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POC/"/>
    </mc:Choice>
  </mc:AlternateContent>
  <xr:revisionPtr revIDLastSave="98" documentId="8_{CBA48D81-A046-4713-B4F5-34E9FA395E58}" xr6:coauthVersionLast="47" xr6:coauthVersionMax="47" xr10:uidLastSave="{581122E9-613C-443F-ABD7-E7797F8FE2CE}"/>
  <bookViews>
    <workbookView xWindow="28680" yWindow="-120" windowWidth="29040" windowHeight="15720" tabRatio="699" activeTab="1" xr2:uid="{BA031D96-1CCB-4967-A862-67CA4879F1A8}"/>
  </bookViews>
  <sheets>
    <sheet name="Grade" sheetId="3" r:id="rId1"/>
    <sheet name="Pivot-MFG" sheetId="15" r:id="rId2"/>
    <sheet name="ExampleData-MFG" sheetId="17" r:id="rId3"/>
    <sheet name="Pivot-Com" sheetId="21" r:id="rId4"/>
    <sheet name="ExampleData-Com" sheetId="19" r:id="rId5"/>
    <sheet name="Question" sheetId="1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c">#REF!</definedName>
    <definedName name="______xlfn.BAHTTEXT" hidden="1">#NAME?</definedName>
    <definedName name="_____xlfn.BAHTTEXT" hidden="1">#NAME?</definedName>
    <definedName name="____xlfn.BAHTTEXT" hidden="1">#NAME?</definedName>
    <definedName name="___D1">#REF!</definedName>
    <definedName name="___F1">#REF!</definedName>
    <definedName name="___LP1">#REF!</definedName>
    <definedName name="___NT600">#REF!</definedName>
    <definedName name="___RS1">#REF!</definedName>
    <definedName name="___xlfn.BAHTTEXT" hidden="1">#NAME?</definedName>
    <definedName name="__12345" hidden="1">'[1]CRUDE-D'!#REF!</definedName>
    <definedName name="__123Graph_A1" hidden="1">'[1]CRUDE-D'!#REF!</definedName>
    <definedName name="__123Graph_ABRENT" hidden="1">'[1]CRUDE-D'!#REF!</definedName>
    <definedName name="__123Graph_ACR" hidden="1">'[1]CRUDE-D'!#REF!</definedName>
    <definedName name="__123Graph_ACR2" hidden="1">'[1]CRUDE-D'!#REF!</definedName>
    <definedName name="__123Graph_ACR20" hidden="1">'[1]CRUDE-D'!#REF!</definedName>
    <definedName name="__123Graph_ACR3" hidden="1">'[1]CRUDE-D'!#REF!</definedName>
    <definedName name="__123Graph_ACR4" hidden="1">'[1]CRUDE-D'!#REF!</definedName>
    <definedName name="__123Graph_ACR5" hidden="1">'[1]CRUDE-D'!#REF!</definedName>
    <definedName name="__123Graph_ACRU" hidden="1">'[1]CRUDE-D'!#REF!</definedName>
    <definedName name="__123Graph_ACRU4" hidden="1">'[1]CRUDE-D'!#REF!</definedName>
    <definedName name="__123Graph_ADIBAI" hidden="1">'[1]CRUDE-D'!#REF!</definedName>
    <definedName name="__123Graph_ADUBAI" hidden="1">'[1]CRUDE-D'!#REF!</definedName>
    <definedName name="__123Graph_AF1" hidden="1">[1]POSTF1!#REF!</definedName>
    <definedName name="__123Graph_AF2" hidden="1">[1]POSTF1!#REF!</definedName>
    <definedName name="__123Graph_AF3" hidden="1">[1]POSTF1!#REF!</definedName>
    <definedName name="__123Graph_AF4" hidden="1">[1]POSTF1!#REF!</definedName>
    <definedName name="__123Graph_AFO" hidden="1">'[1]S''PORE-D'!#REF!</definedName>
    <definedName name="__123Graph_AFO180" hidden="1">'[1]S''PORE-D'!#REF!</definedName>
    <definedName name="__123Graph_AFOLS" hidden="1">'[1]S''PORE-D'!#REF!</definedName>
    <definedName name="__123Graph_AHD1" hidden="1">[1]POSTHD1!#REF!</definedName>
    <definedName name="__123Graph_AHD2" hidden="1">[1]POSTHD1!#REF!</definedName>
    <definedName name="__123Graph_AHD3" hidden="1">[1]POSTHD1!#REF!</definedName>
    <definedName name="__123Graph_AHD4" hidden="1">[1]POSTHD1!#REF!</definedName>
    <definedName name="__123Graph_AHD5" hidden="1">[1]POSTHD1!#REF!</definedName>
    <definedName name="__123Graph_AHSD" hidden="1">'[1]S''PORE-D'!#REF!</definedName>
    <definedName name="__123Graph_AJA" hidden="1">'[1]CRUDE-D'!#REF!</definedName>
    <definedName name="__123Graph_AJA2" hidden="1">'[1]S''PORE-D'!#REF!</definedName>
    <definedName name="__123Graph_ALPG1" hidden="1">[1]POSTLPG!#REF!</definedName>
    <definedName name="__123Graph_ALPG2" hidden="1">[1]POSTLPG!#REF!</definedName>
    <definedName name="__123Graph_ALPG3" hidden="1">[1]POSTLPG!#REF!</definedName>
    <definedName name="__123Graph_ALPG4" hidden="1">[1]POSTLPG!#REF!</definedName>
    <definedName name="__123Graph_ALPG5" hidden="1">[1]POSTLPG!#REF!</definedName>
    <definedName name="__123Graph_AOM" hidden="1">'[1]CRUDE-D'!#REF!</definedName>
    <definedName name="__123Graph_AOMAN" hidden="1">'[1]CRUDE-D'!#REF!</definedName>
    <definedName name="__123Graph_AP20" hidden="1">'[1]S''PORE-D'!#REF!</definedName>
    <definedName name="__123Graph_APICCR" hidden="1">'[1]CRUDE-D'!#REF!</definedName>
    <definedName name="__123Graph_APICPRO" hidden="1">'[1]S''PORE-D'!#REF!</definedName>
    <definedName name="__123Graph_APICULG" hidden="1">'[1]PO97(02)'!#REF!</definedName>
    <definedName name="__123Graph_APOSTF" hidden="1">[1]POSTF1!#REF!</definedName>
    <definedName name="__123Graph_APOSTHD" hidden="1">[1]POSTHD1!#REF!</definedName>
    <definedName name="__123Graph_APOSTLPG" hidden="1">[1]POSTLPG!#REF!</definedName>
    <definedName name="__123Graph_APOSTULG" hidden="1">'[1]PO97(02)'!#REF!</definedName>
    <definedName name="__123Graph_APRJ別負荷予測" hidden="1">#REF!</definedName>
    <definedName name="__123Graph_APRO" hidden="1">'[1]S''PORE-D'!#REF!</definedName>
    <definedName name="__123Graph_APRO93" hidden="1">'[1]S''PORE-D'!#REF!</definedName>
    <definedName name="__123Graph_ASA" hidden="1">'[1]CRUDE-D'!#REF!</definedName>
    <definedName name="__123Graph_ASP1" hidden="1">'[1]S''PORE-D'!#REF!</definedName>
    <definedName name="__123Graph_ATEM1" hidden="1">'[1]CRUDE-D'!#REF!</definedName>
    <definedName name="__123Graph_ATEMP" hidden="1">'[1]CRUDE-D'!#REF!</definedName>
    <definedName name="__123Graph_ATUK" hidden="1">'[1]CRUDE-D'!#REF!</definedName>
    <definedName name="__123Graph_AULG1" hidden="1">'[1]PO97(02)'!#REF!</definedName>
    <definedName name="__123Graph_AULG2" hidden="1">'[1]PO97(02)'!#REF!</definedName>
    <definedName name="__123Graph_AULG3" hidden="1">'[1]PO97(02)'!#REF!</definedName>
    <definedName name="__123Graph_AULG4" hidden="1">'[1]PO97(02)'!#REF!</definedName>
    <definedName name="__123Graph_AULG5" hidden="1">'[1]PO97(02)'!#REF!</definedName>
    <definedName name="__123Graph_AULG92" hidden="1">'[1]S''PORE-D'!#REF!</definedName>
    <definedName name="__123Graph_AULG95" hidden="1">'[1]S''PORE-D'!#REF!</definedName>
    <definedName name="__123Graph_AULG97" hidden="1">'[1]S''PORE-D'!#REF!</definedName>
    <definedName name="__123Graph_Aλ" hidden="1">[2]諸元まとめ!#REF!</definedName>
    <definedName name="__123Graph_A投資推移" hidden="1">[3]投資ﾌｫﾛｰ!#REF!</definedName>
    <definedName name="__123Graph_A燃費" hidden="1">[2]諸元まとめ!#REF!</definedName>
    <definedName name="__123Graph_B1" hidden="1">'[1]CRUDE-D'!#REF!</definedName>
    <definedName name="__123Graph_BBRENT" hidden="1">'[1]CRUDE-D'!#REF!</definedName>
    <definedName name="__123Graph_BCR" hidden="1">'[1]CRUDE-D'!#REF!</definedName>
    <definedName name="__123Graph_BCR2" hidden="1">'[1]CRUDE-D'!#REF!</definedName>
    <definedName name="__123Graph_BCR20" hidden="1">'[1]CRUDE-D'!#REF!</definedName>
    <definedName name="__123Graph_BCR3" hidden="1">'[1]CRUDE-D'!#REF!</definedName>
    <definedName name="__123Graph_BCR4" hidden="1">'[1]CRUDE-D'!#REF!</definedName>
    <definedName name="__123Graph_BCR5" hidden="1">'[1]CRUDE-D'!#REF!</definedName>
    <definedName name="__123Graph_BCRU" hidden="1">'[1]CRUDE-D'!#REF!</definedName>
    <definedName name="__123Graph_BCRU4" hidden="1">'[1]CRUDE-D'!#REF!</definedName>
    <definedName name="__123Graph_BF1" hidden="1">[1]POSTF1!#REF!</definedName>
    <definedName name="__123Graph_BF2" hidden="1">[1]POSTF1!#REF!</definedName>
    <definedName name="__123Graph_BF3" hidden="1">[1]POSTF1!#REF!</definedName>
    <definedName name="__123Graph_BF4" hidden="1">[1]POSTF1!#REF!</definedName>
    <definedName name="__123Graph_BFO" hidden="1">'[1]S''PORE-D'!#REF!</definedName>
    <definedName name="__123Graph_BFOLS" hidden="1">'[1]S''PORE-D'!#REF!</definedName>
    <definedName name="__123Graph_BHD1" hidden="1">[1]POSTHD1!#REF!</definedName>
    <definedName name="__123Graph_BHD2" hidden="1">[1]POSTHD1!#REF!</definedName>
    <definedName name="__123Graph_BHD3" hidden="1">[1]POSTHD1!#REF!</definedName>
    <definedName name="__123Graph_BHD4" hidden="1">[1]POSTHD1!#REF!</definedName>
    <definedName name="__123Graph_BHD5" hidden="1">[1]POSTHD1!#REF!</definedName>
    <definedName name="__123Graph_BJA" hidden="1">'[1]CRUDE-D'!#REF!</definedName>
    <definedName name="__123Graph_BJA2" hidden="1">'[1]S''PORE-D'!#REF!</definedName>
    <definedName name="__123Graph_BLPG1" hidden="1">[1]POSTLPG!#REF!</definedName>
    <definedName name="__123Graph_BLPG2" hidden="1">[1]POSTLPG!#REF!</definedName>
    <definedName name="__123Graph_BLPG3" hidden="1">[1]POSTLPG!#REF!</definedName>
    <definedName name="__123Graph_BLPG4" hidden="1">[1]POSTLPG!#REF!</definedName>
    <definedName name="__123Graph_BLPG5" hidden="1">[1]POSTLPG!#REF!</definedName>
    <definedName name="__123Graph_BP20" hidden="1">'[1]S''PORE-D'!#REF!</definedName>
    <definedName name="__123Graph_BPICCR" hidden="1">'[1]CRUDE-D'!#REF!</definedName>
    <definedName name="__123Graph_BPICPRO" hidden="1">'[1]S''PORE-D'!#REF!</definedName>
    <definedName name="__123Graph_BPICULG" hidden="1">'[1]PO97(02)'!#REF!</definedName>
    <definedName name="__123Graph_BPOSTF" hidden="1">[1]POSTF1!#REF!</definedName>
    <definedName name="__123Graph_BPOSTHD" hidden="1">[1]POSTHD1!#REF!</definedName>
    <definedName name="__123Graph_BPOSTLPG" hidden="1">[1]POSTLPG!#REF!</definedName>
    <definedName name="__123Graph_BPOSTULG" hidden="1">'[1]PO97(02)'!#REF!</definedName>
    <definedName name="__123Graph_BPRJ別負荷予測" hidden="1">#REF!</definedName>
    <definedName name="__123Graph_BPRO" hidden="1">'[1]S''PORE-D'!#REF!</definedName>
    <definedName name="__123Graph_BPRO93" hidden="1">'[1]S''PORE-D'!#REF!</definedName>
    <definedName name="__123Graph_BSA" hidden="1">'[1]CRUDE-D'!#REF!</definedName>
    <definedName name="__123Graph_BSP1" hidden="1">'[1]S''PORE-D'!#REF!</definedName>
    <definedName name="__123Graph_BTUK" hidden="1">'[1]CRUDE-D'!#REF!</definedName>
    <definedName name="__123Graph_BULG1" hidden="1">'[1]PO97(02)'!#REF!</definedName>
    <definedName name="__123Graph_BULG2" hidden="1">'[1]PO97(02)'!#REF!</definedName>
    <definedName name="__123Graph_BULG3" hidden="1">'[1]PO97(02)'!#REF!</definedName>
    <definedName name="__123Graph_BULG4" hidden="1">'[1]PO97(02)'!#REF!</definedName>
    <definedName name="__123Graph_BULG5" hidden="1">'[1]PO97(02)'!#REF!</definedName>
    <definedName name="__123Graph_C1" hidden="1">'[1]CRUDE-D'!#REF!</definedName>
    <definedName name="__123Graph_CBRENT" hidden="1">'[1]CRUDE-D'!#REF!</definedName>
    <definedName name="__123Graph_CCR" hidden="1">'[1]CRUDE-D'!#REF!</definedName>
    <definedName name="__123Graph_CCR2" hidden="1">'[1]CRUDE-D'!#REF!</definedName>
    <definedName name="__123Graph_CCR20" hidden="1">'[1]CRUDE-D'!#REF!</definedName>
    <definedName name="__123Graph_CCR3" hidden="1">'[1]CRUDE-D'!#REF!</definedName>
    <definedName name="__123Graph_CCR4" hidden="1">'[1]CRUDE-D'!#REF!</definedName>
    <definedName name="__123Graph_CCR5" hidden="1">'[1]CRUDE-D'!#REF!</definedName>
    <definedName name="__123Graph_CCRU" hidden="1">'[1]CRUDE-D'!#REF!</definedName>
    <definedName name="__123Graph_CCRU4" hidden="1">'[1]CRUDE-D'!#REF!</definedName>
    <definedName name="__123Graph_CF1" hidden="1">[1]POSTF1!#REF!</definedName>
    <definedName name="__123Graph_CF2" hidden="1">[1]POSTF1!#REF!</definedName>
    <definedName name="__123Graph_CF3" hidden="1">[1]POSTF1!#REF!</definedName>
    <definedName name="__123Graph_CF4" hidden="1">[1]POSTF1!#REF!</definedName>
    <definedName name="__123Graph_CFO" hidden="1">'[1]S''PORE-D'!#REF!</definedName>
    <definedName name="__123Graph_CFOLS" hidden="1">'[1]S''PORE-D'!#REF!</definedName>
    <definedName name="__123Graph_CHD1" hidden="1">[1]POSTHD1!#REF!</definedName>
    <definedName name="__123Graph_CHD2" hidden="1">[1]POSTHD1!#REF!</definedName>
    <definedName name="__123Graph_CHD3" hidden="1">[1]POSTHD1!#REF!</definedName>
    <definedName name="__123Graph_CHD4" hidden="1">[1]POSTHD1!#REF!</definedName>
    <definedName name="__123Graph_CHD5" hidden="1">[1]POSTHD1!#REF!</definedName>
    <definedName name="__123Graph_CJA" hidden="1">'[1]CRUDE-D'!#REF!</definedName>
    <definedName name="__123Graph_CJA2" hidden="1">'[1]S''PORE-D'!#REF!</definedName>
    <definedName name="__123Graph_CLPG1" hidden="1">[1]POSTLPG!#REF!</definedName>
    <definedName name="__123Graph_CLPG2" hidden="1">[1]POSTLPG!#REF!</definedName>
    <definedName name="__123Graph_CLPG3" hidden="1">[1]POSTLPG!#REF!</definedName>
    <definedName name="__123Graph_CLPG4" hidden="1">[1]POSTLPG!#REF!</definedName>
    <definedName name="__123Graph_CLPG5" hidden="1">[1]POSTLPG!#REF!</definedName>
    <definedName name="__123Graph_CP20" hidden="1">'[1]S''PORE-D'!#REF!</definedName>
    <definedName name="__123Graph_CPICCR" hidden="1">'[1]CRUDE-D'!#REF!</definedName>
    <definedName name="__123Graph_CPICPRO" hidden="1">'[1]S''PORE-D'!#REF!</definedName>
    <definedName name="__123Graph_CPICULG" hidden="1">'[1]PO97(02)'!#REF!</definedName>
    <definedName name="__123Graph_CPOSTF" hidden="1">[1]POSTF1!#REF!</definedName>
    <definedName name="__123Graph_CPOSTHD" hidden="1">[1]POSTHD1!#REF!</definedName>
    <definedName name="__123Graph_CPOSTLPG" hidden="1">[1]POSTLPG!#REF!</definedName>
    <definedName name="__123Graph_CPOSTULG" hidden="1">'[1]PO97(02)'!#REF!</definedName>
    <definedName name="__123Graph_CPRJ別負荷予測" hidden="1">#REF!</definedName>
    <definedName name="__123Graph_CPRO" hidden="1">'[1]S''PORE-D'!#REF!</definedName>
    <definedName name="__123Graph_CPRO93" hidden="1">'[1]S''PORE-D'!#REF!</definedName>
    <definedName name="__123Graph_CSA" hidden="1">'[1]CRUDE-D'!#REF!</definedName>
    <definedName name="__123Graph_CSP1" hidden="1">'[1]S''PORE-D'!#REF!</definedName>
    <definedName name="__123Graph_CTEM1" hidden="1">'[1]CRUDE-D'!#REF!</definedName>
    <definedName name="__123Graph_CTEMP" hidden="1">'[1]CRUDE-D'!#REF!</definedName>
    <definedName name="__123Graph_CTUK" hidden="1">'[1]CRUDE-D'!#REF!</definedName>
    <definedName name="__123Graph_CULG1" hidden="1">'[1]PO97(02)'!#REF!</definedName>
    <definedName name="__123Graph_CULG2" hidden="1">'[1]PO97(02)'!#REF!</definedName>
    <definedName name="__123Graph_CULG3" hidden="1">'[1]PO97(02)'!#REF!</definedName>
    <definedName name="__123Graph_CULG4" hidden="1">'[1]PO97(02)'!#REF!</definedName>
    <definedName name="__123Graph_CULG5" hidden="1">'[1]PO97(02)'!#REF!</definedName>
    <definedName name="__123Graph_Cﾎﾞｱ×ｽﾄﾛｰｸ" hidden="1">[2]諸元まとめ!#REF!</definedName>
    <definedName name="__123Graph_C投資推移" hidden="1">[3]投資ﾌｫﾛｰ!#REF!</definedName>
    <definedName name="__123Graph_D" hidden="1">[4]FR!#REF!</definedName>
    <definedName name="__123Graph_D1" hidden="1">'[1]CRUDE-D'!#REF!</definedName>
    <definedName name="__123Graph_DBRENT" hidden="1">'[1]CRUDE-D'!#REF!</definedName>
    <definedName name="__123Graph_DCR" hidden="1">'[1]CRUDE-D'!#REF!</definedName>
    <definedName name="__123Graph_DCR2" hidden="1">'[1]CRUDE-D'!#REF!</definedName>
    <definedName name="__123Graph_DCR20" hidden="1">'[1]CRUDE-D'!#REF!</definedName>
    <definedName name="__123Graph_DCR3" hidden="1">'[1]CRUDE-D'!#REF!</definedName>
    <definedName name="__123Graph_DCR4" hidden="1">'[1]CRUDE-D'!#REF!</definedName>
    <definedName name="__123Graph_DCR5" hidden="1">'[1]CRUDE-D'!#REF!</definedName>
    <definedName name="__123Graph_DCRU" hidden="1">'[1]CRUDE-D'!#REF!</definedName>
    <definedName name="__123Graph_DCRU4" hidden="1">'[1]CRUDE-D'!#REF!</definedName>
    <definedName name="__123Graph_DF1" hidden="1">[1]POSTF1!#REF!</definedName>
    <definedName name="__123Graph_DF2" hidden="1">[1]POSTF1!#REF!</definedName>
    <definedName name="__123Graph_DF3" hidden="1">[1]POSTF1!#REF!</definedName>
    <definedName name="__123Graph_DF4" hidden="1">[1]POSTF1!#REF!</definedName>
    <definedName name="__123Graph_DFO" hidden="1">'[1]S''PORE-D'!#REF!</definedName>
    <definedName name="__123Graph_DHD2" hidden="1">[1]POSTHD1!#REF!</definedName>
    <definedName name="__123Graph_DHD3" hidden="1">[1]POSTHD1!#REF!</definedName>
    <definedName name="__123Graph_DHD4" hidden="1">[1]POSTHD1!#REF!</definedName>
    <definedName name="__123Graph_DHD5" hidden="1">[1]POSTHD1!#REF!</definedName>
    <definedName name="__123Graph_DJA" hidden="1">'[1]CRUDE-D'!#REF!</definedName>
    <definedName name="__123Graph_DJA2" hidden="1">'[1]S''PORE-D'!#REF!</definedName>
    <definedName name="__123Graph_DLPG1" hidden="1">[1]POSTLPG!#REF!</definedName>
    <definedName name="__123Graph_DLPG2" hidden="1">[1]POSTLPG!#REF!</definedName>
    <definedName name="__123Graph_DLPG3" hidden="1">[1]POSTLPG!#REF!</definedName>
    <definedName name="__123Graph_DLPG4" hidden="1">[1]POSTLPG!#REF!</definedName>
    <definedName name="__123Graph_DLPG5" hidden="1">[1]POSTLPG!#REF!</definedName>
    <definedName name="__123Graph_DP20" hidden="1">'[1]S''PORE-D'!#REF!</definedName>
    <definedName name="__123Graph_DPICCR" hidden="1">'[1]CRUDE-D'!#REF!</definedName>
    <definedName name="__123Graph_DPICPRO" hidden="1">'[1]S''PORE-D'!#REF!</definedName>
    <definedName name="__123Graph_DPICULG" hidden="1">'[1]PO97(02)'!#REF!</definedName>
    <definedName name="__123Graph_DPOSTF" hidden="1">[1]POSTF1!#REF!</definedName>
    <definedName name="__123Graph_DPOSTHD" hidden="1">[1]POSTHD1!#REF!</definedName>
    <definedName name="__123Graph_DPOSTLPG" hidden="1">[1]POSTLPG!#REF!</definedName>
    <definedName name="__123Graph_DPOSTULG" hidden="1">'[1]PO97(02)'!#REF!</definedName>
    <definedName name="__123Graph_DPRJ別負荷予測" hidden="1">#REF!</definedName>
    <definedName name="__123Graph_DPRO" hidden="1">'[1]S''PORE-D'!#REF!</definedName>
    <definedName name="__123Graph_DPRO93" hidden="1">'[1]S''PORE-D'!#REF!</definedName>
    <definedName name="__123Graph_DSA" hidden="1">'[1]CRUDE-D'!#REF!</definedName>
    <definedName name="__123Graph_DSP1" hidden="1">'[1]S''PORE-D'!#REF!</definedName>
    <definedName name="__123Graph_DTUK" hidden="1">'[1]CRUDE-D'!#REF!</definedName>
    <definedName name="__123Graph_DULG1" hidden="1">'[1]PO97(02)'!#REF!</definedName>
    <definedName name="__123Graph_DULG2" hidden="1">'[1]PO97(02)'!#REF!</definedName>
    <definedName name="__123Graph_DULG3" hidden="1">'[1]PO97(02)'!#REF!</definedName>
    <definedName name="__123Graph_DULG4" hidden="1">'[1]PO97(02)'!#REF!</definedName>
    <definedName name="__123Graph_DULG5" hidden="1">'[1]PO97(02)'!#REF!</definedName>
    <definedName name="__123Graph_E" hidden="1">[2]諸元まとめ!#REF!</definedName>
    <definedName name="__123Graph_E1" hidden="1">'[1]CRUDE-D'!#REF!</definedName>
    <definedName name="__123Graph_EBRENT" hidden="1">'[1]CRUDE-D'!#REF!</definedName>
    <definedName name="__123Graph_ECR" hidden="1">'[1]CRUDE-D'!#REF!</definedName>
    <definedName name="__123Graph_ECR2" hidden="1">'[1]CRUDE-D'!#REF!</definedName>
    <definedName name="__123Graph_ECR20" hidden="1">'[1]CRUDE-D'!#REF!</definedName>
    <definedName name="__123Graph_ECR3" hidden="1">'[1]CRUDE-D'!#REF!</definedName>
    <definedName name="__123Graph_ECR4" hidden="1">'[1]CRUDE-D'!#REF!</definedName>
    <definedName name="__123Graph_ECR5" hidden="1">'[1]CRUDE-D'!#REF!</definedName>
    <definedName name="__123Graph_ECRU" hidden="1">'[1]CRUDE-D'!#REF!</definedName>
    <definedName name="__123Graph_ECRU4" hidden="1">'[1]CRUDE-D'!#REF!</definedName>
    <definedName name="__123Graph_EHD1" hidden="1">[1]POSTHD1!#REF!</definedName>
    <definedName name="__123Graph_EJA" hidden="1">'[1]CRUDE-D'!#REF!</definedName>
    <definedName name="__123Graph_EPICCR" hidden="1">'[1]CRUDE-D'!#REF!</definedName>
    <definedName name="__123Graph_EPMEﾄﾙｸ" hidden="1">[2]諸元まとめ!#REF!</definedName>
    <definedName name="__123Graph_EPME出力" hidden="1">[2]諸元まとめ!#REF!</definedName>
    <definedName name="__123Graph_EPRJ別負荷予測" hidden="1">#REF!</definedName>
    <definedName name="__123Graph_ESA" hidden="1">'[1]CRUDE-D'!#REF!</definedName>
    <definedName name="__123Graph_ETUK" hidden="1">'[1]CRUDE-D'!#REF!</definedName>
    <definedName name="__123Graph_Eλ" hidden="1">[2]諸元まとめ!#REF!</definedName>
    <definedName name="__123Graph_EｸﾗﾝｸJP径" hidden="1">[2]諸元まとめ!#REF!</definedName>
    <definedName name="__123Graph_EトルクTI" hidden="1">[2]諸元まとめ!#REF!</definedName>
    <definedName name="__123Graph_Eﾋﾟｽﾄﾝｽﾋﾟｰﾄﾞ" hidden="1">[2]諸元まとめ!#REF!</definedName>
    <definedName name="__123Graph_Eﾎﾞｱ×ｽﾄﾛｰｸ" hidden="1">[2]諸元まとめ!#REF!</definedName>
    <definedName name="__123Graph_E出力TI" hidden="1">[2]諸元まとめ!#REF!</definedName>
    <definedName name="__123Graph_E燃費" hidden="1">[2]諸元まとめ!#REF!</definedName>
    <definedName name="__123Graph_F" hidden="1">[2]諸元まとめ!#REF!</definedName>
    <definedName name="__123Graph_FPMEﾄﾙｸ" hidden="1">[2]諸元まとめ!#REF!</definedName>
    <definedName name="__123Graph_FPME出力" hidden="1">[2]諸元まとめ!#REF!</definedName>
    <definedName name="__123Graph_FトルクTI" hidden="1">[2]諸元まとめ!#REF!</definedName>
    <definedName name="__123Graph_Fﾋﾟｽﾄﾝｽﾋﾟｰﾄﾞ" hidden="1">[2]諸元まとめ!#REF!</definedName>
    <definedName name="__123Graph_Fﾎﾞｱ×ｽﾄﾛｰｸ" hidden="1">[2]諸元まとめ!#REF!</definedName>
    <definedName name="__123Graph_F出力TI" hidden="1">[2]諸元まとめ!#REF!</definedName>
    <definedName name="__123Graph_LBL_A投資推移" hidden="1">[3]投資ﾌｫﾛｰ!#REF!</definedName>
    <definedName name="__123Graph_LBL_C投資推移" hidden="1">[3]投資ﾌｫﾛｰ!#REF!</definedName>
    <definedName name="__123Graph_LBL_D投資推移" hidden="1">[3]投資ﾌｫﾛｰ!#REF!</definedName>
    <definedName name="__123Graph_X1" hidden="1">'[1]CRUDE-D'!#REF!</definedName>
    <definedName name="__123Graph_XCR" hidden="1">'[1]CRUDE-D'!#REF!</definedName>
    <definedName name="__123Graph_XF1" hidden="1">[1]POSTF1!#REF!</definedName>
    <definedName name="__123Graph_XF2" hidden="1">[1]POSTF1!#REF!</definedName>
    <definedName name="__123Graph_XF3" hidden="1">[1]POSTF1!#REF!</definedName>
    <definedName name="__123Graph_XF4" hidden="1">[1]POSTF1!#REF!</definedName>
    <definedName name="__123Graph_XFO" hidden="1">'[1]S''PORE-D'!#REF!</definedName>
    <definedName name="__123Graph_XFO180" hidden="1">'[1]S''PORE-D'!#REF!</definedName>
    <definedName name="__123Graph_XFOLS" hidden="1">'[1]S''PORE-D'!#REF!</definedName>
    <definedName name="__123Graph_XHD1" hidden="1">[1]POSTHD1!#REF!</definedName>
    <definedName name="__123Graph_XHD2" hidden="1">[1]POSTHD1!#REF!</definedName>
    <definedName name="__123Graph_XHD3" hidden="1">[1]POSTHD1!#REF!</definedName>
    <definedName name="__123Graph_XHD4" hidden="1">[1]POSTHD1!#REF!</definedName>
    <definedName name="__123Graph_XHD5" hidden="1">[1]POSTHD1!#REF!</definedName>
    <definedName name="__123Graph_XHSD" hidden="1">'[1]S''PORE-D'!#REF!</definedName>
    <definedName name="__123Graph_XJA2" hidden="1">'[1]S''PORE-D'!#REF!</definedName>
    <definedName name="__123Graph_XLPG1" hidden="1">[1]POSTLPG!#REF!</definedName>
    <definedName name="__123Graph_XLPG2" hidden="1">[1]POSTLPG!#REF!</definedName>
    <definedName name="__123Graph_XLPG3" hidden="1">[1]POSTLPG!#REF!</definedName>
    <definedName name="__123Graph_XLPG4" hidden="1">[1]POSTLPG!#REF!</definedName>
    <definedName name="__123Graph_XLPG5" hidden="1">[1]POSTLPG!#REF!</definedName>
    <definedName name="__123Graph_XP20" hidden="1">'[1]S''PORE-D'!#REF!</definedName>
    <definedName name="__123Graph_XPICPRO" hidden="1">'[1]S''PORE-D'!#REF!</definedName>
    <definedName name="__123Graph_XPICULG" hidden="1">'[1]PO97(02)'!#REF!</definedName>
    <definedName name="__123Graph_XPOSTF" hidden="1">[1]POSTF1!#REF!</definedName>
    <definedName name="__123Graph_XPOSTHD" hidden="1">[1]POSTHD1!#REF!</definedName>
    <definedName name="__123Graph_XPOSTLPG" hidden="1">[1]POSTLPG!#REF!</definedName>
    <definedName name="__123Graph_XPOSTULG" hidden="1">'[1]PO97(02)'!#REF!</definedName>
    <definedName name="__123Graph_XPRJ別負荷予測" hidden="1">#REF!</definedName>
    <definedName name="__123Graph_XPRO" hidden="1">'[1]S''PORE-D'!#REF!</definedName>
    <definedName name="__123Graph_XPRO93" hidden="1">'[1]S''PORE-D'!#REF!</definedName>
    <definedName name="__123Graph_XSP1" hidden="1">'[1]S''PORE-D'!#REF!</definedName>
    <definedName name="__123Graph_XTEM1" hidden="1">'[1]CRUDE-D'!#REF!</definedName>
    <definedName name="__123Graph_XULG1" hidden="1">'[1]PO97(02)'!#REF!</definedName>
    <definedName name="__123Graph_XULG2" hidden="1">'[1]PO97(02)'!#REF!</definedName>
    <definedName name="__123Graph_XULG3" hidden="1">'[1]PO97(02)'!#REF!</definedName>
    <definedName name="__123Graph_XULG4" hidden="1">'[1]PO97(02)'!#REF!</definedName>
    <definedName name="__123Graph_XULG5" hidden="1">'[1]PO97(02)'!#REF!</definedName>
    <definedName name="__123Graph_XULG92" hidden="1">'[1]S''PORE-D'!#REF!</definedName>
    <definedName name="__123Graph_XULG95" hidden="1">'[1]S''PORE-D'!#REF!</definedName>
    <definedName name="__123Graph_XULG97" hidden="1">'[1]S''PORE-D'!#REF!</definedName>
    <definedName name="__xlfn.BAHTTEXT" hidden="1">#NAME?</definedName>
    <definedName name="_1__123Graph_Aｸﾞﾗﾌ_1" hidden="1">#REF!</definedName>
    <definedName name="_10__123Graph_Aｸﾞﾗﾌ_4" hidden="1">#REF!</definedName>
    <definedName name="_100__123Graph_Xｸﾞﾗﾌ_1" hidden="1">#REF!</definedName>
    <definedName name="_101__123Graph_Xｸﾞﾗﾌ_12" hidden="1">#REF!</definedName>
    <definedName name="_102__123Graph_Xｸﾞﾗﾌ_13" hidden="1">#REF!</definedName>
    <definedName name="_103__123Graph_Xｸﾞﾗﾌ_14" hidden="1">#REF!</definedName>
    <definedName name="_104__123Graph_Xｸﾞﾗﾌ_2" hidden="1">#REF!</definedName>
    <definedName name="_105__123Graph_Xグラフ_2A" hidden="1">[5]toyota!$F$16:$N$16</definedName>
    <definedName name="_106__123Graph_Xｸﾞﾗﾌ_3" hidden="1">#REF!</definedName>
    <definedName name="_107__123Graph_Xｸﾞﾗﾌ_5" hidden="1">[6]バス!$CX$20:$CX$46</definedName>
    <definedName name="_108__123Graph_Xｸﾞﾗﾌ_6" hidden="1">[6]バス!$DC$35:$EC$35</definedName>
    <definedName name="_109__123Graph_Xｸﾞﾗﾌ_8" hidden="1">#REF!</definedName>
    <definedName name="_11__123Graph_Aｸﾞﾗﾌ_5" hidden="1">#REF!</definedName>
    <definedName name="_110__123Graph_Xｸﾞﾗﾌ_9" hidden="1">#REF!</definedName>
    <definedName name="_12__123Graph_Aｸﾞﾗﾌ_6" hidden="1">[6]バス!$DC$36:$EC$36</definedName>
    <definedName name="_123" hidden="1">'[1]S''PORE-D'!#REF!</definedName>
    <definedName name="_13__123Graph_Aｸﾞﾗﾌ_7" hidden="1">#REF!</definedName>
    <definedName name="_14__123Graph_Aｸﾞﾗﾌ_8" hidden="1">#REF!</definedName>
    <definedName name="_15__123Graph_Aｸﾞﾗﾌ_9" hidden="1">#REF!</definedName>
    <definedName name="_16__123Graph_Bｸﾞﾗﾌ_1" hidden="1">#REF!</definedName>
    <definedName name="_17__123Graph_Bｸﾞﾗﾌ_10" hidden="1">#REF!</definedName>
    <definedName name="_18__123Graph_Bｸﾞﾗﾌ_11" hidden="1">#REF!</definedName>
    <definedName name="_19__123Graph_Bｸﾞﾗﾌ_12" hidden="1">#REF!</definedName>
    <definedName name="_2__123Graph_Aｸﾞﾗﾌ_10" hidden="1">#REF!</definedName>
    <definedName name="_20__123Graph_Bｸﾞﾗﾌ_13" hidden="1">#REF!</definedName>
    <definedName name="_21__123Graph_Bｸﾞﾗﾌ_14" hidden="1">#REF!</definedName>
    <definedName name="_22__123Graph_Bｸﾞﾗﾌ_2" hidden="1">[7]A!#REF!</definedName>
    <definedName name="_23__123Graph_Bグラフ_2A" hidden="1">[5]toyota!$F$20:$N$20</definedName>
    <definedName name="_24__123Graph_Bｸﾞﾗﾌ_3" hidden="1">#REF!</definedName>
    <definedName name="_25__123Graph_Bｸﾞﾗﾌ_4" hidden="1">[6]バス!$C$6:$C$47</definedName>
    <definedName name="_26__123Graph_Bｸﾞﾗﾌ_5" hidden="1">[6]バス!$CY$20:$CY$46</definedName>
    <definedName name="_27__123Graph_Bｸﾞﾗﾌ_6" hidden="1">[6]バス!$DC$37:$EC$37</definedName>
    <definedName name="_28__123Graph_Bｸﾞﾗﾌ_7" hidden="1">#REF!</definedName>
    <definedName name="_29__123Graph_Bｸﾞﾗﾌ_8" hidden="1">#REF!</definedName>
    <definedName name="_3__123Graph_Aｸﾞﾗﾌ_11" hidden="1">#REF!</definedName>
    <definedName name="_30__123Graph_Bｸﾞﾗﾌ_9" hidden="1">#REF!</definedName>
    <definedName name="_31__123Graph_Cｸﾞﾗﾌ_1" hidden="1">#REF!</definedName>
    <definedName name="_32__123Graph_Cｸﾞﾗﾌ_10" hidden="1">#REF!</definedName>
    <definedName name="_33__123Graph_Cｸﾞﾗﾌ_11" hidden="1">#REF!</definedName>
    <definedName name="_34__123Graph_Cｸﾞﾗﾌ_12" hidden="1">#REF!</definedName>
    <definedName name="_35__123Graph_Cｸﾞﾗﾌ_13" hidden="1">#REF!</definedName>
    <definedName name="_36__123Graph_Cｸﾞﾗﾌ_14" hidden="1">#REF!</definedName>
    <definedName name="_37__123Graph_Cｸﾞﾗﾌ_2" hidden="1">[7]A!#REF!</definedName>
    <definedName name="_38__123Graph_Cグラフ_2A" hidden="1">[5]toyota!$F$19:$N$19</definedName>
    <definedName name="_39__123Graph_Cｸﾞﾗﾌ_3" hidden="1">#REF!</definedName>
    <definedName name="_4__123Graph_Aｸﾞﾗﾌ_12" hidden="1">#REF!</definedName>
    <definedName name="_40__123Graph_Cｸﾞﾗﾌ_4" hidden="1">[6]バス!$C$66:$C$107</definedName>
    <definedName name="_41__123Graph_Cｸﾞﾗﾌ_5" hidden="1">[6]バス!$CZ$20:$CZ$46</definedName>
    <definedName name="_42__123Graph_Cｸﾞﾗﾌ_6" hidden="1">[6]バス!$DC$38:$EC$38</definedName>
    <definedName name="_43__123Graph_Cｸﾞﾗﾌ_7" hidden="1">#REF!</definedName>
    <definedName name="_44__123Graph_Cｸﾞﾗﾌ_8" hidden="1">#REF!</definedName>
    <definedName name="_45__123Graph_Cｸﾞﾗﾌ_9" hidden="1">#REF!</definedName>
    <definedName name="_46__123Graph_Cﾎﾞｱ_ｺﾝﾌﾟﾊｲﾄ" hidden="1">[2]諸元まとめ!#REF!</definedName>
    <definedName name="_47__123Graph_Dｸﾞﾗﾌ_1" hidden="1">#REF!</definedName>
    <definedName name="_48__123Graph_Dｸﾞﾗﾌ_10" hidden="1">#REF!</definedName>
    <definedName name="_49__123Graph_Dｸﾞﾗﾌ_11" hidden="1">#REF!</definedName>
    <definedName name="_5__123Graph_Aｸﾞﾗﾌ_13" hidden="1">#REF!</definedName>
    <definedName name="_50__123Graph_Dｸﾞﾗﾌ_12" hidden="1">#REF!</definedName>
    <definedName name="_51__123Graph_Dｸﾞﾗﾌ_13" hidden="1">#REF!</definedName>
    <definedName name="_52__123Graph_Dｸﾞﾗﾌ_14" hidden="1">#REF!</definedName>
    <definedName name="_53__123Graph_Dｸﾞﾗﾌ_2" hidden="1">[7]A!#REF!</definedName>
    <definedName name="_54__123Graph_Dグラフ_2A" hidden="1">[5]toyota!$F$18:$N$18</definedName>
    <definedName name="_55__123Graph_Dｸﾞﾗﾌ_3" hidden="1">#REF!</definedName>
    <definedName name="_56__123Graph_Dｸﾞﾗﾌ_4" hidden="1">[6]バス!$C$186:$C$227</definedName>
    <definedName name="_56F9DC9755BA473782653E2940F9FormId">"OTkkUKki40eRjoa3Rpl77JYAPzHU61xNhx1hgCp991BURUlKT1I0UlE0VUk0SVBUMjdCS0dGNjVVOSQlQCN0PWcu"</definedName>
    <definedName name="_56F9DC9755BA473782653E2940F9ResponseSheet">"Form1"</definedName>
    <definedName name="_56F9DC9755BA473782653E2940F9SourceDocId">"{15581285-c2f9-469d-8007-06cd49750659}"</definedName>
    <definedName name="_57__123Graph_Dｸﾞﾗﾌ_5" hidden="1">[6]バス!$DA$20:$DA$46</definedName>
    <definedName name="_58__123Graph_Dｸﾞﾗﾌ_7" hidden="1">#REF!</definedName>
    <definedName name="_59__123Graph_Dｸﾞﾗﾌ_9" hidden="1">#REF!</definedName>
    <definedName name="_6__123Graph_Aｸﾞﾗﾌ_14" hidden="1">#REF!</definedName>
    <definedName name="_60__123Graph_Eｸﾞﾗﾌ_1" hidden="1">#REF!</definedName>
    <definedName name="_61__123Graph_Eｸﾞﾗﾌ_10" hidden="1">#REF!</definedName>
    <definedName name="_62__123Graph_Eｸﾞﾗﾌ_11" hidden="1">#REF!</definedName>
    <definedName name="_63__123Graph_Eｸﾞﾗﾌ_12" hidden="1">#REF!</definedName>
    <definedName name="_64__123Graph_Eｸﾞﾗﾌ_13" hidden="1">#REF!</definedName>
    <definedName name="_65__123Graph_Eｸﾞﾗﾌ_14" hidden="1">#REF!</definedName>
    <definedName name="_66__123Graph_Eｸﾞﾗﾌ_2" hidden="1">#REF!</definedName>
    <definedName name="_67__123Graph_Eグラフ_2A" hidden="1">[5]toyota!$F$17:$N$17</definedName>
    <definedName name="_68__123Graph_Eｸﾞﾗﾌ_3" hidden="1">#REF!</definedName>
    <definedName name="_69__123Graph_Eｸﾞﾗﾌ_4" hidden="1">#REF!</definedName>
    <definedName name="_7__123Graph_Aｸﾞﾗﾌ_2" hidden="1">[7]A!#REF!</definedName>
    <definedName name="_70__123Graph_Eｸﾞﾗﾌ_5" hidden="1">#REF!</definedName>
    <definedName name="_71__123Graph_Eｸﾞﾗﾌ_6" hidden="1">#REF!</definedName>
    <definedName name="_72__123Graph_Eｸﾞﾗﾌ_7" hidden="1">#REF!</definedName>
    <definedName name="_73__123Graph_Eｸﾞﾗﾌ_9" hidden="1">#REF!</definedName>
    <definedName name="_74__123Graph_Eｽﾄﾛｰｸ_ｺﾝﾛｯﾄﾞ長" hidden="1">[2]諸元まとめ!#REF!</definedName>
    <definedName name="_75__123Graph_Eﾎﾞｱ_ｺﾝﾌﾟﾊｲﾄ" hidden="1">[2]諸元まとめ!#REF!</definedName>
    <definedName name="_76__123Graph_Fｸﾞﾗﾌ_1" hidden="1">#REF!</definedName>
    <definedName name="_77__123Graph_Fｸﾞﾗﾌ_10" hidden="1">#REF!</definedName>
    <definedName name="_78__123Graph_Fｸﾞﾗﾌ_11" hidden="1">#REF!</definedName>
    <definedName name="_79__123Graph_Fｸﾞﾗﾌ_12" hidden="1">#REF!</definedName>
    <definedName name="_8__123Graph_Aグラフ_2A" hidden="1">[5]toyota!$F$21:$N$21</definedName>
    <definedName name="_80__123Graph_Fｸﾞﾗﾌ_13" hidden="1">#REF!</definedName>
    <definedName name="_81__123Graph_Fｸﾞﾗﾌ_14" hidden="1">#REF!</definedName>
    <definedName name="_82__123Graph_Fｸﾞﾗﾌ_2" hidden="1">#REF!</definedName>
    <definedName name="_83__123Graph_Fｸﾞﾗﾌ_3" hidden="1">#REF!</definedName>
    <definedName name="_84__123Graph_Fｸﾞﾗﾌ_4" hidden="1">#REF!</definedName>
    <definedName name="_85__123Graph_Fｸﾞﾗﾌ_5" hidden="1">#REF!</definedName>
    <definedName name="_86__123Graph_Fｸﾞﾗﾌ_9" hidden="1">#REF!</definedName>
    <definedName name="_87__123Graph_Fﾎﾞｱ_ｺﾝﾌﾟﾊｲﾄ" hidden="1">[2]諸元まとめ!#REF!</definedName>
    <definedName name="_88__123Graph_LBL_Aｸﾞﾗﾌ_7" hidden="1">#REF!</definedName>
    <definedName name="_89__123Graph_LBL_Aｸﾞﾗﾌ_8" hidden="1">#REF!</definedName>
    <definedName name="_9__123Graph_Aｸﾞﾗﾌ_3" hidden="1">#REF!</definedName>
    <definedName name="_90__123Graph_LBL_Bｸﾞﾗﾌ_7" hidden="1">#REF!</definedName>
    <definedName name="_91__123Graph_LBL_Bｸﾞﾗﾌ_8" hidden="1">#REF!</definedName>
    <definedName name="_92__123Graph_LBL_Cｸﾞﾗﾌ_3" hidden="1">#REF!</definedName>
    <definedName name="_93__123Graph_LBL_Cｸﾞﾗﾌ_7" hidden="1">#REF!</definedName>
    <definedName name="_94__123Graph_LBL_Cｸﾞﾗﾌ_8" hidden="1">#REF!</definedName>
    <definedName name="_95__123Graph_LBL_Dｸﾞﾗﾌ_3" hidden="1">#REF!</definedName>
    <definedName name="_96__123Graph_LBL_Dｸﾞﾗﾌ_7" hidden="1">#REF!</definedName>
    <definedName name="_97__123Graph_LBL_Eｸﾞﾗﾌ_3" hidden="1">#REF!</definedName>
    <definedName name="_98__123Graph_LBL_Eｸﾞﾗﾌ_7" hidden="1">#REF!</definedName>
    <definedName name="_99__123Graph_LBL_Fｸﾞﾗﾌ_3" hidden="1">#REF!</definedName>
    <definedName name="_D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1">#REF!</definedName>
    <definedName name="_Fill" hidden="1">#REF!</definedName>
    <definedName name="_xlnm._FilterDatabase" localSheetId="4" hidden="1">'ExampleData-Com'!$A$1:$M$241</definedName>
    <definedName name="_xlnm._FilterDatabase" localSheetId="2" hidden="1">'ExampleData-MFG'!$A$1:$M$46</definedName>
    <definedName name="_xlnm._FilterDatabase" localSheetId="5" hidden="1">Question!$A$12:$Q$33</definedName>
    <definedName name="_xlnm._FilterDatabase" hidden="1">[8]ﾌﾞﾗﾝｸﾀﾞｲ!$B$19:$J$31</definedName>
    <definedName name="_Key1" hidden="1">#REF!</definedName>
    <definedName name="_LP1">#REF!</definedName>
    <definedName name="_NT600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S1">#REF!</definedName>
    <definedName name="_Sort" hidden="1">#REF!</definedName>
    <definedName name="A">#REF!</definedName>
    <definedName name="aa">[10]DATA2008!#REF!</definedName>
    <definedName name="aaaaa">[10]DATA2008!#REF!</definedName>
    <definedName name="aaaaaaaaaa">#REF!</definedName>
    <definedName name="aaaaaaaaaaa">#REF!</definedName>
    <definedName name="ABCD" hidden="1">[7]A!#REF!</definedName>
    <definedName name="Access_Button" hidden="1">"基表原紙_基表__3__List"</definedName>
    <definedName name="Access_Button1" hidden="1">"基表原紙_基表ﾃﾞｰﾀ_List"</definedName>
    <definedName name="AccessDatabase" hidden="1">"C:\基表\基表原紙1.mdb"</definedName>
    <definedName name="Adj_Down_Payment">#REF!</definedName>
    <definedName name="Adj_Partial_Month">#REF!</definedName>
    <definedName name="Adj_Partial_Payment_Amt">#REF!</definedName>
    <definedName name="ag" hidden="1">[7]A!#REF!</definedName>
    <definedName name="ANCDE" hidden="1">[7]A!#REF!</definedName>
    <definedName name="aq" hidden="1">[7]A!#REF!</definedName>
    <definedName name="as" hidden="1">[7]A!#REF!</definedName>
    <definedName name="AUG">[10]DATA2008!#REF!</definedName>
    <definedName name="av" hidden="1">[7]A!#REF!</definedName>
    <definedName name="aw" hidden="1">[7]A!#REF!</definedName>
    <definedName name="B">#REF!</definedName>
    <definedName name="C_">#REF!</definedName>
    <definedName name="Category">[11]Master!$A$21:$A$22</definedName>
    <definedName name="coke">#REF!</definedName>
    <definedName name="commonality">#REF!</definedName>
    <definedName name="comp">#REF!</definedName>
    <definedName name="Complexity">[12]Values!$J$2:$J$6</definedName>
    <definedName name="components">#REF!</definedName>
    <definedName name="Con">#REF!</definedName>
    <definedName name="con_P1">[9]Concentrate!$J$6:$J$10</definedName>
    <definedName name="Conc">[13]Conc!$B$3:$I$161</definedName>
    <definedName name="CPBSDOM">#REF!</definedName>
    <definedName name="CPBSIMP">#REF!</definedName>
    <definedName name="CPFSDOM">#REF!</definedName>
    <definedName name="CurrencyName">[14]Control!$B$8</definedName>
    <definedName name="CurrencySymbol">[14]Control!$B$7</definedName>
    <definedName name="CustName">#REF!</definedName>
    <definedName name="CustName1">#REF!</definedName>
    <definedName name="D">#REF!</definedName>
    <definedName name="D_JIM">#REF!</definedName>
    <definedName name="D_step">IF(OR([15]Clean_Input!XEZ1="",[15]Clean_Input!XFA1=""),"",IF([15]Clean_Input!B1="3 Hot",1,IF([15]Clean_Input!B1="3 AC101",2,IF([15]Clean_Input!B1="5 step",6,"")))+IF([15]Clean_Input!C1="3 Hot",1,IF([15]Clean_Input!C1="3 AC101",2,IF([15]Clean_Input!C1="5 step",6,""))))</definedName>
    <definedName name="Data">#REF!</definedName>
    <definedName name="DATA1">#REF!</definedName>
    <definedName name="DATA10">[16]รถเข้าร่วมโครงการ!#REF!</definedName>
    <definedName name="DATA11">[16]รถเข้าร่วมโครงการ!#REF!</definedName>
    <definedName name="DATA12">#REF!</definedName>
    <definedName name="DATA13">#REF!</definedName>
    <definedName name="DATA14">#REF!</definedName>
    <definedName name="DATA15">#REF!</definedName>
    <definedName name="DATA2">#REF!</definedName>
    <definedName name="DATA3">#REF!</definedName>
    <definedName name="DATA4">#REF!</definedName>
    <definedName name="DATA5">[16]รถเข้าร่วมโครงการ!#REF!</definedName>
    <definedName name="DATA6">[16]รถเข้าร่วมโครงการ!#REF!</definedName>
    <definedName name="DATA7">[16]รถเข้าร่วมโครงการ!#REF!</definedName>
    <definedName name="DATA8">[16]รถเข้าร่วมโครงการ!#REF!</definedName>
    <definedName name="DATA9">[16]รถเข้าร่วมโครงการ!#REF!</definedName>
    <definedName name="DataDynamic">OFFSET(#REF!,0,0,COUNTA(#REF!),COUNTA(#REF!))</definedName>
    <definedName name="dd" hidden="1">[1]POSTLPG!#REF!</definedName>
    <definedName name="ddown1">[17]Lookups!$A$3:$A$65536</definedName>
    <definedName name="ddown10">[17]Lookups!$I$3:$I$65536</definedName>
    <definedName name="ddown11">[17]Lookups!$J$3:$J$65536</definedName>
    <definedName name="ddown12">[17]Lookups!$K$3:$K$65536</definedName>
    <definedName name="ddown13">[17]Lookups!$L$3:$L$65536</definedName>
    <definedName name="ddown14">[17]Lookups!$M$3:$M$65536</definedName>
    <definedName name="ddown15">[17]Lookups!$N$3:$N$65536</definedName>
    <definedName name="ddown16">[17]Lookups!$O$3:$O$65536</definedName>
    <definedName name="ddown17">[17]Lookups!$P$3:$P$65536</definedName>
    <definedName name="ddown18">[17]Lookups!$Q$3:$Q$65536</definedName>
    <definedName name="ddown19">[17]Lookups!$R$3:$R$65536</definedName>
    <definedName name="ddown2">[17]Lookups!$B$3:$B$65536</definedName>
    <definedName name="ddown21">[17]Lookups!$S$3:$S$65536</definedName>
    <definedName name="ddown23">[17]Lookups!$T$3:$T$65536</definedName>
    <definedName name="ddown24">[17]Lookups!$U$3:$U$65536</definedName>
    <definedName name="ddown25">[17]Lookups!$V$3:$V$65536</definedName>
    <definedName name="ddown3">[17]Lookups!$C$3:$C$65536</definedName>
    <definedName name="ddown4">[17]Lookups!$D$3:$D$65536</definedName>
    <definedName name="ddown5">[17]Lookups!$E$3:$E$65536</definedName>
    <definedName name="ddown6">[17]Lookups!$F$3:$F$65536</definedName>
    <definedName name="ddown7">[17]Lookups!#REF!</definedName>
    <definedName name="ddown8">[17]Lookups!$G$3:$G$65536</definedName>
    <definedName name="ddown9">[17]Lookups!$H$3:$H$65536</definedName>
    <definedName name="der">#REF!</definedName>
    <definedName name="DevStatus">[12]Values!$V$2:$V$8</definedName>
    <definedName name="dff">#REF!</definedName>
    <definedName name="Discount">#REF!</definedName>
    <definedName name="DLRBSDOM">#REF!</definedName>
    <definedName name="DLRBSDOM2">#REF!</definedName>
    <definedName name="DLRBSIMP">#REF!</definedName>
    <definedName name="DLRBSIMP2">#REF!</definedName>
    <definedName name="DLRFSDOM">#REF!</definedName>
    <definedName name="DLRFSDOM2">#REF!</definedName>
    <definedName name="Down">#REF!</definedName>
    <definedName name="Down_Payment">#REF!</definedName>
    <definedName name="Driver">#REF!</definedName>
    <definedName name="Driverr">'[18]Resources Profile'!$B$3:$B$55</definedName>
    <definedName name="E">#REF!</definedName>
    <definedName name="eeee" hidden="1">{"EXPORT",#N/A,FALSE,"A8CONTENT"}</definedName>
    <definedName name="Em">[9]data_mix!$D$4:$D$34</definedName>
    <definedName name="Em_mix">[9]data_mix!$E$4:$E$34</definedName>
    <definedName name="EPC">#REF!</definedName>
    <definedName name="equipment">#REF!</definedName>
    <definedName name="Euro">1.95583</definedName>
    <definedName name="F">#REF!</definedName>
    <definedName name="FLOW" hidden="1">[7]A!#REF!</definedName>
    <definedName name="FMap">#REF!</definedName>
    <definedName name="foundation">#REF!</definedName>
    <definedName name="FRICEW">[12]Values!$D$2:$D$7</definedName>
    <definedName name="FSStatus">[12]Values!$R$2:$R$9</definedName>
    <definedName name="FTD">[11]Master!$G$3:$G$10</definedName>
    <definedName name="FTD_ABP">#REF!</definedName>
    <definedName name="FTD_AM">#REF!</definedName>
    <definedName name="FTD_C">[19]Roles!#REF!</definedName>
    <definedName name="FTD_HAU">#REF!</definedName>
    <definedName name="FTD_MP">#REF!</definedName>
    <definedName name="FTD_PE">#REF!</definedName>
    <definedName name="FTD_QM">#REF!</definedName>
    <definedName name="FTD_WM">#REF!</definedName>
    <definedName name="FTD_WP">#REF!</definedName>
    <definedName name="G">#REF!</definedName>
    <definedName name="Gap_type">"Solution gap, Process gap, Policy gap, FRICE gap"</definedName>
    <definedName name="GAPType">[12]Values!$X$2:$X$5</definedName>
    <definedName name="Growth">'[20]%Growth'!$E$1:$L$30</definedName>
    <definedName name="Gtray">#REF!</definedName>
    <definedName name="Gtray235">[21]Label!$A$3:$B$146</definedName>
    <definedName name="Headings">OFFSET('[22]Plant Information - Step 1'!$A$1,0,0,1,COUNTA('[22]Plant Information - Step 1'!$A$1:$M$1))</definedName>
    <definedName name="HL01_Truck_breakdown">[23]Reason!#REF!</definedName>
    <definedName name="HL02_Truck_Accident">[23]Reason!#REF!</definedName>
    <definedName name="HL03_พขร.หยุดไม่แจ้งล่วงหน้า">[23]Reason!#REF!</definedName>
    <definedName name="HL05_พขร.มาสาย">[23]Reason!#REF!</definedName>
    <definedName name="HL08_แผนผิด">[23]Reason!#REF!</definedName>
    <definedName name="HL11_Other">[23]Reason!#REF!</definedName>
    <definedName name="HM">#REF!</definedName>
    <definedName name="HMaster">[24]MASTER!$E$2:$BX$3</definedName>
    <definedName name="HRM">[11]Master!$G$12:$G$20</definedName>
    <definedName name="HRM_C">[19]Roles!#REF!</definedName>
    <definedName name="HRM_CM">#REF!</definedName>
    <definedName name="HRM_OM">#REF!</definedName>
    <definedName name="HRM_PA">#REF!</definedName>
    <definedName name="HRM_PCP">#REF!</definedName>
    <definedName name="HRM_PM">#REF!</definedName>
    <definedName name="HRM_PR">#REF!</definedName>
    <definedName name="HRM_TA">#REF!</definedName>
    <definedName name="HRM_TE">#REF!</definedName>
    <definedName name="HRM_TM">#REF!</definedName>
    <definedName name="HTML_CodePage" hidden="1">1252</definedName>
    <definedName name="HTML_Control" hidden="1">{"'PARTS LIST'!$A$1:$AJ$626"}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nputSpec">'[24]Input Sheet System'!$A$1</definedName>
    <definedName name="Interest">#REF!</definedName>
    <definedName name="interior">#REF!</definedName>
    <definedName name="ISM_ARM">#REF!</definedName>
    <definedName name="ISM_IAM">#REF!</definedName>
    <definedName name="ISM_SoD">#REF!</definedName>
    <definedName name="jpeg">#REF!</definedName>
    <definedName name="JUL">#REF!</definedName>
    <definedName name="Kickoff">[12]Values!$Z$2</definedName>
    <definedName name="KK">#REF!</definedName>
    <definedName name="KPI_PPM">#REF!</definedName>
    <definedName name="KR">#REF!</definedName>
    <definedName name="Label">#REF!</definedName>
    <definedName name="Level">#REF!</definedName>
    <definedName name="lllll">#REF!</definedName>
    <definedName name="lllllll">[10]DATA2008!#REF!</definedName>
    <definedName name="loosefur">#REF!</definedName>
    <definedName name="LP">#REF!</definedName>
    <definedName name="m">[25]Idx!$B$2:$B$13</definedName>
    <definedName name="mapping">'[26]BASIS Mapping'!$A$3:$G$121</definedName>
    <definedName name="MCON">#REF!</definedName>
    <definedName name="mdm">#REF!</definedName>
    <definedName name="MDM_Arch">#REF!</definedName>
    <definedName name="MDM_DaEn">#REF!</definedName>
    <definedName name="MDM_DaGo">#REF!</definedName>
    <definedName name="MDM_Maint">#REF!</definedName>
    <definedName name="MDM_Prof">#REF!</definedName>
    <definedName name="MDM_Sec">#REF!</definedName>
    <definedName name="MDM_Sha">#REF!</definedName>
    <definedName name="mdtbsdom">#REF!</definedName>
    <definedName name="mdtbsimp">#REF!</definedName>
    <definedName name="mdtfsdom">#REF!</definedName>
    <definedName name="Members">[27]Members!$A$3:$A$26</definedName>
    <definedName name="Method">#REF!</definedName>
    <definedName name="Module">[12]Values!$L$2:$L$29</definedName>
    <definedName name="Month">#REF!</definedName>
    <definedName name="Month_of_Partial">#REF!</definedName>
    <definedName name="Months_Int">#REF!</definedName>
    <definedName name="MTO">[11]Master!$G$21:$G$30</definedName>
    <definedName name="MTO_AM">#REF!</definedName>
    <definedName name="MTO_C">[19]Roles!#REF!</definedName>
    <definedName name="MTO_CCM">#REF!</definedName>
    <definedName name="MTO_ChCa">#REF!</definedName>
    <definedName name="MTO_FME">#REF!</definedName>
    <definedName name="MTO_MPB">#REF!</definedName>
    <definedName name="MTO_PCM">#REF!</definedName>
    <definedName name="MTO_PLM">#REF!</definedName>
    <definedName name="MTO_PM">#REF!</definedName>
    <definedName name="MTO_SFSD">#REF!</definedName>
    <definedName name="MTO_WC">#REF!</definedName>
    <definedName name="MYBSAPLIST">[28]BSJGroupCode!$B$2:$C$83</definedName>
    <definedName name="MyMaster">[24]MASTER!$E$6:$BX$5187</definedName>
    <definedName name="MyMC1">[28]BSJGroupCode!$S$4:$U$17</definedName>
    <definedName name="MyMC2">[28]BSJGroupCode!$O$4:$Q$12</definedName>
    <definedName name="Net_Purchase">#REF!</definedName>
    <definedName name="objecttype">#REF!</definedName>
    <definedName name="objecttypes">#REF!</definedName>
    <definedName name="OH">#REF!</definedName>
    <definedName name="OPE10.8.12">#REF!</definedName>
    <definedName name="OTC">[11]Master!$G$31:$G$39</definedName>
    <definedName name="OTC_C">[19]Roles!#REF!</definedName>
    <definedName name="OTC_CAM">#REF!</definedName>
    <definedName name="OTC_DuAl">#REF!</definedName>
    <definedName name="OTC_EvRe">#REF!</definedName>
    <definedName name="OTC_FSV">#REF!</definedName>
    <definedName name="OTC_IOM">#REF!</definedName>
    <definedName name="OTC_PM">#REF!</definedName>
    <definedName name="OTC_RET">#REF!</definedName>
    <definedName name="OTC_SB">#REF!</definedName>
    <definedName name="OTC_SD">#REF!</definedName>
    <definedName name="OTC_SDRo">#REF!</definedName>
    <definedName name="overhead">#REF!</definedName>
    <definedName name="overhead_losefur">#REF!</definedName>
    <definedName name="P">[10]DATA2008!#REF!</definedName>
    <definedName name="Partial_Month">#REF!</definedName>
    <definedName name="Partial_Payment_Amt">#REF!</definedName>
    <definedName name="pivotdata">OFFSET([29]Data!#REF!,0,0, COUNTA([29]Data!$C:$C), COUNTA([29]Data!#REF!))</definedName>
    <definedName name="PL">#N/A</definedName>
    <definedName name="Plants">OFFSET('[22]Plant Information - Step 1'!$A$1,0,0,COUNTA('[22]Plant Information - Step 1'!$A$1:$A$30),1)</definedName>
    <definedName name="Preform">#REF!</definedName>
    <definedName name="_xlnm.Print_Area">#REF!</definedName>
    <definedName name="PRINT_AREA_MI">#REF!</definedName>
    <definedName name="_xlnm.Print_Titles">#REF!</definedName>
    <definedName name="Priority">[12]Values!$P$2:$P$4</definedName>
    <definedName name="Process">[12]Values!$F$2:$F$7</definedName>
    <definedName name="ProcessArea">[19]Roles!$J$2:$J$8</definedName>
    <definedName name="PT">#REF!</definedName>
    <definedName name="PTP">[11]Master!$G$40:$G$43</definedName>
    <definedName name="PTP_AP">#REF!</definedName>
    <definedName name="PTP_C">[19]Roles!#REF!</definedName>
    <definedName name="PTP_ePM">#REF!</definedName>
    <definedName name="PTP_PCM">#REF!</definedName>
    <definedName name="PTP_RCM">#REF!</definedName>
    <definedName name="PTP_VM">#REF!</definedName>
    <definedName name="Purchase">#REF!</definedName>
    <definedName name="QQQ">#REF!</definedName>
    <definedName name="qqqq">#REF!</definedName>
    <definedName name="qqqqq">[10]DATA2008!#REF!</definedName>
    <definedName name="R_step">IF(OR([15]Clean_Input!XFC1="",[15]Clean_Input!XFD1=""),"",IF((IF([15]Clean_Input!XFD1="3 Hot",3,IF([15]Clean_Input!XFD1="3 AC101",6,IF([15]Clean_Input!XFD1="5 Step",13,""))))&gt;[15]Clean_Input!BK1,"ถูก","ผิด"))</definedName>
    <definedName name="Ratio">[30]Ratio!$B$2:$D$150</definedName>
    <definedName name="Ratio1">'[31]Ratio''05'!$B$2:$D$150</definedName>
    <definedName name="reason">[23]Reason!$E$2:$E$28</definedName>
    <definedName name="Route">#REF!</definedName>
    <definedName name="Route1">#REF!</definedName>
    <definedName name="RS">#REF!</definedName>
    <definedName name="RTR">[11]Master!$G$44:$G$53</definedName>
    <definedName name="RTR_AP">#REF!</definedName>
    <definedName name="RTR_BCS">#REF!</definedName>
    <definedName name="RTR_BPS">#REF!</definedName>
    <definedName name="RTR_C">[19]Roles!#REF!</definedName>
    <definedName name="RTR_CO">#REF!</definedName>
    <definedName name="RTR_ECM">#REF!</definedName>
    <definedName name="RTR_FI">#REF!</definedName>
    <definedName name="RTR_IM">#REF!</definedName>
    <definedName name="RTR_PEC">#REF!</definedName>
    <definedName name="RTR_PS">#REF!</definedName>
    <definedName name="RTR_TR">#REF!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D0009_00000001">#REF!</definedName>
    <definedName name="sap_D0010_00000001">#REF!</definedName>
    <definedName name="sap_D0011_00000001">#REF!</definedName>
    <definedName name="sap_D0012_00000001">#REF!</definedName>
    <definedName name="sap_D0013_00000001">#REF!</definedName>
    <definedName name="sap_D0014_00000001">#REF!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F0001">#REF!</definedName>
    <definedName name="sap_F0002">#REF!</definedName>
    <definedName name="sap_F0003">#REF!</definedName>
    <definedName name="sap_K0001">#REF!</definedName>
    <definedName name="sap_K0002">#REF!</definedName>
    <definedName name="sap_K0003">#REF!</definedName>
    <definedName name="sap_K0004">#REF!</definedName>
    <definedName name="sap_K0005">#REF!</definedName>
    <definedName name="sap_K0006">#REF!</definedName>
    <definedName name="sap_K0007">#REF!</definedName>
    <definedName name="sap_K0008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S0009">#REF!</definedName>
    <definedName name="sap_S0010">#REF!</definedName>
    <definedName name="sap_S0011">#REF!</definedName>
    <definedName name="sap_S0012">#REF!</definedName>
    <definedName name="sap_S0013">#REF!</definedName>
    <definedName name="sap_S0014">#REF!</definedName>
    <definedName name="sap_S0015">#REF!</definedName>
    <definedName name="sap_S0016">#REF!</definedName>
    <definedName name="sap_S0017">#REF!</definedName>
    <definedName name="sap_S0018">#REF!</definedName>
    <definedName name="sap_S0019">#REF!</definedName>
    <definedName name="sap_S0020">#REF!</definedName>
    <definedName name="sap_S0021">#REF!</definedName>
    <definedName name="sap_S0022">#REF!</definedName>
    <definedName name="sap_S0023">#REF!</definedName>
    <definedName name="sap_S0024">#REF!</definedName>
    <definedName name="sap_S0025">#REF!</definedName>
    <definedName name="sap_S0026">#REF!</definedName>
    <definedName name="sap_S0027">#REF!</definedName>
    <definedName name="sap_S0028">#REF!</definedName>
    <definedName name="sap_S0029">#REF!</definedName>
    <definedName name="sap_S0030">#REF!</definedName>
    <definedName name="sap_S0031">#REF!</definedName>
    <definedName name="sap_S0032">#REF!</definedName>
    <definedName name="sap_S0033">#REF!</definedName>
    <definedName name="sap_S0034">#REF!</definedName>
    <definedName name="sap_S0035">#REF!</definedName>
    <definedName name="sap_S0036">#REF!</definedName>
    <definedName name="sap_Z0001_00000001">#REF!</definedName>
    <definedName name="sap_Z0002_00000001">#REF!</definedName>
    <definedName name="sap_Z0003_00000001">#REF!</definedName>
    <definedName name="SAPBEXrevision" hidden="1">1</definedName>
    <definedName name="SAPBEXsysID" hidden="1">"OA4"</definedName>
    <definedName name="SAPBEXwbID" hidden="1">"3K0JIRCWV3MXYMSN60UBOBIUF"</definedName>
    <definedName name="ScaleLabels">[14]Control!$C$14:$C$19</definedName>
    <definedName name="Scales">[14]Control!$B$14:$B$19</definedName>
    <definedName name="scenario">#REF!</definedName>
    <definedName name="scope">#REF!</definedName>
    <definedName name="Seite1">#REF!</definedName>
    <definedName name="Seite2">#REF!</definedName>
    <definedName name="Seite3">#REF!</definedName>
    <definedName name="Seite4">#REF!</definedName>
    <definedName name="Sep">[10]DATA2008!#REF!</definedName>
    <definedName name="sheet">'[32]Consumer Activity Cluster'!#REF!</definedName>
    <definedName name="size">'[33]%FOC'!$A$6:$A$46</definedName>
    <definedName name="SORT">[34]ตัวอย่าง!#REF!</definedName>
    <definedName name="Status">[12]Values!$N$2:$N$7</definedName>
    <definedName name="storno_aug">#REF!</definedName>
    <definedName name="storno_jul">#REF!</definedName>
    <definedName name="Stream1">[11]Master!$A$3:$A$9</definedName>
    <definedName name="Stream2">[11]Master!$A$4:$A$9</definedName>
    <definedName name="STREAMS">#REF!</definedName>
    <definedName name="sup">[9]data_mix!$F$4:$F$10</definedName>
    <definedName name="system">#REF!</definedName>
    <definedName name="systyem">#REF!</definedName>
    <definedName name="Sz">'[35]%foc + dis (2)'!$B$4:$B$37</definedName>
    <definedName name="TA_Date">'[36]TA-Con'!$C$1:$AG$1</definedName>
    <definedName name="TA_Plant">'[36]TA-Con'!$A$2:$A$19</definedName>
    <definedName name="TA_Raw">'[36]TA-Con'!$C$2:$AG$19</definedName>
    <definedName name="table">[37]Standard!$B$3:$B$11</definedName>
    <definedName name="teilg_aug">#REF!</definedName>
    <definedName name="teilg_jul">#REF!</definedName>
    <definedName name="Test">[19]Roles!#REF!</definedName>
    <definedName name="TEST0">'[38]Sheet1 (2)'!#REF!</definedName>
    <definedName name="test1" hidden="1">'[39]Net Sales (Monthly) Projection'!$D$10:$I$10</definedName>
    <definedName name="TESTHKEY">'[38]Sheet1 (2)'!#REF!</definedName>
    <definedName name="TESTKEYS">'[38]Sheet1 (2)'!#REF!</definedName>
    <definedName name="tests" hidden="1">'[39]Net Sales (Monthly) Projection'!$D$10:$I$10</definedName>
    <definedName name="TESTVKEY">'[38]Sheet1 (2)'!#REF!</definedName>
    <definedName name="TI_Amt">#REF!</definedName>
    <definedName name="Time">#REF!</definedName>
    <definedName name="TL">#REF!</definedName>
    <definedName name="TM1REBUILDOPTION">1</definedName>
    <definedName name="tn_kapazität">#REF!</definedName>
    <definedName name="Tools" hidden="1">{"EXPORT",#N/A,FALSE,"A8CONTENT"}</definedName>
    <definedName name="Total">#REF!</definedName>
    <definedName name="Total_Amount">#REF!</definedName>
    <definedName name="Total_Interest">#REF!</definedName>
    <definedName name="Total_Purchase_Amt">#REF!</definedName>
    <definedName name="TotalVat">#REF!</definedName>
    <definedName name="toyota" hidden="1">#REF!</definedName>
    <definedName name="Transpt">#REF!</definedName>
    <definedName name="trip">[23]Reason!#REF!</definedName>
    <definedName name="TT">#N/A</definedName>
    <definedName name="ttttttttt">[40]Standard!$B$3:$B$11</definedName>
    <definedName name="Type">[12]Values!$B$2:$B$14</definedName>
    <definedName name="tyr" hidden="1">[3]投資ﾌｫﾛｰ!#REF!</definedName>
    <definedName name="Unit">[41]Unit!$A$2:$C$200</definedName>
    <definedName name="unit12">#REF!</definedName>
    <definedName name="Units">#REF!</definedName>
    <definedName name="unterausl_aug">#REF!</definedName>
    <definedName name="unterausl_jul">#REF!</definedName>
    <definedName name="UUUU" hidden="1">{"EXPORT",#N/A,FALSE,"A8CONTENT"}</definedName>
    <definedName name="v_storno_aug">#REF!</definedName>
    <definedName name="v_storno_jul">#REF!</definedName>
    <definedName name="Validation">#REF!</definedName>
    <definedName name="Validation_list">OFFSET('[42]Search drop down list'!$I$2,,,COUNTIF('[42]Search drop down list'!$I$2:$I$1000,"?*"))</definedName>
    <definedName name="validation1">#REF!</definedName>
    <definedName name="validationstatus">#REF!</definedName>
    <definedName name="Vat">#REF!</definedName>
    <definedName name="Vat_Int">#REF!</definedName>
    <definedName name="Vat_MC">#REF!</definedName>
    <definedName name="vlookup">#REF!</definedName>
    <definedName name="Vol">'[43]Vol Projection 05-10-CSD'!$B$4:$P$47</definedName>
    <definedName name="Volume">#REF!</definedName>
    <definedName name="WC">#REF!</definedName>
    <definedName name="wrn.DOM." hidden="1">{"DOM",#N/A,FALSE,"A8CONTENT"}</definedName>
    <definedName name="wrn.EXPORT." hidden="1">{"EXPORT",#N/A,FALSE,"A8CONTENT"}</definedName>
    <definedName name="xx">#REF!</definedName>
    <definedName name="YN">#REF!</definedName>
    <definedName name="YNMN">#REF!</definedName>
    <definedName name="YNMNN">#REF!</definedName>
    <definedName name="Z_Request">[44]Sheet1!$A$1:$A$3</definedName>
    <definedName name="Zenier">#REF!</definedName>
    <definedName name="เ" hidden="1">#REF!</definedName>
    <definedName name="แ" hidden="1">'[1]PO97(02)'!#REF!</definedName>
    <definedName name="กลยุทธ์" hidden="1">#REF!</definedName>
    <definedName name="กะ">[9]data_mix!$G$4:$G$10</definedName>
    <definedName name="คัดลอก" hidden="1">{"EXPORT",#N/A,FALSE,"A8CONTENT"}</definedName>
    <definedName name="ดด">#REF!</definedName>
    <definedName name="ดดด" hidden="1">'[1]PO97(02)'!#REF!</definedName>
    <definedName name="ดดดด">#REF!</definedName>
    <definedName name="ทสก">#REF!</definedName>
    <definedName name="พะพดะพ" hidden="1">{"EXPORT",#N/A,FALSE,"A8CONTENT"}</definedName>
    <definedName name="ฟฟ">#REF!</definedName>
    <definedName name="หพั" hidden="1">{"DOM",#N/A,FALSE,"A8CONTENT"}</definedName>
    <definedName name="増産２直化" hidden="1">[45]toyota!$F$17:$N$17</definedName>
    <definedName name="増産２直化実績" hidden="1">[45]toyota!$F$18:$N$18</definedName>
  </definedNames>
  <calcPr calcId="191028"/>
  <pivotCaches>
    <pivotCache cacheId="9" r:id="rId52"/>
    <pivotCache cacheId="10" r:id="rId53"/>
    <pivotCache cacheId="11" r:id="rId54"/>
    <pivotCache cacheId="13" r:id="rId5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2" i="21" l="1"/>
  <c r="AM12" i="21"/>
  <c r="AH12" i="21"/>
  <c r="K3" i="19"/>
  <c r="L3" i="19"/>
  <c r="K4" i="19"/>
  <c r="L4" i="19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K34" i="19"/>
  <c r="L34" i="19"/>
  <c r="K35" i="19"/>
  <c r="L35" i="19"/>
  <c r="K36" i="19"/>
  <c r="L36" i="19"/>
  <c r="K37" i="19"/>
  <c r="L37" i="19"/>
  <c r="K38" i="19"/>
  <c r="L38" i="19"/>
  <c r="K39" i="19"/>
  <c r="L39" i="19"/>
  <c r="K40" i="19"/>
  <c r="L40" i="19"/>
  <c r="K41" i="19"/>
  <c r="L41" i="19"/>
  <c r="K42" i="19"/>
  <c r="L42" i="19"/>
  <c r="K43" i="19"/>
  <c r="L43" i="19"/>
  <c r="K44" i="19"/>
  <c r="L44" i="19"/>
  <c r="K45" i="19"/>
  <c r="L45" i="19"/>
  <c r="K46" i="19"/>
  <c r="L46" i="19"/>
  <c r="K47" i="19"/>
  <c r="L47" i="19"/>
  <c r="K48" i="19"/>
  <c r="L48" i="19"/>
  <c r="K49" i="19"/>
  <c r="L49" i="19"/>
  <c r="K50" i="19"/>
  <c r="L50" i="19"/>
  <c r="K51" i="19"/>
  <c r="L51" i="19"/>
  <c r="K52" i="19"/>
  <c r="L52" i="19"/>
  <c r="K53" i="19"/>
  <c r="L53" i="19"/>
  <c r="K54" i="19"/>
  <c r="L54" i="19"/>
  <c r="K55" i="19"/>
  <c r="L55" i="19"/>
  <c r="K56" i="19"/>
  <c r="L56" i="19"/>
  <c r="K57" i="19"/>
  <c r="L57" i="19"/>
  <c r="K58" i="19"/>
  <c r="L58" i="19"/>
  <c r="K59" i="19"/>
  <c r="L59" i="19"/>
  <c r="K60" i="19"/>
  <c r="L60" i="19"/>
  <c r="K61" i="19"/>
  <c r="L61" i="19"/>
  <c r="K62" i="19"/>
  <c r="L62" i="19"/>
  <c r="K63" i="19"/>
  <c r="L63" i="19"/>
  <c r="K64" i="19"/>
  <c r="L64" i="19"/>
  <c r="K65" i="19"/>
  <c r="L65" i="19"/>
  <c r="K66" i="19"/>
  <c r="L66" i="19"/>
  <c r="K67" i="19"/>
  <c r="L67" i="19"/>
  <c r="K68" i="19"/>
  <c r="L68" i="19"/>
  <c r="K69" i="19"/>
  <c r="L69" i="19"/>
  <c r="K70" i="19"/>
  <c r="L70" i="19"/>
  <c r="K71" i="19"/>
  <c r="L71" i="19"/>
  <c r="K72" i="19"/>
  <c r="L72" i="19"/>
  <c r="K73" i="19"/>
  <c r="L73" i="19"/>
  <c r="K74" i="19"/>
  <c r="L74" i="19"/>
  <c r="K75" i="19"/>
  <c r="L75" i="19"/>
  <c r="K76" i="19"/>
  <c r="L76" i="19"/>
  <c r="K77" i="19"/>
  <c r="L77" i="19"/>
  <c r="K78" i="19"/>
  <c r="L78" i="19"/>
  <c r="K79" i="19"/>
  <c r="L79" i="19"/>
  <c r="K80" i="19"/>
  <c r="L80" i="19"/>
  <c r="K81" i="19"/>
  <c r="L81" i="19"/>
  <c r="K82" i="19"/>
  <c r="L82" i="19"/>
  <c r="K83" i="19"/>
  <c r="L83" i="19"/>
  <c r="K84" i="19"/>
  <c r="L84" i="19"/>
  <c r="K85" i="19"/>
  <c r="L85" i="19"/>
  <c r="K86" i="19"/>
  <c r="L86" i="19"/>
  <c r="K87" i="19"/>
  <c r="L87" i="19"/>
  <c r="K88" i="19"/>
  <c r="L88" i="19"/>
  <c r="K89" i="19"/>
  <c r="L89" i="19"/>
  <c r="K90" i="19"/>
  <c r="L90" i="19"/>
  <c r="K91" i="19"/>
  <c r="L91" i="19"/>
  <c r="K92" i="19"/>
  <c r="L92" i="19"/>
  <c r="K93" i="19"/>
  <c r="L93" i="19"/>
  <c r="K94" i="19"/>
  <c r="L94" i="19"/>
  <c r="K95" i="19"/>
  <c r="L95" i="19"/>
  <c r="K96" i="19"/>
  <c r="L96" i="19"/>
  <c r="K97" i="19"/>
  <c r="L97" i="19"/>
  <c r="K98" i="19"/>
  <c r="L98" i="19"/>
  <c r="K99" i="19"/>
  <c r="L99" i="19"/>
  <c r="K100" i="19"/>
  <c r="L100" i="19"/>
  <c r="K101" i="19"/>
  <c r="L101" i="19"/>
  <c r="K102" i="19"/>
  <c r="L102" i="19"/>
  <c r="K103" i="19"/>
  <c r="L103" i="19"/>
  <c r="K104" i="19"/>
  <c r="L104" i="19"/>
  <c r="K105" i="19"/>
  <c r="L105" i="19"/>
  <c r="K106" i="19"/>
  <c r="L106" i="19"/>
  <c r="K107" i="19"/>
  <c r="L107" i="19"/>
  <c r="K108" i="19"/>
  <c r="L108" i="19"/>
  <c r="K109" i="19"/>
  <c r="L109" i="19"/>
  <c r="K110" i="19"/>
  <c r="L110" i="19"/>
  <c r="K111" i="19"/>
  <c r="L111" i="19"/>
  <c r="K112" i="19"/>
  <c r="L112" i="19"/>
  <c r="K113" i="19"/>
  <c r="L113" i="19"/>
  <c r="K114" i="19"/>
  <c r="L114" i="19"/>
  <c r="K115" i="19"/>
  <c r="L115" i="19"/>
  <c r="K116" i="19"/>
  <c r="L116" i="19"/>
  <c r="K117" i="19"/>
  <c r="L117" i="19"/>
  <c r="K118" i="19"/>
  <c r="L118" i="19"/>
  <c r="K119" i="19"/>
  <c r="L119" i="19"/>
  <c r="K120" i="19"/>
  <c r="L120" i="19"/>
  <c r="K121" i="19"/>
  <c r="L121" i="19"/>
  <c r="K122" i="19"/>
  <c r="L122" i="19"/>
  <c r="K123" i="19"/>
  <c r="L123" i="19"/>
  <c r="K124" i="19"/>
  <c r="L124" i="19"/>
  <c r="K125" i="19"/>
  <c r="L125" i="19"/>
  <c r="K126" i="19"/>
  <c r="L126" i="19"/>
  <c r="K127" i="19"/>
  <c r="L127" i="19"/>
  <c r="K128" i="19"/>
  <c r="L128" i="19"/>
  <c r="K129" i="19"/>
  <c r="L129" i="19"/>
  <c r="K130" i="19"/>
  <c r="L130" i="19"/>
  <c r="K131" i="19"/>
  <c r="L131" i="19"/>
  <c r="K132" i="19"/>
  <c r="L132" i="19"/>
  <c r="K133" i="19"/>
  <c r="L133" i="19"/>
  <c r="K134" i="19"/>
  <c r="L134" i="19"/>
  <c r="K135" i="19"/>
  <c r="L135" i="19"/>
  <c r="K136" i="19"/>
  <c r="L136" i="19"/>
  <c r="K137" i="19"/>
  <c r="L137" i="19"/>
  <c r="K138" i="19"/>
  <c r="L138" i="19"/>
  <c r="K139" i="19"/>
  <c r="L139" i="19"/>
  <c r="K140" i="19"/>
  <c r="L140" i="19"/>
  <c r="K141" i="19"/>
  <c r="L141" i="19"/>
  <c r="K142" i="19"/>
  <c r="L142" i="19"/>
  <c r="K143" i="19"/>
  <c r="L143" i="19"/>
  <c r="K144" i="19"/>
  <c r="L144" i="19"/>
  <c r="K145" i="19"/>
  <c r="L145" i="19"/>
  <c r="K146" i="19"/>
  <c r="L146" i="19"/>
  <c r="K147" i="19"/>
  <c r="L147" i="19"/>
  <c r="K148" i="19"/>
  <c r="L148" i="19"/>
  <c r="K149" i="19"/>
  <c r="L149" i="19"/>
  <c r="K150" i="19"/>
  <c r="L150" i="19"/>
  <c r="K151" i="19"/>
  <c r="L151" i="19"/>
  <c r="K152" i="19"/>
  <c r="L152" i="19"/>
  <c r="K153" i="19"/>
  <c r="L153" i="19"/>
  <c r="K154" i="19"/>
  <c r="L154" i="19"/>
  <c r="K155" i="19"/>
  <c r="L155" i="19"/>
  <c r="K156" i="19"/>
  <c r="L156" i="19"/>
  <c r="K157" i="19"/>
  <c r="L157" i="19"/>
  <c r="K158" i="19"/>
  <c r="L158" i="19"/>
  <c r="K159" i="19"/>
  <c r="L159" i="19"/>
  <c r="K160" i="19"/>
  <c r="L160" i="19"/>
  <c r="K161" i="19"/>
  <c r="L161" i="19"/>
  <c r="K162" i="19"/>
  <c r="L162" i="19"/>
  <c r="K163" i="19"/>
  <c r="L163" i="19"/>
  <c r="K164" i="19"/>
  <c r="L164" i="19"/>
  <c r="K165" i="19"/>
  <c r="L165" i="19"/>
  <c r="K166" i="19"/>
  <c r="L166" i="19"/>
  <c r="K167" i="19"/>
  <c r="L167" i="19"/>
  <c r="K168" i="19"/>
  <c r="L168" i="19"/>
  <c r="K169" i="19"/>
  <c r="L169" i="19"/>
  <c r="K170" i="19"/>
  <c r="L170" i="19"/>
  <c r="K171" i="19"/>
  <c r="L171" i="19"/>
  <c r="K172" i="19"/>
  <c r="L172" i="19"/>
  <c r="K173" i="19"/>
  <c r="L173" i="19"/>
  <c r="K174" i="19"/>
  <c r="L174" i="19"/>
  <c r="K175" i="19"/>
  <c r="L175" i="19"/>
  <c r="K176" i="19"/>
  <c r="L176" i="19"/>
  <c r="K177" i="19"/>
  <c r="L177" i="19"/>
  <c r="K178" i="19"/>
  <c r="L178" i="19"/>
  <c r="K179" i="19"/>
  <c r="L179" i="19"/>
  <c r="K180" i="19"/>
  <c r="L180" i="19"/>
  <c r="K181" i="19"/>
  <c r="L181" i="19"/>
  <c r="K182" i="19"/>
  <c r="L182" i="19"/>
  <c r="K183" i="19"/>
  <c r="L183" i="19"/>
  <c r="K184" i="19"/>
  <c r="L184" i="19"/>
  <c r="K185" i="19"/>
  <c r="L185" i="19"/>
  <c r="K186" i="19"/>
  <c r="L186" i="19"/>
  <c r="K187" i="19"/>
  <c r="L187" i="19"/>
  <c r="K188" i="19"/>
  <c r="L188" i="19"/>
  <c r="K189" i="19"/>
  <c r="L189" i="19"/>
  <c r="K190" i="19"/>
  <c r="L190" i="19"/>
  <c r="K191" i="19"/>
  <c r="L191" i="19"/>
  <c r="K192" i="19"/>
  <c r="L192" i="19"/>
  <c r="K193" i="19"/>
  <c r="L193" i="19"/>
  <c r="K194" i="19"/>
  <c r="L194" i="19"/>
  <c r="K195" i="19"/>
  <c r="L195" i="19"/>
  <c r="K196" i="19"/>
  <c r="L196" i="19"/>
  <c r="K197" i="19"/>
  <c r="L197" i="19"/>
  <c r="K198" i="19"/>
  <c r="L198" i="19"/>
  <c r="K199" i="19"/>
  <c r="L199" i="19"/>
  <c r="K200" i="19"/>
  <c r="L200" i="19"/>
  <c r="K201" i="19"/>
  <c r="L201" i="19"/>
  <c r="K202" i="19"/>
  <c r="L202" i="19"/>
  <c r="K203" i="19"/>
  <c r="L203" i="19"/>
  <c r="K204" i="19"/>
  <c r="L204" i="19"/>
  <c r="K205" i="19"/>
  <c r="L205" i="19"/>
  <c r="K206" i="19"/>
  <c r="L206" i="19"/>
  <c r="K207" i="19"/>
  <c r="L207" i="19"/>
  <c r="K208" i="19"/>
  <c r="L208" i="19"/>
  <c r="K209" i="19"/>
  <c r="L209" i="19"/>
  <c r="K210" i="19"/>
  <c r="L210" i="19"/>
  <c r="K211" i="19"/>
  <c r="L211" i="19"/>
  <c r="K212" i="19"/>
  <c r="L212" i="19"/>
  <c r="K213" i="19"/>
  <c r="L213" i="19"/>
  <c r="K214" i="19"/>
  <c r="L214" i="19"/>
  <c r="K215" i="19"/>
  <c r="L215" i="19"/>
  <c r="K216" i="19"/>
  <c r="L216" i="19"/>
  <c r="K217" i="19"/>
  <c r="L217" i="19"/>
  <c r="K218" i="19"/>
  <c r="L218" i="19"/>
  <c r="K219" i="19"/>
  <c r="L219" i="19"/>
  <c r="K220" i="19"/>
  <c r="L220" i="19"/>
  <c r="K221" i="19"/>
  <c r="L221" i="19"/>
  <c r="K222" i="19"/>
  <c r="L222" i="19"/>
  <c r="K223" i="19"/>
  <c r="L223" i="19"/>
  <c r="K224" i="19"/>
  <c r="L224" i="19"/>
  <c r="K225" i="19"/>
  <c r="L225" i="19"/>
  <c r="K226" i="19"/>
  <c r="L226" i="19"/>
  <c r="K227" i="19"/>
  <c r="L227" i="19"/>
  <c r="K228" i="19"/>
  <c r="L228" i="19"/>
  <c r="K229" i="19"/>
  <c r="L229" i="19"/>
  <c r="K230" i="19"/>
  <c r="L230" i="19"/>
  <c r="K231" i="19"/>
  <c r="L231" i="19"/>
  <c r="K232" i="19"/>
  <c r="L232" i="19"/>
  <c r="K233" i="19"/>
  <c r="L233" i="19"/>
  <c r="K234" i="19"/>
  <c r="L234" i="19"/>
  <c r="K235" i="19"/>
  <c r="L235" i="19"/>
  <c r="K236" i="19"/>
  <c r="L236" i="19"/>
  <c r="K237" i="19"/>
  <c r="L237" i="19"/>
  <c r="K238" i="19"/>
  <c r="L238" i="19"/>
  <c r="K239" i="19"/>
  <c r="L239" i="19"/>
  <c r="K240" i="19"/>
  <c r="L240" i="19"/>
  <c r="K241" i="19"/>
  <c r="L241" i="19"/>
  <c r="BR12" i="21"/>
  <c r="BP12" i="21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DW12" i="21"/>
  <c r="DS12" i="21"/>
  <c r="DO12" i="21"/>
  <c r="DK12" i="21"/>
  <c r="DF12" i="21"/>
  <c r="DD12" i="21"/>
  <c r="DB12" i="21"/>
  <c r="CZ12" i="21"/>
  <c r="DC12" i="21" s="1"/>
  <c r="DA12" i="21"/>
  <c r="CX12" i="21"/>
  <c r="CV12" i="21"/>
  <c r="CW12" i="21" s="1"/>
  <c r="CU12" i="21"/>
  <c r="CT12" i="21"/>
  <c r="CR12" i="21"/>
  <c r="CS12" i="21" s="1"/>
  <c r="CQ12" i="21"/>
  <c r="CL12" i="21"/>
  <c r="CJ12" i="21"/>
  <c r="CK12" i="21"/>
  <c r="CH12" i="21"/>
  <c r="CF12" i="21"/>
  <c r="CG12" i="21" s="1"/>
  <c r="AR12" i="21"/>
  <c r="AP12" i="21"/>
  <c r="AL12" i="21"/>
  <c r="K2" i="19"/>
  <c r="L2" i="19"/>
  <c r="E2" i="19"/>
  <c r="F2" i="19"/>
  <c r="AH12" i="15"/>
  <c r="AO12" i="15" s="1"/>
  <c r="BB12" i="15"/>
  <c r="AZ12" i="15"/>
  <c r="BA12" i="15" s="1"/>
  <c r="AN12" i="15"/>
  <c r="K21" i="17"/>
  <c r="L21" i="17"/>
  <c r="K38" i="17"/>
  <c r="L38" i="17"/>
  <c r="K39" i="17"/>
  <c r="L39" i="17"/>
  <c r="K40" i="17"/>
  <c r="L40" i="17"/>
  <c r="K41" i="17"/>
  <c r="L41" i="17"/>
  <c r="K42" i="17"/>
  <c r="L42" i="17"/>
  <c r="K43" i="17"/>
  <c r="L43" i="17"/>
  <c r="K44" i="17"/>
  <c r="L44" i="17"/>
  <c r="K45" i="17"/>
  <c r="L45" i="17"/>
  <c r="K46" i="17"/>
  <c r="L46" i="17"/>
  <c r="K2" i="17"/>
  <c r="L2" i="17"/>
  <c r="K3" i="17"/>
  <c r="L3" i="17"/>
  <c r="K4" i="17"/>
  <c r="L4" i="17"/>
  <c r="K5" i="17"/>
  <c r="L5" i="17"/>
  <c r="K6" i="17"/>
  <c r="L6" i="17"/>
  <c r="K7" i="17"/>
  <c r="L7" i="17"/>
  <c r="K8" i="17"/>
  <c r="L8" i="17"/>
  <c r="K9" i="17"/>
  <c r="L9" i="17"/>
  <c r="K10" i="17"/>
  <c r="L10" i="17"/>
  <c r="K11" i="17"/>
  <c r="L11" i="17"/>
  <c r="K12" i="17"/>
  <c r="L12" i="17"/>
  <c r="K13" i="17"/>
  <c r="L13" i="17"/>
  <c r="K14" i="17"/>
  <c r="L14" i="17"/>
  <c r="K15" i="17"/>
  <c r="L15" i="17"/>
  <c r="K16" i="17"/>
  <c r="L16" i="17"/>
  <c r="K17" i="17"/>
  <c r="L17" i="17"/>
  <c r="K18" i="17"/>
  <c r="L18" i="17"/>
  <c r="K19" i="17"/>
  <c r="L19" i="17"/>
  <c r="K22" i="17"/>
  <c r="L22" i="17"/>
  <c r="K23" i="17"/>
  <c r="L23" i="17"/>
  <c r="K24" i="17"/>
  <c r="L24" i="17"/>
  <c r="K25" i="17"/>
  <c r="L25" i="17"/>
  <c r="K26" i="17"/>
  <c r="L26" i="17"/>
  <c r="K27" i="17"/>
  <c r="L27" i="17"/>
  <c r="K28" i="17"/>
  <c r="L28" i="17"/>
  <c r="K29" i="17"/>
  <c r="L29" i="17"/>
  <c r="K30" i="17"/>
  <c r="L30" i="17"/>
  <c r="K31" i="17"/>
  <c r="L31" i="17"/>
  <c r="K32" i="17"/>
  <c r="L32" i="17"/>
  <c r="K33" i="17"/>
  <c r="L33" i="17"/>
  <c r="K34" i="17"/>
  <c r="L34" i="17"/>
  <c r="K35" i="17"/>
  <c r="L35" i="17"/>
  <c r="K36" i="17"/>
  <c r="L36" i="17"/>
  <c r="K37" i="17"/>
  <c r="L37" i="17"/>
  <c r="F38" i="17"/>
  <c r="F39" i="17"/>
  <c r="F40" i="17"/>
  <c r="F41" i="17"/>
  <c r="F42" i="17"/>
  <c r="F43" i="17"/>
  <c r="F44" i="17"/>
  <c r="F45" i="17"/>
  <c r="F46" i="17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20" i="17"/>
  <c r="E38" i="17"/>
  <c r="E39" i="17"/>
  <c r="E40" i="17"/>
  <c r="E41" i="17"/>
  <c r="E42" i="17"/>
  <c r="E43" i="17"/>
  <c r="E44" i="17"/>
  <c r="E45" i="17"/>
  <c r="E46" i="17"/>
  <c r="E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20" i="17"/>
  <c r="BZ12" i="15"/>
  <c r="BX12" i="15"/>
  <c r="BY12" i="15" s="1"/>
  <c r="BV12" i="15"/>
  <c r="BT12" i="15"/>
  <c r="BR12" i="15"/>
  <c r="BP12" i="15"/>
  <c r="BN12" i="15"/>
  <c r="BL12" i="15"/>
  <c r="BM12" i="15"/>
  <c r="BJ12" i="15"/>
  <c r="BH12" i="15"/>
  <c r="BI12" i="15"/>
  <c r="BF12" i="15"/>
  <c r="BD12" i="15"/>
  <c r="BE12" i="15"/>
  <c r="AK12" i="15"/>
  <c r="AJ12" i="15"/>
  <c r="AM12" i="15"/>
  <c r="AL12" i="15"/>
  <c r="AI12" i="15"/>
  <c r="K20" i="17"/>
  <c r="L20" i="17"/>
  <c r="BQ12" i="21"/>
  <c r="DE12" i="21"/>
  <c r="BU12" i="15"/>
  <c r="BQ12" i="15"/>
  <c r="DG12" i="21" l="1"/>
  <c r="AT12" i="15"/>
  <c r="BO12" i="15" s="1"/>
  <c r="AS12" i="15"/>
  <c r="BK12" i="15" s="1"/>
  <c r="AR12" i="15"/>
  <c r="BG12" i="15" s="1"/>
  <c r="AV12" i="15"/>
  <c r="AU12" i="15"/>
  <c r="BS12" i="15"/>
  <c r="BW12" i="15"/>
  <c r="AW12" i="15"/>
  <c r="CA12" i="15"/>
  <c r="AQ12" i="15"/>
  <c r="BG12" i="21"/>
  <c r="CY12" i="21" s="1"/>
  <c r="AW12" i="21"/>
  <c r="BI12" i="21" s="1"/>
  <c r="AX12" i="15" l="1"/>
  <c r="BC12" i="15"/>
  <c r="CB12" i="15" s="1"/>
  <c r="CC12" i="15" s="1"/>
  <c r="BA12" i="21"/>
  <c r="CA12" i="21" s="1"/>
  <c r="BH12" i="21"/>
  <c r="BL12" i="21"/>
  <c r="AZ12" i="21"/>
  <c r="BW12" i="21" s="1"/>
  <c r="AY12" i="21"/>
  <c r="BD12" i="21"/>
  <c r="CM12" i="21" s="1"/>
  <c r="BJ12" i="21"/>
  <c r="BM12" i="21"/>
  <c r="BK12" i="21"/>
  <c r="BC12" i="21"/>
  <c r="CI12" i="21" s="1"/>
  <c r="BF12" i="21"/>
  <c r="BE12" i="21"/>
  <c r="BB12" i="21"/>
  <c r="CE12" i="21" s="1"/>
  <c r="BN12" i="21" l="1"/>
  <c r="BS12" i="21"/>
  <c r="DX12" i="21" s="1"/>
  <c r="DY12" i="21" s="1"/>
</calcChain>
</file>

<file path=xl/sharedStrings.xml><?xml version="1.0" encoding="utf-8"?>
<sst xmlns="http://schemas.openxmlformats.org/spreadsheetml/2006/main" count="2036" uniqueCount="189">
  <si>
    <t>Year</t>
  </si>
  <si>
    <t>Function</t>
  </si>
  <si>
    <t>โรงงาน</t>
  </si>
  <si>
    <t>Vendor Code&amp;Name</t>
  </si>
  <si>
    <t>Vendor Code</t>
  </si>
  <si>
    <t>Vendor Name</t>
  </si>
  <si>
    <t>Category</t>
  </si>
  <si>
    <t>Sub Category</t>
  </si>
  <si>
    <t>RM&amp;PKG</t>
  </si>
  <si>
    <t>หมายเหตุ</t>
  </si>
  <si>
    <t>1. ภายใต้กลุ่ม RM&amp;PKG จะแบ่งเป็น 4 กลุ่มย่อยที่ต้องทำแบบประเมินคือ
- QA : ทำแบบประเมินข้อ 1.1 - 1.4 ,
- Store : ทำแบบประเมินข้อ 2.1 - 2.5 ,4.1,4.4
- Purchasing : ทำแบบประเมินข้อ 3.1,3.2 ,4.1,4.4
- Packaging : ทำแบบประเมินข้อ 4.1,4.4,4.5,4.6</t>
  </si>
  <si>
    <t>ความหมายของคะแนน</t>
  </si>
  <si>
    <t>ดีมาก = 10 คะแนน , ดี = 8 คะแนน , พอใช้ = 6 คะแนน , ต้องปรับปรุง = 4 คะแนน</t>
  </si>
  <si>
    <t>ช่วงคะแนน</t>
  </si>
  <si>
    <t>เกรด</t>
  </si>
  <si>
    <t>หมายถึง</t>
  </si>
  <si>
    <r>
      <rPr>
        <u/>
        <sz val="11"/>
        <rFont val="Calibri"/>
        <family val="2"/>
      </rPr>
      <t xml:space="preserve">&gt; </t>
    </r>
    <r>
      <rPr>
        <sz val="11"/>
        <rFont val="Calibri"/>
        <family val="2"/>
      </rPr>
      <t>90 %</t>
    </r>
  </si>
  <si>
    <t>A (4)</t>
  </si>
  <si>
    <t>แสดงว่าเป็นผู้ส่งมอบเกรด A สามารถปฏิบัติตามเงื่อนไขของบริษัทได้ดีมาก สมควรอยู่ใน Approved Supplier List ต่อไป</t>
  </si>
  <si>
    <t>80 - 89.99 %</t>
  </si>
  <si>
    <t>B (3)</t>
  </si>
  <si>
    <t>แสดงว่าเป็นผู้ส่งมอบเกรด B สามารถปฏิบัติตามเงื่อนไขของบริษัทได้ดี และสมควรอยู่ใน Approved Supplier List ต่อไป</t>
  </si>
  <si>
    <t>70 - 79.99 %</t>
  </si>
  <si>
    <t>C (2)</t>
  </si>
  <si>
    <t>แสดงว่าเป็นผู้ส่งมอบเกรด C สามารถปฏิบัติตามเงื่อนไขของบริษัทได้ปานกลาง และสมควรอยู่ใน Approved Supplier List ต่อไป</t>
  </si>
  <si>
    <t>60 - 69.99 %</t>
  </si>
  <si>
    <t>D (1)</t>
  </si>
  <si>
    <t>แสดงว่าเป็นผู้ส่งมอบเกรด D สามารถปฏิบัติตามเงื่อนไขของบริษัทได้พอใช้ แต่ต้องมีการเสนอแผนงานเพิ่มเติม ซึ่งจะระงับการจัดซื้อ หรือสั่งซื้อชั่วคราวหรือจะดำเนินการจัดซื้อจัดจ้างต่อไปได้ตามความจำเป็น</t>
  </si>
  <si>
    <t>&lt; 60%</t>
  </si>
  <si>
    <t>F (0)</t>
  </si>
  <si>
    <t>แสดงว่าเป็นผู้ส่งมอบเกรด F สมควรต้องให้ผู้ส่งมอบแก้ไขจุดบกพร่องเพื่อให้สอดคล้องกับข้อกำหนดของบริษัท หากผู้ส่งมอบไม่สามารถแก้ไขได้ หรือผู้ส่งมอบได้เกรด F ถึง 3 ครั้งติดต่อกัน ให้พิจารณาถอดถอนออกจาก Approved Supplier List และแจ้งหน่วยงานที่เกี่ยวข้องทราบ</t>
  </si>
  <si>
    <t>Question</t>
  </si>
  <si>
    <t>Quantity</t>
  </si>
  <si>
    <t>Delivery</t>
  </si>
  <si>
    <t>Price</t>
  </si>
  <si>
    <t>Service</t>
  </si>
  <si>
    <t>Safty</t>
  </si>
  <si>
    <t>Total</t>
  </si>
  <si>
    <t>Weight Total</t>
  </si>
  <si>
    <t>Safety</t>
  </si>
  <si>
    <t>(All)</t>
  </si>
  <si>
    <t>Q14</t>
  </si>
  <si>
    <t>Q15</t>
  </si>
  <si>
    <t>1.1) สินค้าถูกต้องตรงตามข้อกำหนด (Specification) ที่ตกลงกัน</t>
  </si>
  <si>
    <t>4.1.1) ตอบและปิด CAR ภายในเวลาที่กำหนด</t>
  </si>
  <si>
    <t>4.1.2)ดำเนินการติดตาม CAR และความสำเร็จในการแก้ไขปัญหา</t>
  </si>
  <si>
    <t>3.2) เครดิตการชำระเงิน</t>
  </si>
  <si>
    <t>Response</t>
  </si>
  <si>
    <t>Response2</t>
  </si>
  <si>
    <t>Response3</t>
  </si>
  <si>
    <t>Average of Response</t>
  </si>
  <si>
    <t>Quality</t>
  </si>
  <si>
    <t>Manufacturing</t>
  </si>
  <si>
    <t>9000103683 ห้างหุ้นส่วนจำกัด เค.พี.ทราฟฟิค</t>
  </si>
  <si>
    <t>1 สินค้าถูกต้องตามข้อกำหนด (Specification)</t>
  </si>
  <si>
    <t>1.การให้ข้อมูลสนับสนุนทางด้านเทคนิค</t>
  </si>
  <si>
    <t>2 ความเชี่ยวชาญในการให้บริการ</t>
  </si>
  <si>
    <t>2 คุณภาพของผลงาน เป็นไปตาม มาตรฐาน</t>
  </si>
  <si>
    <t>การจัดการความปลอดภัยในการทำงาน Communication &amp; require for Quotation</t>
  </si>
  <si>
    <t>การจัดการด้านสิ่งแวดล้อม Responsiveness on Requested</t>
  </si>
  <si>
    <t>ขอข้อมูลราคาและการติดต่อสื่อสาร</t>
  </si>
  <si>
    <t>ระยะเวลาการจัดส่งตามกำหนด</t>
  </si>
  <si>
    <t>ราคาเทียบกับคุณภาพของงาน</t>
  </si>
  <si>
    <t>-</t>
  </si>
  <si>
    <t>Safety &amp; Environment</t>
  </si>
  <si>
    <t>YEAR</t>
  </si>
  <si>
    <t>FUNCTION_NAME</t>
  </si>
  <si>
    <t>LEVEL1</t>
  </si>
  <si>
    <t>LEVEL2</t>
  </si>
  <si>
    <t>GROUP_QUESTION</t>
  </si>
  <si>
    <t>WEIGHT</t>
  </si>
  <si>
    <t>FORM_NAME</t>
  </si>
  <si>
    <t>QUESTION</t>
  </si>
  <si>
    <t>QUESTION_DISPLAY</t>
  </si>
  <si>
    <t>UPDATE_DATE</t>
  </si>
  <si>
    <t>Q</t>
  </si>
  <si>
    <t>แบบประเมินคุณภาพการส่งมอบสินค้า/บริการ Manufacturing_N</t>
  </si>
  <si>
    <t>B418</t>
  </si>
  <si>
    <t>C418</t>
  </si>
  <si>
    <t>D418</t>
  </si>
  <si>
    <t>F418</t>
  </si>
  <si>
    <t>G418</t>
  </si>
  <si>
    <t>H418</t>
  </si>
  <si>
    <t>I418</t>
  </si>
  <si>
    <t>J418</t>
  </si>
  <si>
    <t>E418</t>
  </si>
  <si>
    <t>Price1</t>
  </si>
  <si>
    <t>Price2</t>
  </si>
  <si>
    <t>Service1</t>
  </si>
  <si>
    <t>Service2</t>
  </si>
  <si>
    <t>Row Labels</t>
  </si>
  <si>
    <t>Grand Total</t>
  </si>
  <si>
    <t>Max of WEIGHT2</t>
  </si>
  <si>
    <t>9000100856 บริษัท วินเนอร์ เซนเตอร์ จำกัด</t>
  </si>
  <si>
    <t>WEIGHT ใหม่</t>
  </si>
  <si>
    <t>Max of WEIGHT ใหม่</t>
  </si>
  <si>
    <t>ORDER</t>
  </si>
  <si>
    <t>Commercial</t>
  </si>
  <si>
    <t>1 การขนส่งสินค้าได้ตามวันและเวลาตามข้อตกลง</t>
  </si>
  <si>
    <t>1 ชิ้นงานหรือตัวสินค้าตรงตามความต้องการ</t>
  </si>
  <si>
    <t>1. มีการให้ข้อมูลได้ถูกต้องตามความต้องการ</t>
  </si>
  <si>
    <t>2 ความถูกต้องของจำนวนสินค้าตรงตามเอกสารส่งมอบสินค้า</t>
  </si>
  <si>
    <t>2 ผลิตภัณฑ์ได้มาตรฐานและมีคุณภาพ</t>
  </si>
  <si>
    <t>2 ให้บริการหลังการขาย/ติดตาม/แก้ไขปัญหาเป็นอย่างดี และรวดเร็ว</t>
  </si>
  <si>
    <t>3 ความรวดเร็วในการช่วยแก้ปัญหา</t>
  </si>
  <si>
    <t>3 ความเรียบร้อยของผลิตภัณฑ์/บรรจุภัณฑ์ระหว่างการขนส่ง</t>
  </si>
  <si>
    <t>3 ชิ้นงานบรรจุตามจำนวนที่กำหนด</t>
  </si>
  <si>
    <t>ราคาซื้อเมื่อเปรียบเทียบกับงบประมาณที่แจ้งมา</t>
  </si>
  <si>
    <t>แบบประเมินคุณภาพการส่งมอบสินค้า/บริการ Commercial</t>
  </si>
  <si>
    <t>Outsource</t>
  </si>
  <si>
    <t>แบบประเมินคุณภาพการส่งมอบสินค้า/บริการ  (Outsource)</t>
  </si>
  <si>
    <t>กำหนดการเข้าบริการเป็นไปตามที่ได้นัดหมาย</t>
  </si>
  <si>
    <t>Uniform</t>
  </si>
  <si>
    <t>แบบประเมินคุณภาพการส่งมอบสินค้า/บริการUniform-DT</t>
  </si>
  <si>
    <t>ขนาด/ไซส์ของ UNIFORM</t>
  </si>
  <si>
    <t>ขั้นตอน, วิธีการ, เอกสาร ตรงตามระเบียบที่กำหนด</t>
  </si>
  <si>
    <t>ความชอบโดยรวม</t>
  </si>
  <si>
    <t>คุณภาพและบริการของพนักงานเป็นไปตามมาตรฐาน</t>
  </si>
  <si>
    <t>ได้สินค้าตามระยะเวลาที่กำหนด</t>
  </si>
  <si>
    <t>เนื้อผ้าสวมใส่สบาย/การระบายอากาศ</t>
  </si>
  <si>
    <t>ผู้มาปฎิบัติงานอยู่ในระเบียบวินัยของบริษัทฯ</t>
  </si>
  <si>
    <t>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</t>
  </si>
  <si>
    <t>Standard Uniform</t>
  </si>
  <si>
    <t>พนักงานมีการแต่งกายที่ถูกต้องขณะปฎิบัติหน้าที่</t>
  </si>
  <si>
    <t>รูปแบบของ Uniform</t>
  </si>
  <si>
    <t>Delivery1</t>
  </si>
  <si>
    <t>Delivery2</t>
  </si>
  <si>
    <t>Delivery3</t>
  </si>
  <si>
    <t>Delivery4</t>
  </si>
  <si>
    <t>Quality1</t>
  </si>
  <si>
    <t>Quality2</t>
  </si>
  <si>
    <t>Quality3</t>
  </si>
  <si>
    <t>Quality4</t>
  </si>
  <si>
    <t>Service3</t>
  </si>
  <si>
    <t>แสดงตัวอย่างการคำนวณคะแนน By Commercial</t>
  </si>
  <si>
    <t>แสดงตัวอย่างการคำนวณคะแนน By MFG</t>
  </si>
  <si>
    <t>B430</t>
  </si>
  <si>
    <t>C430</t>
  </si>
  <si>
    <t>D430</t>
  </si>
  <si>
    <t>E430</t>
  </si>
  <si>
    <t>F430</t>
  </si>
  <si>
    <t>G430</t>
  </si>
  <si>
    <t>H430</t>
  </si>
  <si>
    <t>I430</t>
  </si>
  <si>
    <t>J430</t>
  </si>
  <si>
    <t>K430</t>
  </si>
  <si>
    <t>Quantity1</t>
  </si>
  <si>
    <t>Quantity2</t>
  </si>
  <si>
    <t>Quantity3</t>
  </si>
  <si>
    <t>Quantity4</t>
  </si>
  <si>
    <t>9000102465 บริษัท เบฟโปร เอเชีย จำกัด</t>
  </si>
  <si>
    <t xml:space="preserve">9000104011 บริษัท ฟูจิฟิล์ม บิสซิเนส </t>
  </si>
  <si>
    <t>1.2) จำนวน CAR ที่ออกทางด้านคุณภาพ</t>
  </si>
  <si>
    <t>1.3) COA ถูกต้องและครบถ้วน</t>
  </si>
  <si>
    <t>2.1) ส่งสินค้าได้ไม่กระทบกับแผนการผลิต (ผลิตตามแผน และ lead time สั่งสินค้าปกติ)</t>
  </si>
  <si>
    <t>2.2) ส่งสินค้าตรงตามที่กำหนด (ไม่กระทบกับการทำงาน)</t>
  </si>
  <si>
    <t>2.3) ส่งสินค้าได้ครบตามจำนวนและชนิดที่สั่ง</t>
  </si>
  <si>
    <t>2.4) ความสะอาดของ package และรถ ความสมบูรณ์  package ภายนอกของสินค้า</t>
  </si>
  <si>
    <t xml:space="preserve">2.5) มีเอกสาร เช่น 1. PO หรือ JIT, COA ครบถ้วน  / 2.ใบส่งของหรือ invoice ถูกและครบถ้วน  </t>
  </si>
  <si>
    <t>2.6)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</si>
  <si>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 ที่ขายวัตถุดิบประเภทเดียวกัน</t>
  </si>
  <si>
    <t>4.2.1 /4.3.1)สามารถติดต่อ และติดตามงานกับเจ้าหน้าที่ของบริษัทได้</t>
  </si>
  <si>
    <t>4.2.2 /4.3.2) ให้ความช่วยเหลือหรือข้อแนะนำใน ด้านข้อมูล ด้านเทคนิคต่าง ๆ หรือการแก้ไขปัญหา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</si>
  <si>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</si>
  <si>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</si>
  <si>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Safty) ของวัตุดิบและบรรจุภัณฑ์ที่ส่งมอบ</t>
  </si>
  <si>
    <t>แบบประเมินคุณภาพการส่งมอบสินค้า/บริการ RAW MATERIAL &amp; PKG</t>
  </si>
  <si>
    <t>Food Safety</t>
  </si>
  <si>
    <t>B509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</si>
  <si>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</si>
  <si>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</si>
  <si>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</si>
  <si>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</si>
  <si>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</si>
  <si>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</si>
  <si>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</si>
  <si>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</si>
  <si>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</si>
  <si>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</si>
  <si>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</si>
  <si>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</si>
  <si>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</si>
  <si>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</si>
  <si>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</si>
  <si>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</si>
  <si>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</si>
  <si>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</si>
  <si>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W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</si>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</sst>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u/>
      <sz val="11"/>
      <name val="Calibri"/>
      <family val="2"/>
    </font>
    <font>
      <sz val="11"/>
      <name val="Calibri"/>
      <family val="2"/>
    </font>
    <font>
      <sz val="11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textRotation="90" wrapText="1"/>
    </xf>
    <xf numFmtId="0" fontId="0" fillId="0" borderId="1" xfId="0" applyBorder="1"/>
    <xf numFmtId="0" fontId="3" fillId="0" borderId="1" xfId="0" applyFont="1" applyBorder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4" borderId="0" xfId="0" applyNumberFormat="1" applyFill="1"/>
    <xf numFmtId="2" fontId="0" fillId="0" borderId="0" xfId="0" applyNumberFormat="1"/>
    <xf numFmtId="2" fontId="5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top"/>
    </xf>
    <xf numFmtId="2" fontId="0" fillId="5" borderId="0" xfId="0" applyNumberFormat="1" applyFill="1"/>
    <xf numFmtId="0" fontId="0" fillId="4" borderId="0" xfId="0" applyFill="1"/>
    <xf numFmtId="0" fontId="7" fillId="0" borderId="1" xfId="0" applyFont="1" applyBorder="1"/>
    <xf numFmtId="0" fontId="7" fillId="0" borderId="1" xfId="1" applyFont="1" applyBorder="1"/>
    <xf numFmtId="0" fontId="5" fillId="0" borderId="1" xfId="0" applyFont="1" applyBorder="1"/>
    <xf numFmtId="0" fontId="7" fillId="0" borderId="0" xfId="0" applyFont="1"/>
    <xf numFmtId="0" fontId="1" fillId="6" borderId="0" xfId="0" applyFont="1" applyFill="1"/>
    <xf numFmtId="0" fontId="0" fillId="6" borderId="0" xfId="0" applyFill="1"/>
    <xf numFmtId="0" fontId="7" fillId="0" borderId="4" xfId="0" applyFont="1" applyBorder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/>
    <xf numFmtId="0" fontId="1" fillId="3" borderId="0" xfId="1" applyFont="1" applyFill="1" applyBorder="1" applyAlignment="1">
      <alignment horizontal="left" textRotation="90" wrapText="1"/>
    </xf>
    <xf numFmtId="0" fontId="7" fillId="0" borderId="0" xfId="0" applyFont="1" applyBorder="1"/>
    <xf numFmtId="47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 applyAlignment="1"/>
    <xf numFmtId="2" fontId="0" fillId="0" borderId="0" xfId="0" applyNumberFormat="1" applyFill="1"/>
    <xf numFmtId="0" fontId="5" fillId="0" borderId="0" xfId="0" applyFont="1" applyBorder="1"/>
    <xf numFmtId="0" fontId="0" fillId="0" borderId="0" xfId="0" applyFill="1"/>
    <xf numFmtId="0" fontId="4" fillId="0" borderId="0" xfId="0" applyNumberFormat="1" applyFont="1"/>
    <xf numFmtId="0" fontId="0" fillId="0" borderId="0" xfId="0" quotePrefix="1"/>
    <xf numFmtId="47" fontId="0" fillId="0" borderId="0" xfId="0" applyNumberFormat="1" applyFill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4522D8C9-996C-45D9-8632-A180FD0B9775}"/>
  </cellStyles>
  <dxfs count="129">
    <dxf>
      <numFmt numFmtId="2" formatCode="0.0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  <dxf>
      <numFmt numFmtId="2" formatCode="0.0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pivotCacheDefinition" Target="pivotCache/pivotCacheDefinition4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pivotCacheDefinition" Target="pivotCache/pivotCacheDefinition2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KITAZA~1\LOCALS~1\Temp\&#65396;&#65437;&#65404;&#65438;&#65437;\LSJ&#26908;&#35342;\LSJ&#36074;&#37327;\LSJ&#12398;&#26908;&#353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65328;&#65295;&#65322;\&#65297;&#65304;&#65301;&#65332;\&#21407;&#20385;&#65420;&#65387;&#65435;&#65392;\&#25237;&#36039;&#65420;&#65387;&#65435;&#6539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larp\AA\WINDOWS\Temporary%20Internet%20Files\Content.IE5\S3KOOQW1\PROJECT2004\MEGICIAN\TU-2003-98\TU-2003\TU-2003\DELTA-5\Del-21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24180;&#35336;\windows\TEMP\&#22577;&#21578;&#652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yos-ohno\LOCALS~1\Temp\&#27531;&#23384;Xls&#20803;&#12487;&#12540;&#12479;&#315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14.104\&#20849;&#26377;data\&#20181;&#20107;&#12398;&#65420;&#65383;&#65394;&#65433;\375N&#29983;&#28310;\&#29983;&#28310;&#36039;&#26009;375\&#24341;&#12365;&#28193;&#12375;&#20250;&#35696;\FA&#24341;&#12365;&#28193;&#12375;\&#19981;&#20855;&#21512;&#34920;&#65403;&#65437;&#65420;&#65439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windows\TEMP\&#20206;&#29256;\G315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xing%20Room_W\&#3627;&#3657;&#3629;&#3591;&#3612;&#3626;&#3617;\1.%20&#3612;&#3626;&#3617;&#3609;&#3657;&#3635;&#3648;&#3594;&#3639;&#3657;&#3629;\F-QC-069-B-PO_Input_Concentr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6\%25PPE%202008-RS%20Plan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Coke%20One%20Reports%20&amp;%20KPIs\1.%20CokeOne%20PPMs%20catalogue%20R2.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TL\Phase%201\FRICE\THIPS%20FRICEW%20List%20Phase%201%20v1%20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onc%202007-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inyoC\Desktop\K_Tya\Operation%20Planning%20%20Dashboard%20Sep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xing%20Room\&#3627;&#3657;&#3629;&#3591;&#3612;&#3626;&#3617;\09.&#3610;&#3633;&#3609;&#3607;&#3638;&#3585;&#3585;&#3634;&#3619;&#3621;&#3657;&#3634;&#3591;&#3606;&#3633;&#3591;&#3612;&#3626;&#3617;\&#3621;&#3657;&#3634;&#3591;&#3606;&#3633;&#3591;&#3612;&#3626;&#3617;%2005_May_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ythaweek\AppData\Local\Microsoft\Windows\INetCache\Content.Outlook\3C5EAQON\U-Project%20%20Yo%20-Team%20-%2062%20Update%201-4-62%20(Send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inya.le\AppData\Local\Microsoft\Windows\Temporary%20Internet%20Files\Content.Outlook\LMFOO2R4\PMM%20Questions\HRM_13073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tidan\AppData\Local\Microsoft\Windows\Temporary%20Internet%20Files\Content.Outlook\GX21NAVH\L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@RTR%20Reporting\OTC%20Reporting\2.%20Coke%20One%20BI%20Reporting%20Structure_R2.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Master%20Plan%202007-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Label%202007-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H002820\LOCALS~1\Temp\notes5E1168\OEE%20&amp;%20SLE%20w%20Waterfall%20Chart%20ver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charinr\AppData\Local\Microsoft\Windows\INetCache\Content.Outlook\EG6HD78F\Monthly%20Report%20%20Ontime%20%20201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om\PRICES%20LIST\4.PRICE%20LIST%2025%20JULY%202007%20FRM%20ARUNYA\MasterSizeFeb200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pinya.le\Local%20Settings\Temporary%20Internet%20Files\Content.Outlook\6LH1PI7C\ExcoSalesVolume201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Thips\BI%20doc\@%20TNTL\@THIPS\Phase%201%20Design\@%20FRICEW-Final%2028.1.14\THIPS%20FRICEW%20List%20Phase%201%20v1.%207%20(28.1.14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narawank\AppData\Local\Microsoft\Windows\Temporary%20Internet%20Files\Content.Outlook\K4YC34YF\MasterSizeMar201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rawat.Mu.NPDOMAIN\Desktop\ICC%20report%202-04-14%20-%20Cop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SKU%202007-201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U%202007-2011%20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c%202004\FOC_Jan_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Yotin%2014-10-59/KPI%20%20Yo/KPI%20%20Yo/KPI%20Yo%2059/Project%2016+PMS/&#3648;&#3585;&#3655;&#3610;%2024-8-58/&#3619;&#3623;&#3617;%20&#3585;&#3619;&#3585;&#3598;&#3634;&#3588;&#3617;/Project%20%20Contract%20Cooler/Add%20Item%20Refurbish%20&amp;%20Remove%20cool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ornpenS\Volume2004\%25foc+dis(Sep-2004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KLID\KBI\Temp\notesE1EF34\temp\notesE1EF34\TA-Co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erawat\Desktop\RENTAL%20Customer%20detail%20THAI%20(GOD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DATE131113\WIN98\TEMP\Proj00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anachitt\Local%20Settings\Temporary%20Internet%20Files\Content.Outlook\75UEXJUC\L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losure%202007-201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nchalak\Procurement\Organization%20and%20Name\Authorize%20and%20Purchasing%20group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ter%20Plan%20Rev.2\Data%20for%20Master%20plan%20Rev.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076882j\f\Documents%20and%20Settings\komura-katsushige\My%20Documents\windows\TEMP\&#22577;&#21578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  <sheetName val="ENG油洩れ"/>
      <sheetName val="工数データ"/>
      <sheetName val="COVER"/>
      <sheetName val="Index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諸元まとめ"/>
      <sheetName val="LSJの検討"/>
      <sheetName val="CRUDE-D"/>
      <sheetName val="POSTF1"/>
      <sheetName val="S'PORE-D"/>
      <sheetName val="POSTHD1"/>
      <sheetName val="POSTLPG"/>
      <sheetName val="PO97(02)"/>
      <sheetName val="CRITERIA2"/>
      <sheetName val="CRITERIA1"/>
      <sheetName val="ENG油洩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CRITERIA2"/>
      <sheetName val="Transportation"/>
      <sheetName val="SRMil"/>
      <sheetName val="SupplierInfo"/>
      <sheetName val="Macro1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ヘム型タイプ標準計画金額表"/>
      <sheetName val="Start Oct'14-Mar-15"/>
      <sheetName val="車両ｽﾍﾟｯｸ表"/>
      <sheetName val="【⑦】Direct Consumables"/>
      <sheetName val="Master"/>
      <sheetName val="#REF"/>
      <sheetName val="CRITERIA1"/>
      <sheetName val="PRODL297"/>
      <sheetName val="画面説明"/>
      <sheetName val="MOTO"/>
      <sheetName val="定義ファイル流れ"/>
      <sheetName val="797T輸入部品リスト"/>
      <sheetName val="ｸﾞﾗﾌDATA"/>
      <sheetName val="Assembling"/>
      <sheetName val="Sheet1"/>
      <sheetName val="ｺｽﾄｾﾝﾀｰ別設備稼働費ﾚｰﾄ算出表"/>
      <sheetName val="部署コード"/>
      <sheetName val="Chart summary SE 640A (T (2)"/>
      <sheetName val="電着"/>
      <sheetName val="4WD1-3"/>
      <sheetName val="(Ｌ側)原価条件"/>
      <sheetName val="1直実績"/>
      <sheetName val="2直実績"/>
      <sheetName val="LARGE"/>
      <sheetName val="LM"/>
      <sheetName val="MEDIUM"/>
      <sheetName val="SPORTS"/>
      <sheetName val="SMALL"/>
      <sheetName val="BACK PAGE"/>
      <sheetName val="LLB幅2"/>
      <sheetName val="ピッチ表"/>
      <sheetName val="190XS設計室1128"/>
      <sheetName val="コード表"/>
      <sheetName val="課題一覧"/>
      <sheetName val="（別紙5-1）PP02簡素化"/>
      <sheetName val="バス"/>
      <sheetName val=""/>
      <sheetName val="BIRTIMP-zORIGINAL"/>
      <sheetName val="D02A"/>
      <sheetName val="為替前提"/>
      <sheetName val="ヘッダ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設備計画表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WIP"/>
      <sheetName val="KAA"/>
      <sheetName val="見積査定"/>
      <sheetName val="0211 ex rate"/>
      <sheetName val="0212-2 Prado FMC"/>
      <sheetName val="一般經費"/>
      <sheetName val="投資額一覧_R部品毎"/>
      <sheetName val="自社"/>
      <sheetName val="CPU"/>
      <sheetName val="FEB99"/>
      <sheetName val="OCT98"/>
      <sheetName val="Finance (Sheet 5)"/>
      <sheetName val="★３ＷＢ vs 3_4UB比較"/>
      <sheetName val="CTable"/>
      <sheetName val="神奈川生産部"/>
      <sheetName val="swap(2)"/>
      <sheetName val="Salan"/>
      <sheetName val="レポートレイアウト"/>
      <sheetName val="元データー"/>
      <sheetName val="Supp.List"/>
      <sheetName val="Apr'16-Sep'16_Add APR"/>
      <sheetName val="月度報告書"/>
      <sheetName val="A"/>
      <sheetName val="?"/>
      <sheetName val="New Buildup"/>
      <sheetName val="グラフネタ３"/>
      <sheetName val="工数データ"/>
      <sheetName val="bs is"/>
      <sheetName val="_____ _x0015_ Op"/>
      <sheetName val="DATA"/>
      <sheetName val="T1"/>
      <sheetName val="Corolla Gas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2012_02_06"/>
      <sheetName val="来週の予定"/>
      <sheetName val="技術部方針"/>
      <sheetName val="アイテム詳細"/>
      <sheetName val="Net Data-Graph"/>
      <sheetName val="Rail Assumptions"/>
      <sheetName val="Universe"/>
      <sheetName val="Damy"/>
      <sheetName val="Page03"/>
      <sheetName val="Page01"/>
      <sheetName val="Plant II 99-2"/>
      <sheetName val="各種設定"/>
      <sheetName val="525T計画"/>
      <sheetName val="Sheet2"/>
      <sheetName val="ｬｰｴﾀｫeｴ｣"/>
      <sheetName val="Earthwork"/>
      <sheetName val="設計１Ｇ"/>
      <sheetName val="設計２Ｇ"/>
      <sheetName val="技術部合計"/>
      <sheetName val="塗料ﾛｽ条件"/>
      <sheetName val="色ﾃｰﾌﾞﾙ"/>
      <sheetName val="面積ﾃｰﾌﾞﾙ"/>
      <sheetName val="TBシート"/>
      <sheetName val="part"/>
      <sheetName val="★10RAP"/>
      <sheetName val="CRUDE-D"/>
      <sheetName val="POSTF1"/>
      <sheetName val="S'PORE-D"/>
      <sheetName val="POSTHD1"/>
      <sheetName val="POSTLPG"/>
      <sheetName val="PO97(02)"/>
      <sheetName val="TMS_Data"/>
      <sheetName val="800T_Follow-up_Data"/>
      <sheetName val="Start_Oct'14-Mar-15"/>
      <sheetName val="【⑦】Direct_Consumables"/>
      <sheetName val="Chart_summary_SE_640A_(T_(2)"/>
      <sheetName val="230B_BS_K4_TMAP-EM"/>
      <sheetName val="ocean voyage"/>
      <sheetName val="BY CATEGORY"/>
      <sheetName val="retail sales by model"/>
      <sheetName val="590P追加"/>
      <sheetName val="DATA "/>
      <sheetName val="まとめ"/>
      <sheetName val="市場推移"/>
      <sheetName val="ﾃﾞｰﾀ一覧"/>
      <sheetName val="幹部職"/>
      <sheetName val="B"/>
      <sheetName val="C"/>
      <sheetName val="ｺｰﾄﾞ"/>
      <sheetName val="（参考）科目・項目一覧"/>
      <sheetName val="設定情報"/>
      <sheetName val="sheet17"/>
      <sheetName val="_____ _x005f_x0015_ Op"/>
      <sheetName val="メイン画面 _x005f_x0015_ Op"/>
      <sheetName val="_"/>
      <sheetName val="清单"/>
      <sheetName val="利润表"/>
      <sheetName val="????? _x005f_x0015_ Op"/>
      <sheetName val="SC4"/>
      <sheetName val="設計検討書"/>
      <sheetName val="目次"/>
      <sheetName val="Tipo&amp;Conta&amp;CC"/>
      <sheetName val="Ｔ"/>
      <sheetName val="非表示データ"/>
      <sheetName val="入力値"/>
      <sheetName val="para"/>
      <sheetName val="616F_集計表"/>
      <sheetName val="隠しデータ"/>
      <sheetName val="案①　資格等級フレーム"/>
      <sheetName val="入力名追加"/>
      <sheetName val="配分案"/>
      <sheetName val="マスター登録"/>
      <sheetName val="Analysis of Funds"/>
      <sheetName val="base cálculo"/>
      <sheetName val="見積回答書"/>
      <sheetName val="重量補助"/>
      <sheetName val="進捗管理表"/>
      <sheetName val="数据"/>
      <sheetName val="基础条件"/>
      <sheetName val="送金RATE"/>
      <sheetName val="AT部品管理台帳  (2)"/>
      <sheetName val="N719(NC)"/>
      <sheetName val="LOCAL統計"/>
      <sheetName val="當月品速台帳"/>
      <sheetName val="全般生準進度狀況報告"/>
      <sheetName val="清單"/>
      <sheetName val="Master Data輸入區"/>
      <sheetName val="物流"/>
      <sheetName val="工作內容"/>
      <sheetName val="品情"/>
      <sheetName val="免驗"/>
      <sheetName val="驗証來源"/>
      <sheetName val="INDEXES"/>
      <sheetName val="月度汇报用"/>
      <sheetName val="諸定義&amp;保守"/>
      <sheetName val="CV"/>
      <sheetName val="back up"/>
      <sheetName val="N N+1"/>
      <sheetName val="N_N+1"/>
      <sheetName val="2 machine"/>
      <sheetName val="1 product"/>
      <sheetName val="Macro2"/>
      <sheetName val="切り口"/>
      <sheetName val="マスタ"/>
      <sheetName val="2.대외공문"/>
      <sheetName val="95하U$가격"/>
      <sheetName val="ﾃﾞｰﾀ-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_x0000__x0000__x0000__x0000__x0000__x0000__x0000__x0000_"/>
      <sheetName val="_x005f_x0000__x005f_x0000__x005f_x0000__x005f_x0000__x0"/>
      <sheetName val="基本情報"/>
      <sheetName val="99Form"/>
      <sheetName val="98Form"/>
      <sheetName val="Summary"/>
      <sheetName val="生涯利益計画ｼｰﾄ"/>
      <sheetName val="ROYALTY(RUNG)"/>
      <sheetName val="CRW table"/>
      <sheetName val="判定基準"/>
      <sheetName val="PL.BS.CF"/>
      <sheetName val="投資ﾌｫﾛｰ]Calender.xls"/>
      <sheetName val="CE MT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電気工事"/>
      <sheetName val="OT SHOPS"/>
      <sheetName val="?8?N????"/>
      <sheetName val="旧ロボット970526"/>
      <sheetName val="車検ItemList"/>
      <sheetName val="Hoja3"/>
      <sheetName val="グラフ元"/>
      <sheetName val="設品表01-3-23作成"/>
      <sheetName val="投資額一覧_R部品毎1"/>
      <sheetName val="BACK_PAGE"/>
      <sheetName val="0211_ex_rate"/>
      <sheetName val="0212-2_Prado_FMC"/>
      <sheetName val="Finance_(Sheet_5)"/>
      <sheetName val="★３ＷＢ_vs_3_4UB比較"/>
      <sheetName val="Tac4X2_Input_only"/>
      <sheetName val="Tac4X4nput_only"/>
      <sheetName val="L_CRU"/>
      <sheetName val="Body_Paint_2_Sienna_Prod"/>
      <sheetName val="?????__Op"/>
      <sheetName val="メイン画面__Op"/>
      <sheetName val="CATG_W"/>
      <sheetName val="New_Buildup"/>
      <sheetName val="bs_is"/>
      <sheetName val="_______Op"/>
      <sheetName val="Corolla_Gas"/>
      <sheetName val="Supp_List"/>
      <sheetName val="Apr'16-Sep'16_Add_APR"/>
      <sheetName val="仕上げレスゲート化_"/>
      <sheetName val="ケガキ線_"/>
      <sheetName val="脱型ｷｽﾞ対策_(2)"/>
      <sheetName val="Net_Data-Graph"/>
      <sheetName val="Rail_Assumptions"/>
      <sheetName val="Plant_II_99-2"/>
      <sheetName val="retail_sales_by_model"/>
      <sheetName val="BY_CATEGORY"/>
      <sheetName val="DATA_"/>
      <sheetName val="_______x005f_x0015__Op"/>
      <sheetName val="メイン画面__x005f_x0015__Op"/>
      <sheetName val="?????__x005f_x0015__Op"/>
      <sheetName val="base_cálculo"/>
      <sheetName val="CRW_table"/>
      <sheetName val="ItemList"/>
      <sheetName val="Invdetailvt"/>
      <sheetName val="Vectra"/>
      <sheetName val="設定一覧"/>
      <sheetName val="関連ｻﾌﾞ"/>
      <sheetName val="CS002 Strategy Sheet"/>
      <sheetName val="CS001 Strategy Detail"/>
      <sheetName val="C- Apontamento Diário"/>
      <sheetName val="color sufix"/>
      <sheetName val="タイムテーブル"/>
      <sheetName val="Visual Report"/>
      <sheetName val="K82191"/>
      <sheetName val="ｲﾝﾄﾞﾈｼｱ"/>
      <sheetName val="仕様別"/>
      <sheetName val="09 vol"/>
      <sheetName val="ヘッド鋳造課"/>
      <sheetName val="Sheet3"/>
      <sheetName val="ボデー設変新設部品リスト"/>
      <sheetName val="CæÊ _x0015_ Op"/>
      <sheetName val="ƒƒCƒ“‰æ–Ê _x0015_ Op"/>
      <sheetName val="draw"/>
      <sheetName val="９９予算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ﾌﾟﾛﾄ_P772分解5号機"/>
      <sheetName val="A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CRITERIA2"/>
      <sheetName val="data"/>
      <sheetName val="DAILYPACE"/>
      <sheetName val="HWS_(2)"/>
      <sheetName val="CRUDE-D"/>
      <sheetName val="POSTF1"/>
      <sheetName val="S'PORE-D"/>
      <sheetName val="POSTHD1"/>
      <sheetName val="POSTLPG"/>
      <sheetName val="PO97(0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5</v>
          </cell>
          <cell r="K16">
            <v>6</v>
          </cell>
          <cell r="L16">
            <v>7</v>
          </cell>
          <cell r="M16">
            <v>8</v>
          </cell>
          <cell r="N16">
            <v>9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  <row r="19">
          <cell r="F19">
            <v>-32.5</v>
          </cell>
          <cell r="G19">
            <v>-17.8125</v>
          </cell>
          <cell r="H19">
            <v>-7.5</v>
          </cell>
          <cell r="I19">
            <v>-1.5625</v>
          </cell>
          <cell r="J19">
            <v>0</v>
          </cell>
          <cell r="K19">
            <v>-2.8125</v>
          </cell>
          <cell r="L19">
            <v>-10</v>
          </cell>
          <cell r="M19">
            <v>-21.5625</v>
          </cell>
          <cell r="N19">
            <v>-37.5</v>
          </cell>
        </row>
        <row r="20">
          <cell r="F20">
            <v>-19.25</v>
          </cell>
          <cell r="G20">
            <v>-8.46875</v>
          </cell>
          <cell r="H20">
            <v>-2.0625</v>
          </cell>
          <cell r="I20">
            <v>-3.125E-2</v>
          </cell>
          <cell r="J20">
            <v>-2.375</v>
          </cell>
          <cell r="K20">
            <v>-9.09375</v>
          </cell>
          <cell r="L20">
            <v>-20.1875</v>
          </cell>
          <cell r="M20">
            <v>-35.65625</v>
          </cell>
          <cell r="N20">
            <v>-55.5</v>
          </cell>
        </row>
        <row r="21">
          <cell r="F21">
            <v>-12</v>
          </cell>
          <cell r="G21">
            <v>-5.125</v>
          </cell>
          <cell r="H21">
            <v>-2.625</v>
          </cell>
          <cell r="I21">
            <v>-4.5</v>
          </cell>
          <cell r="J21">
            <v>-10.75</v>
          </cell>
          <cell r="K21">
            <v>-21.375</v>
          </cell>
          <cell r="L21">
            <v>-36.375</v>
          </cell>
          <cell r="M21">
            <v>-55.75</v>
          </cell>
          <cell r="N21">
            <v>-79.5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toyota"/>
      <sheetName val="残存Xls元データ等"/>
      <sheetName val="CRITERIA1"/>
      <sheetName val="CRITERIA2"/>
      <sheetName val="設定一覧"/>
      <sheetName val="諸元まとめ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バス"/>
      <sheetName val="toyota"/>
      <sheetName val="不具合表ｻﾝﾌﾟﾙ"/>
      <sheetName val="??????"/>
      <sheetName val="030L依頼書"/>
      <sheetName val="仕入住原"/>
      <sheetName val="投資ﾌｫﾛｰ"/>
      <sheetName val="Sheet1"/>
      <sheetName val="0915 - 989A "/>
      <sheetName val="ｺｽﾄｾﾝﾀｰ別設備稼働費ﾚｰﾄ算出表"/>
      <sheetName val="TMT"/>
      <sheetName val="ﾃﾞｰﾀ"/>
      <sheetName val="DATA "/>
      <sheetName val="YK37進度管理表"/>
      <sheetName val="生産日報"/>
      <sheetName val="8月内示"/>
      <sheetName val="設定一覧"/>
      <sheetName val="DATA"/>
      <sheetName val="推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一般型"/>
      <sheetName val="一般型(2)&amp;ﾍﾑ型"/>
      <sheetName val="ﾌﾞﾗﾝｸﾀﾞｲ"/>
      <sheetName val="ﾌﾞﾗﾝｸﾀﾞｲ (2)"/>
      <sheetName val="自動化工具"/>
      <sheetName val="自動化工具(2)"/>
      <sheetName val="1 (19)"/>
      <sheetName val="CRITERIA2"/>
      <sheetName val="Q-PU-SR"/>
      <sheetName val="Sheet2"/>
      <sheetName val="G315(1)"/>
      <sheetName val="แป๊ปทางดัน"/>
      <sheetName val="แป๊ปไหลกลับ"/>
      <sheetName val="ถังน้ำมัน HYD"/>
      <sheetName val="sample (11)"/>
      <sheetName val="CRITERIA1"/>
      <sheetName val="เป้าหมาย 55 SMM GROWTH"/>
      <sheetName val="เป้าหมาย 54 รถเล็ก"/>
      <sheetName val="เป้าหมาย 56 SMM GROWTH"/>
      <sheetName val="เป้าหมาย 56 รถใหญ่ (DUMP)"/>
      <sheetName val="เป้าหมาย 56 รถเล็ก"/>
      <sheetName val="เป้าหมาย 56 รถใหญ่"/>
      <sheetName val="เป้าหมาย 56 รถเล็ก (DIE)"/>
      <sheetName val="A"/>
      <sheetName val="バス"/>
      <sheetName val="Invoice"/>
      <sheetName val="กราฟเส้นแยก model "/>
      <sheetName val="CRITERIA3"/>
      <sheetName val="Mthly Net Sales"/>
      <sheetName val="Sheet6"/>
      <sheetName val="T-Month"/>
      <sheetName val="????????"/>
      <sheetName val="外表面Ａ"/>
      <sheetName val="________"/>
      <sheetName val="MOTO"/>
      <sheetName val="B14(B13)"/>
      <sheetName val="工程別"/>
      <sheetName val="総合B"/>
      <sheetName val="#REF"/>
      <sheetName val="90檢討稿_實際"/>
      <sheetName val="391.各"/>
      <sheetName val="零三"/>
      <sheetName val="換算"/>
      <sheetName val="PT阶段目标"/>
      <sheetName val="品质管控指标"/>
      <sheetName val="สรุปNCR-CAR-CCR  June"/>
      <sheetName val="Master table"/>
      <sheetName val="Master tbl"/>
      <sheetName val="Sheet1"/>
      <sheetName val="สรุปNCR-CAR-CCR  SEPTEMBER'16"/>
      <sheetName val="標時"/>
      <sheetName val="全部"/>
      <sheetName val="計算ｼｰﾄ"/>
      <sheetName val="車会集約"/>
      <sheetName val="日産ｺﾓﾝR"/>
      <sheetName val="基準ﾘｽﾄ"/>
      <sheetName val="表5-2 地区別CO2排出実績"/>
      <sheetName val="3.ภาระงาน."/>
      <sheetName val=""/>
      <sheetName val="ﾌﾞﾗﾝｸﾀﾞｲ_(2)"/>
      <sheetName val="1_(19)"/>
      <sheetName val="ถังน้ำมัน_HYD"/>
      <sheetName val="sample_(11)"/>
      <sheetName val="เป้าหมาย_55_SMM_GROWTH"/>
      <sheetName val="เป้าหมาย_54_รถเล็ก"/>
      <sheetName val="เป้าหมาย_56_SMM_GROWTH"/>
      <sheetName val="เป้าหมาย_56_รถใหญ่_(DUMP)"/>
      <sheetName val="เป้าหมาย_56_รถเล็ก"/>
      <sheetName val="เป้าหมาย_56_รถใหญ่"/>
      <sheetName val="เป้าหมาย_56_รถเล็ก_(DIE)"/>
      <sheetName val="กราฟเส้นแยก_model_"/>
      <sheetName val="Mthly_Net_Sales"/>
      <sheetName val="AUTO123"/>
      <sheetName val="391_各"/>
      <sheetName val="สรุปNCR-CAR-CCR__June"/>
      <sheetName val="Master_table"/>
      <sheetName val="Master_tbl"/>
      <sheetName val="สรุปNCR-CAR-CCR__SEPTEMBER'16"/>
      <sheetName val="Master Data"/>
      <sheetName val="Q3"/>
      <sheetName val="cost of poor quality   "/>
      <sheetName val="Q4 "/>
      <sheetName val="日程"/>
      <sheetName val="進め方"/>
      <sheetName val="aA32"/>
      <sheetName val="สรุปcar -Q2-QA-58"/>
      <sheetName val="ﾌﾞﾗﾝｸﾀﾞｲ_(2)1"/>
      <sheetName val="1_(19)1"/>
      <sheetName val="sample_(11)1"/>
      <sheetName val="ถังน้ำมัน_HYD1"/>
      <sheetName val="เป้าหมาย_55_SMM_GROWTH1"/>
      <sheetName val="เป้าหมาย_54_รถเล็ก1"/>
      <sheetName val="Master_Data"/>
      <sheetName val="เป้าหมาย_56_SMM_GROWTH1"/>
      <sheetName val="เป้าหมาย_56_รถใหญ่_(DUMP)1"/>
      <sheetName val="เป้าหมาย_56_รถเล็ก1"/>
      <sheetName val="เป้าหมาย_56_รถใหญ่1"/>
      <sheetName val="เป้าหมาย_56_รถเล็ก_(DIE)1"/>
      <sheetName val="กราฟเส้นแยก_model_1"/>
      <sheetName val="Mthly_Net_Sales1"/>
      <sheetName val="391_各1"/>
      <sheetName val="สรุปNCR-CAR-CCR__June1"/>
      <sheetName val="Master_table1"/>
      <sheetName val="Master_tbl1"/>
      <sheetName val="สรุปNCR-CAR-CCR__SEPTEMBER'161"/>
      <sheetName val="cost_of_poor_quality___"/>
      <sheetName val="Q4_"/>
      <sheetName val="表5-2_地区別CO2排出実績"/>
      <sheetName val="3_ภาระงาน_"/>
      <sheetName val="สรุปcar_-Q2-QA-58"/>
      <sheetName val=" COPQ รวม (SINFANIA)"/>
      <sheetName val="TRUCK LOGITIC (PL)"/>
      <sheetName val="Sinfonia"/>
      <sheetName val="COPQ รถใหญ่ "/>
      <sheetName val="SMM5"/>
      <sheetName val="SMT-1"/>
      <sheetName val="SMT-2"/>
      <sheetName val="SMS"/>
      <sheetName val="SMM 4"/>
      <sheetName val="รถเล็ก "/>
      <sheetName val="PRESS"/>
      <sheetName val="SR "/>
      <sheetName val="เป้าหมาย 54 รถเล็ก (DIE)"/>
      <sheetName val="Master Plan"/>
      <sheetName val="Net Sales (Monthly) Proj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9">
          <cell r="B19">
            <v>0</v>
          </cell>
        </row>
      </sheetData>
      <sheetData sheetId="61">
        <row r="19">
          <cell r="B19">
            <v>0</v>
          </cell>
        </row>
      </sheetData>
      <sheetData sheetId="62">
        <row r="19">
          <cell r="B19">
            <v>0</v>
          </cell>
        </row>
      </sheetData>
      <sheetData sheetId="63">
        <row r="19">
          <cell r="B19">
            <v>0</v>
          </cell>
        </row>
      </sheetData>
      <sheetData sheetId="64">
        <row r="19">
          <cell r="B19">
            <v>0</v>
          </cell>
        </row>
      </sheetData>
      <sheetData sheetId="65">
        <row r="19">
          <cell r="B19">
            <v>0</v>
          </cell>
        </row>
      </sheetData>
      <sheetData sheetId="66">
        <row r="19">
          <cell r="B19">
            <v>0</v>
          </cell>
        </row>
      </sheetData>
      <sheetData sheetId="67">
        <row r="19">
          <cell r="B19">
            <v>0</v>
          </cell>
        </row>
      </sheetData>
      <sheetData sheetId="68">
        <row r="19">
          <cell r="B19">
            <v>0</v>
          </cell>
        </row>
      </sheetData>
      <sheetData sheetId="69">
        <row r="19">
          <cell r="B19">
            <v>0</v>
          </cell>
        </row>
      </sheetData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 refreshError="1"/>
      <sheetData sheetId="73" refreshError="1"/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9">
          <cell r="B19">
            <v>0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9">
          <cell r="B1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9">
          <cell r="B19">
            <v>0</v>
          </cell>
        </row>
      </sheetData>
      <sheetData sheetId="122">
        <row r="19">
          <cell r="B19">
            <v>0</v>
          </cell>
        </row>
      </sheetData>
      <sheetData sheetId="123" refreshError="1"/>
      <sheetData sheetId="124" refreshError="1"/>
      <sheetData sheetId="1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69-B_PO"/>
      <sheetName val="Concentrate"/>
      <sheetName val="data_mix"/>
    </sheetNames>
    <sheetDataSet>
      <sheetData sheetId="0"/>
      <sheetData sheetId="1">
        <row r="7">
          <cell r="J7" t="str">
            <v>Part 1</v>
          </cell>
        </row>
        <row r="8">
          <cell r="J8" t="str">
            <v>Lot No.</v>
          </cell>
        </row>
        <row r="9">
          <cell r="J9">
            <v>521444</v>
          </cell>
        </row>
      </sheetData>
      <sheetData sheetId="2">
        <row r="5">
          <cell r="D5" t="str">
            <v>สุภาพล  ยอดดำเนิน</v>
          </cell>
          <cell r="E5" t="str">
            <v>ลอน</v>
          </cell>
          <cell r="F5" t="str">
            <v>สุภาพล</v>
          </cell>
          <cell r="G5" t="str">
            <v>A</v>
          </cell>
        </row>
        <row r="6">
          <cell r="D6" t="str">
            <v>พงษ์ศักดิ์  อ่อนสองชั้น</v>
          </cell>
          <cell r="E6" t="str">
            <v>สมยศ</v>
          </cell>
          <cell r="F6" t="str">
            <v>พงษ์ศักดิ์</v>
          </cell>
          <cell r="G6" t="str">
            <v>B</v>
          </cell>
        </row>
        <row r="7">
          <cell r="D7" t="str">
            <v>อานนท์  ผ่องศรี</v>
          </cell>
          <cell r="E7" t="str">
            <v>ศิริวัฒน์</v>
          </cell>
          <cell r="F7" t="str">
            <v>อานนท์</v>
          </cell>
          <cell r="G7" t="str">
            <v>C</v>
          </cell>
        </row>
        <row r="8">
          <cell r="D8" t="str">
            <v>ประดับ  เจริญผล</v>
          </cell>
          <cell r="E8" t="str">
            <v>สุทัศน์</v>
          </cell>
          <cell r="F8" t="str">
            <v>ประดับ</v>
          </cell>
        </row>
        <row r="9">
          <cell r="D9" t="str">
            <v>ลอน  มาศิริ</v>
          </cell>
          <cell r="E9" t="str">
            <v>สมชาย</v>
          </cell>
        </row>
        <row r="10">
          <cell r="D10" t="str">
            <v>สมยศ ปานสังข์</v>
          </cell>
          <cell r="E10" t="str">
            <v>ปรีชา</v>
          </cell>
        </row>
        <row r="11">
          <cell r="D11" t="str">
            <v>ศิริวัฒน์  รอดสำเริง</v>
          </cell>
          <cell r="E11" t="str">
            <v>ทรงเดช</v>
          </cell>
        </row>
        <row r="12">
          <cell r="D12" t="str">
            <v>สุทัศน์  ทับทิมโต</v>
          </cell>
          <cell r="E12" t="str">
            <v>ณรงค์</v>
          </cell>
        </row>
        <row r="13">
          <cell r="D13" t="str">
            <v>สมชาย  กระตุกเงิน</v>
          </cell>
          <cell r="E13" t="str">
            <v>วิชาน</v>
          </cell>
        </row>
        <row r="14">
          <cell r="D14" t="str">
            <v>ปรีชา  โกมินทร์</v>
          </cell>
          <cell r="E14" t="str">
            <v>วิทูรย์</v>
          </cell>
        </row>
        <row r="15">
          <cell r="D15" t="str">
            <v>ทรงเดช  สมจิตต์</v>
          </cell>
          <cell r="E15" t="str">
            <v>ทวัฒชัย</v>
          </cell>
        </row>
        <row r="16">
          <cell r="D16" t="str">
            <v>ณรงค์  ล้ำประเสริฐ</v>
          </cell>
          <cell r="E16" t="str">
            <v>ปรีชา  โยง</v>
          </cell>
        </row>
        <row r="17">
          <cell r="D17" t="str">
            <v>วิชาน  เกษสำอางค์</v>
          </cell>
          <cell r="E17" t="str">
            <v>ฟี</v>
          </cell>
        </row>
        <row r="18">
          <cell r="D18" t="str">
            <v>วิทูรย์  ขำสำอางค์</v>
          </cell>
          <cell r="E18" t="str">
            <v>ชม</v>
          </cell>
        </row>
        <row r="19">
          <cell r="D19" t="str">
            <v>ทวัฒชัย  สีงาม</v>
          </cell>
          <cell r="E19" t="str">
            <v>สมบัติ</v>
          </cell>
        </row>
        <row r="20">
          <cell r="D20" t="str">
            <v>ปรีชา  โยงจิตต์</v>
          </cell>
          <cell r="E20" t="str">
            <v>วิมาน</v>
          </cell>
        </row>
        <row r="21">
          <cell r="D21" t="str">
            <v>ฟี  มูนิคม</v>
          </cell>
          <cell r="E21" t="str">
            <v>มานัด</v>
          </cell>
        </row>
        <row r="22">
          <cell r="D22" t="str">
            <v>ชม  ขำวงค์</v>
          </cell>
        </row>
        <row r="23">
          <cell r="D23" t="str">
            <v>สมบัติ  คุ้มวงค์</v>
          </cell>
          <cell r="E23" t="str">
            <v>สุรชัย</v>
          </cell>
        </row>
        <row r="24">
          <cell r="D24" t="str">
            <v>วิมาน  คงศรี</v>
          </cell>
        </row>
        <row r="25">
          <cell r="D25" t="str">
            <v>มานัด  ทองแก้ว</v>
          </cell>
        </row>
        <row r="27">
          <cell r="D27" t="str">
            <v>สุรชัย  ปั้นลำพอง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PPE2008 By Month"/>
      <sheetName val="%PPE2008"/>
      <sheetName val="Sheet4"/>
      <sheetName val="Sheet3"/>
      <sheetName val="DATA2008"/>
      <sheetName val="DATA2008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_KPI Overview I"/>
      <sheetName val="PPM_KPI Overview II"/>
      <sheetName val="Coke One PPMs in scope R2.0"/>
      <sheetName val="BIG not in scope"/>
      <sheetName val="BIG SC metrics handbook"/>
      <sheetName val="Master"/>
      <sheetName val="UPM"/>
      <sheetName val="Sheet1"/>
      <sheetName val="1. CokeOne PPMs catalogue R2.0"/>
    </sheetNames>
    <sheetDataSet>
      <sheetData sheetId="0"/>
      <sheetData sheetId="1"/>
      <sheetData sheetId="2">
        <row r="2">
          <cell r="D2" t="str">
            <v>Compliance by Priority</v>
          </cell>
        </row>
      </sheetData>
      <sheetData sheetId="3"/>
      <sheetData sheetId="4"/>
      <sheetData sheetId="5">
        <row r="3">
          <cell r="A3" t="str">
            <v>All</v>
          </cell>
          <cell r="G3" t="str">
            <v>ABP Planning</v>
          </cell>
        </row>
        <row r="4">
          <cell r="A4" t="str">
            <v>MTO</v>
          </cell>
          <cell r="G4" t="str">
            <v>Monthly Planning</v>
          </cell>
        </row>
        <row r="5">
          <cell r="A5" t="str">
            <v>OTC</v>
          </cell>
          <cell r="G5" t="str">
            <v>Weekly Planning</v>
          </cell>
        </row>
        <row r="6">
          <cell r="A6" t="str">
            <v>FTD</v>
          </cell>
          <cell r="G6" t="str">
            <v>Production Execution</v>
          </cell>
        </row>
        <row r="7">
          <cell r="A7" t="str">
            <v>PTP</v>
          </cell>
          <cell r="G7" t="str">
            <v>Asset Management</v>
          </cell>
        </row>
        <row r="8">
          <cell r="A8" t="str">
            <v>RTR</v>
          </cell>
          <cell r="G8" t="str">
            <v>Product Quality Management</v>
          </cell>
        </row>
        <row r="9">
          <cell r="A9" t="str">
            <v>HRM</v>
          </cell>
          <cell r="G9" t="str">
            <v>Warehouse Management</v>
          </cell>
        </row>
        <row r="10">
          <cell r="G10" t="str">
            <v>Haulage</v>
          </cell>
        </row>
        <row r="12">
          <cell r="G12" t="str">
            <v>Organizational Management</v>
          </cell>
        </row>
        <row r="13">
          <cell r="G13" t="str">
            <v>Talent acquisition</v>
          </cell>
        </row>
        <row r="14">
          <cell r="G14" t="str">
            <v>Personnel Administration</v>
          </cell>
        </row>
        <row r="15">
          <cell r="G15" t="str">
            <v>Learning and Development</v>
          </cell>
        </row>
        <row r="16">
          <cell r="G16" t="str">
            <v>Compensation Management</v>
          </cell>
        </row>
        <row r="17">
          <cell r="G17" t="str">
            <v>Objectives Setting &amp; Performance Management</v>
          </cell>
        </row>
        <row r="18">
          <cell r="G18" t="str">
            <v>Personnel Cost Planning</v>
          </cell>
        </row>
        <row r="19">
          <cell r="G19" t="str">
            <v>Time Management</v>
          </cell>
        </row>
        <row r="20">
          <cell r="G20" t="str">
            <v>Payroll</v>
          </cell>
        </row>
        <row r="21">
          <cell r="A21" t="str">
            <v>KPI</v>
          </cell>
          <cell r="G21" t="str">
            <v>Channel and Category Management</v>
          </cell>
        </row>
        <row r="22">
          <cell r="A22" t="str">
            <v>PPM</v>
          </cell>
          <cell r="G22" t="str">
            <v>Marketing Planning and Budgeting</v>
          </cell>
        </row>
        <row r="23">
          <cell r="G23" t="str">
            <v>Product Launch Processes (Product Lifecycle Mgmt)</v>
          </cell>
        </row>
        <row r="24">
          <cell r="G24" t="str">
            <v>Promotion Management</v>
          </cell>
        </row>
        <row r="25">
          <cell r="G25" t="str">
            <v>Sales Force Strategic Design</v>
          </cell>
        </row>
        <row r="26">
          <cell r="G26" t="str">
            <v>Contact Center Management( Call Center Mgmt)</v>
          </cell>
        </row>
        <row r="27">
          <cell r="G27" t="str">
            <v>Field Sales and Merchandising Execution</v>
          </cell>
        </row>
        <row r="28">
          <cell r="G28" t="str">
            <v>Account Management</v>
          </cell>
        </row>
        <row r="29">
          <cell r="G29" t="str">
            <v>Web Channel</v>
          </cell>
        </row>
        <row r="30">
          <cell r="G30" t="str">
            <v>Partner Channel Management</v>
          </cell>
        </row>
        <row r="31">
          <cell r="G31" t="str">
            <v>Strategic Sales &amp; Distribution Route Planning</v>
          </cell>
        </row>
        <row r="32">
          <cell r="G32" t="str">
            <v>Integrated Order Management</v>
          </cell>
        </row>
        <row r="33">
          <cell r="G33" t="str">
            <v>Sales &amp; Distribution</v>
          </cell>
        </row>
        <row r="34">
          <cell r="G34" t="str">
            <v>Pricing Management</v>
          </cell>
        </row>
        <row r="35">
          <cell r="G35" t="str">
            <v>Settlement &amp; Billing</v>
          </cell>
        </row>
        <row r="36">
          <cell r="G36" t="str">
            <v>Full Service Vending Management</v>
          </cell>
        </row>
        <row r="37">
          <cell r="G37" t="str">
            <v>Customer Asset Management</v>
          </cell>
        </row>
        <row r="38">
          <cell r="G38" t="str">
            <v>Integrated Empties / Returnables Mgmt</v>
          </cell>
        </row>
        <row r="39">
          <cell r="G39" t="str">
            <v>Excise Duty &amp; Alcohol Tracking</v>
          </cell>
        </row>
        <row r="40">
          <cell r="G40" t="str">
            <v>Vendor Management</v>
          </cell>
        </row>
        <row r="41">
          <cell r="G41" t="str">
            <v>Procurement Management</v>
          </cell>
        </row>
        <row r="42">
          <cell r="G42" t="str">
            <v>Receiving Management</v>
          </cell>
        </row>
        <row r="43">
          <cell r="G43" t="str">
            <v>Accounts Payable</v>
          </cell>
        </row>
        <row r="44">
          <cell r="G44" t="str">
            <v>Financial Accounting</v>
          </cell>
        </row>
        <row r="45">
          <cell r="G45" t="str">
            <v>Controlling</v>
          </cell>
        </row>
        <row r="46">
          <cell r="G46" t="str">
            <v>Treasury</v>
          </cell>
        </row>
        <row r="47">
          <cell r="G47" t="str">
            <v>Period End Closing</v>
          </cell>
        </row>
        <row r="48">
          <cell r="G48" t="str">
            <v>Corporate &amp; Management Reporting</v>
          </cell>
        </row>
        <row r="49">
          <cell r="G49" t="str">
            <v>Investment Mgm</v>
          </cell>
        </row>
        <row r="50">
          <cell r="G50" t="str">
            <v>Project system</v>
          </cell>
        </row>
        <row r="51">
          <cell r="G51" t="str">
            <v>BPS-Reports</v>
          </cell>
        </row>
        <row r="52">
          <cell r="G52" t="str">
            <v>Enterprise Contract Management</v>
          </cell>
        </row>
        <row r="53">
          <cell r="G53" t="str">
            <v>Accounts Payable</v>
          </cell>
        </row>
      </sheetData>
      <sheetData sheetId="6">
        <row r="84">
          <cell r="K84" t="str">
            <v>OTC-070  -  Sales and Distribution</v>
          </cell>
        </row>
      </sheetData>
      <sheetData sheetId="7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Dashboard"/>
      <sheetName val="FS Detail"/>
      <sheetName val="Dev Detail"/>
      <sheetName val="Values"/>
      <sheetName val="Estimating Guidelines"/>
    </sheetNames>
    <sheetDataSet>
      <sheetData sheetId="0"/>
      <sheetData sheetId="1"/>
      <sheetData sheetId="2"/>
      <sheetData sheetId="3"/>
      <sheetData sheetId="4">
        <row r="2">
          <cell r="B2" t="str">
            <v>Form</v>
          </cell>
          <cell r="D2" t="str">
            <v>Form</v>
          </cell>
          <cell r="F2" t="str">
            <v>RTR</v>
          </cell>
          <cell r="J2" t="str">
            <v>Simple</v>
          </cell>
          <cell r="L2" t="str">
            <v>MMPU</v>
          </cell>
          <cell r="N2" t="str">
            <v>Pending</v>
          </cell>
          <cell r="P2" t="str">
            <v>H - Must be ready for SIT</v>
          </cell>
          <cell r="R2" t="str">
            <v>0. Open</v>
          </cell>
          <cell r="V2" t="str">
            <v>0. Waiting for spec</v>
          </cell>
          <cell r="X2" t="str">
            <v>Local</v>
          </cell>
          <cell r="Z2">
            <v>41595</v>
          </cell>
        </row>
        <row r="3">
          <cell r="B3" t="str">
            <v>Report</v>
          </cell>
          <cell r="D3" t="str">
            <v>Report</v>
          </cell>
          <cell r="F3" t="str">
            <v>PTP</v>
          </cell>
          <cell r="J3" t="str">
            <v>Medium</v>
          </cell>
          <cell r="L3" t="str">
            <v>MMIM</v>
          </cell>
          <cell r="N3" t="str">
            <v>Approved</v>
          </cell>
          <cell r="P3" t="str">
            <v>M - Must be ready before Go-live</v>
          </cell>
          <cell r="R3" t="str">
            <v>1. In-progress</v>
          </cell>
          <cell r="V3" t="str">
            <v>1. Spec.ready-waiting for dev</v>
          </cell>
          <cell r="X3" t="str">
            <v>Langauage</v>
          </cell>
        </row>
        <row r="4">
          <cell r="B4" t="str">
            <v>Interface: Point2Point</v>
          </cell>
          <cell r="D4" t="str">
            <v>Interface</v>
          </cell>
          <cell r="F4" t="str">
            <v>OTC</v>
          </cell>
          <cell r="J4" t="str">
            <v>Complex</v>
          </cell>
          <cell r="L4" t="str">
            <v>PP</v>
          </cell>
          <cell r="N4" t="str">
            <v>On Hold</v>
          </cell>
          <cell r="P4" t="str">
            <v>L - Must be ready before 1st month-end</v>
          </cell>
          <cell r="R4" t="str">
            <v>2. Ready-waiting for sign-off</v>
          </cell>
          <cell r="V4" t="str">
            <v>2. Dev. in progress</v>
          </cell>
          <cell r="X4" t="str">
            <v>Legal</v>
          </cell>
        </row>
        <row r="5">
          <cell r="B5" t="str">
            <v>Interface: MiddleWare</v>
          </cell>
          <cell r="D5" t="str">
            <v>Conversion</v>
          </cell>
          <cell r="F5" t="str">
            <v>FTD</v>
          </cell>
          <cell r="J5" t="str">
            <v>Very Complex</v>
          </cell>
          <cell r="L5" t="str">
            <v>PM</v>
          </cell>
          <cell r="N5" t="str">
            <v>Cancelled</v>
          </cell>
          <cell r="R5" t="str">
            <v>3. Completed</v>
          </cell>
          <cell r="V5" t="str">
            <v>3. Funct.test</v>
          </cell>
          <cell r="X5" t="str">
            <v>Interim Solution</v>
          </cell>
        </row>
        <row r="6">
          <cell r="B6" t="str">
            <v>Conversion: LSMW</v>
          </cell>
          <cell r="D6" t="str">
            <v>Enhancement</v>
          </cell>
          <cell r="F6" t="str">
            <v>MDM</v>
          </cell>
          <cell r="J6" t="str">
            <v>Cancelled</v>
          </cell>
          <cell r="L6" t="str">
            <v>QM</v>
          </cell>
          <cell r="N6" t="str">
            <v>No longer required</v>
          </cell>
          <cell r="R6" t="str">
            <v>4. No need spec</v>
          </cell>
          <cell r="V6" t="str">
            <v>4. UAT/Ready</v>
          </cell>
        </row>
        <row r="7">
          <cell r="B7" t="str">
            <v>Conversion: Load Program</v>
          </cell>
          <cell r="D7" t="str">
            <v>Workflow</v>
          </cell>
          <cell r="F7" t="str">
            <v>HTR</v>
          </cell>
          <cell r="L7" t="str">
            <v>SD</v>
          </cell>
          <cell r="N7" t="str">
            <v>Rejected</v>
          </cell>
          <cell r="R7" t="str">
            <v>5. Dropped</v>
          </cell>
          <cell r="V7" t="str">
            <v>5. Completed</v>
          </cell>
        </row>
        <row r="8">
          <cell r="B8" t="str">
            <v>Enhancement: Dialog</v>
          </cell>
          <cell r="L8" t="str">
            <v>CS</v>
          </cell>
          <cell r="R8" t="str">
            <v>6. On Hold</v>
          </cell>
          <cell r="V8" t="str">
            <v>6. Cancelled</v>
          </cell>
        </row>
        <row r="9">
          <cell r="B9" t="str">
            <v>Enhancement: User Exit</v>
          </cell>
          <cell r="L9" t="str">
            <v>DSD</v>
          </cell>
          <cell r="R9" t="str">
            <v>7. Cancelled</v>
          </cell>
        </row>
        <row r="10">
          <cell r="B10" t="str">
            <v>Workflow</v>
          </cell>
          <cell r="L10" t="str">
            <v>HROM</v>
          </cell>
        </row>
        <row r="11">
          <cell r="B11" t="str">
            <v>Portal: Web/ABAP Dynpro</v>
          </cell>
          <cell r="L11" t="str">
            <v>HRPA</v>
          </cell>
        </row>
        <row r="12">
          <cell r="B12" t="str">
            <v>Portal: Other Objects</v>
          </cell>
          <cell r="L12" t="str">
            <v>HRTM</v>
          </cell>
        </row>
        <row r="13">
          <cell r="B13" t="str">
            <v>Report Painter/Writer</v>
          </cell>
          <cell r="L13" t="str">
            <v>HRPY</v>
          </cell>
        </row>
        <row r="14">
          <cell r="B14" t="str">
            <v>BI</v>
          </cell>
          <cell r="L14" t="str">
            <v>HRMSS</v>
          </cell>
        </row>
        <row r="15">
          <cell r="L15" t="str">
            <v>HRESS</v>
          </cell>
        </row>
        <row r="16">
          <cell r="L16" t="str">
            <v>FIGL</v>
          </cell>
        </row>
        <row r="17">
          <cell r="L17" t="str">
            <v>FIAP</v>
          </cell>
        </row>
        <row r="18">
          <cell r="L18" t="str">
            <v>FIAR</v>
          </cell>
        </row>
        <row r="19">
          <cell r="L19" t="str">
            <v>FIAA</v>
          </cell>
        </row>
        <row r="20">
          <cell r="L20" t="str">
            <v>FICM</v>
          </cell>
        </row>
        <row r="21">
          <cell r="L21" t="str">
            <v>FIFSCM</v>
          </cell>
        </row>
        <row r="22">
          <cell r="L22" t="str">
            <v>COCCA</v>
          </cell>
        </row>
        <row r="23">
          <cell r="L23" t="str">
            <v>COIO</v>
          </cell>
        </row>
        <row r="24">
          <cell r="L24" t="str">
            <v>COIM</v>
          </cell>
        </row>
        <row r="25">
          <cell r="L25" t="str">
            <v>COPC</v>
          </cell>
        </row>
        <row r="26">
          <cell r="L26" t="str">
            <v>COPA</v>
          </cell>
        </row>
        <row r="27">
          <cell r="L27" t="str">
            <v>COPCA</v>
          </cell>
        </row>
        <row r="28">
          <cell r="L28" t="str">
            <v>COPS</v>
          </cell>
        </row>
        <row r="29">
          <cell r="L29" t="str">
            <v>MDM</v>
          </cell>
        </row>
      </sheetData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5 Y"/>
      <sheetName val="Total Plant"/>
      <sheetName val="Total 5 Y(Roundup)"/>
      <sheetName val="Total Plant(Roundup)"/>
      <sheetName val="2007"/>
      <sheetName val="2008"/>
      <sheetName val="2009"/>
      <sheetName val="2010"/>
      <sheetName val="2011"/>
      <sheetName val="Co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Ltr</v>
          </cell>
        </row>
        <row r="4">
          <cell r="B4" t="str">
            <v>CCL</v>
          </cell>
          <cell r="C4">
            <v>1.2701875</v>
          </cell>
          <cell r="D4">
            <v>203.23</v>
          </cell>
          <cell r="E4">
            <v>0</v>
          </cell>
          <cell r="F4">
            <v>0</v>
          </cell>
          <cell r="G4">
            <v>8.9099999999999999E-2</v>
          </cell>
          <cell r="H4">
            <v>6.2500000000000003E-3</v>
          </cell>
        </row>
        <row r="5">
          <cell r="B5" t="str">
            <v>FOL</v>
          </cell>
          <cell r="C5">
            <v>1.6160399999999999</v>
          </cell>
          <cell r="D5">
            <v>269.33999999999997</v>
          </cell>
          <cell r="E5">
            <v>2.2116600000000002</v>
          </cell>
          <cell r="F5">
            <v>368.61</v>
          </cell>
          <cell r="G5">
            <v>4.1579999999999999E-2</v>
          </cell>
          <cell r="H5">
            <v>6.0000000000000001E-3</v>
          </cell>
        </row>
        <row r="6">
          <cell r="B6" t="str">
            <v>FSL</v>
          </cell>
          <cell r="C6">
            <v>1.7558399999999998</v>
          </cell>
          <cell r="D6">
            <v>292.64</v>
          </cell>
          <cell r="E6">
            <v>2.40279</v>
          </cell>
          <cell r="F6">
            <v>400.46499999999997</v>
          </cell>
          <cell r="G6">
            <v>5.9400000000000001E-2</v>
          </cell>
          <cell r="H6">
            <v>6.0000000000000001E-3</v>
          </cell>
        </row>
        <row r="7">
          <cell r="B7" t="str">
            <v>FGL</v>
          </cell>
          <cell r="C7">
            <v>1.75986</v>
          </cell>
          <cell r="D7">
            <v>293.31</v>
          </cell>
          <cell r="E7">
            <v>2.4082440000000003</v>
          </cell>
          <cell r="F7">
            <v>401.37400000000002</v>
          </cell>
          <cell r="G7">
            <v>5.9400000000000001E-2</v>
          </cell>
          <cell r="H7">
            <v>6.0000000000000001E-3</v>
          </cell>
        </row>
        <row r="8">
          <cell r="B8" t="str">
            <v>SPL</v>
          </cell>
          <cell r="C8">
            <v>1.7442</v>
          </cell>
          <cell r="D8">
            <v>290.7</v>
          </cell>
          <cell r="E8">
            <v>2.3909820000000002</v>
          </cell>
          <cell r="F8">
            <v>398.49700000000001</v>
          </cell>
          <cell r="G8">
            <v>7.1279999999999996E-2</v>
          </cell>
          <cell r="H8">
            <v>6.0000000000000001E-3</v>
          </cell>
        </row>
        <row r="9">
          <cell r="B9">
            <v>600</v>
          </cell>
        </row>
        <row r="10">
          <cell r="B10" t="str">
            <v>CC600</v>
          </cell>
          <cell r="C10">
            <v>0.76211249999999997</v>
          </cell>
          <cell r="D10">
            <v>203.23</v>
          </cell>
          <cell r="E10">
            <v>0</v>
          </cell>
          <cell r="F10">
            <v>0</v>
          </cell>
          <cell r="G10">
            <v>5.3460000000000001E-2</v>
          </cell>
          <cell r="H10">
            <v>3.7499999999999999E-3</v>
          </cell>
        </row>
        <row r="11">
          <cell r="B11" t="str">
            <v>FO600</v>
          </cell>
          <cell r="C11">
            <v>0.96962399999999993</v>
          </cell>
          <cell r="D11">
            <v>269.33999999999997</v>
          </cell>
          <cell r="E11">
            <v>1.3269960000000001</v>
          </cell>
          <cell r="F11">
            <v>368.61</v>
          </cell>
          <cell r="G11">
            <v>2.495E-2</v>
          </cell>
          <cell r="H11">
            <v>3.5999999999999999E-3</v>
          </cell>
        </row>
        <row r="12">
          <cell r="B12" t="str">
            <v>FS600</v>
          </cell>
          <cell r="C12">
            <v>1.053504</v>
          </cell>
          <cell r="D12">
            <v>292.64</v>
          </cell>
          <cell r="E12">
            <v>1.4416739999999999</v>
          </cell>
          <cell r="F12">
            <v>400.46499999999997</v>
          </cell>
          <cell r="G12">
            <v>3.5639999999999998E-2</v>
          </cell>
          <cell r="H12">
            <v>3.5999999999999999E-3</v>
          </cell>
        </row>
        <row r="13">
          <cell r="B13" t="str">
            <v>FG600</v>
          </cell>
          <cell r="C13">
            <v>1.0559160000000001</v>
          </cell>
          <cell r="D13">
            <v>293.31</v>
          </cell>
          <cell r="E13">
            <v>1.4449464000000001</v>
          </cell>
          <cell r="F13">
            <v>401.37400000000002</v>
          </cell>
          <cell r="G13">
            <v>3.5639999999999998E-2</v>
          </cell>
          <cell r="H13">
            <v>3.5999999999999999E-3</v>
          </cell>
        </row>
        <row r="14">
          <cell r="B14" t="str">
            <v>15Oz</v>
          </cell>
        </row>
        <row r="15">
          <cell r="B15" t="str">
            <v>CC15</v>
          </cell>
          <cell r="C15">
            <v>1.0752910052910052</v>
          </cell>
          <cell r="D15">
            <v>203.23</v>
          </cell>
          <cell r="E15">
            <v>0</v>
          </cell>
          <cell r="F15">
            <v>0</v>
          </cell>
          <cell r="G15">
            <v>7.5200000000000003E-2</v>
          </cell>
          <cell r="H15">
            <v>5.2910052910052907E-3</v>
          </cell>
        </row>
        <row r="16">
          <cell r="B16" t="str">
            <v>FO15</v>
          </cell>
          <cell r="C16">
            <v>1.3603030303030303</v>
          </cell>
          <cell r="D16">
            <v>269.33999999999997</v>
          </cell>
          <cell r="E16">
            <v>1.8616666666666668</v>
          </cell>
          <cell r="F16">
            <v>368.61</v>
          </cell>
          <cell r="G16">
            <v>3.5090000000000003E-2</v>
          </cell>
          <cell r="H16">
            <v>5.0505050505050509E-3</v>
          </cell>
        </row>
        <row r="17">
          <cell r="B17" t="str">
            <v>FS15</v>
          </cell>
          <cell r="C17">
            <v>1.4779797979797979</v>
          </cell>
          <cell r="D17">
            <v>292.64</v>
          </cell>
          <cell r="E17">
            <v>2.0225505050505053</v>
          </cell>
          <cell r="F17">
            <v>400.46499999999997</v>
          </cell>
          <cell r="G17">
            <v>5.0130000000000001E-2</v>
          </cell>
          <cell r="H17">
            <v>5.0505050505050509E-3</v>
          </cell>
        </row>
        <row r="18">
          <cell r="B18" t="str">
            <v>FG15</v>
          </cell>
          <cell r="C18">
            <v>1.4813636363636364</v>
          </cell>
          <cell r="D18">
            <v>293.31</v>
          </cell>
          <cell r="E18">
            <v>2.0271414141414144</v>
          </cell>
          <cell r="F18">
            <v>401.37400000000002</v>
          </cell>
          <cell r="G18">
            <v>5.0130000000000001E-2</v>
          </cell>
          <cell r="H18">
            <v>5.0505050505050509E-3</v>
          </cell>
        </row>
        <row r="19">
          <cell r="B19" t="str">
            <v>SP15</v>
          </cell>
          <cell r="C19">
            <v>1.4681818181818183</v>
          </cell>
          <cell r="D19">
            <v>290.7</v>
          </cell>
          <cell r="E19">
            <v>2.0126111111111116</v>
          </cell>
          <cell r="F19">
            <v>398.49700000000001</v>
          </cell>
          <cell r="G19">
            <v>6.0159999999999998E-2</v>
          </cell>
          <cell r="H19">
            <v>5.0505050505050509E-3</v>
          </cell>
        </row>
        <row r="20">
          <cell r="B20" t="str">
            <v>FN15</v>
          </cell>
          <cell r="C20">
            <v>1.3462121212121214</v>
          </cell>
          <cell r="D20">
            <v>266.55</v>
          </cell>
          <cell r="E20">
            <v>0</v>
          </cell>
          <cell r="F20">
            <v>0</v>
          </cell>
          <cell r="G20">
            <v>6.0159999999999998E-2</v>
          </cell>
          <cell r="H20">
            <v>5.0505050505050509E-3</v>
          </cell>
        </row>
        <row r="21">
          <cell r="B21" t="str">
            <v>FU15</v>
          </cell>
          <cell r="C21">
            <v>1.3525252525252527</v>
          </cell>
          <cell r="D21">
            <v>267.8</v>
          </cell>
          <cell r="E21">
            <v>0</v>
          </cell>
          <cell r="F21">
            <v>0</v>
          </cell>
          <cell r="G21">
            <v>5.0130000000000001E-2</v>
          </cell>
          <cell r="H21">
            <v>5.0505050505050509E-3</v>
          </cell>
        </row>
        <row r="22">
          <cell r="B22" t="str">
            <v>1.25Ltr</v>
          </cell>
        </row>
        <row r="23">
          <cell r="B23" t="str">
            <v>CC1.25</v>
          </cell>
          <cell r="C23">
            <v>1.5872263</v>
          </cell>
          <cell r="D23">
            <v>203.23</v>
          </cell>
          <cell r="E23">
            <v>0</v>
          </cell>
          <cell r="F23">
            <v>0</v>
          </cell>
          <cell r="G23">
            <v>0.13364999999999999</v>
          </cell>
          <cell r="H23">
            <v>7.8100000000000001E-3</v>
          </cell>
        </row>
        <row r="24">
          <cell r="B24" t="str">
            <v>CV1.25</v>
          </cell>
          <cell r="C24">
            <v>1.6701696000000001</v>
          </cell>
          <cell r="D24">
            <v>217.47</v>
          </cell>
          <cell r="E24">
            <v>0</v>
          </cell>
          <cell r="F24">
            <v>0</v>
          </cell>
          <cell r="G24">
            <v>0.13365000000000002</v>
          </cell>
          <cell r="H24">
            <v>7.6800000000000002E-3</v>
          </cell>
        </row>
        <row r="25">
          <cell r="B25" t="str">
            <v>FO1.25</v>
          </cell>
          <cell r="C25">
            <v>2.0200499999999999</v>
          </cell>
          <cell r="D25">
            <v>269.33999999999997</v>
          </cell>
          <cell r="E25">
            <v>2.7645749999999998</v>
          </cell>
          <cell r="F25">
            <v>368.61</v>
          </cell>
          <cell r="G25">
            <v>6.8309999999999996E-2</v>
          </cell>
          <cell r="H25">
            <v>7.4999999999999997E-3</v>
          </cell>
        </row>
        <row r="26">
          <cell r="B26" t="str">
            <v>FS1.25</v>
          </cell>
          <cell r="C26">
            <v>2.1947999999999999</v>
          </cell>
          <cell r="D26">
            <v>292.64</v>
          </cell>
          <cell r="E26">
            <v>3.0034874999999999</v>
          </cell>
          <cell r="F26">
            <v>400.46499999999997</v>
          </cell>
          <cell r="G26">
            <v>9.2069999999999999E-2</v>
          </cell>
          <cell r="H26">
            <v>7.4999999999999997E-3</v>
          </cell>
        </row>
        <row r="27">
          <cell r="B27" t="str">
            <v>FG1.25</v>
          </cell>
          <cell r="C27">
            <v>2.1998250000000001</v>
          </cell>
          <cell r="D27">
            <v>293.31</v>
          </cell>
          <cell r="E27">
            <v>3.0103050000000002</v>
          </cell>
          <cell r="F27">
            <v>401.37400000000002</v>
          </cell>
          <cell r="G27">
            <v>9.2069999999999999E-2</v>
          </cell>
          <cell r="H27">
            <v>7.4999999999999997E-3</v>
          </cell>
        </row>
        <row r="28">
          <cell r="B28" t="str">
            <v>FU1.25</v>
          </cell>
          <cell r="C28">
            <v>1.999125</v>
          </cell>
          <cell r="D28">
            <v>266.55</v>
          </cell>
          <cell r="E28">
            <v>0</v>
          </cell>
          <cell r="F28">
            <v>0</v>
          </cell>
          <cell r="G28">
            <v>0.10394999999999999</v>
          </cell>
          <cell r="H28">
            <v>7.4999999999999997E-3</v>
          </cell>
        </row>
        <row r="29">
          <cell r="B29" t="str">
            <v>FN1.25</v>
          </cell>
          <cell r="C29">
            <v>2.0085000000000002</v>
          </cell>
          <cell r="D29">
            <v>267.8</v>
          </cell>
          <cell r="E29">
            <v>0</v>
          </cell>
          <cell r="F29">
            <v>0</v>
          </cell>
          <cell r="G29">
            <v>9.2069999999999999E-2</v>
          </cell>
          <cell r="H29">
            <v>7.4999999999999997E-3</v>
          </cell>
        </row>
        <row r="30">
          <cell r="B30" t="str">
            <v>FT1.25</v>
          </cell>
          <cell r="C30">
            <v>2.1536249999999999</v>
          </cell>
          <cell r="D30">
            <v>287.14999999999998</v>
          </cell>
          <cell r="E30">
            <v>0</v>
          </cell>
          <cell r="F30">
            <v>0</v>
          </cell>
          <cell r="G30">
            <v>0.10692</v>
          </cell>
          <cell r="H30">
            <v>7.4999999999999997E-3</v>
          </cell>
        </row>
        <row r="31">
          <cell r="B31" t="str">
            <v>SP1.25</v>
          </cell>
          <cell r="C31">
            <v>2.18025</v>
          </cell>
          <cell r="D31">
            <v>290.7</v>
          </cell>
          <cell r="E31">
            <v>2.9887275</v>
          </cell>
          <cell r="F31">
            <v>398.49700000000001</v>
          </cell>
          <cell r="G31">
            <v>0.10692</v>
          </cell>
          <cell r="H31">
            <v>7.4999999999999997E-3</v>
          </cell>
        </row>
        <row r="32">
          <cell r="B32" t="str">
            <v>SI1.25</v>
          </cell>
          <cell r="C32">
            <v>2.1839999999999997</v>
          </cell>
          <cell r="D32">
            <v>291.2</v>
          </cell>
          <cell r="E32">
            <v>0</v>
          </cell>
          <cell r="F32">
            <v>0</v>
          </cell>
          <cell r="G32">
            <v>0.10692</v>
          </cell>
          <cell r="H32">
            <v>7.4999999999999997E-3</v>
          </cell>
        </row>
        <row r="33">
          <cell r="B33" t="str">
            <v>MS1.25</v>
          </cell>
          <cell r="C33">
            <v>1.7829749999999998</v>
          </cell>
          <cell r="D33">
            <v>237.73</v>
          </cell>
          <cell r="E33">
            <v>0</v>
          </cell>
          <cell r="F33">
            <v>0</v>
          </cell>
          <cell r="G33">
            <v>9.2069999999999999E-2</v>
          </cell>
          <cell r="H33">
            <v>7.4999999999999997E-3</v>
          </cell>
        </row>
        <row r="34">
          <cell r="B34" t="str">
            <v>AR1.25</v>
          </cell>
          <cell r="C34">
            <v>2.0959623000000001</v>
          </cell>
          <cell r="D34">
            <v>279.46163999999999</v>
          </cell>
          <cell r="E34">
            <v>0</v>
          </cell>
          <cell r="F34">
            <v>0</v>
          </cell>
          <cell r="G34">
            <v>0.13365000000000002</v>
          </cell>
          <cell r="H34">
            <v>7.4999999999999997E-3</v>
          </cell>
        </row>
        <row r="35">
          <cell r="B35" t="str">
            <v>10OZ</v>
          </cell>
        </row>
        <row r="36">
          <cell r="B36" t="str">
            <v>CC10</v>
          </cell>
          <cell r="C36">
            <v>0.71130499999999997</v>
          </cell>
          <cell r="D36">
            <v>203.23</v>
          </cell>
          <cell r="E36">
            <v>0</v>
          </cell>
          <cell r="F36">
            <v>0</v>
          </cell>
          <cell r="G36">
            <v>4.99E-2</v>
          </cell>
          <cell r="H36">
            <v>3.5000000000000001E-3</v>
          </cell>
        </row>
        <row r="37">
          <cell r="B37" t="str">
            <v>FO10</v>
          </cell>
          <cell r="C37">
            <v>0.90498239999999996</v>
          </cell>
          <cell r="D37">
            <v>269.33999999999997</v>
          </cell>
          <cell r="E37">
            <v>1.2385296000000001</v>
          </cell>
          <cell r="F37">
            <v>368.61</v>
          </cell>
          <cell r="G37">
            <v>2.3279999999999999E-2</v>
          </cell>
          <cell r="H37">
            <v>3.3600000000000001E-3</v>
          </cell>
        </row>
        <row r="38">
          <cell r="B38" t="str">
            <v>FS10</v>
          </cell>
          <cell r="C38">
            <v>0.98327039999999999</v>
          </cell>
          <cell r="D38">
            <v>292.64</v>
          </cell>
          <cell r="E38">
            <v>1.3455623999999999</v>
          </cell>
          <cell r="F38">
            <v>400.46499999999997</v>
          </cell>
          <cell r="G38">
            <v>3.3259999999999998E-2</v>
          </cell>
          <cell r="H38">
            <v>3.3600000000000001E-3</v>
          </cell>
        </row>
        <row r="39">
          <cell r="B39" t="str">
            <v>FG10</v>
          </cell>
          <cell r="C39">
            <v>0.9855216</v>
          </cell>
          <cell r="D39">
            <v>293.31</v>
          </cell>
          <cell r="E39">
            <v>1.3486166400000001</v>
          </cell>
          <cell r="F39">
            <v>401.37400000000002</v>
          </cell>
          <cell r="G39">
            <v>3.3259999999999998E-2</v>
          </cell>
          <cell r="H39">
            <v>3.3600000000000001E-3</v>
          </cell>
        </row>
        <row r="40">
          <cell r="B40" t="str">
            <v>SP10</v>
          </cell>
          <cell r="C40">
            <v>0.97675199999999995</v>
          </cell>
          <cell r="D40">
            <v>290.7</v>
          </cell>
          <cell r="E40">
            <v>1.3389499200000001</v>
          </cell>
          <cell r="F40">
            <v>398.49700000000001</v>
          </cell>
          <cell r="G40">
            <v>3.9919999999999997E-2</v>
          </cell>
          <cell r="H40">
            <v>3.3600000000000001E-3</v>
          </cell>
        </row>
        <row r="41">
          <cell r="B41" t="str">
            <v>SI10</v>
          </cell>
          <cell r="C41">
            <v>0.97843199999999997</v>
          </cell>
          <cell r="D41">
            <v>291.2</v>
          </cell>
          <cell r="E41">
            <v>0</v>
          </cell>
          <cell r="F41">
            <v>0</v>
          </cell>
          <cell r="G41">
            <v>3.9919999999999997E-2</v>
          </cell>
          <cell r="H41">
            <v>3.3600000000000001E-3</v>
          </cell>
        </row>
        <row r="42">
          <cell r="B42" t="str">
            <v>FU10</v>
          </cell>
          <cell r="C42">
            <v>0.89560800000000007</v>
          </cell>
          <cell r="D42">
            <v>266.55</v>
          </cell>
          <cell r="E42">
            <v>0</v>
          </cell>
          <cell r="F42">
            <v>0</v>
          </cell>
          <cell r="G42">
            <v>3.9919999999999997E-2</v>
          </cell>
          <cell r="H42">
            <v>3.3600000000000001E-3</v>
          </cell>
        </row>
        <row r="43">
          <cell r="B43" t="str">
            <v>CV10</v>
          </cell>
          <cell r="C43">
            <v>0.76114499999999996</v>
          </cell>
          <cell r="D43">
            <v>217.47</v>
          </cell>
          <cell r="E43">
            <v>0</v>
          </cell>
          <cell r="F43">
            <v>0</v>
          </cell>
          <cell r="G43">
            <v>4.99E-2</v>
          </cell>
          <cell r="H43">
            <v>3.5000000000000001E-3</v>
          </cell>
        </row>
        <row r="44">
          <cell r="B44" t="str">
            <v>FL10</v>
          </cell>
          <cell r="C44">
            <v>0.98159039999999997</v>
          </cell>
          <cell r="D44">
            <v>292.14</v>
          </cell>
          <cell r="E44">
            <v>0</v>
          </cell>
          <cell r="F44">
            <v>0</v>
          </cell>
          <cell r="G44">
            <v>3.3259999999999998E-2</v>
          </cell>
          <cell r="H44">
            <v>3.3600000000000001E-3</v>
          </cell>
        </row>
        <row r="45">
          <cell r="B45" t="str">
            <v>FN10</v>
          </cell>
          <cell r="C45">
            <v>0.89980800000000005</v>
          </cell>
          <cell r="D45">
            <v>267.8</v>
          </cell>
          <cell r="E45">
            <v>0</v>
          </cell>
          <cell r="F45">
            <v>0</v>
          </cell>
          <cell r="G45">
            <v>3.9919999999999997E-2</v>
          </cell>
          <cell r="H45">
            <v>3.3600000000000001E-3</v>
          </cell>
        </row>
        <row r="46">
          <cell r="B46" t="str">
            <v>FT10</v>
          </cell>
          <cell r="C46">
            <v>0.96482400000000001</v>
          </cell>
          <cell r="D46">
            <v>287.14999999999998</v>
          </cell>
          <cell r="E46">
            <v>0</v>
          </cell>
          <cell r="F46">
            <v>0</v>
          </cell>
          <cell r="G46">
            <v>3.9919999999999997E-2</v>
          </cell>
          <cell r="H46">
            <v>3.3600000000000001E-3</v>
          </cell>
        </row>
        <row r="47">
          <cell r="B47" t="str">
            <v>SM10</v>
          </cell>
          <cell r="C47">
            <v>0.79877279999999995</v>
          </cell>
          <cell r="D47">
            <v>237.73</v>
          </cell>
          <cell r="E47">
            <v>0</v>
          </cell>
          <cell r="F47">
            <v>0</v>
          </cell>
          <cell r="G47">
            <v>3.3259999999999998E-2</v>
          </cell>
          <cell r="H47">
            <v>3.3600000000000001E-3</v>
          </cell>
        </row>
        <row r="48">
          <cell r="B48" t="str">
            <v>ML10</v>
          </cell>
          <cell r="C48">
            <v>0.9997685999999999</v>
          </cell>
          <cell r="D48">
            <v>292.33</v>
          </cell>
          <cell r="E48">
            <v>0</v>
          </cell>
          <cell r="F48">
            <v>0</v>
          </cell>
          <cell r="G48">
            <v>3.3860000000000001E-2</v>
          </cell>
          <cell r="H48">
            <v>3.4199999999999999E-3</v>
          </cell>
        </row>
        <row r="49">
          <cell r="B49" t="str">
            <v>Nestea 10 Oz</v>
          </cell>
        </row>
        <row r="50">
          <cell r="B50" t="str">
            <v>NH10</v>
          </cell>
          <cell r="C50">
            <v>0.76224960000000008</v>
          </cell>
          <cell r="D50">
            <v>226.86</v>
          </cell>
          <cell r="E50">
            <v>0</v>
          </cell>
          <cell r="F50">
            <v>0</v>
          </cell>
          <cell r="G50">
            <v>3.3860000000000001E-2</v>
          </cell>
          <cell r="H50">
            <v>3.3600000000000001E-3</v>
          </cell>
        </row>
        <row r="51">
          <cell r="B51" t="str">
            <v>2Ltr</v>
          </cell>
        </row>
        <row r="52">
          <cell r="B52" t="str">
            <v>CC2</v>
          </cell>
          <cell r="C52">
            <v>1.2701875</v>
          </cell>
          <cell r="D52">
            <v>203.23</v>
          </cell>
          <cell r="E52">
            <v>0</v>
          </cell>
          <cell r="F52">
            <v>0</v>
          </cell>
          <cell r="G52">
            <v>0.10692</v>
          </cell>
          <cell r="H52">
            <v>6.2500000000000003E-3</v>
          </cell>
        </row>
        <row r="53">
          <cell r="B53" t="str">
            <v>FO2</v>
          </cell>
          <cell r="C53">
            <v>1.6160399999999999</v>
          </cell>
          <cell r="D53">
            <v>269.33999999999997</v>
          </cell>
          <cell r="E53">
            <v>2.2116600000000002</v>
          </cell>
          <cell r="F53">
            <v>368.61</v>
          </cell>
          <cell r="G53">
            <v>5.4649999999999997E-2</v>
          </cell>
          <cell r="H53">
            <v>6.0000000000000001E-3</v>
          </cell>
        </row>
        <row r="54">
          <cell r="B54" t="str">
            <v>FS2</v>
          </cell>
          <cell r="C54">
            <v>1.7558399999999998</v>
          </cell>
          <cell r="D54">
            <v>292.64</v>
          </cell>
          <cell r="E54">
            <v>2.40279</v>
          </cell>
          <cell r="F54">
            <v>400.46499999999997</v>
          </cell>
          <cell r="G54">
            <v>7.3660000000000003E-2</v>
          </cell>
          <cell r="H54">
            <v>6.0000000000000001E-3</v>
          </cell>
        </row>
        <row r="55">
          <cell r="B55" t="str">
            <v>FG2</v>
          </cell>
          <cell r="C55">
            <v>1.75986</v>
          </cell>
          <cell r="D55">
            <v>293.31</v>
          </cell>
          <cell r="E55">
            <v>2.4082440000000003</v>
          </cell>
          <cell r="F55">
            <v>401.37400000000002</v>
          </cell>
          <cell r="G55">
            <v>7.3660000000000003E-2</v>
          </cell>
          <cell r="H55">
            <v>6.0000000000000001E-3</v>
          </cell>
        </row>
        <row r="56">
          <cell r="B56" t="str">
            <v>SP2</v>
          </cell>
          <cell r="C56">
            <v>1.7442</v>
          </cell>
          <cell r="D56">
            <v>290.7</v>
          </cell>
          <cell r="E56">
            <v>2.3909820000000002</v>
          </cell>
          <cell r="F56">
            <v>398.49700000000001</v>
          </cell>
          <cell r="G56">
            <v>8.5540000000000005E-2</v>
          </cell>
          <cell r="H56">
            <v>6.0000000000000001E-3</v>
          </cell>
        </row>
        <row r="57">
          <cell r="B57" t="str">
            <v>PET600</v>
          </cell>
        </row>
        <row r="58">
          <cell r="B58" t="str">
            <v>CCP600</v>
          </cell>
          <cell r="C58">
            <v>1.5242249999999999</v>
          </cell>
          <cell r="D58">
            <v>203.23</v>
          </cell>
          <cell r="E58">
            <v>0</v>
          </cell>
          <cell r="F58">
            <v>0</v>
          </cell>
          <cell r="G58">
            <v>0.1283</v>
          </cell>
          <cell r="H58">
            <v>7.4999999999999997E-3</v>
          </cell>
        </row>
        <row r="59">
          <cell r="B59" t="str">
            <v>FOP600</v>
          </cell>
          <cell r="C59">
            <v>1.9392479999999999</v>
          </cell>
          <cell r="D59">
            <v>269.33999999999997</v>
          </cell>
          <cell r="E59">
            <v>2.6539920000000001</v>
          </cell>
          <cell r="F59">
            <v>368.61</v>
          </cell>
          <cell r="G59">
            <v>6.5579999999999999E-2</v>
          </cell>
          <cell r="H59">
            <v>7.1999999999999998E-3</v>
          </cell>
        </row>
        <row r="60">
          <cell r="B60" t="str">
            <v>FSP600</v>
          </cell>
          <cell r="C60">
            <v>2.107008</v>
          </cell>
          <cell r="D60">
            <v>292.64</v>
          </cell>
          <cell r="E60">
            <v>2.8833479999999998</v>
          </cell>
          <cell r="F60">
            <v>400.46499999999997</v>
          </cell>
          <cell r="G60">
            <v>8.8389999999999996E-2</v>
          </cell>
          <cell r="H60">
            <v>7.1999999999999998E-3</v>
          </cell>
        </row>
        <row r="61">
          <cell r="B61" t="str">
            <v>FTP600</v>
          </cell>
          <cell r="C61">
            <v>2.0674799999999998</v>
          </cell>
          <cell r="D61">
            <v>287.14999999999998</v>
          </cell>
          <cell r="E61">
            <v>0</v>
          </cell>
          <cell r="F61">
            <v>0</v>
          </cell>
          <cell r="G61">
            <v>0.10264</v>
          </cell>
          <cell r="H61">
            <v>7.1999999999999998E-3</v>
          </cell>
        </row>
        <row r="62">
          <cell r="B62" t="str">
            <v>SPP600</v>
          </cell>
          <cell r="C62">
            <v>2.0930399999999998</v>
          </cell>
          <cell r="D62">
            <v>290.7</v>
          </cell>
          <cell r="E62">
            <v>2.8691784</v>
          </cell>
          <cell r="F62">
            <v>398.49700000000001</v>
          </cell>
          <cell r="G62">
            <v>0.10264</v>
          </cell>
          <cell r="H62">
            <v>7.1999999999999998E-3</v>
          </cell>
        </row>
        <row r="63">
          <cell r="B63">
            <v>390</v>
          </cell>
        </row>
        <row r="64">
          <cell r="B64" t="str">
            <v>CC390</v>
          </cell>
          <cell r="C64">
            <v>0.99176239999999993</v>
          </cell>
          <cell r="D64">
            <v>203.23</v>
          </cell>
          <cell r="E64">
            <v>0</v>
          </cell>
          <cell r="F64">
            <v>0</v>
          </cell>
          <cell r="G64">
            <v>8.3400000000000002E-2</v>
          </cell>
          <cell r="H64">
            <v>4.8799999999999998E-3</v>
          </cell>
        </row>
        <row r="65">
          <cell r="B65" t="str">
            <v>CV390</v>
          </cell>
          <cell r="C65">
            <v>1.0416813</v>
          </cell>
          <cell r="D65">
            <v>217.47</v>
          </cell>
          <cell r="E65">
            <v>0</v>
          </cell>
          <cell r="F65">
            <v>0</v>
          </cell>
          <cell r="G65">
            <v>8.3400000000000002E-2</v>
          </cell>
          <cell r="H65">
            <v>4.79E-3</v>
          </cell>
        </row>
        <row r="66">
          <cell r="B66" t="str">
            <v>FO390</v>
          </cell>
          <cell r="C66">
            <v>1.2605111999999998</v>
          </cell>
          <cell r="D66">
            <v>269.33999999999997</v>
          </cell>
          <cell r="E66">
            <v>1.7250948000000002</v>
          </cell>
          <cell r="F66">
            <v>368.61</v>
          </cell>
          <cell r="G66">
            <v>4.2630000000000001E-2</v>
          </cell>
          <cell r="H66">
            <v>4.6800000000000001E-3</v>
          </cell>
        </row>
        <row r="67">
          <cell r="B67" t="str">
            <v>FG390</v>
          </cell>
          <cell r="H67">
            <v>4.6800000000000001E-3</v>
          </cell>
        </row>
        <row r="68">
          <cell r="B68" t="str">
            <v>FN390</v>
          </cell>
          <cell r="C68">
            <v>1.2533040000000002</v>
          </cell>
          <cell r="D68">
            <v>267.8</v>
          </cell>
          <cell r="E68">
            <v>0</v>
          </cell>
          <cell r="F68">
            <v>0</v>
          </cell>
          <cell r="G68">
            <v>5.7450000000000001E-2</v>
          </cell>
          <cell r="H68">
            <v>4.6800000000000001E-3</v>
          </cell>
        </row>
        <row r="69">
          <cell r="B69" t="str">
            <v>SP390</v>
          </cell>
          <cell r="C69">
            <v>1.360476</v>
          </cell>
          <cell r="D69">
            <v>290.7</v>
          </cell>
          <cell r="E69">
            <v>1.8649659600000001</v>
          </cell>
          <cell r="F69">
            <v>398.49700000000001</v>
          </cell>
          <cell r="G69">
            <v>6.6720000000000002E-2</v>
          </cell>
          <cell r="H69">
            <v>4.6800000000000001E-3</v>
          </cell>
        </row>
        <row r="70">
          <cell r="B70" t="str">
            <v>SI390</v>
          </cell>
          <cell r="C70">
            <v>1.362816</v>
          </cell>
          <cell r="D70">
            <v>291.2</v>
          </cell>
          <cell r="E70">
            <v>0</v>
          </cell>
          <cell r="F70">
            <v>0</v>
          </cell>
          <cell r="G70">
            <v>6.6720000000000002E-2</v>
          </cell>
          <cell r="H70">
            <v>4.6800000000000001E-3</v>
          </cell>
        </row>
        <row r="71">
          <cell r="B71" t="str">
            <v>AR390</v>
          </cell>
          <cell r="C71">
            <v>1.3078804751999999</v>
          </cell>
          <cell r="D71">
            <v>279.46163999999999</v>
          </cell>
          <cell r="E71">
            <v>0</v>
          </cell>
          <cell r="F71">
            <v>0</v>
          </cell>
          <cell r="G71">
            <v>8.3400000000000002E-2</v>
          </cell>
          <cell r="H71">
            <v>4.6800000000000001E-3</v>
          </cell>
        </row>
        <row r="72">
          <cell r="B72" t="str">
            <v>Can24</v>
          </cell>
        </row>
        <row r="73">
          <cell r="B73" t="str">
            <v>CCN24</v>
          </cell>
          <cell r="C73">
            <v>0.82511380000000001</v>
          </cell>
          <cell r="D73">
            <v>203.23</v>
          </cell>
          <cell r="E73">
            <v>0</v>
          </cell>
          <cell r="F73">
            <v>0</v>
          </cell>
          <cell r="G73">
            <v>5.7919999999999999E-2</v>
          </cell>
          <cell r="H73">
            <v>4.0600000000000002E-3</v>
          </cell>
        </row>
        <row r="74">
          <cell r="B74" t="str">
            <v>CVN24</v>
          </cell>
          <cell r="C74">
            <v>0.8677052999999999</v>
          </cell>
          <cell r="D74">
            <v>217.47</v>
          </cell>
          <cell r="E74">
            <v>0</v>
          </cell>
          <cell r="F74">
            <v>0</v>
          </cell>
          <cell r="G74">
            <v>5.7919999999999999E-2</v>
          </cell>
          <cell r="H74">
            <v>3.9899999999999996E-3</v>
          </cell>
        </row>
        <row r="75">
          <cell r="B75" t="str">
            <v>CLN24</v>
          </cell>
          <cell r="C75">
            <v>0</v>
          </cell>
          <cell r="E75">
            <v>0</v>
          </cell>
          <cell r="G75">
            <v>5.5599999999999997E-2</v>
          </cell>
          <cell r="H75">
            <v>4.0000000000000001E-3</v>
          </cell>
        </row>
        <row r="76">
          <cell r="B76" t="str">
            <v>FON24</v>
          </cell>
          <cell r="C76">
            <v>1.0504259999999999</v>
          </cell>
          <cell r="D76">
            <v>269.33999999999997</v>
          </cell>
          <cell r="E76">
            <v>1.4375789999999999</v>
          </cell>
          <cell r="F76">
            <v>368.61</v>
          </cell>
          <cell r="G76">
            <v>2.7029999999999998E-2</v>
          </cell>
          <cell r="H76">
            <v>3.8999999999999998E-3</v>
          </cell>
        </row>
        <row r="77">
          <cell r="B77" t="str">
            <v>FSN24</v>
          </cell>
          <cell r="C77">
            <v>1.1412959999999999</v>
          </cell>
          <cell r="D77">
            <v>292.64</v>
          </cell>
          <cell r="E77">
            <v>1.5618134999999997</v>
          </cell>
          <cell r="F77">
            <v>400.46499999999997</v>
          </cell>
          <cell r="G77">
            <v>3.8609999999999998E-2</v>
          </cell>
          <cell r="H77">
            <v>3.8999999999999998E-3</v>
          </cell>
        </row>
        <row r="78">
          <cell r="B78" t="str">
            <v>FGN24</v>
          </cell>
          <cell r="C78">
            <v>1.1439090000000001</v>
          </cell>
          <cell r="D78">
            <v>293.31</v>
          </cell>
          <cell r="E78">
            <v>1.5653585999999999</v>
          </cell>
          <cell r="F78">
            <v>401.37400000000002</v>
          </cell>
          <cell r="G78">
            <v>3.8609999999999998E-2</v>
          </cell>
          <cell r="H78">
            <v>3.8999999999999998E-3</v>
          </cell>
        </row>
        <row r="79">
          <cell r="B79" t="str">
            <v>FNN24</v>
          </cell>
          <cell r="C79">
            <v>1.0444199999999999</v>
          </cell>
          <cell r="D79">
            <v>267.8</v>
          </cell>
          <cell r="E79">
            <v>0</v>
          </cell>
          <cell r="F79">
            <v>0</v>
          </cell>
          <cell r="G79">
            <v>3.8609999999999998E-2</v>
          </cell>
          <cell r="H79">
            <v>3.8999999999999998E-3</v>
          </cell>
        </row>
        <row r="80">
          <cell r="B80" t="str">
            <v>FTN24</v>
          </cell>
          <cell r="C80">
            <v>1.1198849999999998</v>
          </cell>
          <cell r="D80">
            <v>287.14999999999998</v>
          </cell>
          <cell r="E80">
            <v>0</v>
          </cell>
          <cell r="F80">
            <v>0</v>
          </cell>
          <cell r="G80">
            <v>3.8609999999999998E-2</v>
          </cell>
          <cell r="H80">
            <v>3.8999999999999998E-3</v>
          </cell>
        </row>
        <row r="81">
          <cell r="B81" t="str">
            <v>SPN24</v>
          </cell>
          <cell r="C81">
            <v>1.1337299999999999</v>
          </cell>
          <cell r="D81">
            <v>290.7</v>
          </cell>
          <cell r="E81">
            <v>1.5541383</v>
          </cell>
          <cell r="F81">
            <v>398.49700000000001</v>
          </cell>
          <cell r="G81">
            <v>4.6330000000000003E-2</v>
          </cell>
          <cell r="H81">
            <v>3.8999999999999998E-3</v>
          </cell>
        </row>
        <row r="82">
          <cell r="B82" t="str">
            <v>SIN24</v>
          </cell>
          <cell r="C82">
            <v>1.1356799999999998</v>
          </cell>
          <cell r="D82">
            <v>291.2</v>
          </cell>
          <cell r="E82">
            <v>0</v>
          </cell>
          <cell r="F82">
            <v>0</v>
          </cell>
          <cell r="G82">
            <v>4.6330000000000003E-2</v>
          </cell>
          <cell r="H82">
            <v>3.8999999999999998E-3</v>
          </cell>
        </row>
        <row r="83">
          <cell r="B83" t="str">
            <v>STN24</v>
          </cell>
          <cell r="C83">
            <v>0.69532399999999994</v>
          </cell>
          <cell r="D83">
            <v>365.96</v>
          </cell>
          <cell r="E83">
            <v>0</v>
          </cell>
          <cell r="F83">
            <v>0</v>
          </cell>
          <cell r="G83">
            <v>5.8689999999999999E-2</v>
          </cell>
          <cell r="H83">
            <v>1.9E-3</v>
          </cell>
        </row>
        <row r="84">
          <cell r="B84" t="str">
            <v>SGN24</v>
          </cell>
          <cell r="C84">
            <v>0.71118300000000001</v>
          </cell>
          <cell r="D84">
            <v>431.02</v>
          </cell>
          <cell r="E84">
            <v>0</v>
          </cell>
          <cell r="F84">
            <v>0</v>
          </cell>
          <cell r="G84">
            <v>5.8689999999999999E-2</v>
          </cell>
          <cell r="H84">
            <v>1.65E-3</v>
          </cell>
        </row>
        <row r="85">
          <cell r="B85" t="str">
            <v>SSN24</v>
          </cell>
          <cell r="C85">
            <v>0</v>
          </cell>
          <cell r="E85">
            <v>0</v>
          </cell>
          <cell r="G85">
            <v>5.8689999999999999E-2</v>
          </cell>
        </row>
        <row r="86">
          <cell r="B86" t="str">
            <v>SMN24</v>
          </cell>
          <cell r="C86">
            <v>0.92714699999999994</v>
          </cell>
          <cell r="D86">
            <v>237.73</v>
          </cell>
          <cell r="E86">
            <v>0</v>
          </cell>
          <cell r="F86">
            <v>0</v>
          </cell>
          <cell r="G86">
            <v>3.8609999999999998E-2</v>
          </cell>
          <cell r="H86">
            <v>3.8999999999999998E-3</v>
          </cell>
        </row>
        <row r="87">
          <cell r="B87" t="str">
            <v>ARN24</v>
          </cell>
          <cell r="C87">
            <v>1.089900396</v>
          </cell>
          <cell r="D87">
            <v>279.46163999999999</v>
          </cell>
          <cell r="E87">
            <v>0</v>
          </cell>
          <cell r="F87">
            <v>0</v>
          </cell>
          <cell r="G87">
            <v>5.8689999999999999E-2</v>
          </cell>
          <cell r="H87">
            <v>3.8999999999999998E-3</v>
          </cell>
        </row>
        <row r="88">
          <cell r="B88" t="str">
            <v>CCN EX</v>
          </cell>
          <cell r="C88">
            <v>0.82511000000000001</v>
          </cell>
          <cell r="D88">
            <v>203.23</v>
          </cell>
          <cell r="E88">
            <v>0</v>
          </cell>
          <cell r="F88">
            <v>0</v>
          </cell>
          <cell r="G88">
            <v>5.7919999999999999E-2</v>
          </cell>
          <cell r="H88">
            <v>4.0600000000000002E-3</v>
          </cell>
        </row>
        <row r="89">
          <cell r="B89" t="str">
            <v>CLN EX</v>
          </cell>
          <cell r="C89">
            <v>0</v>
          </cell>
          <cell r="E89">
            <v>0</v>
          </cell>
          <cell r="G89">
            <v>5.5599999999999997E-2</v>
          </cell>
          <cell r="H89">
            <v>4.0000000000000001E-3</v>
          </cell>
        </row>
        <row r="90">
          <cell r="B90" t="str">
            <v>STN EX</v>
          </cell>
          <cell r="C90">
            <v>0.69532000000000005</v>
          </cell>
          <cell r="D90">
            <v>365.96</v>
          </cell>
          <cell r="E90">
            <v>0</v>
          </cell>
          <cell r="F90">
            <v>0</v>
          </cell>
          <cell r="G90">
            <v>5.8689999999999999E-2</v>
          </cell>
          <cell r="H90">
            <v>1.9E-3</v>
          </cell>
        </row>
        <row r="91">
          <cell r="B91" t="str">
            <v>SGN EX</v>
          </cell>
          <cell r="C91">
            <v>0.71118000000000003</v>
          </cell>
          <cell r="D91">
            <v>431.02</v>
          </cell>
          <cell r="E91">
            <v>0</v>
          </cell>
          <cell r="F91">
            <v>0</v>
          </cell>
          <cell r="G91">
            <v>5.8689999999999999E-2</v>
          </cell>
          <cell r="H91">
            <v>1.65E-3</v>
          </cell>
        </row>
        <row r="92">
          <cell r="B92" t="str">
            <v>SSN EX</v>
          </cell>
          <cell r="C92">
            <v>0</v>
          </cell>
          <cell r="E92">
            <v>0</v>
          </cell>
          <cell r="G92">
            <v>5.8689999999999999E-2</v>
          </cell>
        </row>
        <row r="93">
          <cell r="B93" t="str">
            <v>Can12</v>
          </cell>
        </row>
        <row r="94">
          <cell r="B94" t="str">
            <v>CCN12</v>
          </cell>
          <cell r="C94">
            <v>0.82511380000000001</v>
          </cell>
          <cell r="D94">
            <v>203.23</v>
          </cell>
          <cell r="E94">
            <v>0</v>
          </cell>
          <cell r="F94">
            <v>0</v>
          </cell>
          <cell r="G94">
            <v>5.7919999999999999E-2</v>
          </cell>
          <cell r="H94">
            <v>4.0600000000000002E-3</v>
          </cell>
        </row>
        <row r="95">
          <cell r="B95" t="str">
            <v>FON12</v>
          </cell>
          <cell r="C95">
            <v>1.0504259999999999</v>
          </cell>
          <cell r="D95">
            <v>269.33999999999997</v>
          </cell>
          <cell r="E95">
            <v>1.4375789999999999</v>
          </cell>
          <cell r="F95">
            <v>368.61</v>
          </cell>
          <cell r="G95">
            <v>2.7029999999999998E-2</v>
          </cell>
          <cell r="H95">
            <v>3.8999999999999998E-3</v>
          </cell>
        </row>
        <row r="96">
          <cell r="B96" t="str">
            <v>SPN12</v>
          </cell>
          <cell r="C96">
            <v>1.1337299999999999</v>
          </cell>
          <cell r="D96">
            <v>290.7</v>
          </cell>
          <cell r="E96">
            <v>1.5541383</v>
          </cell>
          <cell r="F96">
            <v>398.49700000000001</v>
          </cell>
          <cell r="G96">
            <v>3.8609999999999998E-2</v>
          </cell>
          <cell r="H96">
            <v>3.8999999999999998E-3</v>
          </cell>
        </row>
        <row r="97">
          <cell r="B97" t="str">
            <v>Can6</v>
          </cell>
        </row>
        <row r="98">
          <cell r="B98" t="str">
            <v>CCN6</v>
          </cell>
          <cell r="C98">
            <v>0.82511380000000001</v>
          </cell>
          <cell r="D98">
            <v>203.23</v>
          </cell>
          <cell r="E98">
            <v>0</v>
          </cell>
          <cell r="F98">
            <v>0</v>
          </cell>
          <cell r="G98">
            <v>5.7919999999999999E-2</v>
          </cell>
          <cell r="H98">
            <v>4.0600000000000002E-3</v>
          </cell>
        </row>
        <row r="99">
          <cell r="B99" t="str">
            <v>CVN6</v>
          </cell>
          <cell r="C99">
            <v>0.8677052999999999</v>
          </cell>
          <cell r="D99">
            <v>217.47</v>
          </cell>
          <cell r="E99">
            <v>0</v>
          </cell>
          <cell r="F99">
            <v>0</v>
          </cell>
          <cell r="G99">
            <v>5.7919999999999999E-2</v>
          </cell>
          <cell r="H99">
            <v>3.9899999999999996E-3</v>
          </cell>
        </row>
        <row r="100">
          <cell r="B100" t="str">
            <v>CLN6</v>
          </cell>
          <cell r="C100">
            <v>0</v>
          </cell>
          <cell r="E100">
            <v>0</v>
          </cell>
          <cell r="G100">
            <v>5.5599999999999997E-2</v>
          </cell>
          <cell r="H100">
            <v>4.0000000000000001E-3</v>
          </cell>
        </row>
        <row r="101">
          <cell r="B101" t="str">
            <v>FON6</v>
          </cell>
          <cell r="C101">
            <v>1.0504259999999999</v>
          </cell>
          <cell r="D101">
            <v>269.33999999999997</v>
          </cell>
          <cell r="E101">
            <v>1.4375789999999999</v>
          </cell>
          <cell r="F101">
            <v>368.61</v>
          </cell>
          <cell r="G101">
            <v>2.7029999999999998E-2</v>
          </cell>
          <cell r="H101">
            <v>3.8999999999999998E-3</v>
          </cell>
        </row>
        <row r="102">
          <cell r="B102" t="str">
            <v>FSN6</v>
          </cell>
          <cell r="C102">
            <v>1.1412959999999999</v>
          </cell>
          <cell r="D102">
            <v>292.64</v>
          </cell>
          <cell r="E102">
            <v>1.5618134999999997</v>
          </cell>
          <cell r="F102">
            <v>400.46499999999997</v>
          </cell>
          <cell r="G102">
            <v>3.8609999999999998E-2</v>
          </cell>
          <cell r="H102">
            <v>3.8999999999999998E-3</v>
          </cell>
        </row>
        <row r="103">
          <cell r="B103" t="str">
            <v>FGN6</v>
          </cell>
          <cell r="C103">
            <v>1.1439090000000001</v>
          </cell>
          <cell r="D103">
            <v>293.31</v>
          </cell>
          <cell r="E103">
            <v>1.5653585999999999</v>
          </cell>
          <cell r="F103">
            <v>401.37400000000002</v>
          </cell>
          <cell r="G103">
            <v>3.8609999999999998E-2</v>
          </cell>
          <cell r="H103">
            <v>3.8999999999999998E-3</v>
          </cell>
        </row>
        <row r="104">
          <cell r="B104" t="str">
            <v>FNN6</v>
          </cell>
          <cell r="C104">
            <v>1.0444199999999999</v>
          </cell>
          <cell r="D104">
            <v>267.8</v>
          </cell>
          <cell r="E104">
            <v>0</v>
          </cell>
          <cell r="F104">
            <v>0</v>
          </cell>
          <cell r="G104">
            <v>3.8609999999999998E-3</v>
          </cell>
          <cell r="H104">
            <v>3.8999999999999998E-3</v>
          </cell>
        </row>
        <row r="105">
          <cell r="B105" t="str">
            <v>FTN6</v>
          </cell>
          <cell r="C105">
            <v>1.1198849999999998</v>
          </cell>
          <cell r="D105">
            <v>287.14999999999998</v>
          </cell>
          <cell r="E105">
            <v>0</v>
          </cell>
          <cell r="F105">
            <v>0</v>
          </cell>
          <cell r="G105">
            <v>3.8609999999999998E-3</v>
          </cell>
          <cell r="H105">
            <v>3.8999999999999998E-3</v>
          </cell>
        </row>
        <row r="106">
          <cell r="B106" t="str">
            <v>SPN6</v>
          </cell>
          <cell r="C106">
            <v>1.1337299999999999</v>
          </cell>
          <cell r="D106">
            <v>290.7</v>
          </cell>
          <cell r="E106">
            <v>1.5541383</v>
          </cell>
          <cell r="F106">
            <v>398.49700000000001</v>
          </cell>
          <cell r="G106">
            <v>4.6330000000000003E-2</v>
          </cell>
          <cell r="H106">
            <v>3.8999999999999998E-3</v>
          </cell>
        </row>
        <row r="107">
          <cell r="B107" t="str">
            <v>SIN6</v>
          </cell>
          <cell r="C107">
            <v>1.1356799999999998</v>
          </cell>
          <cell r="D107">
            <v>291.2</v>
          </cell>
          <cell r="E107">
            <v>0</v>
          </cell>
          <cell r="F107">
            <v>0</v>
          </cell>
          <cell r="G107">
            <v>4.6330000000000003E-2</v>
          </cell>
          <cell r="H107">
            <v>3.8999999999999998E-3</v>
          </cell>
        </row>
        <row r="108">
          <cell r="B108" t="str">
            <v>SMN6</v>
          </cell>
          <cell r="C108">
            <v>0.92714699999999994</v>
          </cell>
          <cell r="D108">
            <v>237.73</v>
          </cell>
          <cell r="E108">
            <v>0</v>
          </cell>
          <cell r="F108">
            <v>0</v>
          </cell>
          <cell r="G108">
            <v>3.8609999999999998E-2</v>
          </cell>
          <cell r="H108">
            <v>3.8999999999999998E-3</v>
          </cell>
        </row>
        <row r="109">
          <cell r="B109" t="str">
            <v>ARN6</v>
          </cell>
          <cell r="C109">
            <v>1.089900396</v>
          </cell>
          <cell r="D109">
            <v>279.46163999999999</v>
          </cell>
          <cell r="E109">
            <v>0</v>
          </cell>
          <cell r="F109">
            <v>0</v>
          </cell>
          <cell r="G109">
            <v>5.8689999999999999E-2</v>
          </cell>
          <cell r="H109">
            <v>3.8999999999999998E-3</v>
          </cell>
        </row>
        <row r="110">
          <cell r="B110" t="str">
            <v>Buddy 250</v>
          </cell>
        </row>
        <row r="111">
          <cell r="B111" t="str">
            <v>CC250</v>
          </cell>
          <cell r="C111">
            <v>0.63610990000000001</v>
          </cell>
          <cell r="D111">
            <v>203.23</v>
          </cell>
          <cell r="E111">
            <v>0</v>
          </cell>
          <cell r="F111">
            <v>0</v>
          </cell>
          <cell r="G111">
            <v>4.4549999999999999E-2</v>
          </cell>
          <cell r="H111">
            <v>3.13E-3</v>
          </cell>
        </row>
        <row r="112">
          <cell r="B112" t="str">
            <v>FO250</v>
          </cell>
          <cell r="C112">
            <v>0.80801999999999996</v>
          </cell>
          <cell r="D112">
            <v>269.33999999999997</v>
          </cell>
          <cell r="E112">
            <v>1.1058300000000001</v>
          </cell>
          <cell r="F112">
            <v>368.61</v>
          </cell>
          <cell r="G112">
            <v>2.0789999999999999E-2</v>
          </cell>
          <cell r="H112">
            <v>3.0000000000000001E-3</v>
          </cell>
        </row>
        <row r="113">
          <cell r="B113" t="str">
            <v>FS250</v>
          </cell>
          <cell r="C113">
            <v>0.87791999999999992</v>
          </cell>
          <cell r="D113">
            <v>292.64</v>
          </cell>
          <cell r="E113">
            <v>1.201395</v>
          </cell>
          <cell r="F113">
            <v>400.46499999999997</v>
          </cell>
          <cell r="G113">
            <v>2.9700000000000001E-2</v>
          </cell>
          <cell r="H113">
            <v>3.0000000000000001E-3</v>
          </cell>
        </row>
        <row r="114">
          <cell r="B114" t="str">
            <v>FG250</v>
          </cell>
          <cell r="C114">
            <v>0.87992999999999999</v>
          </cell>
          <cell r="D114">
            <v>293.31</v>
          </cell>
          <cell r="E114">
            <v>1.2041220000000001</v>
          </cell>
          <cell r="F114">
            <v>401.37400000000002</v>
          </cell>
          <cell r="G114">
            <v>2.9700000000000001E-2</v>
          </cell>
          <cell r="H114">
            <v>3.0000000000000001E-3</v>
          </cell>
        </row>
        <row r="115">
          <cell r="B115" t="str">
            <v>SP250</v>
          </cell>
          <cell r="C115">
            <v>0.87209999999999999</v>
          </cell>
          <cell r="D115">
            <v>290.7</v>
          </cell>
          <cell r="E115">
            <v>1.1954910000000001</v>
          </cell>
          <cell r="F115">
            <v>398.49700000000001</v>
          </cell>
          <cell r="G115">
            <v>3.5639999999999998E-2</v>
          </cell>
          <cell r="H115">
            <v>3.0000000000000001E-3</v>
          </cell>
        </row>
        <row r="116">
          <cell r="B116" t="str">
            <v>ST250</v>
          </cell>
          <cell r="C116">
            <v>0.53430159999999993</v>
          </cell>
          <cell r="D116">
            <v>365.96</v>
          </cell>
          <cell r="E116">
            <v>0</v>
          </cell>
          <cell r="F116">
            <v>0</v>
          </cell>
          <cell r="G116">
            <v>5.108E-2</v>
          </cell>
          <cell r="H116">
            <v>1.4599999999999999E-3</v>
          </cell>
        </row>
        <row r="117">
          <cell r="B117" t="str">
            <v>SG250</v>
          </cell>
          <cell r="C117">
            <v>0.54739539999999998</v>
          </cell>
          <cell r="D117">
            <v>431.02</v>
          </cell>
          <cell r="E117">
            <v>0</v>
          </cell>
          <cell r="F117">
            <v>0</v>
          </cell>
          <cell r="G117">
            <v>4.6330000000000003E-2</v>
          </cell>
          <cell r="H117">
            <v>1.2700000000000001E-3</v>
          </cell>
        </row>
        <row r="118">
          <cell r="B118" t="str">
            <v>SO250</v>
          </cell>
          <cell r="C118">
            <v>0</v>
          </cell>
          <cell r="E118">
            <v>0</v>
          </cell>
          <cell r="G118">
            <v>4.514E-2</v>
          </cell>
          <cell r="H118">
            <v>0</v>
          </cell>
        </row>
        <row r="119">
          <cell r="B119" t="str">
            <v>Namthip</v>
          </cell>
        </row>
        <row r="120">
          <cell r="B120" t="str">
            <v>NT600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NT1.5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TK5</v>
          </cell>
        </row>
        <row r="123">
          <cell r="B123" t="str">
            <v>TK5-CC</v>
          </cell>
          <cell r="C123">
            <v>12.819748399999998</v>
          </cell>
          <cell r="D123">
            <v>203.23</v>
          </cell>
          <cell r="E123">
            <v>0</v>
          </cell>
          <cell r="F123">
            <v>0</v>
          </cell>
          <cell r="G123">
            <v>0</v>
          </cell>
          <cell r="H123">
            <v>6.3079999999999997E-2</v>
          </cell>
        </row>
        <row r="124">
          <cell r="B124" t="str">
            <v>TK5-FO</v>
          </cell>
          <cell r="C124">
            <v>13.744420199999999</v>
          </cell>
          <cell r="D124">
            <v>269.33999999999997</v>
          </cell>
          <cell r="E124">
            <v>18.810168300000001</v>
          </cell>
          <cell r="F124">
            <v>368.61</v>
          </cell>
          <cell r="G124">
            <v>0</v>
          </cell>
          <cell r="H124">
            <v>5.1029999999999999E-2</v>
          </cell>
        </row>
        <row r="125">
          <cell r="B125" t="str">
            <v>TK5-FS</v>
          </cell>
          <cell r="C125">
            <v>13.824313599999998</v>
          </cell>
          <cell r="D125">
            <v>292.64</v>
          </cell>
          <cell r="E125">
            <v>18.917966599999996</v>
          </cell>
          <cell r="F125">
            <v>400.46499999999997</v>
          </cell>
          <cell r="G125">
            <v>0</v>
          </cell>
          <cell r="H125">
            <v>4.7239999999999997E-2</v>
          </cell>
        </row>
        <row r="126">
          <cell r="B126" t="str">
            <v>TK5-FG</v>
          </cell>
          <cell r="C126">
            <v>13.8559644</v>
          </cell>
          <cell r="D126">
            <v>293.31</v>
          </cell>
          <cell r="E126">
            <v>18.960907760000001</v>
          </cell>
          <cell r="F126">
            <v>401.37400000000002</v>
          </cell>
          <cell r="G126">
            <v>0</v>
          </cell>
          <cell r="H126">
            <v>4.7239999999999997E-2</v>
          </cell>
        </row>
        <row r="127">
          <cell r="B127" t="str">
            <v>TK5-FU</v>
          </cell>
          <cell r="C127">
            <v>12.591822000000001</v>
          </cell>
          <cell r="D127">
            <v>266.55</v>
          </cell>
          <cell r="E127">
            <v>0</v>
          </cell>
          <cell r="F127">
            <v>0</v>
          </cell>
          <cell r="G127">
            <v>0</v>
          </cell>
          <cell r="H127">
            <v>4.7239999999999997E-2</v>
          </cell>
        </row>
        <row r="128">
          <cell r="B128" t="str">
            <v>TK5-SP</v>
          </cell>
          <cell r="C128">
            <v>13.732667999999999</v>
          </cell>
          <cell r="D128">
            <v>290.7</v>
          </cell>
          <cell r="E128">
            <v>18.824998279999999</v>
          </cell>
          <cell r="F128">
            <v>398.49700000000001</v>
          </cell>
          <cell r="G128">
            <v>0</v>
          </cell>
          <cell r="H128">
            <v>4.7239999999999997E-2</v>
          </cell>
        </row>
        <row r="129">
          <cell r="B129" t="str">
            <v>BIB10</v>
          </cell>
        </row>
        <row r="130">
          <cell r="B130" t="str">
            <v>FO PX 10 L</v>
          </cell>
          <cell r="C130">
            <v>7.2614063999999994</v>
          </cell>
          <cell r="D130">
            <v>269.33999999999997</v>
          </cell>
          <cell r="E130">
            <v>9.9377256000000003</v>
          </cell>
          <cell r="F130">
            <v>368.61</v>
          </cell>
          <cell r="G130">
            <v>0</v>
          </cell>
          <cell r="H130">
            <v>2.6960000000000001E-2</v>
          </cell>
        </row>
        <row r="131">
          <cell r="B131" t="str">
            <v>FS PX 10 L</v>
          </cell>
          <cell r="C131">
            <v>7.3042943999999999</v>
          </cell>
          <cell r="D131">
            <v>292.64</v>
          </cell>
          <cell r="E131">
            <v>9.9956063999999998</v>
          </cell>
          <cell r="F131">
            <v>400.46499999999997</v>
          </cell>
          <cell r="G131">
            <v>0</v>
          </cell>
          <cell r="H131">
            <v>2.496E-2</v>
          </cell>
        </row>
        <row r="132">
          <cell r="B132" t="str">
            <v>FG PX 10 L</v>
          </cell>
          <cell r="C132">
            <v>7.3210176000000002</v>
          </cell>
          <cell r="D132">
            <v>293.31</v>
          </cell>
          <cell r="E132">
            <v>10.01829504</v>
          </cell>
          <cell r="F132">
            <v>401.37400000000002</v>
          </cell>
          <cell r="G132">
            <v>0</v>
          </cell>
          <cell r="H132">
            <v>2.496E-2</v>
          </cell>
        </row>
        <row r="133">
          <cell r="B133" t="str">
            <v>FU PX 10 L</v>
          </cell>
          <cell r="C133">
            <v>6.6530880000000003</v>
          </cell>
          <cell r="D133">
            <v>266.55</v>
          </cell>
          <cell r="E133">
            <v>0</v>
          </cell>
          <cell r="F133">
            <v>0</v>
          </cell>
          <cell r="G133">
            <v>0</v>
          </cell>
          <cell r="H133">
            <v>2.496E-2</v>
          </cell>
        </row>
        <row r="134">
          <cell r="B134" t="str">
            <v>FL PX 10 L</v>
          </cell>
          <cell r="C134">
            <v>7.2918143999999998</v>
          </cell>
          <cell r="D134">
            <v>292.14</v>
          </cell>
          <cell r="E134">
            <v>0</v>
          </cell>
          <cell r="F134">
            <v>0</v>
          </cell>
          <cell r="G134">
            <v>0</v>
          </cell>
          <cell r="H134">
            <v>2.496E-2</v>
          </cell>
        </row>
        <row r="135">
          <cell r="B135" t="str">
            <v>FT PX 10 L</v>
          </cell>
          <cell r="C135">
            <v>7.1672639999999994</v>
          </cell>
          <cell r="D135">
            <v>287.14999999999998</v>
          </cell>
          <cell r="E135">
            <v>0</v>
          </cell>
          <cell r="F135">
            <v>0</v>
          </cell>
          <cell r="G135">
            <v>0</v>
          </cell>
          <cell r="H135">
            <v>2.496E-2</v>
          </cell>
        </row>
        <row r="136">
          <cell r="B136" t="str">
            <v>MS PX 10 L</v>
          </cell>
          <cell r="C136">
            <v>6.4115780999999998</v>
          </cell>
          <cell r="D136">
            <v>237.73</v>
          </cell>
          <cell r="E136">
            <v>0</v>
          </cell>
          <cell r="F136">
            <v>0</v>
          </cell>
          <cell r="G136">
            <v>0</v>
          </cell>
          <cell r="H136">
            <v>2.6970000000000001E-2</v>
          </cell>
        </row>
        <row r="137">
          <cell r="B137" t="str">
            <v>SP PX 10 L</v>
          </cell>
          <cell r="C137">
            <v>7.2558720000000001</v>
          </cell>
          <cell r="D137">
            <v>290.7</v>
          </cell>
          <cell r="E137">
            <v>9.9464851200000002</v>
          </cell>
          <cell r="F137">
            <v>398.49700000000001</v>
          </cell>
          <cell r="G137">
            <v>0</v>
          </cell>
          <cell r="H137">
            <v>2.496E-2</v>
          </cell>
        </row>
        <row r="138">
          <cell r="B138" t="str">
            <v>FO FCB 10 L</v>
          </cell>
          <cell r="C138">
            <v>7.2614063999999994</v>
          </cell>
          <cell r="D138">
            <v>269.33999999999997</v>
          </cell>
          <cell r="E138">
            <v>9.9377256000000003</v>
          </cell>
          <cell r="F138">
            <v>368.61</v>
          </cell>
          <cell r="G138">
            <v>0</v>
          </cell>
          <cell r="H138">
            <v>2.6960000000000001E-2</v>
          </cell>
        </row>
        <row r="139">
          <cell r="B139" t="str">
            <v>FL FCB 10 L</v>
          </cell>
          <cell r="C139">
            <v>7.2918143999999998</v>
          </cell>
          <cell r="D139">
            <v>292.14</v>
          </cell>
          <cell r="E139">
            <v>0</v>
          </cell>
          <cell r="F139">
            <v>0</v>
          </cell>
          <cell r="G139">
            <v>0</v>
          </cell>
          <cell r="H139">
            <v>2.496E-2</v>
          </cell>
        </row>
        <row r="140">
          <cell r="B140" t="str">
            <v>FMX FCB 10 L</v>
          </cell>
          <cell r="C140">
            <v>7.2225660000000005</v>
          </cell>
          <cell r="D140">
            <v>267.8</v>
          </cell>
          <cell r="E140">
            <v>0</v>
          </cell>
          <cell r="F140">
            <v>0</v>
          </cell>
          <cell r="G140">
            <v>0</v>
          </cell>
          <cell r="H140">
            <v>2.6970000000000001E-2</v>
          </cell>
        </row>
        <row r="141">
          <cell r="B141" t="str">
            <v>FT FCB 10 L</v>
          </cell>
          <cell r="C141">
            <v>7.1672639999999994</v>
          </cell>
          <cell r="D141">
            <v>287.14999999999998</v>
          </cell>
          <cell r="E141">
            <v>0</v>
          </cell>
          <cell r="F141">
            <v>0</v>
          </cell>
          <cell r="G141">
            <v>0</v>
          </cell>
          <cell r="H141">
            <v>2.496E-2</v>
          </cell>
        </row>
        <row r="142">
          <cell r="B142" t="str">
            <v>FZ FCB 10 L</v>
          </cell>
          <cell r="C142">
            <v>7.2355115999999997</v>
          </cell>
          <cell r="D142">
            <v>268.27999999999997</v>
          </cell>
          <cell r="E142">
            <v>0</v>
          </cell>
          <cell r="F142">
            <v>0</v>
          </cell>
          <cell r="G142">
            <v>0</v>
          </cell>
          <cell r="H142">
            <v>2.6970000000000001E-2</v>
          </cell>
        </row>
        <row r="143">
          <cell r="B143" t="str">
            <v>BIB20</v>
          </cell>
        </row>
        <row r="144">
          <cell r="B144" t="str">
            <v>CC PX 20 L</v>
          </cell>
          <cell r="C144">
            <v>13.54873441</v>
          </cell>
          <cell r="D144">
            <v>203.23</v>
          </cell>
          <cell r="E144">
            <v>0</v>
          </cell>
          <cell r="G144">
            <v>0</v>
          </cell>
          <cell r="H144">
            <v>6.6667000000000004E-2</v>
          </cell>
        </row>
        <row r="145">
          <cell r="B145" t="str">
            <v>CC FCB 20 L</v>
          </cell>
          <cell r="C145">
            <v>13.54873441</v>
          </cell>
          <cell r="D145">
            <v>203.23</v>
          </cell>
          <cell r="G145">
            <v>0</v>
          </cell>
          <cell r="H145">
            <v>6.6667000000000004E-2</v>
          </cell>
        </row>
        <row r="146">
          <cell r="B146" t="str">
            <v>FO PX 20 L</v>
          </cell>
          <cell r="C146">
            <v>19.8791373</v>
          </cell>
          <cell r="D146">
            <v>368.61</v>
          </cell>
          <cell r="G146">
            <v>0</v>
          </cell>
          <cell r="H146">
            <v>5.3929999999999999E-2</v>
          </cell>
        </row>
        <row r="147">
          <cell r="B147" t="str">
            <v>SP PX 20 L</v>
          </cell>
          <cell r="C147">
            <v>19.89297024</v>
          </cell>
          <cell r="D147">
            <v>398.49700000000001</v>
          </cell>
          <cell r="G147">
            <v>0</v>
          </cell>
          <cell r="H147">
            <v>4.9919999999999999E-2</v>
          </cell>
        </row>
        <row r="148">
          <cell r="B148" t="str">
            <v>Splash 250</v>
          </cell>
        </row>
        <row r="149">
          <cell r="B149" t="str">
            <v>PO 250</v>
          </cell>
          <cell r="C149">
            <v>0.88295999999999997</v>
          </cell>
          <cell r="D149">
            <v>294.32</v>
          </cell>
          <cell r="F149">
            <v>0</v>
          </cell>
          <cell r="G149">
            <v>0</v>
          </cell>
          <cell r="H149">
            <v>3.0000000000000001E-3</v>
          </cell>
          <cell r="I149">
            <v>52</v>
          </cell>
        </row>
        <row r="150">
          <cell r="B150" t="str">
            <v>PO-OW 250</v>
          </cell>
          <cell r="C150">
            <v>0.88295999999999997</v>
          </cell>
          <cell r="D150">
            <v>294.32</v>
          </cell>
          <cell r="F150">
            <v>0</v>
          </cell>
          <cell r="G150">
            <v>0</v>
          </cell>
          <cell r="H150">
            <v>3.0000000000000001E-3</v>
          </cell>
          <cell r="I150">
            <v>52</v>
          </cell>
        </row>
        <row r="151">
          <cell r="B151" t="str">
            <v>Alive</v>
          </cell>
        </row>
        <row r="152">
          <cell r="B152" t="str">
            <v>AC 350</v>
          </cell>
          <cell r="C152">
            <v>0.6241199999999999</v>
          </cell>
          <cell r="D152">
            <v>148.6</v>
          </cell>
          <cell r="F152">
            <v>0</v>
          </cell>
          <cell r="G152">
            <v>3.9E-2</v>
          </cell>
          <cell r="H152">
            <v>4.1999999999999997E-3</v>
          </cell>
          <cell r="I152">
            <v>0.38800000000000001</v>
          </cell>
        </row>
        <row r="153">
          <cell r="B153" t="str">
            <v>AP 350</v>
          </cell>
          <cell r="C153">
            <v>0.6241199999999999</v>
          </cell>
          <cell r="D153">
            <v>148.6</v>
          </cell>
          <cell r="F153">
            <v>0</v>
          </cell>
          <cell r="G153">
            <v>3.9E-2</v>
          </cell>
          <cell r="H153">
            <v>4.1999999999999997E-3</v>
          </cell>
          <cell r="I153">
            <v>0.38800000000000001</v>
          </cell>
        </row>
        <row r="154">
          <cell r="B154" t="str">
            <v>6.5 Oz</v>
          </cell>
        </row>
        <row r="155">
          <cell r="B155" t="str">
            <v>CC 6.5 OZ</v>
          </cell>
          <cell r="C155">
            <v>0.46946129999999997</v>
          </cell>
          <cell r="D155">
            <v>203.23</v>
          </cell>
          <cell r="G155">
            <v>3.2969999999999999E-2</v>
          </cell>
          <cell r="H155">
            <v>2.31E-3</v>
          </cell>
        </row>
        <row r="156">
          <cell r="B156" t="str">
            <v>TK5</v>
          </cell>
        </row>
        <row r="157">
          <cell r="B157" t="str">
            <v>CC  17 L</v>
          </cell>
          <cell r="C157">
            <v>12.819748399999998</v>
          </cell>
          <cell r="D157">
            <v>203.23</v>
          </cell>
          <cell r="E157">
            <v>0</v>
          </cell>
          <cell r="F157">
            <v>0</v>
          </cell>
          <cell r="G157">
            <v>0</v>
          </cell>
          <cell r="H157">
            <v>5.6680000000000001E-2</v>
          </cell>
        </row>
        <row r="158">
          <cell r="B158" t="str">
            <v>FO  17 L</v>
          </cell>
          <cell r="C158">
            <v>13.744420199999999</v>
          </cell>
          <cell r="D158">
            <v>269.33999999999997</v>
          </cell>
          <cell r="E158">
            <v>18.810168300000001</v>
          </cell>
          <cell r="F158">
            <v>368.61</v>
          </cell>
          <cell r="G158">
            <v>0</v>
          </cell>
          <cell r="H158">
            <v>4.5850000000000002E-2</v>
          </cell>
        </row>
        <row r="159">
          <cell r="B159" t="str">
            <v>FS  17 L</v>
          </cell>
          <cell r="C159">
            <v>13.824313599999998</v>
          </cell>
          <cell r="D159">
            <v>292.64</v>
          </cell>
          <cell r="E159">
            <v>18.917966599999996</v>
          </cell>
          <cell r="F159">
            <v>400.46499999999997</v>
          </cell>
          <cell r="G159">
            <v>0</v>
          </cell>
          <cell r="H159">
            <v>4.2450000000000002E-2</v>
          </cell>
        </row>
        <row r="160">
          <cell r="B160" t="str">
            <v>FG  17 L</v>
          </cell>
          <cell r="C160">
            <v>13.8559644</v>
          </cell>
          <cell r="D160">
            <v>293.31</v>
          </cell>
          <cell r="E160">
            <v>18.960907760000001</v>
          </cell>
          <cell r="F160">
            <v>401.37400000000002</v>
          </cell>
          <cell r="G160">
            <v>0</v>
          </cell>
          <cell r="H160">
            <v>4.2450000000000002E-2</v>
          </cell>
        </row>
        <row r="161">
          <cell r="B161" t="str">
            <v>SP  17 L</v>
          </cell>
          <cell r="C161">
            <v>13.732667999999999</v>
          </cell>
          <cell r="D161">
            <v>290.7</v>
          </cell>
          <cell r="E161">
            <v>18.824998279999999</v>
          </cell>
          <cell r="F161">
            <v>398.49700000000001</v>
          </cell>
          <cell r="G161">
            <v>0</v>
          </cell>
          <cell r="H161">
            <v>4.2459999999999998E-2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I"/>
      <sheetName val="Intro"/>
      <sheetName val="Control"/>
      <sheetName val="Final"/>
      <sheetName val="INV OOS"/>
      <sheetName val="OOS A"/>
      <sheetName val="OOS B,C"/>
      <sheetName val="OOS BKK"/>
      <sheetName val="OOS NE"/>
      <sheetName val="OOS N"/>
      <sheetName val="OOS E"/>
      <sheetName val="OOS W"/>
      <sheetName val="OOS RS,PT,HM"/>
      <sheetName val="OOS KR,KK"/>
      <sheetName val="Forecast Accur"/>
      <sheetName val="Pro. Plan Accur"/>
      <sheetName val="PPE (Prod.)"/>
      <sheetName val="OTIF"/>
      <sheetName val="TDA"/>
      <sheetName val="INV Lev"/>
      <sheetName val="FG (Day)"/>
      <sheetName val="RM&amp;PKG (Day)"/>
      <sheetName val="INV Value"/>
      <sheetName val="%Inv_OOS 2010_WH"/>
      <sheetName val="%Inv_OOS 2011_WH"/>
      <sheetName val="%Inv_OOS 2010_Class"/>
      <sheetName val="%Inv_OOS 2011_Class"/>
      <sheetName val="%Inv_OOS 2011_Class BC"/>
      <sheetName val="%Plan Accuracy_2010"/>
      <sheetName val="%Plan Accuracy_2011"/>
      <sheetName val="%PPE_2010"/>
      <sheetName val="%PPE_2011"/>
      <sheetName val="FG Inv Total (Day) 2010"/>
      <sheetName val="FG Inv by Class (Day) 2010"/>
      <sheetName val="FG Inv Total (Day) 2011"/>
      <sheetName val="FG Inv by Class (Day) 2011"/>
      <sheetName val="RM&amp;PK Day of Supply(2010)"/>
      <sheetName val="RM&amp;PK Day of Supply(2011)"/>
    </sheetNames>
    <sheetDataSet>
      <sheetData sheetId="0"/>
      <sheetData sheetId="1"/>
      <sheetData sheetId="2">
        <row r="7">
          <cell r="B7" t="str">
            <v>Bt.</v>
          </cell>
        </row>
        <row r="8">
          <cell r="B8" t="str">
            <v>Baht</v>
          </cell>
        </row>
        <row r="14">
          <cell r="B14">
            <v>100</v>
          </cell>
          <cell r="C14" t="str">
            <v>Percent</v>
          </cell>
        </row>
        <row r="15">
          <cell r="B15">
            <v>1</v>
          </cell>
        </row>
        <row r="16">
          <cell r="B16">
            <v>1E-3</v>
          </cell>
          <cell r="C16" t="str">
            <v>Thousand</v>
          </cell>
        </row>
        <row r="17">
          <cell r="B17">
            <v>9.9999999999999995E-7</v>
          </cell>
          <cell r="C17" t="str">
            <v>Million</v>
          </cell>
        </row>
        <row r="18">
          <cell r="B18">
            <v>1.0000000000000001E-9</v>
          </cell>
          <cell r="C18" t="str">
            <v>Billion</v>
          </cell>
        </row>
        <row r="19">
          <cell r="B19">
            <v>9.9999999999999998E-13</v>
          </cell>
          <cell r="C19" t="str">
            <v>Trillion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lean_Input_old"/>
      <sheetName val="F-QC-028-B R-6"/>
      <sheetName val="F-QC-028-B R-6 Input"/>
      <sheetName val="F-QC-028-B R-6 Ret"/>
      <sheetName val="Store_I"/>
      <sheetName val="Store_Clean"/>
      <sheetName val="Clean_Input"/>
      <sheetName val="Matrix_Step"/>
      <sheetName val="Matrix2 (2)ยกเลิก"/>
      <sheetName val="F-QC-028-B Rev. 8 A4_Blank"/>
      <sheetName val="data_Clean"/>
      <sheetName val="Matrix"/>
      <sheetName val="Data_Print"/>
      <sheetName val="F-QC-028-B Rev. 8 A4_Print"/>
      <sheetName val="F-QC-028-B R-7-1"/>
      <sheetName val="F-QC-028-B R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Yo"/>
      <sheetName val="Project Update 27-3-62 (U)"/>
      <sheetName val="1.โครงการเปลี่ยน้ำมันเตา C - A"/>
      <sheetName val="Support เตา C-A"/>
      <sheetName val="2.Change Oil Tank "/>
      <sheetName val="Support Change Oil Tank"/>
      <sheetName val="3.โครงการ Test B20"/>
      <sheetName val="รถเข้าร่วมโครงการ"/>
      <sheetName val="5.โครงการซื้อรถกระจาย 130 ea"/>
      <sheetName val="6-Truck write off(130)"/>
      <sheetName val="7.Forklift rental"/>
      <sheetName val="8.Power Pallet"/>
      <sheetName val="Support Electric Power Pallet"/>
      <sheetName val="Summary"/>
      <sheetName val="9.โครงการเช่ารถผู้บริหาร 19 คัน"/>
      <sheetName val="Support รถผู้บริหาร 19-3-62"/>
      <sheetName val="10.PO One Step"/>
      <sheetName val="11.Contract PO ยางหล่อดอก (2)"/>
      <sheetName val="12.Contract PO งาน่ช่อมรถ"/>
      <sheetName val="13.Stock Battery"/>
      <sheetName val="14.Master 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PMM-HRM"/>
      <sheetName val="PMM-HRM-KPI"/>
      <sheetName val="Lookups"/>
    </sheetNames>
    <sheetDataSet>
      <sheetData sheetId="0"/>
      <sheetData sheetId="1"/>
      <sheetData sheetId="2"/>
      <sheetData sheetId="3">
        <row r="3">
          <cell r="A3" t="str">
            <v>Release 1.1</v>
          </cell>
          <cell r="B3" t="str">
            <v>both</v>
          </cell>
          <cell r="C3" t="str">
            <v>HQ</v>
          </cell>
          <cell r="D3" t="str">
            <v>No</v>
          </cell>
          <cell r="E3" t="str">
            <v>Yes/No/NA</v>
          </cell>
          <cell r="F3" t="str">
            <v>No</v>
          </cell>
          <cell r="G3" t="str">
            <v>No</v>
          </cell>
          <cell r="H3" t="str">
            <v>No</v>
          </cell>
          <cell r="I3" t="str">
            <v>No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O3" t="str">
            <v>No</v>
          </cell>
          <cell r="P3" t="str">
            <v>Template</v>
          </cell>
          <cell r="Q3" t="str">
            <v>No</v>
          </cell>
          <cell r="R3" t="str">
            <v>No</v>
          </cell>
          <cell r="S3" t="str">
            <v>No</v>
          </cell>
          <cell r="T3" t="str">
            <v>Timespan</v>
          </cell>
          <cell r="U3" t="str">
            <v>SECONDS</v>
          </cell>
          <cell r="V3" t="str">
            <v>positive</v>
          </cell>
        </row>
        <row r="4">
          <cell r="A4" t="str">
            <v>Release 1.2</v>
          </cell>
          <cell r="B4" t="str">
            <v>pre</v>
          </cell>
          <cell r="C4" t="str">
            <v>SC</v>
          </cell>
          <cell r="D4" t="str">
            <v>Yes</v>
          </cell>
          <cell r="E4" t="str">
            <v>Multiple choice</v>
          </cell>
          <cell r="F4" t="str">
            <v>Yes</v>
          </cell>
          <cell r="G4" t="str">
            <v>Yes</v>
          </cell>
          <cell r="H4" t="str">
            <v>Yes</v>
          </cell>
          <cell r="I4" t="str">
            <v>Yes</v>
          </cell>
          <cell r="J4" t="str">
            <v>Yes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Local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Number</v>
          </cell>
          <cell r="U4" t="str">
            <v>MINUTES</v>
          </cell>
          <cell r="V4" t="str">
            <v>negative</v>
          </cell>
        </row>
        <row r="5">
          <cell r="A5" t="str">
            <v>Release 1.3</v>
          </cell>
          <cell r="B5" t="str">
            <v>post</v>
          </cell>
          <cell r="C5" t="str">
            <v>both</v>
          </cell>
          <cell r="E5" t="str">
            <v>Sliding scale</v>
          </cell>
          <cell r="T5" t="str">
            <v>Cost</v>
          </cell>
          <cell r="U5" t="str">
            <v>HOURS</v>
          </cell>
        </row>
        <row r="6">
          <cell r="A6" t="str">
            <v>Release 1.4</v>
          </cell>
          <cell r="E6" t="str">
            <v>Open</v>
          </cell>
          <cell r="T6" t="str">
            <v>Percentage</v>
          </cell>
          <cell r="U6" t="str">
            <v>DAYS</v>
          </cell>
        </row>
        <row r="7">
          <cell r="A7" t="str">
            <v>Out of scope</v>
          </cell>
          <cell r="U7" t="str">
            <v>WEEKS</v>
          </cell>
        </row>
        <row r="8">
          <cell r="A8" t="str">
            <v>Release 1.x</v>
          </cell>
          <cell r="U8" t="str">
            <v>MONTHS</v>
          </cell>
        </row>
        <row r="9">
          <cell r="A9" t="str">
            <v>PMM Release COE</v>
          </cell>
          <cell r="U9" t="str">
            <v>YEARS</v>
          </cell>
        </row>
        <row r="10">
          <cell r="A10" t="str">
            <v>Release 1.5</v>
          </cell>
        </row>
        <row r="11">
          <cell r="A11" t="str">
            <v>-</v>
          </cell>
        </row>
        <row r="12">
          <cell r="A12" t="str">
            <v>Release 2.0</v>
          </cell>
        </row>
        <row r="13">
          <cell r="A13" t="str">
            <v>Release 3.0</v>
          </cell>
        </row>
        <row r="14">
          <cell r="A14" t="str">
            <v>Release X.x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Resources Profile"/>
      <sheetName val="Standard"/>
      <sheetName val="Descriptions"/>
      <sheetName val="Sheet1"/>
    </sheetNames>
    <sheetDataSet>
      <sheetData sheetId="0" refreshError="1"/>
      <sheetData sheetId="1" refreshError="1"/>
      <sheetData sheetId="2" refreshError="1">
        <row r="3">
          <cell r="B3">
            <v>1001</v>
          </cell>
        </row>
        <row r="4">
          <cell r="B4">
            <v>1002</v>
          </cell>
        </row>
        <row r="5">
          <cell r="B5">
            <v>1003</v>
          </cell>
        </row>
        <row r="6">
          <cell r="B6">
            <v>1004</v>
          </cell>
        </row>
        <row r="7">
          <cell r="B7">
            <v>1005</v>
          </cell>
        </row>
        <row r="8">
          <cell r="B8">
            <v>1006</v>
          </cell>
        </row>
        <row r="9">
          <cell r="B9">
            <v>1007</v>
          </cell>
        </row>
        <row r="10">
          <cell r="B10">
            <v>1008</v>
          </cell>
        </row>
        <row r="11">
          <cell r="B11">
            <v>1009</v>
          </cell>
        </row>
        <row r="12">
          <cell r="B12">
            <v>1010</v>
          </cell>
        </row>
        <row r="13">
          <cell r="B13">
            <v>1011</v>
          </cell>
        </row>
        <row r="14">
          <cell r="B14">
            <v>1012</v>
          </cell>
        </row>
        <row r="15">
          <cell r="B15">
            <v>1013</v>
          </cell>
        </row>
        <row r="16">
          <cell r="B16">
            <v>1014</v>
          </cell>
        </row>
        <row r="17">
          <cell r="B17">
            <v>1015</v>
          </cell>
        </row>
        <row r="18">
          <cell r="B18">
            <v>1016</v>
          </cell>
        </row>
        <row r="19">
          <cell r="B19">
            <v>1017</v>
          </cell>
        </row>
        <row r="20">
          <cell r="B20">
            <v>1018</v>
          </cell>
        </row>
        <row r="21">
          <cell r="B21">
            <v>1019</v>
          </cell>
        </row>
        <row r="22">
          <cell r="B22">
            <v>1020</v>
          </cell>
        </row>
        <row r="23">
          <cell r="B23">
            <v>1021</v>
          </cell>
        </row>
        <row r="24">
          <cell r="B24">
            <v>1022</v>
          </cell>
        </row>
        <row r="25">
          <cell r="B25">
            <v>1023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2.0 Portal Template"/>
      <sheetName val="R2.0 Portal incl Localization"/>
      <sheetName val="UPM &amp; Scope-Phase1"/>
      <sheetName val="Query Master List"/>
      <sheetName val="Ro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 by Plant2006"/>
      <sheetName val="Product by Plant5 Y"/>
      <sheetName val="%Growth"/>
      <sheetName val="Ratio"/>
    </sheetNames>
    <sheetDataSet>
      <sheetData sheetId="0" refreshError="1"/>
      <sheetData sheetId="1" refreshError="1"/>
      <sheetData sheetId="2" refreshError="1">
        <row r="1">
          <cell r="E1" t="str">
            <v>Package</v>
          </cell>
          <cell r="F1">
            <v>2006</v>
          </cell>
          <cell r="G1" t="str">
            <v>%Growth by Sales</v>
          </cell>
          <cell r="H1">
            <v>2007</v>
          </cell>
          <cell r="I1">
            <v>2008</v>
          </cell>
          <cell r="J1">
            <v>2009</v>
          </cell>
          <cell r="K1">
            <v>2010</v>
          </cell>
          <cell r="L1">
            <v>2011</v>
          </cell>
        </row>
        <row r="2">
          <cell r="E2" t="str">
            <v>10 oz</v>
          </cell>
          <cell r="F2">
            <v>17548</v>
          </cell>
          <cell r="G2">
            <v>-0.09</v>
          </cell>
          <cell r="H2">
            <v>15968.68</v>
          </cell>
          <cell r="I2">
            <v>14531.498800000001</v>
          </cell>
          <cell r="J2">
            <v>13223.663908000002</v>
          </cell>
          <cell r="K2">
            <v>12033.534156280002</v>
          </cell>
          <cell r="L2">
            <v>10950.516082214803</v>
          </cell>
        </row>
        <row r="3">
          <cell r="E3" t="str">
            <v>15 oz</v>
          </cell>
          <cell r="F3">
            <v>20757</v>
          </cell>
          <cell r="G3">
            <v>0.12</v>
          </cell>
          <cell r="H3">
            <v>23247.840000000004</v>
          </cell>
          <cell r="I3">
            <v>26037.580800000003</v>
          </cell>
          <cell r="J3">
            <v>29162.090496000008</v>
          </cell>
          <cell r="K3">
            <v>32661.541355520007</v>
          </cell>
          <cell r="L3">
            <v>36580.926318182414</v>
          </cell>
        </row>
        <row r="4">
          <cell r="E4" t="str">
            <v>250 cc</v>
          </cell>
          <cell r="F4">
            <v>2293</v>
          </cell>
          <cell r="G4">
            <v>0.05</v>
          </cell>
          <cell r="H4">
            <v>2407.65</v>
          </cell>
          <cell r="I4">
            <v>2528.0325000000003</v>
          </cell>
          <cell r="J4">
            <v>2654.4341250000002</v>
          </cell>
          <cell r="K4">
            <v>2787.1558312500001</v>
          </cell>
          <cell r="L4">
            <v>2926.5136228125002</v>
          </cell>
        </row>
        <row r="5">
          <cell r="E5" t="str">
            <v>6.5 Oz</v>
          </cell>
          <cell r="F5">
            <v>419</v>
          </cell>
          <cell r="G5">
            <v>0.1</v>
          </cell>
          <cell r="H5">
            <v>460.90000000000003</v>
          </cell>
          <cell r="I5">
            <v>506.99000000000007</v>
          </cell>
          <cell r="J5">
            <v>557.68900000000019</v>
          </cell>
          <cell r="K5">
            <v>613.45790000000022</v>
          </cell>
          <cell r="L5">
            <v>674.80369000000019</v>
          </cell>
        </row>
        <row r="6">
          <cell r="E6" t="str">
            <v>600 cc</v>
          </cell>
          <cell r="F6">
            <v>724</v>
          </cell>
          <cell r="G6">
            <v>0</v>
          </cell>
          <cell r="H6">
            <v>724</v>
          </cell>
          <cell r="I6">
            <v>724</v>
          </cell>
          <cell r="J6">
            <v>724</v>
          </cell>
          <cell r="K6">
            <v>724</v>
          </cell>
          <cell r="L6">
            <v>724</v>
          </cell>
        </row>
        <row r="7">
          <cell r="E7" t="str">
            <v>BIB10 (Bx)</v>
          </cell>
          <cell r="F7">
            <v>136.63849999999999</v>
          </cell>
          <cell r="G7">
            <v>0</v>
          </cell>
          <cell r="H7">
            <v>136.63849999999999</v>
          </cell>
          <cell r="I7">
            <v>136.63849999999999</v>
          </cell>
          <cell r="J7">
            <v>136.63849999999999</v>
          </cell>
          <cell r="K7">
            <v>136.63849999999999</v>
          </cell>
          <cell r="L7">
            <v>136.63849999999999</v>
          </cell>
        </row>
        <row r="8">
          <cell r="E8" t="str">
            <v>BIB20 (Bx)</v>
          </cell>
          <cell r="F8">
            <v>212.14925000000002</v>
          </cell>
          <cell r="G8">
            <v>9.8000000000000004E-2</v>
          </cell>
          <cell r="H8">
            <v>232.93987650000005</v>
          </cell>
          <cell r="I8">
            <v>255.76798439700005</v>
          </cell>
          <cell r="J8">
            <v>280.8332468679061</v>
          </cell>
          <cell r="K8">
            <v>308.3549050609609</v>
          </cell>
          <cell r="L8">
            <v>338.57368575693505</v>
          </cell>
        </row>
        <row r="9">
          <cell r="E9" t="str">
            <v>CAN</v>
          </cell>
          <cell r="F9">
            <v>9123</v>
          </cell>
          <cell r="G9">
            <v>0.05</v>
          </cell>
          <cell r="H9">
            <v>9579.15</v>
          </cell>
          <cell r="I9">
            <v>10058.1075</v>
          </cell>
          <cell r="J9">
            <v>10561.012875</v>
          </cell>
          <cell r="K9">
            <v>11089.063518749999</v>
          </cell>
          <cell r="L9">
            <v>11643.516694687502</v>
          </cell>
        </row>
        <row r="10">
          <cell r="E10" t="str">
            <v>Lt.</v>
          </cell>
          <cell r="F10">
            <v>8247</v>
          </cell>
          <cell r="G10">
            <v>-0.01</v>
          </cell>
          <cell r="H10">
            <v>8164.53</v>
          </cell>
          <cell r="I10">
            <v>8082.8846999999996</v>
          </cell>
          <cell r="J10">
            <v>8002.0558529999989</v>
          </cell>
          <cell r="K10">
            <v>7922.0352944699998</v>
          </cell>
          <cell r="L10">
            <v>7842.8149415252992</v>
          </cell>
        </row>
        <row r="11">
          <cell r="E11" t="str">
            <v>NH10</v>
          </cell>
          <cell r="F11">
            <v>311</v>
          </cell>
          <cell r="G11">
            <v>0</v>
          </cell>
          <cell r="H11">
            <v>311</v>
          </cell>
          <cell r="I11">
            <v>311</v>
          </cell>
          <cell r="J11">
            <v>311</v>
          </cell>
          <cell r="K11">
            <v>311</v>
          </cell>
          <cell r="L11">
            <v>311</v>
          </cell>
        </row>
        <row r="12">
          <cell r="E12" t="str">
            <v>NT1.5</v>
          </cell>
          <cell r="F12">
            <v>4592</v>
          </cell>
          <cell r="G12">
            <v>0.15</v>
          </cell>
          <cell r="H12">
            <v>5280.7999999999993</v>
          </cell>
          <cell r="I12">
            <v>6072.9199999999992</v>
          </cell>
          <cell r="J12">
            <v>6983.8579999999974</v>
          </cell>
          <cell r="K12">
            <v>8031.4366999999975</v>
          </cell>
          <cell r="L12">
            <v>9236.1522049999967</v>
          </cell>
        </row>
        <row r="13">
          <cell r="E13" t="str">
            <v>NT600</v>
          </cell>
          <cell r="F13">
            <v>17895</v>
          </cell>
          <cell r="G13">
            <v>0.16</v>
          </cell>
          <cell r="H13">
            <v>20758.199999999997</v>
          </cell>
          <cell r="I13">
            <v>24079.511999999999</v>
          </cell>
          <cell r="J13">
            <v>27932.233919999999</v>
          </cell>
          <cell r="K13">
            <v>32401.391347199995</v>
          </cell>
          <cell r="L13">
            <v>37585.613962751995</v>
          </cell>
        </row>
        <row r="14">
          <cell r="E14" t="str">
            <v>PET 1.25 L</v>
          </cell>
          <cell r="F14">
            <v>23376</v>
          </cell>
          <cell r="G14">
            <v>0.1</v>
          </cell>
          <cell r="H14">
            <v>25713.600000000002</v>
          </cell>
          <cell r="I14">
            <v>28284.960000000003</v>
          </cell>
          <cell r="J14">
            <v>31113.456000000009</v>
          </cell>
          <cell r="K14">
            <v>34224.801600000006</v>
          </cell>
          <cell r="L14">
            <v>37647.281760000013</v>
          </cell>
        </row>
        <row r="15">
          <cell r="E15" t="str">
            <v>PET 2L</v>
          </cell>
          <cell r="F15">
            <v>2962</v>
          </cell>
          <cell r="G15">
            <v>-0.05</v>
          </cell>
          <cell r="H15">
            <v>2813.9</v>
          </cell>
          <cell r="I15">
            <v>2673.2049999999999</v>
          </cell>
          <cell r="J15">
            <v>2539.5447499999996</v>
          </cell>
          <cell r="K15">
            <v>2412.5675124999998</v>
          </cell>
          <cell r="L15">
            <v>2291.9391368749998</v>
          </cell>
        </row>
        <row r="16">
          <cell r="E16" t="str">
            <v>PET 350</v>
          </cell>
          <cell r="F16">
            <v>363</v>
          </cell>
          <cell r="G16">
            <v>0</v>
          </cell>
          <cell r="H16">
            <v>363</v>
          </cell>
          <cell r="I16">
            <v>363</v>
          </cell>
          <cell r="J16">
            <v>363</v>
          </cell>
          <cell r="K16">
            <v>363</v>
          </cell>
          <cell r="L16">
            <v>363</v>
          </cell>
        </row>
        <row r="17">
          <cell r="E17" t="str">
            <v>PET 390</v>
          </cell>
          <cell r="F17">
            <v>649</v>
          </cell>
          <cell r="G17">
            <v>0.08</v>
          </cell>
          <cell r="H17">
            <v>700.92000000000007</v>
          </cell>
          <cell r="I17">
            <v>756.99360000000001</v>
          </cell>
          <cell r="J17">
            <v>817.55308800000012</v>
          </cell>
          <cell r="K17">
            <v>882.9573350400002</v>
          </cell>
          <cell r="L17">
            <v>953.59392184320018</v>
          </cell>
        </row>
        <row r="18">
          <cell r="E18" t="str">
            <v>PET 600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 t="str">
            <v>PF-1.25</v>
          </cell>
          <cell r="F19">
            <v>322892</v>
          </cell>
          <cell r="G19">
            <v>0.1</v>
          </cell>
          <cell r="H19">
            <v>355181.2</v>
          </cell>
          <cell r="I19">
            <v>390699.32000000007</v>
          </cell>
          <cell r="J19">
            <v>429769.25200000015</v>
          </cell>
          <cell r="K19">
            <v>472746.17720000015</v>
          </cell>
          <cell r="L19">
            <v>520020.79492000019</v>
          </cell>
        </row>
        <row r="20">
          <cell r="E20" t="str">
            <v>PF-390</v>
          </cell>
          <cell r="F20">
            <v>15200</v>
          </cell>
          <cell r="G20">
            <v>0.08</v>
          </cell>
          <cell r="H20">
            <v>16416</v>
          </cell>
          <cell r="I20">
            <v>17729.280000000002</v>
          </cell>
          <cell r="J20">
            <v>19147.622400000004</v>
          </cell>
          <cell r="K20">
            <v>20679.432192000004</v>
          </cell>
          <cell r="L20">
            <v>22333.786767360005</v>
          </cell>
        </row>
        <row r="21">
          <cell r="E21" t="str">
            <v>PF-600</v>
          </cell>
          <cell r="F21">
            <v>8736</v>
          </cell>
          <cell r="G21">
            <v>0</v>
          </cell>
          <cell r="H21">
            <v>8736</v>
          </cell>
          <cell r="I21">
            <v>8736</v>
          </cell>
          <cell r="J21">
            <v>8736</v>
          </cell>
          <cell r="K21">
            <v>8736</v>
          </cell>
          <cell r="L21">
            <v>8736</v>
          </cell>
        </row>
        <row r="22">
          <cell r="E22" t="str">
            <v>PF-NT1.5</v>
          </cell>
          <cell r="F22">
            <v>0</v>
          </cell>
          <cell r="G22">
            <v>0.15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 t="str">
            <v>PF-NT600</v>
          </cell>
          <cell r="F23">
            <v>157950</v>
          </cell>
          <cell r="G23">
            <v>0.16</v>
          </cell>
          <cell r="H23">
            <v>183222</v>
          </cell>
          <cell r="I23">
            <v>212537.52</v>
          </cell>
          <cell r="J23">
            <v>246543.52319999997</v>
          </cell>
          <cell r="K23">
            <v>285990.48691199993</v>
          </cell>
          <cell r="L23">
            <v>331748.96481791994</v>
          </cell>
        </row>
        <row r="24">
          <cell r="E24" t="str">
            <v>PO250</v>
          </cell>
          <cell r="F24">
            <v>2323</v>
          </cell>
          <cell r="G24">
            <v>0.05</v>
          </cell>
          <cell r="H24">
            <v>2439.15</v>
          </cell>
          <cell r="I24">
            <v>2561.1075000000001</v>
          </cell>
          <cell r="J24">
            <v>2689.1628750000004</v>
          </cell>
          <cell r="K24">
            <v>2823.6210187500001</v>
          </cell>
          <cell r="L24">
            <v>2964.8020696875005</v>
          </cell>
        </row>
        <row r="25">
          <cell r="E25" t="str">
            <v>PO-OW250</v>
          </cell>
          <cell r="F25">
            <v>1545</v>
          </cell>
          <cell r="G25">
            <v>0.08</v>
          </cell>
          <cell r="H25">
            <v>1668.6000000000001</v>
          </cell>
          <cell r="I25">
            <v>1802.0880000000002</v>
          </cell>
          <cell r="J25">
            <v>1946.2550400000002</v>
          </cell>
          <cell r="K25">
            <v>2101.9554432000004</v>
          </cell>
          <cell r="L25">
            <v>2270.1118786560005</v>
          </cell>
        </row>
        <row r="26">
          <cell r="E26" t="str">
            <v>PX(TK)</v>
          </cell>
          <cell r="F26">
            <v>226.6</v>
          </cell>
          <cell r="G26">
            <v>2.1000000000000001E-2</v>
          </cell>
          <cell r="H26">
            <v>231.35859999999997</v>
          </cell>
          <cell r="I26">
            <v>236.21713059999993</v>
          </cell>
          <cell r="J26">
            <v>241.17769034259993</v>
          </cell>
          <cell r="K26">
            <v>246.24242183979447</v>
          </cell>
          <cell r="L26">
            <v>251.41351269843011</v>
          </cell>
        </row>
        <row r="27">
          <cell r="E27" t="str">
            <v>NGN</v>
          </cell>
          <cell r="F27">
            <v>0</v>
          </cell>
          <cell r="G27">
            <v>0.05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 by Plant"/>
      <sheetName val="Label by 5 Y"/>
      <sheetName val="2007"/>
      <sheetName val="2008"/>
      <sheetName val="2009"/>
      <sheetName val="2010"/>
      <sheetName val="2011"/>
      <sheetName val="Label"/>
      <sheetName val=" Label  by Plant 2007-2011"/>
      <sheetName val="Label 2007-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CCL</v>
          </cell>
          <cell r="B3">
            <v>0</v>
          </cell>
        </row>
        <row r="4">
          <cell r="A4" t="str">
            <v>FOL</v>
          </cell>
          <cell r="B4">
            <v>0</v>
          </cell>
        </row>
        <row r="5">
          <cell r="A5" t="str">
            <v>FSL</v>
          </cell>
          <cell r="B5">
            <v>0</v>
          </cell>
        </row>
        <row r="6">
          <cell r="A6" t="str">
            <v>FGL</v>
          </cell>
          <cell r="B6">
            <v>0</v>
          </cell>
        </row>
        <row r="7">
          <cell r="A7" t="str">
            <v>SPL</v>
          </cell>
          <cell r="B7">
            <v>0</v>
          </cell>
        </row>
        <row r="8">
          <cell r="A8" t="str">
            <v>TT.LT</v>
          </cell>
          <cell r="B8">
            <v>0</v>
          </cell>
        </row>
        <row r="9">
          <cell r="A9" t="str">
            <v>CC600</v>
          </cell>
          <cell r="B9">
            <v>0</v>
          </cell>
        </row>
        <row r="10">
          <cell r="A10" t="str">
            <v>FO600</v>
          </cell>
          <cell r="B10">
            <v>0</v>
          </cell>
        </row>
        <row r="11">
          <cell r="A11" t="str">
            <v>FS600</v>
          </cell>
          <cell r="B11">
            <v>0</v>
          </cell>
        </row>
        <row r="12">
          <cell r="A12" t="str">
            <v>FG600</v>
          </cell>
          <cell r="B12">
            <v>0</v>
          </cell>
        </row>
        <row r="13">
          <cell r="A13" t="str">
            <v>TT.600CC.</v>
          </cell>
          <cell r="B13">
            <v>0</v>
          </cell>
        </row>
        <row r="14">
          <cell r="A14" t="str">
            <v>CC15</v>
          </cell>
          <cell r="B14">
            <v>0</v>
          </cell>
        </row>
        <row r="15">
          <cell r="A15" t="str">
            <v>FO15</v>
          </cell>
          <cell r="B15">
            <v>0</v>
          </cell>
        </row>
        <row r="16">
          <cell r="A16" t="str">
            <v>FS15</v>
          </cell>
          <cell r="B16">
            <v>0</v>
          </cell>
        </row>
        <row r="17">
          <cell r="A17" t="str">
            <v>FG15</v>
          </cell>
          <cell r="B17">
            <v>0</v>
          </cell>
        </row>
        <row r="18">
          <cell r="A18" t="str">
            <v>FU15</v>
          </cell>
          <cell r="B18">
            <v>0</v>
          </cell>
        </row>
        <row r="19">
          <cell r="A19" t="str">
            <v>FN15</v>
          </cell>
          <cell r="B19">
            <v>0</v>
          </cell>
        </row>
        <row r="20">
          <cell r="A20" t="str">
            <v>SP15</v>
          </cell>
          <cell r="B20">
            <v>0</v>
          </cell>
        </row>
        <row r="21">
          <cell r="A21" t="str">
            <v>TT15OZ.</v>
          </cell>
          <cell r="B21">
            <v>0</v>
          </cell>
        </row>
        <row r="22">
          <cell r="A22" t="str">
            <v>CC10</v>
          </cell>
          <cell r="B22">
            <v>0</v>
          </cell>
        </row>
        <row r="23">
          <cell r="A23" t="str">
            <v>FO10</v>
          </cell>
          <cell r="B23">
            <v>0</v>
          </cell>
        </row>
        <row r="24">
          <cell r="A24" t="str">
            <v>FS10</v>
          </cell>
          <cell r="B24">
            <v>0</v>
          </cell>
        </row>
        <row r="25">
          <cell r="A25" t="str">
            <v>FG10</v>
          </cell>
          <cell r="B25">
            <v>0</v>
          </cell>
        </row>
        <row r="26">
          <cell r="A26" t="str">
            <v>FN10</v>
          </cell>
          <cell r="B26">
            <v>0</v>
          </cell>
        </row>
        <row r="27">
          <cell r="A27" t="str">
            <v>SP10</v>
          </cell>
          <cell r="B27">
            <v>0</v>
          </cell>
        </row>
        <row r="28">
          <cell r="A28" t="str">
            <v>SI10</v>
          </cell>
          <cell r="B28">
            <v>0</v>
          </cell>
        </row>
        <row r="29">
          <cell r="A29" t="str">
            <v>ML10</v>
          </cell>
          <cell r="B29">
            <v>0</v>
          </cell>
        </row>
        <row r="30">
          <cell r="A30" t="str">
            <v>TT.10OZ.</v>
          </cell>
          <cell r="B30">
            <v>0</v>
          </cell>
        </row>
        <row r="31">
          <cell r="A31" t="str">
            <v>NH10</v>
          </cell>
          <cell r="B31">
            <v>0</v>
          </cell>
        </row>
        <row r="32">
          <cell r="A32" t="str">
            <v>TT.Nestea</v>
          </cell>
          <cell r="B32">
            <v>0</v>
          </cell>
        </row>
        <row r="33">
          <cell r="A33" t="str">
            <v>CC2</v>
          </cell>
          <cell r="B33">
            <v>6.7600000000000004E-3</v>
          </cell>
        </row>
        <row r="34">
          <cell r="A34" t="str">
            <v>FO2</v>
          </cell>
          <cell r="B34">
            <v>6.0899999999999999E-3</v>
          </cell>
        </row>
        <row r="35">
          <cell r="A35" t="str">
            <v>FS2</v>
          </cell>
          <cell r="B35">
            <v>6.0899999999999999E-3</v>
          </cell>
        </row>
        <row r="36">
          <cell r="A36" t="str">
            <v>FG2</v>
          </cell>
          <cell r="B36">
            <v>6.0899999999999999E-3</v>
          </cell>
        </row>
        <row r="37">
          <cell r="A37" t="str">
            <v>SP2</v>
          </cell>
          <cell r="B37">
            <v>6.9300000000000004E-3</v>
          </cell>
        </row>
        <row r="38">
          <cell r="A38" t="str">
            <v>TT.2LT.</v>
          </cell>
        </row>
        <row r="39">
          <cell r="A39" t="str">
            <v>CC1.25</v>
          </cell>
          <cell r="B39">
            <v>9.9000000000000008E-3</v>
          </cell>
        </row>
        <row r="40">
          <cell r="A40" t="str">
            <v>CV1.25</v>
          </cell>
          <cell r="B40">
            <v>1.504E-2</v>
          </cell>
        </row>
        <row r="41">
          <cell r="A41" t="str">
            <v>FO1.25</v>
          </cell>
          <cell r="B41">
            <v>1.1129999999999999E-2</v>
          </cell>
        </row>
        <row r="42">
          <cell r="A42" t="str">
            <v>FS1.25</v>
          </cell>
          <cell r="B42">
            <v>1.1129999999999999E-2</v>
          </cell>
        </row>
        <row r="43">
          <cell r="A43" t="str">
            <v>FG1.25</v>
          </cell>
          <cell r="B43">
            <v>1.1129999999999999E-2</v>
          </cell>
        </row>
        <row r="44">
          <cell r="A44" t="str">
            <v>FU1.25</v>
          </cell>
          <cell r="B44">
            <v>1.1129999999999999E-2</v>
          </cell>
        </row>
        <row r="45">
          <cell r="A45" t="str">
            <v>FN1.25</v>
          </cell>
          <cell r="B45">
            <v>1.1129999999999999E-2</v>
          </cell>
        </row>
        <row r="46">
          <cell r="A46" t="str">
            <v>FT1.25</v>
          </cell>
          <cell r="B46">
            <v>1.1129999999999999E-2</v>
          </cell>
        </row>
        <row r="47">
          <cell r="A47" t="str">
            <v>SP1.25</v>
          </cell>
          <cell r="B47">
            <v>9.9699999999999997E-3</v>
          </cell>
        </row>
        <row r="48">
          <cell r="A48" t="str">
            <v>SI1.25</v>
          </cell>
          <cell r="B48">
            <v>1.1129999999999999E-2</v>
          </cell>
        </row>
        <row r="49">
          <cell r="A49" t="str">
            <v>SMS1.25</v>
          </cell>
          <cell r="B49">
            <v>1.504E-2</v>
          </cell>
        </row>
        <row r="50">
          <cell r="A50" t="str">
            <v>AR1.25</v>
          </cell>
          <cell r="B50">
            <v>1.504E-2</v>
          </cell>
        </row>
        <row r="51">
          <cell r="A51" t="str">
            <v>TT.1.25LT.</v>
          </cell>
        </row>
        <row r="52">
          <cell r="A52" t="str">
            <v>CC390</v>
          </cell>
          <cell r="B52">
            <v>8.1600000000000006E-3</v>
          </cell>
        </row>
        <row r="53">
          <cell r="A53" t="str">
            <v>CV390</v>
          </cell>
          <cell r="B53">
            <v>8.1600000000000006E-3</v>
          </cell>
        </row>
        <row r="54">
          <cell r="A54" t="str">
            <v>FO390</v>
          </cell>
          <cell r="B54">
            <v>8.1600000000000006E-3</v>
          </cell>
        </row>
        <row r="55">
          <cell r="A55" t="str">
            <v>FN390</v>
          </cell>
          <cell r="B55">
            <v>8.1600000000000006E-3</v>
          </cell>
        </row>
        <row r="56">
          <cell r="A56" t="str">
            <v>SP390</v>
          </cell>
          <cell r="B56">
            <v>8.1600000000000006E-3</v>
          </cell>
        </row>
        <row r="57">
          <cell r="A57" t="str">
            <v>SI390</v>
          </cell>
          <cell r="B57">
            <v>8.1600000000000006E-3</v>
          </cell>
        </row>
        <row r="58">
          <cell r="A58" t="str">
            <v>FG390</v>
          </cell>
          <cell r="B58">
            <v>8.1600000000000006E-3</v>
          </cell>
        </row>
        <row r="59">
          <cell r="A59" t="str">
            <v>TT.390 cc.</v>
          </cell>
        </row>
        <row r="60">
          <cell r="A60" t="str">
            <v>CCN24</v>
          </cell>
          <cell r="B60">
            <v>0</v>
          </cell>
        </row>
        <row r="61">
          <cell r="A61" t="str">
            <v>CLN24</v>
          </cell>
          <cell r="B61">
            <v>0</v>
          </cell>
        </row>
        <row r="62">
          <cell r="A62" t="str">
            <v>FON24</v>
          </cell>
          <cell r="B62">
            <v>0</v>
          </cell>
        </row>
        <row r="63">
          <cell r="A63" t="str">
            <v>FSN24</v>
          </cell>
          <cell r="B63">
            <v>0</v>
          </cell>
        </row>
        <row r="64">
          <cell r="A64" t="str">
            <v>FGN24</v>
          </cell>
          <cell r="B64">
            <v>0</v>
          </cell>
        </row>
        <row r="65">
          <cell r="A65" t="str">
            <v>SPN24</v>
          </cell>
          <cell r="B65">
            <v>0</v>
          </cell>
        </row>
        <row r="66">
          <cell r="A66" t="str">
            <v>SIN24</v>
          </cell>
          <cell r="B66">
            <v>0</v>
          </cell>
        </row>
        <row r="67">
          <cell r="A67" t="str">
            <v>STN24</v>
          </cell>
          <cell r="B67">
            <v>0</v>
          </cell>
        </row>
        <row r="68">
          <cell r="A68" t="str">
            <v>SGN24</v>
          </cell>
          <cell r="B68">
            <v>0</v>
          </cell>
        </row>
        <row r="69">
          <cell r="A69" t="str">
            <v>SSN24</v>
          </cell>
          <cell r="B69">
            <v>0</v>
          </cell>
        </row>
        <row r="70">
          <cell r="A70" t="str">
            <v>SMN24</v>
          </cell>
          <cell r="B70">
            <v>0</v>
          </cell>
        </row>
        <row r="71">
          <cell r="A71" t="str">
            <v>ARN24</v>
          </cell>
          <cell r="B71">
            <v>0</v>
          </cell>
        </row>
        <row r="72">
          <cell r="A72" t="str">
            <v>TT.CAN24</v>
          </cell>
        </row>
        <row r="73">
          <cell r="A73" t="str">
            <v>CCN EX</v>
          </cell>
          <cell r="B73">
            <v>0</v>
          </cell>
        </row>
        <row r="74">
          <cell r="A74" t="str">
            <v>CLN EX</v>
          </cell>
          <cell r="B74">
            <v>0</v>
          </cell>
        </row>
        <row r="75">
          <cell r="A75" t="str">
            <v>STN EX</v>
          </cell>
          <cell r="B75">
            <v>0</v>
          </cell>
        </row>
        <row r="76">
          <cell r="A76" t="str">
            <v>SGN EX</v>
          </cell>
          <cell r="B76">
            <v>0</v>
          </cell>
        </row>
        <row r="77">
          <cell r="A77" t="str">
            <v>SSN EX</v>
          </cell>
          <cell r="B77">
            <v>0</v>
          </cell>
        </row>
        <row r="78">
          <cell r="A78" t="str">
            <v>TT.CAN(EX)</v>
          </cell>
        </row>
        <row r="79">
          <cell r="A79" t="str">
            <v>CCN12</v>
          </cell>
          <cell r="B79">
            <v>0</v>
          </cell>
        </row>
        <row r="80">
          <cell r="A80" t="str">
            <v>TT.CAN12</v>
          </cell>
        </row>
        <row r="81">
          <cell r="A81" t="str">
            <v>CCN6</v>
          </cell>
          <cell r="B81">
            <v>0</v>
          </cell>
        </row>
        <row r="82">
          <cell r="A82" t="str">
            <v>CLN6</v>
          </cell>
          <cell r="B82">
            <v>0</v>
          </cell>
        </row>
        <row r="83">
          <cell r="A83" t="str">
            <v>FON6</v>
          </cell>
          <cell r="B83">
            <v>0</v>
          </cell>
        </row>
        <row r="84">
          <cell r="A84" t="str">
            <v>FSN6</v>
          </cell>
          <cell r="B84">
            <v>0</v>
          </cell>
        </row>
        <row r="85">
          <cell r="A85" t="str">
            <v>FGN6</v>
          </cell>
          <cell r="B85">
            <v>0</v>
          </cell>
        </row>
        <row r="86">
          <cell r="A86" t="str">
            <v>FNN6</v>
          </cell>
          <cell r="B86">
            <v>0</v>
          </cell>
        </row>
        <row r="87">
          <cell r="A87" t="str">
            <v>SPN6</v>
          </cell>
          <cell r="B87">
            <v>0</v>
          </cell>
        </row>
        <row r="88">
          <cell r="A88" t="str">
            <v>SIN6</v>
          </cell>
          <cell r="B88">
            <v>0</v>
          </cell>
        </row>
        <row r="89">
          <cell r="A89" t="str">
            <v>SMN6</v>
          </cell>
          <cell r="B89">
            <v>0</v>
          </cell>
        </row>
        <row r="90">
          <cell r="A90" t="str">
            <v>ARN6</v>
          </cell>
          <cell r="B90">
            <v>0</v>
          </cell>
        </row>
        <row r="91">
          <cell r="A91" t="str">
            <v>TT.CAN6</v>
          </cell>
        </row>
        <row r="92">
          <cell r="A92" t="str">
            <v>CC250</v>
          </cell>
          <cell r="B92">
            <v>0</v>
          </cell>
        </row>
        <row r="93">
          <cell r="A93" t="str">
            <v>FO250</v>
          </cell>
          <cell r="B93">
            <v>0</v>
          </cell>
        </row>
        <row r="94">
          <cell r="A94" t="str">
            <v>FS250</v>
          </cell>
          <cell r="B94">
            <v>0</v>
          </cell>
        </row>
        <row r="95">
          <cell r="A95" t="str">
            <v>FG250</v>
          </cell>
          <cell r="B95">
            <v>0</v>
          </cell>
        </row>
        <row r="96">
          <cell r="A96" t="str">
            <v>SP250</v>
          </cell>
          <cell r="B96">
            <v>0</v>
          </cell>
        </row>
        <row r="97">
          <cell r="A97" t="str">
            <v>ST250</v>
          </cell>
          <cell r="B97">
            <v>0</v>
          </cell>
        </row>
        <row r="98">
          <cell r="A98" t="str">
            <v>SG250</v>
          </cell>
          <cell r="B98">
            <v>0</v>
          </cell>
        </row>
        <row r="99">
          <cell r="A99" t="str">
            <v>SO250</v>
          </cell>
          <cell r="B99">
            <v>0</v>
          </cell>
        </row>
        <row r="100">
          <cell r="A100" t="str">
            <v>TT.250 cc</v>
          </cell>
        </row>
        <row r="101">
          <cell r="A101" t="str">
            <v>NT600</v>
          </cell>
          <cell r="B101">
            <v>5.11E-3</v>
          </cell>
        </row>
        <row r="102">
          <cell r="A102" t="str">
            <v>NT600-KK</v>
          </cell>
          <cell r="B102">
            <v>5.11E-3</v>
          </cell>
        </row>
        <row r="103">
          <cell r="A103" t="str">
            <v>NT1.5</v>
          </cell>
          <cell r="B103">
            <v>4.3200000000000001E-3</v>
          </cell>
        </row>
        <row r="104">
          <cell r="A104" t="str">
            <v>TT.NT</v>
          </cell>
        </row>
        <row r="105">
          <cell r="A105" t="str">
            <v>CC  17 L</v>
          </cell>
          <cell r="B105">
            <v>0</v>
          </cell>
        </row>
        <row r="106">
          <cell r="A106" t="str">
            <v>FO  17 L</v>
          </cell>
          <cell r="B106">
            <v>0</v>
          </cell>
        </row>
        <row r="107">
          <cell r="A107" t="str">
            <v>FS  17 L</v>
          </cell>
          <cell r="B107">
            <v>0</v>
          </cell>
        </row>
        <row r="108">
          <cell r="A108" t="str">
            <v>FG  17 L</v>
          </cell>
          <cell r="B108">
            <v>0</v>
          </cell>
        </row>
        <row r="109">
          <cell r="A109" t="str">
            <v>SP  17 L</v>
          </cell>
          <cell r="B109">
            <v>0</v>
          </cell>
        </row>
        <row r="110">
          <cell r="B110">
            <v>0</v>
          </cell>
        </row>
        <row r="111">
          <cell r="A111" t="str">
            <v>TT.TK5</v>
          </cell>
        </row>
        <row r="112">
          <cell r="A112" t="str">
            <v>FO PX 10 L</v>
          </cell>
          <cell r="B112">
            <v>1</v>
          </cell>
        </row>
        <row r="113">
          <cell r="A113" t="str">
            <v>FS PX 10 L</v>
          </cell>
          <cell r="B113">
            <v>1</v>
          </cell>
        </row>
        <row r="114">
          <cell r="A114" t="str">
            <v>SP PX 10 L</v>
          </cell>
          <cell r="B114">
            <v>1</v>
          </cell>
        </row>
        <row r="115">
          <cell r="A115" t="str">
            <v>FT PX 10 L</v>
          </cell>
          <cell r="B115">
            <v>1</v>
          </cell>
        </row>
        <row r="116">
          <cell r="A116" t="str">
            <v>FT FCB 10 L</v>
          </cell>
          <cell r="B116">
            <v>1</v>
          </cell>
        </row>
        <row r="117">
          <cell r="A117" t="str">
            <v>TT.BIB 10 L</v>
          </cell>
        </row>
        <row r="118">
          <cell r="A118" t="str">
            <v>CC PX 20 L</v>
          </cell>
          <cell r="B118">
            <v>1</v>
          </cell>
        </row>
        <row r="119">
          <cell r="A119" t="str">
            <v>CC FCB 20 L</v>
          </cell>
          <cell r="B119">
            <v>1</v>
          </cell>
        </row>
        <row r="120">
          <cell r="A120" t="str">
            <v>FO PX 20 L</v>
          </cell>
          <cell r="B120">
            <v>1</v>
          </cell>
        </row>
        <row r="121">
          <cell r="A121" t="str">
            <v>SP PX 20 L</v>
          </cell>
          <cell r="B121">
            <v>1</v>
          </cell>
        </row>
        <row r="122">
          <cell r="A122" t="str">
            <v>TT.BIB 20 L</v>
          </cell>
          <cell r="B122">
            <v>0</v>
          </cell>
        </row>
        <row r="123">
          <cell r="A123" t="str">
            <v>AC350</v>
          </cell>
          <cell r="B123">
            <v>5.7600000000000004E-3</v>
          </cell>
        </row>
        <row r="124">
          <cell r="A124" t="str">
            <v>AP350</v>
          </cell>
          <cell r="B124">
            <v>5.7600000000000004E-3</v>
          </cell>
        </row>
        <row r="125">
          <cell r="A125" t="str">
            <v>AB350</v>
          </cell>
          <cell r="B125">
            <v>5.7600000000000004E-3</v>
          </cell>
        </row>
        <row r="126">
          <cell r="A126" t="str">
            <v>Total 350</v>
          </cell>
          <cell r="B126">
            <v>0</v>
          </cell>
        </row>
        <row r="127">
          <cell r="A127" t="str">
            <v>PO 250</v>
          </cell>
          <cell r="B127">
            <v>0</v>
          </cell>
        </row>
        <row r="128">
          <cell r="A128" t="str">
            <v>PO-OW 250</v>
          </cell>
          <cell r="B128">
            <v>0</v>
          </cell>
        </row>
        <row r="129">
          <cell r="A129" t="str">
            <v>Total Minute Maid</v>
          </cell>
          <cell r="B129">
            <v>0</v>
          </cell>
        </row>
        <row r="130">
          <cell r="A130" t="str">
            <v>CC 6.5 OZ</v>
          </cell>
          <cell r="B130">
            <v>0</v>
          </cell>
        </row>
        <row r="131">
          <cell r="A131" t="str">
            <v>Total 6.5 OZ</v>
          </cell>
          <cell r="B131">
            <v>0</v>
          </cell>
        </row>
        <row r="132">
          <cell r="A132" t="str">
            <v>PF-1.25</v>
          </cell>
          <cell r="B132">
            <v>0</v>
          </cell>
        </row>
        <row r="133">
          <cell r="A133" t="str">
            <v>PF-390</v>
          </cell>
          <cell r="B133">
            <v>0</v>
          </cell>
        </row>
        <row r="134">
          <cell r="A134" t="str">
            <v>PF-600</v>
          </cell>
          <cell r="B134">
            <v>0</v>
          </cell>
        </row>
        <row r="135">
          <cell r="A135" t="str">
            <v>PF-NT600</v>
          </cell>
          <cell r="B135">
            <v>0</v>
          </cell>
        </row>
        <row r="136">
          <cell r="A136" t="str">
            <v>TT.Preform</v>
          </cell>
          <cell r="B136">
            <v>0</v>
          </cell>
        </row>
      </sheetData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 Information - Step 1"/>
      <sheetName val="Input Sheet - Step 2"/>
      <sheetName val="Summary"/>
      <sheetName val="SLE &amp; OEE Overview"/>
      <sheetName val="OEE Waterfall Percent"/>
      <sheetName val="OEE Waterfall (Time)"/>
      <sheetName val="OEE Waterfall (Cases)"/>
      <sheetName val="Sheet1"/>
      <sheetName val="Sheet2"/>
      <sheetName val="Sheet3"/>
      <sheetName val="PE-Prod Line Eff"/>
      <sheetName val="PE-Downtime analysis"/>
      <sheetName val="PE-Planned Downtime analysis"/>
    </sheetNames>
    <sheetDataSet>
      <sheetData sheetId="0">
        <row r="1">
          <cell r="A1" t="str">
            <v>Plant</v>
          </cell>
          <cell r="B1" t="str">
            <v>Swing</v>
          </cell>
          <cell r="C1" t="str">
            <v>Hotfill-PET</v>
          </cell>
          <cell r="D1" t="str">
            <v>Hotfill - Can</v>
          </cell>
          <cell r="E1" t="str">
            <v>PET</v>
          </cell>
          <cell r="F1" t="str">
            <v>REFPET</v>
          </cell>
          <cell r="G1" t="str">
            <v>RGB</v>
          </cell>
          <cell r="H1" t="str">
            <v>NRGB</v>
          </cell>
          <cell r="I1" t="str">
            <v>Can</v>
          </cell>
          <cell r="J1" t="str">
            <v>Tetra</v>
          </cell>
          <cell r="K1" t="str">
            <v>BIB</v>
          </cell>
          <cell r="L1" t="str">
            <v>Canister</v>
          </cell>
          <cell r="M1" t="str">
            <v>Totals</v>
          </cell>
        </row>
        <row r="2">
          <cell r="A2" t="str">
            <v>Dasna</v>
          </cell>
        </row>
        <row r="3">
          <cell r="A3" t="str">
            <v>FFB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son"/>
      <sheetName val="Sheet2"/>
      <sheetName val="Data"/>
      <sheetName val="Reason Ontime@Plant"/>
      <sheetName val="3PL"/>
      <sheetName val="คู่มือ"/>
      <sheetName val="Sheet1"/>
      <sheetName val="รายเดือน (2)"/>
    </sheetNames>
    <sheetDataSet>
      <sheetData sheetId="0">
        <row r="2">
          <cell r="E2" t="str">
            <v>Ontime</v>
          </cell>
        </row>
        <row r="3">
          <cell r="E3" t="str">
            <v>HL01_Ontruck</v>
          </cell>
        </row>
        <row r="4">
          <cell r="E4" t="str">
            <v>HL02_พขร.มาก่อนเวลา</v>
          </cell>
        </row>
        <row r="5">
          <cell r="E5" t="str">
            <v>HL03_GPS_ERROR</v>
          </cell>
        </row>
        <row r="6">
          <cell r="E6" t="str">
            <v>HL04_รถสวมเบอร์</v>
          </cell>
        </row>
        <row r="7">
          <cell r="E7" t="str">
            <v>HL05_รับงานล่าช้า</v>
          </cell>
        </row>
        <row r="8">
          <cell r="E8" t="str">
            <v>HL06_Human_error</v>
          </cell>
        </row>
        <row r="9">
          <cell r="E9" t="str">
            <v>_Human_error ธัญทิพย์</v>
          </cell>
        </row>
        <row r="10">
          <cell r="E10" t="str">
            <v>HL07_Truck_breakdown</v>
          </cell>
        </row>
        <row r="11">
          <cell r="E11" t="str">
            <v>HL08_รถวิ่งจริงใช้เวลามากกว่า_SDT</v>
          </cell>
        </row>
        <row r="12">
          <cell r="E12" t="str">
            <v>HL09_ยกเลิก_SHM</v>
          </cell>
        </row>
        <row r="13">
          <cell r="E13" t="str">
            <v>PL01_ตั้งต้นเวลาไม่ถูกต้อง</v>
          </cell>
        </row>
        <row r="14">
          <cell r="E14" t="str">
            <v>PL02_เวลาทับซ้อน</v>
          </cell>
        </row>
        <row r="15">
          <cell r="E15" t="str">
            <v>PL03_แผน Running น้อยกว่า SDT</v>
          </cell>
        </row>
        <row r="16">
          <cell r="E16" t="str">
            <v>PL04_แผนออกช้า</v>
          </cell>
        </row>
        <row r="17">
          <cell r="E17" t="str">
            <v>PL05_วิ่งงาน CCA</v>
          </cell>
        </row>
        <row r="18">
          <cell r="E18" t="str">
            <v>PL06_แผนCommit Vendor ไม่ตรงกับ DB</v>
          </cell>
        </row>
        <row r="19">
          <cell r="E19" t="str">
            <v>PL07_รอสินค้าจากไลน์ผลิต</v>
          </cell>
        </row>
        <row r="20">
          <cell r="E20" t="str">
            <v>PL08_แผนผิด</v>
          </cell>
        </row>
        <row r="21">
          <cell r="E21" t="str">
            <v>Customer_ทำได้ต่ำกว่า_Cap</v>
          </cell>
        </row>
        <row r="22">
          <cell r="E22" t="str">
            <v>WH02_คลังสาขาเริ่มตักไม่ตรงแผน</v>
          </cell>
        </row>
        <row r="23">
          <cell r="E23" t="str">
            <v>WH03_ไม่มีสินค้าในระบบ</v>
          </cell>
        </row>
        <row r="24">
          <cell r="E24" t="str">
            <v>WH05_เช็คเกอร์หาน้ำไม่เจอ</v>
          </cell>
        </row>
        <row r="25">
          <cell r="E25" t="str">
            <v>WH06_สาขาไม่รับน้ำ</v>
          </cell>
        </row>
        <row r="26">
          <cell r="E26" t="str">
            <v>WH07_คลังสินค้าไม่ได้จัดน้ำไว้ให้</v>
          </cell>
        </row>
        <row r="27">
          <cell r="E27" t="str">
            <v>IC01_Change_of_plan</v>
          </cell>
        </row>
        <row r="28">
          <cell r="E28" t="str">
            <v>PO01_Line_breakdown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READ TYRE SET UP"/>
      <sheetName val="IncreasePrice"/>
      <sheetName val="IncreasePrice LIST"/>
      <sheetName val="IncreasePrice LIST 2006"/>
      <sheetName val="D683 re55"/>
      <sheetName val="PRICE REGIST (2)"/>
      <sheetName val="Increas Price 04 07"/>
      <sheetName val="BSJGroupCode"/>
      <sheetName val="PatternName"/>
      <sheetName val="Sheet5"/>
      <sheetName val="REPORT"/>
      <sheetName val="MASTER"/>
      <sheetName val="PRICE REGIST"/>
      <sheetName val="SNEAKER PATTERN"/>
      <sheetName val="Input Sheet System"/>
      <sheetName val="ANNOUCE (2)"/>
      <sheetName val="tyre dimension calculate"/>
      <sheetName val="PRICE REGIST (3)"/>
      <sheetName val="PRICE REGIST (4)"/>
      <sheetName val="ANNOUCE"/>
      <sheetName val="ANNOUCE (3)"/>
      <sheetName val="PIVOT"/>
      <sheetName val="FS DOM DLR"/>
      <sheetName val="FS DOM CP AB"/>
      <sheetName val="IMP NORMAL DLR"/>
      <sheetName val="Price List Master"/>
      <sheetName val="BS EG3"/>
      <sheetName val="IMP AB CP"/>
      <sheetName val="IMP AB CP (2)"/>
      <sheetName val="IMP BTC"/>
      <sheetName val="IMP INDENT"/>
      <sheetName val="BS DOM DLR BKK"/>
      <sheetName val="BS DOM BKK CP AB"/>
      <sheetName val="BS DOM UPCOUNTRY DLR"/>
      <sheetName val="BS DOM UPCOUNTRY CP AB"/>
      <sheetName val="RETREAD"/>
      <sheetName val="IMP SUB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">
          <cell r="E2" t="str">
            <v>SortSpec</v>
          </cell>
          <cell r="F2" t="str">
            <v>BSTLN</v>
          </cell>
          <cell r="G2" t="str">
            <v>TBSCN</v>
          </cell>
          <cell r="H2" t="str">
            <v>AHPTTN</v>
          </cell>
          <cell r="I2" t="str">
            <v>AHJGPC</v>
          </cell>
          <cell r="J2" t="str">
            <v>AHJGPN</v>
          </cell>
          <cell r="K2" t="str">
            <v>AHBRND</v>
          </cell>
          <cell r="L2" t="str">
            <v>AHTSIZ</v>
          </cell>
          <cell r="M2" t="str">
            <v>AHPTNG</v>
          </cell>
          <cell r="N2" t="str">
            <v>AHSEGM</v>
          </cell>
          <cell r="O2" t="str">
            <v>AHSGRN</v>
          </cell>
          <cell r="P2" t="str">
            <v>AHCNST</v>
          </cell>
          <cell r="Q2" t="str">
            <v>AHBSJC</v>
          </cell>
          <cell r="R2" t="str">
            <v>AHORIG</v>
          </cell>
          <cell r="S2" t="str">
            <v>BSJ SET CODE</v>
          </cell>
          <cell r="T2" t="str">
            <v>BSJ SET NAME</v>
          </cell>
          <cell r="U2" t="str">
            <v>BSJ SALES GROUP</v>
          </cell>
          <cell r="V2" t="str">
            <v>BSJ SIZE</v>
          </cell>
          <cell r="W2" t="str">
            <v>BSJ PLY</v>
          </cell>
          <cell r="X2" t="str">
            <v>CB01</v>
          </cell>
          <cell r="Y2" t="str">
            <v>PLANT CODE</v>
          </cell>
          <cell r="Z2" t="str">
            <v>PRODUCTTION PLANT</v>
          </cell>
          <cell r="AA2" t="str">
            <v>BSJ BASIC CONS</v>
          </cell>
          <cell r="AB2" t="str">
            <v>BSJ SPC CONS</v>
          </cell>
          <cell r="AC2" t="str">
            <v>BSJ IDX1</v>
          </cell>
          <cell r="AD2" t="str">
            <v>BSJ IDX2</v>
          </cell>
          <cell r="AE2" t="str">
            <v>BSJ IDX3</v>
          </cell>
          <cell r="AF2" t="str">
            <v>BSJ IDX4</v>
          </cell>
          <cell r="AG2" t="str">
            <v>BSJCODE</v>
          </cell>
          <cell r="AH2" t="str">
            <v>PROCESS M</v>
          </cell>
          <cell r="AI2" t="str">
            <v>PROCESS A</v>
          </cell>
          <cell r="AJ2" t="str">
            <v>PROCESS CODE</v>
          </cell>
          <cell r="AK2" t="str">
            <v>GTCODE</v>
          </cell>
          <cell r="AL2" t="str">
            <v>PATTERN</v>
          </cell>
          <cell r="AM2" t="str">
            <v>PATTERN NAME</v>
          </cell>
          <cell r="AO2" t="str">
            <v>SIZE</v>
          </cell>
          <cell r="AP2" t="str">
            <v>step1</v>
          </cell>
          <cell r="AQ2" t="str">
            <v>step2</v>
          </cell>
          <cell r="AR2" t="str">
            <v>step3</v>
          </cell>
          <cell r="AS2" t="str">
            <v>OE</v>
          </cell>
          <cell r="AT2" t="str">
            <v>REP</v>
          </cell>
          <cell r="AV2" t="str">
            <v>TP1</v>
          </cell>
          <cell r="AW2" t="str">
            <v>TP2</v>
          </cell>
          <cell r="AX2" t="str">
            <v>TP3</v>
          </cell>
          <cell r="AY2" t="str">
            <v>B/F STS</v>
          </cell>
          <cell r="AZ2" t="str">
            <v>CATCODE</v>
          </cell>
          <cell r="BA2" t="str">
            <v>GRP1CO</v>
          </cell>
          <cell r="BB2" t="str">
            <v>GRP2CO</v>
          </cell>
          <cell r="BC2" t="str">
            <v>DSRCO</v>
          </cell>
          <cell r="BD2" t="str">
            <v>GRP1N</v>
          </cell>
          <cell r="BE2" t="str">
            <v>GRP2N</v>
          </cell>
          <cell r="BF2" t="str">
            <v>UNAME</v>
          </cell>
          <cell r="BG2" t="str">
            <v>D/ONAME</v>
          </cell>
          <cell r="BH2" t="str">
            <v>RB WG</v>
          </cell>
          <cell r="BI2" t="str">
            <v>NET WG</v>
          </cell>
          <cell r="BJ2" t="str">
            <v>CUBIC</v>
          </cell>
          <cell r="BK2" t="str">
            <v>CUBICCAL</v>
          </cell>
          <cell r="BL2" t="str">
            <v>RIM</v>
          </cell>
          <cell r="BM2" t="str">
            <v>SERIES</v>
          </cell>
          <cell r="BN2" t="str">
            <v>WIDTH</v>
          </cell>
          <cell r="BO2" t="str">
            <v>REP2</v>
          </cell>
          <cell r="BP2" t="str">
            <v>EXP2</v>
          </cell>
          <cell r="BQ2" t="str">
            <v>OE2</v>
          </cell>
          <cell r="BR2" t="str">
            <v>PLIST</v>
          </cell>
          <cell r="BS2" t="str">
            <v>CLAIM</v>
          </cell>
          <cell r="BT2" t="str">
            <v>OLD INPUT</v>
          </cell>
          <cell r="BU2" t="str">
            <v>BILLING</v>
          </cell>
          <cell r="BV2" t="str">
            <v>SP1</v>
          </cell>
          <cell r="BW2" t="str">
            <v>INPUT PRICE</v>
          </cell>
          <cell r="BX2" t="str">
            <v>Cost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  <cell r="AU3">
            <v>43</v>
          </cell>
          <cell r="AV3">
            <v>44</v>
          </cell>
          <cell r="AW3">
            <v>45</v>
          </cell>
          <cell r="AX3">
            <v>46</v>
          </cell>
          <cell r="AY3">
            <v>47</v>
          </cell>
          <cell r="AZ3">
            <v>48</v>
          </cell>
          <cell r="BA3">
            <v>49</v>
          </cell>
          <cell r="BB3">
            <v>50</v>
          </cell>
          <cell r="BC3">
            <v>51</v>
          </cell>
          <cell r="BD3">
            <v>52</v>
          </cell>
          <cell r="BE3">
            <v>53</v>
          </cell>
          <cell r="BF3">
            <v>54</v>
          </cell>
          <cell r="BG3">
            <v>55</v>
          </cell>
          <cell r="BH3">
            <v>56</v>
          </cell>
          <cell r="BI3">
            <v>57</v>
          </cell>
          <cell r="BJ3">
            <v>58</v>
          </cell>
          <cell r="BK3">
            <v>59</v>
          </cell>
          <cell r="BL3">
            <v>60</v>
          </cell>
          <cell r="BM3">
            <v>61</v>
          </cell>
          <cell r="BN3">
            <v>62</v>
          </cell>
          <cell r="BO3">
            <v>63</v>
          </cell>
          <cell r="BP3">
            <v>64</v>
          </cell>
          <cell r="BQ3">
            <v>65</v>
          </cell>
          <cell r="BR3">
            <v>66</v>
          </cell>
          <cell r="BS3">
            <v>67</v>
          </cell>
          <cell r="BT3">
            <v>68</v>
          </cell>
          <cell r="BU3">
            <v>69</v>
          </cell>
          <cell r="BV3">
            <v>70</v>
          </cell>
          <cell r="BW3">
            <v>71</v>
          </cell>
          <cell r="BX3">
            <v>72</v>
          </cell>
        </row>
        <row r="6">
          <cell r="E6" t="str">
            <v>BTBX1010</v>
          </cell>
          <cell r="F6" t="str">
            <v>825-20 12PR HM</v>
          </cell>
          <cell r="G6" t="str">
            <v>825-20  12 HMRX</v>
          </cell>
          <cell r="H6" t="str">
            <v>HM</v>
          </cell>
          <cell r="I6" t="str">
            <v>TBS1</v>
          </cell>
          <cell r="J6" t="str">
            <v>TBS</v>
          </cell>
          <cell r="K6" t="str">
            <v>BRIDGESTONE</v>
          </cell>
          <cell r="L6" t="str">
            <v>825-20 12PR</v>
          </cell>
          <cell r="M6" t="str">
            <v>H-MILER</v>
          </cell>
          <cell r="N6" t="str">
            <v>TRUCK&amp;BUS</v>
          </cell>
          <cell r="O6" t="str">
            <v>RIB</v>
          </cell>
          <cell r="P6" t="str">
            <v>T/T</v>
          </cell>
          <cell r="Q6" t="str">
            <v>TBS0L007</v>
          </cell>
          <cell r="R6" t="str">
            <v>THAILAND</v>
          </cell>
          <cell r="S6">
            <v>3</v>
          </cell>
          <cell r="T6" t="str">
            <v>TIRE</v>
          </cell>
          <cell r="U6">
            <v>0</v>
          </cell>
          <cell r="V6" t="str">
            <v xml:space="preserve"> 825-20 12PR</v>
          </cell>
          <cell r="W6">
            <v>0</v>
          </cell>
          <cell r="X6">
            <v>0</v>
          </cell>
          <cell r="Y6" t="str">
            <v>01</v>
          </cell>
          <cell r="Z6" t="str">
            <v>TBSR</v>
          </cell>
          <cell r="AA6" t="str">
            <v>T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L0</v>
          </cell>
          <cell r="AK6" t="str">
            <v>TX03</v>
          </cell>
          <cell r="AL6" t="str">
            <v>HM</v>
          </cell>
          <cell r="AO6" t="str">
            <v>825-20</v>
          </cell>
          <cell r="AP6" t="str">
            <v>TBS</v>
          </cell>
          <cell r="AQ6">
            <v>0</v>
          </cell>
          <cell r="AR6" t="str">
            <v>TBS</v>
          </cell>
          <cell r="AS6">
            <v>0</v>
          </cell>
          <cell r="AT6">
            <v>0</v>
          </cell>
          <cell r="AW6" t="str">
            <v>NON</v>
          </cell>
          <cell r="AX6" t="str">
            <v>DISCONT</v>
          </cell>
          <cell r="AY6" t="str">
            <v>B</v>
          </cell>
          <cell r="AZ6">
            <v>10</v>
          </cell>
          <cell r="BA6">
            <v>10</v>
          </cell>
          <cell r="BB6">
            <v>10</v>
          </cell>
          <cell r="BC6">
            <v>101</v>
          </cell>
          <cell r="BD6" t="str">
            <v>TB</v>
          </cell>
          <cell r="BE6" t="str">
            <v>TBS</v>
          </cell>
          <cell r="BF6" t="str">
            <v>T</v>
          </cell>
          <cell r="BG6" t="str">
            <v>T</v>
          </cell>
          <cell r="BH6">
            <v>14.85</v>
          </cell>
          <cell r="BI6">
            <v>0</v>
          </cell>
          <cell r="BJ6">
            <v>0.19500000000000001</v>
          </cell>
          <cell r="BK6">
            <v>0.18164643999999999</v>
          </cell>
          <cell r="BL6">
            <v>20</v>
          </cell>
          <cell r="BM6" t="str">
            <v>82</v>
          </cell>
          <cell r="BN6">
            <v>210</v>
          </cell>
          <cell r="BO6">
            <v>0</v>
          </cell>
          <cell r="BQ6">
            <v>0</v>
          </cell>
          <cell r="BR6">
            <v>6870</v>
          </cell>
          <cell r="BS6">
            <v>4124</v>
          </cell>
          <cell r="BT6">
            <v>4124</v>
          </cell>
          <cell r="BU6">
            <v>4582</v>
          </cell>
          <cell r="BV6">
            <v>10</v>
          </cell>
          <cell r="BW6">
            <v>4124</v>
          </cell>
          <cell r="BX6">
            <v>0</v>
          </cell>
        </row>
        <row r="7">
          <cell r="E7" t="str">
            <v>BTBX1011</v>
          </cell>
          <cell r="F7" t="str">
            <v>825-20 12PR HM-TX95</v>
          </cell>
          <cell r="G7" t="str">
            <v>825-20 12L6 HMRX-TX95</v>
          </cell>
          <cell r="H7" t="str">
            <v>HM</v>
          </cell>
          <cell r="I7" t="str">
            <v>TBS1</v>
          </cell>
          <cell r="J7" t="str">
            <v>TBS</v>
          </cell>
          <cell r="K7" t="str">
            <v>BRIDGESTONE</v>
          </cell>
          <cell r="L7" t="str">
            <v>825-20 12PR</v>
          </cell>
          <cell r="M7" t="str">
            <v>H-MILER</v>
          </cell>
          <cell r="N7" t="str">
            <v>TRUCK&amp;BUS</v>
          </cell>
          <cell r="O7" t="str">
            <v>RIB</v>
          </cell>
          <cell r="P7" t="str">
            <v>T/T</v>
          </cell>
          <cell r="Q7" t="str">
            <v>TBS0L007</v>
          </cell>
          <cell r="R7" t="str">
            <v>THAILAND</v>
          </cell>
          <cell r="S7">
            <v>3</v>
          </cell>
          <cell r="T7" t="str">
            <v>TIRE</v>
          </cell>
          <cell r="U7">
            <v>0</v>
          </cell>
          <cell r="V7" t="str">
            <v xml:space="preserve"> 825-20 12PR</v>
          </cell>
          <cell r="W7">
            <v>0</v>
          </cell>
          <cell r="X7">
            <v>0</v>
          </cell>
          <cell r="Y7" t="str">
            <v>01</v>
          </cell>
          <cell r="Z7" t="str">
            <v>TBSR</v>
          </cell>
          <cell r="AA7" t="str">
            <v>T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L0</v>
          </cell>
          <cell r="AG7" t="str">
            <v>TBS0L007</v>
          </cell>
          <cell r="AJ7" t="str">
            <v>B047</v>
          </cell>
          <cell r="AK7" t="str">
            <v>TX95</v>
          </cell>
          <cell r="AL7" t="str">
            <v>HM</v>
          </cell>
          <cell r="AO7" t="str">
            <v>825-20</v>
          </cell>
          <cell r="AP7" t="str">
            <v>TBS</v>
          </cell>
          <cell r="AQ7">
            <v>0</v>
          </cell>
          <cell r="AR7" t="str">
            <v>TBS</v>
          </cell>
          <cell r="AS7" t="str">
            <v>OE</v>
          </cell>
          <cell r="AT7" t="str">
            <v/>
          </cell>
          <cell r="AW7" t="str">
            <v>DLR</v>
          </cell>
          <cell r="AX7" t="str">
            <v>CONT</v>
          </cell>
          <cell r="AY7" t="str">
            <v>B</v>
          </cell>
          <cell r="AZ7">
            <v>10</v>
          </cell>
          <cell r="BA7">
            <v>10</v>
          </cell>
          <cell r="BB7">
            <v>10</v>
          </cell>
          <cell r="BC7">
            <v>101</v>
          </cell>
          <cell r="BD7" t="str">
            <v>TB</v>
          </cell>
          <cell r="BE7" t="str">
            <v>TBS</v>
          </cell>
          <cell r="BF7" t="str">
            <v>T</v>
          </cell>
          <cell r="BG7" t="str">
            <v>T</v>
          </cell>
          <cell r="BH7">
            <v>14.872999999999999</v>
          </cell>
          <cell r="BI7">
            <v>29.367999999999999</v>
          </cell>
          <cell r="BJ7">
            <v>0.19500000000000001</v>
          </cell>
          <cell r="BK7">
            <v>0.18164643999999999</v>
          </cell>
          <cell r="BL7">
            <v>20</v>
          </cell>
          <cell r="BM7" t="str">
            <v>82</v>
          </cell>
          <cell r="BN7">
            <v>210</v>
          </cell>
          <cell r="BO7">
            <v>0</v>
          </cell>
          <cell r="BR7">
            <v>6870</v>
          </cell>
          <cell r="BS7">
            <v>4124</v>
          </cell>
          <cell r="BT7">
            <v>4124</v>
          </cell>
          <cell r="BU7">
            <v>4582</v>
          </cell>
          <cell r="BV7">
            <v>10</v>
          </cell>
          <cell r="BW7">
            <v>4124</v>
          </cell>
          <cell r="BX7">
            <v>3370</v>
          </cell>
        </row>
        <row r="8">
          <cell r="E8" t="str">
            <v>BTBX1020</v>
          </cell>
          <cell r="F8" t="str">
            <v>825-20 12PR DM</v>
          </cell>
          <cell r="G8" t="str">
            <v>825-20  12 DM</v>
          </cell>
          <cell r="H8" t="str">
            <v>DM</v>
          </cell>
          <cell r="I8" t="str">
            <v>TBS1</v>
          </cell>
          <cell r="J8" t="str">
            <v>TBS</v>
          </cell>
          <cell r="K8" t="str">
            <v>BRIDGESTONE</v>
          </cell>
          <cell r="L8" t="str">
            <v>825-20 12PR</v>
          </cell>
          <cell r="M8" t="str">
            <v>D-MILER</v>
          </cell>
          <cell r="N8" t="str">
            <v>TRUCK&amp;BUS</v>
          </cell>
          <cell r="O8" t="str">
            <v>RIB</v>
          </cell>
          <cell r="P8" t="str">
            <v>T/T</v>
          </cell>
          <cell r="Q8" t="str">
            <v>TBS0L006</v>
          </cell>
          <cell r="R8" t="str">
            <v>THAILAND</v>
          </cell>
          <cell r="S8">
            <v>3</v>
          </cell>
          <cell r="T8" t="str">
            <v>TIRE</v>
          </cell>
          <cell r="U8">
            <v>0</v>
          </cell>
          <cell r="V8" t="str">
            <v xml:space="preserve"> 825-20 12PR</v>
          </cell>
          <cell r="W8">
            <v>0</v>
          </cell>
          <cell r="X8">
            <v>0</v>
          </cell>
          <cell r="Y8" t="str">
            <v>01</v>
          </cell>
          <cell r="Z8" t="str">
            <v>TBSR</v>
          </cell>
          <cell r="AA8" t="str">
            <v>T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L0</v>
          </cell>
          <cell r="AK8" t="str">
            <v>TX01</v>
          </cell>
          <cell r="AL8" t="str">
            <v>DM</v>
          </cell>
          <cell r="AO8" t="str">
            <v>825-20</v>
          </cell>
          <cell r="AP8" t="str">
            <v>TBS</v>
          </cell>
          <cell r="AQ8">
            <v>0</v>
          </cell>
          <cell r="AR8" t="str">
            <v>TBS</v>
          </cell>
          <cell r="AS8">
            <v>0</v>
          </cell>
          <cell r="AT8">
            <v>0</v>
          </cell>
          <cell r="AW8" t="str">
            <v>DLR</v>
          </cell>
          <cell r="AX8" t="str">
            <v>DISCONT</v>
          </cell>
          <cell r="AY8" t="str">
            <v>B</v>
          </cell>
          <cell r="AZ8">
            <v>10</v>
          </cell>
          <cell r="BA8">
            <v>10</v>
          </cell>
          <cell r="BB8">
            <v>10</v>
          </cell>
          <cell r="BC8">
            <v>102</v>
          </cell>
          <cell r="BD8" t="str">
            <v>TB</v>
          </cell>
          <cell r="BE8" t="str">
            <v>TBS</v>
          </cell>
          <cell r="BF8" t="str">
            <v>T</v>
          </cell>
          <cell r="BG8" t="str">
            <v>T</v>
          </cell>
          <cell r="BH8">
            <v>16.37</v>
          </cell>
          <cell r="BI8">
            <v>0</v>
          </cell>
          <cell r="BJ8">
            <v>0.19500000000000001</v>
          </cell>
          <cell r="BK8">
            <v>0.18164643999999999</v>
          </cell>
          <cell r="BL8">
            <v>20</v>
          </cell>
          <cell r="BM8" t="str">
            <v>82</v>
          </cell>
          <cell r="BN8">
            <v>210</v>
          </cell>
          <cell r="BO8">
            <v>0</v>
          </cell>
          <cell r="BQ8">
            <v>0</v>
          </cell>
          <cell r="BR8">
            <v>7200</v>
          </cell>
          <cell r="BS8">
            <v>4321</v>
          </cell>
          <cell r="BT8">
            <v>4321</v>
          </cell>
          <cell r="BU8">
            <v>4801</v>
          </cell>
          <cell r="BV8">
            <v>10</v>
          </cell>
          <cell r="BW8">
            <v>4321</v>
          </cell>
          <cell r="BX8">
            <v>0</v>
          </cell>
        </row>
        <row r="9">
          <cell r="E9" t="str">
            <v>BTBX1030</v>
          </cell>
          <cell r="F9" t="str">
            <v>825-20 12PR UL</v>
          </cell>
          <cell r="G9" t="str">
            <v>825-20  12 ULR</v>
          </cell>
          <cell r="H9" t="str">
            <v>UL</v>
          </cell>
          <cell r="I9" t="str">
            <v>TBS1</v>
          </cell>
          <cell r="J9" t="str">
            <v>TBS</v>
          </cell>
          <cell r="K9" t="str">
            <v>BRIDGESTONE</v>
          </cell>
          <cell r="L9" t="str">
            <v>825-20 12PR</v>
          </cell>
          <cell r="M9" t="str">
            <v>U-LUG</v>
          </cell>
          <cell r="N9" t="str">
            <v>TRUCK&amp;BUS</v>
          </cell>
          <cell r="O9" t="str">
            <v>LUG</v>
          </cell>
          <cell r="P9" t="str">
            <v>T/T</v>
          </cell>
          <cell r="Q9" t="str">
            <v>TBS0L040</v>
          </cell>
          <cell r="R9" t="str">
            <v>THAILAND</v>
          </cell>
          <cell r="S9">
            <v>3</v>
          </cell>
          <cell r="T9" t="str">
            <v>TIRE</v>
          </cell>
          <cell r="U9">
            <v>0</v>
          </cell>
          <cell r="V9" t="str">
            <v xml:space="preserve"> 825-20 12PR</v>
          </cell>
          <cell r="W9">
            <v>0</v>
          </cell>
          <cell r="X9">
            <v>0</v>
          </cell>
          <cell r="Y9" t="str">
            <v>01</v>
          </cell>
          <cell r="Z9" t="str">
            <v>TBSR</v>
          </cell>
          <cell r="AA9" t="str">
            <v>T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L0</v>
          </cell>
          <cell r="AK9" t="str">
            <v>TX06</v>
          </cell>
          <cell r="AL9" t="str">
            <v>UL</v>
          </cell>
          <cell r="AO9" t="str">
            <v>825-20</v>
          </cell>
          <cell r="AP9" t="str">
            <v>TBS</v>
          </cell>
          <cell r="AQ9">
            <v>0</v>
          </cell>
          <cell r="AR9" t="str">
            <v>TBS</v>
          </cell>
          <cell r="AS9">
            <v>0</v>
          </cell>
          <cell r="AT9">
            <v>0</v>
          </cell>
          <cell r="AW9" t="str">
            <v>DLR</v>
          </cell>
          <cell r="AX9" t="str">
            <v>DISCONT</v>
          </cell>
          <cell r="AY9" t="str">
            <v>B</v>
          </cell>
          <cell r="AZ9">
            <v>10</v>
          </cell>
          <cell r="BA9">
            <v>10</v>
          </cell>
          <cell r="BB9">
            <v>10</v>
          </cell>
          <cell r="BC9">
            <v>103</v>
          </cell>
          <cell r="BD9" t="str">
            <v>TB</v>
          </cell>
          <cell r="BE9" t="str">
            <v>TBS</v>
          </cell>
          <cell r="BF9" t="str">
            <v>T</v>
          </cell>
          <cell r="BG9" t="str">
            <v>T</v>
          </cell>
          <cell r="BH9">
            <v>15.262</v>
          </cell>
          <cell r="BI9">
            <v>0</v>
          </cell>
          <cell r="BJ9">
            <v>0.19500000000000001</v>
          </cell>
          <cell r="BK9">
            <v>0.18164643999999999</v>
          </cell>
          <cell r="BL9">
            <v>20</v>
          </cell>
          <cell r="BM9" t="str">
            <v>82</v>
          </cell>
          <cell r="BN9">
            <v>210</v>
          </cell>
          <cell r="BO9">
            <v>0</v>
          </cell>
          <cell r="BQ9">
            <v>0</v>
          </cell>
          <cell r="BR9">
            <v>6920</v>
          </cell>
          <cell r="BS9">
            <v>4153</v>
          </cell>
          <cell r="BT9">
            <v>4153</v>
          </cell>
          <cell r="BU9">
            <v>4614</v>
          </cell>
          <cell r="BV9">
            <v>10</v>
          </cell>
          <cell r="BW9">
            <v>4153</v>
          </cell>
          <cell r="BX9">
            <v>0</v>
          </cell>
        </row>
        <row r="10">
          <cell r="E10" t="str">
            <v>BTBX1031</v>
          </cell>
          <cell r="F10" t="str">
            <v>825-20 12PR UL-TX88</v>
          </cell>
          <cell r="G10" t="str">
            <v>825-20 12L6 ULR-TX88</v>
          </cell>
          <cell r="H10" t="str">
            <v>UL</v>
          </cell>
          <cell r="I10" t="str">
            <v>TBS1</v>
          </cell>
          <cell r="J10" t="str">
            <v>TBS</v>
          </cell>
          <cell r="K10" t="str">
            <v>BRIDGESTONE</v>
          </cell>
          <cell r="L10" t="str">
            <v>825-20 12PR</v>
          </cell>
          <cell r="M10" t="str">
            <v>U-LUG</v>
          </cell>
          <cell r="N10" t="str">
            <v>TRUCK&amp;BUS</v>
          </cell>
          <cell r="O10" t="str">
            <v>LUG</v>
          </cell>
          <cell r="P10" t="str">
            <v>T/T</v>
          </cell>
          <cell r="Q10" t="str">
            <v>TBS0L040</v>
          </cell>
          <cell r="R10" t="str">
            <v>THAILAND</v>
          </cell>
          <cell r="S10">
            <v>3</v>
          </cell>
          <cell r="T10" t="str">
            <v>TIRE</v>
          </cell>
          <cell r="U10">
            <v>0</v>
          </cell>
          <cell r="V10" t="str">
            <v xml:space="preserve"> 825-20 12PR</v>
          </cell>
          <cell r="W10">
            <v>0</v>
          </cell>
          <cell r="X10">
            <v>0</v>
          </cell>
          <cell r="Y10" t="str">
            <v>01</v>
          </cell>
          <cell r="Z10" t="str">
            <v>TBSR</v>
          </cell>
          <cell r="AA10" t="str">
            <v>T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L0</v>
          </cell>
          <cell r="AG10" t="str">
            <v>TBS0L040</v>
          </cell>
          <cell r="AJ10" t="str">
            <v>B035</v>
          </cell>
          <cell r="AK10" t="str">
            <v>TX88</v>
          </cell>
          <cell r="AL10" t="str">
            <v>UL</v>
          </cell>
          <cell r="AO10" t="str">
            <v>825-20</v>
          </cell>
          <cell r="AP10" t="str">
            <v>TBS</v>
          </cell>
          <cell r="AQ10">
            <v>0</v>
          </cell>
          <cell r="AR10" t="str">
            <v>TBS</v>
          </cell>
          <cell r="AS10">
            <v>0</v>
          </cell>
          <cell r="AT10">
            <v>0</v>
          </cell>
          <cell r="AW10" t="str">
            <v>DLR</v>
          </cell>
          <cell r="AX10" t="str">
            <v>DISCONT</v>
          </cell>
          <cell r="AY10" t="str">
            <v>B</v>
          </cell>
          <cell r="AZ10">
            <v>10</v>
          </cell>
          <cell r="BA10">
            <v>10</v>
          </cell>
          <cell r="BB10">
            <v>10</v>
          </cell>
          <cell r="BC10">
            <v>103</v>
          </cell>
          <cell r="BD10" t="str">
            <v>TB</v>
          </cell>
          <cell r="BE10" t="str">
            <v>TBS</v>
          </cell>
          <cell r="BF10" t="str">
            <v>T</v>
          </cell>
          <cell r="BG10" t="str">
            <v>T</v>
          </cell>
          <cell r="BH10">
            <v>15.286</v>
          </cell>
          <cell r="BI10">
            <v>30.178000000000001</v>
          </cell>
          <cell r="BJ10">
            <v>0.19500000000000001</v>
          </cell>
          <cell r="BK10">
            <v>0.18164643999999999</v>
          </cell>
          <cell r="BL10">
            <v>20</v>
          </cell>
          <cell r="BM10" t="str">
            <v>82</v>
          </cell>
          <cell r="BN10">
            <v>210</v>
          </cell>
          <cell r="BO10">
            <v>0</v>
          </cell>
          <cell r="BR10">
            <v>6920</v>
          </cell>
          <cell r="BS10">
            <v>4153</v>
          </cell>
          <cell r="BT10">
            <v>4153</v>
          </cell>
          <cell r="BU10">
            <v>4614</v>
          </cell>
          <cell r="BV10">
            <v>10</v>
          </cell>
          <cell r="BW10">
            <v>4153</v>
          </cell>
          <cell r="BX10">
            <v>0</v>
          </cell>
        </row>
        <row r="11">
          <cell r="E11" t="str">
            <v>BTBX1040</v>
          </cell>
          <cell r="F11" t="str">
            <v>825-20 14PR HM</v>
          </cell>
          <cell r="G11" t="str">
            <v>825-20  14 HMRX</v>
          </cell>
          <cell r="H11" t="str">
            <v>HM</v>
          </cell>
          <cell r="I11" t="str">
            <v>TBS1</v>
          </cell>
          <cell r="J11" t="str">
            <v>TBS</v>
          </cell>
          <cell r="K11" t="str">
            <v>BRIDGESTONE</v>
          </cell>
          <cell r="L11" t="str">
            <v>825-20 14PR</v>
          </cell>
          <cell r="M11" t="str">
            <v>H-MILER</v>
          </cell>
          <cell r="N11" t="str">
            <v>TRUCK&amp;BUS</v>
          </cell>
          <cell r="O11" t="str">
            <v>RIB</v>
          </cell>
          <cell r="P11" t="str">
            <v>T/T</v>
          </cell>
          <cell r="Q11" t="str">
            <v>TBS0L011</v>
          </cell>
          <cell r="R11" t="str">
            <v>THAILAND</v>
          </cell>
          <cell r="S11">
            <v>3</v>
          </cell>
          <cell r="T11" t="str">
            <v>TIRE</v>
          </cell>
          <cell r="U11">
            <v>0</v>
          </cell>
          <cell r="V11" t="str">
            <v xml:space="preserve"> 825-20 14PR</v>
          </cell>
          <cell r="W11">
            <v>0</v>
          </cell>
          <cell r="X11">
            <v>0</v>
          </cell>
          <cell r="Y11" t="str">
            <v>01</v>
          </cell>
          <cell r="Z11" t="str">
            <v>TBSR</v>
          </cell>
          <cell r="AA11" t="str">
            <v>T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L0</v>
          </cell>
          <cell r="AK11" t="str">
            <v>TX07</v>
          </cell>
          <cell r="AL11" t="str">
            <v>HM</v>
          </cell>
          <cell r="AO11" t="str">
            <v>825-20</v>
          </cell>
          <cell r="AP11" t="str">
            <v>TBS</v>
          </cell>
          <cell r="AQ11">
            <v>0</v>
          </cell>
          <cell r="AR11" t="str">
            <v>TBS</v>
          </cell>
          <cell r="AS11" t="str">
            <v>OE</v>
          </cell>
          <cell r="AT11" t="str">
            <v/>
          </cell>
          <cell r="AW11" t="str">
            <v>DLR</v>
          </cell>
          <cell r="AX11" t="str">
            <v>CONT</v>
          </cell>
          <cell r="AY11" t="str">
            <v>B</v>
          </cell>
          <cell r="AZ11">
            <v>10</v>
          </cell>
          <cell r="BA11">
            <v>10</v>
          </cell>
          <cell r="BB11">
            <v>10</v>
          </cell>
          <cell r="BC11">
            <v>101</v>
          </cell>
          <cell r="BD11" t="str">
            <v>TB</v>
          </cell>
          <cell r="BE11" t="str">
            <v>TBS</v>
          </cell>
          <cell r="BF11" t="str">
            <v>T</v>
          </cell>
          <cell r="BG11" t="str">
            <v>T</v>
          </cell>
          <cell r="BH11">
            <v>14.872999999999999</v>
          </cell>
          <cell r="BI11">
            <v>29.367999999999999</v>
          </cell>
          <cell r="BJ11">
            <v>0.19500000000000001</v>
          </cell>
          <cell r="BK11">
            <v>0.18164643999999999</v>
          </cell>
          <cell r="BL11">
            <v>20</v>
          </cell>
          <cell r="BM11" t="str">
            <v>82</v>
          </cell>
          <cell r="BN11">
            <v>210</v>
          </cell>
          <cell r="BO11">
            <v>0</v>
          </cell>
          <cell r="BQ11">
            <v>0</v>
          </cell>
          <cell r="BR11">
            <v>7340</v>
          </cell>
          <cell r="BS11">
            <v>4404</v>
          </cell>
          <cell r="BT11">
            <v>4404</v>
          </cell>
          <cell r="BU11">
            <v>4893</v>
          </cell>
          <cell r="BV11">
            <v>10</v>
          </cell>
          <cell r="BW11">
            <v>4404</v>
          </cell>
          <cell r="BX11">
            <v>0</v>
          </cell>
        </row>
        <row r="12">
          <cell r="E12" t="str">
            <v>BTBX1050</v>
          </cell>
          <cell r="F12" t="str">
            <v>825-20 14PR UL</v>
          </cell>
          <cell r="G12" t="str">
            <v>825-20  14 ULRA</v>
          </cell>
          <cell r="H12" t="str">
            <v>UL</v>
          </cell>
          <cell r="I12" t="str">
            <v>TBS1</v>
          </cell>
          <cell r="J12" t="str">
            <v>TBS</v>
          </cell>
          <cell r="K12" t="str">
            <v>BRIDGESTONE</v>
          </cell>
          <cell r="L12" t="str">
            <v>825-20 14PR</v>
          </cell>
          <cell r="M12" t="str">
            <v>U-LUG</v>
          </cell>
          <cell r="N12" t="str">
            <v>TRUCK&amp;BUS</v>
          </cell>
          <cell r="O12" t="str">
            <v>LUG</v>
          </cell>
          <cell r="P12" t="str">
            <v>T/T</v>
          </cell>
          <cell r="Q12" t="str">
            <v>ZDUMMY</v>
          </cell>
          <cell r="R12" t="str">
            <v>THAILAND</v>
          </cell>
          <cell r="S12">
            <v>3</v>
          </cell>
          <cell r="T12" t="str">
            <v>TIRE</v>
          </cell>
          <cell r="U12">
            <v>0</v>
          </cell>
          <cell r="V12" t="str">
            <v xml:space="preserve"> 825-20 14PR</v>
          </cell>
          <cell r="W12">
            <v>0</v>
          </cell>
          <cell r="X12">
            <v>0</v>
          </cell>
          <cell r="Y12" t="str">
            <v>01</v>
          </cell>
          <cell r="Z12" t="str">
            <v>TBSR</v>
          </cell>
          <cell r="AA12" t="str">
            <v>T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L0</v>
          </cell>
          <cell r="AL12" t="str">
            <v>UL</v>
          </cell>
          <cell r="AO12" t="str">
            <v>825-20</v>
          </cell>
          <cell r="AP12" t="str">
            <v>TBS</v>
          </cell>
          <cell r="AQ12">
            <v>0</v>
          </cell>
          <cell r="AR12" t="str">
            <v>TBS</v>
          </cell>
          <cell r="AS12">
            <v>0</v>
          </cell>
          <cell r="AT12">
            <v>0</v>
          </cell>
          <cell r="AW12" t="str">
            <v>DLR</v>
          </cell>
          <cell r="AX12" t="str">
            <v>DISCONT</v>
          </cell>
          <cell r="AY12" t="str">
            <v>B</v>
          </cell>
          <cell r="AZ12">
            <v>10</v>
          </cell>
          <cell r="BA12">
            <v>10</v>
          </cell>
          <cell r="BB12">
            <v>10</v>
          </cell>
          <cell r="BC12">
            <v>103</v>
          </cell>
          <cell r="BD12" t="str">
            <v>TB</v>
          </cell>
          <cell r="BE12" t="str">
            <v>TBS</v>
          </cell>
          <cell r="BF12" t="str">
            <v>T</v>
          </cell>
          <cell r="BG12" t="str">
            <v>T</v>
          </cell>
          <cell r="BH12">
            <v>14.865</v>
          </cell>
          <cell r="BI12">
            <v>0</v>
          </cell>
          <cell r="BJ12">
            <v>0.19500000000000001</v>
          </cell>
          <cell r="BK12">
            <v>0.18164643999999999</v>
          </cell>
          <cell r="BL12">
            <v>20</v>
          </cell>
          <cell r="BM12" t="str">
            <v>82</v>
          </cell>
          <cell r="BN12">
            <v>210</v>
          </cell>
          <cell r="BO12">
            <v>0</v>
          </cell>
          <cell r="BQ12">
            <v>0</v>
          </cell>
          <cell r="BR12">
            <v>8560</v>
          </cell>
          <cell r="BS12">
            <v>5135</v>
          </cell>
          <cell r="BT12">
            <v>5135</v>
          </cell>
          <cell r="BU12">
            <v>5706</v>
          </cell>
          <cell r="BV12">
            <v>10</v>
          </cell>
          <cell r="BW12">
            <v>5135</v>
          </cell>
          <cell r="BX12">
            <v>0</v>
          </cell>
        </row>
        <row r="13">
          <cell r="E13" t="str">
            <v>BTBX1054</v>
          </cell>
          <cell r="F13" t="str">
            <v>825-20 14PR SULP</v>
          </cell>
          <cell r="G13" t="str">
            <v>825-20 14 SULP</v>
          </cell>
          <cell r="H13" t="str">
            <v>SULP</v>
          </cell>
          <cell r="I13" t="str">
            <v>TBS1</v>
          </cell>
          <cell r="J13" t="str">
            <v>TBS</v>
          </cell>
          <cell r="K13" t="str">
            <v>BRIDGESTONE</v>
          </cell>
          <cell r="L13" t="str">
            <v>825-20 14PR</v>
          </cell>
          <cell r="M13" t="str">
            <v>SULP</v>
          </cell>
          <cell r="N13" t="str">
            <v>TRUCK&amp;BUS</v>
          </cell>
          <cell r="O13" t="str">
            <v>LUG</v>
          </cell>
          <cell r="P13" t="str">
            <v>T/T</v>
          </cell>
          <cell r="Q13" t="str">
            <v>TBS0L071</v>
          </cell>
          <cell r="R13" t="str">
            <v>THAILAND</v>
          </cell>
          <cell r="S13">
            <v>3</v>
          </cell>
          <cell r="T13" t="str">
            <v>TIRE</v>
          </cell>
          <cell r="U13">
            <v>0</v>
          </cell>
          <cell r="V13" t="str">
            <v xml:space="preserve"> 825-20 14PR</v>
          </cell>
          <cell r="W13">
            <v>0</v>
          </cell>
          <cell r="X13">
            <v>0</v>
          </cell>
          <cell r="Y13" t="str">
            <v>01</v>
          </cell>
          <cell r="Z13" t="str">
            <v>TBSR</v>
          </cell>
          <cell r="AA13" t="str">
            <v>T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L0</v>
          </cell>
          <cell r="AK13" t="str">
            <v>RT09</v>
          </cell>
          <cell r="AL13" t="str">
            <v>SULP</v>
          </cell>
          <cell r="AO13" t="str">
            <v>825-20</v>
          </cell>
          <cell r="AP13" t="str">
            <v>TBS</v>
          </cell>
          <cell r="AQ13">
            <v>0</v>
          </cell>
          <cell r="AR13" t="str">
            <v>TBS</v>
          </cell>
          <cell r="AS13">
            <v>0</v>
          </cell>
          <cell r="AT13">
            <v>0</v>
          </cell>
          <cell r="AW13" t="str">
            <v>NON</v>
          </cell>
          <cell r="AX13" t="str">
            <v>DISCONT</v>
          </cell>
          <cell r="AY13" t="str">
            <v>B</v>
          </cell>
          <cell r="AZ13">
            <v>10</v>
          </cell>
          <cell r="BA13">
            <v>10</v>
          </cell>
          <cell r="BB13">
            <v>10</v>
          </cell>
          <cell r="BC13">
            <v>103</v>
          </cell>
          <cell r="BD13" t="str">
            <v>TB</v>
          </cell>
          <cell r="BE13" t="str">
            <v>TBS</v>
          </cell>
          <cell r="BF13" t="str">
            <v>T</v>
          </cell>
          <cell r="BG13" t="str">
            <v>T</v>
          </cell>
          <cell r="BH13">
            <v>21.318999999999999</v>
          </cell>
          <cell r="BI13">
            <v>0</v>
          </cell>
          <cell r="BJ13">
            <v>4.7E-2</v>
          </cell>
          <cell r="BK13">
            <v>0.18164643999999999</v>
          </cell>
          <cell r="BL13">
            <v>20</v>
          </cell>
          <cell r="BM13" t="str">
            <v>82</v>
          </cell>
          <cell r="BN13">
            <v>210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</row>
        <row r="14">
          <cell r="E14" t="str">
            <v>BTBX1055</v>
          </cell>
          <cell r="F14" t="str">
            <v>825-20 14PR SULP-SV30</v>
          </cell>
          <cell r="G14" t="str">
            <v>825-20 14L6+2BR SULP-SV30</v>
          </cell>
          <cell r="H14" t="str">
            <v>SULP</v>
          </cell>
          <cell r="I14" t="str">
            <v>TBS1</v>
          </cell>
          <cell r="J14" t="str">
            <v>TBS</v>
          </cell>
          <cell r="K14" t="str">
            <v>BRIDGESTONE</v>
          </cell>
          <cell r="L14" t="str">
            <v>825-20 14PR</v>
          </cell>
          <cell r="M14" t="str">
            <v>SULP</v>
          </cell>
          <cell r="N14" t="str">
            <v>TRUCK&amp;BUS</v>
          </cell>
          <cell r="O14" t="str">
            <v>LUG</v>
          </cell>
          <cell r="P14" t="str">
            <v>T/T</v>
          </cell>
          <cell r="Q14" t="str">
            <v>TBS0L071</v>
          </cell>
          <cell r="R14" t="str">
            <v>THAILAND</v>
          </cell>
          <cell r="S14">
            <v>3</v>
          </cell>
          <cell r="T14" t="str">
            <v>TIRE</v>
          </cell>
          <cell r="U14">
            <v>0</v>
          </cell>
          <cell r="V14" t="str">
            <v xml:space="preserve"> 825-20 14PR</v>
          </cell>
          <cell r="W14">
            <v>0</v>
          </cell>
          <cell r="X14">
            <v>0</v>
          </cell>
          <cell r="Y14" t="str">
            <v>01</v>
          </cell>
          <cell r="Z14" t="str">
            <v>TBSR</v>
          </cell>
          <cell r="AA14" t="str">
            <v>T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L0</v>
          </cell>
          <cell r="AG14" t="str">
            <v>TBS0L071</v>
          </cell>
          <cell r="AJ14" t="str">
            <v>B107</v>
          </cell>
          <cell r="AK14" t="str">
            <v>SV30</v>
          </cell>
          <cell r="AL14" t="str">
            <v>SULP</v>
          </cell>
          <cell r="AO14" t="str">
            <v>825-20</v>
          </cell>
          <cell r="AP14" t="str">
            <v>TBS</v>
          </cell>
          <cell r="AQ14">
            <v>0</v>
          </cell>
          <cell r="AR14" t="str">
            <v>TBS</v>
          </cell>
          <cell r="AS14" t="str">
            <v>OE</v>
          </cell>
          <cell r="AT14" t="str">
            <v/>
          </cell>
          <cell r="AW14" t="str">
            <v>OEM</v>
          </cell>
          <cell r="AX14" t="str">
            <v>CONT</v>
          </cell>
          <cell r="AY14" t="str">
            <v>B</v>
          </cell>
          <cell r="AZ14">
            <v>10</v>
          </cell>
          <cell r="BA14">
            <v>10</v>
          </cell>
          <cell r="BB14">
            <v>10</v>
          </cell>
          <cell r="BC14">
            <v>103</v>
          </cell>
          <cell r="BD14" t="str">
            <v>TB</v>
          </cell>
          <cell r="BE14" t="str">
            <v>TBS</v>
          </cell>
          <cell r="BF14" t="str">
            <v>T</v>
          </cell>
          <cell r="BG14" t="str">
            <v>T</v>
          </cell>
          <cell r="BH14">
            <v>21.03</v>
          </cell>
          <cell r="BI14">
            <v>40.197000000000003</v>
          </cell>
          <cell r="BJ14">
            <v>4.7E-2</v>
          </cell>
          <cell r="BK14">
            <v>0.18164643999999999</v>
          </cell>
          <cell r="BL14">
            <v>20</v>
          </cell>
          <cell r="BM14" t="str">
            <v>82</v>
          </cell>
          <cell r="BN14">
            <v>210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E15" t="str">
            <v>BTBX1060</v>
          </cell>
          <cell r="F15" t="str">
            <v>900-20 12PR HM</v>
          </cell>
          <cell r="G15" t="str">
            <v>900-20  12 HMRX</v>
          </cell>
          <cell r="H15" t="str">
            <v>HM</v>
          </cell>
          <cell r="I15" t="str">
            <v>TBS1</v>
          </cell>
          <cell r="J15" t="str">
            <v>TBS</v>
          </cell>
          <cell r="K15" t="str">
            <v>BRIDGESTONE</v>
          </cell>
          <cell r="L15" t="str">
            <v>900-20 12PR</v>
          </cell>
          <cell r="M15" t="str">
            <v>H-MILER</v>
          </cell>
          <cell r="N15" t="str">
            <v>TRUCK&amp;BUS</v>
          </cell>
          <cell r="O15" t="str">
            <v>RIB</v>
          </cell>
          <cell r="P15" t="str">
            <v>T/T</v>
          </cell>
          <cell r="Q15" t="str">
            <v>TBS0L015</v>
          </cell>
          <cell r="R15" t="str">
            <v>THAILAND</v>
          </cell>
          <cell r="S15">
            <v>3</v>
          </cell>
          <cell r="T15" t="str">
            <v>TIRE</v>
          </cell>
          <cell r="U15">
            <v>0</v>
          </cell>
          <cell r="V15" t="str">
            <v xml:space="preserve"> 900-20 12PR</v>
          </cell>
          <cell r="W15">
            <v>0</v>
          </cell>
          <cell r="X15">
            <v>0</v>
          </cell>
          <cell r="Y15" t="str">
            <v>01</v>
          </cell>
          <cell r="Z15" t="str">
            <v>TBSR</v>
          </cell>
          <cell r="AA15" t="str">
            <v>T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L0</v>
          </cell>
          <cell r="AK15" t="str">
            <v>BB23</v>
          </cell>
          <cell r="AL15" t="str">
            <v>HM</v>
          </cell>
          <cell r="AO15" t="str">
            <v>900-20</v>
          </cell>
          <cell r="AP15" t="str">
            <v>TBS</v>
          </cell>
          <cell r="AQ15">
            <v>0</v>
          </cell>
          <cell r="AR15" t="str">
            <v>TBS</v>
          </cell>
          <cell r="AS15" t="str">
            <v>OE</v>
          </cell>
          <cell r="AT15" t="str">
            <v>REP</v>
          </cell>
          <cell r="AW15" t="str">
            <v>DLR</v>
          </cell>
          <cell r="AX15" t="str">
            <v>CONT</v>
          </cell>
          <cell r="AY15" t="str">
            <v>B</v>
          </cell>
          <cell r="AZ15">
            <v>10</v>
          </cell>
          <cell r="BA15">
            <v>10</v>
          </cell>
          <cell r="BB15">
            <v>10</v>
          </cell>
          <cell r="BC15">
            <v>105</v>
          </cell>
          <cell r="BD15" t="str">
            <v>TB</v>
          </cell>
          <cell r="BE15" t="str">
            <v>TBS</v>
          </cell>
          <cell r="BF15" t="str">
            <v>T</v>
          </cell>
          <cell r="BG15" t="str">
            <v>T</v>
          </cell>
          <cell r="BH15">
            <v>19.899000000000001</v>
          </cell>
          <cell r="BI15">
            <v>37.372</v>
          </cell>
          <cell r="BJ15">
            <v>0.23</v>
          </cell>
          <cell r="BK15">
            <v>0.2100024555984</v>
          </cell>
          <cell r="BL15">
            <v>20</v>
          </cell>
          <cell r="BM15" t="str">
            <v>82</v>
          </cell>
          <cell r="BN15">
            <v>229</v>
          </cell>
          <cell r="BO15">
            <v>0</v>
          </cell>
          <cell r="BQ15">
            <v>0</v>
          </cell>
          <cell r="BR15">
            <v>8250</v>
          </cell>
          <cell r="BS15">
            <v>4947</v>
          </cell>
          <cell r="BT15">
            <v>4947</v>
          </cell>
          <cell r="BU15">
            <v>5497</v>
          </cell>
          <cell r="BV15">
            <v>10</v>
          </cell>
          <cell r="BW15">
            <v>4947</v>
          </cell>
          <cell r="BX15">
            <v>4042</v>
          </cell>
        </row>
        <row r="16">
          <cell r="E16" t="str">
            <v>BTBX1061</v>
          </cell>
          <cell r="F16" t="str">
            <v>900-20 12PR HM CK</v>
          </cell>
          <cell r="G16" t="str">
            <v>900-20  12 HM CK</v>
          </cell>
          <cell r="H16" t="str">
            <v>HM</v>
          </cell>
          <cell r="I16" t="str">
            <v>TBS1</v>
          </cell>
          <cell r="J16" t="str">
            <v>TBS</v>
          </cell>
          <cell r="K16" t="str">
            <v>BRIDGESTONE</v>
          </cell>
          <cell r="L16" t="str">
            <v>900-20 12PR</v>
          </cell>
          <cell r="M16" t="str">
            <v>H-MILER</v>
          </cell>
          <cell r="N16" t="str">
            <v>TRUCK&amp;BUS</v>
          </cell>
          <cell r="O16" t="str">
            <v>RIB</v>
          </cell>
          <cell r="P16" t="str">
            <v>T/T</v>
          </cell>
          <cell r="Q16" t="str">
            <v>TBS0L015</v>
          </cell>
          <cell r="R16" t="str">
            <v>THAILAND</v>
          </cell>
          <cell r="S16">
            <v>3</v>
          </cell>
          <cell r="T16" t="str">
            <v>TIRE</v>
          </cell>
          <cell r="U16">
            <v>0</v>
          </cell>
          <cell r="V16" t="str">
            <v xml:space="preserve"> 900-20 12PR</v>
          </cell>
          <cell r="W16">
            <v>0</v>
          </cell>
          <cell r="X16">
            <v>0</v>
          </cell>
          <cell r="Y16" t="str">
            <v>01</v>
          </cell>
          <cell r="Z16" t="str">
            <v>TBSR</v>
          </cell>
          <cell r="AA16" t="str">
            <v>T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L0</v>
          </cell>
          <cell r="AK16" t="str">
            <v>BB19</v>
          </cell>
          <cell r="AL16" t="str">
            <v>HM</v>
          </cell>
          <cell r="AO16" t="str">
            <v>900-20</v>
          </cell>
          <cell r="AP16" t="str">
            <v>TBS</v>
          </cell>
          <cell r="AQ16">
            <v>0</v>
          </cell>
          <cell r="AR16" t="str">
            <v>TBS</v>
          </cell>
          <cell r="AS16">
            <v>0</v>
          </cell>
          <cell r="AT16">
            <v>0</v>
          </cell>
          <cell r="AW16" t="str">
            <v>DLR</v>
          </cell>
          <cell r="AX16" t="str">
            <v>DISCONT</v>
          </cell>
          <cell r="AY16" t="str">
            <v>B</v>
          </cell>
          <cell r="AZ16">
            <v>10</v>
          </cell>
          <cell r="BA16">
            <v>10</v>
          </cell>
          <cell r="BB16">
            <v>10</v>
          </cell>
          <cell r="BC16">
            <v>105</v>
          </cell>
          <cell r="BD16" t="str">
            <v>TB</v>
          </cell>
          <cell r="BE16" t="str">
            <v>TBS</v>
          </cell>
          <cell r="BF16" t="str">
            <v>T</v>
          </cell>
          <cell r="BG16" t="str">
            <v>T</v>
          </cell>
          <cell r="BH16">
            <v>19.225000000000001</v>
          </cell>
          <cell r="BI16">
            <v>0</v>
          </cell>
          <cell r="BJ16">
            <v>0.23</v>
          </cell>
          <cell r="BK16">
            <v>0.2100024555984</v>
          </cell>
          <cell r="BL16">
            <v>20</v>
          </cell>
          <cell r="BM16" t="str">
            <v>82</v>
          </cell>
          <cell r="BN16">
            <v>229</v>
          </cell>
          <cell r="BO16">
            <v>0</v>
          </cell>
          <cell r="BQ16">
            <v>0</v>
          </cell>
          <cell r="BR16">
            <v>8250</v>
          </cell>
          <cell r="BS16">
            <v>4947</v>
          </cell>
          <cell r="BT16">
            <v>4947</v>
          </cell>
          <cell r="BU16">
            <v>5497</v>
          </cell>
          <cell r="BV16">
            <v>10</v>
          </cell>
          <cell r="BW16">
            <v>4947</v>
          </cell>
          <cell r="BX16">
            <v>0</v>
          </cell>
        </row>
        <row r="17">
          <cell r="E17" t="str">
            <v>BTBX1062</v>
          </cell>
          <cell r="F17" t="str">
            <v>900-20 12PR HM(BMTA)</v>
          </cell>
          <cell r="G17" t="str">
            <v>900-20  12 HM(BMTA)</v>
          </cell>
          <cell r="H17" t="str">
            <v>HM</v>
          </cell>
          <cell r="I17" t="str">
            <v>TBS1</v>
          </cell>
          <cell r="J17" t="str">
            <v>TBS</v>
          </cell>
          <cell r="K17" t="str">
            <v>BRIDGESTONE</v>
          </cell>
          <cell r="L17" t="str">
            <v>900-20 12PR</v>
          </cell>
          <cell r="M17" t="str">
            <v>H-MILER</v>
          </cell>
          <cell r="N17" t="str">
            <v>TRUCK&amp;BUS</v>
          </cell>
          <cell r="O17" t="str">
            <v>RIB</v>
          </cell>
          <cell r="P17" t="str">
            <v>T/T</v>
          </cell>
          <cell r="Q17" t="str">
            <v>TBS0L015</v>
          </cell>
          <cell r="R17" t="str">
            <v>THAILAND</v>
          </cell>
          <cell r="S17">
            <v>3</v>
          </cell>
          <cell r="T17" t="str">
            <v>TIRE</v>
          </cell>
          <cell r="U17">
            <v>0</v>
          </cell>
          <cell r="V17" t="str">
            <v xml:space="preserve"> 900-20 12PR</v>
          </cell>
          <cell r="W17">
            <v>0</v>
          </cell>
          <cell r="X17">
            <v>0</v>
          </cell>
          <cell r="Y17" t="str">
            <v>01</v>
          </cell>
          <cell r="Z17" t="str">
            <v>TBSR</v>
          </cell>
          <cell r="AA17" t="str">
            <v>T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str">
            <v>L0</v>
          </cell>
          <cell r="AK17" t="str">
            <v>BB20</v>
          </cell>
          <cell r="AL17" t="str">
            <v>HM</v>
          </cell>
          <cell r="AO17" t="str">
            <v>900-20</v>
          </cell>
          <cell r="AP17" t="str">
            <v>TBS</v>
          </cell>
          <cell r="AQ17">
            <v>0</v>
          </cell>
          <cell r="AR17" t="str">
            <v>TBS</v>
          </cell>
          <cell r="AS17">
            <v>0</v>
          </cell>
          <cell r="AT17">
            <v>0</v>
          </cell>
          <cell r="AW17" t="str">
            <v>DLR</v>
          </cell>
          <cell r="AX17" t="str">
            <v>DISCONT</v>
          </cell>
          <cell r="AY17" t="str">
            <v>B</v>
          </cell>
          <cell r="AZ17">
            <v>10</v>
          </cell>
          <cell r="BA17">
            <v>10</v>
          </cell>
          <cell r="BB17">
            <v>10</v>
          </cell>
          <cell r="BC17">
            <v>105</v>
          </cell>
          <cell r="BD17" t="str">
            <v>TB</v>
          </cell>
          <cell r="BE17" t="str">
            <v>TBS</v>
          </cell>
          <cell r="BF17" t="str">
            <v>T</v>
          </cell>
          <cell r="BG17" t="str">
            <v>T</v>
          </cell>
          <cell r="BH17">
            <v>19.172000000000001</v>
          </cell>
          <cell r="BI17">
            <v>0</v>
          </cell>
          <cell r="BJ17">
            <v>0.23</v>
          </cell>
          <cell r="BK17">
            <v>0.2100024555984</v>
          </cell>
          <cell r="BL17">
            <v>20</v>
          </cell>
          <cell r="BM17" t="str">
            <v>82</v>
          </cell>
          <cell r="BN17">
            <v>229</v>
          </cell>
          <cell r="BO17">
            <v>0</v>
          </cell>
          <cell r="BQ17">
            <v>0</v>
          </cell>
          <cell r="BR17">
            <v>8250</v>
          </cell>
          <cell r="BS17">
            <v>4947</v>
          </cell>
          <cell r="BT17">
            <v>4947</v>
          </cell>
          <cell r="BU17">
            <v>5497</v>
          </cell>
          <cell r="BV17">
            <v>10</v>
          </cell>
          <cell r="BW17">
            <v>4947</v>
          </cell>
          <cell r="BX17">
            <v>0</v>
          </cell>
        </row>
        <row r="18">
          <cell r="E18" t="str">
            <v>BTBX1063</v>
          </cell>
          <cell r="F18" t="str">
            <v>900-20 12PR HM (BKK)</v>
          </cell>
          <cell r="G18" t="str">
            <v>900-20 12 HMRX (BKK)</v>
          </cell>
          <cell r="H18" t="str">
            <v>HM</v>
          </cell>
          <cell r="I18" t="str">
            <v>TBS1</v>
          </cell>
          <cell r="J18" t="str">
            <v>TBS</v>
          </cell>
          <cell r="K18" t="str">
            <v>BRIDGESTONE</v>
          </cell>
          <cell r="L18" t="str">
            <v>900-20 12PR</v>
          </cell>
          <cell r="M18" t="str">
            <v>H-MILER</v>
          </cell>
          <cell r="N18" t="str">
            <v>TRUCK&amp;BUS</v>
          </cell>
          <cell r="O18" t="str">
            <v>RIB</v>
          </cell>
          <cell r="P18" t="str">
            <v>T/T</v>
          </cell>
          <cell r="Q18" t="str">
            <v>TBS0L015</v>
          </cell>
          <cell r="R18" t="str">
            <v>THAILAND</v>
          </cell>
          <cell r="S18">
            <v>3</v>
          </cell>
          <cell r="T18" t="str">
            <v>TIRE</v>
          </cell>
          <cell r="U18">
            <v>0</v>
          </cell>
          <cell r="V18" t="str">
            <v xml:space="preserve"> 900-20 12PR</v>
          </cell>
          <cell r="W18">
            <v>0</v>
          </cell>
          <cell r="X18">
            <v>0</v>
          </cell>
          <cell r="Y18" t="str">
            <v>01</v>
          </cell>
          <cell r="Z18" t="str">
            <v>TBSR</v>
          </cell>
          <cell r="AA18" t="str">
            <v>T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L0</v>
          </cell>
          <cell r="AL18" t="str">
            <v>HM</v>
          </cell>
          <cell r="AO18" t="str">
            <v>900-20</v>
          </cell>
          <cell r="AP18" t="str">
            <v>TBS</v>
          </cell>
          <cell r="AQ18">
            <v>0</v>
          </cell>
          <cell r="AR18" t="str">
            <v>TBS</v>
          </cell>
          <cell r="AS18">
            <v>0</v>
          </cell>
          <cell r="AT18">
            <v>0</v>
          </cell>
          <cell r="AW18" t="str">
            <v>DLR</v>
          </cell>
          <cell r="AX18" t="str">
            <v>DISCONT</v>
          </cell>
          <cell r="AY18" t="str">
            <v>B</v>
          </cell>
          <cell r="AZ18">
            <v>10</v>
          </cell>
          <cell r="BA18">
            <v>10</v>
          </cell>
          <cell r="BB18">
            <v>10</v>
          </cell>
          <cell r="BC18">
            <v>105</v>
          </cell>
          <cell r="BD18" t="str">
            <v>TB</v>
          </cell>
          <cell r="BE18" t="str">
            <v>TBS</v>
          </cell>
          <cell r="BF18" t="str">
            <v>T</v>
          </cell>
          <cell r="BG18" t="str">
            <v>T</v>
          </cell>
          <cell r="BH18">
            <v>19.172000000000001</v>
          </cell>
          <cell r="BI18">
            <v>0</v>
          </cell>
          <cell r="BJ18">
            <v>0.23</v>
          </cell>
          <cell r="BK18">
            <v>0.2100024555984</v>
          </cell>
          <cell r="BL18">
            <v>20</v>
          </cell>
          <cell r="BM18" t="str">
            <v>82</v>
          </cell>
          <cell r="BN18">
            <v>229</v>
          </cell>
          <cell r="BO18">
            <v>0</v>
          </cell>
          <cell r="BQ18">
            <v>0</v>
          </cell>
          <cell r="BR18">
            <v>8250</v>
          </cell>
          <cell r="BS18">
            <v>4947</v>
          </cell>
          <cell r="BT18">
            <v>4947</v>
          </cell>
          <cell r="BU18">
            <v>5497</v>
          </cell>
          <cell r="BV18">
            <v>10</v>
          </cell>
          <cell r="BW18">
            <v>4947</v>
          </cell>
          <cell r="BX18">
            <v>0</v>
          </cell>
        </row>
        <row r="19">
          <cell r="E19" t="str">
            <v>BTBX1064</v>
          </cell>
          <cell r="F19" t="str">
            <v>900-20 12PR HM COKE-BB45</v>
          </cell>
          <cell r="G19" t="str">
            <v>900-20 12J8+1BR HMRX COKE BB4</v>
          </cell>
          <cell r="H19" t="str">
            <v>HM</v>
          </cell>
          <cell r="I19" t="str">
            <v>TBS1</v>
          </cell>
          <cell r="J19" t="str">
            <v>TBS</v>
          </cell>
          <cell r="K19" t="str">
            <v>BRIDGESTONE</v>
          </cell>
          <cell r="L19" t="str">
            <v>900-20 12PR</v>
          </cell>
          <cell r="M19" t="str">
            <v>H-MILER</v>
          </cell>
          <cell r="N19" t="str">
            <v>TRUCK&amp;BUS</v>
          </cell>
          <cell r="O19" t="str">
            <v>RIB</v>
          </cell>
          <cell r="P19" t="str">
            <v>T/T</v>
          </cell>
          <cell r="Q19" t="str">
            <v>TBS0L015</v>
          </cell>
          <cell r="R19" t="str">
            <v>THAILAND</v>
          </cell>
          <cell r="S19">
            <v>3</v>
          </cell>
          <cell r="T19" t="str">
            <v>TIRE</v>
          </cell>
          <cell r="U19">
            <v>0</v>
          </cell>
          <cell r="V19" t="str">
            <v xml:space="preserve"> 900-20 12PR</v>
          </cell>
          <cell r="W19">
            <v>0</v>
          </cell>
          <cell r="X19">
            <v>0</v>
          </cell>
          <cell r="Y19" t="str">
            <v>01</v>
          </cell>
          <cell r="Z19" t="str">
            <v>TBSR</v>
          </cell>
          <cell r="AA19" t="str">
            <v>T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str">
            <v>L0</v>
          </cell>
          <cell r="AG19" t="str">
            <v>TBS0L015</v>
          </cell>
          <cell r="AJ19" t="str">
            <v>B049</v>
          </cell>
          <cell r="AK19" t="str">
            <v>BB45</v>
          </cell>
          <cell r="AL19" t="str">
            <v>HM</v>
          </cell>
          <cell r="AO19" t="str">
            <v>900-20</v>
          </cell>
          <cell r="AP19" t="str">
            <v>TBS</v>
          </cell>
          <cell r="AQ19">
            <v>0</v>
          </cell>
          <cell r="AR19" t="str">
            <v>TBS</v>
          </cell>
          <cell r="AS19" t="str">
            <v>OE</v>
          </cell>
          <cell r="AT19" t="str">
            <v/>
          </cell>
          <cell r="AW19" t="str">
            <v>DLR</v>
          </cell>
          <cell r="AX19" t="str">
            <v>CONT</v>
          </cell>
          <cell r="AY19" t="str">
            <v>B</v>
          </cell>
          <cell r="AZ19">
            <v>10</v>
          </cell>
          <cell r="BA19">
            <v>10</v>
          </cell>
          <cell r="BB19">
            <v>10</v>
          </cell>
          <cell r="BC19">
            <v>105</v>
          </cell>
          <cell r="BD19" t="str">
            <v>TB</v>
          </cell>
          <cell r="BE19" t="str">
            <v>TBS</v>
          </cell>
          <cell r="BF19" t="str">
            <v>T</v>
          </cell>
          <cell r="BG19" t="str">
            <v>T</v>
          </cell>
          <cell r="BH19">
            <v>19.899000000000001</v>
          </cell>
          <cell r="BI19">
            <v>37.372</v>
          </cell>
          <cell r="BJ19">
            <v>0.23</v>
          </cell>
          <cell r="BK19">
            <v>0.2100024555984</v>
          </cell>
          <cell r="BL19">
            <v>20</v>
          </cell>
          <cell r="BM19" t="str">
            <v>82</v>
          </cell>
          <cell r="BN19">
            <v>229</v>
          </cell>
          <cell r="BO19">
            <v>0</v>
          </cell>
          <cell r="BR19">
            <v>8250</v>
          </cell>
          <cell r="BS19">
            <v>4947</v>
          </cell>
          <cell r="BT19">
            <v>4947</v>
          </cell>
          <cell r="BU19">
            <v>5497</v>
          </cell>
          <cell r="BV19">
            <v>10</v>
          </cell>
          <cell r="BW19">
            <v>4947</v>
          </cell>
          <cell r="BX19">
            <v>0</v>
          </cell>
        </row>
        <row r="20">
          <cell r="E20" t="str">
            <v>BTBX1070</v>
          </cell>
          <cell r="F20" t="str">
            <v>900-20 12PR DM</v>
          </cell>
          <cell r="G20" t="str">
            <v>900-20  12 DM</v>
          </cell>
          <cell r="H20" t="str">
            <v>DM</v>
          </cell>
          <cell r="I20" t="str">
            <v>TBS1</v>
          </cell>
          <cell r="J20" t="str">
            <v>TBS</v>
          </cell>
          <cell r="K20" t="str">
            <v>BRIDGESTONE</v>
          </cell>
          <cell r="L20" t="str">
            <v>900-20 12PR</v>
          </cell>
          <cell r="M20" t="str">
            <v>D-MILER</v>
          </cell>
          <cell r="N20" t="str">
            <v>TRUCK&amp;BUS</v>
          </cell>
          <cell r="O20" t="str">
            <v>RIB</v>
          </cell>
          <cell r="P20" t="str">
            <v>T/T</v>
          </cell>
          <cell r="Q20" t="str">
            <v>TBS0L014</v>
          </cell>
          <cell r="R20" t="str">
            <v>THAILAND</v>
          </cell>
          <cell r="S20">
            <v>3</v>
          </cell>
          <cell r="T20" t="str">
            <v>TIRE</v>
          </cell>
          <cell r="U20">
            <v>0</v>
          </cell>
          <cell r="V20" t="str">
            <v xml:space="preserve"> 900-20 12PR</v>
          </cell>
          <cell r="W20">
            <v>0</v>
          </cell>
          <cell r="X20">
            <v>0</v>
          </cell>
          <cell r="Y20" t="str">
            <v>01</v>
          </cell>
          <cell r="Z20" t="str">
            <v>TBSR</v>
          </cell>
          <cell r="AA20" t="str">
            <v>T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str">
            <v>L0</v>
          </cell>
          <cell r="AK20" t="str">
            <v>BB22</v>
          </cell>
          <cell r="AL20" t="str">
            <v>DM</v>
          </cell>
          <cell r="AO20" t="str">
            <v>900-20</v>
          </cell>
          <cell r="AP20" t="str">
            <v>TBS</v>
          </cell>
          <cell r="AQ20">
            <v>0</v>
          </cell>
          <cell r="AR20" t="str">
            <v>TBS</v>
          </cell>
          <cell r="AS20">
            <v>0</v>
          </cell>
          <cell r="AT20">
            <v>0</v>
          </cell>
          <cell r="AW20" t="str">
            <v>DLR</v>
          </cell>
          <cell r="AX20" t="str">
            <v>DISCONT</v>
          </cell>
          <cell r="AY20" t="str">
            <v>B</v>
          </cell>
          <cell r="AZ20">
            <v>10</v>
          </cell>
          <cell r="BA20">
            <v>10</v>
          </cell>
          <cell r="BB20">
            <v>10</v>
          </cell>
          <cell r="BC20">
            <v>106</v>
          </cell>
          <cell r="BD20" t="str">
            <v>TB</v>
          </cell>
          <cell r="BE20" t="str">
            <v>TBS</v>
          </cell>
          <cell r="BF20" t="str">
            <v>T</v>
          </cell>
          <cell r="BG20" t="str">
            <v>T</v>
          </cell>
          <cell r="BH20">
            <v>20.69</v>
          </cell>
          <cell r="BI20">
            <v>0</v>
          </cell>
          <cell r="BJ20">
            <v>0.23</v>
          </cell>
          <cell r="BK20">
            <v>0.2100024555984</v>
          </cell>
          <cell r="BL20">
            <v>20</v>
          </cell>
          <cell r="BM20" t="str">
            <v>82</v>
          </cell>
          <cell r="BN20">
            <v>229</v>
          </cell>
          <cell r="BO20">
            <v>0</v>
          </cell>
          <cell r="BQ20">
            <v>0</v>
          </cell>
          <cell r="BR20">
            <v>8550</v>
          </cell>
          <cell r="BS20">
            <v>5131</v>
          </cell>
          <cell r="BT20">
            <v>5131</v>
          </cell>
          <cell r="BU20">
            <v>5701</v>
          </cell>
          <cell r="BV20">
            <v>10</v>
          </cell>
          <cell r="BW20">
            <v>5131</v>
          </cell>
          <cell r="BX20">
            <v>0</v>
          </cell>
        </row>
        <row r="21">
          <cell r="E21" t="str">
            <v>BTBX1071</v>
          </cell>
          <cell r="F21" t="str">
            <v>900-20 12PR DM-BB89</v>
          </cell>
          <cell r="G21" t="str">
            <v>900-20 12J8+1BR DM BB89</v>
          </cell>
          <cell r="H21" t="str">
            <v>DM</v>
          </cell>
          <cell r="I21" t="str">
            <v>TBS1</v>
          </cell>
          <cell r="J21" t="str">
            <v>TBS</v>
          </cell>
          <cell r="K21" t="str">
            <v>BRIDGESTONE</v>
          </cell>
          <cell r="L21" t="str">
            <v>900-20 12PR</v>
          </cell>
          <cell r="M21" t="str">
            <v>D-MILER</v>
          </cell>
          <cell r="N21" t="str">
            <v>TRUCK&amp;BUS</v>
          </cell>
          <cell r="O21" t="str">
            <v>RIB</v>
          </cell>
          <cell r="P21" t="str">
            <v>T/T</v>
          </cell>
          <cell r="Q21" t="str">
            <v>TBS0L014</v>
          </cell>
          <cell r="R21" t="str">
            <v>THAILAND</v>
          </cell>
          <cell r="S21">
            <v>3</v>
          </cell>
          <cell r="T21" t="str">
            <v>TIRE</v>
          </cell>
          <cell r="U21">
            <v>0</v>
          </cell>
          <cell r="V21" t="str">
            <v xml:space="preserve"> 900-20 12PR</v>
          </cell>
          <cell r="W21">
            <v>0</v>
          </cell>
          <cell r="X21">
            <v>0</v>
          </cell>
          <cell r="Y21" t="str">
            <v>01</v>
          </cell>
          <cell r="Z21" t="str">
            <v>TBSR</v>
          </cell>
          <cell r="AA21" t="str">
            <v>T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str">
            <v>L0</v>
          </cell>
          <cell r="AG21" t="str">
            <v>TBS0L014</v>
          </cell>
          <cell r="AJ21" t="str">
            <v>B044</v>
          </cell>
          <cell r="AK21" t="str">
            <v>BB89</v>
          </cell>
          <cell r="AL21" t="str">
            <v>DM</v>
          </cell>
          <cell r="AO21" t="str">
            <v>900-20</v>
          </cell>
          <cell r="AP21" t="str">
            <v>TBS</v>
          </cell>
          <cell r="AQ21">
            <v>0</v>
          </cell>
          <cell r="AR21" t="str">
            <v>TBS</v>
          </cell>
          <cell r="AS21" t="str">
            <v>OE</v>
          </cell>
          <cell r="AT21" t="str">
            <v>REP</v>
          </cell>
          <cell r="AW21" t="str">
            <v>DLR</v>
          </cell>
          <cell r="AX21" t="str">
            <v>CONT</v>
          </cell>
          <cell r="AY21" t="str">
            <v>B</v>
          </cell>
          <cell r="AZ21">
            <v>10</v>
          </cell>
          <cell r="BA21">
            <v>10</v>
          </cell>
          <cell r="BB21">
            <v>10</v>
          </cell>
          <cell r="BC21">
            <v>106</v>
          </cell>
          <cell r="BD21" t="str">
            <v>TB</v>
          </cell>
          <cell r="BE21" t="str">
            <v>TBS</v>
          </cell>
          <cell r="BF21" t="str">
            <v>T</v>
          </cell>
          <cell r="BG21" t="str">
            <v>T</v>
          </cell>
          <cell r="BH21">
            <v>20.504000000000001</v>
          </cell>
          <cell r="BI21">
            <v>39.387</v>
          </cell>
          <cell r="BJ21">
            <v>0.23</v>
          </cell>
          <cell r="BK21">
            <v>0.2100024555984</v>
          </cell>
          <cell r="BL21">
            <v>20</v>
          </cell>
          <cell r="BM21" t="str">
            <v>82</v>
          </cell>
          <cell r="BN21">
            <v>229</v>
          </cell>
          <cell r="BO21">
            <v>0</v>
          </cell>
          <cell r="BR21">
            <v>8550</v>
          </cell>
          <cell r="BS21">
            <v>5131</v>
          </cell>
          <cell r="BT21">
            <v>5131</v>
          </cell>
          <cell r="BU21">
            <v>5701</v>
          </cell>
          <cell r="BV21">
            <v>10</v>
          </cell>
          <cell r="BW21">
            <v>5131</v>
          </cell>
          <cell r="BX21">
            <v>4192</v>
          </cell>
        </row>
        <row r="22">
          <cell r="E22" t="str">
            <v>BTBX1080</v>
          </cell>
          <cell r="F22" t="str">
            <v>900-20 12PR UL</v>
          </cell>
          <cell r="G22" t="str">
            <v>900-20  12 ULRA</v>
          </cell>
          <cell r="H22" t="str">
            <v>UL</v>
          </cell>
          <cell r="I22" t="str">
            <v>TBS1</v>
          </cell>
          <cell r="J22" t="str">
            <v>TBS</v>
          </cell>
          <cell r="K22" t="str">
            <v>BRIDGESTONE</v>
          </cell>
          <cell r="L22" t="str">
            <v>900-20 12PR</v>
          </cell>
          <cell r="M22" t="str">
            <v>U-LUG</v>
          </cell>
          <cell r="N22" t="str">
            <v>TRUCK&amp;BUS</v>
          </cell>
          <cell r="O22" t="str">
            <v>LUG</v>
          </cell>
          <cell r="P22" t="str">
            <v>T/T</v>
          </cell>
          <cell r="Q22" t="str">
            <v>TBS0L017</v>
          </cell>
          <cell r="R22" t="str">
            <v>THAILAND</v>
          </cell>
          <cell r="S22">
            <v>3</v>
          </cell>
          <cell r="T22" t="str">
            <v>TIRE</v>
          </cell>
          <cell r="U22">
            <v>0</v>
          </cell>
          <cell r="V22" t="str">
            <v xml:space="preserve"> 900-20 12PR</v>
          </cell>
          <cell r="W22">
            <v>0</v>
          </cell>
          <cell r="X22">
            <v>0</v>
          </cell>
          <cell r="Y22" t="str">
            <v>01</v>
          </cell>
          <cell r="Z22" t="str">
            <v>TBSR</v>
          </cell>
          <cell r="AA22" t="str">
            <v>T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L0</v>
          </cell>
          <cell r="AK22" t="str">
            <v>BB26</v>
          </cell>
          <cell r="AL22" t="str">
            <v>UL</v>
          </cell>
          <cell r="AO22" t="str">
            <v>900-20</v>
          </cell>
          <cell r="AP22" t="str">
            <v>TBS</v>
          </cell>
          <cell r="AQ22">
            <v>0</v>
          </cell>
          <cell r="AR22" t="str">
            <v>TBS</v>
          </cell>
          <cell r="AS22">
            <v>0</v>
          </cell>
          <cell r="AT22">
            <v>0</v>
          </cell>
          <cell r="AW22" t="str">
            <v>DLR</v>
          </cell>
          <cell r="AX22" t="str">
            <v>DISCONT</v>
          </cell>
          <cell r="AY22" t="str">
            <v>B</v>
          </cell>
          <cell r="AZ22">
            <v>10</v>
          </cell>
          <cell r="BA22">
            <v>10</v>
          </cell>
          <cell r="BB22">
            <v>10</v>
          </cell>
          <cell r="BC22">
            <v>108</v>
          </cell>
          <cell r="BD22" t="str">
            <v>TB</v>
          </cell>
          <cell r="BE22" t="str">
            <v>TBS</v>
          </cell>
          <cell r="BF22" t="str">
            <v>T</v>
          </cell>
          <cell r="BG22" t="str">
            <v>T</v>
          </cell>
          <cell r="BH22">
            <v>19.373999999999999</v>
          </cell>
          <cell r="BI22">
            <v>0</v>
          </cell>
          <cell r="BJ22">
            <v>0.23</v>
          </cell>
          <cell r="BK22">
            <v>0.2100024555984</v>
          </cell>
          <cell r="BL22">
            <v>20</v>
          </cell>
          <cell r="BM22" t="str">
            <v>82</v>
          </cell>
          <cell r="BN22">
            <v>229</v>
          </cell>
          <cell r="BO22">
            <v>0</v>
          </cell>
          <cell r="BQ22">
            <v>0</v>
          </cell>
          <cell r="BR22">
            <v>7040</v>
          </cell>
          <cell r="BS22">
            <v>4221</v>
          </cell>
          <cell r="BT22">
            <v>4221</v>
          </cell>
          <cell r="BU22">
            <v>4690</v>
          </cell>
          <cell r="BV22">
            <v>10</v>
          </cell>
          <cell r="BW22">
            <v>4221</v>
          </cell>
          <cell r="BX22">
            <v>0</v>
          </cell>
        </row>
        <row r="23">
          <cell r="E23" t="str">
            <v>BTBX1081</v>
          </cell>
          <cell r="F23" t="str">
            <v>900-20 12PR UL (BKK)</v>
          </cell>
          <cell r="G23" t="str">
            <v>900-20 12 ULRA (BKK)</v>
          </cell>
          <cell r="H23" t="str">
            <v>UL</v>
          </cell>
          <cell r="I23" t="str">
            <v>TBS1</v>
          </cell>
          <cell r="J23" t="str">
            <v>TBS</v>
          </cell>
          <cell r="K23" t="str">
            <v>BRIDGESTONE</v>
          </cell>
          <cell r="L23" t="str">
            <v>900-20 12PR</v>
          </cell>
          <cell r="M23" t="str">
            <v>U-LUG</v>
          </cell>
          <cell r="N23" t="str">
            <v>TRUCK&amp;BUS</v>
          </cell>
          <cell r="O23" t="str">
            <v>LUG</v>
          </cell>
          <cell r="P23" t="str">
            <v>T/T</v>
          </cell>
          <cell r="Q23" t="str">
            <v>TBS0L017</v>
          </cell>
          <cell r="R23" t="str">
            <v>THAILAND</v>
          </cell>
          <cell r="S23">
            <v>3</v>
          </cell>
          <cell r="T23" t="str">
            <v>TIRE</v>
          </cell>
          <cell r="U23">
            <v>0</v>
          </cell>
          <cell r="V23" t="str">
            <v xml:space="preserve"> 900-20 12PR</v>
          </cell>
          <cell r="W23">
            <v>0</v>
          </cell>
          <cell r="X23">
            <v>0</v>
          </cell>
          <cell r="Y23" t="str">
            <v>01</v>
          </cell>
          <cell r="Z23" t="str">
            <v>TBSR</v>
          </cell>
          <cell r="AA23" t="str">
            <v>T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L0</v>
          </cell>
          <cell r="AK23" t="str">
            <v>BB38</v>
          </cell>
          <cell r="AL23" t="str">
            <v>UL</v>
          </cell>
          <cell r="AO23" t="str">
            <v>900-20</v>
          </cell>
          <cell r="AP23" t="str">
            <v>TBS</v>
          </cell>
          <cell r="AQ23">
            <v>0</v>
          </cell>
          <cell r="AR23" t="str">
            <v>TBS</v>
          </cell>
          <cell r="AS23">
            <v>0</v>
          </cell>
          <cell r="AT23">
            <v>0</v>
          </cell>
          <cell r="AW23" t="str">
            <v>DLR</v>
          </cell>
          <cell r="AX23" t="str">
            <v>DISCONT</v>
          </cell>
          <cell r="AY23" t="str">
            <v>B</v>
          </cell>
          <cell r="AZ23">
            <v>10</v>
          </cell>
          <cell r="BA23">
            <v>10</v>
          </cell>
          <cell r="BB23">
            <v>10</v>
          </cell>
          <cell r="BC23">
            <v>108</v>
          </cell>
          <cell r="BD23" t="str">
            <v>TB</v>
          </cell>
          <cell r="BE23" t="str">
            <v>TBS</v>
          </cell>
          <cell r="BF23" t="str">
            <v>T</v>
          </cell>
          <cell r="BG23" t="str">
            <v>T</v>
          </cell>
          <cell r="BH23">
            <v>19.181000000000001</v>
          </cell>
          <cell r="BI23">
            <v>0</v>
          </cell>
          <cell r="BJ23">
            <v>0.23</v>
          </cell>
          <cell r="BK23">
            <v>0.2100024555984</v>
          </cell>
          <cell r="BL23">
            <v>20</v>
          </cell>
          <cell r="BM23" t="str">
            <v>82</v>
          </cell>
          <cell r="BN23">
            <v>229</v>
          </cell>
          <cell r="BO23">
            <v>0</v>
          </cell>
          <cell r="BQ23">
            <v>0</v>
          </cell>
          <cell r="BR23">
            <v>7040</v>
          </cell>
          <cell r="BS23">
            <v>4221</v>
          </cell>
          <cell r="BT23">
            <v>4221</v>
          </cell>
          <cell r="BU23">
            <v>4690</v>
          </cell>
          <cell r="BV23">
            <v>10</v>
          </cell>
          <cell r="BW23">
            <v>4221</v>
          </cell>
          <cell r="BX23">
            <v>0</v>
          </cell>
        </row>
        <row r="24">
          <cell r="E24" t="str">
            <v>BTBX1082</v>
          </cell>
          <cell r="F24" t="str">
            <v>900-20 12PR UL-BB58</v>
          </cell>
          <cell r="G24" t="str">
            <v>900-20 12J8+1BR ULRA BB58</v>
          </cell>
          <cell r="H24" t="str">
            <v>UL</v>
          </cell>
          <cell r="I24" t="str">
            <v>TBS1</v>
          </cell>
          <cell r="J24" t="str">
            <v>TBS</v>
          </cell>
          <cell r="K24" t="str">
            <v>BRIDGESTONE</v>
          </cell>
          <cell r="L24" t="str">
            <v>900-20 12PR</v>
          </cell>
          <cell r="M24" t="str">
            <v>U-LUG</v>
          </cell>
          <cell r="N24" t="str">
            <v>TRUCK&amp;BUS</v>
          </cell>
          <cell r="O24" t="str">
            <v>LUG</v>
          </cell>
          <cell r="P24" t="str">
            <v>T/T</v>
          </cell>
          <cell r="Q24" t="str">
            <v>TBS0L017</v>
          </cell>
          <cell r="R24" t="str">
            <v>THAILAND</v>
          </cell>
          <cell r="S24">
            <v>3</v>
          </cell>
          <cell r="T24" t="str">
            <v>TIRE</v>
          </cell>
          <cell r="U24">
            <v>0</v>
          </cell>
          <cell r="V24" t="str">
            <v xml:space="preserve"> 900-20 12PR</v>
          </cell>
          <cell r="W24">
            <v>0</v>
          </cell>
          <cell r="X24">
            <v>0</v>
          </cell>
          <cell r="Y24" t="str">
            <v>01</v>
          </cell>
          <cell r="Z24" t="str">
            <v>TBSR</v>
          </cell>
          <cell r="AA24" t="str">
            <v>T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L0</v>
          </cell>
          <cell r="AG24" t="str">
            <v>TBS0L017</v>
          </cell>
          <cell r="AJ24" t="str">
            <v>B042</v>
          </cell>
          <cell r="AK24" t="str">
            <v>BB58</v>
          </cell>
          <cell r="AL24" t="str">
            <v>UL</v>
          </cell>
          <cell r="AO24" t="str">
            <v>900-20</v>
          </cell>
          <cell r="AP24" t="str">
            <v>TBS</v>
          </cell>
          <cell r="AQ24">
            <v>0</v>
          </cell>
          <cell r="AR24" t="str">
            <v>TBS</v>
          </cell>
          <cell r="AS24" t="str">
            <v>OE</v>
          </cell>
          <cell r="AT24" t="str">
            <v>REP</v>
          </cell>
          <cell r="AW24" t="str">
            <v>DLR</v>
          </cell>
          <cell r="AX24" t="str">
            <v>CONT</v>
          </cell>
          <cell r="AY24" t="str">
            <v>B</v>
          </cell>
          <cell r="AZ24">
            <v>10</v>
          </cell>
          <cell r="BA24">
            <v>10</v>
          </cell>
          <cell r="BB24">
            <v>10</v>
          </cell>
          <cell r="BC24">
            <v>108</v>
          </cell>
          <cell r="BD24" t="str">
            <v>TB</v>
          </cell>
          <cell r="BE24" t="str">
            <v>TBS</v>
          </cell>
          <cell r="BF24" t="str">
            <v>T</v>
          </cell>
          <cell r="BG24" t="str">
            <v>T</v>
          </cell>
          <cell r="BH24">
            <v>19.236000000000001</v>
          </cell>
          <cell r="BI24">
            <v>37.542000000000002</v>
          </cell>
          <cell r="BJ24">
            <v>0.23</v>
          </cell>
          <cell r="BK24">
            <v>0.2100024555984</v>
          </cell>
          <cell r="BL24">
            <v>20</v>
          </cell>
          <cell r="BM24" t="str">
            <v>82</v>
          </cell>
          <cell r="BN24">
            <v>229</v>
          </cell>
          <cell r="BO24">
            <v>0</v>
          </cell>
          <cell r="BR24">
            <v>7040</v>
          </cell>
          <cell r="BS24">
            <v>4221</v>
          </cell>
          <cell r="BT24">
            <v>4221</v>
          </cell>
          <cell r="BU24">
            <v>4690</v>
          </cell>
          <cell r="BV24">
            <v>10</v>
          </cell>
          <cell r="BW24">
            <v>4221</v>
          </cell>
          <cell r="BX24">
            <v>3460.16</v>
          </cell>
        </row>
        <row r="25">
          <cell r="E25" t="str">
            <v>BTBX1085</v>
          </cell>
          <cell r="F25" t="str">
            <v>900-20 12PR AMR KN39</v>
          </cell>
          <cell r="G25" t="str">
            <v>900-20  12 AMR KN39</v>
          </cell>
          <cell r="H25" t="str">
            <v>AMR</v>
          </cell>
          <cell r="I25" t="str">
            <v>TBS1</v>
          </cell>
          <cell r="J25" t="str">
            <v>TBS</v>
          </cell>
          <cell r="K25" t="str">
            <v>BRIDGESTONE</v>
          </cell>
          <cell r="L25" t="str">
            <v>900-20 12PR</v>
          </cell>
          <cell r="M25" t="str">
            <v>AMR</v>
          </cell>
          <cell r="N25" t="str">
            <v>TRUCK&amp;BUS</v>
          </cell>
          <cell r="O25" t="str">
            <v>RIB</v>
          </cell>
          <cell r="P25" t="str">
            <v>T/T</v>
          </cell>
          <cell r="Q25" t="str">
            <v>TBS0L045</v>
          </cell>
          <cell r="R25" t="str">
            <v>THAILAND</v>
          </cell>
          <cell r="S25">
            <v>3</v>
          </cell>
          <cell r="T25" t="str">
            <v>TIRE</v>
          </cell>
          <cell r="U25">
            <v>0</v>
          </cell>
          <cell r="V25" t="str">
            <v xml:space="preserve"> 900-20 12PR</v>
          </cell>
          <cell r="W25">
            <v>0</v>
          </cell>
          <cell r="X25">
            <v>0</v>
          </cell>
          <cell r="Y25" t="str">
            <v>01</v>
          </cell>
          <cell r="Z25" t="str">
            <v>TBSR</v>
          </cell>
          <cell r="AA25" t="str">
            <v>T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str">
            <v>L0</v>
          </cell>
          <cell r="AG25" t="str">
            <v>TBS0L045</v>
          </cell>
          <cell r="AK25" t="str">
            <v>KN39</v>
          </cell>
          <cell r="AL25" t="str">
            <v>AMR</v>
          </cell>
          <cell r="AO25" t="str">
            <v>900-20</v>
          </cell>
          <cell r="AP25" t="str">
            <v>TBS</v>
          </cell>
          <cell r="AQ25">
            <v>0</v>
          </cell>
          <cell r="AR25" t="str">
            <v>TBS</v>
          </cell>
          <cell r="AS25">
            <v>0</v>
          </cell>
          <cell r="AT25">
            <v>0</v>
          </cell>
          <cell r="AW25" t="str">
            <v>NON</v>
          </cell>
          <cell r="AX25" t="str">
            <v>DISCONT</v>
          </cell>
          <cell r="AY25" t="str">
            <v>B</v>
          </cell>
          <cell r="AZ25">
            <v>10</v>
          </cell>
          <cell r="BA25">
            <v>10</v>
          </cell>
          <cell r="BB25">
            <v>10</v>
          </cell>
          <cell r="BC25">
            <v>107</v>
          </cell>
          <cell r="BD25" t="str">
            <v>TB</v>
          </cell>
          <cell r="BE25" t="str">
            <v>TBS</v>
          </cell>
          <cell r="BF25" t="str">
            <v>T</v>
          </cell>
          <cell r="BG25" t="str">
            <v>T</v>
          </cell>
          <cell r="BH25">
            <v>19.242999999999999</v>
          </cell>
          <cell r="BI25">
            <v>38.853999999999999</v>
          </cell>
          <cell r="BJ25">
            <v>0.23</v>
          </cell>
          <cell r="BK25">
            <v>3.7000806399999999</v>
          </cell>
          <cell r="BL25">
            <v>20</v>
          </cell>
          <cell r="BM25" t="str">
            <v>82</v>
          </cell>
          <cell r="BN25">
            <v>900</v>
          </cell>
          <cell r="BO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E26" t="str">
            <v>BTBX1090</v>
          </cell>
          <cell r="F26" t="str">
            <v>900-20 14PR HM</v>
          </cell>
          <cell r="G26" t="str">
            <v>900-20  14 HMRX</v>
          </cell>
          <cell r="H26" t="str">
            <v>HM</v>
          </cell>
          <cell r="I26" t="str">
            <v>TBS1</v>
          </cell>
          <cell r="J26" t="str">
            <v>TBS</v>
          </cell>
          <cell r="K26" t="str">
            <v>BRIDGESTONE</v>
          </cell>
          <cell r="L26" t="str">
            <v>900-20 14PR</v>
          </cell>
          <cell r="M26" t="str">
            <v>H-MILER</v>
          </cell>
          <cell r="N26" t="str">
            <v>TRUCK&amp;BUS</v>
          </cell>
          <cell r="O26" t="str">
            <v>RIB</v>
          </cell>
          <cell r="P26" t="str">
            <v>T/T</v>
          </cell>
          <cell r="Q26" t="str">
            <v>TBS0L019</v>
          </cell>
          <cell r="R26" t="str">
            <v>THAILAND</v>
          </cell>
          <cell r="S26">
            <v>3</v>
          </cell>
          <cell r="T26" t="str">
            <v>TIRE</v>
          </cell>
          <cell r="U26">
            <v>0</v>
          </cell>
          <cell r="V26" t="str">
            <v xml:space="preserve"> 900-20 14PR</v>
          </cell>
          <cell r="W26">
            <v>0</v>
          </cell>
          <cell r="X26">
            <v>0</v>
          </cell>
          <cell r="Y26" t="str">
            <v>01</v>
          </cell>
          <cell r="Z26" t="str">
            <v>TBSR</v>
          </cell>
          <cell r="AA26" t="str">
            <v>T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L0</v>
          </cell>
          <cell r="AK26" t="str">
            <v>BB25</v>
          </cell>
          <cell r="AL26" t="str">
            <v>HM</v>
          </cell>
          <cell r="AO26" t="str">
            <v>900-20</v>
          </cell>
          <cell r="AP26" t="str">
            <v>TBS</v>
          </cell>
          <cell r="AQ26">
            <v>0</v>
          </cell>
          <cell r="AR26" t="str">
            <v>TBS</v>
          </cell>
          <cell r="AS26">
            <v>0</v>
          </cell>
          <cell r="AT26">
            <v>0</v>
          </cell>
          <cell r="AW26" t="str">
            <v>DLR</v>
          </cell>
          <cell r="AX26" t="str">
            <v>DISCONT</v>
          </cell>
          <cell r="AY26" t="str">
            <v>B</v>
          </cell>
          <cell r="AZ26">
            <v>10</v>
          </cell>
          <cell r="BA26">
            <v>10</v>
          </cell>
          <cell r="BB26">
            <v>10</v>
          </cell>
          <cell r="BC26">
            <v>109</v>
          </cell>
          <cell r="BD26" t="str">
            <v>TB</v>
          </cell>
          <cell r="BE26" t="str">
            <v>TBS</v>
          </cell>
          <cell r="BF26" t="str">
            <v>T</v>
          </cell>
          <cell r="BG26" t="str">
            <v>T</v>
          </cell>
          <cell r="BH26">
            <v>19.193999999999999</v>
          </cell>
          <cell r="BI26">
            <v>0</v>
          </cell>
          <cell r="BJ26">
            <v>0.23</v>
          </cell>
          <cell r="BK26">
            <v>0.2100024555984</v>
          </cell>
          <cell r="BL26">
            <v>20</v>
          </cell>
          <cell r="BM26" t="str">
            <v>82</v>
          </cell>
          <cell r="BN26">
            <v>229</v>
          </cell>
          <cell r="BO26">
            <v>0</v>
          </cell>
          <cell r="BQ26">
            <v>0</v>
          </cell>
          <cell r="BR26">
            <v>8510</v>
          </cell>
          <cell r="BS26">
            <v>5105</v>
          </cell>
          <cell r="BT26">
            <v>5105</v>
          </cell>
          <cell r="BU26">
            <v>5672</v>
          </cell>
          <cell r="BV26">
            <v>10</v>
          </cell>
          <cell r="BW26">
            <v>5105</v>
          </cell>
          <cell r="BX26">
            <v>0</v>
          </cell>
        </row>
        <row r="27">
          <cell r="E27" t="str">
            <v>BTBX1091</v>
          </cell>
          <cell r="F27" t="str">
            <v>900-20 14PR HM-BB14</v>
          </cell>
          <cell r="G27" t="str">
            <v>900-20 14J8+1BR HMRX-BB14</v>
          </cell>
          <cell r="H27" t="str">
            <v>HM</v>
          </cell>
          <cell r="I27" t="str">
            <v>TBS1</v>
          </cell>
          <cell r="J27" t="str">
            <v>TBS</v>
          </cell>
          <cell r="K27" t="str">
            <v>BRIDGESTONE</v>
          </cell>
          <cell r="L27" t="str">
            <v>900-20 14PR</v>
          </cell>
          <cell r="M27" t="str">
            <v>H-MILER</v>
          </cell>
          <cell r="N27" t="str">
            <v>TRUCK&amp;BUS</v>
          </cell>
          <cell r="O27" t="str">
            <v>RIB</v>
          </cell>
          <cell r="P27" t="str">
            <v>T/T</v>
          </cell>
          <cell r="Q27" t="str">
            <v>TBS0L019</v>
          </cell>
          <cell r="R27" t="str">
            <v>THAILAND</v>
          </cell>
          <cell r="S27">
            <v>3</v>
          </cell>
          <cell r="T27" t="str">
            <v>TIRE</v>
          </cell>
          <cell r="U27">
            <v>0</v>
          </cell>
          <cell r="V27" t="str">
            <v xml:space="preserve"> 900-20 14PR</v>
          </cell>
          <cell r="W27">
            <v>0</v>
          </cell>
          <cell r="X27">
            <v>0</v>
          </cell>
          <cell r="Y27" t="str">
            <v>01</v>
          </cell>
          <cell r="Z27" t="str">
            <v>TBSR</v>
          </cell>
          <cell r="AA27" t="str">
            <v>T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L0</v>
          </cell>
          <cell r="AG27" t="str">
            <v>TBS0L019</v>
          </cell>
          <cell r="AJ27" t="str">
            <v>B050</v>
          </cell>
          <cell r="AK27" t="str">
            <v>BB14</v>
          </cell>
          <cell r="AL27" t="str">
            <v>HM</v>
          </cell>
          <cell r="AO27" t="str">
            <v>900-20</v>
          </cell>
          <cell r="AP27" t="str">
            <v>TBS</v>
          </cell>
          <cell r="AQ27">
            <v>0</v>
          </cell>
          <cell r="AR27" t="str">
            <v>TBS</v>
          </cell>
          <cell r="AS27" t="str">
            <v>OE</v>
          </cell>
          <cell r="AT27" t="str">
            <v/>
          </cell>
          <cell r="AW27" t="str">
            <v>DLR</v>
          </cell>
          <cell r="AX27" t="str">
            <v>CONT</v>
          </cell>
          <cell r="AY27" t="str">
            <v>B</v>
          </cell>
          <cell r="AZ27">
            <v>10</v>
          </cell>
          <cell r="BA27">
            <v>10</v>
          </cell>
          <cell r="BB27">
            <v>10</v>
          </cell>
          <cell r="BC27">
            <v>109</v>
          </cell>
          <cell r="BD27" t="str">
            <v>TB</v>
          </cell>
          <cell r="BE27" t="str">
            <v>TBS</v>
          </cell>
          <cell r="BF27" t="str">
            <v>T</v>
          </cell>
          <cell r="BG27" t="str">
            <v>T</v>
          </cell>
          <cell r="BH27">
            <v>19.899000000000001</v>
          </cell>
          <cell r="BI27">
            <v>37.372</v>
          </cell>
          <cell r="BJ27">
            <v>0.23</v>
          </cell>
          <cell r="BK27">
            <v>0.2100024555984</v>
          </cell>
          <cell r="BL27">
            <v>20</v>
          </cell>
          <cell r="BM27" t="str">
            <v>82</v>
          </cell>
          <cell r="BN27">
            <v>229</v>
          </cell>
          <cell r="BO27">
            <v>0</v>
          </cell>
          <cell r="BQ27">
            <v>0</v>
          </cell>
          <cell r="BR27">
            <v>8510</v>
          </cell>
          <cell r="BS27">
            <v>5105</v>
          </cell>
          <cell r="BT27">
            <v>5105</v>
          </cell>
          <cell r="BU27">
            <v>5672</v>
          </cell>
          <cell r="BV27">
            <v>10</v>
          </cell>
          <cell r="BW27">
            <v>5105</v>
          </cell>
          <cell r="BX27">
            <v>4171</v>
          </cell>
        </row>
        <row r="28">
          <cell r="E28" t="str">
            <v>BTBX1092</v>
          </cell>
          <cell r="F28" t="str">
            <v>900-20 14PR EMLS</v>
          </cell>
          <cell r="G28" t="str">
            <v>900-20 14 EMLS</v>
          </cell>
          <cell r="H28" t="str">
            <v>EMLS</v>
          </cell>
          <cell r="I28" t="str">
            <v>TBS1</v>
          </cell>
          <cell r="J28" t="str">
            <v>TBS</v>
          </cell>
          <cell r="K28" t="str">
            <v>BRIDGESTONE</v>
          </cell>
          <cell r="L28" t="str">
            <v>900-20 14PR</v>
          </cell>
          <cell r="M28" t="str">
            <v>EMLS</v>
          </cell>
          <cell r="N28" t="str">
            <v>TRUCK&amp;BUS</v>
          </cell>
          <cell r="O28" t="str">
            <v>RIB</v>
          </cell>
          <cell r="P28" t="str">
            <v>T/T</v>
          </cell>
          <cell r="Q28" t="str">
            <v>ZDUMMY</v>
          </cell>
          <cell r="R28" t="str">
            <v>THAILAND</v>
          </cell>
          <cell r="S28">
            <v>3</v>
          </cell>
          <cell r="T28" t="str">
            <v>TIRE</v>
          </cell>
          <cell r="U28">
            <v>0</v>
          </cell>
          <cell r="V28" t="str">
            <v xml:space="preserve"> 900-20 14PR</v>
          </cell>
          <cell r="W28">
            <v>0</v>
          </cell>
          <cell r="X28">
            <v>0</v>
          </cell>
          <cell r="Y28" t="str">
            <v>01</v>
          </cell>
          <cell r="Z28" t="str">
            <v>TBSR</v>
          </cell>
          <cell r="AA28" t="str">
            <v>T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L0</v>
          </cell>
          <cell r="AL28" t="str">
            <v>EMLS</v>
          </cell>
          <cell r="AO28" t="str">
            <v>900-20</v>
          </cell>
          <cell r="AP28" t="str">
            <v>TBS</v>
          </cell>
          <cell r="AQ28">
            <v>0</v>
          </cell>
          <cell r="AR28" t="str">
            <v>TBS</v>
          </cell>
          <cell r="AS28">
            <v>0</v>
          </cell>
          <cell r="AT28">
            <v>0</v>
          </cell>
          <cell r="AW28" t="str">
            <v>NON</v>
          </cell>
          <cell r="AX28" t="str">
            <v>DISCONT</v>
          </cell>
          <cell r="AY28" t="str">
            <v>B</v>
          </cell>
          <cell r="AZ28">
            <v>10</v>
          </cell>
          <cell r="BA28">
            <v>10</v>
          </cell>
          <cell r="BB28">
            <v>10</v>
          </cell>
          <cell r="BC28">
            <v>107</v>
          </cell>
          <cell r="BD28" t="str">
            <v>TB</v>
          </cell>
          <cell r="BE28" t="str">
            <v>TBS</v>
          </cell>
          <cell r="BF28" t="str">
            <v>T</v>
          </cell>
          <cell r="BG28" t="str">
            <v>T</v>
          </cell>
          <cell r="BH28">
            <v>20.562000000000001</v>
          </cell>
          <cell r="BI28">
            <v>0</v>
          </cell>
          <cell r="BJ28">
            <v>0.23</v>
          </cell>
          <cell r="BK28">
            <v>0.2100024555984</v>
          </cell>
          <cell r="BL28">
            <v>20</v>
          </cell>
          <cell r="BM28" t="str">
            <v>82</v>
          </cell>
          <cell r="BN28">
            <v>229</v>
          </cell>
          <cell r="BO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</row>
        <row r="29">
          <cell r="E29" t="str">
            <v>BTBX1093</v>
          </cell>
          <cell r="F29" t="str">
            <v>900-20 14PR EMLS (RT) AC24</v>
          </cell>
          <cell r="G29" t="str">
            <v>900-20 14 EMLS (HK) AC24</v>
          </cell>
          <cell r="H29" t="str">
            <v>EMLS</v>
          </cell>
          <cell r="I29" t="str">
            <v>TBS1</v>
          </cell>
          <cell r="J29" t="str">
            <v>TBS</v>
          </cell>
          <cell r="K29" t="str">
            <v>BRIDGESTONE</v>
          </cell>
          <cell r="L29" t="str">
            <v>900-20 14PR</v>
          </cell>
          <cell r="M29" t="str">
            <v>EMLS</v>
          </cell>
          <cell r="N29" t="str">
            <v>TRUCK&amp;BUS</v>
          </cell>
          <cell r="O29" t="str">
            <v>RIB</v>
          </cell>
          <cell r="P29" t="str">
            <v>T/T</v>
          </cell>
          <cell r="Q29" t="str">
            <v>TBS0L044</v>
          </cell>
          <cell r="R29" t="str">
            <v>THAILAND</v>
          </cell>
          <cell r="S29">
            <v>3</v>
          </cell>
          <cell r="T29" t="str">
            <v>TIRE</v>
          </cell>
          <cell r="U29">
            <v>0</v>
          </cell>
          <cell r="V29" t="str">
            <v xml:space="preserve"> 900-20 14PR</v>
          </cell>
          <cell r="W29">
            <v>0</v>
          </cell>
          <cell r="X29">
            <v>0</v>
          </cell>
          <cell r="Y29" t="str">
            <v>01</v>
          </cell>
          <cell r="Z29" t="str">
            <v>TBSR</v>
          </cell>
          <cell r="AA29" t="str">
            <v>T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L0</v>
          </cell>
          <cell r="AG29" t="str">
            <v>TBS0L044</v>
          </cell>
          <cell r="AK29" t="str">
            <v>AC24</v>
          </cell>
          <cell r="AL29" t="str">
            <v>EMLS</v>
          </cell>
          <cell r="AO29" t="str">
            <v>900-20</v>
          </cell>
          <cell r="AP29" t="str">
            <v>TBS</v>
          </cell>
          <cell r="AQ29">
            <v>0</v>
          </cell>
          <cell r="AR29" t="str">
            <v>TBS</v>
          </cell>
          <cell r="AS29" t="str">
            <v>OE</v>
          </cell>
          <cell r="AT29" t="str">
            <v/>
          </cell>
          <cell r="AW29" t="str">
            <v>OEM</v>
          </cell>
          <cell r="AX29" t="str">
            <v>CONT</v>
          </cell>
          <cell r="AY29" t="str">
            <v>B</v>
          </cell>
          <cell r="AZ29">
            <v>10</v>
          </cell>
          <cell r="BA29">
            <v>10</v>
          </cell>
          <cell r="BB29">
            <v>10</v>
          </cell>
          <cell r="BC29">
            <v>107</v>
          </cell>
          <cell r="BD29" t="str">
            <v>TB</v>
          </cell>
          <cell r="BE29" t="str">
            <v>TBS</v>
          </cell>
          <cell r="BF29" t="str">
            <v>T</v>
          </cell>
          <cell r="BG29" t="str">
            <v>T</v>
          </cell>
          <cell r="BH29">
            <v>20.346</v>
          </cell>
          <cell r="BI29">
            <v>40.515000000000001</v>
          </cell>
          <cell r="BJ29">
            <v>0.23</v>
          </cell>
          <cell r="BK29">
            <v>0.2100024555984</v>
          </cell>
          <cell r="BL29">
            <v>20</v>
          </cell>
          <cell r="BM29" t="str">
            <v>82</v>
          </cell>
          <cell r="BN29">
            <v>229</v>
          </cell>
          <cell r="BO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</row>
        <row r="30">
          <cell r="E30" t="str">
            <v>BTBX1094</v>
          </cell>
          <cell r="F30" t="str">
            <v>900-20 14PR SULP (PSP)</v>
          </cell>
          <cell r="G30" t="str">
            <v>900-20 14 SULP (PSP)</v>
          </cell>
          <cell r="H30" t="str">
            <v>SULP</v>
          </cell>
          <cell r="I30" t="str">
            <v>TBS1</v>
          </cell>
          <cell r="J30" t="str">
            <v>TBS</v>
          </cell>
          <cell r="K30" t="str">
            <v>BRIDGESTONE</v>
          </cell>
          <cell r="L30" t="str">
            <v>900-20 14PR</v>
          </cell>
          <cell r="M30" t="str">
            <v>SULP</v>
          </cell>
          <cell r="N30" t="str">
            <v>TRUCK&amp;BUS</v>
          </cell>
          <cell r="O30" t="str">
            <v>LUG</v>
          </cell>
          <cell r="P30" t="str">
            <v>T/T</v>
          </cell>
          <cell r="Q30" t="str">
            <v>TBS0L074</v>
          </cell>
          <cell r="R30" t="str">
            <v>THAILAND</v>
          </cell>
          <cell r="S30">
            <v>3</v>
          </cell>
          <cell r="T30" t="str">
            <v>TIRE</v>
          </cell>
          <cell r="U30">
            <v>0</v>
          </cell>
          <cell r="V30" t="str">
            <v xml:space="preserve"> 900-20 14PR</v>
          </cell>
          <cell r="W30">
            <v>0</v>
          </cell>
          <cell r="X30">
            <v>0</v>
          </cell>
          <cell r="Y30" t="str">
            <v>01</v>
          </cell>
          <cell r="Z30" t="str">
            <v>TBSR</v>
          </cell>
          <cell r="AA30" t="str">
            <v>T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L0</v>
          </cell>
          <cell r="AK30" t="str">
            <v>KK40</v>
          </cell>
          <cell r="AL30" t="str">
            <v>SULP</v>
          </cell>
          <cell r="AO30" t="str">
            <v>900-20</v>
          </cell>
          <cell r="AP30" t="str">
            <v>TBS</v>
          </cell>
          <cell r="AQ30">
            <v>0</v>
          </cell>
          <cell r="AR30" t="str">
            <v>TBS</v>
          </cell>
          <cell r="AS30">
            <v>0</v>
          </cell>
          <cell r="AT30">
            <v>0</v>
          </cell>
          <cell r="AW30" t="str">
            <v>NON</v>
          </cell>
          <cell r="AX30" t="str">
            <v>DISCONT</v>
          </cell>
          <cell r="AY30" t="str">
            <v>B</v>
          </cell>
          <cell r="AZ30">
            <v>10</v>
          </cell>
          <cell r="BA30">
            <v>10</v>
          </cell>
          <cell r="BB30">
            <v>10</v>
          </cell>
          <cell r="BC30">
            <v>110</v>
          </cell>
          <cell r="BD30" t="str">
            <v>TB</v>
          </cell>
          <cell r="BE30" t="str">
            <v>TBS</v>
          </cell>
          <cell r="BF30" t="str">
            <v>T</v>
          </cell>
          <cell r="BG30" t="str">
            <v>T</v>
          </cell>
          <cell r="BH30">
            <v>22.972000000000001</v>
          </cell>
          <cell r="BI30">
            <v>0</v>
          </cell>
          <cell r="BJ30">
            <v>0.23</v>
          </cell>
          <cell r="BK30">
            <v>0.2100024555984</v>
          </cell>
          <cell r="BL30">
            <v>20</v>
          </cell>
          <cell r="BM30" t="str">
            <v>82</v>
          </cell>
          <cell r="BN30">
            <v>229</v>
          </cell>
          <cell r="BO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</row>
        <row r="31">
          <cell r="E31" t="str">
            <v>BTBX1095</v>
          </cell>
          <cell r="F31" t="str">
            <v>900-20 14PR SULP(PSP)-SP91</v>
          </cell>
          <cell r="G31" t="str">
            <v>900-20 14 SULP (PSP)-SP91</v>
          </cell>
          <cell r="H31" t="str">
            <v>SULP</v>
          </cell>
          <cell r="I31" t="str">
            <v>TBS1</v>
          </cell>
          <cell r="J31" t="str">
            <v>TBS</v>
          </cell>
          <cell r="K31" t="str">
            <v>BRIDGESTONE</v>
          </cell>
          <cell r="L31" t="str">
            <v>900-20 14PR</v>
          </cell>
          <cell r="M31" t="str">
            <v>SULP</v>
          </cell>
          <cell r="N31" t="str">
            <v>TRUCK&amp;BUS</v>
          </cell>
          <cell r="O31" t="str">
            <v>LUG</v>
          </cell>
          <cell r="P31" t="str">
            <v>T/T</v>
          </cell>
          <cell r="Q31" t="str">
            <v>TBS0L048</v>
          </cell>
          <cell r="R31" t="str">
            <v>THAILAND</v>
          </cell>
          <cell r="S31">
            <v>3</v>
          </cell>
          <cell r="T31" t="str">
            <v>TIRE</v>
          </cell>
          <cell r="U31">
            <v>0</v>
          </cell>
          <cell r="V31" t="str">
            <v xml:space="preserve"> 900-20 14PR</v>
          </cell>
          <cell r="W31">
            <v>0</v>
          </cell>
          <cell r="X31">
            <v>0</v>
          </cell>
          <cell r="Y31" t="str">
            <v>01</v>
          </cell>
          <cell r="Z31" t="str">
            <v>TBSR</v>
          </cell>
          <cell r="AA31" t="str">
            <v>T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L0</v>
          </cell>
          <cell r="AG31" t="str">
            <v>TBS0L048</v>
          </cell>
          <cell r="AJ31" t="str">
            <v>B091</v>
          </cell>
          <cell r="AK31" t="str">
            <v>SP91</v>
          </cell>
          <cell r="AL31" t="str">
            <v>SULP</v>
          </cell>
          <cell r="AO31" t="str">
            <v>900-20</v>
          </cell>
          <cell r="AP31" t="str">
            <v>TBS</v>
          </cell>
          <cell r="AQ31">
            <v>0</v>
          </cell>
          <cell r="AR31" t="str">
            <v>TBS</v>
          </cell>
          <cell r="AS31" t="str">
            <v>OE</v>
          </cell>
          <cell r="AT31" t="str">
            <v/>
          </cell>
          <cell r="AW31" t="str">
            <v>OEM</v>
          </cell>
          <cell r="AX31" t="str">
            <v>CONT</v>
          </cell>
          <cell r="AY31" t="str">
            <v>B</v>
          </cell>
          <cell r="AZ31">
            <v>10</v>
          </cell>
          <cell r="BA31">
            <v>10</v>
          </cell>
          <cell r="BB31">
            <v>10</v>
          </cell>
          <cell r="BC31">
            <v>110</v>
          </cell>
          <cell r="BD31" t="str">
            <v>TB</v>
          </cell>
          <cell r="BE31" t="str">
            <v>TBS</v>
          </cell>
          <cell r="BF31" t="str">
            <v>T</v>
          </cell>
          <cell r="BG31" t="str">
            <v>T</v>
          </cell>
          <cell r="BH31">
            <v>23.35</v>
          </cell>
          <cell r="BI31">
            <v>45.476999999999997</v>
          </cell>
          <cell r="BJ31">
            <v>0.112</v>
          </cell>
          <cell r="BK31">
            <v>0.2100024555984</v>
          </cell>
          <cell r="BL31">
            <v>20</v>
          </cell>
          <cell r="BM31" t="str">
            <v>82</v>
          </cell>
          <cell r="BN31">
            <v>229</v>
          </cell>
          <cell r="BQ31">
            <v>80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</row>
        <row r="32">
          <cell r="E32" t="str">
            <v>BTBX1096</v>
          </cell>
          <cell r="F32" t="str">
            <v>900-20 14PR EMLS AC22</v>
          </cell>
          <cell r="G32" t="str">
            <v>900-20 14 EMLS AC22</v>
          </cell>
          <cell r="H32" t="str">
            <v>EMLS</v>
          </cell>
          <cell r="I32" t="str">
            <v>TBS1</v>
          </cell>
          <cell r="J32" t="str">
            <v>TBS</v>
          </cell>
          <cell r="K32" t="str">
            <v>BRIDGESTONE</v>
          </cell>
          <cell r="L32" t="str">
            <v>900-20 14PR</v>
          </cell>
          <cell r="M32" t="str">
            <v>EMLS</v>
          </cell>
          <cell r="N32" t="str">
            <v>TRUCK&amp;BUS</v>
          </cell>
          <cell r="O32" t="str">
            <v>RIB</v>
          </cell>
          <cell r="P32" t="str">
            <v>T/T</v>
          </cell>
          <cell r="Q32" t="str">
            <v>TBS0L081</v>
          </cell>
          <cell r="R32" t="str">
            <v>THAILAND</v>
          </cell>
          <cell r="S32">
            <v>3</v>
          </cell>
          <cell r="T32" t="str">
            <v>TIRE</v>
          </cell>
          <cell r="U32">
            <v>0</v>
          </cell>
          <cell r="V32" t="str">
            <v xml:space="preserve"> 900-20 14PR</v>
          </cell>
          <cell r="W32">
            <v>0</v>
          </cell>
          <cell r="X32">
            <v>0</v>
          </cell>
          <cell r="Y32" t="str">
            <v>01</v>
          </cell>
          <cell r="Z32" t="str">
            <v>TBSR</v>
          </cell>
          <cell r="AA32" t="str">
            <v>T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L0</v>
          </cell>
          <cell r="AG32" t="str">
            <v>TBS0L081</v>
          </cell>
          <cell r="AJ32" t="str">
            <v>B114</v>
          </cell>
          <cell r="AK32" t="str">
            <v>AC22</v>
          </cell>
          <cell r="AL32" t="str">
            <v>EMLS</v>
          </cell>
          <cell r="AO32" t="str">
            <v>900-20</v>
          </cell>
          <cell r="AP32" t="str">
            <v>TBS</v>
          </cell>
          <cell r="AQ32">
            <v>0</v>
          </cell>
          <cell r="AR32" t="str">
            <v>TBS</v>
          </cell>
          <cell r="AS32" t="str">
            <v>OE</v>
          </cell>
          <cell r="AW32" t="str">
            <v>OEM</v>
          </cell>
          <cell r="AX32" t="str">
            <v>CONT</v>
          </cell>
          <cell r="AY32" t="str">
            <v>B</v>
          </cell>
          <cell r="AZ32">
            <v>10</v>
          </cell>
          <cell r="BA32">
            <v>10</v>
          </cell>
          <cell r="BB32">
            <v>10</v>
          </cell>
          <cell r="BC32">
            <v>107</v>
          </cell>
          <cell r="BD32" t="str">
            <v>TB</v>
          </cell>
          <cell r="BE32" t="str">
            <v>TBS</v>
          </cell>
          <cell r="BF32" t="str">
            <v>T</v>
          </cell>
          <cell r="BG32" t="str">
            <v>T</v>
          </cell>
          <cell r="BH32">
            <v>20.347999999999999</v>
          </cell>
          <cell r="BI32">
            <v>40.088000000000001</v>
          </cell>
          <cell r="BJ32">
            <v>0.23</v>
          </cell>
          <cell r="BK32">
            <v>0.2100024555984</v>
          </cell>
          <cell r="BL32">
            <v>20</v>
          </cell>
          <cell r="BM32" t="str">
            <v>82</v>
          </cell>
          <cell r="BN32">
            <v>229</v>
          </cell>
          <cell r="BO32">
            <v>0</v>
          </cell>
          <cell r="BP32">
            <v>90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</row>
        <row r="33">
          <cell r="E33" t="str">
            <v>BTBX1097</v>
          </cell>
          <cell r="F33" t="str">
            <v>900-20 14PR SULP-SP68</v>
          </cell>
          <cell r="G33" t="str">
            <v>900-20 14 SULP SP68</v>
          </cell>
          <cell r="H33" t="str">
            <v>SULP</v>
          </cell>
          <cell r="I33" t="str">
            <v>TBS1</v>
          </cell>
          <cell r="J33" t="str">
            <v>TBS</v>
          </cell>
          <cell r="K33" t="str">
            <v>BRIDGESTONE</v>
          </cell>
          <cell r="L33" t="str">
            <v>900-20 14PR</v>
          </cell>
          <cell r="M33" t="str">
            <v>SULP</v>
          </cell>
          <cell r="N33" t="str">
            <v>TRUCK&amp;BUS</v>
          </cell>
          <cell r="O33" t="str">
            <v>LUG</v>
          </cell>
          <cell r="P33" t="str">
            <v>T/T</v>
          </cell>
          <cell r="Q33" t="str">
            <v>TBS0L084</v>
          </cell>
          <cell r="R33" t="str">
            <v>THAILAND</v>
          </cell>
          <cell r="S33">
            <v>3</v>
          </cell>
          <cell r="T33" t="str">
            <v>TIRE</v>
          </cell>
          <cell r="U33">
            <v>0</v>
          </cell>
          <cell r="V33" t="str">
            <v xml:space="preserve"> 900-20 14PR</v>
          </cell>
          <cell r="W33">
            <v>0</v>
          </cell>
          <cell r="X33">
            <v>0</v>
          </cell>
          <cell r="Y33" t="str">
            <v>01</v>
          </cell>
          <cell r="Z33" t="str">
            <v>TBSR</v>
          </cell>
          <cell r="AA33" t="str">
            <v>T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L0</v>
          </cell>
          <cell r="AG33" t="str">
            <v>TBS0L084</v>
          </cell>
          <cell r="AJ33" t="str">
            <v>B117</v>
          </cell>
          <cell r="AK33" t="str">
            <v>SP68</v>
          </cell>
          <cell r="AL33" t="str">
            <v>SULP</v>
          </cell>
          <cell r="AO33" t="str">
            <v>900-20</v>
          </cell>
          <cell r="AP33" t="str">
            <v>TBS</v>
          </cell>
          <cell r="AQ33">
            <v>0</v>
          </cell>
          <cell r="AR33" t="str">
            <v>TBS</v>
          </cell>
          <cell r="AS33" t="str">
            <v>OE</v>
          </cell>
          <cell r="AT33" t="str">
            <v/>
          </cell>
          <cell r="AW33" t="str">
            <v>OEM</v>
          </cell>
          <cell r="AX33" t="str">
            <v>CONT</v>
          </cell>
          <cell r="AY33" t="str">
            <v>B</v>
          </cell>
          <cell r="AZ33">
            <v>10</v>
          </cell>
          <cell r="BA33">
            <v>10</v>
          </cell>
          <cell r="BB33">
            <v>10</v>
          </cell>
          <cell r="BC33">
            <v>110</v>
          </cell>
          <cell r="BD33" t="str">
            <v>TB</v>
          </cell>
          <cell r="BE33" t="str">
            <v>TBS</v>
          </cell>
          <cell r="BF33" t="str">
            <v>T</v>
          </cell>
          <cell r="BG33" t="str">
            <v>T</v>
          </cell>
          <cell r="BH33">
            <v>23.353000000000002</v>
          </cell>
          <cell r="BI33">
            <v>45.987000000000002</v>
          </cell>
          <cell r="BJ33">
            <v>0.112</v>
          </cell>
          <cell r="BK33">
            <v>0.2100024555984</v>
          </cell>
          <cell r="BL33">
            <v>20</v>
          </cell>
          <cell r="BM33" t="str">
            <v>82</v>
          </cell>
          <cell r="BN33">
            <v>229</v>
          </cell>
          <cell r="BQ33">
            <v>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</row>
        <row r="34">
          <cell r="E34" t="str">
            <v>BTBX1098</v>
          </cell>
          <cell r="F34" t="str">
            <v>900-20 14PR SULP-SP09</v>
          </cell>
          <cell r="G34" t="str">
            <v>900-20 14 SULP SP09</v>
          </cell>
          <cell r="H34" t="str">
            <v>SULP</v>
          </cell>
          <cell r="I34" t="str">
            <v>TBS1</v>
          </cell>
          <cell r="J34" t="str">
            <v>TBS</v>
          </cell>
          <cell r="K34" t="str">
            <v>BRIDGESTONE</v>
          </cell>
          <cell r="L34" t="str">
            <v>900-20 14PR</v>
          </cell>
          <cell r="M34" t="str">
            <v>SULP</v>
          </cell>
          <cell r="N34" t="str">
            <v>TRUCK&amp;BUS</v>
          </cell>
          <cell r="O34" t="str">
            <v>LUG</v>
          </cell>
          <cell r="P34" t="str">
            <v>T/T</v>
          </cell>
          <cell r="Q34" t="str">
            <v>TBS0L084</v>
          </cell>
          <cell r="R34" t="str">
            <v>THAILAND</v>
          </cell>
          <cell r="S34">
            <v>3</v>
          </cell>
          <cell r="T34" t="str">
            <v>TIRE</v>
          </cell>
          <cell r="U34">
            <v>0</v>
          </cell>
          <cell r="V34" t="str">
            <v xml:space="preserve"> 900-20 14PR</v>
          </cell>
          <cell r="W34">
            <v>0</v>
          </cell>
          <cell r="X34">
            <v>0</v>
          </cell>
          <cell r="Y34" t="str">
            <v>01</v>
          </cell>
          <cell r="Z34" t="str">
            <v>TBSR</v>
          </cell>
          <cell r="AA34" t="str">
            <v>T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L0</v>
          </cell>
          <cell r="AG34" t="str">
            <v>TBS0L084</v>
          </cell>
          <cell r="AJ34" t="str">
            <v>B117</v>
          </cell>
          <cell r="AK34" t="str">
            <v>SP09</v>
          </cell>
          <cell r="AL34" t="str">
            <v>SULP</v>
          </cell>
          <cell r="AO34" t="str">
            <v>900-20</v>
          </cell>
          <cell r="AP34" t="str">
            <v>TBS</v>
          </cell>
          <cell r="AQ34">
            <v>0</v>
          </cell>
          <cell r="AR34" t="str">
            <v>TBS</v>
          </cell>
          <cell r="AS34" t="str">
            <v>EXP</v>
          </cell>
          <cell r="AT34" t="str">
            <v/>
          </cell>
          <cell r="AW34" t="str">
            <v>EXP</v>
          </cell>
          <cell r="AX34" t="str">
            <v>CONT</v>
          </cell>
          <cell r="AY34" t="str">
            <v>B</v>
          </cell>
          <cell r="AZ34">
            <v>10</v>
          </cell>
          <cell r="BA34">
            <v>10</v>
          </cell>
          <cell r="BB34">
            <v>10</v>
          </cell>
          <cell r="BC34">
            <v>110</v>
          </cell>
          <cell r="BD34" t="str">
            <v>TB</v>
          </cell>
          <cell r="BE34" t="str">
            <v>TBS</v>
          </cell>
          <cell r="BF34" t="str">
            <v>T</v>
          </cell>
          <cell r="BG34" t="str">
            <v>T</v>
          </cell>
          <cell r="BH34">
            <v>23.353000000000002</v>
          </cell>
          <cell r="BI34">
            <v>45.987000000000002</v>
          </cell>
          <cell r="BJ34">
            <v>0.21</v>
          </cell>
          <cell r="BK34">
            <v>0.2100024555984</v>
          </cell>
          <cell r="BL34">
            <v>20</v>
          </cell>
          <cell r="BM34" t="str">
            <v>82</v>
          </cell>
          <cell r="BN34">
            <v>229</v>
          </cell>
          <cell r="BO34">
            <v>95</v>
          </cell>
          <cell r="BP34">
            <v>90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</row>
        <row r="35">
          <cell r="E35" t="str">
            <v>BTBX1100</v>
          </cell>
          <cell r="F35" t="str">
            <v>900-20 14PR DM</v>
          </cell>
          <cell r="G35" t="str">
            <v>900-20  14 DM</v>
          </cell>
          <cell r="H35" t="str">
            <v>DM</v>
          </cell>
          <cell r="I35" t="str">
            <v>TBS1</v>
          </cell>
          <cell r="J35" t="str">
            <v>TBS</v>
          </cell>
          <cell r="K35" t="str">
            <v>BRIDGESTONE</v>
          </cell>
          <cell r="L35" t="str">
            <v>900-20 14PR</v>
          </cell>
          <cell r="M35" t="str">
            <v>D-MILER</v>
          </cell>
          <cell r="N35" t="str">
            <v>TRUCK&amp;BUS</v>
          </cell>
          <cell r="O35" t="str">
            <v>RIB</v>
          </cell>
          <cell r="P35" t="str">
            <v>T/T</v>
          </cell>
          <cell r="Q35" t="str">
            <v>TBS0L028</v>
          </cell>
          <cell r="R35" t="str">
            <v>THAILAND</v>
          </cell>
          <cell r="S35">
            <v>3</v>
          </cell>
          <cell r="T35" t="str">
            <v>TIRE</v>
          </cell>
          <cell r="U35">
            <v>0</v>
          </cell>
          <cell r="V35" t="str">
            <v xml:space="preserve"> 900-20 14PR</v>
          </cell>
          <cell r="W35">
            <v>0</v>
          </cell>
          <cell r="X35">
            <v>0</v>
          </cell>
          <cell r="Y35" t="str">
            <v>01</v>
          </cell>
          <cell r="Z35" t="str">
            <v>TBSR</v>
          </cell>
          <cell r="AA35" t="str">
            <v>T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L0</v>
          </cell>
          <cell r="AK35" t="str">
            <v>BB31</v>
          </cell>
          <cell r="AL35" t="str">
            <v>DM</v>
          </cell>
          <cell r="AO35" t="str">
            <v>900-20</v>
          </cell>
          <cell r="AP35" t="str">
            <v>TBS</v>
          </cell>
          <cell r="AQ35">
            <v>0</v>
          </cell>
          <cell r="AR35" t="str">
            <v>TBS</v>
          </cell>
          <cell r="AS35">
            <v>0</v>
          </cell>
          <cell r="AT35">
            <v>0</v>
          </cell>
          <cell r="AW35" t="str">
            <v>DLR</v>
          </cell>
          <cell r="AX35" t="str">
            <v>DISCONT</v>
          </cell>
          <cell r="AY35" t="str">
            <v>B</v>
          </cell>
          <cell r="AZ35">
            <v>10</v>
          </cell>
          <cell r="BA35">
            <v>10</v>
          </cell>
          <cell r="BB35">
            <v>10</v>
          </cell>
          <cell r="BC35">
            <v>106</v>
          </cell>
          <cell r="BD35" t="str">
            <v>TB</v>
          </cell>
          <cell r="BE35" t="str">
            <v>TBS</v>
          </cell>
          <cell r="BF35" t="str">
            <v>T</v>
          </cell>
          <cell r="BG35" t="str">
            <v>T</v>
          </cell>
          <cell r="BH35">
            <v>20.497</v>
          </cell>
          <cell r="BI35">
            <v>0</v>
          </cell>
          <cell r="BJ35">
            <v>0.23</v>
          </cell>
          <cell r="BK35">
            <v>0.2100024555984</v>
          </cell>
          <cell r="BL35">
            <v>20</v>
          </cell>
          <cell r="BM35" t="str">
            <v>82</v>
          </cell>
          <cell r="BN35">
            <v>229</v>
          </cell>
          <cell r="BO35">
            <v>0</v>
          </cell>
          <cell r="BQ35">
            <v>0</v>
          </cell>
          <cell r="BR35">
            <v>8850</v>
          </cell>
          <cell r="BS35">
            <v>5312</v>
          </cell>
          <cell r="BT35">
            <v>5312</v>
          </cell>
          <cell r="BU35">
            <v>5902</v>
          </cell>
          <cell r="BV35">
            <v>10</v>
          </cell>
          <cell r="BW35">
            <v>5312</v>
          </cell>
          <cell r="BX35">
            <v>0</v>
          </cell>
        </row>
        <row r="36">
          <cell r="E36" t="str">
            <v>BTBX1110</v>
          </cell>
          <cell r="F36" t="str">
            <v>900-20 14PR UL AA21</v>
          </cell>
          <cell r="G36" t="str">
            <v>900-20  14 ULRA AA21</v>
          </cell>
          <cell r="H36" t="str">
            <v>UL</v>
          </cell>
          <cell r="I36" t="str">
            <v>TBS1</v>
          </cell>
          <cell r="J36" t="str">
            <v>TBS</v>
          </cell>
          <cell r="K36" t="str">
            <v>BRIDGESTONE</v>
          </cell>
          <cell r="L36" t="str">
            <v>900-20 14PR</v>
          </cell>
          <cell r="M36" t="str">
            <v>U-LUG</v>
          </cell>
          <cell r="N36" t="str">
            <v>TRUCK&amp;BUS</v>
          </cell>
          <cell r="O36" t="str">
            <v>LUG</v>
          </cell>
          <cell r="P36" t="str">
            <v>T/T</v>
          </cell>
          <cell r="Q36" t="str">
            <v>TBS0L020</v>
          </cell>
          <cell r="R36" t="str">
            <v>THAILAND</v>
          </cell>
          <cell r="S36">
            <v>3</v>
          </cell>
          <cell r="T36" t="str">
            <v>TIRE</v>
          </cell>
          <cell r="U36">
            <v>0</v>
          </cell>
          <cell r="V36" t="str">
            <v xml:space="preserve"> 900-20 14PR</v>
          </cell>
          <cell r="W36">
            <v>0</v>
          </cell>
          <cell r="X36">
            <v>0</v>
          </cell>
          <cell r="Y36" t="str">
            <v>01</v>
          </cell>
          <cell r="Z36" t="str">
            <v>TBSR</v>
          </cell>
          <cell r="AA36" t="str">
            <v>T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L0</v>
          </cell>
          <cell r="AG36" t="str">
            <v>TBS0L020</v>
          </cell>
          <cell r="AK36" t="str">
            <v>AA21</v>
          </cell>
          <cell r="AL36" t="str">
            <v>UL</v>
          </cell>
          <cell r="AO36" t="str">
            <v>900-20</v>
          </cell>
          <cell r="AP36" t="str">
            <v>TBS</v>
          </cell>
          <cell r="AQ36">
            <v>0</v>
          </cell>
          <cell r="AR36" t="str">
            <v>TBS</v>
          </cell>
          <cell r="AS36" t="str">
            <v>OE</v>
          </cell>
          <cell r="AT36" t="str">
            <v>REP</v>
          </cell>
          <cell r="AW36" t="str">
            <v>DLR</v>
          </cell>
          <cell r="AX36" t="str">
            <v>CONT</v>
          </cell>
          <cell r="AY36" t="str">
            <v>B</v>
          </cell>
          <cell r="AZ36">
            <v>10</v>
          </cell>
          <cell r="BA36">
            <v>10</v>
          </cell>
          <cell r="BB36">
            <v>10</v>
          </cell>
          <cell r="BC36">
            <v>110</v>
          </cell>
          <cell r="BD36" t="str">
            <v>TB</v>
          </cell>
          <cell r="BE36" t="str">
            <v>TBS</v>
          </cell>
          <cell r="BF36" t="str">
            <v>T</v>
          </cell>
          <cell r="BG36" t="str">
            <v>T</v>
          </cell>
          <cell r="BH36">
            <v>18.667000000000002</v>
          </cell>
          <cell r="BI36">
            <v>37.841999999999999</v>
          </cell>
          <cell r="BJ36">
            <v>0.23</v>
          </cell>
          <cell r="BK36">
            <v>0.2100024555984</v>
          </cell>
          <cell r="BL36">
            <v>20</v>
          </cell>
          <cell r="BM36" t="str">
            <v>82</v>
          </cell>
          <cell r="BN36">
            <v>229</v>
          </cell>
          <cell r="BO36">
            <v>0</v>
          </cell>
          <cell r="BQ36">
            <v>0</v>
          </cell>
          <cell r="BR36">
            <v>7240</v>
          </cell>
          <cell r="BS36">
            <v>4346</v>
          </cell>
          <cell r="BT36">
            <v>4346</v>
          </cell>
          <cell r="BU36">
            <v>4829</v>
          </cell>
          <cell r="BV36">
            <v>10</v>
          </cell>
          <cell r="BW36">
            <v>4346</v>
          </cell>
          <cell r="BX36">
            <v>3551.08</v>
          </cell>
        </row>
        <row r="37">
          <cell r="E37" t="str">
            <v>BTBX1111</v>
          </cell>
          <cell r="F37" t="str">
            <v>900-20 14PR ULRA (CCIB)</v>
          </cell>
          <cell r="G37" t="str">
            <v>900-20 14 ULRA (CCIB)</v>
          </cell>
          <cell r="H37" t="str">
            <v>UL</v>
          </cell>
          <cell r="I37" t="str">
            <v>TBS1</v>
          </cell>
          <cell r="J37" t="str">
            <v>TBS</v>
          </cell>
          <cell r="K37" t="str">
            <v>BRIDGESTONE</v>
          </cell>
          <cell r="L37" t="str">
            <v>900-20 14PR</v>
          </cell>
          <cell r="M37" t="str">
            <v>U-LUG</v>
          </cell>
          <cell r="N37" t="str">
            <v>TRUCK&amp;BUS</v>
          </cell>
          <cell r="O37" t="str">
            <v>LUG</v>
          </cell>
          <cell r="P37" t="str">
            <v>T/T</v>
          </cell>
          <cell r="Q37" t="str">
            <v>TBS0L063</v>
          </cell>
          <cell r="R37" t="str">
            <v>THAILAND</v>
          </cell>
          <cell r="S37">
            <v>3</v>
          </cell>
          <cell r="T37" t="str">
            <v>TIRE</v>
          </cell>
          <cell r="U37">
            <v>0</v>
          </cell>
          <cell r="V37" t="str">
            <v xml:space="preserve"> 900-20 14PR</v>
          </cell>
          <cell r="W37">
            <v>0</v>
          </cell>
          <cell r="X37">
            <v>0</v>
          </cell>
          <cell r="Y37" t="str">
            <v>01</v>
          </cell>
          <cell r="Z37" t="str">
            <v>TBSR</v>
          </cell>
          <cell r="AA37" t="str">
            <v>T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L0</v>
          </cell>
          <cell r="AK37" t="str">
            <v>AA27</v>
          </cell>
          <cell r="AL37" t="str">
            <v>ULRA</v>
          </cell>
          <cell r="AO37" t="str">
            <v>900-20</v>
          </cell>
          <cell r="AP37" t="str">
            <v>TBS</v>
          </cell>
          <cell r="AQ37">
            <v>0</v>
          </cell>
          <cell r="AR37" t="str">
            <v>TBS</v>
          </cell>
          <cell r="AS37">
            <v>0</v>
          </cell>
          <cell r="AT37">
            <v>0</v>
          </cell>
          <cell r="AW37" t="str">
            <v>NON</v>
          </cell>
          <cell r="AX37" t="str">
            <v>DISCONT</v>
          </cell>
          <cell r="AY37" t="str">
            <v>B</v>
          </cell>
          <cell r="AZ37">
            <v>10</v>
          </cell>
          <cell r="BA37">
            <v>10</v>
          </cell>
          <cell r="BB37">
            <v>10</v>
          </cell>
          <cell r="BC37">
            <v>110</v>
          </cell>
          <cell r="BD37" t="str">
            <v>TB</v>
          </cell>
          <cell r="BE37" t="str">
            <v>TBS</v>
          </cell>
          <cell r="BF37" t="str">
            <v>T</v>
          </cell>
          <cell r="BG37" t="str">
            <v>T</v>
          </cell>
          <cell r="BH37">
            <v>19.123000000000001</v>
          </cell>
          <cell r="BI37">
            <v>0</v>
          </cell>
          <cell r="BJ37">
            <v>0.23</v>
          </cell>
          <cell r="BK37">
            <v>0.2100024555984</v>
          </cell>
          <cell r="BL37">
            <v>20</v>
          </cell>
          <cell r="BM37" t="str">
            <v>82</v>
          </cell>
          <cell r="BN37">
            <v>229</v>
          </cell>
          <cell r="BO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</row>
        <row r="38">
          <cell r="E38" t="str">
            <v>BTBX1115</v>
          </cell>
          <cell r="F38" t="str">
            <v>1000-20 16PR AMR</v>
          </cell>
          <cell r="G38" t="str">
            <v>1000-20  16 AMR</v>
          </cell>
          <cell r="H38" t="str">
            <v>AMR</v>
          </cell>
          <cell r="I38" t="str">
            <v>TBS1</v>
          </cell>
          <cell r="J38" t="str">
            <v>TBS</v>
          </cell>
          <cell r="K38" t="str">
            <v>BRIDGESTONE</v>
          </cell>
          <cell r="L38" t="str">
            <v>1000-20 16PR</v>
          </cell>
          <cell r="M38" t="str">
            <v>AMR</v>
          </cell>
          <cell r="N38" t="str">
            <v>TRUCK&amp;BUS</v>
          </cell>
          <cell r="O38" t="str">
            <v>RIB</v>
          </cell>
          <cell r="P38" t="str">
            <v>T/T</v>
          </cell>
          <cell r="Q38" t="str">
            <v>TBS0L046</v>
          </cell>
          <cell r="R38" t="str">
            <v>THAILAND</v>
          </cell>
          <cell r="S38">
            <v>3</v>
          </cell>
          <cell r="T38" t="str">
            <v>TIRE</v>
          </cell>
          <cell r="U38">
            <v>0</v>
          </cell>
          <cell r="V38" t="str">
            <v xml:space="preserve"> 1000-20 16PR</v>
          </cell>
          <cell r="W38">
            <v>0</v>
          </cell>
          <cell r="X38">
            <v>0</v>
          </cell>
          <cell r="Y38" t="str">
            <v>01</v>
          </cell>
          <cell r="Z38" t="str">
            <v>TBSR</v>
          </cell>
          <cell r="AA38" t="str">
            <v>T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L0</v>
          </cell>
          <cell r="AK38" t="str">
            <v>LR52</v>
          </cell>
          <cell r="AL38" t="str">
            <v>AMR</v>
          </cell>
          <cell r="AO38" t="str">
            <v>1000-20</v>
          </cell>
          <cell r="AP38" t="str">
            <v>TBS</v>
          </cell>
          <cell r="AQ38">
            <v>0</v>
          </cell>
          <cell r="AR38" t="str">
            <v>TBS</v>
          </cell>
          <cell r="AS38">
            <v>0</v>
          </cell>
          <cell r="AT38">
            <v>0</v>
          </cell>
          <cell r="AW38" t="str">
            <v>NON</v>
          </cell>
          <cell r="AX38" t="str">
            <v>DISCONT</v>
          </cell>
          <cell r="AY38" t="str">
            <v>B</v>
          </cell>
          <cell r="AZ38">
            <v>10</v>
          </cell>
          <cell r="BA38">
            <v>10</v>
          </cell>
          <cell r="BB38">
            <v>10</v>
          </cell>
          <cell r="BC38">
            <v>114</v>
          </cell>
          <cell r="BD38" t="str">
            <v>TB</v>
          </cell>
          <cell r="BE38" t="str">
            <v>TBS</v>
          </cell>
          <cell r="BF38" t="str">
            <v>T</v>
          </cell>
          <cell r="BG38" t="str">
            <v>T</v>
          </cell>
          <cell r="BH38">
            <v>21.564</v>
          </cell>
          <cell r="BI38">
            <v>0</v>
          </cell>
          <cell r="BJ38">
            <v>0.26500000000000001</v>
          </cell>
          <cell r="BK38">
            <v>0.25131449091839997</v>
          </cell>
          <cell r="BL38">
            <v>20</v>
          </cell>
          <cell r="BM38" t="str">
            <v>82</v>
          </cell>
          <cell r="BN38">
            <v>254</v>
          </cell>
          <cell r="BO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</row>
        <row r="39">
          <cell r="E39" t="str">
            <v>BTBX1116</v>
          </cell>
          <cell r="F39" t="str">
            <v>1000-20 16PR AMR-LR12</v>
          </cell>
          <cell r="G39" t="str">
            <v>1000-20 16J8+1BR AMR-LR12</v>
          </cell>
          <cell r="H39" t="str">
            <v>AMR</v>
          </cell>
          <cell r="I39" t="str">
            <v>TBS1</v>
          </cell>
          <cell r="J39" t="str">
            <v>TBS</v>
          </cell>
          <cell r="K39" t="str">
            <v>BRIDGESTONE</v>
          </cell>
          <cell r="L39" t="str">
            <v>1000-20 16PR</v>
          </cell>
          <cell r="M39" t="str">
            <v>AMR</v>
          </cell>
          <cell r="N39" t="str">
            <v>TRUCK&amp;BUS</v>
          </cell>
          <cell r="O39" t="str">
            <v>RIB</v>
          </cell>
          <cell r="P39" t="str">
            <v>T/T</v>
          </cell>
          <cell r="Q39" t="str">
            <v>TBS0L046</v>
          </cell>
          <cell r="R39" t="str">
            <v>THAILAND</v>
          </cell>
          <cell r="S39">
            <v>3</v>
          </cell>
          <cell r="T39" t="str">
            <v>TIRE</v>
          </cell>
          <cell r="U39">
            <v>0</v>
          </cell>
          <cell r="V39" t="str">
            <v xml:space="preserve"> 1000-20 16PR</v>
          </cell>
          <cell r="W39">
            <v>0</v>
          </cell>
          <cell r="X39">
            <v>0</v>
          </cell>
          <cell r="Y39" t="str">
            <v>01</v>
          </cell>
          <cell r="Z39" t="str">
            <v>TBSR</v>
          </cell>
          <cell r="AA39" t="str">
            <v>T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L0</v>
          </cell>
          <cell r="AG39" t="str">
            <v>TBS0L046</v>
          </cell>
          <cell r="AJ39" t="str">
            <v>B088</v>
          </cell>
          <cell r="AK39" t="str">
            <v>LR12</v>
          </cell>
          <cell r="AL39" t="str">
            <v>AMR</v>
          </cell>
          <cell r="AO39" t="str">
            <v>1000-20</v>
          </cell>
          <cell r="AP39" t="str">
            <v>TBS</v>
          </cell>
          <cell r="AQ39">
            <v>0</v>
          </cell>
          <cell r="AR39" t="str">
            <v>TBS</v>
          </cell>
          <cell r="AS39" t="str">
            <v>OE</v>
          </cell>
          <cell r="AT39" t="str">
            <v/>
          </cell>
          <cell r="AW39" t="str">
            <v>OEM</v>
          </cell>
          <cell r="AX39" t="str">
            <v>CONT</v>
          </cell>
          <cell r="AY39" t="str">
            <v>B</v>
          </cell>
          <cell r="AZ39">
            <v>10</v>
          </cell>
          <cell r="BA39">
            <v>10</v>
          </cell>
          <cell r="BB39">
            <v>10</v>
          </cell>
          <cell r="BC39">
            <v>114</v>
          </cell>
          <cell r="BD39" t="str">
            <v>TB</v>
          </cell>
          <cell r="BE39" t="str">
            <v>TBS</v>
          </cell>
          <cell r="BF39" t="str">
            <v>T</v>
          </cell>
          <cell r="BG39" t="str">
            <v>T</v>
          </cell>
          <cell r="BH39">
            <v>21.175999999999998</v>
          </cell>
          <cell r="BI39">
            <v>42.496000000000002</v>
          </cell>
          <cell r="BJ39">
            <v>0.26500000000000001</v>
          </cell>
          <cell r="BK39">
            <v>0.25131449091839997</v>
          </cell>
          <cell r="BL39">
            <v>20</v>
          </cell>
          <cell r="BM39" t="str">
            <v>82</v>
          </cell>
          <cell r="BN39">
            <v>254</v>
          </cell>
          <cell r="BO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</row>
        <row r="40">
          <cell r="E40" t="str">
            <v>BTBX1120</v>
          </cell>
          <cell r="F40" t="str">
            <v>1000-20 14PR LM CD44</v>
          </cell>
          <cell r="G40" t="str">
            <v>1000-20  14 LMR CD44</v>
          </cell>
          <cell r="H40" t="str">
            <v>LM</v>
          </cell>
          <cell r="I40" t="str">
            <v>TBS1</v>
          </cell>
          <cell r="J40" t="str">
            <v>TBS</v>
          </cell>
          <cell r="K40" t="str">
            <v>BRIDGESTONE</v>
          </cell>
          <cell r="L40" t="str">
            <v>1000-20 14PR</v>
          </cell>
          <cell r="M40" t="str">
            <v>L-MILER</v>
          </cell>
          <cell r="N40" t="str">
            <v>TRUCK&amp;BUS</v>
          </cell>
          <cell r="O40" t="str">
            <v>RIB</v>
          </cell>
          <cell r="P40" t="str">
            <v>T/T</v>
          </cell>
          <cell r="Q40" t="str">
            <v>TBS0L022</v>
          </cell>
          <cell r="R40" t="str">
            <v>THAILAND</v>
          </cell>
          <cell r="S40">
            <v>3</v>
          </cell>
          <cell r="T40" t="str">
            <v>TIRE</v>
          </cell>
          <cell r="U40">
            <v>0</v>
          </cell>
          <cell r="V40" t="str">
            <v xml:space="preserve"> 1000-20 14PR</v>
          </cell>
          <cell r="W40">
            <v>0</v>
          </cell>
          <cell r="X40">
            <v>0</v>
          </cell>
          <cell r="Y40" t="str">
            <v>01</v>
          </cell>
          <cell r="Z40" t="str">
            <v>TBSR</v>
          </cell>
          <cell r="AA40" t="str">
            <v>T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L0</v>
          </cell>
          <cell r="AG40" t="str">
            <v>TBS0L022</v>
          </cell>
          <cell r="AK40" t="str">
            <v>CD44</v>
          </cell>
          <cell r="AL40" t="str">
            <v>LM</v>
          </cell>
          <cell r="AO40" t="str">
            <v>1000-20</v>
          </cell>
          <cell r="AP40" t="str">
            <v>TBS</v>
          </cell>
          <cell r="AQ40">
            <v>0</v>
          </cell>
          <cell r="AR40" t="str">
            <v>TBS</v>
          </cell>
          <cell r="AS40" t="str">
            <v>OE</v>
          </cell>
          <cell r="AT40" t="str">
            <v>REP</v>
          </cell>
          <cell r="AW40" t="str">
            <v>DLR</v>
          </cell>
          <cell r="AX40" t="str">
            <v>CONT</v>
          </cell>
          <cell r="AY40" t="str">
            <v>B</v>
          </cell>
          <cell r="AZ40">
            <v>10</v>
          </cell>
          <cell r="BA40">
            <v>10</v>
          </cell>
          <cell r="BB40">
            <v>10</v>
          </cell>
          <cell r="BC40">
            <v>115</v>
          </cell>
          <cell r="BD40" t="str">
            <v>TB</v>
          </cell>
          <cell r="BE40" t="str">
            <v>TBS</v>
          </cell>
          <cell r="BF40" t="str">
            <v>T</v>
          </cell>
          <cell r="BG40" t="str">
            <v>T</v>
          </cell>
          <cell r="BH40">
            <v>21.692</v>
          </cell>
          <cell r="BI40">
            <v>42.613999999999997</v>
          </cell>
          <cell r="BJ40">
            <v>0.26500000000000001</v>
          </cell>
          <cell r="BK40">
            <v>0.25131449091839997</v>
          </cell>
          <cell r="BL40">
            <v>20</v>
          </cell>
          <cell r="BM40" t="str">
            <v>82</v>
          </cell>
          <cell r="BN40">
            <v>254</v>
          </cell>
          <cell r="BO40">
            <v>0</v>
          </cell>
          <cell r="BQ40">
            <v>0</v>
          </cell>
          <cell r="BR40">
            <v>9620</v>
          </cell>
          <cell r="BS40">
            <v>5773</v>
          </cell>
          <cell r="BT40">
            <v>5773</v>
          </cell>
          <cell r="BU40">
            <v>6414</v>
          </cell>
          <cell r="BV40">
            <v>10</v>
          </cell>
          <cell r="BW40">
            <v>5773</v>
          </cell>
          <cell r="BX40">
            <v>4716</v>
          </cell>
        </row>
        <row r="41">
          <cell r="E41" t="str">
            <v>BTBX1121</v>
          </cell>
          <cell r="F41" t="str">
            <v>1000-20 14PR LM (TPI)</v>
          </cell>
          <cell r="G41" t="str">
            <v>1000-20 14 LMR (TPI)</v>
          </cell>
          <cell r="H41" t="str">
            <v>LM</v>
          </cell>
          <cell r="I41" t="str">
            <v>TBS1</v>
          </cell>
          <cell r="J41" t="str">
            <v>TBS</v>
          </cell>
          <cell r="K41" t="str">
            <v>BRIDGESTONE</v>
          </cell>
          <cell r="L41" t="str">
            <v>1000-20 14PR</v>
          </cell>
          <cell r="M41" t="str">
            <v>L-MILER</v>
          </cell>
          <cell r="N41" t="str">
            <v>TRUCK&amp;BUS</v>
          </cell>
          <cell r="O41" t="str">
            <v>RIB</v>
          </cell>
          <cell r="P41" t="str">
            <v>T/T</v>
          </cell>
          <cell r="Q41" t="str">
            <v>TBS0L022</v>
          </cell>
          <cell r="R41" t="str">
            <v>THAILAND</v>
          </cell>
          <cell r="S41">
            <v>3</v>
          </cell>
          <cell r="T41" t="str">
            <v>TIRE</v>
          </cell>
          <cell r="U41">
            <v>0</v>
          </cell>
          <cell r="V41" t="str">
            <v xml:space="preserve"> 1000-20 14PR</v>
          </cell>
          <cell r="W41">
            <v>0</v>
          </cell>
          <cell r="X41">
            <v>0</v>
          </cell>
          <cell r="Y41" t="str">
            <v>01</v>
          </cell>
          <cell r="Z41" t="str">
            <v>TBSR</v>
          </cell>
          <cell r="AA41" t="str">
            <v>T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L0</v>
          </cell>
          <cell r="AK41" t="str">
            <v>CD91</v>
          </cell>
          <cell r="AL41" t="str">
            <v>LM</v>
          </cell>
          <cell r="AO41" t="str">
            <v>1000-20</v>
          </cell>
          <cell r="AP41" t="str">
            <v>TBS</v>
          </cell>
          <cell r="AQ41">
            <v>0</v>
          </cell>
          <cell r="AR41" t="str">
            <v>TBS</v>
          </cell>
          <cell r="AS41">
            <v>0</v>
          </cell>
          <cell r="AT41">
            <v>0</v>
          </cell>
          <cell r="AW41" t="str">
            <v>DLR</v>
          </cell>
          <cell r="AX41" t="str">
            <v>DISCONT</v>
          </cell>
          <cell r="AY41" t="str">
            <v>B</v>
          </cell>
          <cell r="AZ41">
            <v>10</v>
          </cell>
          <cell r="BA41">
            <v>10</v>
          </cell>
          <cell r="BB41">
            <v>10</v>
          </cell>
          <cell r="BC41">
            <v>115</v>
          </cell>
          <cell r="BD41" t="str">
            <v>TB</v>
          </cell>
          <cell r="BE41" t="str">
            <v>TBS</v>
          </cell>
          <cell r="BF41" t="str">
            <v>T</v>
          </cell>
          <cell r="BG41" t="str">
            <v>T</v>
          </cell>
          <cell r="BH41">
            <v>22.036000000000001</v>
          </cell>
          <cell r="BI41">
            <v>0</v>
          </cell>
          <cell r="BJ41">
            <v>0.26500000000000001</v>
          </cell>
          <cell r="BK41">
            <v>0.25131449091839997</v>
          </cell>
          <cell r="BL41">
            <v>20</v>
          </cell>
          <cell r="BM41" t="str">
            <v>82</v>
          </cell>
          <cell r="BN41">
            <v>254</v>
          </cell>
          <cell r="BO41">
            <v>0</v>
          </cell>
          <cell r="BQ41">
            <v>0</v>
          </cell>
          <cell r="BR41">
            <v>9620</v>
          </cell>
          <cell r="BS41">
            <v>5773</v>
          </cell>
          <cell r="BT41">
            <v>5773</v>
          </cell>
          <cell r="BU41">
            <v>6414</v>
          </cell>
          <cell r="BV41">
            <v>10</v>
          </cell>
          <cell r="BW41">
            <v>5773</v>
          </cell>
          <cell r="BX41">
            <v>0</v>
          </cell>
        </row>
        <row r="42">
          <cell r="E42" t="str">
            <v>BTBX1122</v>
          </cell>
          <cell r="F42" t="str">
            <v>1000-20 14PR LM CD99</v>
          </cell>
          <cell r="G42" t="str">
            <v>1000-20  14 LMR CD99</v>
          </cell>
          <cell r="H42" t="str">
            <v>LM</v>
          </cell>
          <cell r="I42" t="str">
            <v>TBS1</v>
          </cell>
          <cell r="J42" t="str">
            <v>TBS</v>
          </cell>
          <cell r="K42" t="str">
            <v>BRIDGESTONE</v>
          </cell>
          <cell r="L42" t="str">
            <v>1000-20 14PR</v>
          </cell>
          <cell r="M42" t="str">
            <v>L-MILER</v>
          </cell>
          <cell r="N42" t="str">
            <v>TRUCK&amp;BUS</v>
          </cell>
          <cell r="O42" t="str">
            <v>RIB</v>
          </cell>
          <cell r="P42" t="str">
            <v>T/T</v>
          </cell>
          <cell r="Q42" t="str">
            <v>TBS0L087</v>
          </cell>
          <cell r="R42" t="str">
            <v>THAILAND</v>
          </cell>
          <cell r="S42">
            <v>3</v>
          </cell>
          <cell r="T42" t="str">
            <v>TIRE</v>
          </cell>
          <cell r="U42">
            <v>0</v>
          </cell>
          <cell r="V42" t="str">
            <v xml:space="preserve"> 1000-20 14PR</v>
          </cell>
          <cell r="W42">
            <v>0</v>
          </cell>
          <cell r="X42">
            <v>0</v>
          </cell>
          <cell r="Y42" t="str">
            <v>01</v>
          </cell>
          <cell r="Z42" t="str">
            <v>TBSR</v>
          </cell>
          <cell r="AA42" t="str">
            <v>T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L0</v>
          </cell>
          <cell r="AG42" t="str">
            <v>TBS0L087</v>
          </cell>
          <cell r="AJ42" t="str">
            <v>B120</v>
          </cell>
          <cell r="AK42" t="str">
            <v>CD99</v>
          </cell>
          <cell r="AL42" t="str">
            <v>LM</v>
          </cell>
          <cell r="AO42" t="str">
            <v>1000-20</v>
          </cell>
          <cell r="AP42" t="str">
            <v>TBS</v>
          </cell>
          <cell r="AQ42">
            <v>0</v>
          </cell>
          <cell r="AR42" t="str">
            <v>TBS</v>
          </cell>
          <cell r="AS42" t="str">
            <v>OE</v>
          </cell>
          <cell r="AT42" t="str">
            <v>REP</v>
          </cell>
          <cell r="AW42" t="str">
            <v>DLR</v>
          </cell>
          <cell r="AX42" t="str">
            <v>CONT</v>
          </cell>
          <cell r="AY42" t="str">
            <v>B</v>
          </cell>
          <cell r="AZ42">
            <v>10</v>
          </cell>
          <cell r="BA42">
            <v>10</v>
          </cell>
          <cell r="BB42">
            <v>10</v>
          </cell>
          <cell r="BC42">
            <v>115</v>
          </cell>
          <cell r="BD42" t="str">
            <v>TB</v>
          </cell>
          <cell r="BE42" t="str">
            <v>TBS</v>
          </cell>
          <cell r="BF42" t="str">
            <v>T</v>
          </cell>
          <cell r="BG42" t="str">
            <v>T</v>
          </cell>
          <cell r="BH42">
            <v>21.696000000000002</v>
          </cell>
          <cell r="BI42">
            <v>42.436</v>
          </cell>
          <cell r="BJ42">
            <v>0.25</v>
          </cell>
          <cell r="BK42">
            <v>0.25131449091839997</v>
          </cell>
          <cell r="BL42">
            <v>20</v>
          </cell>
          <cell r="BM42" t="str">
            <v>82</v>
          </cell>
          <cell r="BN42">
            <v>254</v>
          </cell>
          <cell r="BO42">
            <v>0</v>
          </cell>
          <cell r="BQ42">
            <v>0</v>
          </cell>
          <cell r="BR42">
            <v>9620</v>
          </cell>
          <cell r="BS42">
            <v>5773</v>
          </cell>
          <cell r="BT42">
            <v>5773</v>
          </cell>
          <cell r="BU42">
            <v>6414</v>
          </cell>
          <cell r="BV42">
            <v>10</v>
          </cell>
          <cell r="BW42">
            <v>5773</v>
          </cell>
          <cell r="BX42">
            <v>4716</v>
          </cell>
        </row>
        <row r="43">
          <cell r="E43" t="str">
            <v>BTBX1123</v>
          </cell>
          <cell r="F43" t="str">
            <v>1000-20 16PR SULP-LK84</v>
          </cell>
          <cell r="G43" t="str">
            <v>1000-20 16 SULP LK84</v>
          </cell>
          <cell r="H43" t="str">
            <v>SULP</v>
          </cell>
          <cell r="I43" t="str">
            <v>TBS1</v>
          </cell>
          <cell r="J43" t="str">
            <v>TBS</v>
          </cell>
          <cell r="K43" t="str">
            <v>BRIDGESTONE</v>
          </cell>
          <cell r="L43" t="str">
            <v>1000-20 16PR</v>
          </cell>
          <cell r="M43" t="str">
            <v>SULP</v>
          </cell>
          <cell r="N43" t="str">
            <v>TRUCK&amp;BUS</v>
          </cell>
          <cell r="O43" t="str">
            <v>LUG</v>
          </cell>
          <cell r="P43" t="str">
            <v>T/T</v>
          </cell>
          <cell r="Q43" t="str">
            <v>TBS0L080</v>
          </cell>
          <cell r="R43" t="str">
            <v>THAILAND</v>
          </cell>
          <cell r="S43">
            <v>3</v>
          </cell>
          <cell r="T43" t="str">
            <v>TIRE</v>
          </cell>
          <cell r="U43">
            <v>0</v>
          </cell>
          <cell r="V43" t="str">
            <v xml:space="preserve"> 1000-20 16PR</v>
          </cell>
          <cell r="W43">
            <v>0</v>
          </cell>
          <cell r="X43">
            <v>0</v>
          </cell>
          <cell r="Y43" t="str">
            <v>01</v>
          </cell>
          <cell r="Z43" t="str">
            <v>TBSR</v>
          </cell>
          <cell r="AA43" t="str">
            <v>T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L0</v>
          </cell>
          <cell r="AG43" t="str">
            <v>TBS0L080</v>
          </cell>
          <cell r="AJ43" t="str">
            <v>B113</v>
          </cell>
          <cell r="AK43" t="str">
            <v>LK84</v>
          </cell>
          <cell r="AL43" t="str">
            <v>SULP</v>
          </cell>
          <cell r="AO43" t="str">
            <v>1000-20</v>
          </cell>
          <cell r="AP43" t="str">
            <v>TBS</v>
          </cell>
          <cell r="AQ43">
            <v>0</v>
          </cell>
          <cell r="AR43" t="str">
            <v>TBS</v>
          </cell>
          <cell r="AS43" t="str">
            <v>OE</v>
          </cell>
          <cell r="AT43" t="str">
            <v/>
          </cell>
          <cell r="AW43" t="str">
            <v>OEM</v>
          </cell>
          <cell r="AX43" t="str">
            <v>CONT</v>
          </cell>
          <cell r="AY43" t="str">
            <v>B</v>
          </cell>
          <cell r="AZ43">
            <v>10</v>
          </cell>
          <cell r="BA43">
            <v>10</v>
          </cell>
          <cell r="BB43">
            <v>10</v>
          </cell>
          <cell r="BC43">
            <v>116</v>
          </cell>
          <cell r="BD43" t="str">
            <v>TB</v>
          </cell>
          <cell r="BE43" t="str">
            <v>TBS</v>
          </cell>
          <cell r="BF43" t="str">
            <v>T</v>
          </cell>
          <cell r="BG43" t="str">
            <v>T</v>
          </cell>
          <cell r="BH43">
            <v>31.434999999999999</v>
          </cell>
          <cell r="BI43">
            <v>60.165999999999997</v>
          </cell>
          <cell r="BJ43">
            <v>0.129</v>
          </cell>
          <cell r="BK43">
            <v>0.25131449091839997</v>
          </cell>
          <cell r="BL43">
            <v>20</v>
          </cell>
          <cell r="BM43" t="str">
            <v>82</v>
          </cell>
          <cell r="BN43">
            <v>254</v>
          </cell>
          <cell r="BP43">
            <v>90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</row>
        <row r="44">
          <cell r="E44" t="str">
            <v>BTBX1124</v>
          </cell>
          <cell r="F44" t="str">
            <v>1000-20 16PR SULP (PSP)</v>
          </cell>
          <cell r="G44" t="str">
            <v>1000-20 16 SULP (PSP)</v>
          </cell>
          <cell r="H44" t="str">
            <v>SULP</v>
          </cell>
          <cell r="I44" t="str">
            <v>TBS1</v>
          </cell>
          <cell r="J44" t="str">
            <v>TBS</v>
          </cell>
          <cell r="K44" t="str">
            <v>BRIDGESTONE</v>
          </cell>
          <cell r="L44" t="str">
            <v>1000-20 16PR</v>
          </cell>
          <cell r="M44" t="str">
            <v>SULP</v>
          </cell>
          <cell r="N44" t="str">
            <v>TRUCK&amp;BUS</v>
          </cell>
          <cell r="O44" t="str">
            <v>LUG</v>
          </cell>
          <cell r="P44" t="str">
            <v>T/T</v>
          </cell>
          <cell r="Q44" t="str">
            <v>TBS0L024</v>
          </cell>
          <cell r="R44" t="str">
            <v>THAILAND</v>
          </cell>
          <cell r="S44">
            <v>3</v>
          </cell>
          <cell r="T44" t="str">
            <v>TIRE</v>
          </cell>
          <cell r="U44">
            <v>0</v>
          </cell>
          <cell r="V44" t="str">
            <v xml:space="preserve"> 1000-20 16PR</v>
          </cell>
          <cell r="W44">
            <v>0</v>
          </cell>
          <cell r="X44">
            <v>0</v>
          </cell>
          <cell r="Y44" t="str">
            <v>01</v>
          </cell>
          <cell r="Z44" t="str">
            <v>TBSR</v>
          </cell>
          <cell r="AA44" t="str">
            <v>T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L0</v>
          </cell>
          <cell r="AL44" t="str">
            <v>SULP</v>
          </cell>
          <cell r="AO44" t="str">
            <v>1000-20</v>
          </cell>
          <cell r="AP44" t="str">
            <v>TBS</v>
          </cell>
          <cell r="AQ44">
            <v>0</v>
          </cell>
          <cell r="AR44" t="str">
            <v>TBS</v>
          </cell>
          <cell r="AS44">
            <v>0</v>
          </cell>
          <cell r="AT44">
            <v>0</v>
          </cell>
          <cell r="AW44" t="str">
            <v>NON</v>
          </cell>
          <cell r="AX44" t="str">
            <v>DISCONT</v>
          </cell>
          <cell r="AY44" t="str">
            <v>B</v>
          </cell>
          <cell r="AZ44">
            <v>10</v>
          </cell>
          <cell r="BA44">
            <v>10</v>
          </cell>
          <cell r="BB44">
            <v>10</v>
          </cell>
          <cell r="BC44">
            <v>116</v>
          </cell>
          <cell r="BD44" t="str">
            <v>TB</v>
          </cell>
          <cell r="BE44" t="str">
            <v>TBS</v>
          </cell>
          <cell r="BF44" t="str">
            <v>T</v>
          </cell>
          <cell r="BG44" t="str">
            <v>T</v>
          </cell>
          <cell r="BH44">
            <v>31.24</v>
          </cell>
          <cell r="BI44">
            <v>0</v>
          </cell>
          <cell r="BJ44">
            <v>0.26500000000000001</v>
          </cell>
          <cell r="BK44">
            <v>0.25131449091839997</v>
          </cell>
          <cell r="BL44">
            <v>20</v>
          </cell>
          <cell r="BM44" t="str">
            <v>82</v>
          </cell>
          <cell r="BN44">
            <v>254</v>
          </cell>
          <cell r="BO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</row>
        <row r="45">
          <cell r="E45" t="str">
            <v>BTBX1125</v>
          </cell>
          <cell r="F45" t="str">
            <v>1100-20 16PR SULP</v>
          </cell>
          <cell r="G45" t="str">
            <v>1100-20 16PR SULP</v>
          </cell>
          <cell r="H45" t="str">
            <v>SULP</v>
          </cell>
          <cell r="I45" t="str">
            <v>TBS1</v>
          </cell>
          <cell r="J45" t="str">
            <v>TBS</v>
          </cell>
          <cell r="K45" t="str">
            <v>BRIDGESTONE</v>
          </cell>
          <cell r="L45" t="str">
            <v>1100-20 16PR</v>
          </cell>
          <cell r="M45" t="str">
            <v>SULP</v>
          </cell>
          <cell r="N45" t="str">
            <v>TRUCK&amp;BUS</v>
          </cell>
          <cell r="O45" t="str">
            <v>LUG</v>
          </cell>
          <cell r="P45" t="str">
            <v>T/T</v>
          </cell>
          <cell r="Q45" t="str">
            <v>TBS0L055</v>
          </cell>
          <cell r="R45" t="str">
            <v>THAILAND</v>
          </cell>
          <cell r="S45">
            <v>3</v>
          </cell>
          <cell r="T45" t="str">
            <v>TIRE</v>
          </cell>
          <cell r="U45">
            <v>0</v>
          </cell>
          <cell r="V45" t="str">
            <v xml:space="preserve"> 1100-20 16PR</v>
          </cell>
          <cell r="W45">
            <v>0</v>
          </cell>
          <cell r="X45">
            <v>0</v>
          </cell>
          <cell r="Y45" t="str">
            <v>01</v>
          </cell>
          <cell r="Z45" t="str">
            <v>TBSR</v>
          </cell>
          <cell r="AA45" t="str">
            <v>T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L0</v>
          </cell>
          <cell r="AL45" t="str">
            <v>SULP</v>
          </cell>
          <cell r="AO45" t="str">
            <v>1100-20</v>
          </cell>
          <cell r="AP45" t="str">
            <v>TBS</v>
          </cell>
          <cell r="AQ45">
            <v>0</v>
          </cell>
          <cell r="AR45" t="str">
            <v>TBS</v>
          </cell>
          <cell r="AS45">
            <v>0</v>
          </cell>
          <cell r="AT45">
            <v>0</v>
          </cell>
          <cell r="AW45" t="str">
            <v>NON</v>
          </cell>
          <cell r="AX45" t="str">
            <v>DISCONT</v>
          </cell>
          <cell r="AY45" t="str">
            <v>B</v>
          </cell>
          <cell r="AZ45">
            <v>10</v>
          </cell>
          <cell r="BA45">
            <v>10</v>
          </cell>
          <cell r="BB45">
            <v>10</v>
          </cell>
          <cell r="BC45">
            <v>116</v>
          </cell>
          <cell r="BD45" t="str">
            <v>TB</v>
          </cell>
          <cell r="BE45" t="str">
            <v>TBS</v>
          </cell>
          <cell r="BF45" t="str">
            <v>T</v>
          </cell>
          <cell r="BG45" t="str">
            <v>T</v>
          </cell>
          <cell r="BH45">
            <v>32.799999999999997</v>
          </cell>
          <cell r="BI45">
            <v>0</v>
          </cell>
          <cell r="BJ45">
            <v>0.26500000000000001</v>
          </cell>
          <cell r="BK45">
            <v>0.29935226879999999</v>
          </cell>
          <cell r="BL45">
            <v>20</v>
          </cell>
          <cell r="BM45" t="str">
            <v>82</v>
          </cell>
          <cell r="BN45">
            <v>280</v>
          </cell>
          <cell r="BO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</row>
        <row r="46">
          <cell r="E46" t="str">
            <v>BTBX1126</v>
          </cell>
          <cell r="F46" t="str">
            <v>1000-20 16PR SULP (INDIA)LK59</v>
          </cell>
          <cell r="G46" t="str">
            <v>1000-20 16 SULP (INDIA) LK59</v>
          </cell>
          <cell r="H46" t="str">
            <v>SULP</v>
          </cell>
          <cell r="I46" t="str">
            <v>TBS1</v>
          </cell>
          <cell r="J46" t="str">
            <v>TBS</v>
          </cell>
          <cell r="K46" t="str">
            <v>BRIDGESTONE</v>
          </cell>
          <cell r="L46" t="str">
            <v>1000-20 16PR</v>
          </cell>
          <cell r="M46" t="str">
            <v>SULP</v>
          </cell>
          <cell r="N46" t="str">
            <v>TRUCK&amp;BUS</v>
          </cell>
          <cell r="O46" t="str">
            <v>LUG</v>
          </cell>
          <cell r="P46" t="str">
            <v>T/T</v>
          </cell>
          <cell r="Q46" t="str">
            <v>TBS0L066</v>
          </cell>
          <cell r="R46" t="str">
            <v>THAILAND</v>
          </cell>
          <cell r="S46">
            <v>3</v>
          </cell>
          <cell r="T46" t="str">
            <v>TIRE</v>
          </cell>
          <cell r="U46">
            <v>0</v>
          </cell>
          <cell r="V46" t="str">
            <v xml:space="preserve"> 1000-20 16PR</v>
          </cell>
          <cell r="W46">
            <v>0</v>
          </cell>
          <cell r="X46">
            <v>0</v>
          </cell>
          <cell r="Y46" t="str">
            <v>01</v>
          </cell>
          <cell r="Z46" t="str">
            <v>TBSR</v>
          </cell>
          <cell r="AA46" t="str">
            <v>T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L0</v>
          </cell>
          <cell r="AG46" t="str">
            <v>TBS0L066</v>
          </cell>
          <cell r="AK46" t="str">
            <v>LK59</v>
          </cell>
          <cell r="AL46" t="str">
            <v>SULP</v>
          </cell>
          <cell r="AO46" t="str">
            <v>1000-20</v>
          </cell>
          <cell r="AP46" t="str">
            <v>TBS</v>
          </cell>
          <cell r="AQ46">
            <v>0</v>
          </cell>
          <cell r="AR46" t="str">
            <v>TBS</v>
          </cell>
          <cell r="AS46">
            <v>0</v>
          </cell>
          <cell r="AT46">
            <v>0</v>
          </cell>
          <cell r="AW46" t="str">
            <v>NON</v>
          </cell>
          <cell r="AX46" t="str">
            <v>DISCONT</v>
          </cell>
          <cell r="AY46" t="str">
            <v>B</v>
          </cell>
          <cell r="AZ46">
            <v>10</v>
          </cell>
          <cell r="BA46">
            <v>10</v>
          </cell>
          <cell r="BB46">
            <v>10</v>
          </cell>
          <cell r="BC46">
            <v>116</v>
          </cell>
          <cell r="BD46" t="str">
            <v>TB</v>
          </cell>
          <cell r="BE46" t="str">
            <v>TBS</v>
          </cell>
          <cell r="BF46" t="str">
            <v>T</v>
          </cell>
          <cell r="BG46" t="str">
            <v>T</v>
          </cell>
          <cell r="BH46">
            <v>31.24</v>
          </cell>
          <cell r="BI46">
            <v>60.445999999999998</v>
          </cell>
          <cell r="BJ46">
            <v>0.26500000000000001</v>
          </cell>
          <cell r="BK46">
            <v>0.25131449091839997</v>
          </cell>
          <cell r="BL46">
            <v>20</v>
          </cell>
          <cell r="BM46" t="str">
            <v>82</v>
          </cell>
          <cell r="BN46">
            <v>254</v>
          </cell>
          <cell r="BO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</row>
        <row r="47">
          <cell r="E47" t="str">
            <v>BTBX1127</v>
          </cell>
          <cell r="F47" t="str">
            <v>1000-20 16PR SULP LK59</v>
          </cell>
          <cell r="G47" t="str">
            <v>1000-20 16 SULP LK59</v>
          </cell>
          <cell r="H47" t="str">
            <v>SULP</v>
          </cell>
          <cell r="I47" t="str">
            <v>TBS1</v>
          </cell>
          <cell r="J47" t="str">
            <v>TBS</v>
          </cell>
          <cell r="K47" t="str">
            <v>BRIDGESTONE</v>
          </cell>
          <cell r="L47" t="str">
            <v>1000-20 16PR</v>
          </cell>
          <cell r="M47" t="str">
            <v>SULP</v>
          </cell>
          <cell r="N47" t="str">
            <v>TRUCK&amp;BUS</v>
          </cell>
          <cell r="O47" t="str">
            <v>LUG</v>
          </cell>
          <cell r="P47" t="str">
            <v>T/T</v>
          </cell>
          <cell r="Q47" t="str">
            <v>TBS0L091</v>
          </cell>
          <cell r="R47" t="str">
            <v>THAILAND</v>
          </cell>
          <cell r="S47">
            <v>3</v>
          </cell>
          <cell r="T47" t="str">
            <v>TIRE</v>
          </cell>
          <cell r="U47">
            <v>0</v>
          </cell>
          <cell r="V47" t="str">
            <v xml:space="preserve"> 1000-20 16PR</v>
          </cell>
          <cell r="W47">
            <v>0</v>
          </cell>
          <cell r="X47">
            <v>0</v>
          </cell>
          <cell r="Y47" t="str">
            <v>01</v>
          </cell>
          <cell r="Z47" t="str">
            <v>TBSR</v>
          </cell>
          <cell r="AA47" t="str">
            <v>T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L0</v>
          </cell>
          <cell r="AG47" t="str">
            <v>TBS0L091</v>
          </cell>
          <cell r="AJ47" t="str">
            <v>B124</v>
          </cell>
          <cell r="AK47" t="str">
            <v>LK59</v>
          </cell>
          <cell r="AL47" t="str">
            <v>SULP</v>
          </cell>
          <cell r="AO47" t="str">
            <v>1000-20</v>
          </cell>
          <cell r="AP47" t="str">
            <v>TBS</v>
          </cell>
          <cell r="AQ47">
            <v>0</v>
          </cell>
          <cell r="AR47" t="str">
            <v>TBS</v>
          </cell>
          <cell r="AS47" t="str">
            <v>EXP</v>
          </cell>
          <cell r="AT47">
            <v>0</v>
          </cell>
          <cell r="AW47" t="str">
            <v>EXP</v>
          </cell>
          <cell r="AX47" t="str">
            <v>CONT</v>
          </cell>
          <cell r="AY47" t="str">
            <v>B</v>
          </cell>
          <cell r="AZ47">
            <v>10</v>
          </cell>
          <cell r="BA47">
            <v>10</v>
          </cell>
          <cell r="BB47">
            <v>10</v>
          </cell>
          <cell r="BC47">
            <v>116</v>
          </cell>
          <cell r="BD47" t="str">
            <v>TB</v>
          </cell>
          <cell r="BE47" t="str">
            <v>TBS</v>
          </cell>
          <cell r="BF47" t="str">
            <v>T</v>
          </cell>
          <cell r="BG47" t="str">
            <v>T</v>
          </cell>
          <cell r="BH47">
            <v>31.242999999999999</v>
          </cell>
          <cell r="BI47">
            <v>60.058999999999997</v>
          </cell>
          <cell r="BJ47">
            <v>0.26500000000000001</v>
          </cell>
          <cell r="BK47">
            <v>0.25131449091839997</v>
          </cell>
          <cell r="BL47">
            <v>20</v>
          </cell>
          <cell r="BM47" t="str">
            <v>82</v>
          </cell>
          <cell r="BN47">
            <v>254</v>
          </cell>
          <cell r="BO47">
            <v>95</v>
          </cell>
          <cell r="BP47">
            <v>90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</row>
        <row r="48">
          <cell r="E48" t="str">
            <v>BTBX1130</v>
          </cell>
          <cell r="F48" t="str">
            <v>1000-20 14PR UL</v>
          </cell>
          <cell r="G48" t="str">
            <v>1000-20  14 ULRA</v>
          </cell>
          <cell r="H48" t="str">
            <v>UL</v>
          </cell>
          <cell r="I48" t="str">
            <v>TBS1</v>
          </cell>
          <cell r="J48" t="str">
            <v>TBS</v>
          </cell>
          <cell r="K48" t="str">
            <v>BRIDGESTONE</v>
          </cell>
          <cell r="L48" t="str">
            <v>1000-20 14PR</v>
          </cell>
          <cell r="M48" t="str">
            <v>U-LUG</v>
          </cell>
          <cell r="N48" t="str">
            <v>TRUCK&amp;BUS</v>
          </cell>
          <cell r="O48" t="str">
            <v>LUG</v>
          </cell>
          <cell r="P48" t="str">
            <v>T/T</v>
          </cell>
          <cell r="Q48" t="str">
            <v>TBS0L023</v>
          </cell>
          <cell r="R48" t="str">
            <v>THAILAND</v>
          </cell>
          <cell r="S48">
            <v>3</v>
          </cell>
          <cell r="T48" t="str">
            <v>TIRE</v>
          </cell>
          <cell r="U48">
            <v>0</v>
          </cell>
          <cell r="V48" t="str">
            <v xml:space="preserve"> 1000-20 14PR</v>
          </cell>
          <cell r="W48">
            <v>0</v>
          </cell>
          <cell r="X48">
            <v>0</v>
          </cell>
          <cell r="Y48" t="str">
            <v>01</v>
          </cell>
          <cell r="Z48" t="str">
            <v>TBSR</v>
          </cell>
          <cell r="AA48" t="str">
            <v>T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L0</v>
          </cell>
          <cell r="AJ48" t="str">
            <v>B057</v>
          </cell>
          <cell r="AK48" t="str">
            <v>BC42</v>
          </cell>
          <cell r="AL48" t="str">
            <v>UL</v>
          </cell>
          <cell r="AO48" t="str">
            <v>1000-20</v>
          </cell>
          <cell r="AP48" t="str">
            <v>TBS</v>
          </cell>
          <cell r="AQ48">
            <v>0</v>
          </cell>
          <cell r="AR48" t="str">
            <v>TBS</v>
          </cell>
          <cell r="AS48" t="str">
            <v>OE</v>
          </cell>
          <cell r="AT48" t="str">
            <v/>
          </cell>
          <cell r="AW48" t="str">
            <v>DLR</v>
          </cell>
          <cell r="AX48" t="str">
            <v>CONT</v>
          </cell>
          <cell r="AY48" t="str">
            <v>B</v>
          </cell>
          <cell r="AZ48">
            <v>10</v>
          </cell>
          <cell r="BA48">
            <v>10</v>
          </cell>
          <cell r="BB48">
            <v>10</v>
          </cell>
          <cell r="BC48">
            <v>116</v>
          </cell>
          <cell r="BD48" t="str">
            <v>TB</v>
          </cell>
          <cell r="BE48" t="str">
            <v>TBS</v>
          </cell>
          <cell r="BF48" t="str">
            <v>T</v>
          </cell>
          <cell r="BG48" t="str">
            <v>T</v>
          </cell>
          <cell r="BH48">
            <v>21.95</v>
          </cell>
          <cell r="BI48">
            <v>43.860999999999997</v>
          </cell>
          <cell r="BJ48">
            <v>0.26500000000000001</v>
          </cell>
          <cell r="BK48">
            <v>0.25131449091839997</v>
          </cell>
          <cell r="BL48">
            <v>20</v>
          </cell>
          <cell r="BM48" t="str">
            <v>82</v>
          </cell>
          <cell r="BN48">
            <v>254</v>
          </cell>
          <cell r="BO48">
            <v>0</v>
          </cell>
          <cell r="BQ48">
            <v>0</v>
          </cell>
          <cell r="BR48">
            <v>8530</v>
          </cell>
          <cell r="BS48">
            <v>5117</v>
          </cell>
          <cell r="BT48">
            <v>5117</v>
          </cell>
          <cell r="BU48">
            <v>5686</v>
          </cell>
          <cell r="BV48">
            <v>10</v>
          </cell>
          <cell r="BW48">
            <v>5117</v>
          </cell>
          <cell r="BX48">
            <v>4180</v>
          </cell>
        </row>
        <row r="49">
          <cell r="E49" t="str">
            <v>BTBX1131</v>
          </cell>
          <cell r="F49" t="str">
            <v>1000-20 14PR UL (TPI)</v>
          </cell>
          <cell r="G49" t="str">
            <v>1000-20 14 ULRA (TPI)</v>
          </cell>
          <cell r="H49" t="str">
            <v>UL</v>
          </cell>
          <cell r="I49" t="str">
            <v>TBS1</v>
          </cell>
          <cell r="J49" t="str">
            <v>TBS</v>
          </cell>
          <cell r="K49" t="str">
            <v>BRIDGESTONE</v>
          </cell>
          <cell r="L49" t="str">
            <v>1000-20 14PR</v>
          </cell>
          <cell r="M49" t="str">
            <v>U-LUG</v>
          </cell>
          <cell r="N49" t="str">
            <v>TRUCK&amp;BUS</v>
          </cell>
          <cell r="O49" t="str">
            <v>LUG</v>
          </cell>
          <cell r="P49" t="str">
            <v>T/T</v>
          </cell>
          <cell r="Q49" t="str">
            <v>TBS0L023</v>
          </cell>
          <cell r="R49" t="str">
            <v>THAILAND</v>
          </cell>
          <cell r="S49">
            <v>3</v>
          </cell>
          <cell r="T49" t="str">
            <v>TIRE</v>
          </cell>
          <cell r="U49">
            <v>0</v>
          </cell>
          <cell r="V49" t="str">
            <v xml:space="preserve"> 1000-20 14PR</v>
          </cell>
          <cell r="W49">
            <v>0</v>
          </cell>
          <cell r="X49">
            <v>0</v>
          </cell>
          <cell r="Y49" t="str">
            <v>01</v>
          </cell>
          <cell r="Z49" t="str">
            <v>TBSR</v>
          </cell>
          <cell r="AA49" t="str">
            <v>T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L0</v>
          </cell>
          <cell r="AK49" t="str">
            <v>BC41</v>
          </cell>
          <cell r="AL49" t="str">
            <v>UL</v>
          </cell>
          <cell r="AO49" t="str">
            <v>1000-20</v>
          </cell>
          <cell r="AP49" t="str">
            <v>TBS</v>
          </cell>
          <cell r="AQ49">
            <v>0</v>
          </cell>
          <cell r="AR49" t="str">
            <v>TBS</v>
          </cell>
          <cell r="AS49">
            <v>0</v>
          </cell>
          <cell r="AT49">
            <v>0</v>
          </cell>
          <cell r="AW49" t="str">
            <v>DLR</v>
          </cell>
          <cell r="AX49" t="str">
            <v>DISCONT</v>
          </cell>
          <cell r="AY49" t="str">
            <v>B</v>
          </cell>
          <cell r="AZ49">
            <v>10</v>
          </cell>
          <cell r="BA49">
            <v>10</v>
          </cell>
          <cell r="BB49">
            <v>10</v>
          </cell>
          <cell r="BC49">
            <v>116</v>
          </cell>
          <cell r="BD49" t="str">
            <v>TB</v>
          </cell>
          <cell r="BE49" t="str">
            <v>TBS</v>
          </cell>
          <cell r="BF49" t="str">
            <v>T</v>
          </cell>
          <cell r="BG49" t="str">
            <v>T</v>
          </cell>
          <cell r="BH49">
            <v>22.605</v>
          </cell>
          <cell r="BI49">
            <v>0</v>
          </cell>
          <cell r="BJ49">
            <v>0.26500000000000001</v>
          </cell>
          <cell r="BK49">
            <v>0.25131449091839997</v>
          </cell>
          <cell r="BL49">
            <v>20</v>
          </cell>
          <cell r="BM49" t="str">
            <v>82</v>
          </cell>
          <cell r="BN49">
            <v>254</v>
          </cell>
          <cell r="BO49">
            <v>0</v>
          </cell>
          <cell r="BQ49">
            <v>0</v>
          </cell>
          <cell r="BR49">
            <v>8530</v>
          </cell>
          <cell r="BS49">
            <v>5117</v>
          </cell>
          <cell r="BT49">
            <v>5117</v>
          </cell>
          <cell r="BU49">
            <v>5686</v>
          </cell>
          <cell r="BV49">
            <v>10</v>
          </cell>
          <cell r="BW49">
            <v>5117</v>
          </cell>
          <cell r="BX49">
            <v>0</v>
          </cell>
        </row>
        <row r="50">
          <cell r="E50" t="str">
            <v>BTBX1132</v>
          </cell>
          <cell r="F50" t="str">
            <v>1000-20 16PR LM</v>
          </cell>
          <cell r="G50" t="str">
            <v>1000-20 16PR LMR</v>
          </cell>
          <cell r="H50" t="str">
            <v>LM</v>
          </cell>
          <cell r="I50" t="str">
            <v>TBS1</v>
          </cell>
          <cell r="J50" t="str">
            <v>TBS</v>
          </cell>
          <cell r="K50" t="str">
            <v>BRIDGESTONE</v>
          </cell>
          <cell r="L50" t="str">
            <v>1000-20 16PR</v>
          </cell>
          <cell r="M50" t="str">
            <v>L-MILER</v>
          </cell>
          <cell r="N50" t="str">
            <v>TRUCK&amp;BUS</v>
          </cell>
          <cell r="O50" t="str">
            <v>RIB</v>
          </cell>
          <cell r="P50" t="str">
            <v>T/T</v>
          </cell>
          <cell r="Q50" t="str">
            <v>TBS0L039</v>
          </cell>
          <cell r="R50" t="str">
            <v>THAILAND</v>
          </cell>
          <cell r="S50">
            <v>3</v>
          </cell>
          <cell r="T50" t="str">
            <v>TIRE</v>
          </cell>
          <cell r="U50">
            <v>0</v>
          </cell>
          <cell r="V50" t="str">
            <v xml:space="preserve"> 1000-20 16PR</v>
          </cell>
          <cell r="W50">
            <v>0</v>
          </cell>
          <cell r="X50">
            <v>0</v>
          </cell>
          <cell r="Y50" t="str">
            <v>01</v>
          </cell>
          <cell r="Z50" t="str">
            <v>TBSR</v>
          </cell>
          <cell r="AA50" t="str">
            <v>T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L0</v>
          </cell>
          <cell r="AK50" t="str">
            <v>CD49</v>
          </cell>
          <cell r="AL50" t="str">
            <v>LM</v>
          </cell>
          <cell r="AO50" t="str">
            <v>1000-20</v>
          </cell>
          <cell r="AP50" t="str">
            <v>TBS</v>
          </cell>
          <cell r="AQ50">
            <v>0</v>
          </cell>
          <cell r="AR50" t="str">
            <v>TBS</v>
          </cell>
          <cell r="AS50">
            <v>0</v>
          </cell>
          <cell r="AT50">
            <v>0</v>
          </cell>
          <cell r="AW50" t="str">
            <v>NON</v>
          </cell>
          <cell r="AX50" t="str">
            <v>DISCONT</v>
          </cell>
          <cell r="AY50" t="str">
            <v>B</v>
          </cell>
          <cell r="AZ50">
            <v>10</v>
          </cell>
          <cell r="BA50">
            <v>10</v>
          </cell>
          <cell r="BB50">
            <v>10</v>
          </cell>
          <cell r="BC50">
            <v>116</v>
          </cell>
          <cell r="BD50" t="str">
            <v>TB</v>
          </cell>
          <cell r="BE50" t="str">
            <v>TBS</v>
          </cell>
          <cell r="BF50" t="str">
            <v>T</v>
          </cell>
          <cell r="BG50" t="str">
            <v>T</v>
          </cell>
          <cell r="BH50">
            <v>22.036000000000001</v>
          </cell>
          <cell r="BI50">
            <v>0</v>
          </cell>
          <cell r="BJ50">
            <v>0.26500000000000001</v>
          </cell>
          <cell r="BK50">
            <v>0.25131449091839997</v>
          </cell>
          <cell r="BL50">
            <v>20</v>
          </cell>
          <cell r="BM50" t="str">
            <v>82</v>
          </cell>
          <cell r="BN50">
            <v>254</v>
          </cell>
          <cell r="BO50">
            <v>0</v>
          </cell>
          <cell r="BQ50">
            <v>0</v>
          </cell>
          <cell r="BR50">
            <v>10100</v>
          </cell>
          <cell r="BS50">
            <v>6062</v>
          </cell>
          <cell r="BT50">
            <v>6062</v>
          </cell>
          <cell r="BU50">
            <v>6736</v>
          </cell>
          <cell r="BV50">
            <v>10</v>
          </cell>
          <cell r="BW50">
            <v>6062</v>
          </cell>
          <cell r="BX50">
            <v>0</v>
          </cell>
        </row>
        <row r="51">
          <cell r="E51" t="str">
            <v>BTBX1133</v>
          </cell>
          <cell r="F51" t="str">
            <v>1000-20 16PR LM (CD20)</v>
          </cell>
          <cell r="G51" t="str">
            <v>1000-20 16J8+1BR LMR-CD20</v>
          </cell>
          <cell r="H51" t="str">
            <v>LM</v>
          </cell>
          <cell r="I51" t="str">
            <v>TBS1</v>
          </cell>
          <cell r="J51" t="str">
            <v>TBS</v>
          </cell>
          <cell r="K51" t="str">
            <v>BRIDGESTONE</v>
          </cell>
          <cell r="L51" t="str">
            <v>1000-20 16PR</v>
          </cell>
          <cell r="M51" t="str">
            <v>L-MILER</v>
          </cell>
          <cell r="N51" t="str">
            <v>TRUCK&amp;BUS</v>
          </cell>
          <cell r="O51" t="str">
            <v>RIB</v>
          </cell>
          <cell r="P51" t="str">
            <v>T/T</v>
          </cell>
          <cell r="Q51" t="str">
            <v>TBS0L039</v>
          </cell>
          <cell r="R51" t="str">
            <v>THAILAND</v>
          </cell>
          <cell r="S51">
            <v>3</v>
          </cell>
          <cell r="T51" t="str">
            <v>TIRE</v>
          </cell>
          <cell r="U51">
            <v>0</v>
          </cell>
          <cell r="V51" t="str">
            <v xml:space="preserve"> 1000-20 16PR</v>
          </cell>
          <cell r="W51">
            <v>0</v>
          </cell>
          <cell r="X51">
            <v>0</v>
          </cell>
          <cell r="Y51" t="str">
            <v>01</v>
          </cell>
          <cell r="Z51" t="str">
            <v>TBSR</v>
          </cell>
          <cell r="AA51" t="str">
            <v>T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L0</v>
          </cell>
          <cell r="AG51" t="str">
            <v>TBS0L039</v>
          </cell>
          <cell r="AJ51" t="str">
            <v>B081</v>
          </cell>
          <cell r="AK51" t="str">
            <v>CD20</v>
          </cell>
          <cell r="AL51" t="str">
            <v>LM</v>
          </cell>
          <cell r="AO51" t="str">
            <v>1000-20</v>
          </cell>
          <cell r="AP51" t="str">
            <v>TBS</v>
          </cell>
          <cell r="AQ51">
            <v>0</v>
          </cell>
          <cell r="AR51" t="str">
            <v>TBS</v>
          </cell>
          <cell r="AS51" t="str">
            <v>OE</v>
          </cell>
          <cell r="AT51" t="str">
            <v/>
          </cell>
          <cell r="AW51" t="str">
            <v>DLR</v>
          </cell>
          <cell r="AX51" t="str">
            <v>CONT</v>
          </cell>
          <cell r="AY51" t="str">
            <v>B</v>
          </cell>
          <cell r="AZ51">
            <v>10</v>
          </cell>
          <cell r="BA51">
            <v>10</v>
          </cell>
          <cell r="BB51">
            <v>10</v>
          </cell>
          <cell r="BC51">
            <v>116</v>
          </cell>
          <cell r="BD51" t="str">
            <v>TB</v>
          </cell>
          <cell r="BE51" t="str">
            <v>TBS</v>
          </cell>
          <cell r="BF51" t="str">
            <v>T</v>
          </cell>
          <cell r="BG51" t="str">
            <v>T</v>
          </cell>
          <cell r="BH51">
            <v>21.692</v>
          </cell>
          <cell r="BI51">
            <v>42.613999999999997</v>
          </cell>
          <cell r="BJ51">
            <v>0.26500000000000001</v>
          </cell>
          <cell r="BK51">
            <v>0.25131449091839997</v>
          </cell>
          <cell r="BL51">
            <v>20</v>
          </cell>
          <cell r="BM51" t="str">
            <v>82</v>
          </cell>
          <cell r="BN51">
            <v>254</v>
          </cell>
          <cell r="BO51">
            <v>95</v>
          </cell>
          <cell r="BP51">
            <v>80</v>
          </cell>
          <cell r="BR51">
            <v>10100</v>
          </cell>
          <cell r="BS51">
            <v>6062</v>
          </cell>
          <cell r="BT51">
            <v>6062</v>
          </cell>
          <cell r="BU51">
            <v>6736</v>
          </cell>
          <cell r="BV51">
            <v>10</v>
          </cell>
          <cell r="BW51">
            <v>6062</v>
          </cell>
          <cell r="BX51">
            <v>0</v>
          </cell>
        </row>
        <row r="52">
          <cell r="E52" t="str">
            <v>BTBX1134</v>
          </cell>
          <cell r="F52" t="str">
            <v>1000-20 16PR ULRA (CCIB)</v>
          </cell>
          <cell r="G52" t="str">
            <v>1000-20 16 ULRA (CCIB)</v>
          </cell>
          <cell r="H52" t="str">
            <v>UL</v>
          </cell>
          <cell r="I52" t="str">
            <v>TBS1</v>
          </cell>
          <cell r="J52" t="str">
            <v>TBS</v>
          </cell>
          <cell r="K52" t="str">
            <v>BRIDGESTONE</v>
          </cell>
          <cell r="L52" t="str">
            <v>1000-20 16PR</v>
          </cell>
          <cell r="M52" t="str">
            <v>U-LUG</v>
          </cell>
          <cell r="N52" t="str">
            <v>TRUCK&amp;BUS</v>
          </cell>
          <cell r="O52" t="str">
            <v>LUG</v>
          </cell>
          <cell r="P52" t="str">
            <v>T/T</v>
          </cell>
          <cell r="Q52" t="str">
            <v>TBS0L064</v>
          </cell>
          <cell r="R52" t="str">
            <v>THAILAND</v>
          </cell>
          <cell r="S52">
            <v>3</v>
          </cell>
          <cell r="T52" t="str">
            <v>TIRE</v>
          </cell>
          <cell r="U52">
            <v>0</v>
          </cell>
          <cell r="V52" t="str">
            <v xml:space="preserve"> 1000-20 16PR</v>
          </cell>
          <cell r="W52">
            <v>0</v>
          </cell>
          <cell r="X52">
            <v>0</v>
          </cell>
          <cell r="Y52" t="str">
            <v>01</v>
          </cell>
          <cell r="Z52" t="str">
            <v>TBSR</v>
          </cell>
          <cell r="AA52" t="str">
            <v>T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L0</v>
          </cell>
          <cell r="AK52" t="str">
            <v>JL57</v>
          </cell>
          <cell r="AL52" t="str">
            <v>ULRA</v>
          </cell>
          <cell r="AO52" t="str">
            <v>1000-20</v>
          </cell>
          <cell r="AP52" t="str">
            <v>TBS</v>
          </cell>
          <cell r="AQ52">
            <v>0</v>
          </cell>
          <cell r="AR52" t="str">
            <v>TBS</v>
          </cell>
          <cell r="AS52">
            <v>0</v>
          </cell>
          <cell r="AT52">
            <v>0</v>
          </cell>
          <cell r="AW52" t="str">
            <v>NON</v>
          </cell>
          <cell r="AX52" t="str">
            <v>DISCONT</v>
          </cell>
          <cell r="AY52" t="str">
            <v>B</v>
          </cell>
          <cell r="AZ52">
            <v>10</v>
          </cell>
          <cell r="BA52">
            <v>10</v>
          </cell>
          <cell r="BB52">
            <v>10</v>
          </cell>
          <cell r="BC52">
            <v>116</v>
          </cell>
          <cell r="BD52" t="str">
            <v>TB</v>
          </cell>
          <cell r="BE52" t="str">
            <v>TBS</v>
          </cell>
          <cell r="BF52" t="str">
            <v>T</v>
          </cell>
          <cell r="BG52" t="str">
            <v>T</v>
          </cell>
          <cell r="BH52">
            <v>22.756</v>
          </cell>
          <cell r="BI52">
            <v>45.185000000000002</v>
          </cell>
          <cell r="BJ52">
            <v>0.26500000000000001</v>
          </cell>
          <cell r="BK52">
            <v>0.25131449091839997</v>
          </cell>
          <cell r="BL52">
            <v>20</v>
          </cell>
          <cell r="BM52" t="str">
            <v>82</v>
          </cell>
          <cell r="BN52">
            <v>254</v>
          </cell>
          <cell r="BO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</row>
        <row r="53">
          <cell r="E53" t="str">
            <v>BTBX1135</v>
          </cell>
          <cell r="F53" t="str">
            <v>1000-20 16PR UL</v>
          </cell>
          <cell r="G53" t="str">
            <v>1000-20  16 UL</v>
          </cell>
          <cell r="H53" t="str">
            <v>UL</v>
          </cell>
          <cell r="I53" t="str">
            <v>TBS1</v>
          </cell>
          <cell r="J53" t="str">
            <v>TBS</v>
          </cell>
          <cell r="K53" t="str">
            <v>BRIDGESTONE</v>
          </cell>
          <cell r="L53" t="str">
            <v>1000-20 16PR</v>
          </cell>
          <cell r="M53" t="str">
            <v>U-LUG</v>
          </cell>
          <cell r="N53" t="str">
            <v>TRUCK&amp;BUS</v>
          </cell>
          <cell r="O53" t="str">
            <v>RIB</v>
          </cell>
          <cell r="P53" t="str">
            <v>T/T</v>
          </cell>
          <cell r="Q53" t="str">
            <v>TBS0L035</v>
          </cell>
          <cell r="R53" t="str">
            <v>THAILAND</v>
          </cell>
          <cell r="S53">
            <v>3</v>
          </cell>
          <cell r="T53" t="str">
            <v>TIRE</v>
          </cell>
          <cell r="U53">
            <v>0</v>
          </cell>
          <cell r="V53" t="str">
            <v xml:space="preserve"> 1000-20 16PR</v>
          </cell>
          <cell r="W53">
            <v>0</v>
          </cell>
          <cell r="X53">
            <v>0</v>
          </cell>
          <cell r="Y53" t="str">
            <v>01</v>
          </cell>
          <cell r="Z53" t="str">
            <v>TBSR</v>
          </cell>
          <cell r="AA53" t="str">
            <v>T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L0</v>
          </cell>
          <cell r="AK53" t="str">
            <v>JL48</v>
          </cell>
          <cell r="AL53" t="str">
            <v>UL</v>
          </cell>
          <cell r="AO53" t="str">
            <v>1000-20</v>
          </cell>
          <cell r="AP53" t="str">
            <v>TBS</v>
          </cell>
          <cell r="AQ53">
            <v>0</v>
          </cell>
          <cell r="AR53" t="str">
            <v>TBS</v>
          </cell>
          <cell r="AS53">
            <v>0</v>
          </cell>
          <cell r="AT53">
            <v>0</v>
          </cell>
          <cell r="AW53" t="str">
            <v>NON</v>
          </cell>
          <cell r="AX53" t="str">
            <v>DISCONT</v>
          </cell>
          <cell r="AY53" t="str">
            <v>B</v>
          </cell>
          <cell r="AZ53">
            <v>10</v>
          </cell>
          <cell r="BA53">
            <v>10</v>
          </cell>
          <cell r="BB53">
            <v>10</v>
          </cell>
          <cell r="BC53">
            <v>116</v>
          </cell>
          <cell r="BD53" t="str">
            <v>TB</v>
          </cell>
          <cell r="BE53" t="str">
            <v>TBS</v>
          </cell>
          <cell r="BF53" t="str">
            <v>T</v>
          </cell>
          <cell r="BG53" t="str">
            <v>T</v>
          </cell>
          <cell r="BH53">
            <v>22.756</v>
          </cell>
          <cell r="BI53">
            <v>0</v>
          </cell>
          <cell r="BJ53">
            <v>0.26500000000000001</v>
          </cell>
          <cell r="BK53">
            <v>0.25131449091839997</v>
          </cell>
          <cell r="BL53">
            <v>20</v>
          </cell>
          <cell r="BM53" t="str">
            <v>82</v>
          </cell>
          <cell r="BN53">
            <v>254</v>
          </cell>
          <cell r="BO53">
            <v>0</v>
          </cell>
          <cell r="BQ53">
            <v>0</v>
          </cell>
          <cell r="BR53">
            <v>10580</v>
          </cell>
          <cell r="BS53">
            <v>6350</v>
          </cell>
          <cell r="BT53">
            <v>6350</v>
          </cell>
          <cell r="BU53">
            <v>7056</v>
          </cell>
          <cell r="BV53">
            <v>10</v>
          </cell>
          <cell r="BW53">
            <v>6350</v>
          </cell>
          <cell r="BX53">
            <v>5227</v>
          </cell>
        </row>
        <row r="54">
          <cell r="E54" t="str">
            <v>BTBX1136</v>
          </cell>
          <cell r="F54" t="str">
            <v>1000-20 16PR EMLS</v>
          </cell>
          <cell r="G54" t="str">
            <v>1000-20 16 EMLS</v>
          </cell>
          <cell r="H54" t="str">
            <v>EMLS</v>
          </cell>
          <cell r="I54" t="str">
            <v>TBS1</v>
          </cell>
          <cell r="J54" t="str">
            <v>TBS</v>
          </cell>
          <cell r="K54" t="str">
            <v>BRIDGESTONE</v>
          </cell>
          <cell r="L54" t="str">
            <v>1000-20 16PR</v>
          </cell>
          <cell r="M54" t="str">
            <v>EMLS</v>
          </cell>
          <cell r="N54" t="str">
            <v>TRUCK&amp;BUS</v>
          </cell>
          <cell r="O54" t="str">
            <v>RIB</v>
          </cell>
          <cell r="P54" t="str">
            <v>T/T</v>
          </cell>
          <cell r="Q54" t="str">
            <v>ZDUMMY</v>
          </cell>
          <cell r="R54" t="str">
            <v>THAILAND</v>
          </cell>
          <cell r="S54">
            <v>3</v>
          </cell>
          <cell r="T54" t="str">
            <v>TIRE</v>
          </cell>
          <cell r="U54">
            <v>0</v>
          </cell>
          <cell r="V54" t="str">
            <v xml:space="preserve"> 1000-20 16PR</v>
          </cell>
          <cell r="W54">
            <v>0</v>
          </cell>
          <cell r="X54">
            <v>0</v>
          </cell>
          <cell r="Y54" t="str">
            <v>01</v>
          </cell>
          <cell r="Z54" t="str">
            <v>TBSR</v>
          </cell>
          <cell r="AA54" t="str">
            <v>T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L0</v>
          </cell>
          <cell r="AL54" t="str">
            <v>EMLS</v>
          </cell>
          <cell r="AO54" t="str">
            <v>1000-20</v>
          </cell>
          <cell r="AP54" t="str">
            <v>TBS</v>
          </cell>
          <cell r="AQ54">
            <v>0</v>
          </cell>
          <cell r="AR54" t="str">
            <v>TBS</v>
          </cell>
          <cell r="AS54">
            <v>0</v>
          </cell>
          <cell r="AT54">
            <v>0</v>
          </cell>
          <cell r="AW54" t="str">
            <v>NON</v>
          </cell>
          <cell r="AX54" t="str">
            <v>DISCONT</v>
          </cell>
          <cell r="AY54" t="str">
            <v>B</v>
          </cell>
          <cell r="AZ54">
            <v>10</v>
          </cell>
          <cell r="BA54">
            <v>10</v>
          </cell>
          <cell r="BB54">
            <v>10</v>
          </cell>
          <cell r="BC54">
            <v>116</v>
          </cell>
          <cell r="BD54" t="str">
            <v>TB</v>
          </cell>
          <cell r="BE54" t="str">
            <v>TBS</v>
          </cell>
          <cell r="BF54" t="str">
            <v>T</v>
          </cell>
          <cell r="BG54" t="str">
            <v>T</v>
          </cell>
          <cell r="BH54">
            <v>26.212</v>
          </cell>
          <cell r="BI54">
            <v>0</v>
          </cell>
          <cell r="BJ54">
            <v>0.26500000000000001</v>
          </cell>
          <cell r="BK54">
            <v>0.25131449091839997</v>
          </cell>
          <cell r="BL54">
            <v>20</v>
          </cell>
          <cell r="BM54" t="str">
            <v>82</v>
          </cell>
          <cell r="BN54">
            <v>254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E55" t="str">
            <v>BTBX1137</v>
          </cell>
          <cell r="F55" t="str">
            <v>1000-20 16PR EMLS (RT)</v>
          </cell>
          <cell r="G55" t="str">
            <v>1000-20 16 EMLS (HK)</v>
          </cell>
          <cell r="H55" t="str">
            <v>EMLS</v>
          </cell>
          <cell r="I55" t="str">
            <v>TBS1</v>
          </cell>
          <cell r="J55" t="str">
            <v>TBS</v>
          </cell>
          <cell r="K55" t="str">
            <v>BRIDGESTONE</v>
          </cell>
          <cell r="L55" t="str">
            <v>1000-20 16PR</v>
          </cell>
          <cell r="M55" t="str">
            <v>EMLS</v>
          </cell>
          <cell r="N55" t="str">
            <v>TRUCK&amp;BUS</v>
          </cell>
          <cell r="O55" t="str">
            <v>RIB</v>
          </cell>
          <cell r="P55" t="str">
            <v>T/T</v>
          </cell>
          <cell r="Q55" t="str">
            <v>TBS0L058</v>
          </cell>
          <cell r="R55" t="str">
            <v>THAILAND</v>
          </cell>
          <cell r="S55">
            <v>3</v>
          </cell>
          <cell r="T55" t="str">
            <v>TIRE</v>
          </cell>
          <cell r="U55">
            <v>0</v>
          </cell>
          <cell r="V55" t="str">
            <v xml:space="preserve"> 1000-20 16PR</v>
          </cell>
          <cell r="W55">
            <v>0</v>
          </cell>
          <cell r="X55">
            <v>0</v>
          </cell>
          <cell r="Y55" t="str">
            <v>01</v>
          </cell>
          <cell r="Z55" t="str">
            <v>TBSR</v>
          </cell>
          <cell r="AA55" t="str">
            <v>T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L0</v>
          </cell>
          <cell r="AK55" t="str">
            <v>HJ54</v>
          </cell>
          <cell r="AL55" t="str">
            <v>EMLS</v>
          </cell>
          <cell r="AO55" t="str">
            <v>1000-20</v>
          </cell>
          <cell r="AP55" t="str">
            <v>TBS</v>
          </cell>
          <cell r="AQ55">
            <v>0</v>
          </cell>
          <cell r="AR55" t="str">
            <v>TBS</v>
          </cell>
          <cell r="AS55">
            <v>0</v>
          </cell>
          <cell r="AT55">
            <v>0</v>
          </cell>
          <cell r="AW55" t="str">
            <v>NON</v>
          </cell>
          <cell r="AX55" t="str">
            <v>DISCONT</v>
          </cell>
          <cell r="AY55" t="str">
            <v>B</v>
          </cell>
          <cell r="AZ55">
            <v>10</v>
          </cell>
          <cell r="BA55">
            <v>10</v>
          </cell>
          <cell r="BB55">
            <v>10</v>
          </cell>
          <cell r="BC55">
            <v>116</v>
          </cell>
          <cell r="BD55" t="str">
            <v>TB</v>
          </cell>
          <cell r="BE55" t="str">
            <v>TBS</v>
          </cell>
          <cell r="BF55" t="str">
            <v>T</v>
          </cell>
          <cell r="BG55" t="str">
            <v>T</v>
          </cell>
          <cell r="BH55">
            <v>24.593</v>
          </cell>
          <cell r="BI55">
            <v>0</v>
          </cell>
          <cell r="BJ55">
            <v>0.26500000000000001</v>
          </cell>
          <cell r="BK55">
            <v>0.25131449091839997</v>
          </cell>
          <cell r="BL55">
            <v>20</v>
          </cell>
          <cell r="BM55" t="str">
            <v>82</v>
          </cell>
          <cell r="BN55">
            <v>254</v>
          </cell>
          <cell r="BO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E56" t="str">
            <v>BTBX1138</v>
          </cell>
          <cell r="F56" t="str">
            <v>1000-20 16PR EMLS (J8RO)</v>
          </cell>
          <cell r="G56" t="str">
            <v>1000-20 16 EMLS (J8RO)</v>
          </cell>
          <cell r="H56" t="str">
            <v>EMLS</v>
          </cell>
          <cell r="I56" t="str">
            <v>TBS1</v>
          </cell>
          <cell r="J56" t="str">
            <v>TBS</v>
          </cell>
          <cell r="K56" t="str">
            <v>BRIDGESTONE</v>
          </cell>
          <cell r="L56" t="str">
            <v>1000-20 16PR</v>
          </cell>
          <cell r="M56" t="str">
            <v>EMLS</v>
          </cell>
          <cell r="N56" t="str">
            <v>TRUCK&amp;BUS</v>
          </cell>
          <cell r="O56" t="str">
            <v>RIB</v>
          </cell>
          <cell r="P56" t="str">
            <v>T/T</v>
          </cell>
          <cell r="Q56" t="str">
            <v>TBS0L062</v>
          </cell>
          <cell r="R56" t="str">
            <v>THAILAND</v>
          </cell>
          <cell r="S56">
            <v>3</v>
          </cell>
          <cell r="T56" t="str">
            <v>TIRE</v>
          </cell>
          <cell r="U56">
            <v>0</v>
          </cell>
          <cell r="V56" t="str">
            <v xml:space="preserve"> 1000-20 16PR</v>
          </cell>
          <cell r="W56">
            <v>0</v>
          </cell>
          <cell r="X56">
            <v>0</v>
          </cell>
          <cell r="Y56" t="str">
            <v>01</v>
          </cell>
          <cell r="Z56" t="str">
            <v>TBSR</v>
          </cell>
          <cell r="AA56" t="str">
            <v>T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L0</v>
          </cell>
          <cell r="AK56" t="str">
            <v>JK56</v>
          </cell>
          <cell r="AL56" t="str">
            <v>EMLS</v>
          </cell>
          <cell r="AO56" t="str">
            <v>1000-20</v>
          </cell>
          <cell r="AP56" t="str">
            <v>TBS</v>
          </cell>
          <cell r="AQ56">
            <v>0</v>
          </cell>
          <cell r="AR56" t="str">
            <v>TBS</v>
          </cell>
          <cell r="AS56" t="str">
            <v>OE</v>
          </cell>
          <cell r="AT56" t="str">
            <v/>
          </cell>
          <cell r="AW56" t="str">
            <v>OEM</v>
          </cell>
          <cell r="AX56" t="str">
            <v>CONT</v>
          </cell>
          <cell r="AY56" t="str">
            <v>B</v>
          </cell>
          <cell r="AZ56">
            <v>10</v>
          </cell>
          <cell r="BA56">
            <v>10</v>
          </cell>
          <cell r="BB56">
            <v>10</v>
          </cell>
          <cell r="BC56">
            <v>116</v>
          </cell>
          <cell r="BD56" t="str">
            <v>TB</v>
          </cell>
          <cell r="BE56" t="str">
            <v>TBS</v>
          </cell>
          <cell r="BF56" t="str">
            <v>T</v>
          </cell>
          <cell r="BG56" t="str">
            <v>T</v>
          </cell>
          <cell r="BH56">
            <v>26.079000000000001</v>
          </cell>
          <cell r="BI56">
            <v>50.408000000000001</v>
          </cell>
          <cell r="BJ56">
            <v>0.26500000000000001</v>
          </cell>
          <cell r="BK56">
            <v>0.25131449091839997</v>
          </cell>
          <cell r="BL56">
            <v>20</v>
          </cell>
          <cell r="BM56" t="str">
            <v>82</v>
          </cell>
          <cell r="BN56">
            <v>254</v>
          </cell>
          <cell r="BO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</row>
        <row r="57">
          <cell r="E57" t="str">
            <v>BTBX1139</v>
          </cell>
          <cell r="F57" t="str">
            <v>1000-20 16PR H607</v>
          </cell>
          <cell r="G57" t="str">
            <v>1000-20 16 H607</v>
          </cell>
          <cell r="H57" t="str">
            <v>H607</v>
          </cell>
          <cell r="I57" t="str">
            <v>TBS1</v>
          </cell>
          <cell r="J57" t="str">
            <v>TBS</v>
          </cell>
          <cell r="K57" t="str">
            <v>BRIDGESTONE</v>
          </cell>
          <cell r="L57" t="str">
            <v>1000-20 16PR</v>
          </cell>
          <cell r="M57" t="str">
            <v>H607</v>
          </cell>
          <cell r="N57" t="str">
            <v>TRUCK&amp;BUS</v>
          </cell>
          <cell r="O57" t="str">
            <v>RIB</v>
          </cell>
          <cell r="P57" t="str">
            <v>T/T</v>
          </cell>
          <cell r="Q57" t="str">
            <v>TBS0L072</v>
          </cell>
          <cell r="R57" t="str">
            <v>THAILAND</v>
          </cell>
          <cell r="S57">
            <v>3</v>
          </cell>
          <cell r="T57" t="str">
            <v>TIRE</v>
          </cell>
          <cell r="U57">
            <v>0</v>
          </cell>
          <cell r="V57" t="str">
            <v xml:space="preserve"> 1000-20 16PR</v>
          </cell>
          <cell r="W57">
            <v>0</v>
          </cell>
          <cell r="X57">
            <v>0</v>
          </cell>
          <cell r="Y57" t="str">
            <v>01</v>
          </cell>
          <cell r="Z57" t="str">
            <v>TBSR</v>
          </cell>
          <cell r="AA57" t="str">
            <v>T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L0</v>
          </cell>
          <cell r="AK57" t="str">
            <v>RS53</v>
          </cell>
          <cell r="AL57" t="str">
            <v>H607</v>
          </cell>
          <cell r="AO57" t="str">
            <v>1000-20</v>
          </cell>
          <cell r="AP57" t="str">
            <v>TBS</v>
          </cell>
          <cell r="AQ57">
            <v>0</v>
          </cell>
          <cell r="AR57" t="str">
            <v>TBS</v>
          </cell>
          <cell r="AS57">
            <v>0</v>
          </cell>
          <cell r="AT57">
            <v>0</v>
          </cell>
          <cell r="AW57" t="str">
            <v>NON</v>
          </cell>
          <cell r="AX57" t="str">
            <v>DISCONT</v>
          </cell>
          <cell r="AY57" t="str">
            <v>B</v>
          </cell>
          <cell r="AZ57">
            <v>10</v>
          </cell>
          <cell r="BA57">
            <v>10</v>
          </cell>
          <cell r="BB57">
            <v>10</v>
          </cell>
          <cell r="BC57">
            <v>116</v>
          </cell>
          <cell r="BD57" t="str">
            <v>TB</v>
          </cell>
          <cell r="BE57" t="str">
            <v>TBS</v>
          </cell>
          <cell r="BF57" t="str">
            <v>T</v>
          </cell>
          <cell r="BG57" t="str">
            <v>T</v>
          </cell>
          <cell r="BH57">
            <v>30.904</v>
          </cell>
          <cell r="BI57">
            <v>59.29</v>
          </cell>
          <cell r="BJ57">
            <v>0.47</v>
          </cell>
          <cell r="BK57">
            <v>0.25131449091839997</v>
          </cell>
          <cell r="BL57">
            <v>20</v>
          </cell>
          <cell r="BM57" t="str">
            <v>82</v>
          </cell>
          <cell r="BN57">
            <v>254</v>
          </cell>
          <cell r="BP57">
            <v>80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</row>
        <row r="58">
          <cell r="E58" t="str">
            <v>BTBX1140</v>
          </cell>
          <cell r="F58" t="str">
            <v>1100-20 14PR LM</v>
          </cell>
          <cell r="G58" t="str">
            <v>1100-20  14 LMRB</v>
          </cell>
          <cell r="H58" t="str">
            <v>LM</v>
          </cell>
          <cell r="I58" t="str">
            <v>TBS1</v>
          </cell>
          <cell r="J58" t="str">
            <v>TBS</v>
          </cell>
          <cell r="K58" t="str">
            <v>BRIDGESTONE</v>
          </cell>
          <cell r="L58" t="str">
            <v>1100-20 14PR</v>
          </cell>
          <cell r="M58" t="str">
            <v>L-MILER</v>
          </cell>
          <cell r="N58" t="str">
            <v>TRUCK&amp;BUS</v>
          </cell>
          <cell r="O58" t="str">
            <v>BUS</v>
          </cell>
          <cell r="P58" t="str">
            <v>T/T</v>
          </cell>
          <cell r="Q58" t="str">
            <v>TBS0L024</v>
          </cell>
          <cell r="R58" t="str">
            <v>THAILAND</v>
          </cell>
          <cell r="S58">
            <v>3</v>
          </cell>
          <cell r="T58" t="str">
            <v>TIRE</v>
          </cell>
          <cell r="U58">
            <v>0</v>
          </cell>
          <cell r="V58" t="str">
            <v xml:space="preserve"> 1100-20 14PR</v>
          </cell>
          <cell r="W58">
            <v>0</v>
          </cell>
          <cell r="X58">
            <v>0</v>
          </cell>
          <cell r="Y58" t="str">
            <v>01</v>
          </cell>
          <cell r="Z58" t="str">
            <v>TBSR</v>
          </cell>
          <cell r="AA58" t="str">
            <v>T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L0</v>
          </cell>
          <cell r="AK58" t="str">
            <v>XV61</v>
          </cell>
          <cell r="AL58" t="str">
            <v>LM</v>
          </cell>
          <cell r="AO58" t="str">
            <v>1100-20</v>
          </cell>
          <cell r="AP58" t="str">
            <v>TBS</v>
          </cell>
          <cell r="AQ58">
            <v>0</v>
          </cell>
          <cell r="AR58" t="str">
            <v>TBS</v>
          </cell>
          <cell r="AS58" t="str">
            <v>OE</v>
          </cell>
          <cell r="AT58" t="str">
            <v>REP</v>
          </cell>
          <cell r="AW58" t="str">
            <v>DLR</v>
          </cell>
          <cell r="AX58" t="str">
            <v>CONT</v>
          </cell>
          <cell r="AY58" t="str">
            <v>B</v>
          </cell>
          <cell r="AZ58">
            <v>10</v>
          </cell>
          <cell r="BA58">
            <v>10</v>
          </cell>
          <cell r="BB58">
            <v>10</v>
          </cell>
          <cell r="BC58">
            <v>201</v>
          </cell>
          <cell r="BD58" t="str">
            <v>TB</v>
          </cell>
          <cell r="BE58" t="str">
            <v>TBS</v>
          </cell>
          <cell r="BF58" t="str">
            <v>T</v>
          </cell>
          <cell r="BG58" t="str">
            <v>T</v>
          </cell>
          <cell r="BH58">
            <v>24.276</v>
          </cell>
          <cell r="BI58">
            <v>47.963000000000001</v>
          </cell>
          <cell r="BJ58">
            <v>0.3</v>
          </cell>
          <cell r="BK58">
            <v>0.29818333075472636</v>
          </cell>
          <cell r="BL58">
            <v>20</v>
          </cell>
          <cell r="BM58" t="str">
            <v>82</v>
          </cell>
          <cell r="BN58">
            <v>279.39999999999998</v>
          </cell>
          <cell r="BO58">
            <v>0</v>
          </cell>
          <cell r="BQ58">
            <v>0</v>
          </cell>
          <cell r="BR58">
            <v>9550</v>
          </cell>
          <cell r="BS58">
            <v>5730</v>
          </cell>
          <cell r="BT58">
            <v>5730</v>
          </cell>
          <cell r="BU58">
            <v>6367</v>
          </cell>
          <cell r="BV58">
            <v>10</v>
          </cell>
          <cell r="BW58">
            <v>5730</v>
          </cell>
          <cell r="BX58">
            <v>4687.87</v>
          </cell>
        </row>
        <row r="59">
          <cell r="E59" t="str">
            <v>BTBX1141</v>
          </cell>
          <cell r="F59" t="str">
            <v>1100-20 14PR LMRB (EVG)</v>
          </cell>
          <cell r="G59" t="str">
            <v>1100-20 14 LMRB (EVG)</v>
          </cell>
          <cell r="H59" t="str">
            <v>LM</v>
          </cell>
          <cell r="I59" t="str">
            <v>TBS1</v>
          </cell>
          <cell r="J59" t="str">
            <v>TBS</v>
          </cell>
          <cell r="K59" t="str">
            <v>BRIDGESTONE</v>
          </cell>
          <cell r="L59" t="str">
            <v>1100-20 14PR</v>
          </cell>
          <cell r="M59" t="str">
            <v>L-MILER</v>
          </cell>
          <cell r="N59" t="str">
            <v>TRUCK&amp;BUS</v>
          </cell>
          <cell r="O59" t="str">
            <v>BUS</v>
          </cell>
          <cell r="P59" t="str">
            <v>T/T</v>
          </cell>
          <cell r="Q59" t="str">
            <v>TBS0L024</v>
          </cell>
          <cell r="R59" t="str">
            <v>THAILAND</v>
          </cell>
          <cell r="S59">
            <v>3</v>
          </cell>
          <cell r="T59" t="str">
            <v>TIRE</v>
          </cell>
          <cell r="U59">
            <v>0</v>
          </cell>
          <cell r="V59" t="str">
            <v xml:space="preserve"> 1100-20 14PR</v>
          </cell>
          <cell r="W59">
            <v>0</v>
          </cell>
          <cell r="X59">
            <v>0</v>
          </cell>
          <cell r="Y59" t="str">
            <v>01</v>
          </cell>
          <cell r="Z59" t="str">
            <v>TBSR</v>
          </cell>
          <cell r="AA59" t="str">
            <v>T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L0</v>
          </cell>
          <cell r="AL59" t="str">
            <v>LMRB</v>
          </cell>
          <cell r="AO59" t="str">
            <v>1100-20</v>
          </cell>
          <cell r="AP59" t="str">
            <v>TBS</v>
          </cell>
          <cell r="AQ59">
            <v>0</v>
          </cell>
          <cell r="AR59" t="str">
            <v>TBS</v>
          </cell>
          <cell r="AS59">
            <v>0</v>
          </cell>
          <cell r="AT59">
            <v>0</v>
          </cell>
          <cell r="AW59" t="str">
            <v>DLR</v>
          </cell>
          <cell r="AX59" t="str">
            <v>DISCONT</v>
          </cell>
          <cell r="AY59" t="str">
            <v>B</v>
          </cell>
          <cell r="AZ59">
            <v>10</v>
          </cell>
          <cell r="BA59">
            <v>10</v>
          </cell>
          <cell r="BB59">
            <v>10</v>
          </cell>
          <cell r="BC59">
            <v>201</v>
          </cell>
          <cell r="BD59" t="str">
            <v>TB</v>
          </cell>
          <cell r="BE59" t="str">
            <v>TBS</v>
          </cell>
          <cell r="BF59" t="str">
            <v>T</v>
          </cell>
          <cell r="BG59" t="str">
            <v>T</v>
          </cell>
          <cell r="BH59">
            <v>21.785</v>
          </cell>
          <cell r="BI59">
            <v>0</v>
          </cell>
          <cell r="BJ59">
            <v>0.3</v>
          </cell>
          <cell r="BK59">
            <v>0.29818333075472636</v>
          </cell>
          <cell r="BL59">
            <v>20</v>
          </cell>
          <cell r="BM59" t="str">
            <v>82</v>
          </cell>
          <cell r="BN59">
            <v>279.39999999999998</v>
          </cell>
          <cell r="BO59">
            <v>0</v>
          </cell>
          <cell r="BQ59">
            <v>0</v>
          </cell>
          <cell r="BR59">
            <v>9550</v>
          </cell>
          <cell r="BS59">
            <v>5730</v>
          </cell>
          <cell r="BT59">
            <v>5730</v>
          </cell>
          <cell r="BU59">
            <v>6367</v>
          </cell>
          <cell r="BV59">
            <v>10</v>
          </cell>
          <cell r="BW59">
            <v>5730</v>
          </cell>
          <cell r="BX59">
            <v>0</v>
          </cell>
        </row>
        <row r="60">
          <cell r="E60" t="str">
            <v>BTBX1142</v>
          </cell>
          <cell r="F60" t="str">
            <v>1100-20 14PR ULRA-TS94</v>
          </cell>
          <cell r="G60" t="str">
            <v>1100-20 14J10+2BR ULRA-TS94</v>
          </cell>
          <cell r="H60" t="str">
            <v>UL</v>
          </cell>
          <cell r="I60" t="str">
            <v>TBS1</v>
          </cell>
          <cell r="J60" t="str">
            <v>TBS</v>
          </cell>
          <cell r="K60" t="str">
            <v>BRIDGESTONE</v>
          </cell>
          <cell r="L60" t="str">
            <v>1100-20 14PR</v>
          </cell>
          <cell r="M60" t="str">
            <v>U-LUG</v>
          </cell>
          <cell r="N60" t="str">
            <v>TRUCK&amp;BUS</v>
          </cell>
          <cell r="O60" t="str">
            <v>LUG</v>
          </cell>
          <cell r="P60" t="str">
            <v>T/T</v>
          </cell>
          <cell r="Q60" t="str">
            <v>TBS0L041</v>
          </cell>
          <cell r="R60" t="str">
            <v>THAILAND</v>
          </cell>
          <cell r="S60">
            <v>3</v>
          </cell>
          <cell r="T60" t="str">
            <v>TIRE</v>
          </cell>
          <cell r="U60">
            <v>0</v>
          </cell>
          <cell r="V60" t="str">
            <v xml:space="preserve"> 1100-20 14PR</v>
          </cell>
          <cell r="W60">
            <v>0</v>
          </cell>
          <cell r="X60">
            <v>0</v>
          </cell>
          <cell r="Y60" t="str">
            <v>01</v>
          </cell>
          <cell r="Z60" t="str">
            <v>TBSR</v>
          </cell>
          <cell r="AA60" t="str">
            <v>T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L0</v>
          </cell>
          <cell r="AK60" t="str">
            <v>TS94</v>
          </cell>
          <cell r="AL60" t="str">
            <v>ULRA</v>
          </cell>
          <cell r="AO60" t="str">
            <v>1100-20</v>
          </cell>
          <cell r="AP60" t="str">
            <v>TBS</v>
          </cell>
          <cell r="AQ60">
            <v>0</v>
          </cell>
          <cell r="AR60" t="str">
            <v>TBS</v>
          </cell>
          <cell r="AS60">
            <v>0</v>
          </cell>
          <cell r="AT60">
            <v>0</v>
          </cell>
          <cell r="AW60" t="str">
            <v>NON</v>
          </cell>
          <cell r="AX60" t="str">
            <v>DISCONT</v>
          </cell>
          <cell r="AY60" t="str">
            <v>B</v>
          </cell>
          <cell r="AZ60">
            <v>10</v>
          </cell>
          <cell r="BA60">
            <v>10</v>
          </cell>
          <cell r="BB60">
            <v>10</v>
          </cell>
          <cell r="BC60">
            <v>201</v>
          </cell>
          <cell r="BD60" t="str">
            <v>TB</v>
          </cell>
          <cell r="BE60" t="str">
            <v>TBS</v>
          </cell>
          <cell r="BF60" t="str">
            <v>T</v>
          </cell>
          <cell r="BG60" t="str">
            <v>T</v>
          </cell>
          <cell r="BH60">
            <v>27.245000000000001</v>
          </cell>
          <cell r="BI60">
            <v>0</v>
          </cell>
          <cell r="BJ60">
            <v>0.3</v>
          </cell>
          <cell r="BK60">
            <v>0.29818333075472636</v>
          </cell>
          <cell r="BL60">
            <v>20</v>
          </cell>
          <cell r="BM60" t="str">
            <v>82</v>
          </cell>
          <cell r="BN60">
            <v>279.39999999999998</v>
          </cell>
          <cell r="BO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</row>
        <row r="61">
          <cell r="E61" t="str">
            <v>BTBX1143</v>
          </cell>
          <cell r="F61" t="str">
            <v>1100-20 14PR ULRA(TAIWAN)XT80</v>
          </cell>
          <cell r="G61" t="str">
            <v>1100-20 14J10+2BR ULRA TAIWAN</v>
          </cell>
          <cell r="H61" t="str">
            <v>UL</v>
          </cell>
          <cell r="I61" t="str">
            <v>TBS1</v>
          </cell>
          <cell r="J61" t="str">
            <v>TBS</v>
          </cell>
          <cell r="K61" t="str">
            <v>BRIDGESTONE</v>
          </cell>
          <cell r="L61" t="str">
            <v>1100-20 14PR</v>
          </cell>
          <cell r="M61" t="str">
            <v>U-LUG</v>
          </cell>
          <cell r="N61" t="str">
            <v>TRUCK&amp;BUS</v>
          </cell>
          <cell r="O61" t="str">
            <v>LUG</v>
          </cell>
          <cell r="P61" t="str">
            <v>T/T</v>
          </cell>
          <cell r="Q61" t="str">
            <v>TBS0L057</v>
          </cell>
          <cell r="R61" t="str">
            <v>THAILAND</v>
          </cell>
          <cell r="S61">
            <v>3</v>
          </cell>
          <cell r="T61" t="str">
            <v>TIRE</v>
          </cell>
          <cell r="U61">
            <v>0</v>
          </cell>
          <cell r="V61" t="str">
            <v xml:space="preserve"> 1100-20 14PR</v>
          </cell>
          <cell r="W61">
            <v>0</v>
          </cell>
          <cell r="X61">
            <v>0</v>
          </cell>
          <cell r="Y61" t="str">
            <v>01</v>
          </cell>
          <cell r="Z61" t="str">
            <v>TBSR</v>
          </cell>
          <cell r="AA61" t="str">
            <v>T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L0</v>
          </cell>
          <cell r="AK61" t="str">
            <v>XT80</v>
          </cell>
          <cell r="AL61" t="str">
            <v>ULRA</v>
          </cell>
          <cell r="AO61" t="str">
            <v>1100-20</v>
          </cell>
          <cell r="AP61" t="str">
            <v>TBS</v>
          </cell>
          <cell r="AQ61">
            <v>0</v>
          </cell>
          <cell r="AR61" t="str">
            <v>TBS</v>
          </cell>
          <cell r="AS61">
            <v>0</v>
          </cell>
          <cell r="AT61">
            <v>0</v>
          </cell>
          <cell r="AW61" t="str">
            <v>NON</v>
          </cell>
          <cell r="AX61" t="str">
            <v>DISCONT</v>
          </cell>
          <cell r="AY61" t="str">
            <v>B</v>
          </cell>
          <cell r="AZ61">
            <v>10</v>
          </cell>
          <cell r="BA61">
            <v>10</v>
          </cell>
          <cell r="BB61">
            <v>10</v>
          </cell>
          <cell r="BC61">
            <v>201</v>
          </cell>
          <cell r="BD61" t="str">
            <v>TB</v>
          </cell>
          <cell r="BE61" t="str">
            <v>TBS</v>
          </cell>
          <cell r="BF61" t="str">
            <v>T</v>
          </cell>
          <cell r="BG61" t="str">
            <v>T</v>
          </cell>
          <cell r="BH61">
            <v>28.827000000000002</v>
          </cell>
          <cell r="BI61">
            <v>0</v>
          </cell>
          <cell r="BJ61">
            <v>0.3</v>
          </cell>
          <cell r="BK61">
            <v>0.29818333075472636</v>
          </cell>
          <cell r="BL61">
            <v>20</v>
          </cell>
          <cell r="BM61" t="str">
            <v>82</v>
          </cell>
          <cell r="BN61">
            <v>279.39999999999998</v>
          </cell>
          <cell r="BO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</row>
        <row r="62">
          <cell r="E62" t="str">
            <v>BTBX1144</v>
          </cell>
          <cell r="F62" t="str">
            <v>1100-20 14PR J8 KMT SN70</v>
          </cell>
          <cell r="G62" t="str">
            <v>1100-20 14 J8 KMT SN70</v>
          </cell>
          <cell r="H62" t="str">
            <v>KMT</v>
          </cell>
          <cell r="I62" t="str">
            <v>TBS1</v>
          </cell>
          <cell r="J62" t="str">
            <v>TBS</v>
          </cell>
          <cell r="K62" t="str">
            <v>BRIDGESTONE</v>
          </cell>
          <cell r="L62" t="str">
            <v>1100-20 14PR</v>
          </cell>
          <cell r="M62" t="str">
            <v>KMT</v>
          </cell>
          <cell r="N62" t="str">
            <v>TRUCK&amp;BUS</v>
          </cell>
          <cell r="O62" t="str">
            <v>BUS</v>
          </cell>
          <cell r="P62" t="str">
            <v>T/T</v>
          </cell>
          <cell r="Q62" t="str">
            <v>TBS0L050</v>
          </cell>
          <cell r="R62" t="str">
            <v>THAILAND</v>
          </cell>
          <cell r="S62">
            <v>3</v>
          </cell>
          <cell r="T62" t="str">
            <v>TIRE</v>
          </cell>
          <cell r="U62">
            <v>0</v>
          </cell>
          <cell r="V62" t="str">
            <v xml:space="preserve"> 1100-20 14PR</v>
          </cell>
          <cell r="W62">
            <v>0</v>
          </cell>
          <cell r="X62">
            <v>0</v>
          </cell>
          <cell r="Y62" t="str">
            <v>01</v>
          </cell>
          <cell r="Z62" t="str">
            <v>TBSR</v>
          </cell>
          <cell r="AA62" t="str">
            <v>T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L0</v>
          </cell>
          <cell r="AG62" t="str">
            <v>TBS0L050</v>
          </cell>
          <cell r="AK62" t="str">
            <v>SN70</v>
          </cell>
          <cell r="AL62" t="str">
            <v>KMT</v>
          </cell>
          <cell r="AO62" t="str">
            <v>1100-20</v>
          </cell>
          <cell r="AP62" t="str">
            <v>TBS</v>
          </cell>
          <cell r="AQ62">
            <v>0</v>
          </cell>
          <cell r="AR62" t="str">
            <v>TBS</v>
          </cell>
          <cell r="AS62">
            <v>0</v>
          </cell>
          <cell r="AT62">
            <v>0</v>
          </cell>
          <cell r="AW62" t="str">
            <v>NON</v>
          </cell>
          <cell r="AX62" t="str">
            <v>DISCONT</v>
          </cell>
          <cell r="AY62" t="str">
            <v>B</v>
          </cell>
          <cell r="AZ62">
            <v>10</v>
          </cell>
          <cell r="BA62">
            <v>10</v>
          </cell>
          <cell r="BB62">
            <v>10</v>
          </cell>
          <cell r="BC62">
            <v>201</v>
          </cell>
          <cell r="BD62" t="str">
            <v>TB</v>
          </cell>
          <cell r="BE62" t="str">
            <v>TBS</v>
          </cell>
          <cell r="BF62" t="str">
            <v>T</v>
          </cell>
          <cell r="BG62" t="str">
            <v>T</v>
          </cell>
          <cell r="BH62">
            <v>29.303999999999998</v>
          </cell>
          <cell r="BI62">
            <v>55.768999999999998</v>
          </cell>
          <cell r="BJ62">
            <v>0.3</v>
          </cell>
          <cell r="BK62">
            <v>0.29818333075472636</v>
          </cell>
          <cell r="BL62">
            <v>20</v>
          </cell>
          <cell r="BM62" t="str">
            <v>82</v>
          </cell>
          <cell r="BN62">
            <v>279.39999999999998</v>
          </cell>
          <cell r="BO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</row>
        <row r="63">
          <cell r="E63" t="str">
            <v>BTBX1145</v>
          </cell>
          <cell r="F63" t="str">
            <v>1100-20 16PR UL TS75</v>
          </cell>
          <cell r="G63" t="str">
            <v>1100-20 16 ULRA (CCIB) TS75</v>
          </cell>
          <cell r="H63" t="str">
            <v>UL</v>
          </cell>
          <cell r="I63" t="str">
            <v>TBS1</v>
          </cell>
          <cell r="J63" t="str">
            <v>TBS</v>
          </cell>
          <cell r="K63" t="str">
            <v>BRIDGESTONE</v>
          </cell>
          <cell r="L63" t="str">
            <v>1100-20 16PR</v>
          </cell>
          <cell r="M63" t="str">
            <v>U-LUG</v>
          </cell>
          <cell r="N63" t="str">
            <v>TRUCK&amp;BUS</v>
          </cell>
          <cell r="O63" t="str">
            <v>LUG</v>
          </cell>
          <cell r="P63" t="str">
            <v>T/T</v>
          </cell>
          <cell r="Q63" t="str">
            <v>TBS0L065</v>
          </cell>
          <cell r="R63" t="str">
            <v>THAILAND</v>
          </cell>
          <cell r="S63">
            <v>3</v>
          </cell>
          <cell r="T63" t="str">
            <v>TIRE</v>
          </cell>
          <cell r="U63">
            <v>0</v>
          </cell>
          <cell r="V63" t="str">
            <v xml:space="preserve"> 1100-20 16PR</v>
          </cell>
          <cell r="W63">
            <v>0</v>
          </cell>
          <cell r="X63">
            <v>0</v>
          </cell>
          <cell r="Y63" t="str">
            <v>01</v>
          </cell>
          <cell r="Z63" t="str">
            <v>TBSR</v>
          </cell>
          <cell r="AA63" t="str">
            <v>T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L0</v>
          </cell>
          <cell r="AG63" t="str">
            <v>TBS0L065</v>
          </cell>
          <cell r="AK63" t="str">
            <v>TS75</v>
          </cell>
          <cell r="AL63" t="str">
            <v>UL</v>
          </cell>
          <cell r="AO63" t="str">
            <v>1100-20</v>
          </cell>
          <cell r="AP63" t="str">
            <v>TBS</v>
          </cell>
          <cell r="AQ63">
            <v>0</v>
          </cell>
          <cell r="AR63" t="str">
            <v>TBS</v>
          </cell>
          <cell r="AS63">
            <v>0</v>
          </cell>
          <cell r="AT63">
            <v>0</v>
          </cell>
          <cell r="AW63" t="str">
            <v>DLR</v>
          </cell>
          <cell r="AX63" t="str">
            <v>DISCONT</v>
          </cell>
          <cell r="AY63" t="str">
            <v>B</v>
          </cell>
          <cell r="AZ63">
            <v>10</v>
          </cell>
          <cell r="BA63">
            <v>10</v>
          </cell>
          <cell r="BB63">
            <v>10</v>
          </cell>
          <cell r="BC63">
            <v>201</v>
          </cell>
          <cell r="BD63" t="str">
            <v>TB</v>
          </cell>
          <cell r="BE63" t="str">
            <v>TBS</v>
          </cell>
          <cell r="BF63" t="str">
            <v>T</v>
          </cell>
          <cell r="BG63" t="str">
            <v>T</v>
          </cell>
          <cell r="BH63">
            <v>27.074000000000002</v>
          </cell>
          <cell r="BI63">
            <v>52.834000000000003</v>
          </cell>
          <cell r="BJ63">
            <v>0.54</v>
          </cell>
          <cell r="BK63">
            <v>0.29818333075472636</v>
          </cell>
          <cell r="BL63">
            <v>20</v>
          </cell>
          <cell r="BM63" t="str">
            <v>82</v>
          </cell>
          <cell r="BN63">
            <v>279.39999999999998</v>
          </cell>
          <cell r="BO63">
            <v>0</v>
          </cell>
          <cell r="BQ63">
            <v>0</v>
          </cell>
          <cell r="BR63">
            <v>13060</v>
          </cell>
          <cell r="BS63">
            <v>7838</v>
          </cell>
          <cell r="BT63">
            <v>7838</v>
          </cell>
          <cell r="BU63">
            <v>8709</v>
          </cell>
          <cell r="BV63">
            <v>10</v>
          </cell>
          <cell r="BW63">
            <v>7838</v>
          </cell>
          <cell r="BX63">
            <v>0</v>
          </cell>
        </row>
        <row r="64">
          <cell r="E64" t="str">
            <v>BTBX1146</v>
          </cell>
          <cell r="F64" t="str">
            <v>1100-20 14PR J10 KMT</v>
          </cell>
          <cell r="G64" t="str">
            <v>1100-20 14 J10 KMT</v>
          </cell>
          <cell r="H64" t="str">
            <v>KMT</v>
          </cell>
          <cell r="I64" t="str">
            <v>TBS1</v>
          </cell>
          <cell r="J64" t="str">
            <v>TBS</v>
          </cell>
          <cell r="K64" t="str">
            <v>BRIDGESTONE</v>
          </cell>
          <cell r="L64" t="str">
            <v>1100-20 14PR</v>
          </cell>
          <cell r="M64" t="str">
            <v>KMT</v>
          </cell>
          <cell r="N64" t="str">
            <v>TRUCK&amp;BUS</v>
          </cell>
          <cell r="O64" t="str">
            <v>BUS</v>
          </cell>
          <cell r="P64" t="str">
            <v>T/T</v>
          </cell>
          <cell r="Q64" t="str">
            <v>TBS0L056</v>
          </cell>
          <cell r="R64" t="str">
            <v>THAILAND</v>
          </cell>
          <cell r="S64">
            <v>3</v>
          </cell>
          <cell r="T64" t="str">
            <v>TIRE</v>
          </cell>
          <cell r="U64">
            <v>0</v>
          </cell>
          <cell r="V64" t="str">
            <v xml:space="preserve"> 1100-20 14PR</v>
          </cell>
          <cell r="W64">
            <v>0</v>
          </cell>
          <cell r="X64">
            <v>0</v>
          </cell>
          <cell r="Y64" t="str">
            <v>01</v>
          </cell>
          <cell r="Z64" t="str">
            <v>TBSR</v>
          </cell>
          <cell r="AA64" t="str">
            <v>T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L0</v>
          </cell>
          <cell r="AL64" t="str">
            <v>KMT</v>
          </cell>
          <cell r="AO64" t="str">
            <v>1100-20</v>
          </cell>
          <cell r="AP64" t="str">
            <v>TBS</v>
          </cell>
          <cell r="AQ64">
            <v>0</v>
          </cell>
          <cell r="AR64" t="str">
            <v>TBS</v>
          </cell>
          <cell r="AS64">
            <v>0</v>
          </cell>
          <cell r="AT64">
            <v>0</v>
          </cell>
          <cell r="AW64" t="str">
            <v>NON</v>
          </cell>
          <cell r="AX64" t="str">
            <v>DISCONT</v>
          </cell>
          <cell r="AY64" t="str">
            <v>B</v>
          </cell>
          <cell r="AZ64">
            <v>10</v>
          </cell>
          <cell r="BA64">
            <v>10</v>
          </cell>
          <cell r="BB64">
            <v>10</v>
          </cell>
          <cell r="BC64">
            <v>201</v>
          </cell>
          <cell r="BD64" t="str">
            <v>TB</v>
          </cell>
          <cell r="BE64" t="str">
            <v>TBS</v>
          </cell>
          <cell r="BF64" t="str">
            <v>T</v>
          </cell>
          <cell r="BG64" t="str">
            <v>T</v>
          </cell>
          <cell r="BH64">
            <v>29.337</v>
          </cell>
          <cell r="BI64">
            <v>0</v>
          </cell>
          <cell r="BJ64">
            <v>0.3</v>
          </cell>
          <cell r="BK64">
            <v>0.29818333075472636</v>
          </cell>
          <cell r="BL64">
            <v>20</v>
          </cell>
          <cell r="BM64" t="str">
            <v>82</v>
          </cell>
          <cell r="BN64">
            <v>279.39999999999998</v>
          </cell>
          <cell r="BO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</row>
        <row r="65">
          <cell r="E65" t="str">
            <v>BTBX1147</v>
          </cell>
          <cell r="F65" t="str">
            <v>1100-20 14PR KMT9(BSFC)XT77</v>
          </cell>
          <cell r="G65" t="str">
            <v>1100-20 14J10+2BRKMT(BSFC)XT7</v>
          </cell>
          <cell r="H65" t="str">
            <v>KMT</v>
          </cell>
          <cell r="I65" t="str">
            <v>TBS1</v>
          </cell>
          <cell r="J65" t="str">
            <v>TBS</v>
          </cell>
          <cell r="K65" t="str">
            <v>BRIDGESTONE</v>
          </cell>
          <cell r="L65" t="str">
            <v>1100-20 14PR</v>
          </cell>
          <cell r="M65" t="str">
            <v>KMT</v>
          </cell>
          <cell r="N65" t="str">
            <v>TRUCK&amp;BUS</v>
          </cell>
          <cell r="O65" t="str">
            <v>BUS</v>
          </cell>
          <cell r="P65" t="str">
            <v>T/T</v>
          </cell>
          <cell r="Q65" t="str">
            <v>TBS0L056</v>
          </cell>
          <cell r="R65" t="str">
            <v>THAILAND</v>
          </cell>
          <cell r="S65">
            <v>3</v>
          </cell>
          <cell r="T65" t="str">
            <v>TIRE</v>
          </cell>
          <cell r="U65">
            <v>0</v>
          </cell>
          <cell r="V65" t="str">
            <v xml:space="preserve"> 1100-20 14PR</v>
          </cell>
          <cell r="W65">
            <v>0</v>
          </cell>
          <cell r="X65">
            <v>0</v>
          </cell>
          <cell r="Y65" t="str">
            <v>01</v>
          </cell>
          <cell r="Z65" t="str">
            <v>TBSR</v>
          </cell>
          <cell r="AA65" t="str">
            <v>T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L0</v>
          </cell>
          <cell r="AK65" t="str">
            <v>XT77</v>
          </cell>
          <cell r="AL65" t="str">
            <v>KMT</v>
          </cell>
          <cell r="AO65" t="str">
            <v>1100-20</v>
          </cell>
          <cell r="AP65" t="str">
            <v>TBS</v>
          </cell>
          <cell r="AQ65">
            <v>0</v>
          </cell>
          <cell r="AR65" t="str">
            <v>TBS</v>
          </cell>
          <cell r="AS65">
            <v>0</v>
          </cell>
          <cell r="AT65">
            <v>0</v>
          </cell>
          <cell r="AW65" t="str">
            <v>NON</v>
          </cell>
          <cell r="AX65" t="str">
            <v>DISCONT</v>
          </cell>
          <cell r="AY65" t="str">
            <v>B</v>
          </cell>
          <cell r="AZ65">
            <v>10</v>
          </cell>
          <cell r="BA65">
            <v>10</v>
          </cell>
          <cell r="BB65">
            <v>10</v>
          </cell>
          <cell r="BC65">
            <v>201</v>
          </cell>
          <cell r="BD65" t="str">
            <v>TB</v>
          </cell>
          <cell r="BE65" t="str">
            <v>TBS</v>
          </cell>
          <cell r="BF65" t="str">
            <v>T</v>
          </cell>
          <cell r="BG65" t="str">
            <v>T</v>
          </cell>
          <cell r="BH65">
            <v>28.943000000000001</v>
          </cell>
          <cell r="BI65">
            <v>0</v>
          </cell>
          <cell r="BJ65">
            <v>0.3</v>
          </cell>
          <cell r="BK65">
            <v>0.29818333075472636</v>
          </cell>
          <cell r="BL65">
            <v>20</v>
          </cell>
          <cell r="BM65" t="str">
            <v>82</v>
          </cell>
          <cell r="BN65">
            <v>279.39999999999998</v>
          </cell>
          <cell r="BP65">
            <v>80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</row>
        <row r="66">
          <cell r="E66" t="str">
            <v>BTBX1148</v>
          </cell>
          <cell r="F66" t="str">
            <v>1100-20 14PR KMT(BSFC)XN76</v>
          </cell>
          <cell r="G66" t="str">
            <v>1100-20 14J10+2BRKMT BSFCXN76</v>
          </cell>
          <cell r="H66" t="str">
            <v>KMT</v>
          </cell>
          <cell r="I66" t="str">
            <v>TBS1</v>
          </cell>
          <cell r="J66" t="str">
            <v>TBS</v>
          </cell>
          <cell r="K66" t="str">
            <v>BRIDGESTONE</v>
          </cell>
          <cell r="L66" t="str">
            <v>1100-20 14PR</v>
          </cell>
          <cell r="M66" t="str">
            <v>KMT</v>
          </cell>
          <cell r="N66" t="str">
            <v>TRUCK&amp;BUS</v>
          </cell>
          <cell r="O66" t="str">
            <v>BUS</v>
          </cell>
          <cell r="P66" t="str">
            <v>T/T</v>
          </cell>
          <cell r="Q66" t="str">
            <v>TBS0L056</v>
          </cell>
          <cell r="R66" t="str">
            <v>THAILAND</v>
          </cell>
          <cell r="S66">
            <v>3</v>
          </cell>
          <cell r="T66" t="str">
            <v>TIRE</v>
          </cell>
          <cell r="U66">
            <v>0</v>
          </cell>
          <cell r="V66" t="str">
            <v xml:space="preserve"> 1100-20 14PR</v>
          </cell>
          <cell r="W66">
            <v>0</v>
          </cell>
          <cell r="X66">
            <v>0</v>
          </cell>
          <cell r="Y66" t="str">
            <v>01</v>
          </cell>
          <cell r="Z66" t="str">
            <v>TBSR</v>
          </cell>
          <cell r="AA66" t="str">
            <v>T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L0</v>
          </cell>
          <cell r="AG66" t="str">
            <v>TBS0L056</v>
          </cell>
          <cell r="AJ66" t="str">
            <v>B103</v>
          </cell>
          <cell r="AK66" t="str">
            <v>XN76</v>
          </cell>
          <cell r="AL66" t="str">
            <v>KMT</v>
          </cell>
          <cell r="AO66" t="str">
            <v>1100-20</v>
          </cell>
          <cell r="AP66" t="str">
            <v>TBS</v>
          </cell>
          <cell r="AQ66">
            <v>0</v>
          </cell>
          <cell r="AR66" t="str">
            <v>TBS</v>
          </cell>
          <cell r="AS66">
            <v>0</v>
          </cell>
          <cell r="AT66">
            <v>0</v>
          </cell>
          <cell r="AW66" t="str">
            <v>NON</v>
          </cell>
          <cell r="AX66" t="str">
            <v>DISCONT</v>
          </cell>
          <cell r="AY66" t="str">
            <v>B</v>
          </cell>
          <cell r="AZ66">
            <v>10</v>
          </cell>
          <cell r="BA66">
            <v>10</v>
          </cell>
          <cell r="BB66">
            <v>10</v>
          </cell>
          <cell r="BC66">
            <v>201</v>
          </cell>
          <cell r="BD66" t="str">
            <v>TB</v>
          </cell>
          <cell r="BE66" t="str">
            <v>TBS</v>
          </cell>
          <cell r="BF66" t="str">
            <v>T</v>
          </cell>
          <cell r="BG66" t="str">
            <v>T</v>
          </cell>
          <cell r="BH66">
            <v>29.404</v>
          </cell>
          <cell r="BI66">
            <v>58.277999999999999</v>
          </cell>
          <cell r="BJ66">
            <v>0.3</v>
          </cell>
          <cell r="BK66">
            <v>0.29818333075472636</v>
          </cell>
          <cell r="BL66">
            <v>20</v>
          </cell>
          <cell r="BM66" t="str">
            <v>82</v>
          </cell>
          <cell r="BN66">
            <v>279.39999999999998</v>
          </cell>
          <cell r="BP66">
            <v>80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</row>
        <row r="67">
          <cell r="E67" t="str">
            <v>BTBX1150</v>
          </cell>
          <cell r="F67" t="str">
            <v>1100-20 16PR LM</v>
          </cell>
          <cell r="G67" t="str">
            <v>1100-20  16 LMRB</v>
          </cell>
          <cell r="H67" t="str">
            <v>LM</v>
          </cell>
          <cell r="I67" t="str">
            <v>TBS1</v>
          </cell>
          <cell r="J67" t="str">
            <v>TBS</v>
          </cell>
          <cell r="K67" t="str">
            <v>BRIDGESTONE</v>
          </cell>
          <cell r="L67" t="str">
            <v>1100-20 16PR</v>
          </cell>
          <cell r="M67" t="str">
            <v>L-MILER</v>
          </cell>
          <cell r="N67" t="str">
            <v>TRUCK&amp;BUS</v>
          </cell>
          <cell r="O67" t="str">
            <v>BUS</v>
          </cell>
          <cell r="P67" t="str">
            <v>T/T</v>
          </cell>
          <cell r="Q67" t="str">
            <v>TBS0L025</v>
          </cell>
          <cell r="R67" t="str">
            <v>THAILAND</v>
          </cell>
          <cell r="S67">
            <v>3</v>
          </cell>
          <cell r="T67" t="str">
            <v>TIRE</v>
          </cell>
          <cell r="U67">
            <v>0</v>
          </cell>
          <cell r="V67" t="str">
            <v xml:space="preserve"> 1100-20 16PR</v>
          </cell>
          <cell r="W67">
            <v>0</v>
          </cell>
          <cell r="X67">
            <v>0</v>
          </cell>
          <cell r="Y67" t="str">
            <v>01</v>
          </cell>
          <cell r="Z67" t="str">
            <v>TBSR</v>
          </cell>
          <cell r="AA67" t="str">
            <v>T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L0</v>
          </cell>
          <cell r="AK67" t="str">
            <v>VT62</v>
          </cell>
          <cell r="AL67" t="str">
            <v>LM</v>
          </cell>
          <cell r="AO67" t="str">
            <v>1100-20</v>
          </cell>
          <cell r="AP67" t="str">
            <v>TBS</v>
          </cell>
          <cell r="AQ67">
            <v>0</v>
          </cell>
          <cell r="AR67" t="str">
            <v>TBS</v>
          </cell>
          <cell r="AS67">
            <v>0</v>
          </cell>
          <cell r="AT67">
            <v>0</v>
          </cell>
          <cell r="AW67" t="str">
            <v>DLR</v>
          </cell>
          <cell r="AX67" t="str">
            <v>DISCONT</v>
          </cell>
          <cell r="AY67" t="str">
            <v>B</v>
          </cell>
          <cell r="AZ67">
            <v>10</v>
          </cell>
          <cell r="BA67">
            <v>10</v>
          </cell>
          <cell r="BB67">
            <v>10</v>
          </cell>
          <cell r="BC67">
            <v>201</v>
          </cell>
          <cell r="BD67" t="str">
            <v>TB</v>
          </cell>
          <cell r="BE67" t="str">
            <v>TBS</v>
          </cell>
          <cell r="BF67" t="str">
            <v>T</v>
          </cell>
          <cell r="BG67" t="str">
            <v>T</v>
          </cell>
          <cell r="BH67">
            <v>25.13</v>
          </cell>
          <cell r="BI67">
            <v>0</v>
          </cell>
          <cell r="BJ67">
            <v>0.3</v>
          </cell>
          <cell r="BK67">
            <v>0.29818333075472636</v>
          </cell>
          <cell r="BL67">
            <v>20</v>
          </cell>
          <cell r="BM67" t="str">
            <v>82</v>
          </cell>
          <cell r="BN67">
            <v>279.39999999999998</v>
          </cell>
          <cell r="BO67">
            <v>0</v>
          </cell>
          <cell r="BQ67">
            <v>0</v>
          </cell>
          <cell r="BR67">
            <v>10630</v>
          </cell>
          <cell r="BS67">
            <v>6378</v>
          </cell>
          <cell r="BT67">
            <v>6378</v>
          </cell>
          <cell r="BU67">
            <v>7087</v>
          </cell>
          <cell r="BV67">
            <v>10</v>
          </cell>
          <cell r="BW67">
            <v>6378</v>
          </cell>
          <cell r="BX67">
            <v>0</v>
          </cell>
        </row>
        <row r="68">
          <cell r="E68" t="str">
            <v>BTBX1151</v>
          </cell>
          <cell r="F68" t="str">
            <v>1100-20 16PR LM -VT87</v>
          </cell>
          <cell r="G68" t="str">
            <v>1100-20 16D8+2BR LMRB-VT87</v>
          </cell>
          <cell r="H68" t="str">
            <v>LM</v>
          </cell>
          <cell r="I68" t="str">
            <v>TBS1</v>
          </cell>
          <cell r="J68" t="str">
            <v>TBS</v>
          </cell>
          <cell r="K68" t="str">
            <v>BRIDGESTONE</v>
          </cell>
          <cell r="L68" t="str">
            <v>1100-20 16PR</v>
          </cell>
          <cell r="M68" t="str">
            <v>L-MILER</v>
          </cell>
          <cell r="N68" t="str">
            <v>TRUCK&amp;BUS</v>
          </cell>
          <cell r="O68" t="str">
            <v>BUS</v>
          </cell>
          <cell r="P68" t="str">
            <v>T/T</v>
          </cell>
          <cell r="Q68" t="str">
            <v>TBS0L025</v>
          </cell>
          <cell r="R68" t="str">
            <v>THAILAND</v>
          </cell>
          <cell r="S68">
            <v>3</v>
          </cell>
          <cell r="T68" t="str">
            <v>TIRE</v>
          </cell>
          <cell r="U68">
            <v>0</v>
          </cell>
          <cell r="V68" t="str">
            <v xml:space="preserve"> 1100-20 16PR</v>
          </cell>
          <cell r="W68">
            <v>0</v>
          </cell>
          <cell r="X68">
            <v>0</v>
          </cell>
          <cell r="Y68" t="str">
            <v>01</v>
          </cell>
          <cell r="Z68" t="str">
            <v>TBSR</v>
          </cell>
          <cell r="AA68" t="str">
            <v>T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L0</v>
          </cell>
          <cell r="AG68" t="str">
            <v>TBS0L025</v>
          </cell>
          <cell r="AJ68" t="str">
            <v>B071</v>
          </cell>
          <cell r="AK68" t="str">
            <v>VT87</v>
          </cell>
          <cell r="AL68" t="str">
            <v>LM</v>
          </cell>
          <cell r="AO68" t="str">
            <v>1100-20</v>
          </cell>
          <cell r="AP68" t="str">
            <v>TBS</v>
          </cell>
          <cell r="AQ68">
            <v>0</v>
          </cell>
          <cell r="AR68" t="str">
            <v>TBS</v>
          </cell>
          <cell r="AS68" t="str">
            <v>OE</v>
          </cell>
          <cell r="AT68" t="str">
            <v/>
          </cell>
          <cell r="AW68" t="str">
            <v>DLR</v>
          </cell>
          <cell r="AX68" t="str">
            <v>CONT</v>
          </cell>
          <cell r="AY68" t="str">
            <v>B</v>
          </cell>
          <cell r="AZ68">
            <v>10</v>
          </cell>
          <cell r="BA68">
            <v>10</v>
          </cell>
          <cell r="BB68">
            <v>10</v>
          </cell>
          <cell r="BC68">
            <v>201</v>
          </cell>
          <cell r="BD68" t="str">
            <v>TB</v>
          </cell>
          <cell r="BE68" t="str">
            <v>TBS</v>
          </cell>
          <cell r="BF68" t="str">
            <v>T</v>
          </cell>
          <cell r="BG68" t="str">
            <v>T</v>
          </cell>
          <cell r="BH68">
            <v>24.63</v>
          </cell>
          <cell r="BI68">
            <v>48.676000000000002</v>
          </cell>
          <cell r="BJ68">
            <v>0.3</v>
          </cell>
          <cell r="BK68">
            <v>0.29818333075472636</v>
          </cell>
          <cell r="BL68">
            <v>20</v>
          </cell>
          <cell r="BM68" t="str">
            <v>82</v>
          </cell>
          <cell r="BN68">
            <v>279.39999999999998</v>
          </cell>
          <cell r="BO68">
            <v>0</v>
          </cell>
          <cell r="BQ68">
            <v>0</v>
          </cell>
          <cell r="BR68">
            <v>10630</v>
          </cell>
          <cell r="BS68">
            <v>6378</v>
          </cell>
          <cell r="BT68">
            <v>6378</v>
          </cell>
          <cell r="BU68">
            <v>7087</v>
          </cell>
          <cell r="BV68">
            <v>10</v>
          </cell>
          <cell r="BW68">
            <v>6378</v>
          </cell>
          <cell r="BX68">
            <v>0</v>
          </cell>
        </row>
        <row r="69">
          <cell r="E69" t="str">
            <v>BTBX1152</v>
          </cell>
          <cell r="F69" t="str">
            <v>1100-20 16PR LM (BMTA)</v>
          </cell>
          <cell r="G69" t="str">
            <v>1100-20  16 LM (BMTA)</v>
          </cell>
          <cell r="H69" t="str">
            <v>LM</v>
          </cell>
          <cell r="I69" t="str">
            <v>TBS1</v>
          </cell>
          <cell r="J69" t="str">
            <v>TBS</v>
          </cell>
          <cell r="K69" t="str">
            <v>BRIDGESTONE</v>
          </cell>
          <cell r="L69" t="str">
            <v>1100-20 16PR</v>
          </cell>
          <cell r="M69" t="str">
            <v>L-MILER</v>
          </cell>
          <cell r="N69" t="str">
            <v>TRUCK&amp;BUS</v>
          </cell>
          <cell r="O69" t="str">
            <v>BUS</v>
          </cell>
          <cell r="P69" t="str">
            <v>T/T</v>
          </cell>
          <cell r="Q69" t="str">
            <v>TBS0L037</v>
          </cell>
          <cell r="R69" t="str">
            <v>THAILAND</v>
          </cell>
          <cell r="S69">
            <v>3</v>
          </cell>
          <cell r="T69" t="str">
            <v>TIRE</v>
          </cell>
          <cell r="U69">
            <v>0</v>
          </cell>
          <cell r="V69" t="str">
            <v xml:space="preserve"> 1100-20 16PR</v>
          </cell>
          <cell r="W69">
            <v>0</v>
          </cell>
          <cell r="X69">
            <v>0</v>
          </cell>
          <cell r="Y69" t="str">
            <v>01</v>
          </cell>
          <cell r="Z69" t="str">
            <v>TBSR</v>
          </cell>
          <cell r="AA69" t="str">
            <v>T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L0</v>
          </cell>
          <cell r="AK69" t="str">
            <v>VT65</v>
          </cell>
          <cell r="AL69" t="str">
            <v>LM</v>
          </cell>
          <cell r="AO69" t="str">
            <v>1100-20</v>
          </cell>
          <cell r="AP69" t="str">
            <v>TBS</v>
          </cell>
          <cell r="AQ69">
            <v>0</v>
          </cell>
          <cell r="AR69" t="str">
            <v>TBS</v>
          </cell>
          <cell r="AS69">
            <v>0</v>
          </cell>
          <cell r="AT69">
            <v>0</v>
          </cell>
          <cell r="AW69" t="str">
            <v>NON</v>
          </cell>
          <cell r="AX69" t="str">
            <v>DISCONT</v>
          </cell>
          <cell r="AY69" t="str">
            <v>B</v>
          </cell>
          <cell r="AZ69">
            <v>10</v>
          </cell>
          <cell r="BA69">
            <v>10</v>
          </cell>
          <cell r="BB69">
            <v>10</v>
          </cell>
          <cell r="BC69">
            <v>201</v>
          </cell>
          <cell r="BD69" t="str">
            <v>TB</v>
          </cell>
          <cell r="BE69" t="str">
            <v>TBS</v>
          </cell>
          <cell r="BF69" t="str">
            <v>T</v>
          </cell>
          <cell r="BG69" t="str">
            <v>T</v>
          </cell>
          <cell r="BH69">
            <v>24.888000000000002</v>
          </cell>
          <cell r="BI69">
            <v>48.676000000000002</v>
          </cell>
          <cell r="BJ69">
            <v>0.3</v>
          </cell>
          <cell r="BK69">
            <v>0.29818333075472636</v>
          </cell>
          <cell r="BL69">
            <v>20</v>
          </cell>
          <cell r="BM69" t="str">
            <v>82</v>
          </cell>
          <cell r="BN69">
            <v>279.39999999999998</v>
          </cell>
          <cell r="BO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</row>
        <row r="70">
          <cell r="E70" t="str">
            <v>BTBX1160</v>
          </cell>
          <cell r="F70" t="str">
            <v>1100-20 16PR UL TS63</v>
          </cell>
          <cell r="G70" t="str">
            <v>1100-20  16 ULRA TS63</v>
          </cell>
          <cell r="H70" t="str">
            <v>UL</v>
          </cell>
          <cell r="I70" t="str">
            <v>TBS1</v>
          </cell>
          <cell r="J70" t="str">
            <v>TBS</v>
          </cell>
          <cell r="K70" t="str">
            <v>BRIDGESTONE</v>
          </cell>
          <cell r="L70" t="str">
            <v>1100-20 16PR</v>
          </cell>
          <cell r="M70" t="str">
            <v>U-LUG</v>
          </cell>
          <cell r="N70" t="str">
            <v>TRUCK&amp;BUS</v>
          </cell>
          <cell r="O70" t="str">
            <v>LUG</v>
          </cell>
          <cell r="P70" t="str">
            <v>T/T</v>
          </cell>
          <cell r="Q70" t="str">
            <v>TBS0L036</v>
          </cell>
          <cell r="R70" t="str">
            <v>THAILAND</v>
          </cell>
          <cell r="S70">
            <v>3</v>
          </cell>
          <cell r="T70" t="str">
            <v>TIRE</v>
          </cell>
          <cell r="U70">
            <v>0</v>
          </cell>
          <cell r="V70" t="str">
            <v xml:space="preserve"> 1100-20 16PR</v>
          </cell>
          <cell r="W70">
            <v>0</v>
          </cell>
          <cell r="X70">
            <v>0</v>
          </cell>
          <cell r="Y70" t="str">
            <v>01</v>
          </cell>
          <cell r="Z70" t="str">
            <v>TBSR</v>
          </cell>
          <cell r="AA70" t="str">
            <v>T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L0</v>
          </cell>
          <cell r="AG70" t="str">
            <v>TBS0L036</v>
          </cell>
          <cell r="AJ70" t="str">
            <v>B061</v>
          </cell>
          <cell r="AK70" t="str">
            <v>TS63</v>
          </cell>
          <cell r="AL70" t="str">
            <v>UL</v>
          </cell>
          <cell r="AO70" t="str">
            <v>1100-20</v>
          </cell>
          <cell r="AP70" t="str">
            <v>TBS</v>
          </cell>
          <cell r="AQ70">
            <v>0</v>
          </cell>
          <cell r="AR70" t="str">
            <v>TBS</v>
          </cell>
          <cell r="AS70" t="str">
            <v>OE</v>
          </cell>
          <cell r="AT70" t="str">
            <v/>
          </cell>
          <cell r="AW70" t="str">
            <v>DLR</v>
          </cell>
          <cell r="AX70" t="str">
            <v>CONT</v>
          </cell>
          <cell r="AY70" t="str">
            <v>B</v>
          </cell>
          <cell r="AZ70">
            <v>10</v>
          </cell>
          <cell r="BA70">
            <v>10</v>
          </cell>
          <cell r="BB70">
            <v>10</v>
          </cell>
          <cell r="BC70">
            <v>202</v>
          </cell>
          <cell r="BD70" t="str">
            <v>TB</v>
          </cell>
          <cell r="BE70" t="str">
            <v>TBS</v>
          </cell>
          <cell r="BF70" t="str">
            <v>T</v>
          </cell>
          <cell r="BG70" t="str">
            <v>T</v>
          </cell>
          <cell r="BH70">
            <v>27.146000000000001</v>
          </cell>
          <cell r="BI70">
            <v>53.256999999999998</v>
          </cell>
          <cell r="BJ70">
            <v>0.14799999999999999</v>
          </cell>
          <cell r="BK70">
            <v>0.29818333075472636</v>
          </cell>
          <cell r="BL70">
            <v>20</v>
          </cell>
          <cell r="BM70" t="str">
            <v>82</v>
          </cell>
          <cell r="BN70">
            <v>279.39999999999998</v>
          </cell>
          <cell r="BO70">
            <v>0</v>
          </cell>
          <cell r="BQ70">
            <v>0</v>
          </cell>
          <cell r="BR70">
            <v>13060</v>
          </cell>
          <cell r="BS70">
            <v>7838</v>
          </cell>
          <cell r="BT70">
            <v>7838</v>
          </cell>
          <cell r="BU70">
            <v>8709</v>
          </cell>
          <cell r="BV70">
            <v>10</v>
          </cell>
          <cell r="BW70">
            <v>7838</v>
          </cell>
          <cell r="BX70">
            <v>6403</v>
          </cell>
        </row>
        <row r="71">
          <cell r="E71" t="str">
            <v>BTBX1162</v>
          </cell>
          <cell r="F71" t="str">
            <v>1100-20 16PR EMLS (PSP)</v>
          </cell>
          <cell r="G71" t="str">
            <v>1100-20 16 EMLS (PSP)</v>
          </cell>
          <cell r="H71" t="str">
            <v>EMLS</v>
          </cell>
          <cell r="I71" t="str">
            <v>TBS1</v>
          </cell>
          <cell r="J71" t="str">
            <v>TBS</v>
          </cell>
          <cell r="K71" t="str">
            <v>BRIDGESTONE</v>
          </cell>
          <cell r="L71" t="str">
            <v>1100-20 16PR</v>
          </cell>
          <cell r="M71" t="str">
            <v>EMLS</v>
          </cell>
          <cell r="N71" t="str">
            <v>TRUCK&amp;BUS</v>
          </cell>
          <cell r="O71" t="str">
            <v>BUS</v>
          </cell>
          <cell r="P71" t="str">
            <v>T/T</v>
          </cell>
          <cell r="Q71" t="str">
            <v>ZDUMMY</v>
          </cell>
          <cell r="R71" t="str">
            <v>THAILAND</v>
          </cell>
          <cell r="S71">
            <v>3</v>
          </cell>
          <cell r="T71" t="str">
            <v>TIRE</v>
          </cell>
          <cell r="U71">
            <v>0</v>
          </cell>
          <cell r="V71" t="str">
            <v xml:space="preserve"> 1100-20 16PR</v>
          </cell>
          <cell r="W71">
            <v>0</v>
          </cell>
          <cell r="X71">
            <v>0</v>
          </cell>
          <cell r="Y71" t="str">
            <v>01</v>
          </cell>
          <cell r="Z71" t="str">
            <v>TBSR</v>
          </cell>
          <cell r="AA71" t="str">
            <v>T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L0</v>
          </cell>
          <cell r="AL71" t="str">
            <v>EMLS</v>
          </cell>
          <cell r="AO71" t="str">
            <v>1100-20</v>
          </cell>
          <cell r="AP71" t="str">
            <v>TBS</v>
          </cell>
          <cell r="AQ71">
            <v>0</v>
          </cell>
          <cell r="AR71" t="str">
            <v>TBS</v>
          </cell>
          <cell r="AS71">
            <v>0</v>
          </cell>
          <cell r="AT71">
            <v>0</v>
          </cell>
          <cell r="AW71" t="str">
            <v>NON</v>
          </cell>
          <cell r="AX71" t="str">
            <v>DISCONT</v>
          </cell>
          <cell r="AY71" t="str">
            <v>B</v>
          </cell>
          <cell r="AZ71">
            <v>10</v>
          </cell>
          <cell r="BA71">
            <v>10</v>
          </cell>
          <cell r="BB71">
            <v>10</v>
          </cell>
          <cell r="BC71">
            <v>202</v>
          </cell>
          <cell r="BD71" t="str">
            <v>TB</v>
          </cell>
          <cell r="BE71" t="str">
            <v>TBS</v>
          </cell>
          <cell r="BF71" t="str">
            <v>T</v>
          </cell>
          <cell r="BG71" t="str">
            <v>T</v>
          </cell>
          <cell r="BH71">
            <v>29.067</v>
          </cell>
          <cell r="BI71">
            <v>0</v>
          </cell>
          <cell r="BJ71">
            <v>0.3</v>
          </cell>
          <cell r="BK71">
            <v>0.29818333075472636</v>
          </cell>
          <cell r="BL71">
            <v>20</v>
          </cell>
          <cell r="BM71" t="str">
            <v>82</v>
          </cell>
          <cell r="BN71">
            <v>279.39999999999998</v>
          </cell>
          <cell r="BO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</row>
        <row r="72">
          <cell r="E72" t="str">
            <v>BTBX1163</v>
          </cell>
          <cell r="F72" t="str">
            <v>1100-20 16PR EMLS (RT)</v>
          </cell>
          <cell r="G72" t="str">
            <v>1100-20 16 EMLS (HK)</v>
          </cell>
          <cell r="H72" t="str">
            <v>EMLS</v>
          </cell>
          <cell r="I72" t="str">
            <v>TBS1</v>
          </cell>
          <cell r="J72" t="str">
            <v>TBS</v>
          </cell>
          <cell r="K72" t="str">
            <v>BRIDGESTONE</v>
          </cell>
          <cell r="L72" t="str">
            <v>1100-20 16PR</v>
          </cell>
          <cell r="M72" t="str">
            <v>EMLS</v>
          </cell>
          <cell r="N72" t="str">
            <v>TRUCK&amp;BUS</v>
          </cell>
          <cell r="O72" t="str">
            <v>BUS</v>
          </cell>
          <cell r="P72" t="str">
            <v>T/T</v>
          </cell>
          <cell r="Q72" t="str">
            <v>TBS0L076</v>
          </cell>
          <cell r="R72" t="str">
            <v>THAILAND</v>
          </cell>
          <cell r="S72">
            <v>3</v>
          </cell>
          <cell r="T72" t="str">
            <v>TIRE</v>
          </cell>
          <cell r="U72">
            <v>0</v>
          </cell>
          <cell r="V72" t="str">
            <v xml:space="preserve"> 1100-20 16PR</v>
          </cell>
          <cell r="W72">
            <v>0</v>
          </cell>
          <cell r="X72">
            <v>0</v>
          </cell>
          <cell r="Y72" t="str">
            <v>01</v>
          </cell>
          <cell r="Z72" t="str">
            <v>TBSR</v>
          </cell>
          <cell r="AA72" t="str">
            <v>T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L0</v>
          </cell>
          <cell r="AK72" t="str">
            <v>EE72</v>
          </cell>
          <cell r="AL72" t="str">
            <v>EMLS</v>
          </cell>
          <cell r="AO72" t="str">
            <v>1100-20</v>
          </cell>
          <cell r="AP72" t="str">
            <v>TBS</v>
          </cell>
          <cell r="AQ72">
            <v>0</v>
          </cell>
          <cell r="AR72" t="str">
            <v>TBS</v>
          </cell>
          <cell r="AS72">
            <v>0</v>
          </cell>
          <cell r="AT72">
            <v>0</v>
          </cell>
          <cell r="AW72" t="str">
            <v>NON</v>
          </cell>
          <cell r="AX72" t="str">
            <v>DISCONT</v>
          </cell>
          <cell r="AY72" t="str">
            <v>B</v>
          </cell>
          <cell r="AZ72">
            <v>10</v>
          </cell>
          <cell r="BA72">
            <v>10</v>
          </cell>
          <cell r="BB72">
            <v>10</v>
          </cell>
          <cell r="BC72">
            <v>202</v>
          </cell>
          <cell r="BD72" t="str">
            <v>TB</v>
          </cell>
          <cell r="BE72" t="str">
            <v>TBS</v>
          </cell>
          <cell r="BF72" t="str">
            <v>T</v>
          </cell>
          <cell r="BG72" t="str">
            <v>T</v>
          </cell>
          <cell r="BH72">
            <v>29.116</v>
          </cell>
          <cell r="BI72">
            <v>0</v>
          </cell>
          <cell r="BJ72">
            <v>0.3</v>
          </cell>
          <cell r="BK72">
            <v>0.29818333075472636</v>
          </cell>
          <cell r="BL72">
            <v>20</v>
          </cell>
          <cell r="BM72" t="str">
            <v>82</v>
          </cell>
          <cell r="BN72">
            <v>279.39999999999998</v>
          </cell>
          <cell r="BO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</row>
        <row r="73">
          <cell r="E73" t="str">
            <v>BTBX1164</v>
          </cell>
          <cell r="F73" t="str">
            <v>1100-20 16PR EMLS (BSIN)</v>
          </cell>
          <cell r="G73" t="str">
            <v>1100-20 16 EMLS (BSIN)</v>
          </cell>
          <cell r="H73" t="str">
            <v>EMLS</v>
          </cell>
          <cell r="I73" t="str">
            <v>TBS1</v>
          </cell>
          <cell r="J73" t="str">
            <v>TBS</v>
          </cell>
          <cell r="K73" t="str">
            <v>BRIDGESTONE</v>
          </cell>
          <cell r="L73" t="str">
            <v>1100-20 16PR</v>
          </cell>
          <cell r="M73" t="str">
            <v>EMLS</v>
          </cell>
          <cell r="N73" t="str">
            <v>TRUCK&amp;BUS</v>
          </cell>
          <cell r="O73" t="str">
            <v>BUS</v>
          </cell>
          <cell r="P73" t="str">
            <v>T/T</v>
          </cell>
          <cell r="Q73" t="str">
            <v>TBS0L047</v>
          </cell>
          <cell r="R73" t="str">
            <v>THAILAND</v>
          </cell>
          <cell r="S73">
            <v>3</v>
          </cell>
          <cell r="T73" t="str">
            <v>TIRE</v>
          </cell>
          <cell r="U73">
            <v>0</v>
          </cell>
          <cell r="V73" t="str">
            <v xml:space="preserve"> 1100-20 16PR</v>
          </cell>
          <cell r="W73">
            <v>0</v>
          </cell>
          <cell r="X73">
            <v>0</v>
          </cell>
          <cell r="Y73" t="str">
            <v>01</v>
          </cell>
          <cell r="Z73" t="str">
            <v>TBSR</v>
          </cell>
          <cell r="AA73" t="str">
            <v>T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L0</v>
          </cell>
          <cell r="AK73" t="str">
            <v>EE69</v>
          </cell>
          <cell r="AL73" t="str">
            <v>EMLS</v>
          </cell>
          <cell r="AO73" t="str">
            <v>1100-20</v>
          </cell>
          <cell r="AP73" t="str">
            <v>TBS</v>
          </cell>
          <cell r="AQ73">
            <v>0</v>
          </cell>
          <cell r="AR73" t="str">
            <v>TBS</v>
          </cell>
          <cell r="AS73">
            <v>0</v>
          </cell>
          <cell r="AT73">
            <v>0</v>
          </cell>
          <cell r="AW73" t="str">
            <v>NON</v>
          </cell>
          <cell r="AX73" t="str">
            <v>DISCONT</v>
          </cell>
          <cell r="AY73" t="str">
            <v>B</v>
          </cell>
          <cell r="AZ73">
            <v>10</v>
          </cell>
          <cell r="BA73">
            <v>10</v>
          </cell>
          <cell r="BB73">
            <v>10</v>
          </cell>
          <cell r="BC73">
            <v>202</v>
          </cell>
          <cell r="BD73" t="str">
            <v>TB</v>
          </cell>
          <cell r="BE73" t="str">
            <v>TBS</v>
          </cell>
          <cell r="BF73" t="str">
            <v>T</v>
          </cell>
          <cell r="BG73" t="str">
            <v>T</v>
          </cell>
          <cell r="BH73">
            <v>29.321000000000002</v>
          </cell>
          <cell r="BI73">
            <v>0</v>
          </cell>
          <cell r="BJ73">
            <v>0.3</v>
          </cell>
          <cell r="BK73">
            <v>0.29818333075472636</v>
          </cell>
          <cell r="BL73">
            <v>20</v>
          </cell>
          <cell r="BM73" t="str">
            <v>82</v>
          </cell>
          <cell r="BN73">
            <v>279.39999999999998</v>
          </cell>
          <cell r="BO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E74" t="str">
            <v>BTBX1165</v>
          </cell>
          <cell r="F74" t="str">
            <v>1100-20 16PR EMLS BSIN-ET16</v>
          </cell>
          <cell r="G74" t="str">
            <v>1100-20 16L8+2BREMLS-BSIN-ET</v>
          </cell>
          <cell r="H74" t="str">
            <v>EMLS</v>
          </cell>
          <cell r="I74" t="str">
            <v>TBS1</v>
          </cell>
          <cell r="J74" t="str">
            <v>TBS</v>
          </cell>
          <cell r="K74" t="str">
            <v>BRIDGESTONE</v>
          </cell>
          <cell r="L74" t="str">
            <v>1100-20 16PR</v>
          </cell>
          <cell r="M74" t="str">
            <v>EMLS</v>
          </cell>
          <cell r="N74" t="str">
            <v>TRUCK&amp;BUS</v>
          </cell>
          <cell r="O74" t="str">
            <v>BUS</v>
          </cell>
          <cell r="P74" t="str">
            <v>T/T</v>
          </cell>
          <cell r="Q74" t="str">
            <v>TBS0L047</v>
          </cell>
          <cell r="R74" t="str">
            <v>THAILAND</v>
          </cell>
          <cell r="S74">
            <v>3</v>
          </cell>
          <cell r="T74" t="str">
            <v>TIRE</v>
          </cell>
          <cell r="U74">
            <v>0</v>
          </cell>
          <cell r="V74" t="str">
            <v xml:space="preserve"> 1100-20 16PR</v>
          </cell>
          <cell r="W74">
            <v>0</v>
          </cell>
          <cell r="X74">
            <v>0</v>
          </cell>
          <cell r="Y74" t="str">
            <v>01</v>
          </cell>
          <cell r="Z74" t="str">
            <v>TBSR</v>
          </cell>
          <cell r="AA74" t="str">
            <v>T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L0</v>
          </cell>
          <cell r="AG74" t="str">
            <v>TBS0L047</v>
          </cell>
          <cell r="AJ74" t="str">
            <v>B090</v>
          </cell>
          <cell r="AK74" t="str">
            <v>ET16</v>
          </cell>
          <cell r="AL74" t="str">
            <v>EMLS</v>
          </cell>
          <cell r="AO74" t="str">
            <v>1100-20</v>
          </cell>
          <cell r="AP74" t="str">
            <v>TBS</v>
          </cell>
          <cell r="AQ74">
            <v>0</v>
          </cell>
          <cell r="AR74" t="str">
            <v>TBS</v>
          </cell>
          <cell r="AS74" t="str">
            <v>OE</v>
          </cell>
          <cell r="AT74" t="str">
            <v/>
          </cell>
          <cell r="AW74" t="str">
            <v>OEM</v>
          </cell>
          <cell r="AX74" t="str">
            <v>CONT</v>
          </cell>
          <cell r="AY74" t="str">
            <v>B</v>
          </cell>
          <cell r="AZ74">
            <v>10</v>
          </cell>
          <cell r="BA74">
            <v>10</v>
          </cell>
          <cell r="BB74">
            <v>10</v>
          </cell>
          <cell r="BC74">
            <v>202</v>
          </cell>
          <cell r="BD74" t="str">
            <v>TB</v>
          </cell>
          <cell r="BE74" t="str">
            <v>TBS</v>
          </cell>
          <cell r="BF74" t="str">
            <v>T</v>
          </cell>
          <cell r="BG74" t="str">
            <v>T</v>
          </cell>
          <cell r="BH74">
            <v>28.936</v>
          </cell>
          <cell r="BI74">
            <v>55.753999999999998</v>
          </cell>
          <cell r="BJ74">
            <v>0.3</v>
          </cell>
          <cell r="BK74">
            <v>0.29818333075472636</v>
          </cell>
          <cell r="BL74">
            <v>20</v>
          </cell>
          <cell r="BM74" t="str">
            <v>82</v>
          </cell>
          <cell r="BN74">
            <v>279.39999999999998</v>
          </cell>
          <cell r="BP74">
            <v>80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</row>
        <row r="75">
          <cell r="E75" t="str">
            <v>BTBX1166</v>
          </cell>
          <cell r="F75" t="str">
            <v>1100-20 16PR EMLS-HK-ET82</v>
          </cell>
          <cell r="G75" t="str">
            <v>1100-20 16L8+2BR EMLS-HK-ET82</v>
          </cell>
          <cell r="H75" t="str">
            <v>EMLS</v>
          </cell>
          <cell r="I75" t="str">
            <v>TBS1</v>
          </cell>
          <cell r="J75" t="str">
            <v>TBS</v>
          </cell>
          <cell r="K75" t="str">
            <v>BRIDGESTONE</v>
          </cell>
          <cell r="L75" t="str">
            <v>1100-20 16PR</v>
          </cell>
          <cell r="M75" t="str">
            <v>EMLS</v>
          </cell>
          <cell r="N75" t="str">
            <v>TRUCK&amp;BUS</v>
          </cell>
          <cell r="O75" t="str">
            <v>BUS</v>
          </cell>
          <cell r="P75" t="str">
            <v>T/T</v>
          </cell>
          <cell r="Q75" t="str">
            <v>TBS0L059</v>
          </cell>
          <cell r="R75" t="str">
            <v>THAILAND</v>
          </cell>
          <cell r="S75">
            <v>3</v>
          </cell>
          <cell r="T75" t="str">
            <v>TIRE</v>
          </cell>
          <cell r="U75">
            <v>0</v>
          </cell>
          <cell r="V75" t="str">
            <v xml:space="preserve"> 1100-20 16PR</v>
          </cell>
          <cell r="W75">
            <v>0</v>
          </cell>
          <cell r="X75">
            <v>0</v>
          </cell>
          <cell r="Y75" t="str">
            <v>01</v>
          </cell>
          <cell r="Z75" t="str">
            <v>TBSR</v>
          </cell>
          <cell r="AA75" t="str">
            <v>T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L0</v>
          </cell>
          <cell r="AG75" t="str">
            <v>TBS0L059</v>
          </cell>
          <cell r="AJ75" t="str">
            <v>B105</v>
          </cell>
          <cell r="AK75" t="str">
            <v>ET82</v>
          </cell>
          <cell r="AL75" t="str">
            <v>EMLS</v>
          </cell>
          <cell r="AO75" t="str">
            <v>1100-20</v>
          </cell>
          <cell r="AP75" t="str">
            <v>TBS</v>
          </cell>
          <cell r="AQ75">
            <v>0</v>
          </cell>
          <cell r="AR75" t="str">
            <v>TBS</v>
          </cell>
          <cell r="AS75" t="str">
            <v>OE</v>
          </cell>
          <cell r="AT75" t="str">
            <v/>
          </cell>
          <cell r="AW75" t="str">
            <v>OEM</v>
          </cell>
          <cell r="AX75" t="str">
            <v>CONT</v>
          </cell>
          <cell r="AY75" t="str">
            <v>B</v>
          </cell>
          <cell r="AZ75">
            <v>10</v>
          </cell>
          <cell r="BA75">
            <v>10</v>
          </cell>
          <cell r="BB75">
            <v>10</v>
          </cell>
          <cell r="BC75">
            <v>202</v>
          </cell>
          <cell r="BD75" t="str">
            <v>TB</v>
          </cell>
          <cell r="BE75" t="str">
            <v>TBS</v>
          </cell>
          <cell r="BF75" t="str">
            <v>T</v>
          </cell>
          <cell r="BG75" t="str">
            <v>T</v>
          </cell>
          <cell r="BH75">
            <v>28.731000000000002</v>
          </cell>
          <cell r="BI75">
            <v>55.969000000000001</v>
          </cell>
          <cell r="BJ75">
            <v>0.3</v>
          </cell>
          <cell r="BK75">
            <v>0.29818333075472636</v>
          </cell>
          <cell r="BL75">
            <v>20</v>
          </cell>
          <cell r="BM75" t="str">
            <v>82</v>
          </cell>
          <cell r="BN75">
            <v>279.39999999999998</v>
          </cell>
          <cell r="BP75">
            <v>80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</row>
        <row r="76">
          <cell r="E76" t="str">
            <v>BTBX1167</v>
          </cell>
          <cell r="F76" t="str">
            <v>1100-20 16PR SULP</v>
          </cell>
          <cell r="G76" t="str">
            <v>1100-20 16 SULP(TR73)</v>
          </cell>
          <cell r="H76" t="str">
            <v>SULP</v>
          </cell>
          <cell r="I76" t="str">
            <v>TBS1</v>
          </cell>
          <cell r="J76" t="str">
            <v>TBS</v>
          </cell>
          <cell r="K76" t="str">
            <v>BRIDGESTONE</v>
          </cell>
          <cell r="L76" t="str">
            <v>1100-20 16PR</v>
          </cell>
          <cell r="M76" t="str">
            <v>SULP</v>
          </cell>
          <cell r="N76" t="str">
            <v>TRUCK&amp;BUS</v>
          </cell>
          <cell r="O76" t="str">
            <v>LUG</v>
          </cell>
          <cell r="P76" t="str">
            <v>T/T</v>
          </cell>
          <cell r="Q76" t="str">
            <v>TBS0L055</v>
          </cell>
          <cell r="R76" t="str">
            <v>THAILAND</v>
          </cell>
          <cell r="S76">
            <v>3</v>
          </cell>
          <cell r="T76" t="str">
            <v>TIRE</v>
          </cell>
          <cell r="U76">
            <v>0</v>
          </cell>
          <cell r="V76" t="str">
            <v xml:space="preserve"> 1100-20 16PR</v>
          </cell>
          <cell r="W76">
            <v>0</v>
          </cell>
          <cell r="X76">
            <v>0</v>
          </cell>
          <cell r="Y76" t="str">
            <v>01</v>
          </cell>
          <cell r="Z76" t="str">
            <v>TBSR</v>
          </cell>
          <cell r="AA76" t="str">
            <v>T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L0</v>
          </cell>
          <cell r="AK76" t="str">
            <v>TR73</v>
          </cell>
          <cell r="AL76" t="str">
            <v>SULP</v>
          </cell>
          <cell r="AO76" t="str">
            <v>1100-20</v>
          </cell>
          <cell r="AP76" t="str">
            <v>TBS</v>
          </cell>
          <cell r="AQ76">
            <v>0</v>
          </cell>
          <cell r="AR76" t="str">
            <v>TBS</v>
          </cell>
          <cell r="AS76" t="str">
            <v>OE</v>
          </cell>
          <cell r="AT76" t="str">
            <v/>
          </cell>
          <cell r="AW76" t="str">
            <v>OEM</v>
          </cell>
          <cell r="AX76" t="str">
            <v>CONT</v>
          </cell>
          <cell r="AY76" t="str">
            <v>B</v>
          </cell>
          <cell r="AZ76">
            <v>10</v>
          </cell>
          <cell r="BA76">
            <v>10</v>
          </cell>
          <cell r="BB76">
            <v>10</v>
          </cell>
          <cell r="BC76">
            <v>202</v>
          </cell>
          <cell r="BD76" t="str">
            <v>TB</v>
          </cell>
          <cell r="BE76" t="str">
            <v>TBS</v>
          </cell>
          <cell r="BF76" t="str">
            <v>T</v>
          </cell>
          <cell r="BG76" t="str">
            <v>T</v>
          </cell>
          <cell r="BH76">
            <v>33.692</v>
          </cell>
          <cell r="BI76">
            <v>66.117999999999995</v>
          </cell>
          <cell r="BJ76">
            <v>0.3</v>
          </cell>
          <cell r="BK76">
            <v>0.29818333075472636</v>
          </cell>
          <cell r="BL76">
            <v>20</v>
          </cell>
          <cell r="BM76" t="str">
            <v>82</v>
          </cell>
          <cell r="BN76">
            <v>279.39999999999998</v>
          </cell>
          <cell r="BO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E77" t="str">
            <v>BTBX1168</v>
          </cell>
          <cell r="F77" t="str">
            <v>1100-20 16PR EMLS-ET60</v>
          </cell>
          <cell r="G77" t="str">
            <v>1100-20 16 EMLS -ET60</v>
          </cell>
          <cell r="H77" t="str">
            <v>EMLS</v>
          </cell>
          <cell r="I77" t="str">
            <v>TBS1</v>
          </cell>
          <cell r="J77" t="str">
            <v>TBS</v>
          </cell>
          <cell r="K77" t="str">
            <v>BRIDGESTONE</v>
          </cell>
          <cell r="L77" t="str">
            <v>1100-20 16PR</v>
          </cell>
          <cell r="M77" t="str">
            <v>EMLS</v>
          </cell>
          <cell r="N77" t="str">
            <v>TRUCK&amp;BUS</v>
          </cell>
          <cell r="O77" t="str">
            <v>BUS</v>
          </cell>
          <cell r="P77" t="str">
            <v>T/T</v>
          </cell>
          <cell r="Q77" t="str">
            <v>TBS0L083</v>
          </cell>
          <cell r="R77" t="str">
            <v>THAILAND</v>
          </cell>
          <cell r="S77">
            <v>3</v>
          </cell>
          <cell r="T77" t="str">
            <v>TIRE</v>
          </cell>
          <cell r="U77">
            <v>0</v>
          </cell>
          <cell r="V77" t="str">
            <v xml:space="preserve"> 1100-20 16PR</v>
          </cell>
          <cell r="W77">
            <v>0</v>
          </cell>
          <cell r="X77">
            <v>0</v>
          </cell>
          <cell r="Y77" t="str">
            <v>01</v>
          </cell>
          <cell r="Z77" t="str">
            <v>TBSR</v>
          </cell>
          <cell r="AA77" t="str">
            <v>T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L0</v>
          </cell>
          <cell r="AG77" t="str">
            <v>TBS0L083</v>
          </cell>
          <cell r="AJ77" t="str">
            <v>B116</v>
          </cell>
          <cell r="AK77" t="str">
            <v>ET60</v>
          </cell>
          <cell r="AL77" t="str">
            <v>EMLS</v>
          </cell>
          <cell r="AO77" t="str">
            <v>1100-20</v>
          </cell>
          <cell r="AP77" t="str">
            <v>TBS</v>
          </cell>
          <cell r="AQ77">
            <v>0</v>
          </cell>
          <cell r="AR77" t="str">
            <v>TBS</v>
          </cell>
          <cell r="AS77" t="str">
            <v>OE</v>
          </cell>
          <cell r="AW77" t="str">
            <v>OEM</v>
          </cell>
          <cell r="AX77" t="str">
            <v>CONT</v>
          </cell>
          <cell r="AY77" t="str">
            <v>B</v>
          </cell>
          <cell r="AZ77">
            <v>10</v>
          </cell>
          <cell r="BA77">
            <v>10</v>
          </cell>
          <cell r="BB77">
            <v>10</v>
          </cell>
          <cell r="BC77">
            <v>202</v>
          </cell>
          <cell r="BD77" t="str">
            <v>TB</v>
          </cell>
          <cell r="BE77" t="str">
            <v>TBS</v>
          </cell>
          <cell r="BF77" t="str">
            <v>T</v>
          </cell>
          <cell r="BG77" t="str">
            <v>T</v>
          </cell>
          <cell r="BH77">
            <v>28.736000000000001</v>
          </cell>
          <cell r="BI77">
            <v>55.527999999999999</v>
          </cell>
          <cell r="BJ77">
            <v>0.3</v>
          </cell>
          <cell r="BK77">
            <v>0.29818333075472636</v>
          </cell>
          <cell r="BL77">
            <v>20</v>
          </cell>
          <cell r="BM77" t="str">
            <v>82</v>
          </cell>
          <cell r="BN77">
            <v>279.39999999999998</v>
          </cell>
          <cell r="BP77">
            <v>80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</row>
        <row r="78">
          <cell r="E78" t="str">
            <v>BTBX1169</v>
          </cell>
          <cell r="F78" t="str">
            <v>1100-20 16PR EMLS-ET96</v>
          </cell>
          <cell r="G78" t="str">
            <v>1100-20 16 EMLS -ET96</v>
          </cell>
          <cell r="H78" t="str">
            <v>EMLS</v>
          </cell>
          <cell r="I78" t="str">
            <v>TBS1</v>
          </cell>
          <cell r="J78" t="str">
            <v>TBS</v>
          </cell>
          <cell r="K78" t="str">
            <v>BRIDGESTONE</v>
          </cell>
          <cell r="L78" t="str">
            <v>1100-20 16PR</v>
          </cell>
          <cell r="M78" t="str">
            <v>EMLS</v>
          </cell>
          <cell r="N78" t="str">
            <v>TRUCK&amp;BUS</v>
          </cell>
          <cell r="O78" t="str">
            <v>BUS</v>
          </cell>
          <cell r="P78" t="str">
            <v>T/T</v>
          </cell>
          <cell r="Q78" t="str">
            <v>TBS0L082</v>
          </cell>
          <cell r="R78" t="str">
            <v>THAILAND</v>
          </cell>
          <cell r="S78">
            <v>3</v>
          </cell>
          <cell r="T78" t="str">
            <v>TIRE</v>
          </cell>
          <cell r="U78">
            <v>0</v>
          </cell>
          <cell r="V78" t="str">
            <v xml:space="preserve"> 1100-20 16PR</v>
          </cell>
          <cell r="W78">
            <v>0</v>
          </cell>
          <cell r="X78">
            <v>0</v>
          </cell>
          <cell r="Y78" t="str">
            <v>01</v>
          </cell>
          <cell r="Z78" t="str">
            <v>TBSR</v>
          </cell>
          <cell r="AA78" t="str">
            <v>T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L0</v>
          </cell>
          <cell r="AG78" t="str">
            <v>TBS0L082</v>
          </cell>
          <cell r="AJ78" t="str">
            <v>B115</v>
          </cell>
          <cell r="AK78" t="str">
            <v>ET96</v>
          </cell>
          <cell r="AL78" t="str">
            <v>EMLS</v>
          </cell>
          <cell r="AO78" t="str">
            <v>1100-20</v>
          </cell>
          <cell r="AP78" t="str">
            <v>TBS</v>
          </cell>
          <cell r="AQ78">
            <v>0</v>
          </cell>
          <cell r="AR78" t="str">
            <v>TBS</v>
          </cell>
          <cell r="AS78" t="str">
            <v>OE</v>
          </cell>
          <cell r="AW78" t="str">
            <v>OEM</v>
          </cell>
          <cell r="AX78" t="str">
            <v>CONT</v>
          </cell>
          <cell r="AY78" t="str">
            <v>B</v>
          </cell>
          <cell r="AZ78">
            <v>10</v>
          </cell>
          <cell r="BA78">
            <v>10</v>
          </cell>
          <cell r="BB78">
            <v>10</v>
          </cell>
          <cell r="BC78">
            <v>202</v>
          </cell>
          <cell r="BD78" t="str">
            <v>TB</v>
          </cell>
          <cell r="BE78" t="str">
            <v>TBS</v>
          </cell>
          <cell r="BF78" t="str">
            <v>T</v>
          </cell>
          <cell r="BG78" t="str">
            <v>T</v>
          </cell>
          <cell r="BH78">
            <v>28.940999999999999</v>
          </cell>
          <cell r="BI78">
            <v>55.317999999999998</v>
          </cell>
          <cell r="BJ78">
            <v>0.3</v>
          </cell>
          <cell r="BK78">
            <v>0.29818333075472636</v>
          </cell>
          <cell r="BL78">
            <v>20</v>
          </cell>
          <cell r="BM78" t="str">
            <v>82</v>
          </cell>
          <cell r="BN78">
            <v>279.39999999999998</v>
          </cell>
          <cell r="BP78">
            <v>80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E79" t="str">
            <v>BTBX1170</v>
          </cell>
          <cell r="F79" t="str">
            <v>1200-20 14PR LM</v>
          </cell>
          <cell r="G79" t="str">
            <v>1200-20  14 LMRB</v>
          </cell>
          <cell r="H79" t="str">
            <v>LM</v>
          </cell>
          <cell r="I79" t="str">
            <v>TBS1</v>
          </cell>
          <cell r="J79" t="str">
            <v>TBS</v>
          </cell>
          <cell r="K79" t="str">
            <v>BRIDGESTONE</v>
          </cell>
          <cell r="L79" t="str">
            <v>1200-20 14PR</v>
          </cell>
          <cell r="M79" t="str">
            <v>L-MILER</v>
          </cell>
          <cell r="N79" t="str">
            <v>TRUCK&amp;BUS</v>
          </cell>
          <cell r="O79" t="str">
            <v>BUS</v>
          </cell>
          <cell r="P79" t="str">
            <v>T/T</v>
          </cell>
          <cell r="Q79" t="str">
            <v>TBS0L026</v>
          </cell>
          <cell r="R79" t="str">
            <v>THAILAND</v>
          </cell>
          <cell r="S79">
            <v>3</v>
          </cell>
          <cell r="T79" t="str">
            <v>TIRE</v>
          </cell>
          <cell r="U79">
            <v>0</v>
          </cell>
          <cell r="V79" t="str">
            <v xml:space="preserve"> 1200-20 14PR</v>
          </cell>
          <cell r="W79">
            <v>0</v>
          </cell>
          <cell r="X79">
            <v>0</v>
          </cell>
          <cell r="Y79" t="str">
            <v>01</v>
          </cell>
          <cell r="Z79" t="str">
            <v>TBSR</v>
          </cell>
          <cell r="AA79" t="str">
            <v>T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L0</v>
          </cell>
          <cell r="AK79" t="str">
            <v>CA81</v>
          </cell>
          <cell r="AL79" t="str">
            <v>LM</v>
          </cell>
          <cell r="AO79" t="str">
            <v>1200-20</v>
          </cell>
          <cell r="AP79" t="str">
            <v>TBS</v>
          </cell>
          <cell r="AQ79">
            <v>0</v>
          </cell>
          <cell r="AR79" t="str">
            <v>TBS</v>
          </cell>
          <cell r="AS79">
            <v>0</v>
          </cell>
          <cell r="AT79">
            <v>0</v>
          </cell>
          <cell r="AW79" t="str">
            <v>DLR</v>
          </cell>
          <cell r="AX79" t="str">
            <v>DISCONT</v>
          </cell>
          <cell r="AY79" t="str">
            <v>B</v>
          </cell>
          <cell r="AZ79">
            <v>10</v>
          </cell>
          <cell r="BA79">
            <v>10</v>
          </cell>
          <cell r="BB79">
            <v>10</v>
          </cell>
          <cell r="BC79">
            <v>204</v>
          </cell>
          <cell r="BD79" t="str">
            <v>TB</v>
          </cell>
          <cell r="BE79" t="str">
            <v>TBS</v>
          </cell>
          <cell r="BF79" t="str">
            <v>T</v>
          </cell>
          <cell r="BG79" t="str">
            <v>T</v>
          </cell>
          <cell r="BH79">
            <v>26.632999999999999</v>
          </cell>
          <cell r="BI79">
            <v>0</v>
          </cell>
          <cell r="BJ79">
            <v>0.33</v>
          </cell>
          <cell r="BK79">
            <v>0.35068119780000001</v>
          </cell>
          <cell r="BL79">
            <v>20</v>
          </cell>
          <cell r="BM79" t="str">
            <v>82</v>
          </cell>
          <cell r="BN79">
            <v>305</v>
          </cell>
          <cell r="BO79">
            <v>0</v>
          </cell>
          <cell r="BQ79">
            <v>0</v>
          </cell>
          <cell r="BR79">
            <v>13160</v>
          </cell>
          <cell r="BS79">
            <v>7895</v>
          </cell>
          <cell r="BT79">
            <v>7895</v>
          </cell>
          <cell r="BU79">
            <v>8772</v>
          </cell>
          <cell r="BV79">
            <v>10</v>
          </cell>
          <cell r="BW79">
            <v>7895</v>
          </cell>
          <cell r="BX79">
            <v>0</v>
          </cell>
        </row>
        <row r="80">
          <cell r="E80" t="str">
            <v>BTBX1171</v>
          </cell>
          <cell r="F80" t="str">
            <v>1200-20 14PR LM (AS41)</v>
          </cell>
          <cell r="G80" t="str">
            <v>1200-20 14J8+1BR LMRB-AS41</v>
          </cell>
          <cell r="H80" t="str">
            <v>LM</v>
          </cell>
          <cell r="I80" t="str">
            <v>TBS1</v>
          </cell>
          <cell r="J80" t="str">
            <v>TBS</v>
          </cell>
          <cell r="K80" t="str">
            <v>BRIDGESTONE</v>
          </cell>
          <cell r="L80" t="str">
            <v>1200-20 14PR</v>
          </cell>
          <cell r="M80" t="str">
            <v>L-MILER</v>
          </cell>
          <cell r="N80" t="str">
            <v>TRUCK&amp;BUS</v>
          </cell>
          <cell r="O80" t="str">
            <v>BUS</v>
          </cell>
          <cell r="P80" t="str">
            <v>T/T</v>
          </cell>
          <cell r="Q80" t="str">
            <v>TBS0L026</v>
          </cell>
          <cell r="R80" t="str">
            <v>THAILAND</v>
          </cell>
          <cell r="S80">
            <v>3</v>
          </cell>
          <cell r="T80" t="str">
            <v>TIRE</v>
          </cell>
          <cell r="U80">
            <v>0</v>
          </cell>
          <cell r="V80" t="str">
            <v xml:space="preserve"> 1200-20 14PR</v>
          </cell>
          <cell r="W80">
            <v>0</v>
          </cell>
          <cell r="X80">
            <v>0</v>
          </cell>
          <cell r="Y80" t="str">
            <v>01</v>
          </cell>
          <cell r="Z80" t="str">
            <v>TBSR</v>
          </cell>
          <cell r="AA80" t="str">
            <v>T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L0</v>
          </cell>
          <cell r="AJ80" t="str">
            <v>B082</v>
          </cell>
          <cell r="AK80" t="str">
            <v>AS41</v>
          </cell>
          <cell r="AL80" t="str">
            <v>LM</v>
          </cell>
          <cell r="AO80" t="str">
            <v>1200-20</v>
          </cell>
          <cell r="AP80" t="str">
            <v>TBS</v>
          </cell>
          <cell r="AQ80">
            <v>0</v>
          </cell>
          <cell r="AR80" t="str">
            <v>TBS</v>
          </cell>
          <cell r="AS80" t="str">
            <v>OE</v>
          </cell>
          <cell r="AT80" t="str">
            <v>REP</v>
          </cell>
          <cell r="AW80" t="str">
            <v>DLR</v>
          </cell>
          <cell r="AX80" t="str">
            <v>CONT</v>
          </cell>
          <cell r="AY80" t="str">
            <v>B</v>
          </cell>
          <cell r="AZ80">
            <v>10</v>
          </cell>
          <cell r="BA80">
            <v>10</v>
          </cell>
          <cell r="BB80">
            <v>10</v>
          </cell>
          <cell r="BC80">
            <v>204</v>
          </cell>
          <cell r="BD80" t="str">
            <v>TB</v>
          </cell>
          <cell r="BE80" t="str">
            <v>TBS</v>
          </cell>
          <cell r="BF80" t="str">
            <v>T</v>
          </cell>
          <cell r="BG80" t="str">
            <v>T</v>
          </cell>
          <cell r="BH80">
            <v>27.035</v>
          </cell>
          <cell r="BI80">
            <v>50.613999999999997</v>
          </cell>
          <cell r="BJ80">
            <v>0.33</v>
          </cell>
          <cell r="BK80">
            <v>0.35068119780000001</v>
          </cell>
          <cell r="BL80">
            <v>20</v>
          </cell>
          <cell r="BM80" t="str">
            <v>82</v>
          </cell>
          <cell r="BN80">
            <v>305</v>
          </cell>
          <cell r="BO80">
            <v>0</v>
          </cell>
          <cell r="BQ80">
            <v>80</v>
          </cell>
          <cell r="BR80">
            <v>13160</v>
          </cell>
          <cell r="BS80">
            <v>7895</v>
          </cell>
          <cell r="BT80">
            <v>7895</v>
          </cell>
          <cell r="BU80">
            <v>8772</v>
          </cell>
          <cell r="BV80">
            <v>10</v>
          </cell>
          <cell r="BW80">
            <v>7895</v>
          </cell>
          <cell r="BX80">
            <v>6450</v>
          </cell>
        </row>
        <row r="81">
          <cell r="E81" t="str">
            <v>BTBX1180</v>
          </cell>
          <cell r="F81" t="str">
            <v>1200-20 16PR LM</v>
          </cell>
          <cell r="G81" t="str">
            <v>1200-20  16 LMRB</v>
          </cell>
          <cell r="H81" t="str">
            <v>LM</v>
          </cell>
          <cell r="I81" t="str">
            <v>TBS1</v>
          </cell>
          <cell r="J81" t="str">
            <v>TBS</v>
          </cell>
          <cell r="K81" t="str">
            <v>BRIDGESTONE</v>
          </cell>
          <cell r="L81" t="str">
            <v>1200-20 16PR</v>
          </cell>
          <cell r="M81" t="str">
            <v>L-MILER</v>
          </cell>
          <cell r="N81" t="str">
            <v>TRUCK&amp;BUS</v>
          </cell>
          <cell r="O81" t="str">
            <v>BUS</v>
          </cell>
          <cell r="P81" t="str">
            <v>T/T</v>
          </cell>
          <cell r="Q81" t="str">
            <v>TBS0L027</v>
          </cell>
          <cell r="R81" t="str">
            <v>THAILAND</v>
          </cell>
          <cell r="S81">
            <v>3</v>
          </cell>
          <cell r="T81" t="str">
            <v>TIRE</v>
          </cell>
          <cell r="U81">
            <v>0</v>
          </cell>
          <cell r="V81" t="str">
            <v xml:space="preserve"> 1200-20 16PR</v>
          </cell>
          <cell r="W81">
            <v>0</v>
          </cell>
          <cell r="X81">
            <v>0</v>
          </cell>
          <cell r="Y81" t="str">
            <v>01</v>
          </cell>
          <cell r="Z81" t="str">
            <v>TBSR</v>
          </cell>
          <cell r="AA81" t="str">
            <v>T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L0</v>
          </cell>
          <cell r="AK81" t="str">
            <v>DB82</v>
          </cell>
          <cell r="AL81" t="str">
            <v>LM</v>
          </cell>
          <cell r="AO81" t="str">
            <v>1200-20</v>
          </cell>
          <cell r="AP81" t="str">
            <v>TBS</v>
          </cell>
          <cell r="AQ81">
            <v>0</v>
          </cell>
          <cell r="AR81" t="str">
            <v>TBS</v>
          </cell>
          <cell r="AS81">
            <v>0</v>
          </cell>
          <cell r="AT81">
            <v>0</v>
          </cell>
          <cell r="AW81" t="str">
            <v>DLR</v>
          </cell>
          <cell r="AX81" t="str">
            <v>DISCONT</v>
          </cell>
          <cell r="AY81" t="str">
            <v>B</v>
          </cell>
          <cell r="AZ81">
            <v>10</v>
          </cell>
          <cell r="BA81">
            <v>10</v>
          </cell>
          <cell r="BB81">
            <v>10</v>
          </cell>
          <cell r="BC81">
            <v>205</v>
          </cell>
          <cell r="BD81" t="str">
            <v>TB</v>
          </cell>
          <cell r="BE81" t="str">
            <v>TBS</v>
          </cell>
          <cell r="BF81" t="str">
            <v>T</v>
          </cell>
          <cell r="BG81" t="str">
            <v>T</v>
          </cell>
          <cell r="BH81">
            <v>27.385000000000002</v>
          </cell>
          <cell r="BI81">
            <v>0</v>
          </cell>
          <cell r="BJ81">
            <v>0.33</v>
          </cell>
          <cell r="BK81">
            <v>0.35068119780000001</v>
          </cell>
          <cell r="BL81">
            <v>20</v>
          </cell>
          <cell r="BM81" t="str">
            <v>82</v>
          </cell>
          <cell r="BN81">
            <v>305</v>
          </cell>
          <cell r="BO81">
            <v>0</v>
          </cell>
          <cell r="BQ81">
            <v>0</v>
          </cell>
          <cell r="BR81">
            <v>13800</v>
          </cell>
          <cell r="BS81">
            <v>8278</v>
          </cell>
          <cell r="BT81">
            <v>8278</v>
          </cell>
          <cell r="BU81">
            <v>9198</v>
          </cell>
          <cell r="BV81">
            <v>10</v>
          </cell>
          <cell r="BW81">
            <v>8278</v>
          </cell>
          <cell r="BX81">
            <v>0</v>
          </cell>
        </row>
        <row r="82">
          <cell r="E82" t="str">
            <v>BTBX1181</v>
          </cell>
          <cell r="F82" t="str">
            <v>1200-20 16PR LM -KD50</v>
          </cell>
          <cell r="G82" t="str">
            <v>1200-20 16J8+2BR LMRB-KD50</v>
          </cell>
          <cell r="H82" t="str">
            <v>LM</v>
          </cell>
          <cell r="I82" t="str">
            <v>TBS1</v>
          </cell>
          <cell r="J82" t="str">
            <v>TBS</v>
          </cell>
          <cell r="K82" t="str">
            <v>BRIDGESTONE</v>
          </cell>
          <cell r="L82" t="str">
            <v>1200-20 16PR</v>
          </cell>
          <cell r="M82" t="str">
            <v>L-MILER</v>
          </cell>
          <cell r="N82" t="str">
            <v>TRUCK&amp;BUS</v>
          </cell>
          <cell r="O82" t="str">
            <v>BUS</v>
          </cell>
          <cell r="P82" t="str">
            <v>T/T</v>
          </cell>
          <cell r="Q82" t="str">
            <v>TBS0L027</v>
          </cell>
          <cell r="R82" t="str">
            <v>THAILAND</v>
          </cell>
          <cell r="S82">
            <v>3</v>
          </cell>
          <cell r="T82" t="str">
            <v>TIRE</v>
          </cell>
          <cell r="U82">
            <v>0</v>
          </cell>
          <cell r="V82" t="str">
            <v xml:space="preserve"> 1200-20 16PR</v>
          </cell>
          <cell r="W82">
            <v>0</v>
          </cell>
          <cell r="X82">
            <v>0</v>
          </cell>
          <cell r="Y82" t="str">
            <v>01</v>
          </cell>
          <cell r="Z82" t="str">
            <v>TBSR</v>
          </cell>
          <cell r="AA82" t="str">
            <v>T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L0</v>
          </cell>
          <cell r="AG82" t="str">
            <v>TBS0L027</v>
          </cell>
          <cell r="AJ82" t="str">
            <v>B083</v>
          </cell>
          <cell r="AK82" t="str">
            <v>KD50</v>
          </cell>
          <cell r="AL82" t="str">
            <v>LM</v>
          </cell>
          <cell r="AO82" t="str">
            <v>1200-20</v>
          </cell>
          <cell r="AP82" t="str">
            <v>TBS</v>
          </cell>
          <cell r="AQ82">
            <v>0</v>
          </cell>
          <cell r="AR82" t="str">
            <v>TBS</v>
          </cell>
          <cell r="AS82" t="str">
            <v>OE</v>
          </cell>
          <cell r="AT82" t="str">
            <v>REP</v>
          </cell>
          <cell r="AW82" t="str">
            <v>DLR</v>
          </cell>
          <cell r="AX82" t="str">
            <v>CONT</v>
          </cell>
          <cell r="AY82" t="str">
            <v>B</v>
          </cell>
          <cell r="AZ82">
            <v>10</v>
          </cell>
          <cell r="BA82">
            <v>10</v>
          </cell>
          <cell r="BB82">
            <v>10</v>
          </cell>
          <cell r="BC82">
            <v>205</v>
          </cell>
          <cell r="BD82" t="str">
            <v>TB</v>
          </cell>
          <cell r="BE82" t="str">
            <v>TBS</v>
          </cell>
          <cell r="BF82" t="str">
            <v>T</v>
          </cell>
          <cell r="BG82" t="str">
            <v>T</v>
          </cell>
          <cell r="BH82">
            <v>27.562000000000001</v>
          </cell>
          <cell r="BI82">
            <v>52.100999999999999</v>
          </cell>
          <cell r="BJ82">
            <v>0.33</v>
          </cell>
          <cell r="BK82">
            <v>0.35068119780000001</v>
          </cell>
          <cell r="BL82">
            <v>20</v>
          </cell>
          <cell r="BM82" t="str">
            <v>82</v>
          </cell>
          <cell r="BN82">
            <v>305</v>
          </cell>
          <cell r="BO82">
            <v>0</v>
          </cell>
          <cell r="BR82">
            <v>13800</v>
          </cell>
          <cell r="BS82">
            <v>8278</v>
          </cell>
          <cell r="BT82">
            <v>8278</v>
          </cell>
          <cell r="BU82">
            <v>9198</v>
          </cell>
          <cell r="BV82">
            <v>10</v>
          </cell>
          <cell r="BW82">
            <v>8278</v>
          </cell>
          <cell r="BX82">
            <v>6853</v>
          </cell>
        </row>
        <row r="83">
          <cell r="E83" t="str">
            <v>BTBX1184</v>
          </cell>
          <cell r="F83" t="str">
            <v>1200-20 18PR SULP EC83</v>
          </cell>
          <cell r="G83" t="str">
            <v>1200-20 18 SULP EC83</v>
          </cell>
          <cell r="H83" t="str">
            <v>SULP</v>
          </cell>
          <cell r="I83" t="str">
            <v>TBS1</v>
          </cell>
          <cell r="J83" t="str">
            <v>TBS</v>
          </cell>
          <cell r="K83" t="str">
            <v>BRIDGESTONE</v>
          </cell>
          <cell r="L83" t="str">
            <v>1200-20 18PR</v>
          </cell>
          <cell r="M83" t="str">
            <v>SULP</v>
          </cell>
          <cell r="N83" t="str">
            <v>TRUCK&amp;BUS</v>
          </cell>
          <cell r="O83" t="str">
            <v>LUG</v>
          </cell>
          <cell r="P83" t="str">
            <v>T/T</v>
          </cell>
          <cell r="Q83" t="str">
            <v>TBS0L060</v>
          </cell>
          <cell r="R83" t="str">
            <v>THAILAND</v>
          </cell>
          <cell r="S83">
            <v>3</v>
          </cell>
          <cell r="T83" t="str">
            <v>TIRE</v>
          </cell>
          <cell r="U83">
            <v>0</v>
          </cell>
          <cell r="V83" t="str">
            <v xml:space="preserve"> 1200-20 18PR</v>
          </cell>
          <cell r="W83">
            <v>0</v>
          </cell>
          <cell r="X83">
            <v>0</v>
          </cell>
          <cell r="Y83" t="str">
            <v>01</v>
          </cell>
          <cell r="Z83" t="str">
            <v>TBSR</v>
          </cell>
          <cell r="AA83" t="str">
            <v>T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L0</v>
          </cell>
          <cell r="AG83" t="str">
            <v>TBS0L060</v>
          </cell>
          <cell r="AK83" t="str">
            <v>EC83</v>
          </cell>
          <cell r="AL83" t="str">
            <v>SULP</v>
          </cell>
          <cell r="AO83" t="str">
            <v>1200-20</v>
          </cell>
          <cell r="AP83" t="str">
            <v>TBS</v>
          </cell>
          <cell r="AQ83">
            <v>0</v>
          </cell>
          <cell r="AR83" t="str">
            <v>TBS</v>
          </cell>
          <cell r="AS83" t="str">
            <v>OE</v>
          </cell>
          <cell r="AT83" t="str">
            <v/>
          </cell>
          <cell r="AW83" t="str">
            <v>OEM</v>
          </cell>
          <cell r="AX83" t="str">
            <v>CONT</v>
          </cell>
          <cell r="AY83" t="str">
            <v>B</v>
          </cell>
          <cell r="AZ83">
            <v>10</v>
          </cell>
          <cell r="BA83">
            <v>10</v>
          </cell>
          <cell r="BB83">
            <v>10</v>
          </cell>
          <cell r="BC83">
            <v>205</v>
          </cell>
          <cell r="BD83" t="str">
            <v>TB</v>
          </cell>
          <cell r="BE83" t="str">
            <v>TBS</v>
          </cell>
          <cell r="BF83" t="str">
            <v>T</v>
          </cell>
          <cell r="BG83" t="str">
            <v>T</v>
          </cell>
          <cell r="BH83">
            <v>34.097999999999999</v>
          </cell>
          <cell r="BI83">
            <v>64.906000000000006</v>
          </cell>
          <cell r="BJ83">
            <v>0.33</v>
          </cell>
          <cell r="BK83">
            <v>0.35068119780000001</v>
          </cell>
          <cell r="BL83">
            <v>20</v>
          </cell>
          <cell r="BM83" t="str">
            <v>82</v>
          </cell>
          <cell r="BN83">
            <v>305</v>
          </cell>
          <cell r="BO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</row>
        <row r="84">
          <cell r="E84" t="str">
            <v>BTBX1190</v>
          </cell>
          <cell r="F84" t="str">
            <v>900-20 14PR EXTRAILER</v>
          </cell>
          <cell r="G84" t="str">
            <v>900-20  14 EXTRAILER</v>
          </cell>
          <cell r="H84" t="str">
            <v>EXTRAILER</v>
          </cell>
          <cell r="I84" t="str">
            <v>TBS1</v>
          </cell>
          <cell r="J84" t="str">
            <v>TBS</v>
          </cell>
          <cell r="K84" t="str">
            <v>BRIDGESTONE</v>
          </cell>
          <cell r="L84" t="str">
            <v>900-20 14PR</v>
          </cell>
          <cell r="M84" t="str">
            <v>EXTRAILER</v>
          </cell>
          <cell r="N84" t="str">
            <v>TRUCK&amp;BUS</v>
          </cell>
          <cell r="O84" t="str">
            <v>RIB</v>
          </cell>
          <cell r="P84" t="str">
            <v>T/T</v>
          </cell>
          <cell r="Q84" t="str">
            <v>TBS0L030</v>
          </cell>
          <cell r="R84" t="str">
            <v>THAILAND</v>
          </cell>
          <cell r="S84">
            <v>3</v>
          </cell>
          <cell r="T84" t="str">
            <v>TIRE</v>
          </cell>
          <cell r="U84">
            <v>0</v>
          </cell>
          <cell r="V84" t="str">
            <v xml:space="preserve"> 900-20 14PR</v>
          </cell>
          <cell r="W84">
            <v>0</v>
          </cell>
          <cell r="X84">
            <v>0</v>
          </cell>
          <cell r="Y84" t="str">
            <v>01</v>
          </cell>
          <cell r="Z84" t="str">
            <v>TBSR</v>
          </cell>
          <cell r="AA84" t="str">
            <v>T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L0</v>
          </cell>
          <cell r="AK84" t="str">
            <v>HH35</v>
          </cell>
          <cell r="AL84" t="str">
            <v>EXTR</v>
          </cell>
          <cell r="AO84" t="str">
            <v>900-20</v>
          </cell>
          <cell r="AP84" t="str">
            <v>TBS</v>
          </cell>
          <cell r="AQ84">
            <v>0</v>
          </cell>
          <cell r="AR84" t="str">
            <v>TBS</v>
          </cell>
          <cell r="AS84">
            <v>0</v>
          </cell>
          <cell r="AT84">
            <v>0</v>
          </cell>
          <cell r="AW84" t="str">
            <v>DLR</v>
          </cell>
          <cell r="AX84" t="str">
            <v>DISCONT</v>
          </cell>
          <cell r="AY84" t="str">
            <v>B</v>
          </cell>
          <cell r="AZ84">
            <v>10</v>
          </cell>
          <cell r="BA84">
            <v>10</v>
          </cell>
          <cell r="BB84">
            <v>10</v>
          </cell>
          <cell r="BC84">
            <v>111</v>
          </cell>
          <cell r="BD84" t="str">
            <v>TB</v>
          </cell>
          <cell r="BE84" t="str">
            <v>TBS</v>
          </cell>
          <cell r="BF84" t="str">
            <v>T</v>
          </cell>
          <cell r="BG84" t="str">
            <v>T</v>
          </cell>
          <cell r="BH84">
            <v>20.420000000000002</v>
          </cell>
          <cell r="BI84">
            <v>39.945</v>
          </cell>
          <cell r="BJ84">
            <v>0.23</v>
          </cell>
          <cell r="BK84">
            <v>0.2100024555984</v>
          </cell>
          <cell r="BL84">
            <v>20</v>
          </cell>
          <cell r="BM84" t="str">
            <v>82</v>
          </cell>
          <cell r="BN84">
            <v>229</v>
          </cell>
          <cell r="BO84">
            <v>0</v>
          </cell>
          <cell r="BQ84">
            <v>0</v>
          </cell>
          <cell r="BR84">
            <v>8950</v>
          </cell>
          <cell r="BS84">
            <v>5367</v>
          </cell>
          <cell r="BT84">
            <v>5367</v>
          </cell>
          <cell r="BU84">
            <v>5963</v>
          </cell>
          <cell r="BV84">
            <v>10</v>
          </cell>
          <cell r="BW84">
            <v>5367</v>
          </cell>
          <cell r="BX84">
            <v>0</v>
          </cell>
        </row>
        <row r="85">
          <cell r="E85" t="str">
            <v>BTBX1200</v>
          </cell>
          <cell r="F85" t="str">
            <v>1000-20 14PR EXTRAILER</v>
          </cell>
          <cell r="G85" t="str">
            <v>1000-20  14 EXTRAILER</v>
          </cell>
          <cell r="H85" t="str">
            <v>EXTRAILER</v>
          </cell>
          <cell r="I85" t="str">
            <v>TBS1</v>
          </cell>
          <cell r="J85" t="str">
            <v>TBS</v>
          </cell>
          <cell r="K85" t="str">
            <v>BRIDGESTONE</v>
          </cell>
          <cell r="L85" t="str">
            <v>1000-20 14PR</v>
          </cell>
          <cell r="M85" t="str">
            <v>EXTRAILER</v>
          </cell>
          <cell r="N85" t="str">
            <v>TRUCK&amp;BUS</v>
          </cell>
          <cell r="O85" t="str">
            <v>RIB</v>
          </cell>
          <cell r="P85" t="str">
            <v>T/T</v>
          </cell>
          <cell r="Q85" t="str">
            <v>TBS0L029</v>
          </cell>
          <cell r="R85" t="str">
            <v>THAILAND</v>
          </cell>
          <cell r="S85">
            <v>3</v>
          </cell>
          <cell r="T85" t="str">
            <v>TIRE</v>
          </cell>
          <cell r="U85">
            <v>0</v>
          </cell>
          <cell r="V85" t="str">
            <v xml:space="preserve"> 1000-20 14PR</v>
          </cell>
          <cell r="W85">
            <v>0</v>
          </cell>
          <cell r="X85">
            <v>0</v>
          </cell>
          <cell r="Y85" t="str">
            <v>01</v>
          </cell>
          <cell r="Z85" t="str">
            <v>TBSR</v>
          </cell>
          <cell r="AA85" t="str">
            <v>T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L0</v>
          </cell>
          <cell r="AK85" t="str">
            <v>DE43</v>
          </cell>
          <cell r="AL85" t="str">
            <v>EXTR</v>
          </cell>
          <cell r="AO85" t="str">
            <v>1000-20</v>
          </cell>
          <cell r="AP85" t="str">
            <v>TBS</v>
          </cell>
          <cell r="AQ85">
            <v>0</v>
          </cell>
          <cell r="AR85" t="str">
            <v>TBS</v>
          </cell>
          <cell r="AS85" t="str">
            <v>OE</v>
          </cell>
          <cell r="AT85" t="str">
            <v/>
          </cell>
          <cell r="AW85" t="str">
            <v>DLR</v>
          </cell>
          <cell r="AX85" t="str">
            <v>CONT</v>
          </cell>
          <cell r="AY85" t="str">
            <v>B</v>
          </cell>
          <cell r="AZ85">
            <v>10</v>
          </cell>
          <cell r="BA85">
            <v>10</v>
          </cell>
          <cell r="BB85">
            <v>10</v>
          </cell>
          <cell r="BC85">
            <v>113</v>
          </cell>
          <cell r="BD85" t="str">
            <v>TB</v>
          </cell>
          <cell r="BE85" t="str">
            <v>TBS</v>
          </cell>
          <cell r="BF85" t="str">
            <v>T</v>
          </cell>
          <cell r="BG85" t="str">
            <v>T</v>
          </cell>
          <cell r="BH85">
            <v>23.082000000000001</v>
          </cell>
          <cell r="BI85">
            <v>44.62</v>
          </cell>
          <cell r="BJ85">
            <v>0.26500000000000001</v>
          </cell>
          <cell r="BK85">
            <v>0.25131449091839997</v>
          </cell>
          <cell r="BL85">
            <v>20</v>
          </cell>
          <cell r="BM85" t="str">
            <v>82</v>
          </cell>
          <cell r="BN85">
            <v>254</v>
          </cell>
          <cell r="BO85">
            <v>0</v>
          </cell>
          <cell r="BQ85">
            <v>0</v>
          </cell>
          <cell r="BR85">
            <v>10000</v>
          </cell>
          <cell r="BS85">
            <v>6000</v>
          </cell>
          <cell r="BT85">
            <v>6000</v>
          </cell>
          <cell r="BU85">
            <v>6667</v>
          </cell>
          <cell r="BV85">
            <v>10</v>
          </cell>
          <cell r="BW85">
            <v>6000</v>
          </cell>
          <cell r="BX85">
            <v>4902.08</v>
          </cell>
        </row>
        <row r="86">
          <cell r="E86" t="str">
            <v>BTBX1210</v>
          </cell>
          <cell r="F86" t="str">
            <v>1000-20 14PR EXTRAILER (TPI)</v>
          </cell>
          <cell r="G86" t="str">
            <v>1000-20 14 EXTRAILER (TPI)</v>
          </cell>
          <cell r="H86" t="str">
            <v>EXTRAILER</v>
          </cell>
          <cell r="I86" t="str">
            <v>TBS1</v>
          </cell>
          <cell r="J86" t="str">
            <v>TBS</v>
          </cell>
          <cell r="K86" t="str">
            <v>BRIDGESTONE</v>
          </cell>
          <cell r="L86" t="str">
            <v>1000-20 14PR</v>
          </cell>
          <cell r="M86" t="str">
            <v>EXTRAILER</v>
          </cell>
          <cell r="N86" t="str">
            <v>TRUCK&amp;BUS</v>
          </cell>
          <cell r="O86" t="str">
            <v>RIB</v>
          </cell>
          <cell r="P86" t="str">
            <v>T/T</v>
          </cell>
          <cell r="Q86" t="str">
            <v>TBS0L029</v>
          </cell>
          <cell r="R86" t="str">
            <v>THAILAND</v>
          </cell>
          <cell r="S86">
            <v>3</v>
          </cell>
          <cell r="T86" t="str">
            <v>TIRE</v>
          </cell>
          <cell r="U86">
            <v>0</v>
          </cell>
          <cell r="V86" t="str">
            <v xml:space="preserve"> 1000-20 14PR</v>
          </cell>
          <cell r="W86">
            <v>0</v>
          </cell>
          <cell r="X86">
            <v>0</v>
          </cell>
          <cell r="Y86" t="str">
            <v>01</v>
          </cell>
          <cell r="Z86" t="str">
            <v>TBSR</v>
          </cell>
          <cell r="AA86" t="str">
            <v>T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L0</v>
          </cell>
          <cell r="AK86" t="str">
            <v>DE51</v>
          </cell>
          <cell r="AL86" t="str">
            <v>EXTR</v>
          </cell>
          <cell r="AO86" t="str">
            <v>1000-20</v>
          </cell>
          <cell r="AP86" t="str">
            <v>TBS</v>
          </cell>
          <cell r="AQ86">
            <v>0</v>
          </cell>
          <cell r="AR86" t="str">
            <v>TBS</v>
          </cell>
          <cell r="AS86">
            <v>0</v>
          </cell>
          <cell r="AT86">
            <v>0</v>
          </cell>
          <cell r="AW86" t="str">
            <v>DLR</v>
          </cell>
          <cell r="AX86" t="str">
            <v>DISCONT</v>
          </cell>
          <cell r="AY86" t="str">
            <v>B</v>
          </cell>
          <cell r="AZ86">
            <v>10</v>
          </cell>
          <cell r="BA86">
            <v>10</v>
          </cell>
          <cell r="BB86">
            <v>10</v>
          </cell>
          <cell r="BC86">
            <v>113</v>
          </cell>
          <cell r="BD86" t="str">
            <v>TB</v>
          </cell>
          <cell r="BE86" t="str">
            <v>TBS</v>
          </cell>
          <cell r="BF86" t="str">
            <v>T</v>
          </cell>
          <cell r="BG86" t="str">
            <v>T</v>
          </cell>
          <cell r="BH86">
            <v>23.297999999999998</v>
          </cell>
          <cell r="BI86">
            <v>0</v>
          </cell>
          <cell r="BJ86">
            <v>0.26500000000000001</v>
          </cell>
          <cell r="BK86">
            <v>0.25131449091839997</v>
          </cell>
          <cell r="BL86">
            <v>20</v>
          </cell>
          <cell r="BM86" t="str">
            <v>82</v>
          </cell>
          <cell r="BN86">
            <v>254</v>
          </cell>
          <cell r="BO86">
            <v>0</v>
          </cell>
          <cell r="BQ86">
            <v>0</v>
          </cell>
          <cell r="BR86">
            <v>10000</v>
          </cell>
          <cell r="BS86">
            <v>6000</v>
          </cell>
          <cell r="BT86">
            <v>6000</v>
          </cell>
          <cell r="BU86">
            <v>6667</v>
          </cell>
          <cell r="BV86">
            <v>10</v>
          </cell>
          <cell r="BW86">
            <v>6000</v>
          </cell>
          <cell r="BX86">
            <v>0</v>
          </cell>
        </row>
        <row r="87">
          <cell r="E87" t="str">
            <v>BTBX1410</v>
          </cell>
          <cell r="F87" t="str">
            <v>1000-20 14PR UL BC66</v>
          </cell>
          <cell r="G87" t="str">
            <v>1000-20 14 ULRA BC66</v>
          </cell>
          <cell r="H87" t="str">
            <v>UL</v>
          </cell>
          <cell r="I87" t="str">
            <v>TBS1</v>
          </cell>
          <cell r="J87" t="str">
            <v>TBS</v>
          </cell>
          <cell r="K87" t="str">
            <v>BRIDGESTONE</v>
          </cell>
          <cell r="L87" t="str">
            <v>1000-20 14PR</v>
          </cell>
          <cell r="M87" t="str">
            <v>U-LUG</v>
          </cell>
          <cell r="N87" t="str">
            <v>TRUCK&amp;BUS</v>
          </cell>
          <cell r="O87" t="str">
            <v>LUG</v>
          </cell>
          <cell r="P87" t="str">
            <v>T/T</v>
          </cell>
          <cell r="Q87" t="str">
            <v>TBS0L094</v>
          </cell>
          <cell r="R87" t="str">
            <v>THAILAND</v>
          </cell>
          <cell r="S87">
            <v>3</v>
          </cell>
          <cell r="T87" t="str">
            <v>TIRE</v>
          </cell>
          <cell r="U87">
            <v>0</v>
          </cell>
          <cell r="V87" t="str">
            <v xml:space="preserve"> 1000-20 14PR</v>
          </cell>
          <cell r="W87">
            <v>0</v>
          </cell>
          <cell r="X87">
            <v>0</v>
          </cell>
          <cell r="Y87" t="str">
            <v>01</v>
          </cell>
          <cell r="Z87" t="str">
            <v>TBSR</v>
          </cell>
          <cell r="AA87" t="str">
            <v>T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L0</v>
          </cell>
          <cell r="AG87" t="str">
            <v>TBS0L094</v>
          </cell>
          <cell r="AJ87" t="str">
            <v>B127</v>
          </cell>
          <cell r="AK87" t="str">
            <v>BC66</v>
          </cell>
          <cell r="AL87" t="str">
            <v>UL</v>
          </cell>
          <cell r="AO87" t="str">
            <v>1000-20</v>
          </cell>
          <cell r="AP87" t="str">
            <v>TBS</v>
          </cell>
          <cell r="AQ87">
            <v>0</v>
          </cell>
          <cell r="AR87" t="str">
            <v>TBS</v>
          </cell>
          <cell r="AS87" t="str">
            <v>EXP</v>
          </cell>
          <cell r="AT87" t="str">
            <v>REP</v>
          </cell>
          <cell r="AW87" t="str">
            <v>DLR</v>
          </cell>
          <cell r="AX87" t="str">
            <v>CONT</v>
          </cell>
          <cell r="AY87" t="str">
            <v>B</v>
          </cell>
          <cell r="AZ87">
            <v>10</v>
          </cell>
          <cell r="BA87">
            <v>10</v>
          </cell>
          <cell r="BB87">
            <v>10</v>
          </cell>
          <cell r="BC87">
            <v>116</v>
          </cell>
          <cell r="BD87" t="str">
            <v>TB</v>
          </cell>
          <cell r="BE87" t="str">
            <v>TBS</v>
          </cell>
          <cell r="BF87" t="str">
            <v>T</v>
          </cell>
          <cell r="BG87" t="str">
            <v>T</v>
          </cell>
          <cell r="BH87">
            <v>21.954999999999998</v>
          </cell>
          <cell r="BI87">
            <v>43.128999999999998</v>
          </cell>
          <cell r="BJ87">
            <v>0.25</v>
          </cell>
          <cell r="BK87">
            <v>0.25131449091839997</v>
          </cell>
          <cell r="BL87">
            <v>20</v>
          </cell>
          <cell r="BM87" t="str">
            <v>82</v>
          </cell>
          <cell r="BN87">
            <v>254</v>
          </cell>
          <cell r="BO87">
            <v>95</v>
          </cell>
          <cell r="BP87">
            <v>80</v>
          </cell>
          <cell r="BQ87">
            <v>0</v>
          </cell>
          <cell r="BR87">
            <v>8530</v>
          </cell>
          <cell r="BS87">
            <v>5117</v>
          </cell>
          <cell r="BT87">
            <v>5117</v>
          </cell>
          <cell r="BU87">
            <v>5686</v>
          </cell>
          <cell r="BV87">
            <v>10</v>
          </cell>
          <cell r="BW87">
            <v>5117</v>
          </cell>
          <cell r="BX87">
            <v>4180</v>
          </cell>
        </row>
        <row r="88">
          <cell r="E88" t="str">
            <v>BTBX1570</v>
          </cell>
          <cell r="F88" t="str">
            <v>1000-20 16PR LM CD10</v>
          </cell>
          <cell r="G88" t="str">
            <v>1000-20 16 LMR CD10</v>
          </cell>
          <cell r="H88" t="str">
            <v>LM</v>
          </cell>
          <cell r="I88" t="str">
            <v>TBS1</v>
          </cell>
          <cell r="J88" t="str">
            <v>TBS</v>
          </cell>
          <cell r="K88" t="str">
            <v>BRIDGESTONE</v>
          </cell>
          <cell r="L88" t="str">
            <v>1000-20 16PR</v>
          </cell>
          <cell r="M88" t="str">
            <v>L-MILER</v>
          </cell>
          <cell r="N88" t="str">
            <v>TRUCK&amp;BUS</v>
          </cell>
          <cell r="O88" t="str">
            <v>RIB</v>
          </cell>
          <cell r="P88" t="str">
            <v>T/T</v>
          </cell>
          <cell r="Q88" t="str">
            <v>TBS0L086</v>
          </cell>
          <cell r="R88" t="str">
            <v>THAILAND</v>
          </cell>
          <cell r="S88">
            <v>3</v>
          </cell>
          <cell r="T88" t="str">
            <v>TIRE</v>
          </cell>
          <cell r="U88">
            <v>0</v>
          </cell>
          <cell r="V88" t="str">
            <v xml:space="preserve"> 1000-20 16PR</v>
          </cell>
          <cell r="W88">
            <v>0</v>
          </cell>
          <cell r="X88">
            <v>0</v>
          </cell>
          <cell r="Y88" t="str">
            <v>01</v>
          </cell>
          <cell r="Z88" t="str">
            <v>TBSR</v>
          </cell>
          <cell r="AA88" t="str">
            <v>T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L0</v>
          </cell>
          <cell r="AG88" t="str">
            <v>TBS0L086</v>
          </cell>
          <cell r="AJ88" t="str">
            <v>B119</v>
          </cell>
          <cell r="AK88" t="str">
            <v>CD10</v>
          </cell>
          <cell r="AL88" t="str">
            <v>LM</v>
          </cell>
          <cell r="AM88" t="str">
            <v>LM</v>
          </cell>
          <cell r="AN88" t="str">
            <v>SIRIM</v>
          </cell>
          <cell r="AO88" t="str">
            <v>1000-20</v>
          </cell>
          <cell r="AP88" t="str">
            <v>TBS</v>
          </cell>
          <cell r="AQ88">
            <v>0</v>
          </cell>
          <cell r="AR88" t="str">
            <v>TBS</v>
          </cell>
          <cell r="AS88" t="str">
            <v>OE</v>
          </cell>
          <cell r="AT88" t="str">
            <v>REP</v>
          </cell>
          <cell r="AW88" t="str">
            <v>DLR</v>
          </cell>
          <cell r="AX88" t="str">
            <v>CONT</v>
          </cell>
          <cell r="AY88" t="str">
            <v>B</v>
          </cell>
          <cell r="AZ88">
            <v>10</v>
          </cell>
          <cell r="BA88">
            <v>10</v>
          </cell>
          <cell r="BB88">
            <v>10</v>
          </cell>
          <cell r="BC88">
            <v>116</v>
          </cell>
          <cell r="BD88" t="str">
            <v>TB</v>
          </cell>
          <cell r="BE88" t="str">
            <v>TBS</v>
          </cell>
          <cell r="BF88" t="str">
            <v>T</v>
          </cell>
          <cell r="BG88" t="str">
            <v>T</v>
          </cell>
          <cell r="BH88">
            <v>21.696000000000002</v>
          </cell>
          <cell r="BI88">
            <v>42.436</v>
          </cell>
          <cell r="BJ88">
            <v>0.25</v>
          </cell>
          <cell r="BK88">
            <v>0.25131449091839997</v>
          </cell>
          <cell r="BL88">
            <v>20</v>
          </cell>
          <cell r="BM88" t="str">
            <v>82</v>
          </cell>
          <cell r="BN88">
            <v>254</v>
          </cell>
          <cell r="BO88">
            <v>95</v>
          </cell>
          <cell r="BP88">
            <v>80</v>
          </cell>
          <cell r="BR88">
            <v>10100</v>
          </cell>
          <cell r="BS88">
            <v>6062</v>
          </cell>
          <cell r="BT88">
            <v>6062</v>
          </cell>
          <cell r="BU88">
            <v>6736</v>
          </cell>
          <cell r="BV88">
            <v>10</v>
          </cell>
          <cell r="BW88">
            <v>6062</v>
          </cell>
          <cell r="BX88">
            <v>0</v>
          </cell>
        </row>
        <row r="89">
          <cell r="E89" t="str">
            <v>BTBX1581</v>
          </cell>
          <cell r="F89" t="str">
            <v>1000-20 16PR EMLS II (ST60)</v>
          </cell>
          <cell r="G89" t="str">
            <v>1000-20 16 EMLS II (ST60)</v>
          </cell>
          <cell r="H89" t="str">
            <v>EMLS</v>
          </cell>
          <cell r="I89" t="str">
            <v>TBS1</v>
          </cell>
          <cell r="J89" t="str">
            <v>TBS</v>
          </cell>
          <cell r="K89" t="str">
            <v>BRIDGESTONE</v>
          </cell>
          <cell r="L89" t="str">
            <v>1000-20 16PR</v>
          </cell>
          <cell r="M89" t="str">
            <v>EMLS</v>
          </cell>
          <cell r="N89" t="str">
            <v>TRUCK&amp;BUS</v>
          </cell>
          <cell r="O89" t="str">
            <v>RIB</v>
          </cell>
          <cell r="P89" t="str">
            <v>T/T</v>
          </cell>
          <cell r="Q89" t="str">
            <v>TBS0L073</v>
          </cell>
          <cell r="R89" t="str">
            <v>THAILAND</v>
          </cell>
          <cell r="S89">
            <v>3</v>
          </cell>
          <cell r="T89" t="str">
            <v>TIRE</v>
          </cell>
          <cell r="U89">
            <v>0</v>
          </cell>
          <cell r="V89" t="str">
            <v xml:space="preserve"> 1000-20 16PR</v>
          </cell>
          <cell r="W89">
            <v>0</v>
          </cell>
          <cell r="X89">
            <v>0</v>
          </cell>
          <cell r="Y89" t="str">
            <v>01</v>
          </cell>
          <cell r="Z89" t="str">
            <v>TBSR</v>
          </cell>
          <cell r="AA89" t="str">
            <v>T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L0</v>
          </cell>
          <cell r="AK89" t="str">
            <v>ST60</v>
          </cell>
          <cell r="AL89" t="str">
            <v>EMLS</v>
          </cell>
          <cell r="AO89" t="str">
            <v>1000-20</v>
          </cell>
          <cell r="AP89" t="str">
            <v>TBS</v>
          </cell>
          <cell r="AQ89">
            <v>0</v>
          </cell>
          <cell r="AR89" t="str">
            <v>TBS</v>
          </cell>
          <cell r="AS89">
            <v>0</v>
          </cell>
          <cell r="AT89">
            <v>0</v>
          </cell>
          <cell r="AW89" t="str">
            <v>NON</v>
          </cell>
          <cell r="AX89" t="str">
            <v>DISCONT</v>
          </cell>
          <cell r="AY89" t="str">
            <v>B</v>
          </cell>
          <cell r="AZ89">
            <v>10</v>
          </cell>
          <cell r="BA89">
            <v>10</v>
          </cell>
          <cell r="BB89">
            <v>10</v>
          </cell>
          <cell r="BC89">
            <v>116</v>
          </cell>
          <cell r="BD89" t="str">
            <v>TB</v>
          </cell>
          <cell r="BE89" t="str">
            <v>TBS</v>
          </cell>
          <cell r="BF89" t="str">
            <v>T</v>
          </cell>
          <cell r="BG89" t="str">
            <v>T</v>
          </cell>
          <cell r="BH89">
            <v>26.486000000000001</v>
          </cell>
          <cell r="BI89">
            <v>0</v>
          </cell>
          <cell r="BJ89">
            <v>0.47</v>
          </cell>
          <cell r="BK89">
            <v>0.25131449091839997</v>
          </cell>
          <cell r="BL89">
            <v>20</v>
          </cell>
          <cell r="BM89" t="str">
            <v>82</v>
          </cell>
          <cell r="BN89">
            <v>254</v>
          </cell>
          <cell r="BP89">
            <v>80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E90" t="str">
            <v>BTBX1582</v>
          </cell>
          <cell r="F90" t="str">
            <v>1000-20 16PR EMLS (SK22)</v>
          </cell>
          <cell r="G90" t="str">
            <v>1000-20 16J8+2BR EMLS-SK22</v>
          </cell>
          <cell r="H90" t="str">
            <v>EMLS</v>
          </cell>
          <cell r="I90" t="str">
            <v>TBS1</v>
          </cell>
          <cell r="J90" t="str">
            <v>TBS</v>
          </cell>
          <cell r="K90" t="str">
            <v>BRIDGESTONE</v>
          </cell>
          <cell r="L90" t="str">
            <v>1000-20 16PR</v>
          </cell>
          <cell r="M90" t="str">
            <v>EMLS</v>
          </cell>
          <cell r="N90" t="str">
            <v>TRUCK&amp;BUS</v>
          </cell>
          <cell r="O90" t="str">
            <v>RIB</v>
          </cell>
          <cell r="P90" t="str">
            <v>T/T</v>
          </cell>
          <cell r="Q90" t="str">
            <v>TBS0L073</v>
          </cell>
          <cell r="R90" t="str">
            <v>THAILAND</v>
          </cell>
          <cell r="S90">
            <v>3</v>
          </cell>
          <cell r="T90" t="str">
            <v>TIRE</v>
          </cell>
          <cell r="U90">
            <v>0</v>
          </cell>
          <cell r="V90" t="str">
            <v xml:space="preserve"> 1000-20 16PR</v>
          </cell>
          <cell r="W90">
            <v>0</v>
          </cell>
          <cell r="X90">
            <v>0</v>
          </cell>
          <cell r="Y90" t="str">
            <v>01</v>
          </cell>
          <cell r="Z90" t="str">
            <v>TBSR</v>
          </cell>
          <cell r="AA90" t="str">
            <v>T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L0</v>
          </cell>
          <cell r="AJ90" t="str">
            <v>B108</v>
          </cell>
          <cell r="AK90" t="str">
            <v>SK22</v>
          </cell>
          <cell r="AL90" t="str">
            <v>EMLS</v>
          </cell>
          <cell r="AO90" t="str">
            <v>1000-20</v>
          </cell>
          <cell r="AP90" t="str">
            <v>TBS</v>
          </cell>
          <cell r="AQ90">
            <v>0</v>
          </cell>
          <cell r="AR90" t="str">
            <v>TBS</v>
          </cell>
          <cell r="AS90" t="str">
            <v>OE</v>
          </cell>
          <cell r="AT90" t="str">
            <v/>
          </cell>
          <cell r="AW90" t="str">
            <v>OEM</v>
          </cell>
          <cell r="AX90" t="str">
            <v>CONT</v>
          </cell>
          <cell r="AY90" t="str">
            <v>B</v>
          </cell>
          <cell r="AZ90">
            <v>10</v>
          </cell>
          <cell r="BA90">
            <v>10</v>
          </cell>
          <cell r="BB90">
            <v>10</v>
          </cell>
          <cell r="BC90">
            <v>116</v>
          </cell>
          <cell r="BD90" t="str">
            <v>TB</v>
          </cell>
          <cell r="BE90" t="str">
            <v>TBS</v>
          </cell>
          <cell r="BF90" t="str">
            <v>T</v>
          </cell>
          <cell r="BG90" t="str">
            <v>T</v>
          </cell>
          <cell r="BH90">
            <v>26.3</v>
          </cell>
          <cell r="BI90">
            <v>51.03</v>
          </cell>
          <cell r="BJ90">
            <v>0.47</v>
          </cell>
          <cell r="BK90">
            <v>0.25131449091839997</v>
          </cell>
          <cell r="BL90">
            <v>20</v>
          </cell>
          <cell r="BM90" t="str">
            <v>82</v>
          </cell>
          <cell r="BN90">
            <v>254</v>
          </cell>
          <cell r="BP90">
            <v>80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</row>
        <row r="91">
          <cell r="E91" t="str">
            <v>BTBX1583</v>
          </cell>
          <cell r="F91" t="str">
            <v>1000-20 16PR EMLS(HK)HJ34</v>
          </cell>
          <cell r="G91" t="str">
            <v>1000-20 16L6+2BR EMLS(HK)HJ34</v>
          </cell>
          <cell r="H91" t="str">
            <v>EMLS</v>
          </cell>
          <cell r="I91" t="str">
            <v>TBS1</v>
          </cell>
          <cell r="J91" t="str">
            <v>TBS</v>
          </cell>
          <cell r="K91" t="str">
            <v>BRIDGESTONE</v>
          </cell>
          <cell r="L91" t="str">
            <v>1000-20 16PR</v>
          </cell>
          <cell r="M91" t="str">
            <v>EMLS</v>
          </cell>
          <cell r="N91" t="str">
            <v>TRUCK&amp;BUS</v>
          </cell>
          <cell r="O91" t="str">
            <v>RIB</v>
          </cell>
          <cell r="P91" t="str">
            <v>T/T</v>
          </cell>
          <cell r="Q91" t="str">
            <v>TBS0L058</v>
          </cell>
          <cell r="R91" t="str">
            <v>THAILAND</v>
          </cell>
          <cell r="S91">
            <v>3</v>
          </cell>
          <cell r="T91" t="str">
            <v>TIRE</v>
          </cell>
          <cell r="U91">
            <v>0</v>
          </cell>
          <cell r="V91" t="str">
            <v xml:space="preserve"> 1000-20 16PR</v>
          </cell>
          <cell r="W91">
            <v>0</v>
          </cell>
          <cell r="X91">
            <v>0</v>
          </cell>
          <cell r="Y91" t="str">
            <v>01</v>
          </cell>
          <cell r="Z91" t="str">
            <v>TBSR</v>
          </cell>
          <cell r="AA91" t="str">
            <v>T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L0</v>
          </cell>
          <cell r="AG91" t="str">
            <v>TBS0L058</v>
          </cell>
          <cell r="AJ91" t="str">
            <v>B106</v>
          </cell>
          <cell r="AK91" t="str">
            <v>HJ34</v>
          </cell>
          <cell r="AL91" t="str">
            <v>EMLS</v>
          </cell>
          <cell r="AO91" t="str">
            <v>1000-20</v>
          </cell>
          <cell r="AP91" t="str">
            <v>TBS</v>
          </cell>
          <cell r="AQ91">
            <v>0</v>
          </cell>
          <cell r="AR91" t="str">
            <v>TBS</v>
          </cell>
          <cell r="AS91" t="str">
            <v>OE</v>
          </cell>
          <cell r="AT91" t="str">
            <v/>
          </cell>
          <cell r="AW91" t="str">
            <v>OEM</v>
          </cell>
          <cell r="AX91" t="str">
            <v>CONT</v>
          </cell>
          <cell r="AY91" t="str">
            <v>B</v>
          </cell>
          <cell r="AZ91">
            <v>10</v>
          </cell>
          <cell r="BA91">
            <v>10</v>
          </cell>
          <cell r="BB91">
            <v>10</v>
          </cell>
          <cell r="BC91">
            <v>116</v>
          </cell>
          <cell r="BD91" t="str">
            <v>TB</v>
          </cell>
          <cell r="BE91" t="str">
            <v>TBS</v>
          </cell>
          <cell r="BF91" t="str">
            <v>T</v>
          </cell>
          <cell r="BG91" t="str">
            <v>T</v>
          </cell>
          <cell r="BH91">
            <v>24.895</v>
          </cell>
          <cell r="BI91">
            <v>47.93</v>
          </cell>
          <cell r="BJ91">
            <v>0.26500000000000001</v>
          </cell>
          <cell r="BK91">
            <v>0.25131449091839997</v>
          </cell>
          <cell r="BL91">
            <v>20</v>
          </cell>
          <cell r="BM91" t="str">
            <v>82</v>
          </cell>
          <cell r="BN91">
            <v>254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</row>
        <row r="92">
          <cell r="E92" t="str">
            <v>BTBX1584</v>
          </cell>
          <cell r="F92" t="str">
            <v>1000-20 16PR EMLS SK26</v>
          </cell>
          <cell r="G92" t="str">
            <v>1000-20 16 EMLS SK26</v>
          </cell>
          <cell r="H92" t="str">
            <v>EMLS</v>
          </cell>
          <cell r="I92" t="str">
            <v>TBS1</v>
          </cell>
          <cell r="J92" t="str">
            <v>TBS</v>
          </cell>
          <cell r="K92" t="str">
            <v>BRIDGESTONE</v>
          </cell>
          <cell r="L92" t="str">
            <v>1000-20 16PR</v>
          </cell>
          <cell r="M92" t="str">
            <v>EMLS</v>
          </cell>
          <cell r="N92" t="str">
            <v>TRUCK&amp;BUS</v>
          </cell>
          <cell r="O92" t="str">
            <v>RIB</v>
          </cell>
          <cell r="P92" t="str">
            <v>T/T</v>
          </cell>
          <cell r="Q92" t="str">
            <v>TBS0L088</v>
          </cell>
          <cell r="R92" t="str">
            <v>THAILAND</v>
          </cell>
          <cell r="S92">
            <v>3</v>
          </cell>
          <cell r="T92" t="str">
            <v>TIRE</v>
          </cell>
          <cell r="U92">
            <v>0</v>
          </cell>
          <cell r="V92" t="str">
            <v xml:space="preserve"> 1000-20 16PR</v>
          </cell>
          <cell r="W92">
            <v>0</v>
          </cell>
          <cell r="X92">
            <v>0</v>
          </cell>
          <cell r="Y92" t="str">
            <v>01</v>
          </cell>
          <cell r="Z92" t="str">
            <v>TBSR</v>
          </cell>
          <cell r="AA92" t="str">
            <v>T</v>
          </cell>
          <cell r="AB92">
            <v>0</v>
          </cell>
          <cell r="AD92">
            <v>0</v>
          </cell>
          <cell r="AE92">
            <v>0</v>
          </cell>
          <cell r="AF92" t="str">
            <v>L0</v>
          </cell>
          <cell r="AG92" t="str">
            <v>TBS0L088</v>
          </cell>
          <cell r="AJ92" t="str">
            <v>B121</v>
          </cell>
          <cell r="AK92" t="str">
            <v>SK26</v>
          </cell>
          <cell r="AL92" t="str">
            <v>EMLS</v>
          </cell>
          <cell r="AN92" t="str">
            <v>SIRIM</v>
          </cell>
          <cell r="AO92" t="str">
            <v>1000-20</v>
          </cell>
          <cell r="AP92" t="str">
            <v>TBS</v>
          </cell>
          <cell r="AQ92">
            <v>0</v>
          </cell>
          <cell r="AR92" t="str">
            <v>TBS</v>
          </cell>
          <cell r="AS92" t="str">
            <v>EXP</v>
          </cell>
          <cell r="AT92" t="str">
            <v/>
          </cell>
          <cell r="AW92" t="str">
            <v>EXP</v>
          </cell>
          <cell r="AX92" t="str">
            <v>CONT</v>
          </cell>
          <cell r="AY92" t="str">
            <v>B</v>
          </cell>
          <cell r="AZ92">
            <v>10</v>
          </cell>
          <cell r="BA92">
            <v>10</v>
          </cell>
          <cell r="BB92">
            <v>10</v>
          </cell>
          <cell r="BC92">
            <v>116</v>
          </cell>
          <cell r="BD92" t="str">
            <v>TB</v>
          </cell>
          <cell r="BE92" t="str">
            <v>TBS</v>
          </cell>
          <cell r="BF92" t="str">
            <v>T</v>
          </cell>
          <cell r="BG92" t="str">
            <v>T</v>
          </cell>
          <cell r="BH92">
            <v>26.302</v>
          </cell>
          <cell r="BI92">
            <v>51.097999999999999</v>
          </cell>
          <cell r="BJ92">
            <v>0.25</v>
          </cell>
          <cell r="BK92">
            <v>0.25131449091839997</v>
          </cell>
          <cell r="BL92">
            <v>20</v>
          </cell>
          <cell r="BM92" t="str">
            <v>82</v>
          </cell>
          <cell r="BN92">
            <v>254</v>
          </cell>
          <cell r="BO92">
            <v>95</v>
          </cell>
          <cell r="BP92">
            <v>80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</row>
        <row r="93">
          <cell r="E93" t="str">
            <v>BTBX1585</v>
          </cell>
          <cell r="F93" t="str">
            <v>1000-20 16PR EMLS HJ18</v>
          </cell>
          <cell r="G93" t="str">
            <v>1000-20 16 EMLS HJ18</v>
          </cell>
          <cell r="H93" t="str">
            <v>EMLS</v>
          </cell>
          <cell r="I93" t="str">
            <v>TBS1</v>
          </cell>
          <cell r="J93" t="str">
            <v>TBS</v>
          </cell>
          <cell r="K93" t="str">
            <v>BRIDGESTONE</v>
          </cell>
          <cell r="L93" t="str">
            <v>1000-20 16PR</v>
          </cell>
          <cell r="M93" t="str">
            <v>EMLS</v>
          </cell>
          <cell r="N93" t="str">
            <v>TRUCK&amp;BUS</v>
          </cell>
          <cell r="O93" t="str">
            <v>RIB</v>
          </cell>
          <cell r="P93" t="str">
            <v>T/T</v>
          </cell>
          <cell r="Q93" t="str">
            <v>TBS0L089</v>
          </cell>
          <cell r="R93" t="str">
            <v>THAILAND</v>
          </cell>
          <cell r="S93">
            <v>3</v>
          </cell>
          <cell r="T93" t="str">
            <v>TIRE</v>
          </cell>
          <cell r="U93">
            <v>0</v>
          </cell>
          <cell r="V93" t="str">
            <v xml:space="preserve"> 1000-20 16PR</v>
          </cell>
          <cell r="W93">
            <v>0</v>
          </cell>
          <cell r="X93">
            <v>0</v>
          </cell>
          <cell r="Y93" t="str">
            <v>01</v>
          </cell>
          <cell r="Z93" t="str">
            <v>TBSR</v>
          </cell>
          <cell r="AA93" t="str">
            <v>T</v>
          </cell>
          <cell r="AB93">
            <v>0</v>
          </cell>
          <cell r="AD93">
            <v>0</v>
          </cell>
          <cell r="AE93">
            <v>0</v>
          </cell>
          <cell r="AF93" t="str">
            <v>L0</v>
          </cell>
          <cell r="AG93" t="str">
            <v>TBS0L089</v>
          </cell>
          <cell r="AJ93" t="str">
            <v>B122</v>
          </cell>
          <cell r="AK93" t="str">
            <v>HJ18</v>
          </cell>
          <cell r="AL93" t="str">
            <v>EMLS</v>
          </cell>
          <cell r="AN93" t="str">
            <v>SIRIM</v>
          </cell>
          <cell r="AO93" t="str">
            <v>1000-20</v>
          </cell>
          <cell r="AP93" t="str">
            <v>TBS</v>
          </cell>
          <cell r="AQ93">
            <v>0</v>
          </cell>
          <cell r="AR93" t="str">
            <v>TBS</v>
          </cell>
          <cell r="AS93" t="str">
            <v>EXP</v>
          </cell>
          <cell r="AT93" t="str">
            <v/>
          </cell>
          <cell r="AW93" t="str">
            <v>EXP</v>
          </cell>
          <cell r="AX93" t="str">
            <v>CONT</v>
          </cell>
          <cell r="AY93" t="str">
            <v>B</v>
          </cell>
          <cell r="AZ93">
            <v>10</v>
          </cell>
          <cell r="BA93">
            <v>10</v>
          </cell>
          <cell r="BB93">
            <v>10</v>
          </cell>
          <cell r="BC93">
            <v>116</v>
          </cell>
          <cell r="BD93" t="str">
            <v>TB</v>
          </cell>
          <cell r="BE93" t="str">
            <v>TBS</v>
          </cell>
          <cell r="BF93" t="str">
            <v>T</v>
          </cell>
          <cell r="BG93" t="str">
            <v>T</v>
          </cell>
          <cell r="BH93">
            <v>24.9</v>
          </cell>
          <cell r="BI93">
            <v>48.375999999999998</v>
          </cell>
          <cell r="BJ93">
            <v>0.25</v>
          </cell>
          <cell r="BK93">
            <v>0.25131449091839997</v>
          </cell>
          <cell r="BL93">
            <v>20</v>
          </cell>
          <cell r="BM93" t="str">
            <v>82</v>
          </cell>
          <cell r="BN93">
            <v>254</v>
          </cell>
          <cell r="BO93">
            <v>95</v>
          </cell>
          <cell r="BP93">
            <v>80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</row>
        <row r="94">
          <cell r="E94" t="str">
            <v>BTBX1586</v>
          </cell>
          <cell r="F94" t="str">
            <v>1000-20 16PR EMLS JK38</v>
          </cell>
          <cell r="G94" t="str">
            <v>1000-20 16 EMLS JK38</v>
          </cell>
          <cell r="H94" t="str">
            <v>EMLS</v>
          </cell>
          <cell r="I94" t="str">
            <v>TBS1</v>
          </cell>
          <cell r="J94" t="str">
            <v>TBS</v>
          </cell>
          <cell r="K94" t="str">
            <v>BRIDGESTONE</v>
          </cell>
          <cell r="L94" t="str">
            <v>1000-20 16PR</v>
          </cell>
          <cell r="M94" t="str">
            <v>EMLS</v>
          </cell>
          <cell r="N94" t="str">
            <v>TRUCK&amp;BUS</v>
          </cell>
          <cell r="O94" t="str">
            <v>RIB</v>
          </cell>
          <cell r="P94" t="str">
            <v>T/T</v>
          </cell>
          <cell r="Q94" t="str">
            <v>TBS0L090</v>
          </cell>
          <cell r="R94" t="str">
            <v>THAILAND</v>
          </cell>
          <cell r="S94">
            <v>3</v>
          </cell>
          <cell r="T94" t="str">
            <v>TIRE</v>
          </cell>
          <cell r="U94">
            <v>0</v>
          </cell>
          <cell r="V94" t="str">
            <v xml:space="preserve"> 1000-20 16PR</v>
          </cell>
          <cell r="W94">
            <v>0</v>
          </cell>
          <cell r="X94">
            <v>0</v>
          </cell>
          <cell r="Y94" t="str">
            <v>01</v>
          </cell>
          <cell r="Z94" t="str">
            <v>TBSR</v>
          </cell>
          <cell r="AA94" t="str">
            <v>T</v>
          </cell>
          <cell r="AB94">
            <v>0</v>
          </cell>
          <cell r="AD94">
            <v>0</v>
          </cell>
          <cell r="AE94">
            <v>0</v>
          </cell>
          <cell r="AF94" t="str">
            <v>L0</v>
          </cell>
          <cell r="AG94" t="str">
            <v>TBS0L090</v>
          </cell>
          <cell r="AJ94" t="str">
            <v>B123</v>
          </cell>
          <cell r="AK94" t="str">
            <v>JK38</v>
          </cell>
          <cell r="AL94" t="str">
            <v>EMLS</v>
          </cell>
          <cell r="AN94" t="str">
            <v>SIRIM</v>
          </cell>
          <cell r="AO94" t="str">
            <v>1000-20</v>
          </cell>
          <cell r="AP94" t="str">
            <v>TBS</v>
          </cell>
          <cell r="AQ94">
            <v>0</v>
          </cell>
          <cell r="AR94" t="str">
            <v>TBS</v>
          </cell>
          <cell r="AS94" t="str">
            <v>EXP</v>
          </cell>
          <cell r="AT94" t="str">
            <v/>
          </cell>
          <cell r="AW94" t="str">
            <v>EXP</v>
          </cell>
          <cell r="AX94" t="str">
            <v>CONT</v>
          </cell>
          <cell r="AY94" t="str">
            <v>B</v>
          </cell>
          <cell r="AZ94">
            <v>10</v>
          </cell>
          <cell r="BA94">
            <v>10</v>
          </cell>
          <cell r="BB94">
            <v>10</v>
          </cell>
          <cell r="BC94">
            <v>116</v>
          </cell>
          <cell r="BD94" t="str">
            <v>TB</v>
          </cell>
          <cell r="BE94" t="str">
            <v>TBS</v>
          </cell>
          <cell r="BF94" t="str">
            <v>T</v>
          </cell>
          <cell r="BG94" t="str">
            <v>T</v>
          </cell>
          <cell r="BH94">
            <v>26.082999999999998</v>
          </cell>
          <cell r="BI94">
            <v>50.768999999999998</v>
          </cell>
          <cell r="BJ94">
            <v>0.25</v>
          </cell>
          <cell r="BK94">
            <v>0.25131449091839997</v>
          </cell>
          <cell r="BL94">
            <v>20</v>
          </cell>
          <cell r="BM94" t="str">
            <v>82</v>
          </cell>
          <cell r="BN94">
            <v>254</v>
          </cell>
          <cell r="BO94">
            <v>95</v>
          </cell>
          <cell r="BP94">
            <v>80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</row>
        <row r="95">
          <cell r="E95" t="str">
            <v>BTBX1590</v>
          </cell>
          <cell r="F95" t="str">
            <v>1000-20 16PR UL-JL13</v>
          </cell>
          <cell r="G95" t="str">
            <v>1000-20 16J10+2BR ULRA-JL13</v>
          </cell>
          <cell r="H95" t="str">
            <v>UL</v>
          </cell>
          <cell r="I95" t="str">
            <v>TBS1</v>
          </cell>
          <cell r="J95" t="str">
            <v>TBS</v>
          </cell>
          <cell r="K95" t="str">
            <v>BRIDGESTONE</v>
          </cell>
          <cell r="L95" t="str">
            <v>1000-20 16PR</v>
          </cell>
          <cell r="M95" t="str">
            <v>U-LUG</v>
          </cell>
          <cell r="N95" t="str">
            <v>TRUCK&amp;BUS</v>
          </cell>
          <cell r="O95" t="str">
            <v>LUG</v>
          </cell>
          <cell r="P95" t="str">
            <v>T/T</v>
          </cell>
          <cell r="Q95" t="str">
            <v>TBS0L079</v>
          </cell>
          <cell r="R95" t="str">
            <v>THAILAND</v>
          </cell>
          <cell r="S95">
            <v>3</v>
          </cell>
          <cell r="T95" t="str">
            <v>TIRE</v>
          </cell>
          <cell r="U95">
            <v>0</v>
          </cell>
          <cell r="V95" t="str">
            <v xml:space="preserve"> 1000-20 16PR</v>
          </cell>
          <cell r="W95">
            <v>0</v>
          </cell>
          <cell r="X95">
            <v>0</v>
          </cell>
          <cell r="Y95" t="str">
            <v>01</v>
          </cell>
          <cell r="Z95" t="str">
            <v>TBSR</v>
          </cell>
          <cell r="AA95" t="str">
            <v>T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L0</v>
          </cell>
          <cell r="AG95" t="str">
            <v>TBS0L079</v>
          </cell>
          <cell r="AJ95" t="str">
            <v>B109</v>
          </cell>
          <cell r="AK95" t="str">
            <v>JL13</v>
          </cell>
          <cell r="AL95" t="str">
            <v>UL</v>
          </cell>
          <cell r="AO95" t="str">
            <v>1000-20</v>
          </cell>
          <cell r="AP95" t="str">
            <v>TBS</v>
          </cell>
          <cell r="AQ95">
            <v>0</v>
          </cell>
          <cell r="AR95" t="str">
            <v>TBS</v>
          </cell>
          <cell r="AS95" t="str">
            <v>OE</v>
          </cell>
          <cell r="AT95" t="str">
            <v>REP</v>
          </cell>
          <cell r="AW95" t="str">
            <v>DLR</v>
          </cell>
          <cell r="AX95" t="str">
            <v>CONT</v>
          </cell>
          <cell r="AY95" t="str">
            <v>B</v>
          </cell>
          <cell r="AZ95">
            <v>10</v>
          </cell>
          <cell r="BA95">
            <v>10</v>
          </cell>
          <cell r="BB95">
            <v>10</v>
          </cell>
          <cell r="BC95">
            <v>116</v>
          </cell>
          <cell r="BD95" t="str">
            <v>TB</v>
          </cell>
          <cell r="BE95" t="str">
            <v>TBS</v>
          </cell>
          <cell r="BF95" t="str">
            <v>T</v>
          </cell>
          <cell r="BG95" t="str">
            <v>T</v>
          </cell>
          <cell r="BH95">
            <v>22.196000000000002</v>
          </cell>
          <cell r="BI95">
            <v>44.975000000000001</v>
          </cell>
          <cell r="BJ95">
            <v>0.26500000000000001</v>
          </cell>
          <cell r="BK95">
            <v>0.25131449091839997</v>
          </cell>
          <cell r="BL95">
            <v>20</v>
          </cell>
          <cell r="BM95" t="str">
            <v>82</v>
          </cell>
          <cell r="BN95">
            <v>254</v>
          </cell>
          <cell r="BO95">
            <v>95</v>
          </cell>
          <cell r="BP95">
            <v>80</v>
          </cell>
          <cell r="BR95">
            <v>10580</v>
          </cell>
          <cell r="BS95">
            <v>6350</v>
          </cell>
          <cell r="BT95">
            <v>6350</v>
          </cell>
          <cell r="BU95">
            <v>7056</v>
          </cell>
          <cell r="BV95">
            <v>10</v>
          </cell>
          <cell r="BW95">
            <v>6350</v>
          </cell>
          <cell r="BX95">
            <v>5227</v>
          </cell>
        </row>
        <row r="96">
          <cell r="E96" t="str">
            <v>BTBX1591</v>
          </cell>
          <cell r="F96" t="str">
            <v>1000-20 16PR UL-JL75</v>
          </cell>
          <cell r="G96" t="str">
            <v>1000-20 16 ULRA JL75</v>
          </cell>
          <cell r="H96" t="str">
            <v>UL</v>
          </cell>
          <cell r="I96" t="str">
            <v>TBS1</v>
          </cell>
          <cell r="J96" t="str">
            <v>TBS</v>
          </cell>
          <cell r="K96" t="str">
            <v>BRIDGESTONE</v>
          </cell>
          <cell r="L96" t="str">
            <v>1000-20 16PR</v>
          </cell>
          <cell r="M96" t="str">
            <v>U-LUG</v>
          </cell>
          <cell r="N96" t="str">
            <v>TRUCK&amp;BUS</v>
          </cell>
          <cell r="O96" t="str">
            <v>LUG</v>
          </cell>
          <cell r="P96" t="str">
            <v>T/T</v>
          </cell>
          <cell r="Q96" t="str">
            <v>TBS0L093</v>
          </cell>
          <cell r="R96" t="str">
            <v>THAILAND</v>
          </cell>
          <cell r="S96">
            <v>3</v>
          </cell>
          <cell r="T96" t="str">
            <v>TIRE</v>
          </cell>
          <cell r="U96">
            <v>0</v>
          </cell>
          <cell r="V96" t="str">
            <v xml:space="preserve"> 1000-20 16PR</v>
          </cell>
          <cell r="W96">
            <v>0</v>
          </cell>
          <cell r="X96">
            <v>0</v>
          </cell>
          <cell r="Y96" t="str">
            <v>01</v>
          </cell>
          <cell r="Z96" t="str">
            <v>TBSR</v>
          </cell>
          <cell r="AA96" t="str">
            <v>T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L0</v>
          </cell>
          <cell r="AG96" t="str">
            <v>TBS0L093</v>
          </cell>
          <cell r="AJ96" t="str">
            <v>B126</v>
          </cell>
          <cell r="AK96" t="str">
            <v>JL75</v>
          </cell>
          <cell r="AL96" t="str">
            <v>UL</v>
          </cell>
          <cell r="AN96" t="str">
            <v>SIRIM</v>
          </cell>
          <cell r="AO96" t="str">
            <v>1000-20</v>
          </cell>
          <cell r="AP96" t="str">
            <v>TBS</v>
          </cell>
          <cell r="AQ96">
            <v>0</v>
          </cell>
          <cell r="AR96" t="str">
            <v>TBS</v>
          </cell>
          <cell r="AS96" t="str">
            <v>OE</v>
          </cell>
          <cell r="AT96" t="str">
            <v>REP</v>
          </cell>
          <cell r="AW96" t="str">
            <v>DLR</v>
          </cell>
          <cell r="AX96" t="str">
            <v>CONT</v>
          </cell>
          <cell r="AY96" t="str">
            <v>B</v>
          </cell>
          <cell r="AZ96">
            <v>10</v>
          </cell>
          <cell r="BA96">
            <v>10</v>
          </cell>
          <cell r="BB96">
            <v>10</v>
          </cell>
          <cell r="BC96">
            <v>116</v>
          </cell>
          <cell r="BD96" t="str">
            <v>TB</v>
          </cell>
          <cell r="BE96" t="str">
            <v>TBS</v>
          </cell>
          <cell r="BF96" t="str">
            <v>T</v>
          </cell>
          <cell r="BG96" t="str">
            <v>T</v>
          </cell>
          <cell r="BH96">
            <v>22.2</v>
          </cell>
          <cell r="BI96">
            <v>44.314</v>
          </cell>
          <cell r="BJ96">
            <v>0.25</v>
          </cell>
          <cell r="BK96">
            <v>0.25131449091839997</v>
          </cell>
          <cell r="BL96">
            <v>20</v>
          </cell>
          <cell r="BM96" t="str">
            <v>82</v>
          </cell>
          <cell r="BN96">
            <v>254</v>
          </cell>
          <cell r="BO96">
            <v>95</v>
          </cell>
          <cell r="BP96">
            <v>80</v>
          </cell>
          <cell r="BR96">
            <v>10580</v>
          </cell>
          <cell r="BS96">
            <v>6350</v>
          </cell>
          <cell r="BT96">
            <v>6350</v>
          </cell>
          <cell r="BU96">
            <v>7056</v>
          </cell>
          <cell r="BV96">
            <v>10</v>
          </cell>
          <cell r="BW96">
            <v>6350</v>
          </cell>
          <cell r="BX96">
            <v>5227</v>
          </cell>
        </row>
        <row r="97">
          <cell r="E97" t="str">
            <v>BTBX1610</v>
          </cell>
          <cell r="F97" t="str">
            <v>1100-20 14PR ULRA-EX97</v>
          </cell>
          <cell r="G97" t="str">
            <v>1100-20 14J10+2BR ULRA-EX97</v>
          </cell>
          <cell r="H97" t="str">
            <v>UL</v>
          </cell>
          <cell r="I97" t="str">
            <v>TBS1</v>
          </cell>
          <cell r="J97" t="str">
            <v>TBS</v>
          </cell>
          <cell r="K97" t="str">
            <v>BRIDGESTONE</v>
          </cell>
          <cell r="L97" t="str">
            <v>1100-20 14PR</v>
          </cell>
          <cell r="M97" t="str">
            <v>U-LUG</v>
          </cell>
          <cell r="N97" t="str">
            <v>TRUCK&amp;BUS</v>
          </cell>
          <cell r="O97" t="str">
            <v>LUG</v>
          </cell>
          <cell r="P97" t="str">
            <v>T/T</v>
          </cell>
          <cell r="Q97" t="str">
            <v>TBS0L041</v>
          </cell>
          <cell r="R97" t="str">
            <v>THAILAND</v>
          </cell>
          <cell r="S97">
            <v>3</v>
          </cell>
          <cell r="T97" t="str">
            <v>TIRE</v>
          </cell>
          <cell r="U97">
            <v>0</v>
          </cell>
          <cell r="V97" t="str">
            <v xml:space="preserve"> 1100-20 14PR</v>
          </cell>
          <cell r="W97">
            <v>0</v>
          </cell>
          <cell r="X97">
            <v>0</v>
          </cell>
          <cell r="Y97" t="str">
            <v>01</v>
          </cell>
          <cell r="Z97" t="str">
            <v>TBSR</v>
          </cell>
          <cell r="AA97" t="str">
            <v>T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L0</v>
          </cell>
          <cell r="AG97" t="str">
            <v>TBS0L041</v>
          </cell>
          <cell r="AJ97" t="str">
            <v>B084</v>
          </cell>
          <cell r="AK97" t="str">
            <v>EX97</v>
          </cell>
          <cell r="AL97" t="str">
            <v>ULRA</v>
          </cell>
          <cell r="AO97" t="str">
            <v>1100-20</v>
          </cell>
          <cell r="AP97" t="str">
            <v>TBS</v>
          </cell>
          <cell r="AQ97">
            <v>0</v>
          </cell>
          <cell r="AR97" t="str">
            <v>TBS</v>
          </cell>
          <cell r="AS97" t="str">
            <v>OE</v>
          </cell>
          <cell r="AT97" t="str">
            <v/>
          </cell>
          <cell r="AW97" t="str">
            <v>DLR</v>
          </cell>
          <cell r="AX97" t="str">
            <v>CONT</v>
          </cell>
          <cell r="AY97" t="str">
            <v>B</v>
          </cell>
          <cell r="AZ97">
            <v>10</v>
          </cell>
          <cell r="BA97">
            <v>10</v>
          </cell>
          <cell r="BB97">
            <v>10</v>
          </cell>
          <cell r="BC97">
            <v>201</v>
          </cell>
          <cell r="BD97" t="str">
            <v>TB</v>
          </cell>
          <cell r="BE97" t="str">
            <v>TBS</v>
          </cell>
          <cell r="BF97" t="str">
            <v>T</v>
          </cell>
          <cell r="BG97" t="str">
            <v>T</v>
          </cell>
          <cell r="BH97">
            <v>27.146000000000001</v>
          </cell>
          <cell r="BI97">
            <v>52.848999999999997</v>
          </cell>
          <cell r="BJ97">
            <v>0.3</v>
          </cell>
          <cell r="BK97">
            <v>0.29818333075472636</v>
          </cell>
          <cell r="BL97">
            <v>20</v>
          </cell>
          <cell r="BM97" t="str">
            <v>82</v>
          </cell>
          <cell r="BN97">
            <v>279.39999999999998</v>
          </cell>
          <cell r="BO97">
            <v>95</v>
          </cell>
          <cell r="BP97">
            <v>80</v>
          </cell>
          <cell r="BR97">
            <v>10100</v>
          </cell>
          <cell r="BS97">
            <v>6062</v>
          </cell>
          <cell r="BT97">
            <v>6062</v>
          </cell>
          <cell r="BU97">
            <v>6736</v>
          </cell>
          <cell r="BV97">
            <v>10</v>
          </cell>
          <cell r="BW97">
            <v>6062</v>
          </cell>
          <cell r="BX97">
            <v>0</v>
          </cell>
        </row>
        <row r="98">
          <cell r="E98" t="str">
            <v>BTBX1611</v>
          </cell>
          <cell r="F98" t="str">
            <v>1100-20 14PR ULRA-LS80(KSA)</v>
          </cell>
          <cell r="G98" t="str">
            <v>1100-20 14J10+2BR ULRA-LS80(K</v>
          </cell>
          <cell r="H98" t="str">
            <v>UL</v>
          </cell>
          <cell r="I98" t="str">
            <v>TBS1</v>
          </cell>
          <cell r="J98" t="str">
            <v>TBS</v>
          </cell>
          <cell r="K98" t="str">
            <v>BRIDGESTONE</v>
          </cell>
          <cell r="L98" t="str">
            <v>1100-20 14PR</v>
          </cell>
          <cell r="M98" t="str">
            <v>U-LUG</v>
          </cell>
          <cell r="N98" t="str">
            <v>TRUCK&amp;BUS</v>
          </cell>
          <cell r="O98" t="str">
            <v>LUG</v>
          </cell>
          <cell r="P98" t="str">
            <v>T/T</v>
          </cell>
          <cell r="Q98" t="str">
            <v>TBS0L057</v>
          </cell>
          <cell r="R98" t="str">
            <v>THAILAND</v>
          </cell>
          <cell r="S98">
            <v>3</v>
          </cell>
          <cell r="T98" t="str">
            <v>TIRE</v>
          </cell>
          <cell r="U98">
            <v>0</v>
          </cell>
          <cell r="V98" t="str">
            <v xml:space="preserve"> 1100-20 14PR</v>
          </cell>
          <cell r="W98">
            <v>0</v>
          </cell>
          <cell r="X98">
            <v>0</v>
          </cell>
          <cell r="Y98" t="str">
            <v>01</v>
          </cell>
          <cell r="Z98" t="str">
            <v>TBSR</v>
          </cell>
          <cell r="AA98" t="str">
            <v>T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L0</v>
          </cell>
          <cell r="AG98" t="str">
            <v>TBS0L057</v>
          </cell>
          <cell r="AJ98" t="str">
            <v>B104</v>
          </cell>
          <cell r="AK98" t="str">
            <v>LS80</v>
          </cell>
          <cell r="AL98" t="str">
            <v>ULRA</v>
          </cell>
          <cell r="AO98" t="str">
            <v>1100-20</v>
          </cell>
          <cell r="AP98" t="str">
            <v>TBS</v>
          </cell>
          <cell r="AQ98">
            <v>0</v>
          </cell>
          <cell r="AR98" t="str">
            <v>TBS</v>
          </cell>
          <cell r="AS98">
            <v>0</v>
          </cell>
          <cell r="AT98">
            <v>0</v>
          </cell>
          <cell r="AW98" t="str">
            <v>NON</v>
          </cell>
          <cell r="AX98" t="str">
            <v>DISCONT</v>
          </cell>
          <cell r="AY98" t="str">
            <v>B</v>
          </cell>
          <cell r="AZ98">
            <v>10</v>
          </cell>
          <cell r="BA98">
            <v>10</v>
          </cell>
          <cell r="BB98">
            <v>10</v>
          </cell>
          <cell r="BC98">
            <v>201</v>
          </cell>
          <cell r="BD98" t="str">
            <v>TB</v>
          </cell>
          <cell r="BE98" t="str">
            <v>TBS</v>
          </cell>
          <cell r="BF98" t="str">
            <v>T</v>
          </cell>
          <cell r="BG98" t="str">
            <v>T</v>
          </cell>
          <cell r="BH98">
            <v>28.939</v>
          </cell>
          <cell r="BI98">
            <v>57.923000000000002</v>
          </cell>
          <cell r="BJ98">
            <v>0.3</v>
          </cell>
          <cell r="BK98">
            <v>0.29818333075472636</v>
          </cell>
          <cell r="BL98">
            <v>20</v>
          </cell>
          <cell r="BM98" t="str">
            <v>82</v>
          </cell>
          <cell r="BN98">
            <v>279.39999999999998</v>
          </cell>
          <cell r="BP98">
            <v>80</v>
          </cell>
          <cell r="BR98">
            <v>10100</v>
          </cell>
          <cell r="BS98">
            <v>6062</v>
          </cell>
          <cell r="BT98">
            <v>6062</v>
          </cell>
          <cell r="BU98">
            <v>6736</v>
          </cell>
          <cell r="BV98">
            <v>10</v>
          </cell>
          <cell r="BW98">
            <v>6062</v>
          </cell>
          <cell r="BX98">
            <v>0</v>
          </cell>
        </row>
        <row r="99">
          <cell r="E99" t="str">
            <v>BTBX1620</v>
          </cell>
          <cell r="F99" t="str">
            <v>1100-20 16PR SULP TR74</v>
          </cell>
          <cell r="G99" t="str">
            <v>1100-20 16 SULP TR74</v>
          </cell>
          <cell r="H99" t="str">
            <v>SULP</v>
          </cell>
          <cell r="I99" t="str">
            <v>TBS1</v>
          </cell>
          <cell r="J99" t="str">
            <v>TBS</v>
          </cell>
          <cell r="K99" t="str">
            <v>BRIDGESTONE</v>
          </cell>
          <cell r="L99" t="str">
            <v>1100-20 16PR</v>
          </cell>
          <cell r="M99" t="str">
            <v>SULP</v>
          </cell>
          <cell r="N99" t="str">
            <v>TRUCK&amp;BUS</v>
          </cell>
          <cell r="O99" t="str">
            <v>LUG</v>
          </cell>
          <cell r="P99" t="str">
            <v>T/T</v>
          </cell>
          <cell r="Q99" t="str">
            <v>TBS0L085</v>
          </cell>
          <cell r="R99" t="str">
            <v>THAILAND</v>
          </cell>
          <cell r="S99">
            <v>3</v>
          </cell>
          <cell r="T99" t="str">
            <v>TIRE</v>
          </cell>
          <cell r="U99">
            <v>0</v>
          </cell>
          <cell r="V99" t="str">
            <v xml:space="preserve"> 1100-20 16PR</v>
          </cell>
          <cell r="W99">
            <v>0</v>
          </cell>
          <cell r="X99">
            <v>0</v>
          </cell>
          <cell r="Y99" t="str">
            <v>01</v>
          </cell>
          <cell r="Z99" t="str">
            <v>TBSR</v>
          </cell>
          <cell r="AA99" t="str">
            <v>T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L0</v>
          </cell>
          <cell r="AG99" t="str">
            <v>TBS0L085</v>
          </cell>
          <cell r="AJ99" t="str">
            <v>B118</v>
          </cell>
          <cell r="AK99" t="str">
            <v>TR74</v>
          </cell>
          <cell r="AL99" t="str">
            <v>SULP</v>
          </cell>
          <cell r="AO99" t="str">
            <v>1100-20</v>
          </cell>
          <cell r="AP99" t="str">
            <v>TBS</v>
          </cell>
          <cell r="AQ99">
            <v>0</v>
          </cell>
          <cell r="AR99" t="str">
            <v>TBS</v>
          </cell>
          <cell r="AS99" t="str">
            <v>EXP</v>
          </cell>
          <cell r="AT99" t="str">
            <v/>
          </cell>
          <cell r="AW99" t="str">
            <v>EXP</v>
          </cell>
          <cell r="AX99" t="str">
            <v>CONT</v>
          </cell>
          <cell r="AY99" t="str">
            <v>B</v>
          </cell>
          <cell r="AZ99">
            <v>10</v>
          </cell>
          <cell r="BA99">
            <v>10</v>
          </cell>
          <cell r="BB99">
            <v>10</v>
          </cell>
          <cell r="BC99">
            <v>202</v>
          </cell>
          <cell r="BD99" t="str">
            <v>TB</v>
          </cell>
          <cell r="BE99" t="str">
            <v>TBS</v>
          </cell>
          <cell r="BF99" t="str">
            <v>T</v>
          </cell>
          <cell r="BG99" t="str">
            <v>T</v>
          </cell>
          <cell r="BH99">
            <v>33.695</v>
          </cell>
          <cell r="BI99">
            <v>64.796000000000006</v>
          </cell>
          <cell r="BJ99">
            <v>0.3</v>
          </cell>
          <cell r="BK99">
            <v>0.29740565023839999</v>
          </cell>
          <cell r="BL99">
            <v>20</v>
          </cell>
          <cell r="BM99" t="str">
            <v>82</v>
          </cell>
          <cell r="BN99">
            <v>279</v>
          </cell>
          <cell r="BO99">
            <v>0</v>
          </cell>
          <cell r="BP99">
            <v>90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</row>
        <row r="100">
          <cell r="E100" t="str">
            <v>BTBX1690</v>
          </cell>
          <cell r="F100" t="str">
            <v>1200-20 18PR KMA PS52</v>
          </cell>
          <cell r="G100" t="str">
            <v>1200-20 18 KMA PS52</v>
          </cell>
          <cell r="H100" t="str">
            <v>KMA</v>
          </cell>
          <cell r="I100" t="str">
            <v>TBS1</v>
          </cell>
          <cell r="J100" t="str">
            <v>TBS</v>
          </cell>
          <cell r="K100" t="str">
            <v>BRIDGESTONE</v>
          </cell>
          <cell r="L100" t="str">
            <v>1200-20 18PR</v>
          </cell>
          <cell r="M100" t="str">
            <v>KMA</v>
          </cell>
          <cell r="N100" t="str">
            <v>TRUCK&amp;BUS</v>
          </cell>
          <cell r="O100" t="str">
            <v>LUG</v>
          </cell>
          <cell r="P100" t="str">
            <v>T/T</v>
          </cell>
          <cell r="Q100" t="str">
            <v>TBS0L096</v>
          </cell>
          <cell r="R100" t="str">
            <v>THAILAND</v>
          </cell>
          <cell r="S100">
            <v>3</v>
          </cell>
          <cell r="T100" t="str">
            <v>TIRE</v>
          </cell>
          <cell r="U100">
            <v>0</v>
          </cell>
          <cell r="V100" t="str">
            <v xml:space="preserve"> 1200-20 18PR</v>
          </cell>
          <cell r="W100">
            <v>0</v>
          </cell>
          <cell r="X100">
            <v>0</v>
          </cell>
          <cell r="Y100" t="str">
            <v>01</v>
          </cell>
          <cell r="Z100" t="str">
            <v>TBSR</v>
          </cell>
          <cell r="AA100" t="str">
            <v>T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L0</v>
          </cell>
          <cell r="AG100" t="str">
            <v>TBS0L096</v>
          </cell>
          <cell r="AJ100" t="str">
            <v>B129</v>
          </cell>
          <cell r="AK100" t="str">
            <v>PS52</v>
          </cell>
          <cell r="AL100" t="str">
            <v>KMA</v>
          </cell>
          <cell r="AN100" t="str">
            <v>KURUME SNOW</v>
          </cell>
          <cell r="AO100" t="str">
            <v>1200-20</v>
          </cell>
          <cell r="AP100" t="str">
            <v>TBS</v>
          </cell>
          <cell r="AQ100">
            <v>0</v>
          </cell>
          <cell r="AR100" t="str">
            <v>TBS</v>
          </cell>
          <cell r="AS100" t="str">
            <v>EXP</v>
          </cell>
          <cell r="AT100" t="str">
            <v/>
          </cell>
          <cell r="AW100" t="str">
            <v>EXP</v>
          </cell>
          <cell r="AX100" t="str">
            <v>CONT</v>
          </cell>
          <cell r="AY100" t="str">
            <v>B</v>
          </cell>
          <cell r="AZ100">
            <v>10</v>
          </cell>
          <cell r="BA100">
            <v>10</v>
          </cell>
          <cell r="BB100">
            <v>10</v>
          </cell>
          <cell r="BC100">
            <v>205</v>
          </cell>
          <cell r="BD100" t="str">
            <v>TB</v>
          </cell>
          <cell r="BE100" t="str">
            <v>TBS</v>
          </cell>
          <cell r="BF100" t="str">
            <v>T</v>
          </cell>
          <cell r="BG100" t="str">
            <v>T</v>
          </cell>
          <cell r="BH100">
            <v>25.962</v>
          </cell>
          <cell r="BI100">
            <v>52.878</v>
          </cell>
          <cell r="BJ100">
            <v>0.35</v>
          </cell>
          <cell r="BK100">
            <v>0.35068119780000001</v>
          </cell>
          <cell r="BL100">
            <v>20</v>
          </cell>
          <cell r="BM100" t="str">
            <v>82</v>
          </cell>
          <cell r="BN100">
            <v>305</v>
          </cell>
          <cell r="BO100">
            <v>0</v>
          </cell>
          <cell r="BP100">
            <v>90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</row>
        <row r="101">
          <cell r="E101" t="str">
            <v>BTXX1080</v>
          </cell>
          <cell r="F101" t="str">
            <v>1100-20 16PR SGLAA TP68</v>
          </cell>
          <cell r="G101" t="str">
            <v>1100-20 16 SGLAA TP68</v>
          </cell>
          <cell r="H101" t="str">
            <v>SGLAA</v>
          </cell>
          <cell r="I101" t="str">
            <v>TBS1</v>
          </cell>
          <cell r="J101" t="str">
            <v>TBS</v>
          </cell>
          <cell r="K101" t="str">
            <v>BRIDGESTONE</v>
          </cell>
          <cell r="L101" t="str">
            <v>1100-20 16PR</v>
          </cell>
          <cell r="M101" t="str">
            <v>SGLAA</v>
          </cell>
          <cell r="N101" t="str">
            <v>TRUCK&amp;BUS</v>
          </cell>
          <cell r="O101" t="str">
            <v>LUG</v>
          </cell>
          <cell r="P101" t="str">
            <v>T/T</v>
          </cell>
          <cell r="Q101" t="str">
            <v>TXS0L001</v>
          </cell>
          <cell r="R101" t="str">
            <v>THAILAND</v>
          </cell>
          <cell r="S101">
            <v>3</v>
          </cell>
          <cell r="T101" t="str">
            <v>TIRE</v>
          </cell>
          <cell r="U101">
            <v>0</v>
          </cell>
          <cell r="V101" t="str">
            <v xml:space="preserve"> 1100-20 16PR</v>
          </cell>
          <cell r="W101">
            <v>0</v>
          </cell>
          <cell r="X101">
            <v>0</v>
          </cell>
          <cell r="Y101" t="str">
            <v>01</v>
          </cell>
          <cell r="Z101" t="str">
            <v>TBSR</v>
          </cell>
          <cell r="AA101" t="str">
            <v>T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L0</v>
          </cell>
          <cell r="AG101" t="str">
            <v>TXS0L001</v>
          </cell>
          <cell r="AJ101" t="str">
            <v>B130</v>
          </cell>
          <cell r="AK101" t="str">
            <v>TP68</v>
          </cell>
          <cell r="AL101" t="str">
            <v>SGLAA</v>
          </cell>
          <cell r="AN101" t="str">
            <v>KURUME SNOW</v>
          </cell>
          <cell r="AO101" t="str">
            <v>1100-20</v>
          </cell>
          <cell r="AP101" t="str">
            <v>TBS</v>
          </cell>
          <cell r="AQ101">
            <v>0</v>
          </cell>
          <cell r="AR101" t="str">
            <v>TBS</v>
          </cell>
          <cell r="AS101" t="str">
            <v>EXP</v>
          </cell>
          <cell r="AT101" t="str">
            <v/>
          </cell>
          <cell r="AW101" t="str">
            <v>EXP</v>
          </cell>
          <cell r="AX101" t="str">
            <v>CONT</v>
          </cell>
          <cell r="AY101" t="str">
            <v>B</v>
          </cell>
          <cell r="AZ101">
            <v>10</v>
          </cell>
          <cell r="BA101">
            <v>10</v>
          </cell>
          <cell r="BB101">
            <v>15</v>
          </cell>
          <cell r="BC101">
            <v>202</v>
          </cell>
          <cell r="BD101" t="str">
            <v>TB</v>
          </cell>
          <cell r="BE101" t="str">
            <v>TXS</v>
          </cell>
          <cell r="BF101" t="str">
            <v>T</v>
          </cell>
          <cell r="BG101" t="str">
            <v>T</v>
          </cell>
          <cell r="BH101">
            <v>22.952999999999999</v>
          </cell>
          <cell r="BI101">
            <v>46.353999999999999</v>
          </cell>
          <cell r="BJ101">
            <v>0.3</v>
          </cell>
          <cell r="BK101">
            <v>0.29740565023839999</v>
          </cell>
          <cell r="BL101">
            <v>20</v>
          </cell>
          <cell r="BM101" t="str">
            <v>82</v>
          </cell>
          <cell r="BN101">
            <v>279</v>
          </cell>
          <cell r="BO101">
            <v>0</v>
          </cell>
          <cell r="BP101">
            <v>90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</row>
        <row r="102">
          <cell r="E102" t="str">
            <v>BTBX2010</v>
          </cell>
          <cell r="F102" t="str">
            <v>900R20 14PR R250AZ</v>
          </cell>
          <cell r="G102" t="str">
            <v>900R20 14PR R250AZ</v>
          </cell>
          <cell r="H102" t="str">
            <v>R250</v>
          </cell>
          <cell r="I102" t="str">
            <v>TBR2</v>
          </cell>
          <cell r="J102" t="str">
            <v>TBR T/T 20 DOWN</v>
          </cell>
          <cell r="K102" t="str">
            <v>BRIDGESTONE</v>
          </cell>
          <cell r="L102" t="str">
            <v>900R20 14PR</v>
          </cell>
          <cell r="M102" t="str">
            <v>R250</v>
          </cell>
          <cell r="N102" t="str">
            <v>TRUCK&amp;BUS RADIAL</v>
          </cell>
          <cell r="O102" t="str">
            <v>TBR T/T</v>
          </cell>
          <cell r="P102" t="str">
            <v>T/T</v>
          </cell>
          <cell r="Q102" t="str">
            <v>TBR0L001</v>
          </cell>
          <cell r="R102" t="str">
            <v>THAILAND</v>
          </cell>
          <cell r="S102">
            <v>3</v>
          </cell>
          <cell r="T102" t="str">
            <v>TIRE</v>
          </cell>
          <cell r="U102">
            <v>0</v>
          </cell>
          <cell r="V102" t="str">
            <v xml:space="preserve"> 900R20 14PR</v>
          </cell>
          <cell r="W102">
            <v>0</v>
          </cell>
          <cell r="X102">
            <v>0</v>
          </cell>
          <cell r="Y102" t="str">
            <v>01</v>
          </cell>
          <cell r="Z102" t="str">
            <v>TBSR</v>
          </cell>
          <cell r="AA102" t="str">
            <v>T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L0</v>
          </cell>
          <cell r="AK102" t="str">
            <v>NA44</v>
          </cell>
          <cell r="AL102" t="str">
            <v>R250</v>
          </cell>
          <cell r="AO102" t="str">
            <v>900R20</v>
          </cell>
          <cell r="AP102" t="str">
            <v>TBR</v>
          </cell>
          <cell r="AQ102">
            <v>0</v>
          </cell>
          <cell r="AR102" t="str">
            <v>TUBE</v>
          </cell>
          <cell r="AS102">
            <v>0</v>
          </cell>
          <cell r="AT102">
            <v>0</v>
          </cell>
          <cell r="AW102" t="str">
            <v>NON</v>
          </cell>
          <cell r="AX102" t="str">
            <v>DISCONT</v>
          </cell>
          <cell r="AY102" t="str">
            <v>B</v>
          </cell>
          <cell r="AZ102">
            <v>10</v>
          </cell>
          <cell r="BA102">
            <v>10</v>
          </cell>
          <cell r="BB102">
            <v>20</v>
          </cell>
          <cell r="BC102">
            <v>207</v>
          </cell>
          <cell r="BD102" t="str">
            <v>TB</v>
          </cell>
          <cell r="BE102" t="str">
            <v>TBR</v>
          </cell>
          <cell r="BF102" t="str">
            <v>T</v>
          </cell>
          <cell r="BG102" t="str">
            <v>T</v>
          </cell>
          <cell r="BH102">
            <v>24.908000000000001</v>
          </cell>
          <cell r="BI102">
            <v>0</v>
          </cell>
          <cell r="BJ102">
            <v>0.23</v>
          </cell>
          <cell r="BK102">
            <v>0.2100024555984</v>
          </cell>
          <cell r="BL102">
            <v>20</v>
          </cell>
          <cell r="BM102" t="str">
            <v>82</v>
          </cell>
          <cell r="BN102">
            <v>229</v>
          </cell>
          <cell r="BO102">
            <v>0</v>
          </cell>
          <cell r="BQ102">
            <v>0</v>
          </cell>
          <cell r="BR102">
            <v>8520</v>
          </cell>
          <cell r="BS102">
            <v>5109</v>
          </cell>
          <cell r="BT102">
            <v>5109</v>
          </cell>
          <cell r="BU102">
            <v>5677</v>
          </cell>
          <cell r="BV102">
            <v>10</v>
          </cell>
          <cell r="BW102">
            <v>5109</v>
          </cell>
          <cell r="BX102">
            <v>0</v>
          </cell>
        </row>
        <row r="103">
          <cell r="E103" t="str">
            <v>BTBX2011</v>
          </cell>
          <cell r="F103" t="str">
            <v>900R20 14PR R250AZ(TPI)</v>
          </cell>
          <cell r="G103" t="str">
            <v>900R20 14PR R250AZ(TPI)</v>
          </cell>
          <cell r="H103" t="str">
            <v>R250</v>
          </cell>
          <cell r="I103" t="str">
            <v>TBR2</v>
          </cell>
          <cell r="J103" t="str">
            <v>TBR T/T 20 DOWN</v>
          </cell>
          <cell r="K103" t="str">
            <v>BRIDGESTONE</v>
          </cell>
          <cell r="L103" t="str">
            <v>900R20 14PR</v>
          </cell>
          <cell r="M103" t="str">
            <v>R250</v>
          </cell>
          <cell r="N103" t="str">
            <v>TRUCK&amp;BUS RADIAL</v>
          </cell>
          <cell r="O103" t="str">
            <v>TBR T/T</v>
          </cell>
          <cell r="P103" t="str">
            <v>T/T</v>
          </cell>
          <cell r="Q103" t="str">
            <v>ZDUMMY</v>
          </cell>
          <cell r="R103" t="str">
            <v>THAILAND</v>
          </cell>
          <cell r="S103">
            <v>3</v>
          </cell>
          <cell r="T103" t="str">
            <v>TIRE</v>
          </cell>
          <cell r="U103">
            <v>0</v>
          </cell>
          <cell r="V103" t="str">
            <v xml:space="preserve"> 900R20 14PR</v>
          </cell>
          <cell r="W103">
            <v>0</v>
          </cell>
          <cell r="X103">
            <v>0</v>
          </cell>
          <cell r="Y103" t="str">
            <v>01</v>
          </cell>
          <cell r="Z103" t="str">
            <v>TBSR</v>
          </cell>
          <cell r="AA103" t="str">
            <v>T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L0</v>
          </cell>
          <cell r="AK103" t="str">
            <v>NA75</v>
          </cell>
          <cell r="AL103" t="str">
            <v>R250</v>
          </cell>
          <cell r="AO103" t="str">
            <v>900R20</v>
          </cell>
          <cell r="AP103" t="str">
            <v>TBR</v>
          </cell>
          <cell r="AQ103">
            <v>0</v>
          </cell>
          <cell r="AR103" t="str">
            <v>TUBE</v>
          </cell>
          <cell r="AS103">
            <v>0</v>
          </cell>
          <cell r="AT103">
            <v>0</v>
          </cell>
          <cell r="AW103" t="str">
            <v>NON</v>
          </cell>
          <cell r="AX103" t="str">
            <v>DISCONT</v>
          </cell>
          <cell r="AY103" t="str">
            <v>B</v>
          </cell>
          <cell r="AZ103">
            <v>10</v>
          </cell>
          <cell r="BA103">
            <v>10</v>
          </cell>
          <cell r="BB103">
            <v>20</v>
          </cell>
          <cell r="BC103">
            <v>207</v>
          </cell>
          <cell r="BD103" t="str">
            <v>TB</v>
          </cell>
          <cell r="BE103" t="str">
            <v>TBR</v>
          </cell>
          <cell r="BF103" t="str">
            <v>T</v>
          </cell>
          <cell r="BG103" t="str">
            <v>T</v>
          </cell>
          <cell r="BH103">
            <v>24.908000000000001</v>
          </cell>
          <cell r="BI103">
            <v>0</v>
          </cell>
          <cell r="BJ103">
            <v>0.23</v>
          </cell>
          <cell r="BK103">
            <v>0.2100024555984</v>
          </cell>
          <cell r="BL103">
            <v>20</v>
          </cell>
          <cell r="BM103" t="str">
            <v>82</v>
          </cell>
          <cell r="BN103">
            <v>229</v>
          </cell>
          <cell r="BO103">
            <v>0</v>
          </cell>
          <cell r="BQ103">
            <v>0</v>
          </cell>
          <cell r="BR103">
            <v>8520</v>
          </cell>
          <cell r="BS103">
            <v>5109</v>
          </cell>
          <cell r="BT103">
            <v>5109</v>
          </cell>
          <cell r="BU103">
            <v>5677</v>
          </cell>
          <cell r="BV103">
            <v>10</v>
          </cell>
          <cell r="BW103">
            <v>5109</v>
          </cell>
          <cell r="BX103">
            <v>0</v>
          </cell>
        </row>
        <row r="104">
          <cell r="E104" t="str">
            <v>BTBX2020</v>
          </cell>
          <cell r="F104" t="str">
            <v>900R20 14PR M789A</v>
          </cell>
          <cell r="G104" t="str">
            <v>900R20 14PR M789A</v>
          </cell>
          <cell r="H104" t="str">
            <v>M789</v>
          </cell>
          <cell r="I104" t="str">
            <v>TBR2</v>
          </cell>
          <cell r="J104" t="str">
            <v>TBR T/T 20 DOWN</v>
          </cell>
          <cell r="K104" t="str">
            <v>BRIDGESTONE</v>
          </cell>
          <cell r="L104" t="str">
            <v>900R20 14PR</v>
          </cell>
          <cell r="M104" t="str">
            <v>M789</v>
          </cell>
          <cell r="N104" t="str">
            <v>TRUCK&amp;BUS RADIAL</v>
          </cell>
          <cell r="O104" t="str">
            <v>TBR T/T</v>
          </cell>
          <cell r="P104" t="str">
            <v>T/T</v>
          </cell>
          <cell r="Q104" t="str">
            <v>TBR0L002</v>
          </cell>
          <cell r="R104" t="str">
            <v>THAILAND</v>
          </cell>
          <cell r="S104">
            <v>3</v>
          </cell>
          <cell r="T104" t="str">
            <v>TIRE</v>
          </cell>
          <cell r="U104">
            <v>0</v>
          </cell>
          <cell r="V104" t="str">
            <v xml:space="preserve"> 900R20 14PR</v>
          </cell>
          <cell r="W104">
            <v>0</v>
          </cell>
          <cell r="X104">
            <v>0</v>
          </cell>
          <cell r="Y104" t="str">
            <v>01</v>
          </cell>
          <cell r="Z104" t="str">
            <v>TBSR</v>
          </cell>
          <cell r="AA104" t="str">
            <v>T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L0</v>
          </cell>
          <cell r="AK104" t="str">
            <v>NA88</v>
          </cell>
          <cell r="AL104" t="str">
            <v>M789</v>
          </cell>
          <cell r="AO104" t="str">
            <v>900R20</v>
          </cell>
          <cell r="AP104" t="str">
            <v>TBR</v>
          </cell>
          <cell r="AQ104">
            <v>0</v>
          </cell>
          <cell r="AR104" t="str">
            <v>TUBE</v>
          </cell>
          <cell r="AS104">
            <v>0</v>
          </cell>
          <cell r="AT104">
            <v>0</v>
          </cell>
          <cell r="AW104" t="str">
            <v>DLR</v>
          </cell>
          <cell r="AX104" t="str">
            <v>DISCONT</v>
          </cell>
          <cell r="AY104" t="str">
            <v>B</v>
          </cell>
          <cell r="AZ104">
            <v>10</v>
          </cell>
          <cell r="BA104">
            <v>10</v>
          </cell>
          <cell r="BB104">
            <v>20</v>
          </cell>
          <cell r="BC104">
            <v>208</v>
          </cell>
          <cell r="BD104" t="str">
            <v>TB</v>
          </cell>
          <cell r="BE104" t="str">
            <v>TBR</v>
          </cell>
          <cell r="BF104" t="str">
            <v>T</v>
          </cell>
          <cell r="BG104" t="str">
            <v>T</v>
          </cell>
          <cell r="BH104">
            <v>26.158999999999999</v>
          </cell>
          <cell r="BI104">
            <v>0</v>
          </cell>
          <cell r="BJ104">
            <v>0.23</v>
          </cell>
          <cell r="BK104">
            <v>0.2100024555984</v>
          </cell>
          <cell r="BL104">
            <v>20</v>
          </cell>
          <cell r="BM104" t="str">
            <v>82</v>
          </cell>
          <cell r="BN104">
            <v>229</v>
          </cell>
          <cell r="BO104">
            <v>0</v>
          </cell>
          <cell r="BQ104">
            <v>0</v>
          </cell>
          <cell r="BR104">
            <v>10410</v>
          </cell>
          <cell r="BS104">
            <v>6248</v>
          </cell>
          <cell r="BT104">
            <v>6248</v>
          </cell>
          <cell r="BU104">
            <v>6942</v>
          </cell>
          <cell r="BV104">
            <v>10</v>
          </cell>
          <cell r="BW104">
            <v>6248</v>
          </cell>
          <cell r="BX104">
            <v>0</v>
          </cell>
        </row>
        <row r="105">
          <cell r="E105" t="str">
            <v>BTBX2021</v>
          </cell>
          <cell r="F105" t="str">
            <v>900R20 14PR M789A(TPI)</v>
          </cell>
          <cell r="G105" t="str">
            <v>900R20 14PR M789A(TPI)</v>
          </cell>
          <cell r="H105" t="str">
            <v>M789</v>
          </cell>
          <cell r="I105" t="str">
            <v>TBR2</v>
          </cell>
          <cell r="J105" t="str">
            <v>TBR T/T 20 DOWN</v>
          </cell>
          <cell r="K105" t="str">
            <v>BRIDGESTONE</v>
          </cell>
          <cell r="L105" t="str">
            <v>900R20 14PR</v>
          </cell>
          <cell r="M105" t="str">
            <v>M789</v>
          </cell>
          <cell r="N105" t="str">
            <v>TRUCK&amp;BUS RADIAL</v>
          </cell>
          <cell r="O105" t="str">
            <v>TBR T/T</v>
          </cell>
          <cell r="P105" t="str">
            <v>T/T</v>
          </cell>
          <cell r="Q105" t="str">
            <v>TBR0L002</v>
          </cell>
          <cell r="R105" t="str">
            <v>THAILAND</v>
          </cell>
          <cell r="S105">
            <v>3</v>
          </cell>
          <cell r="T105" t="str">
            <v>TIRE</v>
          </cell>
          <cell r="U105">
            <v>0</v>
          </cell>
          <cell r="V105" t="str">
            <v xml:space="preserve"> 900R20 14PR</v>
          </cell>
          <cell r="W105">
            <v>0</v>
          </cell>
          <cell r="X105">
            <v>0</v>
          </cell>
          <cell r="Y105" t="str">
            <v>01</v>
          </cell>
          <cell r="Z105" t="str">
            <v>TBSR</v>
          </cell>
          <cell r="AA105" t="str">
            <v>T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L0</v>
          </cell>
          <cell r="AK105" t="str">
            <v>NA62</v>
          </cell>
          <cell r="AL105" t="str">
            <v>M789</v>
          </cell>
          <cell r="AO105" t="str">
            <v>900R20</v>
          </cell>
          <cell r="AP105" t="str">
            <v>TBR</v>
          </cell>
          <cell r="AQ105">
            <v>0</v>
          </cell>
          <cell r="AR105" t="str">
            <v>TUBE</v>
          </cell>
          <cell r="AS105">
            <v>0</v>
          </cell>
          <cell r="AT105">
            <v>0</v>
          </cell>
          <cell r="AW105" t="str">
            <v>DLR</v>
          </cell>
          <cell r="AX105" t="str">
            <v>DISCONT</v>
          </cell>
          <cell r="AY105" t="str">
            <v>B</v>
          </cell>
          <cell r="AZ105">
            <v>10</v>
          </cell>
          <cell r="BA105">
            <v>10</v>
          </cell>
          <cell r="BB105">
            <v>20</v>
          </cell>
          <cell r="BC105">
            <v>208</v>
          </cell>
          <cell r="BD105" t="str">
            <v>TB</v>
          </cell>
          <cell r="BE105" t="str">
            <v>TBR</v>
          </cell>
          <cell r="BF105" t="str">
            <v>T</v>
          </cell>
          <cell r="BG105" t="str">
            <v>T</v>
          </cell>
          <cell r="BH105">
            <v>26.161999999999999</v>
          </cell>
          <cell r="BI105">
            <v>0</v>
          </cell>
          <cell r="BJ105">
            <v>0.23</v>
          </cell>
          <cell r="BK105">
            <v>0.2100024555984</v>
          </cell>
          <cell r="BL105">
            <v>20</v>
          </cell>
          <cell r="BM105" t="str">
            <v>82</v>
          </cell>
          <cell r="BN105">
            <v>229</v>
          </cell>
          <cell r="BO105">
            <v>0</v>
          </cell>
          <cell r="BQ105">
            <v>0</v>
          </cell>
          <cell r="BR105">
            <v>10410</v>
          </cell>
          <cell r="BS105">
            <v>6248</v>
          </cell>
          <cell r="BT105">
            <v>6248</v>
          </cell>
          <cell r="BU105">
            <v>6942</v>
          </cell>
          <cell r="BV105">
            <v>10</v>
          </cell>
          <cell r="BW105">
            <v>6248</v>
          </cell>
          <cell r="BX105">
            <v>0</v>
          </cell>
        </row>
        <row r="106">
          <cell r="E106" t="str">
            <v>BTBX2022</v>
          </cell>
          <cell r="F106" t="str">
            <v>900R20 14PR L301F</v>
          </cell>
          <cell r="G106" t="str">
            <v>900R20 14 L301F</v>
          </cell>
          <cell r="H106" t="str">
            <v>L301</v>
          </cell>
          <cell r="I106" t="str">
            <v>TBR2</v>
          </cell>
          <cell r="J106" t="str">
            <v>TBR T/T 20 DOWN</v>
          </cell>
          <cell r="K106" t="str">
            <v>BRIDGESTONE</v>
          </cell>
          <cell r="L106" t="str">
            <v>900R20 14PR</v>
          </cell>
          <cell r="M106" t="str">
            <v>L301</v>
          </cell>
          <cell r="N106" t="str">
            <v>TRUCK&amp;BUS RADIAL</v>
          </cell>
          <cell r="O106" t="str">
            <v>TBR T/T</v>
          </cell>
          <cell r="P106" t="str">
            <v>T/T</v>
          </cell>
          <cell r="Q106" t="str">
            <v>TBR0L012</v>
          </cell>
          <cell r="R106" t="str">
            <v>THAILAND</v>
          </cell>
          <cell r="S106">
            <v>3</v>
          </cell>
          <cell r="T106" t="str">
            <v>TIRE</v>
          </cell>
          <cell r="U106">
            <v>0</v>
          </cell>
          <cell r="V106" t="str">
            <v xml:space="preserve"> 900R20 14PR</v>
          </cell>
          <cell r="W106">
            <v>0</v>
          </cell>
          <cell r="X106">
            <v>0</v>
          </cell>
          <cell r="Y106" t="str">
            <v>01</v>
          </cell>
          <cell r="Z106" t="str">
            <v>TBSR</v>
          </cell>
          <cell r="AA106" t="str">
            <v>T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L0</v>
          </cell>
          <cell r="AK106" t="str">
            <v>RA18</v>
          </cell>
          <cell r="AL106" t="str">
            <v>L301</v>
          </cell>
          <cell r="AO106" t="str">
            <v>900R20</v>
          </cell>
          <cell r="AP106" t="str">
            <v>TBR</v>
          </cell>
          <cell r="AQ106">
            <v>0</v>
          </cell>
          <cell r="AR106" t="str">
            <v>TUBE</v>
          </cell>
          <cell r="AS106">
            <v>0</v>
          </cell>
          <cell r="AT106">
            <v>0</v>
          </cell>
          <cell r="AW106" t="str">
            <v>DLR</v>
          </cell>
          <cell r="AX106" t="str">
            <v>DISCONT</v>
          </cell>
          <cell r="AY106" t="str">
            <v>B</v>
          </cell>
          <cell r="AZ106">
            <v>10</v>
          </cell>
          <cell r="BA106">
            <v>10</v>
          </cell>
          <cell r="BB106">
            <v>20</v>
          </cell>
          <cell r="BC106">
            <v>208</v>
          </cell>
          <cell r="BD106" t="str">
            <v>TB</v>
          </cell>
          <cell r="BE106" t="str">
            <v>TBR</v>
          </cell>
          <cell r="BF106" t="str">
            <v>T</v>
          </cell>
          <cell r="BG106" t="str">
            <v>T</v>
          </cell>
          <cell r="BH106">
            <v>26.033000000000001</v>
          </cell>
          <cell r="BI106">
            <v>0</v>
          </cell>
          <cell r="BJ106">
            <v>0.23</v>
          </cell>
          <cell r="BK106">
            <v>0.2100024555984</v>
          </cell>
          <cell r="BL106">
            <v>20</v>
          </cell>
          <cell r="BM106" t="str">
            <v>82</v>
          </cell>
          <cell r="BN106">
            <v>229</v>
          </cell>
          <cell r="BO106">
            <v>0</v>
          </cell>
          <cell r="BQ106">
            <v>0</v>
          </cell>
          <cell r="BR106">
            <v>10410</v>
          </cell>
          <cell r="BS106">
            <v>6248</v>
          </cell>
          <cell r="BT106">
            <v>6248</v>
          </cell>
          <cell r="BU106">
            <v>6942</v>
          </cell>
          <cell r="BV106">
            <v>10</v>
          </cell>
          <cell r="BW106">
            <v>6248</v>
          </cell>
          <cell r="BX106">
            <v>0</v>
          </cell>
        </row>
        <row r="107">
          <cell r="E107" t="str">
            <v>BTBX2023</v>
          </cell>
          <cell r="F107" t="str">
            <v>900R20 14PR M789A-NA89</v>
          </cell>
          <cell r="G107" t="str">
            <v>900R20 14K12KC M789A-NA89</v>
          </cell>
          <cell r="H107" t="str">
            <v>M789</v>
          </cell>
          <cell r="I107" t="str">
            <v>TBR2</v>
          </cell>
          <cell r="J107" t="str">
            <v>TBR T/T 20 DOWN</v>
          </cell>
          <cell r="K107" t="str">
            <v>BRIDGESTONE</v>
          </cell>
          <cell r="L107" t="str">
            <v>900R20 14PR</v>
          </cell>
          <cell r="M107" t="str">
            <v>M789</v>
          </cell>
          <cell r="N107" t="str">
            <v>TRUCK&amp;BUS RADIAL</v>
          </cell>
          <cell r="O107" t="str">
            <v>TBR T/T</v>
          </cell>
          <cell r="P107" t="str">
            <v>T/T</v>
          </cell>
          <cell r="Q107" t="str">
            <v>TBR0L002</v>
          </cell>
          <cell r="R107" t="str">
            <v>THAILAND</v>
          </cell>
          <cell r="S107">
            <v>3</v>
          </cell>
          <cell r="T107" t="str">
            <v>TIRE</v>
          </cell>
          <cell r="U107">
            <v>0</v>
          </cell>
          <cell r="V107" t="str">
            <v xml:space="preserve"> 900R20 14PR</v>
          </cell>
          <cell r="W107">
            <v>0</v>
          </cell>
          <cell r="X107">
            <v>0</v>
          </cell>
          <cell r="Y107" t="str">
            <v>01</v>
          </cell>
          <cell r="Z107" t="str">
            <v>TBSR</v>
          </cell>
          <cell r="AA107" t="str">
            <v>T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L0</v>
          </cell>
          <cell r="AG107" t="str">
            <v>TBR0L002</v>
          </cell>
          <cell r="AJ107" t="str">
            <v>B002</v>
          </cell>
          <cell r="AK107" t="str">
            <v>NA89</v>
          </cell>
          <cell r="AL107" t="str">
            <v>M789</v>
          </cell>
          <cell r="AO107" t="str">
            <v>900R20</v>
          </cell>
          <cell r="AP107" t="str">
            <v>TBR</v>
          </cell>
          <cell r="AQ107">
            <v>0</v>
          </cell>
          <cell r="AR107" t="str">
            <v>TUBE</v>
          </cell>
          <cell r="AS107" t="str">
            <v>OE</v>
          </cell>
          <cell r="AT107" t="str">
            <v>REP</v>
          </cell>
          <cell r="AW107" t="str">
            <v>DLR</v>
          </cell>
          <cell r="AX107" t="str">
            <v>CONT</v>
          </cell>
          <cell r="AY107" t="str">
            <v>B</v>
          </cell>
          <cell r="AZ107">
            <v>10</v>
          </cell>
          <cell r="BA107">
            <v>10</v>
          </cell>
          <cell r="BB107">
            <v>20</v>
          </cell>
          <cell r="BC107">
            <v>208</v>
          </cell>
          <cell r="BD107" t="str">
            <v>TB</v>
          </cell>
          <cell r="BE107" t="str">
            <v>TBR</v>
          </cell>
          <cell r="BF107" t="str">
            <v>T</v>
          </cell>
          <cell r="BG107" t="str">
            <v>T</v>
          </cell>
          <cell r="BH107">
            <v>25.776</v>
          </cell>
          <cell r="BI107">
            <v>52.207000000000001</v>
          </cell>
          <cell r="BJ107">
            <v>0.23</v>
          </cell>
          <cell r="BK107">
            <v>0.2100024555984</v>
          </cell>
          <cell r="BL107">
            <v>20</v>
          </cell>
          <cell r="BM107" t="str">
            <v>82</v>
          </cell>
          <cell r="BN107">
            <v>229</v>
          </cell>
          <cell r="BO107">
            <v>0</v>
          </cell>
          <cell r="BQ107">
            <v>0</v>
          </cell>
          <cell r="BR107">
            <v>10410</v>
          </cell>
          <cell r="BS107">
            <v>6248</v>
          </cell>
          <cell r="BT107">
            <v>6248</v>
          </cell>
          <cell r="BU107">
            <v>6942</v>
          </cell>
          <cell r="BV107">
            <v>10</v>
          </cell>
          <cell r="BW107">
            <v>6248</v>
          </cell>
          <cell r="BX107">
            <v>5203.9399999999996</v>
          </cell>
        </row>
        <row r="108">
          <cell r="E108" t="str">
            <v>BTBX2028</v>
          </cell>
          <cell r="F108" t="str">
            <v>900R20 14PR G580BZ</v>
          </cell>
          <cell r="G108" t="str">
            <v>900R20 14 G580BZ</v>
          </cell>
          <cell r="H108" t="str">
            <v>G580</v>
          </cell>
          <cell r="I108" t="str">
            <v>TBR2</v>
          </cell>
          <cell r="J108" t="str">
            <v>TBR T/T 20 DOWN</v>
          </cell>
          <cell r="K108" t="str">
            <v>BRIDGESTONE</v>
          </cell>
          <cell r="L108" t="str">
            <v>900R20 14PR</v>
          </cell>
          <cell r="M108" t="str">
            <v>G580</v>
          </cell>
          <cell r="N108" t="str">
            <v>TRUCK&amp;BUS RADIAL</v>
          </cell>
          <cell r="O108" t="str">
            <v>TBR T/T</v>
          </cell>
          <cell r="P108" t="str">
            <v>T/T</v>
          </cell>
          <cell r="Q108" t="str">
            <v>TBR0L031</v>
          </cell>
          <cell r="R108" t="str">
            <v>THAILAND</v>
          </cell>
          <cell r="S108">
            <v>3</v>
          </cell>
          <cell r="T108" t="str">
            <v>TIRE</v>
          </cell>
          <cell r="U108">
            <v>0</v>
          </cell>
          <cell r="V108" t="str">
            <v xml:space="preserve"> 900R20 14PR</v>
          </cell>
          <cell r="W108">
            <v>0</v>
          </cell>
          <cell r="X108">
            <v>0</v>
          </cell>
          <cell r="Y108" t="str">
            <v>01</v>
          </cell>
          <cell r="Z108" t="str">
            <v>TBSR</v>
          </cell>
          <cell r="AA108" t="str">
            <v>T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L0</v>
          </cell>
          <cell r="AK108" t="str">
            <v>NA40</v>
          </cell>
          <cell r="AL108" t="str">
            <v>G580</v>
          </cell>
          <cell r="AO108" t="str">
            <v>900R20</v>
          </cell>
          <cell r="AP108" t="str">
            <v>TBR</v>
          </cell>
          <cell r="AQ108">
            <v>0</v>
          </cell>
          <cell r="AR108" t="str">
            <v>TUBE</v>
          </cell>
          <cell r="AS108">
            <v>0</v>
          </cell>
          <cell r="AT108">
            <v>0</v>
          </cell>
          <cell r="AW108" t="str">
            <v>DLR</v>
          </cell>
          <cell r="AX108" t="str">
            <v>DISCONT</v>
          </cell>
          <cell r="AY108" t="str">
            <v>B</v>
          </cell>
          <cell r="AZ108">
            <v>10</v>
          </cell>
          <cell r="BA108">
            <v>10</v>
          </cell>
          <cell r="BB108">
            <v>20</v>
          </cell>
          <cell r="BC108">
            <v>208</v>
          </cell>
          <cell r="BD108" t="str">
            <v>TB</v>
          </cell>
          <cell r="BE108" t="str">
            <v>TBR</v>
          </cell>
          <cell r="BF108" t="str">
            <v>T</v>
          </cell>
          <cell r="BG108" t="str">
            <v>T</v>
          </cell>
          <cell r="BH108">
            <v>25.63</v>
          </cell>
          <cell r="BI108">
            <v>0</v>
          </cell>
          <cell r="BJ108">
            <v>6.0999999999999999E-2</v>
          </cell>
          <cell r="BK108">
            <v>0.2100024555984</v>
          </cell>
          <cell r="BL108">
            <v>20</v>
          </cell>
          <cell r="BM108" t="str">
            <v>82</v>
          </cell>
          <cell r="BN108">
            <v>229</v>
          </cell>
          <cell r="BO108">
            <v>0</v>
          </cell>
          <cell r="BQ108">
            <v>0</v>
          </cell>
          <cell r="BR108">
            <v>10410</v>
          </cell>
          <cell r="BS108">
            <v>6248</v>
          </cell>
          <cell r="BT108">
            <v>6248</v>
          </cell>
          <cell r="BU108">
            <v>6942</v>
          </cell>
          <cell r="BV108">
            <v>10</v>
          </cell>
          <cell r="BW108">
            <v>6248</v>
          </cell>
          <cell r="BX108">
            <v>0</v>
          </cell>
        </row>
        <row r="109">
          <cell r="E109" t="str">
            <v>BTBX2030</v>
          </cell>
          <cell r="F109" t="str">
            <v>1000R20 16PR R250AZ</v>
          </cell>
          <cell r="G109" t="str">
            <v>1000R20 16PR R250AZ</v>
          </cell>
          <cell r="H109" t="str">
            <v>R250</v>
          </cell>
          <cell r="I109" t="str">
            <v>TBR2</v>
          </cell>
          <cell r="J109" t="str">
            <v>TBR T/T 20 DOWN</v>
          </cell>
          <cell r="K109" t="str">
            <v>BRIDGESTONE</v>
          </cell>
          <cell r="L109" t="str">
            <v>900R20 14PR</v>
          </cell>
          <cell r="M109" t="str">
            <v>R250</v>
          </cell>
          <cell r="N109" t="str">
            <v>TRUCK&amp;BUS RADIAL</v>
          </cell>
          <cell r="O109" t="str">
            <v>TBR T/T</v>
          </cell>
          <cell r="P109" t="str">
            <v>T/T</v>
          </cell>
          <cell r="Q109" t="str">
            <v>TBR0L006</v>
          </cell>
          <cell r="R109" t="str">
            <v>THAILAND</v>
          </cell>
          <cell r="S109">
            <v>3</v>
          </cell>
          <cell r="T109" t="str">
            <v>TIRE</v>
          </cell>
          <cell r="U109">
            <v>0</v>
          </cell>
          <cell r="V109" t="str">
            <v xml:space="preserve"> 900R20 14PR</v>
          </cell>
          <cell r="W109">
            <v>0</v>
          </cell>
          <cell r="X109">
            <v>0</v>
          </cell>
          <cell r="Y109" t="str">
            <v>01</v>
          </cell>
          <cell r="Z109" t="str">
            <v>TBSR</v>
          </cell>
          <cell r="AA109" t="str">
            <v>T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L0</v>
          </cell>
          <cell r="AK109" t="str">
            <v>XE33</v>
          </cell>
          <cell r="AL109" t="str">
            <v>R250</v>
          </cell>
          <cell r="AO109" t="str">
            <v>1000R20</v>
          </cell>
          <cell r="AP109" t="str">
            <v>TBR</v>
          </cell>
          <cell r="AQ109">
            <v>0</v>
          </cell>
          <cell r="AR109" t="str">
            <v>TUBE</v>
          </cell>
          <cell r="AS109">
            <v>0</v>
          </cell>
          <cell r="AT109">
            <v>0</v>
          </cell>
          <cell r="AW109" t="str">
            <v>NON</v>
          </cell>
          <cell r="AX109" t="str">
            <v>DISCONT</v>
          </cell>
          <cell r="AY109" t="str">
            <v>B</v>
          </cell>
          <cell r="AZ109">
            <v>10</v>
          </cell>
          <cell r="BA109">
            <v>10</v>
          </cell>
          <cell r="BB109">
            <v>20</v>
          </cell>
          <cell r="BC109">
            <v>210</v>
          </cell>
          <cell r="BD109" t="str">
            <v>TB</v>
          </cell>
          <cell r="BE109" t="str">
            <v>TBR</v>
          </cell>
          <cell r="BF109" t="str">
            <v>T</v>
          </cell>
          <cell r="BG109" t="str">
            <v>T</v>
          </cell>
          <cell r="BH109">
            <v>29</v>
          </cell>
          <cell r="BI109">
            <v>0</v>
          </cell>
          <cell r="BJ109">
            <v>0.26500000000000001</v>
          </cell>
          <cell r="BK109">
            <v>0.25131449091839997</v>
          </cell>
          <cell r="BL109">
            <v>20</v>
          </cell>
          <cell r="BM109" t="str">
            <v>82</v>
          </cell>
          <cell r="BN109">
            <v>254</v>
          </cell>
          <cell r="BO109">
            <v>0</v>
          </cell>
          <cell r="BQ109">
            <v>0</v>
          </cell>
          <cell r="BR109">
            <v>10810</v>
          </cell>
          <cell r="BS109">
            <v>6488</v>
          </cell>
          <cell r="BT109">
            <v>6488</v>
          </cell>
          <cell r="BU109">
            <v>7209</v>
          </cell>
          <cell r="BV109">
            <v>10</v>
          </cell>
          <cell r="BW109">
            <v>6488</v>
          </cell>
          <cell r="BX109">
            <v>0</v>
          </cell>
        </row>
        <row r="110">
          <cell r="E110" t="str">
            <v>BTBX2031</v>
          </cell>
          <cell r="F110" t="str">
            <v>1000R20 16PR R250AZ (TPI)</v>
          </cell>
          <cell r="G110" t="str">
            <v>1000R20 16 R250AZ (TPI)</v>
          </cell>
          <cell r="H110" t="str">
            <v>R250</v>
          </cell>
          <cell r="I110" t="str">
            <v>TBR2</v>
          </cell>
          <cell r="J110" t="str">
            <v>TBR T/T 20 DOWN</v>
          </cell>
          <cell r="K110" t="str">
            <v>BRIDGESTONE</v>
          </cell>
          <cell r="L110" t="str">
            <v>1000R20 16PR</v>
          </cell>
          <cell r="M110" t="str">
            <v>R250</v>
          </cell>
          <cell r="N110" t="str">
            <v>TRUCK&amp;BUS RADIAL</v>
          </cell>
          <cell r="O110" t="str">
            <v>TBR T/T</v>
          </cell>
          <cell r="P110" t="str">
            <v>T/T</v>
          </cell>
          <cell r="Q110" t="str">
            <v>ZDUMMY</v>
          </cell>
          <cell r="R110" t="str">
            <v>THAILAND</v>
          </cell>
          <cell r="S110">
            <v>3</v>
          </cell>
          <cell r="T110" t="str">
            <v>TIRE</v>
          </cell>
          <cell r="U110">
            <v>0</v>
          </cell>
          <cell r="V110" t="str">
            <v xml:space="preserve"> 1000R20 16PR</v>
          </cell>
          <cell r="W110">
            <v>0</v>
          </cell>
          <cell r="X110">
            <v>0</v>
          </cell>
          <cell r="Y110" t="str">
            <v>01</v>
          </cell>
          <cell r="Z110" t="str">
            <v>TBSR</v>
          </cell>
          <cell r="AA110" t="str">
            <v>T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L0</v>
          </cell>
          <cell r="AL110" t="str">
            <v>R250</v>
          </cell>
          <cell r="AO110" t="str">
            <v>1000R20</v>
          </cell>
          <cell r="AP110" t="str">
            <v>TBR</v>
          </cell>
          <cell r="AQ110">
            <v>0</v>
          </cell>
          <cell r="AR110" t="str">
            <v>TUBE</v>
          </cell>
          <cell r="AS110">
            <v>0</v>
          </cell>
          <cell r="AT110">
            <v>0</v>
          </cell>
          <cell r="AW110" t="str">
            <v>NON</v>
          </cell>
          <cell r="AX110" t="str">
            <v>DISCONT</v>
          </cell>
          <cell r="AY110" t="str">
            <v>B</v>
          </cell>
          <cell r="AZ110">
            <v>10</v>
          </cell>
          <cell r="BA110">
            <v>10</v>
          </cell>
          <cell r="BB110">
            <v>20</v>
          </cell>
          <cell r="BC110">
            <v>210</v>
          </cell>
          <cell r="BD110" t="str">
            <v>TB</v>
          </cell>
          <cell r="BE110" t="str">
            <v>TBR</v>
          </cell>
          <cell r="BF110" t="str">
            <v>T</v>
          </cell>
          <cell r="BG110" t="str">
            <v>T</v>
          </cell>
          <cell r="BH110">
            <v>29</v>
          </cell>
          <cell r="BI110">
            <v>0</v>
          </cell>
          <cell r="BJ110">
            <v>0.26500000000000001</v>
          </cell>
          <cell r="BK110">
            <v>0.25131449091839997</v>
          </cell>
          <cell r="BL110">
            <v>20</v>
          </cell>
          <cell r="BM110" t="str">
            <v>82</v>
          </cell>
          <cell r="BN110">
            <v>254</v>
          </cell>
          <cell r="BO110">
            <v>0</v>
          </cell>
          <cell r="BQ110">
            <v>0</v>
          </cell>
          <cell r="BR110">
            <v>10810</v>
          </cell>
          <cell r="BS110">
            <v>6488</v>
          </cell>
          <cell r="BT110">
            <v>6488</v>
          </cell>
          <cell r="BU110">
            <v>7209</v>
          </cell>
          <cell r="BV110">
            <v>10</v>
          </cell>
          <cell r="BW110">
            <v>6488</v>
          </cell>
          <cell r="BX110">
            <v>0</v>
          </cell>
        </row>
        <row r="111">
          <cell r="E111" t="str">
            <v>BTBX2039</v>
          </cell>
          <cell r="F111" t="str">
            <v>1000R20 16PR S865</v>
          </cell>
          <cell r="G111" t="str">
            <v>1000R20 16 S865Z</v>
          </cell>
          <cell r="H111" t="str">
            <v>S865</v>
          </cell>
          <cell r="I111" t="str">
            <v>TBR2</v>
          </cell>
          <cell r="J111" t="str">
            <v>TBR T/T 20 DOWN</v>
          </cell>
          <cell r="K111" t="str">
            <v>BRIDGESTONE</v>
          </cell>
          <cell r="L111" t="str">
            <v>1000R20 16PR</v>
          </cell>
          <cell r="M111" t="str">
            <v>S865</v>
          </cell>
          <cell r="N111" t="str">
            <v>TRUCK&amp;BUS RADIAL</v>
          </cell>
          <cell r="O111" t="str">
            <v>TBR T/T</v>
          </cell>
          <cell r="P111" t="str">
            <v>T/T</v>
          </cell>
          <cell r="Q111" t="str">
            <v>ZDUMMY</v>
          </cell>
          <cell r="R111" t="str">
            <v>THAILAND</v>
          </cell>
          <cell r="S111">
            <v>3</v>
          </cell>
          <cell r="T111" t="str">
            <v>TIRE</v>
          </cell>
          <cell r="U111">
            <v>0</v>
          </cell>
          <cell r="V111" t="str">
            <v xml:space="preserve"> 1000R20 16PR</v>
          </cell>
          <cell r="W111">
            <v>0</v>
          </cell>
          <cell r="X111">
            <v>0</v>
          </cell>
          <cell r="Y111" t="str">
            <v>01</v>
          </cell>
          <cell r="Z111" t="str">
            <v>TBSR</v>
          </cell>
          <cell r="AA111" t="str">
            <v>T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L0</v>
          </cell>
          <cell r="AK111" t="str">
            <v>XD30</v>
          </cell>
          <cell r="AL111" t="str">
            <v>S865</v>
          </cell>
          <cell r="AO111" t="str">
            <v>1000R20</v>
          </cell>
          <cell r="AP111" t="str">
            <v>TBR</v>
          </cell>
          <cell r="AQ111">
            <v>0</v>
          </cell>
          <cell r="AR111" t="str">
            <v>TUBE</v>
          </cell>
          <cell r="AS111">
            <v>0</v>
          </cell>
          <cell r="AT111">
            <v>0</v>
          </cell>
          <cell r="AW111" t="str">
            <v>NON</v>
          </cell>
          <cell r="AX111" t="str">
            <v>DISCONT</v>
          </cell>
          <cell r="AY111" t="str">
            <v>B</v>
          </cell>
          <cell r="AZ111">
            <v>10</v>
          </cell>
          <cell r="BA111">
            <v>10</v>
          </cell>
          <cell r="BB111">
            <v>20</v>
          </cell>
          <cell r="BC111">
            <v>211</v>
          </cell>
          <cell r="BD111" t="str">
            <v>TB</v>
          </cell>
          <cell r="BE111" t="str">
            <v>TBR</v>
          </cell>
          <cell r="BF111" t="str">
            <v>T</v>
          </cell>
          <cell r="BG111" t="str">
            <v>T</v>
          </cell>
          <cell r="BH111">
            <v>29.675000000000001</v>
          </cell>
          <cell r="BI111">
            <v>0</v>
          </cell>
          <cell r="BJ111">
            <v>0.26500000000000001</v>
          </cell>
          <cell r="BK111">
            <v>0.25131449091839997</v>
          </cell>
          <cell r="BL111">
            <v>20</v>
          </cell>
          <cell r="BM111" t="str">
            <v>82</v>
          </cell>
          <cell r="BN111">
            <v>254</v>
          </cell>
          <cell r="BO111">
            <v>90</v>
          </cell>
          <cell r="BQ111">
            <v>0</v>
          </cell>
          <cell r="BR111">
            <v>10810</v>
          </cell>
          <cell r="BS111">
            <v>6488</v>
          </cell>
          <cell r="BT111">
            <v>6488</v>
          </cell>
          <cell r="BU111">
            <v>7209</v>
          </cell>
          <cell r="BV111">
            <v>10</v>
          </cell>
          <cell r="BW111">
            <v>6488</v>
          </cell>
          <cell r="BX111">
            <v>0</v>
          </cell>
        </row>
        <row r="112">
          <cell r="E112" t="str">
            <v>BTBX2040</v>
          </cell>
          <cell r="F112" t="str">
            <v>1000R20 16PR M789</v>
          </cell>
          <cell r="G112" t="str">
            <v>1000R20 16PR M789A</v>
          </cell>
          <cell r="H112" t="str">
            <v>M789</v>
          </cell>
          <cell r="I112" t="str">
            <v>TBR2</v>
          </cell>
          <cell r="J112" t="str">
            <v>TBR T/T 20 DOWN</v>
          </cell>
          <cell r="K112" t="str">
            <v>BRIDGESTONE</v>
          </cell>
          <cell r="L112" t="str">
            <v>1000R20 16PR</v>
          </cell>
          <cell r="M112" t="str">
            <v>M789</v>
          </cell>
          <cell r="N112" t="str">
            <v>TRUCK&amp;BUS RADIAL</v>
          </cell>
          <cell r="O112" t="str">
            <v>TBR T/T</v>
          </cell>
          <cell r="P112" t="str">
            <v>T/T</v>
          </cell>
          <cell r="Q112" t="str">
            <v>TBR0L007</v>
          </cell>
          <cell r="R112" t="str">
            <v>THAILAND</v>
          </cell>
          <cell r="S112">
            <v>3</v>
          </cell>
          <cell r="T112" t="str">
            <v>TIRE</v>
          </cell>
          <cell r="U112">
            <v>0</v>
          </cell>
          <cell r="V112" t="str">
            <v xml:space="preserve"> 1000R20 16PR</v>
          </cell>
          <cell r="W112">
            <v>0</v>
          </cell>
          <cell r="X112">
            <v>0</v>
          </cell>
          <cell r="Y112" t="str">
            <v>01</v>
          </cell>
          <cell r="Z112" t="str">
            <v>TBSR</v>
          </cell>
          <cell r="AA112" t="str">
            <v>T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L0</v>
          </cell>
          <cell r="AK112" t="str">
            <v>XE77</v>
          </cell>
          <cell r="AL112" t="str">
            <v>M789</v>
          </cell>
          <cell r="AO112" t="str">
            <v>1000R20</v>
          </cell>
          <cell r="AP112" t="str">
            <v>TBR</v>
          </cell>
          <cell r="AQ112">
            <v>0</v>
          </cell>
          <cell r="AR112" t="str">
            <v>TUBE</v>
          </cell>
          <cell r="AS112">
            <v>0</v>
          </cell>
          <cell r="AT112">
            <v>0</v>
          </cell>
          <cell r="AW112" t="str">
            <v>DLR</v>
          </cell>
          <cell r="AX112" t="str">
            <v>DISCONT</v>
          </cell>
          <cell r="AY112" t="str">
            <v>B</v>
          </cell>
          <cell r="AZ112">
            <v>10</v>
          </cell>
          <cell r="BA112">
            <v>10</v>
          </cell>
          <cell r="BB112">
            <v>20</v>
          </cell>
          <cell r="BC112">
            <v>211</v>
          </cell>
          <cell r="BD112" t="str">
            <v>TB</v>
          </cell>
          <cell r="BE112" t="str">
            <v>TBR</v>
          </cell>
          <cell r="BF112" t="str">
            <v>T</v>
          </cell>
          <cell r="BG112" t="str">
            <v>T</v>
          </cell>
          <cell r="BH112">
            <v>30.265999999999998</v>
          </cell>
          <cell r="BI112">
            <v>61.055999999999997</v>
          </cell>
          <cell r="BJ112">
            <v>0.26500000000000001</v>
          </cell>
          <cell r="BK112">
            <v>0.25131449091839997</v>
          </cell>
          <cell r="BL112">
            <v>20</v>
          </cell>
          <cell r="BM112" t="str">
            <v>82</v>
          </cell>
          <cell r="BN112">
            <v>254</v>
          </cell>
          <cell r="BO112">
            <v>0</v>
          </cell>
          <cell r="BQ112">
            <v>0</v>
          </cell>
          <cell r="BR112">
            <v>13220</v>
          </cell>
          <cell r="BS112">
            <v>7933</v>
          </cell>
          <cell r="BT112">
            <v>7933</v>
          </cell>
          <cell r="BU112">
            <v>8814</v>
          </cell>
          <cell r="BV112">
            <v>10</v>
          </cell>
          <cell r="BW112">
            <v>7933</v>
          </cell>
          <cell r="BX112">
            <v>0</v>
          </cell>
        </row>
        <row r="113">
          <cell r="E113" t="str">
            <v>BTBX2041</v>
          </cell>
          <cell r="F113" t="str">
            <v>1000R20 16PR M789 (TPI)</v>
          </cell>
          <cell r="G113" t="str">
            <v>1000R20 16 M789 (TPI)</v>
          </cell>
          <cell r="H113" t="str">
            <v>M789</v>
          </cell>
          <cell r="I113" t="str">
            <v>TBR2</v>
          </cell>
          <cell r="J113" t="str">
            <v>TBR T/T 20 DOWN</v>
          </cell>
          <cell r="K113" t="str">
            <v>BRIDGESTONE</v>
          </cell>
          <cell r="L113" t="str">
            <v>1000R20 16PR</v>
          </cell>
          <cell r="M113" t="str">
            <v>M789</v>
          </cell>
          <cell r="N113" t="str">
            <v>TRUCK&amp;BUS RADIAL</v>
          </cell>
          <cell r="O113" t="str">
            <v>TBR T/T</v>
          </cell>
          <cell r="P113" t="str">
            <v>T/T</v>
          </cell>
          <cell r="Q113" t="str">
            <v>TBR0L007</v>
          </cell>
          <cell r="R113" t="str">
            <v>THAILAND</v>
          </cell>
          <cell r="S113">
            <v>3</v>
          </cell>
          <cell r="T113" t="str">
            <v>TIRE</v>
          </cell>
          <cell r="U113">
            <v>0</v>
          </cell>
          <cell r="V113" t="str">
            <v xml:space="preserve"> 1000R20 16PR</v>
          </cell>
          <cell r="W113">
            <v>0</v>
          </cell>
          <cell r="X113">
            <v>0</v>
          </cell>
          <cell r="Y113" t="str">
            <v>01</v>
          </cell>
          <cell r="Z113" t="str">
            <v>TBSR</v>
          </cell>
          <cell r="AA113" t="str">
            <v>T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L0</v>
          </cell>
          <cell r="AK113" t="str">
            <v>XE46</v>
          </cell>
          <cell r="AL113" t="str">
            <v>M789</v>
          </cell>
          <cell r="AO113" t="str">
            <v>1000R20</v>
          </cell>
          <cell r="AP113" t="str">
            <v>TBR</v>
          </cell>
          <cell r="AQ113">
            <v>0</v>
          </cell>
          <cell r="AR113" t="str">
            <v>TUBE</v>
          </cell>
          <cell r="AS113">
            <v>0</v>
          </cell>
          <cell r="AT113">
            <v>0</v>
          </cell>
          <cell r="AW113" t="str">
            <v>DLR</v>
          </cell>
          <cell r="AX113" t="str">
            <v>DISCONT</v>
          </cell>
          <cell r="AY113" t="str">
            <v>B</v>
          </cell>
          <cell r="AZ113">
            <v>10</v>
          </cell>
          <cell r="BA113">
            <v>10</v>
          </cell>
          <cell r="BB113">
            <v>20</v>
          </cell>
          <cell r="BC113">
            <v>211</v>
          </cell>
          <cell r="BD113" t="str">
            <v>TB</v>
          </cell>
          <cell r="BE113" t="str">
            <v>TBR</v>
          </cell>
          <cell r="BF113" t="str">
            <v>T</v>
          </cell>
          <cell r="BG113" t="str">
            <v>T</v>
          </cell>
          <cell r="BH113">
            <v>30.628</v>
          </cell>
          <cell r="BI113">
            <v>0</v>
          </cell>
          <cell r="BJ113">
            <v>0.26500000000000001</v>
          </cell>
          <cell r="BK113">
            <v>0.25131449091839997</v>
          </cell>
          <cell r="BL113">
            <v>20</v>
          </cell>
          <cell r="BM113" t="str">
            <v>82</v>
          </cell>
          <cell r="BN113">
            <v>254</v>
          </cell>
          <cell r="BO113">
            <v>0</v>
          </cell>
          <cell r="BQ113">
            <v>0</v>
          </cell>
          <cell r="BR113">
            <v>13220</v>
          </cell>
          <cell r="BS113">
            <v>7933</v>
          </cell>
          <cell r="BT113">
            <v>7933</v>
          </cell>
          <cell r="BU113">
            <v>8814</v>
          </cell>
          <cell r="BV113">
            <v>10</v>
          </cell>
          <cell r="BW113">
            <v>7933</v>
          </cell>
          <cell r="BX113">
            <v>0</v>
          </cell>
        </row>
        <row r="114">
          <cell r="E114" t="str">
            <v>BTBX2042</v>
          </cell>
          <cell r="F114" t="str">
            <v>1000R20 16PR S832A</v>
          </cell>
          <cell r="G114" t="str">
            <v>1000R20 16 S832 (L)</v>
          </cell>
          <cell r="H114" t="str">
            <v>S382</v>
          </cell>
          <cell r="I114" t="str">
            <v>TBR2</v>
          </cell>
          <cell r="J114" t="str">
            <v>TBR T/T 20 DOWN</v>
          </cell>
          <cell r="K114" t="str">
            <v>BRIDGESTONE</v>
          </cell>
          <cell r="L114" t="str">
            <v>1000R20 16PR</v>
          </cell>
          <cell r="M114" t="str">
            <v>S832</v>
          </cell>
          <cell r="N114" t="str">
            <v>TRUCK&amp;BUS RADIAL</v>
          </cell>
          <cell r="O114" t="str">
            <v>TBR T/T</v>
          </cell>
          <cell r="P114" t="str">
            <v>T/T</v>
          </cell>
          <cell r="Q114" t="str">
            <v>ZDUMMY</v>
          </cell>
          <cell r="R114" t="str">
            <v>THAILAND</v>
          </cell>
          <cell r="S114">
            <v>3</v>
          </cell>
          <cell r="T114" t="str">
            <v>TIRE</v>
          </cell>
          <cell r="U114">
            <v>0</v>
          </cell>
          <cell r="V114" t="str">
            <v xml:space="preserve"> 1000R20 16PR</v>
          </cell>
          <cell r="W114">
            <v>0</v>
          </cell>
          <cell r="X114">
            <v>0</v>
          </cell>
          <cell r="Y114" t="str">
            <v>01</v>
          </cell>
          <cell r="Z114" t="str">
            <v>TBSR</v>
          </cell>
          <cell r="AA114" t="str">
            <v>T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L0</v>
          </cell>
          <cell r="AL114" t="str">
            <v>S832</v>
          </cell>
          <cell r="AO114" t="str">
            <v>1000R20</v>
          </cell>
          <cell r="AP114" t="str">
            <v>TBR</v>
          </cell>
          <cell r="AQ114">
            <v>0</v>
          </cell>
          <cell r="AR114" t="str">
            <v>TUBE</v>
          </cell>
          <cell r="AS114">
            <v>0</v>
          </cell>
          <cell r="AT114">
            <v>0</v>
          </cell>
          <cell r="AW114" t="str">
            <v>NON</v>
          </cell>
          <cell r="AX114" t="str">
            <v>DISCONT</v>
          </cell>
          <cell r="AY114" t="str">
            <v>B</v>
          </cell>
          <cell r="AZ114">
            <v>10</v>
          </cell>
          <cell r="BA114">
            <v>10</v>
          </cell>
          <cell r="BB114">
            <v>20</v>
          </cell>
          <cell r="BC114">
            <v>211</v>
          </cell>
          <cell r="BD114" t="str">
            <v>TB</v>
          </cell>
          <cell r="BE114" t="str">
            <v>TBR</v>
          </cell>
          <cell r="BF114" t="str">
            <v>T</v>
          </cell>
          <cell r="BG114" t="str">
            <v>T</v>
          </cell>
          <cell r="BH114">
            <v>27.785</v>
          </cell>
          <cell r="BI114">
            <v>0</v>
          </cell>
          <cell r="BJ114">
            <v>0.27</v>
          </cell>
          <cell r="BK114">
            <v>0.25131449091839997</v>
          </cell>
          <cell r="BL114">
            <v>20</v>
          </cell>
          <cell r="BM114" t="str">
            <v>82</v>
          </cell>
          <cell r="BN114">
            <v>254</v>
          </cell>
          <cell r="BO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</row>
        <row r="115">
          <cell r="E115" t="str">
            <v>BTBX2043</v>
          </cell>
          <cell r="F115" t="str">
            <v>1000R20 16PR M715</v>
          </cell>
          <cell r="G115" t="str">
            <v>1000R20 16PR M715Z</v>
          </cell>
          <cell r="H115" t="str">
            <v>M715</v>
          </cell>
          <cell r="I115" t="str">
            <v>TBR2</v>
          </cell>
          <cell r="J115" t="str">
            <v>TBR T/T 20 DOWN</v>
          </cell>
          <cell r="K115" t="str">
            <v>BRIDGESTONE</v>
          </cell>
          <cell r="L115" t="str">
            <v>1000R20 16PR</v>
          </cell>
          <cell r="M115" t="str">
            <v>M715</v>
          </cell>
          <cell r="N115" t="str">
            <v>TRUCK&amp;BUS RADIAL</v>
          </cell>
          <cell r="O115" t="str">
            <v>TBR T/T</v>
          </cell>
          <cell r="P115" t="str">
            <v>T/T</v>
          </cell>
          <cell r="Q115" t="str">
            <v>ZDUMMY</v>
          </cell>
          <cell r="R115" t="str">
            <v>THAILAND</v>
          </cell>
          <cell r="S115">
            <v>3</v>
          </cell>
          <cell r="T115" t="str">
            <v>TIRE</v>
          </cell>
          <cell r="U115">
            <v>0</v>
          </cell>
          <cell r="V115" t="str">
            <v xml:space="preserve"> 1000R20 16PR</v>
          </cell>
          <cell r="W115">
            <v>0</v>
          </cell>
          <cell r="X115">
            <v>0</v>
          </cell>
          <cell r="Y115" t="str">
            <v>01</v>
          </cell>
          <cell r="Z115" t="str">
            <v>TBSR</v>
          </cell>
          <cell r="AA115" t="str">
            <v>T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L0</v>
          </cell>
          <cell r="AK115" t="str">
            <v>XE30</v>
          </cell>
          <cell r="AL115" t="str">
            <v>M715</v>
          </cell>
          <cell r="AO115" t="str">
            <v>1000R20</v>
          </cell>
          <cell r="AP115" t="str">
            <v>TBR</v>
          </cell>
          <cell r="AQ115">
            <v>0</v>
          </cell>
          <cell r="AR115" t="str">
            <v>TUBE</v>
          </cell>
          <cell r="AS115">
            <v>0</v>
          </cell>
          <cell r="AT115">
            <v>0</v>
          </cell>
          <cell r="AW115" t="str">
            <v>DLR</v>
          </cell>
          <cell r="AX115" t="str">
            <v>DISCONT</v>
          </cell>
          <cell r="AY115" t="str">
            <v>B</v>
          </cell>
          <cell r="AZ115">
            <v>10</v>
          </cell>
          <cell r="BA115">
            <v>10</v>
          </cell>
          <cell r="BB115">
            <v>20</v>
          </cell>
          <cell r="BC115">
            <v>211</v>
          </cell>
          <cell r="BD115" t="str">
            <v>TB</v>
          </cell>
          <cell r="BE115" t="str">
            <v>TBR</v>
          </cell>
          <cell r="BF115" t="str">
            <v>T</v>
          </cell>
          <cell r="BG115" t="str">
            <v>T</v>
          </cell>
          <cell r="BH115">
            <v>30.962</v>
          </cell>
          <cell r="BI115">
            <v>0</v>
          </cell>
          <cell r="BJ115">
            <v>8.3000000000000004E-2</v>
          </cell>
          <cell r="BK115">
            <v>0.25131449091839997</v>
          </cell>
          <cell r="BL115">
            <v>20</v>
          </cell>
          <cell r="BM115" t="str">
            <v>82</v>
          </cell>
          <cell r="BN115">
            <v>254</v>
          </cell>
          <cell r="BO115">
            <v>95</v>
          </cell>
          <cell r="BQ115">
            <v>0</v>
          </cell>
          <cell r="BR115">
            <v>13220</v>
          </cell>
          <cell r="BS115">
            <v>7933</v>
          </cell>
          <cell r="BT115">
            <v>7933</v>
          </cell>
          <cell r="BU115">
            <v>8814</v>
          </cell>
          <cell r="BV115">
            <v>10</v>
          </cell>
          <cell r="BW115">
            <v>7933</v>
          </cell>
          <cell r="BX115">
            <v>0</v>
          </cell>
        </row>
        <row r="116">
          <cell r="E116" t="str">
            <v>BTBX2044</v>
          </cell>
          <cell r="F116" t="str">
            <v>1000R20 16PR L301</v>
          </cell>
          <cell r="G116" t="str">
            <v>1000R20 16PR L301F</v>
          </cell>
          <cell r="H116" t="str">
            <v>L301</v>
          </cell>
          <cell r="I116" t="str">
            <v>TBR2</v>
          </cell>
          <cell r="J116" t="str">
            <v>TBR T/T 20 DOWN</v>
          </cell>
          <cell r="K116" t="str">
            <v>BRIDGESTONE</v>
          </cell>
          <cell r="L116" t="str">
            <v>1000R20 16PR</v>
          </cell>
          <cell r="M116" t="str">
            <v>L301</v>
          </cell>
          <cell r="N116" t="str">
            <v>TRUCK&amp;BUS RADIAL</v>
          </cell>
          <cell r="O116" t="str">
            <v>TBR T/T</v>
          </cell>
          <cell r="P116" t="str">
            <v>T/T</v>
          </cell>
          <cell r="Q116" t="str">
            <v>TBR0L017</v>
          </cell>
          <cell r="R116" t="str">
            <v>THAILAND</v>
          </cell>
          <cell r="S116">
            <v>3</v>
          </cell>
          <cell r="T116" t="str">
            <v>TIRE</v>
          </cell>
          <cell r="U116">
            <v>0</v>
          </cell>
          <cell r="V116" t="str">
            <v xml:space="preserve"> 1000R20 16PR</v>
          </cell>
          <cell r="W116">
            <v>0</v>
          </cell>
          <cell r="X116">
            <v>0</v>
          </cell>
          <cell r="Y116" t="str">
            <v>01</v>
          </cell>
          <cell r="Z116" t="str">
            <v>TBSR</v>
          </cell>
          <cell r="AA116" t="str">
            <v>T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L0</v>
          </cell>
          <cell r="AK116" t="str">
            <v>RB22</v>
          </cell>
          <cell r="AL116" t="str">
            <v>L301</v>
          </cell>
          <cell r="AO116" t="str">
            <v>1000R20</v>
          </cell>
          <cell r="AP116" t="str">
            <v>TBR</v>
          </cell>
          <cell r="AQ116">
            <v>0</v>
          </cell>
          <cell r="AR116" t="str">
            <v>TUBE</v>
          </cell>
          <cell r="AS116">
            <v>0</v>
          </cell>
          <cell r="AT116">
            <v>0</v>
          </cell>
          <cell r="AW116" t="str">
            <v>NON</v>
          </cell>
          <cell r="AX116" t="str">
            <v>DISCONT</v>
          </cell>
          <cell r="AY116" t="str">
            <v>B</v>
          </cell>
          <cell r="AZ116">
            <v>10</v>
          </cell>
          <cell r="BA116">
            <v>10</v>
          </cell>
          <cell r="BB116">
            <v>20</v>
          </cell>
          <cell r="BC116">
            <v>211</v>
          </cell>
          <cell r="BD116" t="str">
            <v>TB</v>
          </cell>
          <cell r="BE116" t="str">
            <v>TBR</v>
          </cell>
          <cell r="BF116" t="str">
            <v>T</v>
          </cell>
          <cell r="BG116" t="str">
            <v>T</v>
          </cell>
          <cell r="BH116">
            <v>28.917999999999999</v>
          </cell>
          <cell r="BI116">
            <v>58.323</v>
          </cell>
          <cell r="BJ116">
            <v>0.26500000000000001</v>
          </cell>
          <cell r="BK116">
            <v>0.25131449091839997</v>
          </cell>
          <cell r="BL116">
            <v>20</v>
          </cell>
          <cell r="BM116" t="str">
            <v>82</v>
          </cell>
          <cell r="BN116">
            <v>254</v>
          </cell>
          <cell r="BO116">
            <v>0</v>
          </cell>
          <cell r="BQ116">
            <v>0</v>
          </cell>
          <cell r="BR116">
            <v>10810</v>
          </cell>
          <cell r="BS116">
            <v>6488</v>
          </cell>
          <cell r="BT116">
            <v>6488</v>
          </cell>
          <cell r="BU116">
            <v>7209</v>
          </cell>
          <cell r="BV116">
            <v>10</v>
          </cell>
          <cell r="BW116">
            <v>6488</v>
          </cell>
          <cell r="BX116">
            <v>0</v>
          </cell>
        </row>
        <row r="117">
          <cell r="E117" t="str">
            <v>BTBX2045</v>
          </cell>
          <cell r="F117" t="str">
            <v>1000R20 16PR L301 (TPI)</v>
          </cell>
          <cell r="G117" t="str">
            <v>1000R20 16PR L301 (TPI)</v>
          </cell>
          <cell r="H117" t="str">
            <v>L301</v>
          </cell>
          <cell r="I117" t="str">
            <v>TBR2</v>
          </cell>
          <cell r="J117" t="str">
            <v>TBR T/T 20 DOWN</v>
          </cell>
          <cell r="K117" t="str">
            <v>BRIDGESTONE</v>
          </cell>
          <cell r="L117" t="str">
            <v>1000R20 16PR</v>
          </cell>
          <cell r="M117" t="str">
            <v>L301</v>
          </cell>
          <cell r="N117" t="str">
            <v>TRUCK&amp;BUS RADIAL</v>
          </cell>
          <cell r="O117" t="str">
            <v>TBR T/T</v>
          </cell>
          <cell r="P117" t="str">
            <v>T/T</v>
          </cell>
          <cell r="Q117" t="str">
            <v>TBR0L017</v>
          </cell>
          <cell r="R117" t="str">
            <v>THAILAND</v>
          </cell>
          <cell r="S117">
            <v>3</v>
          </cell>
          <cell r="T117" t="str">
            <v>TIRE</v>
          </cell>
          <cell r="U117">
            <v>0</v>
          </cell>
          <cell r="V117" t="str">
            <v xml:space="preserve"> 1000R20 16PR</v>
          </cell>
          <cell r="W117">
            <v>0</v>
          </cell>
          <cell r="X117">
            <v>0</v>
          </cell>
          <cell r="Y117" t="str">
            <v>01</v>
          </cell>
          <cell r="Z117" t="str">
            <v>TBSR</v>
          </cell>
          <cell r="AA117" t="str">
            <v>T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L0</v>
          </cell>
          <cell r="AK117" t="str">
            <v>RB06</v>
          </cell>
          <cell r="AL117" t="str">
            <v>L301</v>
          </cell>
          <cell r="AO117" t="str">
            <v>1000R20</v>
          </cell>
          <cell r="AP117" t="str">
            <v>TBR</v>
          </cell>
          <cell r="AQ117">
            <v>0</v>
          </cell>
          <cell r="AR117" t="str">
            <v>TUBE</v>
          </cell>
          <cell r="AS117">
            <v>0</v>
          </cell>
          <cell r="AT117">
            <v>0</v>
          </cell>
          <cell r="AW117" t="str">
            <v>NON</v>
          </cell>
          <cell r="AX117" t="str">
            <v>DISCONT</v>
          </cell>
          <cell r="AY117" t="str">
            <v>B</v>
          </cell>
          <cell r="AZ117">
            <v>10</v>
          </cell>
          <cell r="BA117">
            <v>10</v>
          </cell>
          <cell r="BB117">
            <v>20</v>
          </cell>
          <cell r="BC117">
            <v>211</v>
          </cell>
          <cell r="BD117" t="str">
            <v>TB</v>
          </cell>
          <cell r="BE117" t="str">
            <v>TBR</v>
          </cell>
          <cell r="BF117" t="str">
            <v>T</v>
          </cell>
          <cell r="BG117" t="str">
            <v>T</v>
          </cell>
          <cell r="BH117">
            <v>29.184999999999999</v>
          </cell>
          <cell r="BI117">
            <v>0</v>
          </cell>
          <cell r="BJ117">
            <v>0.26500000000000001</v>
          </cell>
          <cell r="BK117">
            <v>0.25131449091839997</v>
          </cell>
          <cell r="BL117">
            <v>20</v>
          </cell>
          <cell r="BM117" t="str">
            <v>82</v>
          </cell>
          <cell r="BN117">
            <v>254</v>
          </cell>
          <cell r="BO117">
            <v>0</v>
          </cell>
          <cell r="BQ117">
            <v>0</v>
          </cell>
          <cell r="BR117">
            <v>10810</v>
          </cell>
          <cell r="BS117">
            <v>6488</v>
          </cell>
          <cell r="BT117">
            <v>6488</v>
          </cell>
          <cell r="BU117">
            <v>7209</v>
          </cell>
          <cell r="BV117">
            <v>10</v>
          </cell>
          <cell r="BW117">
            <v>6488</v>
          </cell>
          <cell r="BX117">
            <v>0</v>
          </cell>
        </row>
        <row r="118">
          <cell r="E118" t="str">
            <v>BTBX2046</v>
          </cell>
          <cell r="F118" t="str">
            <v>1000R20 16PR R285Z</v>
          </cell>
          <cell r="G118" t="str">
            <v>1000R20 16PR R285Z</v>
          </cell>
          <cell r="H118" t="str">
            <v>R285</v>
          </cell>
          <cell r="I118" t="str">
            <v>TBR2</v>
          </cell>
          <cell r="J118" t="str">
            <v>TBR T/T 20 DOWN</v>
          </cell>
          <cell r="K118" t="str">
            <v>BRIDGESTONE</v>
          </cell>
          <cell r="L118" t="str">
            <v>1000R20 16PR</v>
          </cell>
          <cell r="M118" t="str">
            <v>R285</v>
          </cell>
          <cell r="N118" t="str">
            <v>TRUCK&amp;BUS RADIAL</v>
          </cell>
          <cell r="O118" t="str">
            <v>TBR T/T</v>
          </cell>
          <cell r="P118" t="str">
            <v>T/T</v>
          </cell>
          <cell r="Q118" t="str">
            <v>TBR0L022</v>
          </cell>
          <cell r="R118" t="str">
            <v>THAILAND</v>
          </cell>
          <cell r="S118">
            <v>3</v>
          </cell>
          <cell r="T118" t="str">
            <v>TIRE</v>
          </cell>
          <cell r="U118">
            <v>0</v>
          </cell>
          <cell r="V118" t="str">
            <v xml:space="preserve"> 1000R20 16PR</v>
          </cell>
          <cell r="W118">
            <v>0</v>
          </cell>
          <cell r="X118">
            <v>0</v>
          </cell>
          <cell r="Y118" t="str">
            <v>01</v>
          </cell>
          <cell r="Z118" t="str">
            <v>TBSR</v>
          </cell>
          <cell r="AA118" t="str">
            <v>T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L0</v>
          </cell>
          <cell r="AK118" t="str">
            <v>CV37</v>
          </cell>
          <cell r="AL118" t="str">
            <v>R285</v>
          </cell>
          <cell r="AO118" t="str">
            <v>1000R20</v>
          </cell>
          <cell r="AP118" t="str">
            <v>TBR</v>
          </cell>
          <cell r="AQ118">
            <v>0</v>
          </cell>
          <cell r="AR118" t="str">
            <v>TUBE</v>
          </cell>
          <cell r="AS118">
            <v>0</v>
          </cell>
          <cell r="AT118">
            <v>0</v>
          </cell>
          <cell r="AW118" t="str">
            <v>NON</v>
          </cell>
          <cell r="AX118" t="str">
            <v>DISCONT</v>
          </cell>
          <cell r="AY118" t="str">
            <v>B</v>
          </cell>
          <cell r="AZ118">
            <v>10</v>
          </cell>
          <cell r="BA118">
            <v>10</v>
          </cell>
          <cell r="BB118">
            <v>20</v>
          </cell>
          <cell r="BC118">
            <v>211</v>
          </cell>
          <cell r="BD118" t="str">
            <v>TB</v>
          </cell>
          <cell r="BE118" t="str">
            <v>TBR</v>
          </cell>
          <cell r="BF118" t="str">
            <v>T</v>
          </cell>
          <cell r="BG118" t="str">
            <v>T</v>
          </cell>
          <cell r="BH118">
            <v>29.271999999999998</v>
          </cell>
          <cell r="BI118">
            <v>0</v>
          </cell>
          <cell r="BJ118">
            <v>0.26500000000000001</v>
          </cell>
          <cell r="BK118">
            <v>0.25131449091839997</v>
          </cell>
          <cell r="BL118">
            <v>20</v>
          </cell>
          <cell r="BM118" t="str">
            <v>82</v>
          </cell>
          <cell r="BN118">
            <v>254</v>
          </cell>
          <cell r="BO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E119" t="str">
            <v>BTBX2047</v>
          </cell>
          <cell r="F119" t="str">
            <v>1000R20 16PR R192</v>
          </cell>
          <cell r="G119" t="str">
            <v>1000R20 16 R192DZ</v>
          </cell>
          <cell r="H119" t="str">
            <v>R192</v>
          </cell>
          <cell r="I119" t="str">
            <v>TBR2</v>
          </cell>
          <cell r="J119" t="str">
            <v>TBR T/T 20 DOWN</v>
          </cell>
          <cell r="K119" t="str">
            <v>BRIDGESTONE</v>
          </cell>
          <cell r="L119" t="str">
            <v>1000R20 16PR</v>
          </cell>
          <cell r="M119" t="str">
            <v>R192</v>
          </cell>
          <cell r="N119" t="str">
            <v>TRUCK&amp;BUS RADIAL</v>
          </cell>
          <cell r="O119" t="str">
            <v>TBR T/T</v>
          </cell>
          <cell r="P119" t="str">
            <v>T/T</v>
          </cell>
          <cell r="Q119" t="str">
            <v>ZDUMMY</v>
          </cell>
          <cell r="R119" t="str">
            <v>THAILAND</v>
          </cell>
          <cell r="S119">
            <v>3</v>
          </cell>
          <cell r="T119" t="str">
            <v>TIRE</v>
          </cell>
          <cell r="U119">
            <v>0</v>
          </cell>
          <cell r="V119" t="str">
            <v xml:space="preserve"> 1000R20 16PR</v>
          </cell>
          <cell r="W119">
            <v>0</v>
          </cell>
          <cell r="X119">
            <v>0</v>
          </cell>
          <cell r="Y119" t="str">
            <v>01</v>
          </cell>
          <cell r="Z119" t="str">
            <v>TBSR</v>
          </cell>
          <cell r="AA119" t="str">
            <v>T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L0</v>
          </cell>
          <cell r="AK119" t="str">
            <v>XB27</v>
          </cell>
          <cell r="AL119" t="str">
            <v>R192</v>
          </cell>
          <cell r="AO119" t="str">
            <v>1000R20</v>
          </cell>
          <cell r="AP119" t="str">
            <v>TBR</v>
          </cell>
          <cell r="AQ119">
            <v>0</v>
          </cell>
          <cell r="AR119" t="str">
            <v>TUBE</v>
          </cell>
          <cell r="AS119">
            <v>0</v>
          </cell>
          <cell r="AT119">
            <v>0</v>
          </cell>
          <cell r="AW119" t="str">
            <v>NON</v>
          </cell>
          <cell r="AX119" t="str">
            <v>DISCONT</v>
          </cell>
          <cell r="AY119" t="str">
            <v>B</v>
          </cell>
          <cell r="AZ119">
            <v>10</v>
          </cell>
          <cell r="BA119">
            <v>10</v>
          </cell>
          <cell r="BB119">
            <v>20</v>
          </cell>
          <cell r="BC119">
            <v>211</v>
          </cell>
          <cell r="BD119" t="str">
            <v>TB</v>
          </cell>
          <cell r="BE119" t="str">
            <v>TBR</v>
          </cell>
          <cell r="BF119" t="str">
            <v>T</v>
          </cell>
          <cell r="BG119" t="str">
            <v>T</v>
          </cell>
          <cell r="BH119">
            <v>33.338000000000001</v>
          </cell>
          <cell r="BI119">
            <v>0</v>
          </cell>
          <cell r="BJ119">
            <v>0.26500000000000001</v>
          </cell>
          <cell r="BK119">
            <v>0.25131449091839997</v>
          </cell>
          <cell r="BL119">
            <v>20</v>
          </cell>
          <cell r="BM119" t="str">
            <v>82</v>
          </cell>
          <cell r="BN119">
            <v>254</v>
          </cell>
          <cell r="BO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</row>
        <row r="120">
          <cell r="E120" t="str">
            <v>BTBX2048</v>
          </cell>
          <cell r="F120" t="str">
            <v>1000R20 16PR G580</v>
          </cell>
          <cell r="G120" t="str">
            <v>1000R20 16PR G580</v>
          </cell>
          <cell r="H120" t="str">
            <v>G580</v>
          </cell>
          <cell r="I120" t="str">
            <v>TBR2</v>
          </cell>
          <cell r="J120" t="str">
            <v>TBR T/T 20 DOWN</v>
          </cell>
          <cell r="K120" t="str">
            <v>BRIDGESTONE</v>
          </cell>
          <cell r="L120" t="str">
            <v>1000R20 16PR</v>
          </cell>
          <cell r="M120" t="str">
            <v>G580</v>
          </cell>
          <cell r="N120" t="str">
            <v>TRUCK&amp;BUS RADIAL</v>
          </cell>
          <cell r="O120" t="str">
            <v>TBR T/T</v>
          </cell>
          <cell r="P120" t="str">
            <v>T/T</v>
          </cell>
          <cell r="Q120" t="str">
            <v>TBR0L023</v>
          </cell>
          <cell r="R120" t="str">
            <v>THAILAND</v>
          </cell>
          <cell r="S120">
            <v>3</v>
          </cell>
          <cell r="T120" t="str">
            <v>TIRE</v>
          </cell>
          <cell r="U120">
            <v>0</v>
          </cell>
          <cell r="V120" t="str">
            <v xml:space="preserve"> 1000R20 16PR</v>
          </cell>
          <cell r="W120">
            <v>0</v>
          </cell>
          <cell r="X120">
            <v>0</v>
          </cell>
          <cell r="Y120" t="str">
            <v>01</v>
          </cell>
          <cell r="Z120" t="str">
            <v>TBSR</v>
          </cell>
          <cell r="AA120" t="str">
            <v>T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L0</v>
          </cell>
          <cell r="AK120" t="str">
            <v>XC70</v>
          </cell>
          <cell r="AL120" t="str">
            <v>G580</v>
          </cell>
          <cell r="AO120" t="str">
            <v>1000R20</v>
          </cell>
          <cell r="AP120" t="str">
            <v>TBR</v>
          </cell>
          <cell r="AQ120">
            <v>0</v>
          </cell>
          <cell r="AR120" t="str">
            <v>TUBE</v>
          </cell>
          <cell r="AS120">
            <v>0</v>
          </cell>
          <cell r="AT120">
            <v>0</v>
          </cell>
          <cell r="AW120" t="str">
            <v>NON</v>
          </cell>
          <cell r="AX120" t="str">
            <v>DISCONT</v>
          </cell>
          <cell r="AY120" t="str">
            <v>B</v>
          </cell>
          <cell r="AZ120">
            <v>10</v>
          </cell>
          <cell r="BA120">
            <v>10</v>
          </cell>
          <cell r="BB120">
            <v>20</v>
          </cell>
          <cell r="BC120">
            <v>211</v>
          </cell>
          <cell r="BD120" t="str">
            <v>TB</v>
          </cell>
          <cell r="BE120" t="str">
            <v>TBR</v>
          </cell>
          <cell r="BF120" t="str">
            <v>T</v>
          </cell>
          <cell r="BG120" t="str">
            <v>T</v>
          </cell>
          <cell r="BH120">
            <v>28.346</v>
          </cell>
          <cell r="BI120">
            <v>0</v>
          </cell>
          <cell r="BJ120">
            <v>0.26500000000000001</v>
          </cell>
          <cell r="BK120">
            <v>0.25131449091839997</v>
          </cell>
          <cell r="BL120">
            <v>20</v>
          </cell>
          <cell r="BM120" t="str">
            <v>82</v>
          </cell>
          <cell r="BN120">
            <v>254</v>
          </cell>
          <cell r="BO120">
            <v>0</v>
          </cell>
          <cell r="BQ120">
            <v>0</v>
          </cell>
          <cell r="BR120">
            <v>10810</v>
          </cell>
          <cell r="BS120">
            <v>6488</v>
          </cell>
          <cell r="BT120">
            <v>6488</v>
          </cell>
          <cell r="BU120">
            <v>7209</v>
          </cell>
          <cell r="BV120">
            <v>10</v>
          </cell>
          <cell r="BW120">
            <v>6488</v>
          </cell>
          <cell r="BX120">
            <v>0</v>
          </cell>
        </row>
        <row r="121">
          <cell r="E121" t="str">
            <v>BTBX2049</v>
          </cell>
          <cell r="F121" t="str">
            <v>1000R20 16PR G580 TPI</v>
          </cell>
          <cell r="G121" t="str">
            <v>1000R20 16 G580BZ (TPI)</v>
          </cell>
          <cell r="H121" t="str">
            <v>G580</v>
          </cell>
          <cell r="I121" t="str">
            <v>TBR2</v>
          </cell>
          <cell r="J121" t="str">
            <v>TBR T/T 20 DOWN</v>
          </cell>
          <cell r="K121" t="str">
            <v>BRIDGESTONE</v>
          </cell>
          <cell r="L121" t="str">
            <v>1000R20 16PR</v>
          </cell>
          <cell r="M121" t="str">
            <v>G580</v>
          </cell>
          <cell r="N121" t="str">
            <v>TRUCK&amp;BUS RADIAL</v>
          </cell>
          <cell r="O121" t="str">
            <v>TBR T/T</v>
          </cell>
          <cell r="P121" t="str">
            <v>T/T</v>
          </cell>
          <cell r="Q121" t="str">
            <v>ZDUMMY</v>
          </cell>
          <cell r="R121" t="str">
            <v>THAILAND</v>
          </cell>
          <cell r="S121">
            <v>3</v>
          </cell>
          <cell r="T121" t="str">
            <v>TIRE</v>
          </cell>
          <cell r="U121">
            <v>0</v>
          </cell>
          <cell r="V121" t="str">
            <v xml:space="preserve"> 1000R20 16PR</v>
          </cell>
          <cell r="W121">
            <v>0</v>
          </cell>
          <cell r="X121">
            <v>0</v>
          </cell>
          <cell r="Y121" t="str">
            <v>01</v>
          </cell>
          <cell r="Z121" t="str">
            <v>TBSR</v>
          </cell>
          <cell r="AA121" t="str">
            <v>T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L0</v>
          </cell>
          <cell r="AK121" t="str">
            <v>XC35</v>
          </cell>
          <cell r="AL121" t="str">
            <v>G580</v>
          </cell>
          <cell r="AO121" t="str">
            <v>1000R20</v>
          </cell>
          <cell r="AP121" t="str">
            <v>TBR</v>
          </cell>
          <cell r="AQ121">
            <v>0</v>
          </cell>
          <cell r="AR121" t="str">
            <v>TUBE</v>
          </cell>
          <cell r="AS121">
            <v>0</v>
          </cell>
          <cell r="AT121">
            <v>0</v>
          </cell>
          <cell r="AW121" t="str">
            <v>DLR</v>
          </cell>
          <cell r="AX121" t="str">
            <v>DISCONT</v>
          </cell>
          <cell r="AY121" t="str">
            <v>B</v>
          </cell>
          <cell r="AZ121">
            <v>10</v>
          </cell>
          <cell r="BA121">
            <v>10</v>
          </cell>
          <cell r="BB121">
            <v>20</v>
          </cell>
          <cell r="BC121">
            <v>211</v>
          </cell>
          <cell r="BD121" t="str">
            <v>TB</v>
          </cell>
          <cell r="BE121" t="str">
            <v>TBR</v>
          </cell>
          <cell r="BF121" t="str">
            <v>T</v>
          </cell>
          <cell r="BG121" t="str">
            <v>T</v>
          </cell>
          <cell r="BH121">
            <v>28.245999999999999</v>
          </cell>
          <cell r="BI121">
            <v>0</v>
          </cell>
          <cell r="BJ121">
            <v>0.26500000000000001</v>
          </cell>
          <cell r="BK121">
            <v>0.25131449091839997</v>
          </cell>
          <cell r="BL121">
            <v>20</v>
          </cell>
          <cell r="BM121" t="str">
            <v>82</v>
          </cell>
          <cell r="BN121">
            <v>254</v>
          </cell>
          <cell r="BO121">
            <v>0</v>
          </cell>
          <cell r="BQ121">
            <v>0</v>
          </cell>
          <cell r="BR121">
            <v>13220</v>
          </cell>
          <cell r="BS121">
            <v>7933</v>
          </cell>
          <cell r="BT121">
            <v>7933</v>
          </cell>
          <cell r="BU121">
            <v>8814</v>
          </cell>
          <cell r="BV121">
            <v>10</v>
          </cell>
          <cell r="BW121">
            <v>7933</v>
          </cell>
          <cell r="BX121">
            <v>0</v>
          </cell>
        </row>
        <row r="122">
          <cell r="E122" t="str">
            <v>BTBX2050</v>
          </cell>
          <cell r="F122" t="str">
            <v>1100R20  16PR M789 SA66</v>
          </cell>
          <cell r="G122" t="str">
            <v>1100R20  16PR M789 SA66</v>
          </cell>
          <cell r="H122" t="str">
            <v>M789</v>
          </cell>
          <cell r="I122" t="str">
            <v>TBR2</v>
          </cell>
          <cell r="J122" t="str">
            <v>TBR T/T 20 DOWN</v>
          </cell>
          <cell r="K122" t="str">
            <v>BRIDGESTONE</v>
          </cell>
          <cell r="L122" t="str">
            <v>1100R20 16PR</v>
          </cell>
          <cell r="M122" t="str">
            <v>M789</v>
          </cell>
          <cell r="N122" t="str">
            <v>TRUCK&amp;BUS RADIAL</v>
          </cell>
          <cell r="O122" t="str">
            <v>TBR T/T</v>
          </cell>
          <cell r="P122" t="str">
            <v>T/T</v>
          </cell>
          <cell r="Q122" t="str">
            <v>TBR0L004</v>
          </cell>
          <cell r="R122" t="str">
            <v>THAILAND</v>
          </cell>
          <cell r="S122">
            <v>3</v>
          </cell>
          <cell r="T122" t="str">
            <v>TIRE</v>
          </cell>
          <cell r="U122">
            <v>0</v>
          </cell>
          <cell r="V122" t="str">
            <v xml:space="preserve"> 1100R20 16PR</v>
          </cell>
          <cell r="W122">
            <v>0</v>
          </cell>
          <cell r="X122">
            <v>0</v>
          </cell>
          <cell r="Y122" t="str">
            <v>01</v>
          </cell>
          <cell r="Z122" t="str">
            <v>TBSR</v>
          </cell>
          <cell r="AA122" t="str">
            <v>T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L0</v>
          </cell>
          <cell r="AG122" t="str">
            <v>TBR0L004</v>
          </cell>
          <cell r="AJ122" t="str">
            <v>B004</v>
          </cell>
          <cell r="AK122" t="str">
            <v>SA66</v>
          </cell>
          <cell r="AL122" t="str">
            <v>M789</v>
          </cell>
          <cell r="AO122" t="str">
            <v>1100R20</v>
          </cell>
          <cell r="AP122" t="str">
            <v>TBR</v>
          </cell>
          <cell r="AQ122">
            <v>0</v>
          </cell>
          <cell r="AR122" t="str">
            <v>TUBE</v>
          </cell>
          <cell r="AS122" t="str">
            <v>OE</v>
          </cell>
          <cell r="AT122" t="str">
            <v>REP</v>
          </cell>
          <cell r="AW122" t="str">
            <v>DLR</v>
          </cell>
          <cell r="AX122" t="str">
            <v>CONT</v>
          </cell>
          <cell r="AY122" t="str">
            <v>B</v>
          </cell>
          <cell r="AZ122">
            <v>10</v>
          </cell>
          <cell r="BA122">
            <v>10</v>
          </cell>
          <cell r="BB122">
            <v>20</v>
          </cell>
          <cell r="BC122">
            <v>214</v>
          </cell>
          <cell r="BD122" t="str">
            <v>TB</v>
          </cell>
          <cell r="BE122" t="str">
            <v>TBR</v>
          </cell>
          <cell r="BF122" t="str">
            <v>T</v>
          </cell>
          <cell r="BG122" t="str">
            <v>T</v>
          </cell>
          <cell r="BH122">
            <v>32.654000000000003</v>
          </cell>
          <cell r="BI122">
            <v>66.506</v>
          </cell>
          <cell r="BJ122">
            <v>0.3</v>
          </cell>
          <cell r="BK122">
            <v>0.29818333075472636</v>
          </cell>
          <cell r="BL122">
            <v>20</v>
          </cell>
          <cell r="BM122" t="str">
            <v>82</v>
          </cell>
          <cell r="BN122">
            <v>279.39999999999998</v>
          </cell>
          <cell r="BO122">
            <v>0</v>
          </cell>
          <cell r="BQ122">
            <v>0</v>
          </cell>
          <cell r="BR122">
            <v>14410</v>
          </cell>
          <cell r="BS122">
            <v>8646</v>
          </cell>
          <cell r="BT122">
            <v>8646</v>
          </cell>
          <cell r="BU122">
            <v>9607</v>
          </cell>
          <cell r="BV122">
            <v>10</v>
          </cell>
          <cell r="BW122">
            <v>8646</v>
          </cell>
          <cell r="BX122">
            <v>7233.94</v>
          </cell>
        </row>
        <row r="123">
          <cell r="E123" t="str">
            <v>BTBX2051</v>
          </cell>
          <cell r="F123" t="str">
            <v>1100R20 16PR M789 EVERGREEN</v>
          </cell>
          <cell r="G123" t="str">
            <v>1100R20 16 M789B</v>
          </cell>
          <cell r="H123" t="str">
            <v>M789</v>
          </cell>
          <cell r="I123" t="str">
            <v>TBR2</v>
          </cell>
          <cell r="J123" t="str">
            <v>TBR T/T 20 DOWN</v>
          </cell>
          <cell r="K123" t="str">
            <v>BRIDGESTONE</v>
          </cell>
          <cell r="L123" t="str">
            <v>1100R20 16PR</v>
          </cell>
          <cell r="M123" t="str">
            <v>M789</v>
          </cell>
          <cell r="N123" t="str">
            <v>TRUCK&amp;BUS RADIAL</v>
          </cell>
          <cell r="O123" t="str">
            <v>TBR T/T</v>
          </cell>
          <cell r="P123" t="str">
            <v>T/T</v>
          </cell>
          <cell r="Q123" t="str">
            <v>TBR0L045</v>
          </cell>
          <cell r="R123" t="str">
            <v>THAILAND</v>
          </cell>
          <cell r="S123">
            <v>3</v>
          </cell>
          <cell r="T123" t="str">
            <v>TIRE</v>
          </cell>
          <cell r="U123">
            <v>0</v>
          </cell>
          <cell r="V123" t="str">
            <v xml:space="preserve"> 1100R20 16PR</v>
          </cell>
          <cell r="W123">
            <v>0</v>
          </cell>
          <cell r="X123">
            <v>0</v>
          </cell>
          <cell r="Y123" t="str">
            <v>01</v>
          </cell>
          <cell r="Z123" t="str">
            <v>TBSR</v>
          </cell>
          <cell r="AA123" t="str">
            <v>T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L0</v>
          </cell>
          <cell r="AK123" t="str">
            <v>SA17</v>
          </cell>
          <cell r="AL123" t="str">
            <v>M789</v>
          </cell>
          <cell r="AO123" t="str">
            <v>1100R20</v>
          </cell>
          <cell r="AP123" t="str">
            <v>TBR</v>
          </cell>
          <cell r="AQ123">
            <v>0</v>
          </cell>
          <cell r="AR123" t="str">
            <v>TUBE</v>
          </cell>
          <cell r="AS123">
            <v>0</v>
          </cell>
          <cell r="AT123">
            <v>0</v>
          </cell>
          <cell r="AW123" t="str">
            <v>DLR</v>
          </cell>
          <cell r="AX123" t="str">
            <v>DISCONT</v>
          </cell>
          <cell r="AY123" t="str">
            <v>B</v>
          </cell>
          <cell r="AZ123">
            <v>10</v>
          </cell>
          <cell r="BA123">
            <v>10</v>
          </cell>
          <cell r="BB123">
            <v>20</v>
          </cell>
          <cell r="BC123">
            <v>214</v>
          </cell>
          <cell r="BD123" t="str">
            <v>TB</v>
          </cell>
          <cell r="BE123" t="str">
            <v>TBR</v>
          </cell>
          <cell r="BF123" t="str">
            <v>T</v>
          </cell>
          <cell r="BG123" t="str">
            <v>T</v>
          </cell>
          <cell r="BH123">
            <v>33.03</v>
          </cell>
          <cell r="BI123">
            <v>0</v>
          </cell>
          <cell r="BJ123">
            <v>0.54200000000000004</v>
          </cell>
          <cell r="BK123">
            <v>0.29935226879999999</v>
          </cell>
          <cell r="BL123">
            <v>20</v>
          </cell>
          <cell r="BM123" t="str">
            <v>82</v>
          </cell>
          <cell r="BN123">
            <v>280</v>
          </cell>
          <cell r="BO123">
            <v>0</v>
          </cell>
          <cell r="BR123">
            <v>14410</v>
          </cell>
          <cell r="BS123">
            <v>8646</v>
          </cell>
          <cell r="BT123">
            <v>8646</v>
          </cell>
          <cell r="BU123">
            <v>9607</v>
          </cell>
          <cell r="BV123">
            <v>10</v>
          </cell>
          <cell r="BW123">
            <v>8646</v>
          </cell>
          <cell r="BX123">
            <v>0</v>
          </cell>
        </row>
        <row r="124">
          <cell r="E124" t="str">
            <v>BTBX2060</v>
          </cell>
          <cell r="F124" t="str">
            <v>1100R20 16PR R250AZ</v>
          </cell>
          <cell r="G124" t="str">
            <v>1100R20 16PR R250AZ</v>
          </cell>
          <cell r="H124" t="str">
            <v>R250</v>
          </cell>
          <cell r="I124" t="str">
            <v>TBR2</v>
          </cell>
          <cell r="J124" t="str">
            <v>TBR T/T 20 DOWN</v>
          </cell>
          <cell r="K124" t="str">
            <v>BRIDGESTONE</v>
          </cell>
          <cell r="L124" t="str">
            <v>1100R20 16PR</v>
          </cell>
          <cell r="M124" t="str">
            <v>R250</v>
          </cell>
          <cell r="N124" t="str">
            <v>TRUCK&amp;BUS RADIAL</v>
          </cell>
          <cell r="O124" t="str">
            <v>TBR T/T</v>
          </cell>
          <cell r="P124" t="str">
            <v>T/T</v>
          </cell>
          <cell r="Q124" t="str">
            <v>TBR0L005</v>
          </cell>
          <cell r="R124" t="str">
            <v>THAILAND</v>
          </cell>
          <cell r="S124">
            <v>3</v>
          </cell>
          <cell r="T124" t="str">
            <v>TIRE</v>
          </cell>
          <cell r="U124">
            <v>0</v>
          </cell>
          <cell r="V124" t="str">
            <v xml:space="preserve"> 1100R20 16PR</v>
          </cell>
          <cell r="W124">
            <v>0</v>
          </cell>
          <cell r="X124">
            <v>0</v>
          </cell>
          <cell r="Y124" t="str">
            <v>01</v>
          </cell>
          <cell r="Z124" t="str">
            <v>TBSR</v>
          </cell>
          <cell r="AA124" t="str">
            <v>T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L0</v>
          </cell>
          <cell r="AK124" t="str">
            <v>SA55</v>
          </cell>
          <cell r="AL124" t="str">
            <v>R250</v>
          </cell>
          <cell r="AO124" t="str">
            <v>1100R20</v>
          </cell>
          <cell r="AP124" t="str">
            <v>TBR</v>
          </cell>
          <cell r="AQ124">
            <v>0</v>
          </cell>
          <cell r="AR124" t="str">
            <v>TUBE</v>
          </cell>
          <cell r="AS124">
            <v>0</v>
          </cell>
          <cell r="AT124">
            <v>0</v>
          </cell>
          <cell r="AW124" t="str">
            <v>NON</v>
          </cell>
          <cell r="AX124" t="str">
            <v>DISCONT</v>
          </cell>
          <cell r="AY124" t="str">
            <v>B</v>
          </cell>
          <cell r="AZ124">
            <v>10</v>
          </cell>
          <cell r="BA124">
            <v>10</v>
          </cell>
          <cell r="BB124">
            <v>20</v>
          </cell>
          <cell r="BC124">
            <v>213</v>
          </cell>
          <cell r="BD124" t="str">
            <v>TB</v>
          </cell>
          <cell r="BE124" t="str">
            <v>TBR</v>
          </cell>
          <cell r="BF124" t="str">
            <v>T</v>
          </cell>
          <cell r="BG124" t="str">
            <v>T</v>
          </cell>
          <cell r="BH124">
            <v>31.263000000000002</v>
          </cell>
          <cell r="BI124">
            <v>0</v>
          </cell>
          <cell r="BJ124">
            <v>0.3</v>
          </cell>
          <cell r="BK124">
            <v>0.29818333075472636</v>
          </cell>
          <cell r="BL124">
            <v>20</v>
          </cell>
          <cell r="BM124" t="str">
            <v>82</v>
          </cell>
          <cell r="BN124">
            <v>279.39999999999998</v>
          </cell>
          <cell r="BO124">
            <v>0</v>
          </cell>
          <cell r="BQ124">
            <v>0</v>
          </cell>
          <cell r="BR124">
            <v>9620</v>
          </cell>
          <cell r="BS124">
            <v>5770</v>
          </cell>
          <cell r="BT124">
            <v>5770</v>
          </cell>
          <cell r="BU124">
            <v>6411</v>
          </cell>
          <cell r="BV124">
            <v>10</v>
          </cell>
          <cell r="BW124">
            <v>5770</v>
          </cell>
          <cell r="BX124">
            <v>0</v>
          </cell>
        </row>
        <row r="125">
          <cell r="E125" t="str">
            <v>BTBX2070</v>
          </cell>
          <cell r="F125" t="str">
            <v>1100R20 16PR S120Z</v>
          </cell>
          <cell r="G125" t="str">
            <v>1100R20 16PR S120Z</v>
          </cell>
          <cell r="H125" t="str">
            <v>S120</v>
          </cell>
          <cell r="I125" t="str">
            <v>TBR2</v>
          </cell>
          <cell r="J125" t="str">
            <v>TBR T/T 20 DOWN</v>
          </cell>
          <cell r="K125" t="str">
            <v>BRIDGESTONE</v>
          </cell>
          <cell r="L125" t="str">
            <v>1100R20 16PR</v>
          </cell>
          <cell r="M125" t="str">
            <v>S120</v>
          </cell>
          <cell r="N125" t="str">
            <v>TRUCK&amp;BUS RADIAL</v>
          </cell>
          <cell r="O125" t="str">
            <v>TBR T/T</v>
          </cell>
          <cell r="P125" t="str">
            <v>T/T</v>
          </cell>
          <cell r="Q125" t="str">
            <v>ZDUMMY</v>
          </cell>
          <cell r="R125" t="str">
            <v>THAILAND</v>
          </cell>
          <cell r="S125">
            <v>3</v>
          </cell>
          <cell r="T125" t="str">
            <v>TIRE</v>
          </cell>
          <cell r="U125">
            <v>0</v>
          </cell>
          <cell r="V125" t="str">
            <v xml:space="preserve"> 1100R20 16PR</v>
          </cell>
          <cell r="W125">
            <v>0</v>
          </cell>
          <cell r="X125">
            <v>0</v>
          </cell>
          <cell r="Y125" t="str">
            <v>01</v>
          </cell>
          <cell r="Z125" t="str">
            <v>TBSR</v>
          </cell>
          <cell r="AA125" t="str">
            <v>T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L0</v>
          </cell>
          <cell r="AL125" t="str">
            <v>S120</v>
          </cell>
          <cell r="AO125" t="str">
            <v>1100R20</v>
          </cell>
          <cell r="AP125" t="str">
            <v>TBR</v>
          </cell>
          <cell r="AQ125">
            <v>0</v>
          </cell>
          <cell r="AR125" t="str">
            <v>TUBE</v>
          </cell>
          <cell r="AS125">
            <v>0</v>
          </cell>
          <cell r="AT125">
            <v>0</v>
          </cell>
          <cell r="AW125" t="str">
            <v>NON</v>
          </cell>
          <cell r="AX125" t="str">
            <v>DISCONT</v>
          </cell>
          <cell r="AY125" t="str">
            <v>B</v>
          </cell>
          <cell r="AZ125">
            <v>10</v>
          </cell>
          <cell r="BA125">
            <v>10</v>
          </cell>
          <cell r="BB125">
            <v>20</v>
          </cell>
          <cell r="BC125">
            <v>213</v>
          </cell>
          <cell r="BD125" t="str">
            <v>TB</v>
          </cell>
          <cell r="BE125" t="str">
            <v>TBR</v>
          </cell>
          <cell r="BF125" t="str">
            <v>T</v>
          </cell>
          <cell r="BG125" t="str">
            <v>T</v>
          </cell>
          <cell r="BH125">
            <v>30.119</v>
          </cell>
          <cell r="BI125">
            <v>0</v>
          </cell>
          <cell r="BJ125">
            <v>0.3</v>
          </cell>
          <cell r="BK125">
            <v>0.29818333075472636</v>
          </cell>
          <cell r="BL125">
            <v>20</v>
          </cell>
          <cell r="BM125" t="str">
            <v>82</v>
          </cell>
          <cell r="BN125">
            <v>279.39999999999998</v>
          </cell>
          <cell r="BO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</row>
        <row r="126">
          <cell r="E126" t="str">
            <v>BTBX2072</v>
          </cell>
          <cell r="F126" t="str">
            <v>1100R20 16PR S121Z</v>
          </cell>
          <cell r="G126" t="str">
            <v>1100R20 16 S121Z</v>
          </cell>
          <cell r="H126" t="str">
            <v>S121</v>
          </cell>
          <cell r="I126" t="str">
            <v>TBR2</v>
          </cell>
          <cell r="J126" t="str">
            <v>TBR T/T 20 DOWN</v>
          </cell>
          <cell r="K126" t="str">
            <v>BRIDGESTONE</v>
          </cell>
          <cell r="L126" t="str">
            <v>1100R20 16PR</v>
          </cell>
          <cell r="M126" t="str">
            <v>S121</v>
          </cell>
          <cell r="N126" t="str">
            <v>TRUCK&amp;BUS RADIAL</v>
          </cell>
          <cell r="O126" t="str">
            <v>TBR T/T</v>
          </cell>
          <cell r="P126" t="str">
            <v>T/T</v>
          </cell>
          <cell r="Q126" t="str">
            <v>ZDUMMY</v>
          </cell>
          <cell r="R126" t="str">
            <v>THAILAND</v>
          </cell>
          <cell r="S126">
            <v>3</v>
          </cell>
          <cell r="T126" t="str">
            <v>TIRE</v>
          </cell>
          <cell r="U126">
            <v>0</v>
          </cell>
          <cell r="V126" t="str">
            <v xml:space="preserve"> 1100R20 16PR</v>
          </cell>
          <cell r="W126">
            <v>0</v>
          </cell>
          <cell r="X126">
            <v>0</v>
          </cell>
          <cell r="Y126" t="str">
            <v>01</v>
          </cell>
          <cell r="Z126" t="str">
            <v>TBSR</v>
          </cell>
          <cell r="AA126" t="str">
            <v>T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L0</v>
          </cell>
          <cell r="AL126" t="str">
            <v>S121</v>
          </cell>
          <cell r="AO126" t="str">
            <v>1100R20</v>
          </cell>
          <cell r="AP126" t="str">
            <v>TBR</v>
          </cell>
          <cell r="AQ126">
            <v>0</v>
          </cell>
          <cell r="AR126" t="str">
            <v>TUBE</v>
          </cell>
          <cell r="AS126">
            <v>0</v>
          </cell>
          <cell r="AT126">
            <v>0</v>
          </cell>
          <cell r="AW126" t="str">
            <v>NON</v>
          </cell>
          <cell r="AX126" t="str">
            <v>DISCONT</v>
          </cell>
          <cell r="AY126" t="str">
            <v>B</v>
          </cell>
          <cell r="AZ126">
            <v>10</v>
          </cell>
          <cell r="BA126">
            <v>10</v>
          </cell>
          <cell r="BB126">
            <v>20</v>
          </cell>
          <cell r="BC126">
            <v>213</v>
          </cell>
          <cell r="BD126" t="str">
            <v>TB</v>
          </cell>
          <cell r="BE126" t="str">
            <v>TBR</v>
          </cell>
          <cell r="BF126" t="str">
            <v>T</v>
          </cell>
          <cell r="BG126" t="str">
            <v>T</v>
          </cell>
          <cell r="BH126">
            <v>29.02</v>
          </cell>
          <cell r="BI126">
            <v>0</v>
          </cell>
          <cell r="BJ126">
            <v>0.3</v>
          </cell>
          <cell r="BK126">
            <v>0.29818333075472636</v>
          </cell>
          <cell r="BL126">
            <v>20</v>
          </cell>
          <cell r="BM126" t="str">
            <v>82</v>
          </cell>
          <cell r="BN126">
            <v>279.39999999999998</v>
          </cell>
          <cell r="BO126">
            <v>0</v>
          </cell>
          <cell r="BQ126">
            <v>0</v>
          </cell>
          <cell r="BR126">
            <v>9620</v>
          </cell>
          <cell r="BS126">
            <v>5770</v>
          </cell>
          <cell r="BT126">
            <v>5770</v>
          </cell>
          <cell r="BU126">
            <v>6411</v>
          </cell>
          <cell r="BV126">
            <v>10</v>
          </cell>
          <cell r="BW126">
            <v>5770</v>
          </cell>
          <cell r="BX126">
            <v>0</v>
          </cell>
        </row>
        <row r="127">
          <cell r="E127" t="str">
            <v>BTBX2080</v>
          </cell>
          <cell r="F127" t="str">
            <v>1100R20 16PR G580</v>
          </cell>
          <cell r="G127" t="str">
            <v>1100R20 16PR G580</v>
          </cell>
          <cell r="H127" t="str">
            <v>G580</v>
          </cell>
          <cell r="I127" t="str">
            <v>TBR2</v>
          </cell>
          <cell r="J127" t="str">
            <v>TBR T/T 20 DOWN</v>
          </cell>
          <cell r="K127" t="str">
            <v>BRIDGESTONE</v>
          </cell>
          <cell r="L127" t="str">
            <v>1100R20 16PR</v>
          </cell>
          <cell r="M127" t="str">
            <v>G580</v>
          </cell>
          <cell r="N127" t="str">
            <v>TRUCK&amp;BUS RADIAL</v>
          </cell>
          <cell r="O127" t="str">
            <v>TBR T/T</v>
          </cell>
          <cell r="P127" t="str">
            <v>T/T</v>
          </cell>
          <cell r="Q127" t="str">
            <v>TBR0L024</v>
          </cell>
          <cell r="R127" t="str">
            <v>THAILAND</v>
          </cell>
          <cell r="S127">
            <v>3</v>
          </cell>
          <cell r="T127" t="str">
            <v>TIRE</v>
          </cell>
          <cell r="U127">
            <v>0</v>
          </cell>
          <cell r="V127" t="str">
            <v xml:space="preserve"> 1100R20 16PR</v>
          </cell>
          <cell r="W127">
            <v>0</v>
          </cell>
          <cell r="X127">
            <v>0</v>
          </cell>
          <cell r="Y127" t="str">
            <v>01</v>
          </cell>
          <cell r="Z127" t="str">
            <v>TBSR</v>
          </cell>
          <cell r="AA127" t="str">
            <v>T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L0</v>
          </cell>
          <cell r="AK127" t="str">
            <v>SA28</v>
          </cell>
          <cell r="AL127" t="str">
            <v>G580</v>
          </cell>
          <cell r="AO127" t="str">
            <v>1100R20</v>
          </cell>
          <cell r="AP127" t="str">
            <v>TBR</v>
          </cell>
          <cell r="AQ127">
            <v>0</v>
          </cell>
          <cell r="AR127" t="str">
            <v>TUBE</v>
          </cell>
          <cell r="AS127">
            <v>0</v>
          </cell>
          <cell r="AT127">
            <v>0</v>
          </cell>
          <cell r="AW127" t="str">
            <v>NON</v>
          </cell>
          <cell r="AX127" t="str">
            <v>DISCONT</v>
          </cell>
          <cell r="AY127" t="str">
            <v>B</v>
          </cell>
          <cell r="AZ127">
            <v>10</v>
          </cell>
          <cell r="BA127">
            <v>10</v>
          </cell>
          <cell r="BB127">
            <v>20</v>
          </cell>
          <cell r="BC127">
            <v>214</v>
          </cell>
          <cell r="BD127" t="str">
            <v>TB</v>
          </cell>
          <cell r="BE127" t="str">
            <v>TBR</v>
          </cell>
          <cell r="BF127" t="str">
            <v>T</v>
          </cell>
          <cell r="BG127" t="str">
            <v>T</v>
          </cell>
          <cell r="BH127">
            <v>31.077000000000002</v>
          </cell>
          <cell r="BI127">
            <v>0</v>
          </cell>
          <cell r="BJ127">
            <v>0.3</v>
          </cell>
          <cell r="BK127">
            <v>0.29818333075472636</v>
          </cell>
          <cell r="BL127">
            <v>20</v>
          </cell>
          <cell r="BM127" t="str">
            <v>82</v>
          </cell>
          <cell r="BN127">
            <v>279.39999999999998</v>
          </cell>
          <cell r="BO127">
            <v>0</v>
          </cell>
          <cell r="BQ127">
            <v>0</v>
          </cell>
          <cell r="BR127">
            <v>9620</v>
          </cell>
          <cell r="BS127">
            <v>5770</v>
          </cell>
          <cell r="BT127">
            <v>5770</v>
          </cell>
          <cell r="BU127">
            <v>6411</v>
          </cell>
          <cell r="BV127">
            <v>10</v>
          </cell>
          <cell r="BW127">
            <v>5770</v>
          </cell>
          <cell r="BX127">
            <v>0</v>
          </cell>
        </row>
        <row r="128">
          <cell r="E128" t="str">
            <v>BTBX2086</v>
          </cell>
          <cell r="F128" t="str">
            <v>1100R20 16PR S155Z</v>
          </cell>
          <cell r="G128" t="str">
            <v>1100R20 16 S155Z</v>
          </cell>
          <cell r="H128" t="str">
            <v>S155</v>
          </cell>
          <cell r="I128" t="str">
            <v>TBR2</v>
          </cell>
          <cell r="J128" t="str">
            <v>TBR T/T 20 DOWN</v>
          </cell>
          <cell r="K128" t="str">
            <v>BRIDGESTONE</v>
          </cell>
          <cell r="L128" t="str">
            <v>1100R20 16PR</v>
          </cell>
          <cell r="M128" t="str">
            <v>S155</v>
          </cell>
          <cell r="N128" t="str">
            <v>TRUCK&amp;BUS RADIAL</v>
          </cell>
          <cell r="O128" t="str">
            <v>TBR T/T</v>
          </cell>
          <cell r="P128" t="str">
            <v>T/T</v>
          </cell>
          <cell r="Q128" t="str">
            <v>ZDUMMY</v>
          </cell>
          <cell r="R128" t="str">
            <v>THAILAND</v>
          </cell>
          <cell r="S128">
            <v>3</v>
          </cell>
          <cell r="T128" t="str">
            <v>TIRE</v>
          </cell>
          <cell r="U128">
            <v>0</v>
          </cell>
          <cell r="V128" t="str">
            <v xml:space="preserve"> 1100R20 16PR</v>
          </cell>
          <cell r="W128">
            <v>0</v>
          </cell>
          <cell r="X128">
            <v>0</v>
          </cell>
          <cell r="Y128" t="str">
            <v>01</v>
          </cell>
          <cell r="Z128" t="str">
            <v>TBSR</v>
          </cell>
          <cell r="AA128" t="str">
            <v>T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L0</v>
          </cell>
          <cell r="AK128" t="str">
            <v>SA21</v>
          </cell>
          <cell r="AL128" t="str">
            <v>S155</v>
          </cell>
          <cell r="AO128" t="str">
            <v>1100R20</v>
          </cell>
          <cell r="AP128" t="str">
            <v>TBR</v>
          </cell>
          <cell r="AQ128">
            <v>0</v>
          </cell>
          <cell r="AR128" t="str">
            <v>TUBE</v>
          </cell>
          <cell r="AS128">
            <v>0</v>
          </cell>
          <cell r="AT128">
            <v>0</v>
          </cell>
          <cell r="AW128" t="str">
            <v>NON</v>
          </cell>
          <cell r="AX128" t="str">
            <v>DISCONT</v>
          </cell>
          <cell r="AY128" t="str">
            <v>B</v>
          </cell>
          <cell r="AZ128">
            <v>10</v>
          </cell>
          <cell r="BA128">
            <v>10</v>
          </cell>
          <cell r="BB128">
            <v>20</v>
          </cell>
          <cell r="BC128">
            <v>213</v>
          </cell>
          <cell r="BD128" t="str">
            <v>TB</v>
          </cell>
          <cell r="BE128" t="str">
            <v>TBR</v>
          </cell>
          <cell r="BF128" t="str">
            <v>T</v>
          </cell>
          <cell r="BG128" t="str">
            <v>T</v>
          </cell>
          <cell r="BH128">
            <v>31.55</v>
          </cell>
          <cell r="BI128">
            <v>0</v>
          </cell>
          <cell r="BJ128">
            <v>0.3</v>
          </cell>
          <cell r="BK128">
            <v>0.29818333075472636</v>
          </cell>
          <cell r="BL128">
            <v>20</v>
          </cell>
          <cell r="BM128" t="str">
            <v>82</v>
          </cell>
          <cell r="BN128">
            <v>279.39999999999998</v>
          </cell>
          <cell r="BO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E129" t="str">
            <v>BTBX2090</v>
          </cell>
          <cell r="F129" t="str">
            <v>1100R20 16PR R192DZ</v>
          </cell>
          <cell r="G129" t="str">
            <v>1100R20 16 R192DZ</v>
          </cell>
          <cell r="H129" t="str">
            <v>R192</v>
          </cell>
          <cell r="I129" t="str">
            <v>TBR2</v>
          </cell>
          <cell r="J129" t="str">
            <v>TBR T/T 20 DOWN</v>
          </cell>
          <cell r="K129" t="str">
            <v>BRIDGESTONE</v>
          </cell>
          <cell r="L129" t="str">
            <v>1100R20 16PR</v>
          </cell>
          <cell r="M129" t="str">
            <v>R192</v>
          </cell>
          <cell r="N129" t="str">
            <v>TRUCK&amp;BUS RADIAL</v>
          </cell>
          <cell r="O129" t="str">
            <v>TBR T/T</v>
          </cell>
          <cell r="P129" t="str">
            <v>T/T</v>
          </cell>
          <cell r="Q129" t="str">
            <v>ZDUMMY</v>
          </cell>
          <cell r="R129" t="str">
            <v>THAILAND</v>
          </cell>
          <cell r="S129">
            <v>3</v>
          </cell>
          <cell r="T129" t="str">
            <v>TIRE</v>
          </cell>
          <cell r="U129">
            <v>0</v>
          </cell>
          <cell r="V129" t="str">
            <v xml:space="preserve"> 1100R20 16PR</v>
          </cell>
          <cell r="W129">
            <v>0</v>
          </cell>
          <cell r="X129">
            <v>0</v>
          </cell>
          <cell r="Y129" t="str">
            <v>01</v>
          </cell>
          <cell r="Z129" t="str">
            <v>TBSR</v>
          </cell>
          <cell r="AA129" t="str">
            <v>T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L0</v>
          </cell>
          <cell r="AK129" t="str">
            <v>SB41</v>
          </cell>
          <cell r="AL129" t="str">
            <v>R192</v>
          </cell>
          <cell r="AO129" t="str">
            <v>1100R20</v>
          </cell>
          <cell r="AP129" t="str">
            <v>TBR</v>
          </cell>
          <cell r="AQ129">
            <v>0</v>
          </cell>
          <cell r="AR129" t="str">
            <v>TUBE</v>
          </cell>
          <cell r="AS129">
            <v>0</v>
          </cell>
          <cell r="AT129">
            <v>0</v>
          </cell>
          <cell r="AW129" t="str">
            <v>NON</v>
          </cell>
          <cell r="AX129" t="str">
            <v>DISCONT</v>
          </cell>
          <cell r="AY129" t="str">
            <v>B</v>
          </cell>
          <cell r="AZ129">
            <v>10</v>
          </cell>
          <cell r="BA129">
            <v>10</v>
          </cell>
          <cell r="BB129">
            <v>20</v>
          </cell>
          <cell r="BC129">
            <v>213</v>
          </cell>
          <cell r="BD129" t="str">
            <v>TB</v>
          </cell>
          <cell r="BE129" t="str">
            <v>TBR</v>
          </cell>
          <cell r="BF129" t="str">
            <v>T</v>
          </cell>
          <cell r="BG129" t="str">
            <v>T</v>
          </cell>
          <cell r="BH129">
            <v>37.616999999999997</v>
          </cell>
          <cell r="BI129">
            <v>0</v>
          </cell>
          <cell r="BJ129">
            <v>0.3</v>
          </cell>
          <cell r="BK129">
            <v>0.29818333075472636</v>
          </cell>
          <cell r="BL129">
            <v>20</v>
          </cell>
          <cell r="BM129" t="str">
            <v>82</v>
          </cell>
          <cell r="BN129">
            <v>279.39999999999998</v>
          </cell>
          <cell r="BO129">
            <v>0</v>
          </cell>
          <cell r="BQ129">
            <v>0</v>
          </cell>
          <cell r="BR129">
            <v>9620</v>
          </cell>
          <cell r="BS129">
            <v>5770</v>
          </cell>
          <cell r="BT129">
            <v>5770</v>
          </cell>
          <cell r="BU129">
            <v>6411</v>
          </cell>
          <cell r="BV129">
            <v>10</v>
          </cell>
          <cell r="BW129">
            <v>5770</v>
          </cell>
          <cell r="BX129">
            <v>0</v>
          </cell>
        </row>
        <row r="130">
          <cell r="E130" t="str">
            <v>BTBX2110</v>
          </cell>
          <cell r="F130" t="str">
            <v>1200R20 18PR G580</v>
          </cell>
          <cell r="G130" t="str">
            <v>1200R20 18 G580BZ</v>
          </cell>
          <cell r="H130" t="str">
            <v>G580</v>
          </cell>
          <cell r="I130" t="str">
            <v>TBR2</v>
          </cell>
          <cell r="J130" t="str">
            <v>TBR T/T 20 DOWN</v>
          </cell>
          <cell r="K130" t="str">
            <v>BRIDGESTONE</v>
          </cell>
          <cell r="L130" t="str">
            <v>1200R20 18PR</v>
          </cell>
          <cell r="M130" t="str">
            <v>G580</v>
          </cell>
          <cell r="N130" t="str">
            <v>TRUCK&amp;BUS RADIAL</v>
          </cell>
          <cell r="O130" t="str">
            <v>TBR T/T</v>
          </cell>
          <cell r="P130" t="str">
            <v>T/T</v>
          </cell>
          <cell r="Q130" t="str">
            <v>TBR0L021</v>
          </cell>
          <cell r="R130" t="str">
            <v>THAILAND</v>
          </cell>
          <cell r="S130">
            <v>3</v>
          </cell>
          <cell r="T130" t="str">
            <v>TIRE</v>
          </cell>
          <cell r="U130">
            <v>0</v>
          </cell>
          <cell r="V130" t="str">
            <v xml:space="preserve"> 1200R20 18PR</v>
          </cell>
          <cell r="W130">
            <v>0</v>
          </cell>
          <cell r="X130">
            <v>0</v>
          </cell>
          <cell r="Y130" t="str">
            <v>01</v>
          </cell>
          <cell r="Z130" t="str">
            <v>TBSR</v>
          </cell>
          <cell r="AA130" t="str">
            <v>T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L0</v>
          </cell>
          <cell r="AK130" t="str">
            <v>GN14</v>
          </cell>
          <cell r="AL130" t="str">
            <v>G580</v>
          </cell>
          <cell r="AO130" t="str">
            <v>1200R20</v>
          </cell>
          <cell r="AP130" t="str">
            <v>TBR</v>
          </cell>
          <cell r="AQ130">
            <v>0</v>
          </cell>
          <cell r="AR130" t="str">
            <v>TUBE</v>
          </cell>
          <cell r="AS130">
            <v>0</v>
          </cell>
          <cell r="AT130">
            <v>0</v>
          </cell>
          <cell r="AW130" t="str">
            <v>NON</v>
          </cell>
          <cell r="AX130" t="str">
            <v>DISCONT</v>
          </cell>
          <cell r="AY130" t="str">
            <v>B</v>
          </cell>
          <cell r="AZ130">
            <v>10</v>
          </cell>
          <cell r="BA130">
            <v>10</v>
          </cell>
          <cell r="BB130">
            <v>20</v>
          </cell>
          <cell r="BC130">
            <v>212</v>
          </cell>
          <cell r="BD130" t="str">
            <v>TB</v>
          </cell>
          <cell r="BE130" t="str">
            <v>TBR</v>
          </cell>
          <cell r="BF130" t="str">
            <v>T</v>
          </cell>
          <cell r="BG130" t="str">
            <v>T</v>
          </cell>
          <cell r="BH130">
            <v>34.792000000000002</v>
          </cell>
          <cell r="BI130">
            <v>0</v>
          </cell>
          <cell r="BJ130">
            <v>0.3</v>
          </cell>
          <cell r="BK130">
            <v>0.35024989789880323</v>
          </cell>
          <cell r="BL130">
            <v>20</v>
          </cell>
          <cell r="BM130" t="str">
            <v>82</v>
          </cell>
          <cell r="BN130">
            <v>304.8</v>
          </cell>
          <cell r="BO130">
            <v>0</v>
          </cell>
          <cell r="BQ130">
            <v>0</v>
          </cell>
          <cell r="BR130">
            <v>11740</v>
          </cell>
          <cell r="BS130">
            <v>7045</v>
          </cell>
          <cell r="BT130">
            <v>7045</v>
          </cell>
          <cell r="BU130">
            <v>7828</v>
          </cell>
          <cell r="BV130">
            <v>10</v>
          </cell>
          <cell r="BW130">
            <v>7045</v>
          </cell>
          <cell r="BX130">
            <v>0</v>
          </cell>
        </row>
        <row r="131">
          <cell r="E131" t="str">
            <v>BTBX2120</v>
          </cell>
          <cell r="F131" t="str">
            <v>1200R20 18PR R181A TA09</v>
          </cell>
          <cell r="G131" t="str">
            <v>1200R20 18 R181A TA09</v>
          </cell>
          <cell r="H131" t="str">
            <v>R181</v>
          </cell>
          <cell r="I131" t="str">
            <v>TBR2</v>
          </cell>
          <cell r="J131" t="str">
            <v>TBR T/T 20 DOWN</v>
          </cell>
          <cell r="K131" t="str">
            <v>BRIDGESTONE</v>
          </cell>
          <cell r="L131" t="str">
            <v>1200R20 18PR</v>
          </cell>
          <cell r="M131" t="str">
            <v>R181</v>
          </cell>
          <cell r="N131" t="str">
            <v>TRUCK&amp;BUS RADIAL</v>
          </cell>
          <cell r="O131" t="str">
            <v>TBR T/T</v>
          </cell>
          <cell r="P131" t="str">
            <v>T/T</v>
          </cell>
          <cell r="Q131" t="str">
            <v>TBR0L027</v>
          </cell>
          <cell r="R131" t="str">
            <v>THAILAND</v>
          </cell>
          <cell r="S131">
            <v>3</v>
          </cell>
          <cell r="T131" t="str">
            <v>TIRE</v>
          </cell>
          <cell r="U131">
            <v>0</v>
          </cell>
          <cell r="V131" t="str">
            <v xml:space="preserve"> 1200R20 18PR</v>
          </cell>
          <cell r="W131">
            <v>0</v>
          </cell>
          <cell r="X131">
            <v>0</v>
          </cell>
          <cell r="Y131" t="str">
            <v>01</v>
          </cell>
          <cell r="Z131" t="str">
            <v>TBSR</v>
          </cell>
          <cell r="AA131" t="str">
            <v>T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L0</v>
          </cell>
          <cell r="AG131" t="str">
            <v>TBR0L027</v>
          </cell>
          <cell r="AJ131" t="str">
            <v>B020</v>
          </cell>
          <cell r="AK131" t="str">
            <v>TA09</v>
          </cell>
          <cell r="AL131" t="str">
            <v>R181</v>
          </cell>
          <cell r="AO131" t="str">
            <v>1200R20</v>
          </cell>
          <cell r="AP131" t="str">
            <v>TBR</v>
          </cell>
          <cell r="AQ131">
            <v>0</v>
          </cell>
          <cell r="AR131" t="str">
            <v>TUBE</v>
          </cell>
          <cell r="AS131">
            <v>0</v>
          </cell>
          <cell r="AT131">
            <v>0</v>
          </cell>
          <cell r="AW131" t="str">
            <v>NON</v>
          </cell>
          <cell r="AX131" t="str">
            <v>DISCONT</v>
          </cell>
          <cell r="AY131" t="str">
            <v>B</v>
          </cell>
          <cell r="AZ131">
            <v>10</v>
          </cell>
          <cell r="BA131">
            <v>10</v>
          </cell>
          <cell r="BB131">
            <v>20</v>
          </cell>
          <cell r="BC131">
            <v>214</v>
          </cell>
          <cell r="BD131" t="str">
            <v>TB</v>
          </cell>
          <cell r="BE131" t="str">
            <v>TBR</v>
          </cell>
          <cell r="BF131" t="str">
            <v>T</v>
          </cell>
          <cell r="BG131" t="str">
            <v>T</v>
          </cell>
          <cell r="BH131">
            <v>32.066000000000003</v>
          </cell>
          <cell r="BI131">
            <v>66.739000000000004</v>
          </cell>
          <cell r="BJ131">
            <v>0.3</v>
          </cell>
          <cell r="BK131">
            <v>0.35024989789880323</v>
          </cell>
          <cell r="BL131">
            <v>20</v>
          </cell>
          <cell r="BM131" t="str">
            <v>82</v>
          </cell>
          <cell r="BN131">
            <v>304.8</v>
          </cell>
          <cell r="BO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</row>
        <row r="132">
          <cell r="E132" t="str">
            <v>BTBX2150</v>
          </cell>
          <cell r="F132" t="str">
            <v>11R22.5 16PR R150AZ T/L-AK65</v>
          </cell>
          <cell r="G132" t="str">
            <v>11R22.5 16 R150AZ(T)-AK65</v>
          </cell>
          <cell r="H132" t="str">
            <v>R150</v>
          </cell>
          <cell r="I132" t="str">
            <v>TBR3</v>
          </cell>
          <cell r="J132" t="str">
            <v>TBR T/L 22.5 UP</v>
          </cell>
          <cell r="K132" t="str">
            <v>BRIDGESTONE</v>
          </cell>
          <cell r="L132" t="str">
            <v>11R22.5 16PR</v>
          </cell>
          <cell r="M132" t="str">
            <v>R150</v>
          </cell>
          <cell r="N132" t="str">
            <v>TRUCK&amp;BUS RADIAL</v>
          </cell>
          <cell r="O132" t="str">
            <v>TBR T/L</v>
          </cell>
          <cell r="P132" t="str">
            <v>T/L</v>
          </cell>
          <cell r="Q132" t="str">
            <v>TBR0L086</v>
          </cell>
          <cell r="R132" t="str">
            <v>THAILAND</v>
          </cell>
          <cell r="S132">
            <v>3</v>
          </cell>
          <cell r="T132" t="str">
            <v>TIRE</v>
          </cell>
          <cell r="U132">
            <v>0</v>
          </cell>
          <cell r="V132" t="str">
            <v xml:space="preserve"> 11R22.5 16PR</v>
          </cell>
          <cell r="W132">
            <v>0</v>
          </cell>
          <cell r="X132">
            <v>0</v>
          </cell>
          <cell r="Y132" t="str">
            <v>01</v>
          </cell>
          <cell r="Z132" t="str">
            <v>TBSR</v>
          </cell>
          <cell r="AA132" t="str">
            <v>T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L0</v>
          </cell>
          <cell r="AG132" t="str">
            <v>TBR0L073</v>
          </cell>
          <cell r="AJ132" t="str">
            <v>B047</v>
          </cell>
          <cell r="AK132" t="str">
            <v>AK65</v>
          </cell>
          <cell r="AL132" t="str">
            <v>R150</v>
          </cell>
          <cell r="AO132" t="str">
            <v>11R22.5</v>
          </cell>
          <cell r="AP132" t="str">
            <v>TBR</v>
          </cell>
          <cell r="AQ132">
            <v>0</v>
          </cell>
          <cell r="AR132" t="str">
            <v>TUBELESS (TBSC)</v>
          </cell>
          <cell r="AS132">
            <v>0</v>
          </cell>
          <cell r="AT132">
            <v>0</v>
          </cell>
          <cell r="AW132" t="str">
            <v>NON</v>
          </cell>
          <cell r="AX132" t="str">
            <v>DISCONT</v>
          </cell>
          <cell r="AY132" t="str">
            <v>B</v>
          </cell>
          <cell r="AZ132">
            <v>10</v>
          </cell>
          <cell r="BA132">
            <v>10</v>
          </cell>
          <cell r="BB132">
            <v>20</v>
          </cell>
          <cell r="BC132">
            <v>213</v>
          </cell>
          <cell r="BD132" t="str">
            <v>TB</v>
          </cell>
          <cell r="BE132" t="str">
            <v>TBR</v>
          </cell>
          <cell r="BF132" t="str">
            <v>T</v>
          </cell>
          <cell r="BG132" t="str">
            <v>T</v>
          </cell>
          <cell r="BH132">
            <v>29.154</v>
          </cell>
          <cell r="BI132">
            <v>61.393000000000001</v>
          </cell>
          <cell r="BJ132">
            <v>0.17</v>
          </cell>
          <cell r="BK132">
            <v>0.33866462398552627</v>
          </cell>
          <cell r="BL132">
            <v>22.5</v>
          </cell>
          <cell r="BM132" t="str">
            <v>82</v>
          </cell>
          <cell r="BN132">
            <v>279.39999999999998</v>
          </cell>
          <cell r="BP132">
            <v>80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</row>
        <row r="133">
          <cell r="E133" t="str">
            <v>BTBX2151</v>
          </cell>
          <cell r="F133" t="str">
            <v>11R22.5 16PR R150 II T/L-AK65</v>
          </cell>
          <cell r="G133" t="str">
            <v>11R22.5 16 R150AZ(T) II-AK65</v>
          </cell>
          <cell r="H133" t="str">
            <v>R150</v>
          </cell>
          <cell r="I133" t="str">
            <v>TBR3</v>
          </cell>
          <cell r="J133" t="str">
            <v>TBR T/L 22.5 UP</v>
          </cell>
          <cell r="K133" t="str">
            <v>BRIDGESTONE</v>
          </cell>
          <cell r="L133" t="str">
            <v>11R22.5 16PR</v>
          </cell>
          <cell r="M133" t="str">
            <v>R150</v>
          </cell>
          <cell r="N133" t="str">
            <v>TRUCK&amp;BUS RADIAL</v>
          </cell>
          <cell r="O133" t="str">
            <v>TBR T/L</v>
          </cell>
          <cell r="P133" t="str">
            <v>T/L</v>
          </cell>
          <cell r="Q133" t="str">
            <v>TBR0L081</v>
          </cell>
          <cell r="R133" t="str">
            <v>THAILAND</v>
          </cell>
          <cell r="S133">
            <v>3</v>
          </cell>
          <cell r="T133" t="str">
            <v>TIRE</v>
          </cell>
          <cell r="U133">
            <v>0</v>
          </cell>
          <cell r="V133" t="str">
            <v xml:space="preserve"> 11R22.5 16PR</v>
          </cell>
          <cell r="W133">
            <v>0</v>
          </cell>
          <cell r="X133">
            <v>0</v>
          </cell>
          <cell r="Y133" t="str">
            <v>01</v>
          </cell>
          <cell r="Z133" t="str">
            <v>TBSR</v>
          </cell>
          <cell r="AA133" t="str">
            <v>T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L0</v>
          </cell>
          <cell r="AG133" t="str">
            <v>TBR0L081</v>
          </cell>
          <cell r="AJ133" t="str">
            <v>B053</v>
          </cell>
          <cell r="AK133" t="str">
            <v>AK65</v>
          </cell>
          <cell r="AL133" t="str">
            <v>R150</v>
          </cell>
          <cell r="AO133" t="str">
            <v>11R22.5</v>
          </cell>
          <cell r="AP133" t="str">
            <v>TBR</v>
          </cell>
          <cell r="AQ133">
            <v>0</v>
          </cell>
          <cell r="AR133" t="str">
            <v>TUBELESS (TBSC)</v>
          </cell>
          <cell r="AS133">
            <v>0</v>
          </cell>
          <cell r="AT133">
            <v>0</v>
          </cell>
          <cell r="AW133" t="str">
            <v>NON</v>
          </cell>
          <cell r="AX133" t="str">
            <v>DISCONT</v>
          </cell>
          <cell r="AY133" t="str">
            <v>B</v>
          </cell>
          <cell r="AZ133">
            <v>10</v>
          </cell>
          <cell r="BA133">
            <v>10</v>
          </cell>
          <cell r="BB133">
            <v>20</v>
          </cell>
          <cell r="BC133">
            <v>213</v>
          </cell>
          <cell r="BD133" t="str">
            <v>TB</v>
          </cell>
          <cell r="BE133" t="str">
            <v>TBR</v>
          </cell>
          <cell r="BF133" t="str">
            <v>T</v>
          </cell>
          <cell r="BG133" t="str">
            <v>T</v>
          </cell>
          <cell r="BH133">
            <v>29.338999999999999</v>
          </cell>
          <cell r="BI133">
            <v>59.924999999999997</v>
          </cell>
          <cell r="BJ133">
            <v>0.17</v>
          </cell>
          <cell r="BK133">
            <v>0.33866462398552627</v>
          </cell>
          <cell r="BL133">
            <v>22.5</v>
          </cell>
          <cell r="BM133" t="str">
            <v>82</v>
          </cell>
          <cell r="BN133">
            <v>279.39999999999998</v>
          </cell>
          <cell r="BP133">
            <v>80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</row>
        <row r="134">
          <cell r="E134" t="str">
            <v>BTBX2152</v>
          </cell>
          <cell r="F134" t="str">
            <v>11R22.5 16PRB48L R150IITLAK11</v>
          </cell>
          <cell r="G134" t="str">
            <v>11R22.5 16 B48L R150AZ(T)II SNI-AK11</v>
          </cell>
          <cell r="H134" t="str">
            <v>R150</v>
          </cell>
          <cell r="I134" t="str">
            <v>TBR3</v>
          </cell>
          <cell r="J134" t="str">
            <v>TBR T/L 22.5 UP</v>
          </cell>
          <cell r="K134" t="str">
            <v>BRIDGESTONE</v>
          </cell>
          <cell r="L134" t="str">
            <v>11R22.5 16PR</v>
          </cell>
          <cell r="M134" t="str">
            <v>R150</v>
          </cell>
          <cell r="N134" t="str">
            <v>TRUCK&amp;BUS RADIAL</v>
          </cell>
          <cell r="O134" t="str">
            <v>TBR T/L</v>
          </cell>
          <cell r="P134" t="str">
            <v>T/L</v>
          </cell>
          <cell r="Q134" t="str">
            <v>TBR0L086</v>
          </cell>
          <cell r="R134" t="str">
            <v>THAILAND</v>
          </cell>
          <cell r="S134">
            <v>3</v>
          </cell>
          <cell r="T134" t="str">
            <v>TIRE</v>
          </cell>
          <cell r="U134">
            <v>0</v>
          </cell>
          <cell r="V134" t="str">
            <v xml:space="preserve"> 11R22.5 16PR</v>
          </cell>
          <cell r="W134">
            <v>0</v>
          </cell>
          <cell r="X134">
            <v>0</v>
          </cell>
          <cell r="Y134" t="str">
            <v>01</v>
          </cell>
          <cell r="Z134" t="str">
            <v>TBSR</v>
          </cell>
          <cell r="AA134" t="str">
            <v>T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L0</v>
          </cell>
          <cell r="AG134" t="str">
            <v>TBR0L086</v>
          </cell>
          <cell r="AJ134" t="str">
            <v>B056</v>
          </cell>
          <cell r="AK134" t="str">
            <v>AK11</v>
          </cell>
          <cell r="AL134" t="str">
            <v>R150</v>
          </cell>
          <cell r="AO134" t="str">
            <v>11R22.5</v>
          </cell>
          <cell r="AP134" t="str">
            <v>TBR</v>
          </cell>
          <cell r="AQ134">
            <v>0</v>
          </cell>
          <cell r="AR134" t="str">
            <v>TUBELESS (TBSC)</v>
          </cell>
          <cell r="AS134" t="str">
            <v>OE</v>
          </cell>
          <cell r="AT134" t="str">
            <v/>
          </cell>
          <cell r="AW134" t="str">
            <v>OEM</v>
          </cell>
          <cell r="AX134" t="str">
            <v>CONT</v>
          </cell>
          <cell r="AY134" t="str">
            <v>B</v>
          </cell>
          <cell r="AZ134">
            <v>10</v>
          </cell>
          <cell r="BA134">
            <v>10</v>
          </cell>
          <cell r="BB134">
            <v>20</v>
          </cell>
          <cell r="BC134">
            <v>213</v>
          </cell>
          <cell r="BD134" t="str">
            <v>TB</v>
          </cell>
          <cell r="BE134" t="str">
            <v>TBR</v>
          </cell>
          <cell r="BF134" t="str">
            <v>T</v>
          </cell>
          <cell r="BG134" t="str">
            <v>T</v>
          </cell>
          <cell r="BH134">
            <v>29.338000000000001</v>
          </cell>
          <cell r="BI134">
            <v>60.030999999999999</v>
          </cell>
          <cell r="BJ134">
            <v>0.17</v>
          </cell>
          <cell r="BK134">
            <v>0.33866462398552627</v>
          </cell>
          <cell r="BL134">
            <v>22.5</v>
          </cell>
          <cell r="BM134" t="str">
            <v>82</v>
          </cell>
          <cell r="BN134">
            <v>279.39999999999998</v>
          </cell>
          <cell r="BP134">
            <v>90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E135" t="str">
            <v>BTBX2160</v>
          </cell>
          <cell r="F135" t="str">
            <v>11R22.5 16PR R187 T/L</v>
          </cell>
          <cell r="G135" t="str">
            <v>11R22.5 16PR R187(T)</v>
          </cell>
          <cell r="H135" t="str">
            <v>R187</v>
          </cell>
          <cell r="I135" t="str">
            <v>TBR3</v>
          </cell>
          <cell r="J135" t="str">
            <v>TBR T/L 22.5 UP</v>
          </cell>
          <cell r="K135" t="str">
            <v>BRIDGESTONE</v>
          </cell>
          <cell r="L135" t="str">
            <v>11R22.5 16PR</v>
          </cell>
          <cell r="M135" t="str">
            <v>R187</v>
          </cell>
          <cell r="N135" t="str">
            <v>TRUCK&amp;BUS RADIAL</v>
          </cell>
          <cell r="O135" t="str">
            <v>TBR T/L</v>
          </cell>
          <cell r="P135" t="str">
            <v>T/L</v>
          </cell>
          <cell r="Q135" t="str">
            <v>TBR0L018</v>
          </cell>
          <cell r="R135" t="str">
            <v>THAILAND</v>
          </cell>
          <cell r="S135">
            <v>3</v>
          </cell>
          <cell r="T135" t="str">
            <v>TIRE</v>
          </cell>
          <cell r="U135">
            <v>0</v>
          </cell>
          <cell r="V135" t="str">
            <v xml:space="preserve"> 11R22.5 16PR</v>
          </cell>
          <cell r="W135">
            <v>0</v>
          </cell>
          <cell r="X135">
            <v>0</v>
          </cell>
          <cell r="Y135" t="str">
            <v>01</v>
          </cell>
          <cell r="Z135" t="str">
            <v>TBSR</v>
          </cell>
          <cell r="AA135" t="str">
            <v>T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L0</v>
          </cell>
          <cell r="AK135" t="str">
            <v>AR87</v>
          </cell>
          <cell r="AL135" t="str">
            <v>R187</v>
          </cell>
          <cell r="AO135" t="str">
            <v>11R22.5</v>
          </cell>
          <cell r="AP135" t="str">
            <v>TBR</v>
          </cell>
          <cell r="AQ135">
            <v>0</v>
          </cell>
          <cell r="AR135" t="str">
            <v>TUBELESS (TBSC)</v>
          </cell>
          <cell r="AS135">
            <v>0</v>
          </cell>
          <cell r="AT135">
            <v>0</v>
          </cell>
          <cell r="AW135" t="str">
            <v>NON</v>
          </cell>
          <cell r="AX135" t="str">
            <v>DISCONT</v>
          </cell>
          <cell r="AY135" t="str">
            <v>B</v>
          </cell>
          <cell r="AZ135">
            <v>10</v>
          </cell>
          <cell r="BA135">
            <v>10</v>
          </cell>
          <cell r="BB135">
            <v>20</v>
          </cell>
          <cell r="BC135">
            <v>213</v>
          </cell>
          <cell r="BD135" t="str">
            <v>TB</v>
          </cell>
          <cell r="BE135" t="str">
            <v>TBR</v>
          </cell>
          <cell r="BF135" t="str">
            <v>T</v>
          </cell>
          <cell r="BG135" t="str">
            <v>T</v>
          </cell>
          <cell r="BH135">
            <v>26.097999999999999</v>
          </cell>
          <cell r="BI135">
            <v>0</v>
          </cell>
          <cell r="BJ135">
            <v>0.3</v>
          </cell>
          <cell r="BK135">
            <v>0.33866462398552627</v>
          </cell>
          <cell r="BL135">
            <v>22.5</v>
          </cell>
          <cell r="BM135" t="str">
            <v>82</v>
          </cell>
          <cell r="BN135">
            <v>279.39999999999998</v>
          </cell>
          <cell r="BO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E136" t="str">
            <v>BTBX2161</v>
          </cell>
          <cell r="F136" t="str">
            <v>11R22.5 16PR R187 T/L-AR47</v>
          </cell>
          <cell r="G136" t="str">
            <v>11R22.5 16K12KC R187(T)-AR47</v>
          </cell>
          <cell r="H136" t="str">
            <v>R187</v>
          </cell>
          <cell r="I136" t="str">
            <v>TBR3</v>
          </cell>
          <cell r="J136" t="str">
            <v>TBR T/L 22.5 UP</v>
          </cell>
          <cell r="K136" t="str">
            <v>BRIDGESTONE</v>
          </cell>
          <cell r="L136" t="str">
            <v>11R22.5 16PR</v>
          </cell>
          <cell r="M136" t="str">
            <v>R187</v>
          </cell>
          <cell r="N136" t="str">
            <v>TRUCK&amp;BUS RADIAL</v>
          </cell>
          <cell r="O136" t="str">
            <v>TBR T/L</v>
          </cell>
          <cell r="P136" t="str">
            <v>T/L</v>
          </cell>
          <cell r="Q136" t="str">
            <v>TBR0L018</v>
          </cell>
          <cell r="R136" t="str">
            <v>THAILAND</v>
          </cell>
          <cell r="S136">
            <v>3</v>
          </cell>
          <cell r="T136" t="str">
            <v>TIRE</v>
          </cell>
          <cell r="U136">
            <v>0</v>
          </cell>
          <cell r="V136" t="str">
            <v xml:space="preserve"> 11R22.5 16PR</v>
          </cell>
          <cell r="W136">
            <v>0</v>
          </cell>
          <cell r="X136">
            <v>0</v>
          </cell>
          <cell r="Y136" t="str">
            <v>01</v>
          </cell>
          <cell r="Z136" t="str">
            <v>TBSR</v>
          </cell>
          <cell r="AA136" t="str">
            <v>T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L0</v>
          </cell>
          <cell r="AG136" t="str">
            <v>TBR0L018</v>
          </cell>
          <cell r="AJ136" t="str">
            <v>B012</v>
          </cell>
          <cell r="AK136" t="str">
            <v>AR47</v>
          </cell>
          <cell r="AL136" t="str">
            <v>R187</v>
          </cell>
          <cell r="AO136" t="str">
            <v>11R22.5</v>
          </cell>
          <cell r="AP136" t="str">
            <v>TBR</v>
          </cell>
          <cell r="AQ136">
            <v>0</v>
          </cell>
          <cell r="AR136" t="str">
            <v>TUBELESS (TBSC)</v>
          </cell>
          <cell r="AS136" t="str">
            <v>OE</v>
          </cell>
          <cell r="AT136" t="str">
            <v/>
          </cell>
          <cell r="AW136" t="str">
            <v>OEM</v>
          </cell>
          <cell r="AX136" t="str">
            <v>CONT</v>
          </cell>
          <cell r="AY136" t="str">
            <v>B</v>
          </cell>
          <cell r="AZ136">
            <v>10</v>
          </cell>
          <cell r="BA136">
            <v>10</v>
          </cell>
          <cell r="BB136">
            <v>20</v>
          </cell>
          <cell r="BC136">
            <v>213</v>
          </cell>
          <cell r="BD136" t="str">
            <v>TB</v>
          </cell>
          <cell r="BE136" t="str">
            <v>TBR</v>
          </cell>
          <cell r="BF136" t="str">
            <v>T</v>
          </cell>
          <cell r="BG136" t="str">
            <v>T</v>
          </cell>
          <cell r="BH136">
            <v>26.588000000000001</v>
          </cell>
          <cell r="BI136">
            <v>56.003</v>
          </cell>
          <cell r="BJ136">
            <v>0.3</v>
          </cell>
          <cell r="BK136">
            <v>0.33866462398552627</v>
          </cell>
          <cell r="BL136">
            <v>22.5</v>
          </cell>
          <cell r="BM136" t="str">
            <v>82</v>
          </cell>
          <cell r="BN136">
            <v>279.39999999999998</v>
          </cell>
          <cell r="BP136">
            <v>80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</row>
        <row r="137">
          <cell r="E137" t="str">
            <v>BTBX2162</v>
          </cell>
          <cell r="F137" t="str">
            <v>11R22.5 16PR R187 T/L (DY57)</v>
          </cell>
          <cell r="G137" t="str">
            <v>11R22.5 16 R187 (DY57)</v>
          </cell>
          <cell r="H137" t="str">
            <v>R187</v>
          </cell>
          <cell r="I137" t="str">
            <v>TBR3</v>
          </cell>
          <cell r="J137" t="str">
            <v>TBR T/L 22.5 UP</v>
          </cell>
          <cell r="K137" t="str">
            <v>BRIDGESTONE</v>
          </cell>
          <cell r="L137" t="str">
            <v>11R22.5 16PR</v>
          </cell>
          <cell r="M137" t="str">
            <v>R187</v>
          </cell>
          <cell r="N137" t="str">
            <v>TRUCK&amp;BUS RADIAL</v>
          </cell>
          <cell r="O137" t="str">
            <v>TBR T/L</v>
          </cell>
          <cell r="P137" t="str">
            <v>T/L</v>
          </cell>
          <cell r="Q137" t="str">
            <v>ZDUMMY</v>
          </cell>
          <cell r="R137" t="str">
            <v>THAILAND</v>
          </cell>
          <cell r="S137">
            <v>3</v>
          </cell>
          <cell r="T137" t="str">
            <v>TIRE</v>
          </cell>
          <cell r="U137">
            <v>0</v>
          </cell>
          <cell r="V137" t="str">
            <v xml:space="preserve"> 11R22.5 16PR</v>
          </cell>
          <cell r="W137">
            <v>0</v>
          </cell>
          <cell r="X137">
            <v>0</v>
          </cell>
          <cell r="Y137" t="str">
            <v>01</v>
          </cell>
          <cell r="Z137" t="str">
            <v>TBSR</v>
          </cell>
          <cell r="AA137" t="str">
            <v>T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L0</v>
          </cell>
          <cell r="AK137" t="str">
            <v>DY57</v>
          </cell>
          <cell r="AL137" t="str">
            <v>R187</v>
          </cell>
          <cell r="AO137" t="str">
            <v>11R22.5</v>
          </cell>
          <cell r="AP137" t="str">
            <v>TBR</v>
          </cell>
          <cell r="AQ137">
            <v>0</v>
          </cell>
          <cell r="AR137" t="str">
            <v>TUBELESS (TBSC)</v>
          </cell>
          <cell r="AS137">
            <v>0</v>
          </cell>
          <cell r="AT137">
            <v>0</v>
          </cell>
          <cell r="AW137" t="str">
            <v>NON</v>
          </cell>
          <cell r="AX137" t="str">
            <v>DISCONT</v>
          </cell>
          <cell r="AY137" t="str">
            <v>B</v>
          </cell>
          <cell r="AZ137">
            <v>10</v>
          </cell>
          <cell r="BA137">
            <v>10</v>
          </cell>
          <cell r="BB137">
            <v>20</v>
          </cell>
          <cell r="BC137">
            <v>213</v>
          </cell>
          <cell r="BD137" t="str">
            <v>TB</v>
          </cell>
          <cell r="BE137" t="str">
            <v>TBR</v>
          </cell>
          <cell r="BF137" t="str">
            <v>T</v>
          </cell>
          <cell r="BG137" t="str">
            <v>T</v>
          </cell>
          <cell r="BH137">
            <v>25.74</v>
          </cell>
          <cell r="BI137">
            <v>0</v>
          </cell>
          <cell r="BJ137">
            <v>0.3</v>
          </cell>
          <cell r="BK137">
            <v>0.33866462398552627</v>
          </cell>
          <cell r="BL137">
            <v>22.5</v>
          </cell>
          <cell r="BM137" t="str">
            <v>82</v>
          </cell>
          <cell r="BN137">
            <v>279.39999999999998</v>
          </cell>
          <cell r="BO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E138" t="str">
            <v>BTBX2163</v>
          </cell>
          <cell r="F138" t="str">
            <v>11R22.5 16PR R187 T/L (AR69)</v>
          </cell>
          <cell r="G138" t="str">
            <v>11R22.5 16 R187 (AR69)</v>
          </cell>
          <cell r="H138" t="str">
            <v>R187</v>
          </cell>
          <cell r="I138" t="str">
            <v>TBR3</v>
          </cell>
          <cell r="J138" t="str">
            <v>TBR T/L 22.5 UP</v>
          </cell>
          <cell r="K138" t="str">
            <v>BRIDGESTONE</v>
          </cell>
          <cell r="L138" t="str">
            <v>11R22.5 16PR</v>
          </cell>
          <cell r="M138" t="str">
            <v>R196</v>
          </cell>
          <cell r="N138" t="str">
            <v>TRUCK&amp;BUS RADIAL</v>
          </cell>
          <cell r="O138" t="str">
            <v>TBR T/L</v>
          </cell>
          <cell r="P138" t="str">
            <v>T/L</v>
          </cell>
          <cell r="Q138" t="str">
            <v>TBR0L078</v>
          </cell>
          <cell r="R138" t="str">
            <v>THAILAND</v>
          </cell>
          <cell r="S138">
            <v>3</v>
          </cell>
          <cell r="T138" t="str">
            <v>TIRE</v>
          </cell>
          <cell r="U138">
            <v>0</v>
          </cell>
          <cell r="V138" t="str">
            <v xml:space="preserve"> 11R22.5 16PR</v>
          </cell>
          <cell r="W138">
            <v>0</v>
          </cell>
          <cell r="X138">
            <v>0</v>
          </cell>
          <cell r="Y138" t="str">
            <v>01</v>
          </cell>
          <cell r="Z138" t="str">
            <v>TBSR</v>
          </cell>
          <cell r="AA138" t="str">
            <v>T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L0</v>
          </cell>
          <cell r="AG138" t="str">
            <v>TBR0L078</v>
          </cell>
          <cell r="AJ138" t="str">
            <v>B052</v>
          </cell>
          <cell r="AK138" t="str">
            <v>AR69</v>
          </cell>
          <cell r="AL138" t="str">
            <v>R187</v>
          </cell>
          <cell r="AO138" t="str">
            <v>11R22.5</v>
          </cell>
          <cell r="AP138" t="str">
            <v>TBR</v>
          </cell>
          <cell r="AQ138">
            <v>0</v>
          </cell>
          <cell r="AR138" t="str">
            <v>TUBELESS (TBSC)</v>
          </cell>
          <cell r="AS138" t="str">
            <v>OE</v>
          </cell>
          <cell r="AT138" t="str">
            <v/>
          </cell>
          <cell r="AW138" t="str">
            <v>OEM</v>
          </cell>
          <cell r="AX138" t="str">
            <v>CONT</v>
          </cell>
          <cell r="AY138" t="str">
            <v>B</v>
          </cell>
          <cell r="AZ138">
            <v>10</v>
          </cell>
          <cell r="BA138">
            <v>10</v>
          </cell>
          <cell r="BB138">
            <v>20</v>
          </cell>
          <cell r="BC138">
            <v>213</v>
          </cell>
          <cell r="BD138" t="str">
            <v>TB</v>
          </cell>
          <cell r="BE138" t="str">
            <v>TBR</v>
          </cell>
          <cell r="BF138" t="str">
            <v>T</v>
          </cell>
          <cell r="BG138" t="str">
            <v>T</v>
          </cell>
          <cell r="BH138">
            <v>26.588000000000001</v>
          </cell>
          <cell r="BI138">
            <v>56.593000000000004</v>
          </cell>
          <cell r="BJ138">
            <v>0.17</v>
          </cell>
          <cell r="BK138">
            <v>0.33866462398552627</v>
          </cell>
          <cell r="BL138">
            <v>22.5</v>
          </cell>
          <cell r="BM138" t="str">
            <v>82</v>
          </cell>
          <cell r="BN138">
            <v>279.39999999999998</v>
          </cell>
          <cell r="BP138">
            <v>90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E139" t="str">
            <v>BTBX2164</v>
          </cell>
          <cell r="F139" t="str">
            <v>11R22.5 14PR R196AZ T/L AR91</v>
          </cell>
          <cell r="G139" t="str">
            <v>11R22.5 14 R196AZ AR91</v>
          </cell>
          <cell r="H139" t="str">
            <v>R196</v>
          </cell>
          <cell r="I139" t="str">
            <v>TBR3</v>
          </cell>
          <cell r="J139" t="str">
            <v>TBR T/L 22.5 UP</v>
          </cell>
          <cell r="K139" t="str">
            <v>BRIDGESTONE</v>
          </cell>
          <cell r="L139" t="str">
            <v>11R22.5 16PR</v>
          </cell>
          <cell r="M139" t="str">
            <v>R196</v>
          </cell>
          <cell r="N139" t="str">
            <v>TRUCK&amp;BUS RADIAL</v>
          </cell>
          <cell r="O139" t="str">
            <v>TBR T/L</v>
          </cell>
          <cell r="P139" t="str">
            <v>T/L</v>
          </cell>
          <cell r="Q139" t="str">
            <v>TBR0L026</v>
          </cell>
          <cell r="R139" t="str">
            <v>THAILAND</v>
          </cell>
          <cell r="S139">
            <v>3</v>
          </cell>
          <cell r="T139" t="str">
            <v>TIRE</v>
          </cell>
          <cell r="U139">
            <v>0</v>
          </cell>
          <cell r="V139" t="str">
            <v xml:space="preserve"> 11R22.5 16PR</v>
          </cell>
          <cell r="W139">
            <v>0</v>
          </cell>
          <cell r="X139">
            <v>0</v>
          </cell>
          <cell r="Y139" t="str">
            <v>01</v>
          </cell>
          <cell r="Z139" t="str">
            <v>TBSR</v>
          </cell>
          <cell r="AA139" t="str">
            <v>T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L0</v>
          </cell>
          <cell r="AG139" t="str">
            <v>TBR0L026</v>
          </cell>
          <cell r="AK139" t="str">
            <v>AR91</v>
          </cell>
          <cell r="AL139" t="str">
            <v>R196</v>
          </cell>
          <cell r="AO139" t="str">
            <v>11R22.5</v>
          </cell>
          <cell r="AP139" t="str">
            <v>TBR</v>
          </cell>
          <cell r="AQ139">
            <v>0</v>
          </cell>
          <cell r="AR139" t="str">
            <v>TUBELESS (TBSC)</v>
          </cell>
          <cell r="AS139">
            <v>0</v>
          </cell>
          <cell r="AT139">
            <v>0</v>
          </cell>
          <cell r="AW139" t="str">
            <v>NON</v>
          </cell>
          <cell r="AX139" t="str">
            <v>DISCONT</v>
          </cell>
          <cell r="AY139" t="str">
            <v>B</v>
          </cell>
          <cell r="AZ139">
            <v>10</v>
          </cell>
          <cell r="BA139">
            <v>10</v>
          </cell>
          <cell r="BB139">
            <v>20</v>
          </cell>
          <cell r="BC139">
            <v>213</v>
          </cell>
          <cell r="BD139" t="str">
            <v>TB</v>
          </cell>
          <cell r="BE139" t="str">
            <v>TBR</v>
          </cell>
          <cell r="BF139" t="str">
            <v>T</v>
          </cell>
          <cell r="BG139" t="str">
            <v>T</v>
          </cell>
          <cell r="BH139">
            <v>27.655000000000001</v>
          </cell>
          <cell r="BI139">
            <v>56.267000000000003</v>
          </cell>
          <cell r="BJ139">
            <v>0.3</v>
          </cell>
          <cell r="BK139">
            <v>0.33866462398552627</v>
          </cell>
          <cell r="BL139">
            <v>22.5</v>
          </cell>
          <cell r="BM139" t="str">
            <v>82</v>
          </cell>
          <cell r="BN139">
            <v>279.39999999999998</v>
          </cell>
          <cell r="BO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</row>
        <row r="140">
          <cell r="E140" t="str">
            <v>BTBX2165</v>
          </cell>
          <cell r="F140" t="str">
            <v>11R22.5 14PR R196AZ T/L AR76</v>
          </cell>
          <cell r="G140" t="str">
            <v>11R22.5 14 R196AZ (T) AR76</v>
          </cell>
          <cell r="H140" t="str">
            <v>R196</v>
          </cell>
          <cell r="I140" t="str">
            <v>TBR3</v>
          </cell>
          <cell r="J140" t="str">
            <v>TBR T/L 22.5 UP</v>
          </cell>
          <cell r="K140" t="str">
            <v>BRIDGESTONE</v>
          </cell>
          <cell r="L140" t="str">
            <v>11R22.5 16PR</v>
          </cell>
          <cell r="M140" t="str">
            <v>R196</v>
          </cell>
          <cell r="N140" t="str">
            <v>TRUCK&amp;BUS RADIAL</v>
          </cell>
          <cell r="O140" t="str">
            <v>TBR T/L</v>
          </cell>
          <cell r="P140" t="str">
            <v>T/L</v>
          </cell>
          <cell r="Q140" t="str">
            <v>TBR0L026</v>
          </cell>
          <cell r="R140" t="str">
            <v>THAILAND</v>
          </cell>
          <cell r="S140">
            <v>3</v>
          </cell>
          <cell r="T140" t="str">
            <v>TIRE</v>
          </cell>
          <cell r="U140">
            <v>0</v>
          </cell>
          <cell r="V140" t="str">
            <v xml:space="preserve"> 11R22.5 16PR</v>
          </cell>
          <cell r="W140">
            <v>0</v>
          </cell>
          <cell r="X140">
            <v>0</v>
          </cell>
          <cell r="Y140" t="str">
            <v>01</v>
          </cell>
          <cell r="Z140" t="str">
            <v>TBSR</v>
          </cell>
          <cell r="AA140" t="str">
            <v>T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L0</v>
          </cell>
          <cell r="AG140" t="str">
            <v>TBR0L026</v>
          </cell>
          <cell r="AJ140" t="str">
            <v>B019</v>
          </cell>
          <cell r="AK140" t="str">
            <v>AR76</v>
          </cell>
          <cell r="AL140" t="str">
            <v>R196</v>
          </cell>
          <cell r="AO140" t="str">
            <v>11R22.5</v>
          </cell>
          <cell r="AP140" t="str">
            <v>TBR</v>
          </cell>
          <cell r="AQ140">
            <v>0</v>
          </cell>
          <cell r="AR140" t="str">
            <v>TUBELESS (TBSC)</v>
          </cell>
          <cell r="AS140" t="str">
            <v>OE</v>
          </cell>
          <cell r="AT140" t="str">
            <v/>
          </cell>
          <cell r="AW140" t="str">
            <v>OEM</v>
          </cell>
          <cell r="AX140" t="str">
            <v>CONT</v>
          </cell>
          <cell r="AY140" t="str">
            <v>B</v>
          </cell>
          <cell r="AZ140">
            <v>10</v>
          </cell>
          <cell r="BA140">
            <v>10</v>
          </cell>
          <cell r="BB140">
            <v>20</v>
          </cell>
          <cell r="BC140">
            <v>213</v>
          </cell>
          <cell r="BD140" t="str">
            <v>TB</v>
          </cell>
          <cell r="BE140" t="str">
            <v>TBR</v>
          </cell>
          <cell r="BF140" t="str">
            <v>T</v>
          </cell>
          <cell r="BG140" t="str">
            <v>T</v>
          </cell>
          <cell r="BH140">
            <v>26.693000000000001</v>
          </cell>
          <cell r="BI140">
            <v>56.267000000000003</v>
          </cell>
          <cell r="BJ140">
            <v>0.17</v>
          </cell>
          <cell r="BK140">
            <v>0.33866462398552627</v>
          </cell>
          <cell r="BL140">
            <v>22.5</v>
          </cell>
          <cell r="BM140" t="str">
            <v>82</v>
          </cell>
          <cell r="BN140">
            <v>279.39999999999998</v>
          </cell>
          <cell r="BO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</row>
        <row r="141">
          <cell r="E141" t="str">
            <v>BTBX2166</v>
          </cell>
          <cell r="F141" t="str">
            <v>11R22.5 16PR R196 T/L AR58</v>
          </cell>
          <cell r="G141" t="str">
            <v>11R22.5 16 R196AZ AR58</v>
          </cell>
          <cell r="H141" t="str">
            <v>R196</v>
          </cell>
          <cell r="I141" t="str">
            <v>TBR3</v>
          </cell>
          <cell r="J141" t="str">
            <v>TBR T/L 22.5 UP</v>
          </cell>
          <cell r="K141" t="str">
            <v>BRIDGESTONE</v>
          </cell>
          <cell r="L141" t="str">
            <v>11R22.5 16PR</v>
          </cell>
          <cell r="M141" t="str">
            <v>R196</v>
          </cell>
          <cell r="N141" t="str">
            <v>TRUCK&amp;BUS RADIAL</v>
          </cell>
          <cell r="O141" t="str">
            <v>TBR T/L</v>
          </cell>
          <cell r="P141" t="str">
            <v>T/L</v>
          </cell>
          <cell r="Q141" t="str">
            <v>TBR0L030</v>
          </cell>
          <cell r="R141" t="str">
            <v>THAILAND</v>
          </cell>
          <cell r="S141">
            <v>3</v>
          </cell>
          <cell r="T141" t="str">
            <v>TIRE</v>
          </cell>
          <cell r="U141">
            <v>0</v>
          </cell>
          <cell r="V141" t="str">
            <v xml:space="preserve"> 11R22.5 16PR</v>
          </cell>
          <cell r="W141">
            <v>0</v>
          </cell>
          <cell r="X141">
            <v>0</v>
          </cell>
          <cell r="Y141" t="str">
            <v>01</v>
          </cell>
          <cell r="Z141" t="str">
            <v>TBSR</v>
          </cell>
          <cell r="AA141" t="str">
            <v>T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L0</v>
          </cell>
          <cell r="AK141" t="str">
            <v>AR58</v>
          </cell>
          <cell r="AL141" t="str">
            <v>R196</v>
          </cell>
          <cell r="AO141" t="str">
            <v>11R22.5</v>
          </cell>
          <cell r="AP141" t="str">
            <v>TBR</v>
          </cell>
          <cell r="AQ141">
            <v>0</v>
          </cell>
          <cell r="AR141" t="str">
            <v>TUBELESS (TBSC)</v>
          </cell>
          <cell r="AS141">
            <v>0</v>
          </cell>
          <cell r="AT141">
            <v>0</v>
          </cell>
          <cell r="AW141" t="str">
            <v>DLR</v>
          </cell>
          <cell r="AX141" t="str">
            <v>DISCONT</v>
          </cell>
          <cell r="AY141" t="str">
            <v>B</v>
          </cell>
          <cell r="AZ141">
            <v>10</v>
          </cell>
          <cell r="BA141">
            <v>10</v>
          </cell>
          <cell r="BB141">
            <v>20</v>
          </cell>
          <cell r="BC141">
            <v>213</v>
          </cell>
          <cell r="BD141" t="str">
            <v>TB</v>
          </cell>
          <cell r="BE141" t="str">
            <v>TBR</v>
          </cell>
          <cell r="BF141" t="str">
            <v>T</v>
          </cell>
          <cell r="BG141" t="str">
            <v>T</v>
          </cell>
          <cell r="BH141">
            <v>26.794</v>
          </cell>
          <cell r="BI141">
            <v>56.267000000000003</v>
          </cell>
          <cell r="BJ141">
            <v>0.3</v>
          </cell>
          <cell r="BK141">
            <v>0.33866462398552627</v>
          </cell>
          <cell r="BL141">
            <v>22.5</v>
          </cell>
          <cell r="BM141" t="str">
            <v>82</v>
          </cell>
          <cell r="BN141">
            <v>279.39999999999998</v>
          </cell>
          <cell r="BO141">
            <v>95</v>
          </cell>
          <cell r="BQ141">
            <v>0</v>
          </cell>
          <cell r="BR141">
            <v>15420</v>
          </cell>
          <cell r="BS141">
            <v>9251</v>
          </cell>
          <cell r="BT141">
            <v>9251</v>
          </cell>
          <cell r="BU141">
            <v>10279</v>
          </cell>
          <cell r="BV141">
            <v>10</v>
          </cell>
          <cell r="BW141">
            <v>9251</v>
          </cell>
          <cell r="BX141">
            <v>0</v>
          </cell>
        </row>
        <row r="142">
          <cell r="E142" t="str">
            <v>BTBX2167</v>
          </cell>
          <cell r="F142" t="str">
            <v>11R22.5 16PR R196 T/L AR80</v>
          </cell>
          <cell r="G142" t="str">
            <v>11R22.5 16 148/145LR196AZAR80</v>
          </cell>
          <cell r="H142" t="str">
            <v>R196</v>
          </cell>
          <cell r="I142" t="str">
            <v>TBR3</v>
          </cell>
          <cell r="J142" t="str">
            <v>TBR T/L 22.5 UP</v>
          </cell>
          <cell r="K142" t="str">
            <v>BRIDGESTONE</v>
          </cell>
          <cell r="L142" t="str">
            <v>11R22.5 16PR</v>
          </cell>
          <cell r="M142" t="str">
            <v>R196</v>
          </cell>
          <cell r="N142" t="str">
            <v>TRUCK&amp;BUS RADIAL</v>
          </cell>
          <cell r="O142" t="str">
            <v>TBR T/L</v>
          </cell>
          <cell r="P142" t="str">
            <v>T/L</v>
          </cell>
          <cell r="Q142" t="str">
            <v>TBR0L048</v>
          </cell>
          <cell r="R142" t="str">
            <v>THAILAND</v>
          </cell>
          <cell r="S142">
            <v>3</v>
          </cell>
          <cell r="T142" t="str">
            <v>TIRE</v>
          </cell>
          <cell r="U142">
            <v>0</v>
          </cell>
          <cell r="V142" t="str">
            <v xml:space="preserve"> 11R22.5 16PR</v>
          </cell>
          <cell r="W142">
            <v>0</v>
          </cell>
          <cell r="X142">
            <v>0</v>
          </cell>
          <cell r="Y142" t="str">
            <v>01</v>
          </cell>
          <cell r="Z142" t="str">
            <v>TBSR</v>
          </cell>
          <cell r="AA142" t="str">
            <v>T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L0</v>
          </cell>
          <cell r="AG142" t="str">
            <v>TBR0L087</v>
          </cell>
          <cell r="AJ142" t="str">
            <v>B059</v>
          </cell>
          <cell r="AK142" t="str">
            <v>AR80</v>
          </cell>
          <cell r="AL142" t="str">
            <v>R196</v>
          </cell>
          <cell r="AM142" t="str">
            <v>R196</v>
          </cell>
          <cell r="AO142" t="str">
            <v>11R22.5</v>
          </cell>
          <cell r="AP142" t="str">
            <v>TBR</v>
          </cell>
          <cell r="AQ142">
            <v>0</v>
          </cell>
          <cell r="AR142" t="str">
            <v>TUBELESS (TBSC)</v>
          </cell>
          <cell r="AS142" t="str">
            <v>OE</v>
          </cell>
          <cell r="AT142" t="str">
            <v/>
          </cell>
          <cell r="AW142" t="str">
            <v>DLR</v>
          </cell>
          <cell r="AX142" t="str">
            <v>CONT</v>
          </cell>
          <cell r="AY142" t="str">
            <v>B</v>
          </cell>
          <cell r="AZ142">
            <v>10</v>
          </cell>
          <cell r="BA142">
            <v>10</v>
          </cell>
          <cell r="BB142">
            <v>20</v>
          </cell>
          <cell r="BC142">
            <v>213</v>
          </cell>
          <cell r="BD142" t="str">
            <v>TB</v>
          </cell>
          <cell r="BE142" t="str">
            <v>TBR</v>
          </cell>
          <cell r="BF142" t="str">
            <v>T</v>
          </cell>
          <cell r="BG142" t="str">
            <v>T</v>
          </cell>
          <cell r="BH142">
            <v>26.949000000000002</v>
          </cell>
          <cell r="BI142">
            <v>56.581000000000003</v>
          </cell>
          <cell r="BJ142">
            <v>0.17</v>
          </cell>
          <cell r="BK142">
            <v>0.33866462398552627</v>
          </cell>
          <cell r="BL142">
            <v>22.5</v>
          </cell>
          <cell r="BM142" t="str">
            <v>82</v>
          </cell>
          <cell r="BN142">
            <v>279.39999999999998</v>
          </cell>
          <cell r="BO142">
            <v>95</v>
          </cell>
          <cell r="BQ142">
            <v>0</v>
          </cell>
          <cell r="BR142">
            <v>15420</v>
          </cell>
          <cell r="BS142">
            <v>9251</v>
          </cell>
          <cell r="BT142">
            <v>9251</v>
          </cell>
          <cell r="BU142">
            <v>10279</v>
          </cell>
          <cell r="BV142">
            <v>10</v>
          </cell>
          <cell r="BW142">
            <v>9251</v>
          </cell>
          <cell r="BX142">
            <v>0</v>
          </cell>
        </row>
        <row r="143">
          <cell r="E143" t="str">
            <v>BTBX2170</v>
          </cell>
          <cell r="F143" t="str">
            <v>11R22.5 14PR M711Z T/L AR25</v>
          </cell>
          <cell r="G143" t="str">
            <v>11R22.5 14 M711Z AR25</v>
          </cell>
          <cell r="H143" t="str">
            <v>M711</v>
          </cell>
          <cell r="I143" t="str">
            <v>TBR3</v>
          </cell>
          <cell r="J143" t="str">
            <v>TBR T/L 22.5 UP</v>
          </cell>
          <cell r="K143" t="str">
            <v>BRIDGESTONE</v>
          </cell>
          <cell r="L143" t="str">
            <v>11R22.5 16PR</v>
          </cell>
          <cell r="M143" t="str">
            <v>M711</v>
          </cell>
          <cell r="N143" t="str">
            <v>TRUCK&amp;BUS RADIAL</v>
          </cell>
          <cell r="O143" t="str">
            <v>TBR T/L</v>
          </cell>
          <cell r="P143" t="str">
            <v>T/L</v>
          </cell>
          <cell r="Q143" t="str">
            <v>TBR0L025</v>
          </cell>
          <cell r="R143" t="str">
            <v>THAILAND</v>
          </cell>
          <cell r="S143">
            <v>3</v>
          </cell>
          <cell r="T143" t="str">
            <v>TIRE</v>
          </cell>
          <cell r="U143">
            <v>0</v>
          </cell>
          <cell r="V143" t="str">
            <v xml:space="preserve"> 11R22.5 16PR</v>
          </cell>
          <cell r="W143">
            <v>0</v>
          </cell>
          <cell r="X143">
            <v>0</v>
          </cell>
          <cell r="Y143" t="str">
            <v>01</v>
          </cell>
          <cell r="Z143" t="str">
            <v>TBSR</v>
          </cell>
          <cell r="AA143" t="str">
            <v>T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L0</v>
          </cell>
          <cell r="AK143" t="str">
            <v>AR25</v>
          </cell>
          <cell r="AL143" t="str">
            <v>M711</v>
          </cell>
          <cell r="AO143" t="str">
            <v>11R22.5</v>
          </cell>
          <cell r="AP143" t="str">
            <v>TBR</v>
          </cell>
          <cell r="AQ143">
            <v>0</v>
          </cell>
          <cell r="AR143" t="str">
            <v>TUBELESS (TBSC)</v>
          </cell>
          <cell r="AS143">
            <v>0</v>
          </cell>
          <cell r="AT143">
            <v>0</v>
          </cell>
          <cell r="AW143" t="str">
            <v>NON</v>
          </cell>
          <cell r="AX143" t="str">
            <v>DISCONT</v>
          </cell>
          <cell r="AY143" t="str">
            <v>B</v>
          </cell>
          <cell r="AZ143">
            <v>10</v>
          </cell>
          <cell r="BA143">
            <v>10</v>
          </cell>
          <cell r="BB143">
            <v>20</v>
          </cell>
          <cell r="BC143">
            <v>213</v>
          </cell>
          <cell r="BD143" t="str">
            <v>TB</v>
          </cell>
          <cell r="BE143" t="str">
            <v>TBR</v>
          </cell>
          <cell r="BF143" t="str">
            <v>T</v>
          </cell>
          <cell r="BG143" t="str">
            <v>T</v>
          </cell>
          <cell r="BH143">
            <v>30.29</v>
          </cell>
          <cell r="BI143">
            <v>61.606999999999999</v>
          </cell>
          <cell r="BJ143">
            <v>0.3</v>
          </cell>
          <cell r="BK143">
            <v>0.33866462398552627</v>
          </cell>
          <cell r="BL143">
            <v>22.5</v>
          </cell>
          <cell r="BM143" t="str">
            <v>82</v>
          </cell>
          <cell r="BN143">
            <v>279.39999999999998</v>
          </cell>
          <cell r="BO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</row>
        <row r="144">
          <cell r="E144" t="str">
            <v>BTBX2180</v>
          </cell>
          <cell r="F144" t="str">
            <v>11R22.5 14PR R194Z T/L</v>
          </cell>
          <cell r="G144" t="str">
            <v>11R22.5 14PR R194Z</v>
          </cell>
          <cell r="H144" t="str">
            <v>R194</v>
          </cell>
          <cell r="I144" t="str">
            <v>TBR3</v>
          </cell>
          <cell r="J144" t="str">
            <v>TBR T/L 22.5 UP</v>
          </cell>
          <cell r="K144" t="str">
            <v>BRIDGESTONE</v>
          </cell>
          <cell r="L144" t="str">
            <v>11R22.5 16PR</v>
          </cell>
          <cell r="M144" t="str">
            <v>R194</v>
          </cell>
          <cell r="N144" t="str">
            <v>TRUCK&amp;BUS RADIAL</v>
          </cell>
          <cell r="O144" t="str">
            <v>TBR T/L</v>
          </cell>
          <cell r="P144" t="str">
            <v>T/L</v>
          </cell>
          <cell r="Q144" t="str">
            <v>TBR0L038</v>
          </cell>
          <cell r="R144" t="str">
            <v>THAILAND</v>
          </cell>
          <cell r="S144">
            <v>3</v>
          </cell>
          <cell r="T144" t="str">
            <v>TIRE</v>
          </cell>
          <cell r="U144">
            <v>0</v>
          </cell>
          <cell r="V144" t="str">
            <v xml:space="preserve"> 11R22.5 16PR</v>
          </cell>
          <cell r="W144">
            <v>0</v>
          </cell>
          <cell r="X144">
            <v>0</v>
          </cell>
          <cell r="Y144" t="str">
            <v>01</v>
          </cell>
          <cell r="Z144" t="str">
            <v>TBSR</v>
          </cell>
          <cell r="AA144" t="str">
            <v>T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L0</v>
          </cell>
          <cell r="AK144" t="str">
            <v>AR13</v>
          </cell>
          <cell r="AL144" t="str">
            <v>R194</v>
          </cell>
          <cell r="AO144" t="str">
            <v>11R22.5</v>
          </cell>
          <cell r="AP144" t="str">
            <v>TBR</v>
          </cell>
          <cell r="AQ144">
            <v>0</v>
          </cell>
          <cell r="AR144" t="str">
            <v>TUBELESS (TBSC)</v>
          </cell>
          <cell r="AS144">
            <v>0</v>
          </cell>
          <cell r="AT144">
            <v>0</v>
          </cell>
          <cell r="AW144" t="str">
            <v>NON</v>
          </cell>
          <cell r="AX144" t="str">
            <v>DISCONT</v>
          </cell>
          <cell r="AY144" t="str">
            <v>B</v>
          </cell>
          <cell r="AZ144">
            <v>10</v>
          </cell>
          <cell r="BA144">
            <v>10</v>
          </cell>
          <cell r="BB144">
            <v>20</v>
          </cell>
          <cell r="BC144">
            <v>213</v>
          </cell>
          <cell r="BD144" t="str">
            <v>TB</v>
          </cell>
          <cell r="BE144" t="str">
            <v>TBR</v>
          </cell>
          <cell r="BF144" t="str">
            <v>T</v>
          </cell>
          <cell r="BG144" t="str">
            <v>T</v>
          </cell>
          <cell r="BH144">
            <v>24.465</v>
          </cell>
          <cell r="BI144">
            <v>0</v>
          </cell>
          <cell r="BJ144">
            <v>0.11</v>
          </cell>
          <cell r="BK144">
            <v>0.33866462398552627</v>
          </cell>
          <cell r="BL144">
            <v>22.5</v>
          </cell>
          <cell r="BM144" t="str">
            <v>82</v>
          </cell>
          <cell r="BN144">
            <v>279.39999999999998</v>
          </cell>
          <cell r="BP144">
            <v>95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</row>
        <row r="145">
          <cell r="E145" t="str">
            <v>BTBX2181</v>
          </cell>
          <cell r="F145" t="str">
            <v>11R22.5 14PR R194Z T/L-AR03</v>
          </cell>
          <cell r="G145" t="str">
            <v>11R22.5 14K1KC R194Z(T)-AR03</v>
          </cell>
          <cell r="H145" t="str">
            <v>R194</v>
          </cell>
          <cell r="I145" t="str">
            <v>TBR3</v>
          </cell>
          <cell r="J145" t="str">
            <v>TBR T/L 22.5 UP</v>
          </cell>
          <cell r="K145" t="str">
            <v>BRIDGESTONE</v>
          </cell>
          <cell r="L145" t="str">
            <v>11R22.5 16PR</v>
          </cell>
          <cell r="M145" t="str">
            <v>R194</v>
          </cell>
          <cell r="N145" t="str">
            <v>TRUCK&amp;BUS RADIAL</v>
          </cell>
          <cell r="O145" t="str">
            <v>TBR T/L</v>
          </cell>
          <cell r="P145" t="str">
            <v>T/L</v>
          </cell>
          <cell r="Q145" t="str">
            <v>TBR0L038</v>
          </cell>
          <cell r="R145" t="str">
            <v>THAILAND</v>
          </cell>
          <cell r="S145">
            <v>3</v>
          </cell>
          <cell r="T145" t="str">
            <v>TIRE</v>
          </cell>
          <cell r="U145">
            <v>0</v>
          </cell>
          <cell r="V145" t="str">
            <v xml:space="preserve"> 11R22.5 16PR</v>
          </cell>
          <cell r="W145">
            <v>0</v>
          </cell>
          <cell r="X145">
            <v>0</v>
          </cell>
          <cell r="Y145" t="str">
            <v>01</v>
          </cell>
          <cell r="Z145" t="str">
            <v>TBSR</v>
          </cell>
          <cell r="AA145" t="str">
            <v>T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L0</v>
          </cell>
          <cell r="AG145" t="str">
            <v>TBR0L038</v>
          </cell>
          <cell r="AJ145" t="str">
            <v>B031</v>
          </cell>
          <cell r="AK145" t="str">
            <v>AR03</v>
          </cell>
          <cell r="AL145" t="str">
            <v>R194</v>
          </cell>
          <cell r="AO145" t="str">
            <v>11R22.5</v>
          </cell>
          <cell r="AP145" t="str">
            <v>TBR</v>
          </cell>
          <cell r="AQ145">
            <v>0</v>
          </cell>
          <cell r="AR145" t="str">
            <v>TUBELESS (TBSC)</v>
          </cell>
          <cell r="AS145">
            <v>0</v>
          </cell>
          <cell r="AT145">
            <v>0</v>
          </cell>
          <cell r="AW145" t="str">
            <v>NON</v>
          </cell>
          <cell r="AX145" t="str">
            <v>DISCONT</v>
          </cell>
          <cell r="AY145" t="str">
            <v>B</v>
          </cell>
          <cell r="AZ145">
            <v>10</v>
          </cell>
          <cell r="BA145">
            <v>10</v>
          </cell>
          <cell r="BB145">
            <v>20</v>
          </cell>
          <cell r="BC145">
            <v>213</v>
          </cell>
          <cell r="BD145" t="str">
            <v>TB</v>
          </cell>
          <cell r="BE145" t="str">
            <v>TBR</v>
          </cell>
          <cell r="BF145" t="str">
            <v>T</v>
          </cell>
          <cell r="BG145" t="str">
            <v>T</v>
          </cell>
          <cell r="BH145">
            <v>25.773</v>
          </cell>
          <cell r="BI145">
            <v>52.46</v>
          </cell>
          <cell r="BJ145">
            <v>0.11</v>
          </cell>
          <cell r="BK145">
            <v>0.33866462398552627</v>
          </cell>
          <cell r="BL145">
            <v>22.5</v>
          </cell>
          <cell r="BM145" t="str">
            <v>82</v>
          </cell>
          <cell r="BN145">
            <v>279.39999999999998</v>
          </cell>
          <cell r="BP145">
            <v>80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</row>
        <row r="146">
          <cell r="E146" t="str">
            <v>BTBX2190</v>
          </cell>
          <cell r="F146" t="str">
            <v>11R22.5 16PR R157Z T/L-AK87</v>
          </cell>
          <cell r="G146" t="str">
            <v>11R22.5 16 R157Z(T)-AK87</v>
          </cell>
          <cell r="H146" t="str">
            <v>R157</v>
          </cell>
          <cell r="I146" t="str">
            <v>TBR3</v>
          </cell>
          <cell r="J146" t="str">
            <v>TBR T/L 22.5 UP</v>
          </cell>
          <cell r="K146" t="str">
            <v>BRIDGESTONE</v>
          </cell>
          <cell r="L146" t="str">
            <v>11R22.5 16PR</v>
          </cell>
          <cell r="M146" t="str">
            <v>R157</v>
          </cell>
          <cell r="N146" t="str">
            <v>TRUCK&amp;BUS RADIAL</v>
          </cell>
          <cell r="O146" t="str">
            <v>TBR T/L</v>
          </cell>
          <cell r="P146" t="str">
            <v>T/L</v>
          </cell>
          <cell r="Q146" t="str">
            <v>TBR0L069</v>
          </cell>
          <cell r="R146" t="str">
            <v>THAILAND</v>
          </cell>
          <cell r="S146">
            <v>3</v>
          </cell>
          <cell r="T146" t="str">
            <v>TIRE</v>
          </cell>
          <cell r="U146">
            <v>0</v>
          </cell>
          <cell r="V146" t="str">
            <v xml:space="preserve"> 11R22.5 16PR</v>
          </cell>
          <cell r="W146">
            <v>0</v>
          </cell>
          <cell r="X146">
            <v>0</v>
          </cell>
          <cell r="Y146" t="str">
            <v>01</v>
          </cell>
          <cell r="Z146" t="str">
            <v>TBSR</v>
          </cell>
          <cell r="AA146" t="str">
            <v>T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L0</v>
          </cell>
          <cell r="AG146" t="str">
            <v>TBR0L069</v>
          </cell>
          <cell r="AJ146" t="str">
            <v>B043</v>
          </cell>
          <cell r="AK146" t="str">
            <v>AK87</v>
          </cell>
          <cell r="AL146" t="str">
            <v>R157</v>
          </cell>
          <cell r="AO146" t="str">
            <v>11R22.5</v>
          </cell>
          <cell r="AP146" t="str">
            <v>TBR</v>
          </cell>
          <cell r="AQ146">
            <v>0</v>
          </cell>
          <cell r="AR146" t="str">
            <v>TUBELESS (TBSC)</v>
          </cell>
          <cell r="AS146" t="str">
            <v>OE</v>
          </cell>
          <cell r="AT146" t="str">
            <v>REP</v>
          </cell>
          <cell r="AW146" t="str">
            <v>DLR</v>
          </cell>
          <cell r="AX146" t="str">
            <v>CONT</v>
          </cell>
          <cell r="AY146" t="str">
            <v>B</v>
          </cell>
          <cell r="AZ146">
            <v>10</v>
          </cell>
          <cell r="BA146">
            <v>10</v>
          </cell>
          <cell r="BB146">
            <v>20</v>
          </cell>
          <cell r="BC146">
            <v>213</v>
          </cell>
          <cell r="BD146" t="str">
            <v>TB</v>
          </cell>
          <cell r="BE146" t="str">
            <v>TBR</v>
          </cell>
          <cell r="BF146" t="str">
            <v>T</v>
          </cell>
          <cell r="BG146" t="str">
            <v>T</v>
          </cell>
          <cell r="BH146">
            <v>28.402999999999999</v>
          </cell>
          <cell r="BI146">
            <v>0</v>
          </cell>
          <cell r="BJ146">
            <v>0.3</v>
          </cell>
          <cell r="BK146">
            <v>0.33866462398552627</v>
          </cell>
          <cell r="BL146">
            <v>22.5</v>
          </cell>
          <cell r="BM146" t="str">
            <v>82</v>
          </cell>
          <cell r="BN146">
            <v>279.39999999999998</v>
          </cell>
          <cell r="BO146">
            <v>95</v>
          </cell>
          <cell r="BP146">
            <v>80</v>
          </cell>
          <cell r="BR146">
            <v>16230</v>
          </cell>
          <cell r="BS146">
            <v>9738</v>
          </cell>
          <cell r="BT146">
            <v>9738</v>
          </cell>
          <cell r="BU146">
            <v>10820</v>
          </cell>
          <cell r="BV146">
            <v>10</v>
          </cell>
          <cell r="BW146">
            <v>9738</v>
          </cell>
          <cell r="BX146">
            <v>8272.23</v>
          </cell>
        </row>
        <row r="147">
          <cell r="E147" t="str">
            <v>BTBX2191</v>
          </cell>
          <cell r="F147" t="str">
            <v>11R22.5 16PR 148L R157Z T/L-AK53</v>
          </cell>
          <cell r="G147" t="str">
            <v>11R22.5 16 148L R157Z(T)-AK53</v>
          </cell>
          <cell r="H147" t="str">
            <v>R157</v>
          </cell>
          <cell r="I147" t="str">
            <v>TBR3</v>
          </cell>
          <cell r="J147" t="str">
            <v>TBR T/L 22.5 UP</v>
          </cell>
          <cell r="K147" t="str">
            <v>BRIDGESTONE</v>
          </cell>
          <cell r="L147" t="str">
            <v>11R22.5 16PR</v>
          </cell>
          <cell r="M147" t="str">
            <v>R157</v>
          </cell>
          <cell r="N147" t="str">
            <v>TRUCK&amp;BUS RADIAL</v>
          </cell>
          <cell r="O147" t="str">
            <v>TBR T/L</v>
          </cell>
          <cell r="P147" t="str">
            <v>T/L</v>
          </cell>
          <cell r="Q147" t="str">
            <v>TBR0L091</v>
          </cell>
          <cell r="R147" t="str">
            <v>THAILAND</v>
          </cell>
          <cell r="S147">
            <v>3</v>
          </cell>
          <cell r="T147" t="str">
            <v>TIRE</v>
          </cell>
          <cell r="U147">
            <v>0</v>
          </cell>
          <cell r="V147" t="str">
            <v xml:space="preserve"> 11R22.5 16PR</v>
          </cell>
          <cell r="W147">
            <v>0</v>
          </cell>
          <cell r="X147">
            <v>0</v>
          </cell>
          <cell r="Y147" t="str">
            <v>01</v>
          </cell>
          <cell r="Z147" t="str">
            <v>TBSR</v>
          </cell>
          <cell r="AA147" t="str">
            <v>T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L0</v>
          </cell>
          <cell r="AG147" t="str">
            <v>TBR0L091</v>
          </cell>
          <cell r="AJ147" t="str">
            <v>B063</v>
          </cell>
          <cell r="AK147" t="str">
            <v>AK53</v>
          </cell>
          <cell r="AL147" t="str">
            <v>R157</v>
          </cell>
          <cell r="AO147" t="str">
            <v>11R22.5</v>
          </cell>
          <cell r="AP147" t="str">
            <v>TBR</v>
          </cell>
          <cell r="AQ147">
            <v>0</v>
          </cell>
          <cell r="AR147" t="str">
            <v>TUBELESS (TBSC)</v>
          </cell>
          <cell r="AS147" t="str">
            <v>OE</v>
          </cell>
          <cell r="AT147" t="str">
            <v>REP</v>
          </cell>
          <cell r="AW147" t="str">
            <v>DLR</v>
          </cell>
          <cell r="AX147" t="str">
            <v>CONT</v>
          </cell>
          <cell r="AY147" t="str">
            <v>B</v>
          </cell>
          <cell r="AZ147">
            <v>10</v>
          </cell>
          <cell r="BA147">
            <v>10</v>
          </cell>
          <cell r="BB147">
            <v>20</v>
          </cell>
          <cell r="BC147">
            <v>213</v>
          </cell>
          <cell r="BD147" t="str">
            <v>TB</v>
          </cell>
          <cell r="BE147" t="str">
            <v>TBR</v>
          </cell>
          <cell r="BF147" t="str">
            <v>T</v>
          </cell>
          <cell r="BG147" t="str">
            <v>T</v>
          </cell>
          <cell r="BH147">
            <v>28.402999999999999</v>
          </cell>
          <cell r="BI147">
            <v>59.698</v>
          </cell>
          <cell r="BJ147">
            <v>0.3</v>
          </cell>
          <cell r="BK147">
            <v>0.33866462398552627</v>
          </cell>
          <cell r="BL147">
            <v>22.5</v>
          </cell>
          <cell r="BM147" t="str">
            <v>82</v>
          </cell>
          <cell r="BN147">
            <v>279.39999999999998</v>
          </cell>
          <cell r="BO147">
            <v>95</v>
          </cell>
          <cell r="BP147">
            <v>90</v>
          </cell>
          <cell r="BR147">
            <v>16230</v>
          </cell>
          <cell r="BS147">
            <v>9738</v>
          </cell>
          <cell r="BT147">
            <v>9738</v>
          </cell>
          <cell r="BU147">
            <v>10820</v>
          </cell>
          <cell r="BV147">
            <v>10</v>
          </cell>
          <cell r="BW147">
            <v>9738</v>
          </cell>
          <cell r="BX147">
            <v>8272.23</v>
          </cell>
        </row>
        <row r="148">
          <cell r="E148" t="str">
            <v>BTBX2210</v>
          </cell>
          <cell r="F148" t="str">
            <v>900R20 14PR G580 II</v>
          </cell>
          <cell r="G148" t="str">
            <v>900R20 14 G580BZ</v>
          </cell>
          <cell r="H148" t="str">
            <v>G580 II</v>
          </cell>
          <cell r="I148" t="str">
            <v>TBR2</v>
          </cell>
          <cell r="J148" t="str">
            <v>TBR T/T 20 DOWN</v>
          </cell>
          <cell r="K148" t="str">
            <v>BRIDGESTONE</v>
          </cell>
          <cell r="L148" t="str">
            <v>900R20 14PR</v>
          </cell>
          <cell r="M148" t="str">
            <v>G580 II</v>
          </cell>
          <cell r="N148" t="str">
            <v>TRUCK&amp;BUS RADIAL</v>
          </cell>
          <cell r="O148" t="str">
            <v>TBR T/T</v>
          </cell>
          <cell r="P148" t="str">
            <v>T/T</v>
          </cell>
          <cell r="Q148" t="str">
            <v>TBR0L041</v>
          </cell>
          <cell r="R148" t="str">
            <v>THAILAND</v>
          </cell>
          <cell r="S148">
            <v>3</v>
          </cell>
          <cell r="T148" t="str">
            <v>TIRE</v>
          </cell>
          <cell r="U148">
            <v>0</v>
          </cell>
          <cell r="V148" t="str">
            <v xml:space="preserve"> 900R20 14PR</v>
          </cell>
          <cell r="W148">
            <v>0</v>
          </cell>
          <cell r="X148">
            <v>0</v>
          </cell>
          <cell r="Y148" t="str">
            <v>01</v>
          </cell>
          <cell r="Z148" t="str">
            <v>TBSR</v>
          </cell>
          <cell r="AA148" t="str">
            <v>T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L0</v>
          </cell>
          <cell r="AK148" t="str">
            <v>NA36</v>
          </cell>
          <cell r="AL148" t="str">
            <v>G580 II</v>
          </cell>
          <cell r="AO148" t="str">
            <v>900R20</v>
          </cell>
          <cell r="AP148" t="str">
            <v>TBR</v>
          </cell>
          <cell r="AQ148">
            <v>0</v>
          </cell>
          <cell r="AR148" t="str">
            <v>TUBE</v>
          </cell>
          <cell r="AS148">
            <v>0</v>
          </cell>
          <cell r="AT148">
            <v>0</v>
          </cell>
          <cell r="AW148" t="str">
            <v>DLR</v>
          </cell>
          <cell r="AX148" t="str">
            <v>DISCONT</v>
          </cell>
          <cell r="AY148" t="str">
            <v>B</v>
          </cell>
          <cell r="AZ148">
            <v>10</v>
          </cell>
          <cell r="BA148">
            <v>10</v>
          </cell>
          <cell r="BB148">
            <v>20</v>
          </cell>
          <cell r="BC148">
            <v>208</v>
          </cell>
          <cell r="BD148" t="str">
            <v>TB</v>
          </cell>
          <cell r="BE148" t="str">
            <v>TBR</v>
          </cell>
          <cell r="BF148" t="str">
            <v>T</v>
          </cell>
          <cell r="BG148" t="str">
            <v>T</v>
          </cell>
          <cell r="BH148">
            <v>25.541</v>
          </cell>
          <cell r="BI148">
            <v>51.706000000000003</v>
          </cell>
          <cell r="BJ148">
            <v>0.40500000000000003</v>
          </cell>
          <cell r="BK148">
            <v>0.2100024555984</v>
          </cell>
          <cell r="BL148">
            <v>20</v>
          </cell>
          <cell r="BM148" t="str">
            <v>82</v>
          </cell>
          <cell r="BN148">
            <v>229</v>
          </cell>
          <cell r="BO148">
            <v>0</v>
          </cell>
          <cell r="BQ148">
            <v>0</v>
          </cell>
          <cell r="BR148">
            <v>10410</v>
          </cell>
          <cell r="BS148">
            <v>6248</v>
          </cell>
          <cell r="BT148">
            <v>6248</v>
          </cell>
          <cell r="BU148">
            <v>6942</v>
          </cell>
          <cell r="BV148">
            <v>10</v>
          </cell>
          <cell r="BW148">
            <v>6248</v>
          </cell>
          <cell r="BX148">
            <v>0</v>
          </cell>
        </row>
        <row r="149">
          <cell r="E149" t="str">
            <v>BTBX2211</v>
          </cell>
          <cell r="F149" t="str">
            <v>900R20 14PR G580 II-NA14</v>
          </cell>
          <cell r="G149" t="str">
            <v>900R20 14K1KC G580BZ-NA14</v>
          </cell>
          <cell r="H149" t="str">
            <v>G580 II</v>
          </cell>
          <cell r="I149" t="str">
            <v>TBR2</v>
          </cell>
          <cell r="J149" t="str">
            <v>TBR T/T 20 DOWN</v>
          </cell>
          <cell r="K149" t="str">
            <v>BRIDGESTONE</v>
          </cell>
          <cell r="L149" t="str">
            <v>900R20 14PR</v>
          </cell>
          <cell r="M149" t="str">
            <v>G580 II</v>
          </cell>
          <cell r="N149" t="str">
            <v>TRUCK&amp;BUS RADIAL</v>
          </cell>
          <cell r="O149" t="str">
            <v>TBR T/T</v>
          </cell>
          <cell r="P149" t="str">
            <v>T/T</v>
          </cell>
          <cell r="Q149" t="str">
            <v>TBR0L050</v>
          </cell>
          <cell r="R149" t="str">
            <v>THAILAND</v>
          </cell>
          <cell r="S149">
            <v>3</v>
          </cell>
          <cell r="T149" t="str">
            <v>TIRE</v>
          </cell>
          <cell r="U149">
            <v>0</v>
          </cell>
          <cell r="V149" t="str">
            <v xml:space="preserve"> 900R20 14PR</v>
          </cell>
          <cell r="W149">
            <v>0</v>
          </cell>
          <cell r="X149">
            <v>0</v>
          </cell>
          <cell r="Y149" t="str">
            <v>01</v>
          </cell>
          <cell r="Z149" t="str">
            <v>TBSR</v>
          </cell>
          <cell r="AA149" t="str">
            <v>T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L0</v>
          </cell>
          <cell r="AG149" t="str">
            <v>TBR0L050</v>
          </cell>
          <cell r="AJ149" t="str">
            <v>B039</v>
          </cell>
          <cell r="AK149" t="str">
            <v>NA14</v>
          </cell>
          <cell r="AL149" t="str">
            <v>G580 II</v>
          </cell>
          <cell r="AO149" t="str">
            <v>900R20</v>
          </cell>
          <cell r="AP149" t="str">
            <v>TBR</v>
          </cell>
          <cell r="AQ149">
            <v>0</v>
          </cell>
          <cell r="AR149" t="str">
            <v>TUBE</v>
          </cell>
          <cell r="AS149">
            <v>0</v>
          </cell>
          <cell r="AT149">
            <v>0</v>
          </cell>
          <cell r="AW149" t="str">
            <v>DLR</v>
          </cell>
          <cell r="AX149" t="str">
            <v>DISCONT</v>
          </cell>
          <cell r="AY149" t="str">
            <v>B</v>
          </cell>
          <cell r="AZ149">
            <v>10</v>
          </cell>
          <cell r="BA149">
            <v>10</v>
          </cell>
          <cell r="BB149">
            <v>20</v>
          </cell>
          <cell r="BC149">
            <v>208</v>
          </cell>
          <cell r="BD149" t="str">
            <v>TB</v>
          </cell>
          <cell r="BE149" t="str">
            <v>TBR</v>
          </cell>
          <cell r="BF149" t="str">
            <v>T</v>
          </cell>
          <cell r="BG149" t="str">
            <v>T</v>
          </cell>
          <cell r="BH149">
            <v>25.268000000000001</v>
          </cell>
          <cell r="BI149">
            <v>51.706000000000003</v>
          </cell>
          <cell r="BJ149">
            <v>0.3</v>
          </cell>
          <cell r="BK149">
            <v>0.2100024555984</v>
          </cell>
          <cell r="BL149">
            <v>20</v>
          </cell>
          <cell r="BM149" t="str">
            <v>82</v>
          </cell>
          <cell r="BN149">
            <v>229</v>
          </cell>
          <cell r="BO149">
            <v>0</v>
          </cell>
          <cell r="BP149">
            <v>80</v>
          </cell>
          <cell r="BR149">
            <v>10410</v>
          </cell>
          <cell r="BS149">
            <v>6248</v>
          </cell>
          <cell r="BT149">
            <v>6248</v>
          </cell>
          <cell r="BU149">
            <v>6942</v>
          </cell>
          <cell r="BV149">
            <v>10</v>
          </cell>
          <cell r="BW149">
            <v>6248</v>
          </cell>
          <cell r="BX149">
            <v>0</v>
          </cell>
        </row>
        <row r="150">
          <cell r="E150" t="str">
            <v>BTBX2220</v>
          </cell>
          <cell r="F150" t="str">
            <v>1000R20 16PR G580 II</v>
          </cell>
          <cell r="G150" t="str">
            <v>1000R20 16 G580BZ</v>
          </cell>
          <cell r="H150" t="str">
            <v>G580 II</v>
          </cell>
          <cell r="I150" t="str">
            <v>TBR2</v>
          </cell>
          <cell r="J150" t="str">
            <v>TBR T/T 20 DOWN</v>
          </cell>
          <cell r="K150" t="str">
            <v>BRIDGESTONE</v>
          </cell>
          <cell r="L150" t="str">
            <v>1000R20 16PR</v>
          </cell>
          <cell r="M150" t="str">
            <v>G580 II</v>
          </cell>
          <cell r="N150" t="str">
            <v>TRUCK&amp;BUS RADIAL</v>
          </cell>
          <cell r="O150" t="str">
            <v>TBR T/T</v>
          </cell>
          <cell r="P150" t="str">
            <v>T/T</v>
          </cell>
          <cell r="Q150" t="str">
            <v>TBR0L042</v>
          </cell>
          <cell r="R150" t="str">
            <v>THAILAND</v>
          </cell>
          <cell r="S150">
            <v>3</v>
          </cell>
          <cell r="T150" t="str">
            <v>TIRE</v>
          </cell>
          <cell r="U150">
            <v>0</v>
          </cell>
          <cell r="V150" t="str">
            <v xml:space="preserve"> 1000R20 16PR</v>
          </cell>
          <cell r="W150">
            <v>0</v>
          </cell>
          <cell r="X150">
            <v>0</v>
          </cell>
          <cell r="Y150" t="str">
            <v>01</v>
          </cell>
          <cell r="Z150" t="str">
            <v>TBSR</v>
          </cell>
          <cell r="AA150" t="str">
            <v>T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L0</v>
          </cell>
          <cell r="AK150" t="str">
            <v>XC22</v>
          </cell>
          <cell r="AL150" t="str">
            <v>G580 II</v>
          </cell>
          <cell r="AO150" t="str">
            <v>1000R20</v>
          </cell>
          <cell r="AP150" t="str">
            <v>TBR</v>
          </cell>
          <cell r="AQ150">
            <v>0</v>
          </cell>
          <cell r="AR150" t="str">
            <v>TUBE</v>
          </cell>
          <cell r="AS150">
            <v>0</v>
          </cell>
          <cell r="AT150">
            <v>0</v>
          </cell>
          <cell r="AW150" t="str">
            <v>DLR</v>
          </cell>
          <cell r="AX150" t="str">
            <v>DISCONT</v>
          </cell>
          <cell r="AY150" t="str">
            <v>B</v>
          </cell>
          <cell r="AZ150">
            <v>10</v>
          </cell>
          <cell r="BA150">
            <v>10</v>
          </cell>
          <cell r="BB150">
            <v>20</v>
          </cell>
          <cell r="BC150">
            <v>211</v>
          </cell>
          <cell r="BD150" t="str">
            <v>TB</v>
          </cell>
          <cell r="BE150" t="str">
            <v>TBR</v>
          </cell>
          <cell r="BF150" t="str">
            <v>T</v>
          </cell>
          <cell r="BG150" t="str">
            <v>T</v>
          </cell>
          <cell r="BH150">
            <v>28.545000000000002</v>
          </cell>
          <cell r="BI150">
            <v>0</v>
          </cell>
          <cell r="BJ150">
            <v>0.47</v>
          </cell>
          <cell r="BK150">
            <v>0.25131449091839997</v>
          </cell>
          <cell r="BL150">
            <v>20</v>
          </cell>
          <cell r="BM150" t="str">
            <v>82</v>
          </cell>
          <cell r="BN150">
            <v>254</v>
          </cell>
          <cell r="BO150">
            <v>0</v>
          </cell>
          <cell r="BQ150">
            <v>0</v>
          </cell>
          <cell r="BR150">
            <v>13220</v>
          </cell>
          <cell r="BS150">
            <v>7933</v>
          </cell>
          <cell r="BT150">
            <v>7933</v>
          </cell>
          <cell r="BU150">
            <v>8814</v>
          </cell>
          <cell r="BV150">
            <v>10</v>
          </cell>
          <cell r="BW150">
            <v>7933</v>
          </cell>
          <cell r="BX150">
            <v>0</v>
          </cell>
        </row>
        <row r="151">
          <cell r="E151" t="str">
            <v>BTBX2221</v>
          </cell>
          <cell r="F151" t="str">
            <v>1000R20 16PR G580 II TPI</v>
          </cell>
          <cell r="G151" t="str">
            <v>1000R20 16 G580BZ (TPI)</v>
          </cell>
          <cell r="H151" t="str">
            <v>G580 II</v>
          </cell>
          <cell r="I151" t="str">
            <v>TBR2</v>
          </cell>
          <cell r="J151" t="str">
            <v>TBR T/T 20 DOWN</v>
          </cell>
          <cell r="K151" t="str">
            <v>BRIDGESTONE</v>
          </cell>
          <cell r="L151" t="str">
            <v>1000R20 16PR</v>
          </cell>
          <cell r="M151" t="str">
            <v>G580 II</v>
          </cell>
          <cell r="N151" t="str">
            <v>TRUCK&amp;BUS RADIAL</v>
          </cell>
          <cell r="O151" t="str">
            <v>TBR T/T</v>
          </cell>
          <cell r="P151" t="str">
            <v>T/T</v>
          </cell>
          <cell r="Q151" t="str">
            <v>TBR0L042</v>
          </cell>
          <cell r="R151" t="str">
            <v>THAILAND</v>
          </cell>
          <cell r="S151">
            <v>3</v>
          </cell>
          <cell r="T151" t="str">
            <v>TIRE</v>
          </cell>
          <cell r="U151">
            <v>0</v>
          </cell>
          <cell r="V151" t="str">
            <v xml:space="preserve"> 1000R20 16PR</v>
          </cell>
          <cell r="W151">
            <v>0</v>
          </cell>
          <cell r="X151">
            <v>0</v>
          </cell>
          <cell r="Y151" t="str">
            <v>01</v>
          </cell>
          <cell r="Z151" t="str">
            <v>TBSR</v>
          </cell>
          <cell r="AA151" t="str">
            <v>T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L0</v>
          </cell>
          <cell r="AK151" t="str">
            <v>XC64</v>
          </cell>
          <cell r="AL151" t="str">
            <v>G580 II</v>
          </cell>
          <cell r="AO151" t="str">
            <v>1000R20</v>
          </cell>
          <cell r="AP151" t="str">
            <v>TBR</v>
          </cell>
          <cell r="AQ151">
            <v>0</v>
          </cell>
          <cell r="AR151" t="str">
            <v>TUBE</v>
          </cell>
          <cell r="AS151">
            <v>0</v>
          </cell>
          <cell r="AT151">
            <v>0</v>
          </cell>
          <cell r="AW151" t="str">
            <v>DLR</v>
          </cell>
          <cell r="AX151" t="str">
            <v>DISCONT</v>
          </cell>
          <cell r="AY151" t="str">
            <v>B</v>
          </cell>
          <cell r="AZ151">
            <v>10</v>
          </cell>
          <cell r="BA151">
            <v>10</v>
          </cell>
          <cell r="BB151">
            <v>20</v>
          </cell>
          <cell r="BC151">
            <v>211</v>
          </cell>
          <cell r="BD151" t="str">
            <v>TB</v>
          </cell>
          <cell r="BE151" t="str">
            <v>TBR</v>
          </cell>
          <cell r="BF151" t="str">
            <v>T</v>
          </cell>
          <cell r="BG151" t="str">
            <v>T</v>
          </cell>
          <cell r="BH151">
            <v>28.545000000000002</v>
          </cell>
          <cell r="BI151">
            <v>0</v>
          </cell>
          <cell r="BJ151">
            <v>0.47</v>
          </cell>
          <cell r="BK151">
            <v>0.25131449091839997</v>
          </cell>
          <cell r="BL151">
            <v>20</v>
          </cell>
          <cell r="BM151" t="str">
            <v>82</v>
          </cell>
          <cell r="BN151">
            <v>254</v>
          </cell>
          <cell r="BO151">
            <v>0</v>
          </cell>
          <cell r="BQ151">
            <v>0</v>
          </cell>
          <cell r="BR151">
            <v>13220</v>
          </cell>
          <cell r="BS151">
            <v>7933</v>
          </cell>
          <cell r="BT151">
            <v>7933</v>
          </cell>
          <cell r="BU151">
            <v>8814</v>
          </cell>
          <cell r="BV151">
            <v>10</v>
          </cell>
          <cell r="BW151">
            <v>7933</v>
          </cell>
          <cell r="BX151">
            <v>0</v>
          </cell>
        </row>
        <row r="152">
          <cell r="E152" t="str">
            <v>BTBX2222</v>
          </cell>
          <cell r="F152" t="str">
            <v>1000R20 16PR G580 11-XC11</v>
          </cell>
          <cell r="G152" t="str">
            <v>1000R20 16K1KC G580BZ-XC11</v>
          </cell>
          <cell r="H152" t="str">
            <v>G580 II</v>
          </cell>
          <cell r="I152" t="str">
            <v>TBR2</v>
          </cell>
          <cell r="J152" t="str">
            <v>TBR T/T 20 DOWN</v>
          </cell>
          <cell r="K152" t="str">
            <v>BRIDGESTONE</v>
          </cell>
          <cell r="L152" t="str">
            <v>1000R20 16PR</v>
          </cell>
          <cell r="M152" t="str">
            <v>G580 II</v>
          </cell>
          <cell r="N152" t="str">
            <v>TRUCK&amp;BUS RADIAL</v>
          </cell>
          <cell r="O152" t="str">
            <v>TBR T/T</v>
          </cell>
          <cell r="P152" t="str">
            <v>T/T</v>
          </cell>
          <cell r="Q152" t="str">
            <v>TBR0L042</v>
          </cell>
          <cell r="R152" t="str">
            <v>THAILAND</v>
          </cell>
          <cell r="S152">
            <v>3</v>
          </cell>
          <cell r="T152" t="str">
            <v>TIRE</v>
          </cell>
          <cell r="U152">
            <v>0</v>
          </cell>
          <cell r="V152" t="str">
            <v xml:space="preserve"> 1000R20 16PR</v>
          </cell>
          <cell r="W152">
            <v>0</v>
          </cell>
          <cell r="X152">
            <v>0</v>
          </cell>
          <cell r="Y152" t="str">
            <v>01</v>
          </cell>
          <cell r="Z152" t="str">
            <v>TBSR</v>
          </cell>
          <cell r="AA152" t="str">
            <v>T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L0</v>
          </cell>
          <cell r="AG152" t="str">
            <v>TBR0L042</v>
          </cell>
          <cell r="AJ152" t="str">
            <v>B033</v>
          </cell>
          <cell r="AK152" t="str">
            <v>XC11</v>
          </cell>
          <cell r="AL152" t="str">
            <v>G580 II</v>
          </cell>
          <cell r="AO152" t="str">
            <v>1000R20</v>
          </cell>
          <cell r="AP152" t="str">
            <v>TBR</v>
          </cell>
          <cell r="AQ152">
            <v>0</v>
          </cell>
          <cell r="AR152" t="str">
            <v>TUBE</v>
          </cell>
          <cell r="AS152">
            <v>0</v>
          </cell>
          <cell r="AT152">
            <v>0</v>
          </cell>
          <cell r="AW152" t="str">
            <v>DLR</v>
          </cell>
          <cell r="AX152" t="str">
            <v>DISCONT</v>
          </cell>
          <cell r="AY152" t="str">
            <v>B</v>
          </cell>
          <cell r="AZ152">
            <v>10</v>
          </cell>
          <cell r="BA152">
            <v>10</v>
          </cell>
          <cell r="BB152">
            <v>20</v>
          </cell>
          <cell r="BC152">
            <v>211</v>
          </cell>
          <cell r="BD152" t="str">
            <v>TB</v>
          </cell>
          <cell r="BE152" t="str">
            <v>TBR</v>
          </cell>
          <cell r="BF152" t="str">
            <v>T</v>
          </cell>
          <cell r="BG152" t="str">
            <v>T</v>
          </cell>
          <cell r="BH152">
            <v>28.254000000000001</v>
          </cell>
          <cell r="BI152">
            <v>57.749000000000002</v>
          </cell>
          <cell r="BJ152">
            <v>0.3</v>
          </cell>
          <cell r="BK152">
            <v>0.25131449091839997</v>
          </cell>
          <cell r="BL152">
            <v>20</v>
          </cell>
          <cell r="BM152" t="str">
            <v>82</v>
          </cell>
          <cell r="BN152">
            <v>254</v>
          </cell>
          <cell r="BO152">
            <v>0</v>
          </cell>
          <cell r="BP152">
            <v>80</v>
          </cell>
          <cell r="BQ152">
            <v>0</v>
          </cell>
          <cell r="BR152">
            <v>13220</v>
          </cell>
          <cell r="BS152">
            <v>7933</v>
          </cell>
          <cell r="BT152">
            <v>7933</v>
          </cell>
          <cell r="BU152">
            <v>8814</v>
          </cell>
          <cell r="BV152">
            <v>10</v>
          </cell>
          <cell r="BW152">
            <v>7933</v>
          </cell>
          <cell r="BX152">
            <v>0</v>
          </cell>
        </row>
        <row r="153">
          <cell r="E153" t="str">
            <v>BTBX2223</v>
          </cell>
          <cell r="F153" t="str">
            <v>1000R20 16PR G580 II-XC90</v>
          </cell>
          <cell r="G153" t="str">
            <v>1000R20 16K1KC G580BZ-XC90</v>
          </cell>
          <cell r="H153" t="str">
            <v>G580 II</v>
          </cell>
          <cell r="I153" t="str">
            <v>TBR2</v>
          </cell>
          <cell r="J153" t="str">
            <v>TBR T/T 20 DOWN</v>
          </cell>
          <cell r="K153" t="str">
            <v>BRIDGESTONE</v>
          </cell>
          <cell r="L153" t="str">
            <v>1000R20 16PR</v>
          </cell>
          <cell r="M153" t="str">
            <v>G580 II</v>
          </cell>
          <cell r="N153" t="str">
            <v>TRUCK&amp;BUS RADIAL</v>
          </cell>
          <cell r="O153" t="str">
            <v>TBR T/T</v>
          </cell>
          <cell r="P153" t="str">
            <v>T/T</v>
          </cell>
          <cell r="Q153" t="str">
            <v>TBR0L051</v>
          </cell>
          <cell r="R153" t="str">
            <v>THAILAND</v>
          </cell>
          <cell r="S153">
            <v>3</v>
          </cell>
          <cell r="T153" t="str">
            <v>TIRE</v>
          </cell>
          <cell r="U153">
            <v>0</v>
          </cell>
          <cell r="V153" t="str">
            <v xml:space="preserve"> 1000R20 16PR</v>
          </cell>
          <cell r="W153">
            <v>0</v>
          </cell>
          <cell r="X153">
            <v>0</v>
          </cell>
          <cell r="Y153" t="str">
            <v>01</v>
          </cell>
          <cell r="Z153" t="str">
            <v>TBSR</v>
          </cell>
          <cell r="AA153" t="str">
            <v>T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L0</v>
          </cell>
          <cell r="AG153" t="str">
            <v>TBR0L051</v>
          </cell>
          <cell r="AJ153" t="str">
            <v>B040</v>
          </cell>
          <cell r="AK153" t="str">
            <v>XC90</v>
          </cell>
          <cell r="AL153" t="str">
            <v>G580 II</v>
          </cell>
          <cell r="AO153" t="str">
            <v>1000R20</v>
          </cell>
          <cell r="AP153" t="str">
            <v>TBR</v>
          </cell>
          <cell r="AQ153">
            <v>0</v>
          </cell>
          <cell r="AR153" t="str">
            <v>TUBE</v>
          </cell>
          <cell r="AS153" t="str">
            <v>OE</v>
          </cell>
          <cell r="AT153" t="str">
            <v/>
          </cell>
          <cell r="AW153" t="str">
            <v>DLR</v>
          </cell>
          <cell r="AX153" t="str">
            <v>CONT</v>
          </cell>
          <cell r="AY153" t="str">
            <v>B</v>
          </cell>
          <cell r="AZ153">
            <v>10</v>
          </cell>
          <cell r="BA153">
            <v>10</v>
          </cell>
          <cell r="BB153">
            <v>20</v>
          </cell>
          <cell r="BC153">
            <v>211</v>
          </cell>
          <cell r="BD153" t="str">
            <v>TB</v>
          </cell>
          <cell r="BE153" t="str">
            <v>TBR</v>
          </cell>
          <cell r="BF153" t="str">
            <v>T</v>
          </cell>
          <cell r="BG153" t="str">
            <v>T</v>
          </cell>
          <cell r="BH153">
            <v>28.102</v>
          </cell>
          <cell r="BI153">
            <v>57.749000000000002</v>
          </cell>
          <cell r="BJ153">
            <v>0.3</v>
          </cell>
          <cell r="BK153">
            <v>0.25131449091839997</v>
          </cell>
          <cell r="BL153">
            <v>20</v>
          </cell>
          <cell r="BM153" t="str">
            <v>82</v>
          </cell>
          <cell r="BN153">
            <v>254</v>
          </cell>
          <cell r="BO153">
            <v>0</v>
          </cell>
          <cell r="BP153">
            <v>80</v>
          </cell>
          <cell r="BR153">
            <v>13220</v>
          </cell>
          <cell r="BS153">
            <v>7933</v>
          </cell>
          <cell r="BT153">
            <v>7933</v>
          </cell>
          <cell r="BU153">
            <v>8814</v>
          </cell>
          <cell r="BV153">
            <v>10</v>
          </cell>
          <cell r="BW153">
            <v>7933</v>
          </cell>
          <cell r="BX153">
            <v>0</v>
          </cell>
        </row>
        <row r="154">
          <cell r="E154" t="str">
            <v>BTBX2230</v>
          </cell>
          <cell r="F154" t="str">
            <v>1100R20 16PR G580 II</v>
          </cell>
          <cell r="G154" t="str">
            <v>1100R20 16PR G580BZ</v>
          </cell>
          <cell r="H154" t="str">
            <v>G580 II</v>
          </cell>
          <cell r="I154" t="str">
            <v>TBR2</v>
          </cell>
          <cell r="J154" t="str">
            <v>TBR T/T 20 DOWN</v>
          </cell>
          <cell r="K154" t="str">
            <v>BRIDGESTONE</v>
          </cell>
          <cell r="L154" t="str">
            <v>1100R20 16PR</v>
          </cell>
          <cell r="M154" t="str">
            <v>G580 II</v>
          </cell>
          <cell r="N154" t="str">
            <v>TRUCK&amp;BUS RADIAL</v>
          </cell>
          <cell r="O154" t="str">
            <v>TBR T/T</v>
          </cell>
          <cell r="P154" t="str">
            <v>T/T</v>
          </cell>
          <cell r="Q154" t="str">
            <v>TBR0L043</v>
          </cell>
          <cell r="R154" t="str">
            <v>THAILAND</v>
          </cell>
          <cell r="S154">
            <v>3</v>
          </cell>
          <cell r="T154" t="str">
            <v>TIRE</v>
          </cell>
          <cell r="U154">
            <v>0</v>
          </cell>
          <cell r="V154" t="str">
            <v xml:space="preserve"> 1100R20 16PR</v>
          </cell>
          <cell r="W154">
            <v>0</v>
          </cell>
          <cell r="X154">
            <v>0</v>
          </cell>
          <cell r="Y154" t="str">
            <v>01</v>
          </cell>
          <cell r="Z154" t="str">
            <v>TBSR</v>
          </cell>
          <cell r="AA154" t="str">
            <v>T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L0</v>
          </cell>
          <cell r="AK154" t="str">
            <v>SA73</v>
          </cell>
          <cell r="AL154" t="str">
            <v>G580 II</v>
          </cell>
          <cell r="AO154" t="str">
            <v>1100R20</v>
          </cell>
          <cell r="AP154" t="str">
            <v>TBR</v>
          </cell>
          <cell r="AQ154">
            <v>0</v>
          </cell>
          <cell r="AR154" t="str">
            <v>TUBE</v>
          </cell>
          <cell r="AS154">
            <v>0</v>
          </cell>
          <cell r="AT154">
            <v>0</v>
          </cell>
          <cell r="AW154" t="str">
            <v>DLR</v>
          </cell>
          <cell r="AX154" t="str">
            <v>DISCONT</v>
          </cell>
          <cell r="AY154" t="str">
            <v>B</v>
          </cell>
          <cell r="AZ154">
            <v>10</v>
          </cell>
          <cell r="BA154">
            <v>10</v>
          </cell>
          <cell r="BB154">
            <v>20</v>
          </cell>
          <cell r="BC154">
            <v>214</v>
          </cell>
          <cell r="BD154" t="str">
            <v>TB</v>
          </cell>
          <cell r="BE154" t="str">
            <v>TBR</v>
          </cell>
          <cell r="BF154" t="str">
            <v>T</v>
          </cell>
          <cell r="BG154" t="str">
            <v>T</v>
          </cell>
          <cell r="BH154">
            <v>30.981999999999999</v>
          </cell>
          <cell r="BI154">
            <v>62.656999999999996</v>
          </cell>
          <cell r="BJ154">
            <v>0.54200000000000004</v>
          </cell>
          <cell r="BK154">
            <v>0.29935226879999999</v>
          </cell>
          <cell r="BL154">
            <v>20</v>
          </cell>
          <cell r="BM154" t="str">
            <v>82</v>
          </cell>
          <cell r="BN154">
            <v>280</v>
          </cell>
          <cell r="BO154">
            <v>0</v>
          </cell>
          <cell r="BQ154">
            <v>0</v>
          </cell>
          <cell r="BR154">
            <v>14300</v>
          </cell>
          <cell r="BS154">
            <v>8577</v>
          </cell>
          <cell r="BT154">
            <v>8577</v>
          </cell>
          <cell r="BU154">
            <v>9530</v>
          </cell>
          <cell r="BV154">
            <v>10</v>
          </cell>
          <cell r="BW154">
            <v>8577</v>
          </cell>
          <cell r="BX154">
            <v>0</v>
          </cell>
        </row>
        <row r="155">
          <cell r="E155" t="str">
            <v>BTBX2231</v>
          </cell>
          <cell r="F155" t="str">
            <v>1100R20 16PR G580 II-SA94</v>
          </cell>
          <cell r="G155" t="str">
            <v>1100R20 16K1KC G580BZ-SA94</v>
          </cell>
          <cell r="H155" t="str">
            <v>G580 II</v>
          </cell>
          <cell r="I155" t="str">
            <v>TBR2</v>
          </cell>
          <cell r="J155" t="str">
            <v>TBR T/T 20 DOWN</v>
          </cell>
          <cell r="K155" t="str">
            <v>BRIDGESTONE</v>
          </cell>
          <cell r="L155" t="str">
            <v>1100R20 16PR</v>
          </cell>
          <cell r="M155" t="str">
            <v>G580 II</v>
          </cell>
          <cell r="N155" t="str">
            <v>TRUCK&amp;BUS RADIAL</v>
          </cell>
          <cell r="O155" t="str">
            <v>TBR T/T</v>
          </cell>
          <cell r="P155" t="str">
            <v>T/T</v>
          </cell>
          <cell r="Q155" t="str">
            <v>TBR0L052</v>
          </cell>
          <cell r="R155" t="str">
            <v>THAILAND</v>
          </cell>
          <cell r="S155">
            <v>3</v>
          </cell>
          <cell r="T155" t="str">
            <v>TIRE</v>
          </cell>
          <cell r="U155">
            <v>0</v>
          </cell>
          <cell r="V155" t="str">
            <v xml:space="preserve"> 1100R20 16PR</v>
          </cell>
          <cell r="W155">
            <v>0</v>
          </cell>
          <cell r="X155">
            <v>0</v>
          </cell>
          <cell r="Y155" t="str">
            <v>01</v>
          </cell>
          <cell r="Z155" t="str">
            <v>TBSR</v>
          </cell>
          <cell r="AA155" t="str">
            <v>T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L0</v>
          </cell>
          <cell r="AG155" t="str">
            <v>TBR0L052</v>
          </cell>
          <cell r="AJ155" t="str">
            <v>B041</v>
          </cell>
          <cell r="AK155" t="str">
            <v>SA94</v>
          </cell>
          <cell r="AL155" t="str">
            <v>G580 II</v>
          </cell>
          <cell r="AO155" t="str">
            <v>1100R20</v>
          </cell>
          <cell r="AP155" t="str">
            <v>TBR</v>
          </cell>
          <cell r="AQ155">
            <v>0</v>
          </cell>
          <cell r="AR155" t="str">
            <v>TUBE</v>
          </cell>
          <cell r="AS155" t="str">
            <v>OE</v>
          </cell>
          <cell r="AT155" t="str">
            <v/>
          </cell>
          <cell r="AW155" t="str">
            <v>DLR</v>
          </cell>
          <cell r="AX155" t="str">
            <v>CONT</v>
          </cell>
          <cell r="AY155" t="str">
            <v>B</v>
          </cell>
          <cell r="AZ155">
            <v>10</v>
          </cell>
          <cell r="BA155">
            <v>10</v>
          </cell>
          <cell r="BB155">
            <v>20</v>
          </cell>
          <cell r="BC155">
            <v>214</v>
          </cell>
          <cell r="BD155" t="str">
            <v>TB</v>
          </cell>
          <cell r="BE155" t="str">
            <v>TBR</v>
          </cell>
          <cell r="BF155" t="str">
            <v>T</v>
          </cell>
          <cell r="BG155" t="str">
            <v>T</v>
          </cell>
          <cell r="BH155">
            <v>30.657</v>
          </cell>
          <cell r="BI155">
            <v>62.656999999999996</v>
          </cell>
          <cell r="BJ155">
            <v>0.33</v>
          </cell>
          <cell r="BK155">
            <v>0.29935226879999999</v>
          </cell>
          <cell r="BL155">
            <v>20</v>
          </cell>
          <cell r="BM155" t="str">
            <v>82</v>
          </cell>
          <cell r="BN155">
            <v>280</v>
          </cell>
          <cell r="BO155">
            <v>0</v>
          </cell>
          <cell r="BQ155">
            <v>0</v>
          </cell>
          <cell r="BR155">
            <v>14300</v>
          </cell>
          <cell r="BS155">
            <v>8577</v>
          </cell>
          <cell r="BT155">
            <v>8577</v>
          </cell>
          <cell r="BU155">
            <v>9530</v>
          </cell>
          <cell r="BV155">
            <v>10</v>
          </cell>
          <cell r="BW155">
            <v>8577</v>
          </cell>
          <cell r="BX155">
            <v>0</v>
          </cell>
        </row>
        <row r="156">
          <cell r="E156" t="str">
            <v>BTBX2232</v>
          </cell>
          <cell r="F156" t="str">
            <v>1100R20 16PR 150K G580BZ-SA45</v>
          </cell>
          <cell r="G156" t="str">
            <v>1100R20 16K1KC G580BZ-SA45</v>
          </cell>
          <cell r="H156" t="str">
            <v>G580 II</v>
          </cell>
          <cell r="I156" t="str">
            <v>TBR2</v>
          </cell>
          <cell r="J156" t="str">
            <v>TBR T/T 20 DOWN</v>
          </cell>
          <cell r="K156" t="str">
            <v>BRIDGESTONE</v>
          </cell>
          <cell r="L156" t="str">
            <v>1100R20 16PR</v>
          </cell>
          <cell r="M156" t="str">
            <v>G580 II</v>
          </cell>
          <cell r="N156" t="str">
            <v>TRUCK&amp;BUS RADIAL</v>
          </cell>
          <cell r="O156" t="str">
            <v>TBR T/T</v>
          </cell>
          <cell r="P156" t="str">
            <v>T/T</v>
          </cell>
          <cell r="Q156" t="str">
            <v>TBR0L090</v>
          </cell>
          <cell r="R156" t="str">
            <v>THAILAND</v>
          </cell>
          <cell r="S156">
            <v>3</v>
          </cell>
          <cell r="T156" t="str">
            <v>TIRE</v>
          </cell>
          <cell r="U156">
            <v>0</v>
          </cell>
          <cell r="V156" t="str">
            <v xml:space="preserve"> 1100R20 16PR</v>
          </cell>
          <cell r="W156">
            <v>0</v>
          </cell>
          <cell r="X156">
            <v>0</v>
          </cell>
          <cell r="Y156" t="str">
            <v>01</v>
          </cell>
          <cell r="Z156" t="str">
            <v>TBSR</v>
          </cell>
          <cell r="AA156" t="str">
            <v>T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L0</v>
          </cell>
          <cell r="AG156" t="str">
            <v>TBR0L090</v>
          </cell>
          <cell r="AJ156" t="str">
            <v>B062</v>
          </cell>
          <cell r="AK156" t="str">
            <v>SA45</v>
          </cell>
          <cell r="AL156" t="str">
            <v>G580 II</v>
          </cell>
          <cell r="AO156" t="str">
            <v>1100R20</v>
          </cell>
          <cell r="AP156" t="str">
            <v>TBR</v>
          </cell>
          <cell r="AQ156">
            <v>0</v>
          </cell>
          <cell r="AR156" t="str">
            <v>TUBE</v>
          </cell>
          <cell r="AS156" t="str">
            <v>OE</v>
          </cell>
          <cell r="AT156" t="str">
            <v>REP</v>
          </cell>
          <cell r="AW156" t="str">
            <v>DLR</v>
          </cell>
          <cell r="AX156" t="str">
            <v>CONT</v>
          </cell>
          <cell r="AY156" t="str">
            <v>B</v>
          </cell>
          <cell r="AZ156">
            <v>10</v>
          </cell>
          <cell r="BA156">
            <v>10</v>
          </cell>
          <cell r="BB156">
            <v>20</v>
          </cell>
          <cell r="BC156">
            <v>214</v>
          </cell>
          <cell r="BD156" t="str">
            <v>TB</v>
          </cell>
          <cell r="BE156" t="str">
            <v>TBR</v>
          </cell>
          <cell r="BF156" t="str">
            <v>T</v>
          </cell>
          <cell r="BG156" t="str">
            <v>T</v>
          </cell>
          <cell r="BH156">
            <v>30.475999999999999</v>
          </cell>
          <cell r="BI156">
            <v>62.04</v>
          </cell>
          <cell r="BJ156">
            <v>0.33</v>
          </cell>
          <cell r="BK156">
            <v>0.29935226879999999</v>
          </cell>
          <cell r="BL156">
            <v>20</v>
          </cell>
          <cell r="BM156" t="str">
            <v>82</v>
          </cell>
          <cell r="BN156">
            <v>280</v>
          </cell>
          <cell r="BO156">
            <v>95</v>
          </cell>
          <cell r="BP156">
            <v>80</v>
          </cell>
          <cell r="BQ156">
            <v>0</v>
          </cell>
          <cell r="BR156">
            <v>14300</v>
          </cell>
          <cell r="BS156">
            <v>8577</v>
          </cell>
          <cell r="BT156">
            <v>8577</v>
          </cell>
          <cell r="BU156">
            <v>9530</v>
          </cell>
          <cell r="BV156">
            <v>10</v>
          </cell>
          <cell r="BW156">
            <v>8577</v>
          </cell>
          <cell r="BX156">
            <v>0</v>
          </cell>
        </row>
        <row r="157">
          <cell r="E157" t="str">
            <v>BTBX2240</v>
          </cell>
          <cell r="F157" t="str">
            <v>1200R20 18PR G580 II</v>
          </cell>
          <cell r="G157" t="str">
            <v>1200R20 18 G580BZ</v>
          </cell>
          <cell r="H157" t="str">
            <v>G580 II</v>
          </cell>
          <cell r="I157" t="str">
            <v>TBR2</v>
          </cell>
          <cell r="J157" t="str">
            <v>TBR T/T 20 DOWN</v>
          </cell>
          <cell r="K157" t="str">
            <v>BRIDGESTONE</v>
          </cell>
          <cell r="L157" t="str">
            <v>1200R20 18PR</v>
          </cell>
          <cell r="M157" t="str">
            <v>G580 II</v>
          </cell>
          <cell r="N157" t="str">
            <v>TRUCK&amp;BUS RADIAL</v>
          </cell>
          <cell r="O157" t="str">
            <v>TBR T/T</v>
          </cell>
          <cell r="P157" t="str">
            <v>T/T</v>
          </cell>
          <cell r="Q157" t="str">
            <v>TBR0L044</v>
          </cell>
          <cell r="R157" t="str">
            <v>THAILAND</v>
          </cell>
          <cell r="S157">
            <v>3</v>
          </cell>
          <cell r="T157" t="str">
            <v>TIRE</v>
          </cell>
          <cell r="U157">
            <v>0</v>
          </cell>
          <cell r="V157" t="str">
            <v xml:space="preserve"> 1200R20 18PR</v>
          </cell>
          <cell r="W157">
            <v>0</v>
          </cell>
          <cell r="X157">
            <v>0</v>
          </cell>
          <cell r="Y157" t="str">
            <v>01</v>
          </cell>
          <cell r="Z157" t="str">
            <v>TBSR</v>
          </cell>
          <cell r="AA157" t="str">
            <v>T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L0</v>
          </cell>
          <cell r="AK157" t="str">
            <v>GN62</v>
          </cell>
          <cell r="AL157" t="str">
            <v>G580 II</v>
          </cell>
          <cell r="AO157" t="str">
            <v>1200R20</v>
          </cell>
          <cell r="AP157" t="str">
            <v>TBR</v>
          </cell>
          <cell r="AQ157">
            <v>0</v>
          </cell>
          <cell r="AR157" t="str">
            <v>TUBE</v>
          </cell>
          <cell r="AS157">
            <v>0</v>
          </cell>
          <cell r="AT157">
            <v>0</v>
          </cell>
          <cell r="AW157" t="str">
            <v>DLR</v>
          </cell>
          <cell r="AX157" t="str">
            <v>DISCONT</v>
          </cell>
          <cell r="AY157" t="str">
            <v>B</v>
          </cell>
          <cell r="AZ157">
            <v>10</v>
          </cell>
          <cell r="BA157">
            <v>10</v>
          </cell>
          <cell r="BB157">
            <v>20</v>
          </cell>
          <cell r="BC157">
            <v>212</v>
          </cell>
          <cell r="BD157" t="str">
            <v>TB</v>
          </cell>
          <cell r="BE157" t="str">
            <v>TBR</v>
          </cell>
          <cell r="BF157" t="str">
            <v>T</v>
          </cell>
          <cell r="BG157" t="str">
            <v>T</v>
          </cell>
          <cell r="BH157">
            <v>35.140999999999998</v>
          </cell>
          <cell r="BI157">
            <v>0</v>
          </cell>
          <cell r="BJ157">
            <v>0.61499999999999999</v>
          </cell>
          <cell r="BK157">
            <v>0.35068119780000001</v>
          </cell>
          <cell r="BL157">
            <v>20</v>
          </cell>
          <cell r="BM157" t="str">
            <v>82</v>
          </cell>
          <cell r="BN157">
            <v>305</v>
          </cell>
          <cell r="BO157">
            <v>0</v>
          </cell>
          <cell r="BQ157">
            <v>0</v>
          </cell>
          <cell r="BR157">
            <v>15300</v>
          </cell>
          <cell r="BS157">
            <v>9180</v>
          </cell>
          <cell r="BT157">
            <v>9180</v>
          </cell>
          <cell r="BU157">
            <v>10200</v>
          </cell>
          <cell r="BV157">
            <v>10</v>
          </cell>
          <cell r="BW157">
            <v>9180</v>
          </cell>
          <cell r="BX157">
            <v>0</v>
          </cell>
        </row>
        <row r="158">
          <cell r="E158" t="str">
            <v>BTBX2241</v>
          </cell>
          <cell r="F158" t="str">
            <v>1200R20 18PR G580 11-GN61</v>
          </cell>
          <cell r="G158" t="str">
            <v>1200R20 18K1KC G580BZ-GN61</v>
          </cell>
          <cell r="H158" t="str">
            <v>G580 II</v>
          </cell>
          <cell r="I158" t="str">
            <v>TBR2</v>
          </cell>
          <cell r="J158" t="str">
            <v>TBR T/T 20 DOWN</v>
          </cell>
          <cell r="K158" t="str">
            <v>BRIDGESTONE</v>
          </cell>
          <cell r="L158" t="str">
            <v>1200R20 18PR</v>
          </cell>
          <cell r="M158" t="str">
            <v>G580 II</v>
          </cell>
          <cell r="N158" t="str">
            <v>TRUCK&amp;BUS RADIAL</v>
          </cell>
          <cell r="O158" t="str">
            <v>TBR T/T</v>
          </cell>
          <cell r="P158" t="str">
            <v>T/T</v>
          </cell>
          <cell r="Q158" t="str">
            <v>TBR0L044</v>
          </cell>
          <cell r="R158" t="str">
            <v>THAILAND</v>
          </cell>
          <cell r="S158">
            <v>3</v>
          </cell>
          <cell r="T158" t="str">
            <v>TIRE</v>
          </cell>
          <cell r="U158">
            <v>0</v>
          </cell>
          <cell r="V158" t="str">
            <v xml:space="preserve"> 1200R20 18PR</v>
          </cell>
          <cell r="W158">
            <v>0</v>
          </cell>
          <cell r="X158">
            <v>0</v>
          </cell>
          <cell r="Y158" t="str">
            <v>01</v>
          </cell>
          <cell r="Z158" t="str">
            <v>TBSR</v>
          </cell>
          <cell r="AA158" t="str">
            <v>T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L0</v>
          </cell>
          <cell r="AG158" t="str">
            <v>TBR0L044</v>
          </cell>
          <cell r="AJ158" t="str">
            <v>B035</v>
          </cell>
          <cell r="AK158" t="str">
            <v>GN61</v>
          </cell>
          <cell r="AL158" t="str">
            <v>G580 II</v>
          </cell>
          <cell r="AO158" t="str">
            <v>1200R20</v>
          </cell>
          <cell r="AP158" t="str">
            <v>TBR</v>
          </cell>
          <cell r="AQ158">
            <v>0</v>
          </cell>
          <cell r="AR158" t="str">
            <v>TUBE</v>
          </cell>
          <cell r="AS158" t="str">
            <v>OE</v>
          </cell>
          <cell r="AT158" t="str">
            <v>REP</v>
          </cell>
          <cell r="AW158" t="str">
            <v>DLR</v>
          </cell>
          <cell r="AX158" t="str">
            <v>CONT</v>
          </cell>
          <cell r="AY158" t="str">
            <v>B</v>
          </cell>
          <cell r="AZ158">
            <v>10</v>
          </cell>
          <cell r="BA158">
            <v>10</v>
          </cell>
          <cell r="BB158">
            <v>20</v>
          </cell>
          <cell r="BC158">
            <v>212</v>
          </cell>
          <cell r="BD158" t="str">
            <v>TB</v>
          </cell>
          <cell r="BE158" t="str">
            <v>TBR</v>
          </cell>
          <cell r="BF158" t="str">
            <v>T</v>
          </cell>
          <cell r="BG158" t="str">
            <v>T</v>
          </cell>
          <cell r="BH158">
            <v>34.054000000000002</v>
          </cell>
          <cell r="BI158">
            <v>69.408000000000001</v>
          </cell>
          <cell r="BJ158">
            <v>0.61499999999999999</v>
          </cell>
          <cell r="BK158">
            <v>0.35068119780000001</v>
          </cell>
          <cell r="BL158">
            <v>20</v>
          </cell>
          <cell r="BM158" t="str">
            <v>82</v>
          </cell>
          <cell r="BN158">
            <v>305</v>
          </cell>
          <cell r="BO158">
            <v>0</v>
          </cell>
          <cell r="BR158">
            <v>15300</v>
          </cell>
          <cell r="BS158">
            <v>9180</v>
          </cell>
          <cell r="BT158">
            <v>9180</v>
          </cell>
          <cell r="BU158">
            <v>10200</v>
          </cell>
          <cell r="BV158">
            <v>10</v>
          </cell>
          <cell r="BW158">
            <v>9180</v>
          </cell>
          <cell r="BX158">
            <v>7732.26</v>
          </cell>
        </row>
        <row r="159">
          <cell r="E159" t="str">
            <v>BTBX2250</v>
          </cell>
          <cell r="F159" t="str">
            <v>900R20 14PR G580 II-NA31</v>
          </cell>
          <cell r="G159" t="str">
            <v>900R20 14 G580BZ-NA31</v>
          </cell>
          <cell r="H159" t="str">
            <v>G580 II</v>
          </cell>
          <cell r="I159" t="str">
            <v>TBR2</v>
          </cell>
          <cell r="J159" t="str">
            <v>TBR T/T 20 DOWN</v>
          </cell>
          <cell r="K159" t="str">
            <v>BRIDGESTONE</v>
          </cell>
          <cell r="L159" t="str">
            <v>900R20 14PR</v>
          </cell>
          <cell r="M159" t="str">
            <v>G580 II</v>
          </cell>
          <cell r="N159" t="str">
            <v>TRUCK&amp;BUS RADIAL</v>
          </cell>
          <cell r="O159" t="str">
            <v>TBR T/T</v>
          </cell>
          <cell r="P159" t="str">
            <v>T/T</v>
          </cell>
          <cell r="Q159" t="str">
            <v>TBR0L041</v>
          </cell>
          <cell r="R159" t="str">
            <v>THAILAND</v>
          </cell>
          <cell r="S159">
            <v>3</v>
          </cell>
          <cell r="T159" t="str">
            <v>TIRE</v>
          </cell>
          <cell r="U159">
            <v>0</v>
          </cell>
          <cell r="V159" t="str">
            <v xml:space="preserve"> 900R20 14PR</v>
          </cell>
          <cell r="W159">
            <v>0</v>
          </cell>
          <cell r="X159">
            <v>0</v>
          </cell>
          <cell r="Y159" t="str">
            <v>01</v>
          </cell>
          <cell r="Z159" t="str">
            <v>TBSR</v>
          </cell>
          <cell r="AA159" t="str">
            <v>T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L0</v>
          </cell>
          <cell r="AG159" t="str">
            <v>TBR0L041</v>
          </cell>
          <cell r="AJ159" t="str">
            <v>B032</v>
          </cell>
          <cell r="AK159" t="str">
            <v>NA31</v>
          </cell>
          <cell r="AL159" t="str">
            <v>G580 II</v>
          </cell>
          <cell r="AO159" t="str">
            <v>900R20</v>
          </cell>
          <cell r="AP159" t="str">
            <v>TBR</v>
          </cell>
          <cell r="AQ159">
            <v>0</v>
          </cell>
          <cell r="AR159" t="str">
            <v>TUBE</v>
          </cell>
          <cell r="AS159" t="str">
            <v>OE</v>
          </cell>
          <cell r="AT159" t="str">
            <v/>
          </cell>
          <cell r="AW159" t="str">
            <v>DLR</v>
          </cell>
          <cell r="AX159" t="str">
            <v>CONT</v>
          </cell>
          <cell r="AY159" t="str">
            <v>B</v>
          </cell>
          <cell r="AZ159">
            <v>10</v>
          </cell>
          <cell r="BA159">
            <v>10</v>
          </cell>
          <cell r="BB159">
            <v>20</v>
          </cell>
          <cell r="BC159">
            <v>208</v>
          </cell>
          <cell r="BD159" t="str">
            <v>TB</v>
          </cell>
          <cell r="BE159" t="str">
            <v>TBR</v>
          </cell>
          <cell r="BF159" t="str">
            <v>T</v>
          </cell>
          <cell r="BG159" t="str">
            <v>T</v>
          </cell>
          <cell r="BH159">
            <v>25.247</v>
          </cell>
          <cell r="BI159">
            <v>51.533000000000001</v>
          </cell>
          <cell r="BJ159">
            <v>0.112</v>
          </cell>
          <cell r="BK159">
            <v>0.2100024555984</v>
          </cell>
          <cell r="BL159">
            <v>20</v>
          </cell>
          <cell r="BM159" t="str">
            <v>82</v>
          </cell>
          <cell r="BN159">
            <v>229</v>
          </cell>
          <cell r="BO159">
            <v>0</v>
          </cell>
          <cell r="BP159">
            <v>80</v>
          </cell>
          <cell r="BR159">
            <v>10410</v>
          </cell>
          <cell r="BS159">
            <v>6248</v>
          </cell>
          <cell r="BT159">
            <v>6248</v>
          </cell>
          <cell r="BU159">
            <v>6942</v>
          </cell>
          <cell r="BV159">
            <v>10</v>
          </cell>
          <cell r="BW159">
            <v>6248</v>
          </cell>
          <cell r="BX159">
            <v>5203</v>
          </cell>
        </row>
        <row r="160">
          <cell r="E160" t="str">
            <v>BTBX2260</v>
          </cell>
          <cell r="F160" t="str">
            <v>1000R20 16PR G580 II-XC75</v>
          </cell>
          <cell r="G160" t="str">
            <v>1000R20 16 G580BZ-XC75</v>
          </cell>
          <cell r="H160" t="str">
            <v>G580 II</v>
          </cell>
          <cell r="I160" t="str">
            <v>TBR2</v>
          </cell>
          <cell r="J160" t="str">
            <v>TBR T/T 20 DOWN</v>
          </cell>
          <cell r="K160" t="str">
            <v>BRIDGESTONE</v>
          </cell>
          <cell r="L160" t="str">
            <v>1000R20 16PR</v>
          </cell>
          <cell r="M160" t="str">
            <v>G580 II</v>
          </cell>
          <cell r="N160" t="str">
            <v>TRUCK&amp;BUS RADIAL</v>
          </cell>
          <cell r="O160" t="str">
            <v>TBR T/T</v>
          </cell>
          <cell r="P160" t="str">
            <v>T/T</v>
          </cell>
          <cell r="Q160" t="str">
            <v>TBR0L042</v>
          </cell>
          <cell r="R160" t="str">
            <v>THAILAND</v>
          </cell>
          <cell r="S160">
            <v>3</v>
          </cell>
          <cell r="T160" t="str">
            <v>TIRE</v>
          </cell>
          <cell r="U160">
            <v>0</v>
          </cell>
          <cell r="V160" t="str">
            <v xml:space="preserve"> 1000R20 16PR</v>
          </cell>
          <cell r="W160">
            <v>0</v>
          </cell>
          <cell r="X160">
            <v>0</v>
          </cell>
          <cell r="Y160" t="str">
            <v>01</v>
          </cell>
          <cell r="Z160" t="str">
            <v>TBSR</v>
          </cell>
          <cell r="AA160" t="str">
            <v>T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L0</v>
          </cell>
          <cell r="AG160" t="str">
            <v>TBR0L042</v>
          </cell>
          <cell r="AJ160" t="str">
            <v>B033</v>
          </cell>
          <cell r="AK160" t="str">
            <v>XC75</v>
          </cell>
          <cell r="AL160" t="str">
            <v>G580 II</v>
          </cell>
          <cell r="AO160" t="str">
            <v>1000R20</v>
          </cell>
          <cell r="AP160" t="str">
            <v>TBR</v>
          </cell>
          <cell r="AQ160">
            <v>0</v>
          </cell>
          <cell r="AR160" t="str">
            <v>TUBE</v>
          </cell>
          <cell r="AS160" t="str">
            <v>OE</v>
          </cell>
          <cell r="AT160" t="str">
            <v>REP</v>
          </cell>
          <cell r="AW160" t="str">
            <v>DLR</v>
          </cell>
          <cell r="AX160" t="str">
            <v>CONT</v>
          </cell>
          <cell r="AY160" t="str">
            <v>B</v>
          </cell>
          <cell r="AZ160">
            <v>10</v>
          </cell>
          <cell r="BA160">
            <v>10</v>
          </cell>
          <cell r="BB160">
            <v>20</v>
          </cell>
          <cell r="BC160">
            <v>211</v>
          </cell>
          <cell r="BD160" t="str">
            <v>TB</v>
          </cell>
          <cell r="BE160" t="str">
            <v>TBR</v>
          </cell>
          <cell r="BF160" t="str">
            <v>T</v>
          </cell>
          <cell r="BG160" t="str">
            <v>T</v>
          </cell>
          <cell r="BH160">
            <v>27.94</v>
          </cell>
          <cell r="BI160">
            <v>58.103999999999999</v>
          </cell>
          <cell r="BJ160">
            <v>0.129</v>
          </cell>
          <cell r="BK160">
            <v>0.25131449091839997</v>
          </cell>
          <cell r="BL160">
            <v>20</v>
          </cell>
          <cell r="BM160" t="str">
            <v>82</v>
          </cell>
          <cell r="BN160">
            <v>254</v>
          </cell>
          <cell r="BO160">
            <v>95</v>
          </cell>
          <cell r="BP160">
            <v>80</v>
          </cell>
          <cell r="BR160">
            <v>13220</v>
          </cell>
          <cell r="BS160">
            <v>7933</v>
          </cell>
          <cell r="BT160">
            <v>7933</v>
          </cell>
          <cell r="BU160">
            <v>8814</v>
          </cell>
          <cell r="BV160">
            <v>10</v>
          </cell>
          <cell r="BW160">
            <v>7933</v>
          </cell>
          <cell r="BX160">
            <v>6682.75</v>
          </cell>
        </row>
        <row r="161">
          <cell r="E161" t="str">
            <v>BTBX2261</v>
          </cell>
          <cell r="F161" t="str">
            <v>1000R20 16PR 147K G580 II-XC84</v>
          </cell>
          <cell r="G161" t="str">
            <v>1000R20 16 147K G580BZ-XC84</v>
          </cell>
          <cell r="H161" t="str">
            <v>G580 II</v>
          </cell>
          <cell r="I161" t="str">
            <v>TBR2</v>
          </cell>
          <cell r="J161" t="str">
            <v>TBR T/T 20 DOWN</v>
          </cell>
          <cell r="K161" t="str">
            <v>BRIDGESTONE</v>
          </cell>
          <cell r="L161" t="str">
            <v>1000R20 16PR</v>
          </cell>
          <cell r="M161" t="str">
            <v>G580 II</v>
          </cell>
          <cell r="N161" t="str">
            <v>TRUCK&amp;BUS RADIAL</v>
          </cell>
          <cell r="O161" t="str">
            <v>TBR T/T</v>
          </cell>
          <cell r="P161" t="str">
            <v>T/T</v>
          </cell>
          <cell r="Q161" t="str">
            <v>TBR0L093</v>
          </cell>
          <cell r="R161" t="str">
            <v>THAILAND</v>
          </cell>
          <cell r="S161">
            <v>3</v>
          </cell>
          <cell r="T161" t="str">
            <v>TIRE</v>
          </cell>
          <cell r="U161">
            <v>0</v>
          </cell>
          <cell r="V161" t="str">
            <v xml:space="preserve"> 1000R20 16PR</v>
          </cell>
          <cell r="W161">
            <v>0</v>
          </cell>
          <cell r="X161">
            <v>0</v>
          </cell>
          <cell r="Y161" t="str">
            <v>01</v>
          </cell>
          <cell r="Z161" t="str">
            <v>TBSR</v>
          </cell>
          <cell r="AA161" t="str">
            <v>T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L0</v>
          </cell>
          <cell r="AG161" t="str">
            <v>TBR0L093</v>
          </cell>
          <cell r="AJ161" t="str">
            <v>B065</v>
          </cell>
          <cell r="AK161" t="str">
            <v>XC84</v>
          </cell>
          <cell r="AL161" t="str">
            <v>G580 II</v>
          </cell>
          <cell r="AM161" t="str">
            <v>G580BZ</v>
          </cell>
          <cell r="AO161" t="str">
            <v>1000R20</v>
          </cell>
          <cell r="AP161" t="str">
            <v>TBR</v>
          </cell>
          <cell r="AQ161">
            <v>0</v>
          </cell>
          <cell r="AR161" t="str">
            <v>TUBE</v>
          </cell>
          <cell r="AS161" t="str">
            <v>OE</v>
          </cell>
          <cell r="AT161" t="str">
            <v>REP</v>
          </cell>
          <cell r="AW161" t="str">
            <v>DLR</v>
          </cell>
          <cell r="AX161" t="str">
            <v>CONT</v>
          </cell>
          <cell r="AY161" t="str">
            <v>B</v>
          </cell>
          <cell r="AZ161">
            <v>10</v>
          </cell>
          <cell r="BA161">
            <v>10</v>
          </cell>
          <cell r="BB161">
            <v>20</v>
          </cell>
          <cell r="BC161">
            <v>211</v>
          </cell>
          <cell r="BD161" t="str">
            <v>TB</v>
          </cell>
          <cell r="BE161" t="str">
            <v>TBR</v>
          </cell>
          <cell r="BF161" t="str">
            <v>T</v>
          </cell>
          <cell r="BG161" t="str">
            <v>T</v>
          </cell>
          <cell r="BH161">
            <v>27.94</v>
          </cell>
          <cell r="BI161">
            <v>57.53</v>
          </cell>
          <cell r="BJ161">
            <v>0.129</v>
          </cell>
          <cell r="BK161">
            <v>0.25131449091839997</v>
          </cell>
          <cell r="BL161">
            <v>20</v>
          </cell>
          <cell r="BM161" t="str">
            <v>82</v>
          </cell>
          <cell r="BN161">
            <v>254</v>
          </cell>
          <cell r="BO161">
            <v>95</v>
          </cell>
          <cell r="BP161">
            <v>90</v>
          </cell>
          <cell r="BR161">
            <v>13220</v>
          </cell>
          <cell r="BS161">
            <v>7933</v>
          </cell>
          <cell r="BT161">
            <v>7933</v>
          </cell>
          <cell r="BU161">
            <v>8814</v>
          </cell>
          <cell r="BV161">
            <v>10</v>
          </cell>
          <cell r="BW161">
            <v>7933</v>
          </cell>
          <cell r="BX161">
            <v>6682.75</v>
          </cell>
        </row>
        <row r="162">
          <cell r="E162" t="str">
            <v>BTBX2270</v>
          </cell>
          <cell r="F162" t="str">
            <v>1100R20 16PR G580 II-SA32</v>
          </cell>
          <cell r="G162" t="str">
            <v>1100R20 16 G580BZ-SA32</v>
          </cell>
          <cell r="H162" t="str">
            <v>G580 II</v>
          </cell>
          <cell r="I162" t="str">
            <v>TBR2</v>
          </cell>
          <cell r="J162" t="str">
            <v>TBR T/T 20 DOWN</v>
          </cell>
          <cell r="K162" t="str">
            <v>BRIDGESTONE</v>
          </cell>
          <cell r="L162" t="str">
            <v>1100R20 16PR</v>
          </cell>
          <cell r="M162" t="str">
            <v>G580 II</v>
          </cell>
          <cell r="N162" t="str">
            <v>TRUCK&amp;BUS RADIAL</v>
          </cell>
          <cell r="O162" t="str">
            <v>TBR T/T</v>
          </cell>
          <cell r="P162" t="str">
            <v>T/T</v>
          </cell>
          <cell r="Q162" t="str">
            <v>TBR0L043</v>
          </cell>
          <cell r="R162" t="str">
            <v>THAILAND</v>
          </cell>
          <cell r="S162">
            <v>3</v>
          </cell>
          <cell r="T162" t="str">
            <v>TIRE</v>
          </cell>
          <cell r="U162">
            <v>0</v>
          </cell>
          <cell r="V162" t="str">
            <v xml:space="preserve"> 1100R20 16PR</v>
          </cell>
          <cell r="W162">
            <v>0</v>
          </cell>
          <cell r="X162">
            <v>0</v>
          </cell>
          <cell r="Y162" t="str">
            <v>01</v>
          </cell>
          <cell r="Z162" t="str">
            <v>TBSR</v>
          </cell>
          <cell r="AA162" t="str">
            <v>T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L0</v>
          </cell>
          <cell r="AG162" t="str">
            <v>TBR0L043</v>
          </cell>
          <cell r="AJ162" t="str">
            <v>B034</v>
          </cell>
          <cell r="AK162" t="str">
            <v>SA32</v>
          </cell>
          <cell r="AL162" t="str">
            <v>G580 II</v>
          </cell>
          <cell r="AO162" t="str">
            <v>1100R20</v>
          </cell>
          <cell r="AP162" t="str">
            <v>TBR</v>
          </cell>
          <cell r="AQ162">
            <v>0</v>
          </cell>
          <cell r="AR162" t="str">
            <v>TUBE</v>
          </cell>
          <cell r="AS162" t="str">
            <v>OE</v>
          </cell>
          <cell r="AT162" t="str">
            <v>REP</v>
          </cell>
          <cell r="AW162" t="str">
            <v>DLR</v>
          </cell>
          <cell r="AX162" t="str">
            <v>CONT</v>
          </cell>
          <cell r="AY162" t="str">
            <v>B</v>
          </cell>
          <cell r="AZ162">
            <v>10</v>
          </cell>
          <cell r="BA162">
            <v>10</v>
          </cell>
          <cell r="BB162">
            <v>20</v>
          </cell>
          <cell r="BC162">
            <v>214</v>
          </cell>
          <cell r="BD162" t="str">
            <v>TB</v>
          </cell>
          <cell r="BE162" t="str">
            <v>TBR</v>
          </cell>
          <cell r="BF162" t="str">
            <v>T</v>
          </cell>
          <cell r="BG162" t="str">
            <v>T</v>
          </cell>
          <cell r="BH162">
            <v>30.657</v>
          </cell>
          <cell r="BI162">
            <v>63.073</v>
          </cell>
          <cell r="BJ162">
            <v>0.14899999999999999</v>
          </cell>
          <cell r="BK162">
            <v>0.29935226879999999</v>
          </cell>
          <cell r="BL162">
            <v>20</v>
          </cell>
          <cell r="BM162" t="str">
            <v>82</v>
          </cell>
          <cell r="BN162">
            <v>280</v>
          </cell>
          <cell r="BO162">
            <v>0</v>
          </cell>
          <cell r="BP162">
            <v>80</v>
          </cell>
          <cell r="BR162">
            <v>14300</v>
          </cell>
          <cell r="BS162">
            <v>8577</v>
          </cell>
          <cell r="BT162">
            <v>8577</v>
          </cell>
          <cell r="BU162">
            <v>9530</v>
          </cell>
          <cell r="BV162">
            <v>10</v>
          </cell>
          <cell r="BW162">
            <v>8577</v>
          </cell>
          <cell r="BX162">
            <v>7209.65</v>
          </cell>
        </row>
        <row r="163">
          <cell r="E163" t="str">
            <v>BTBX2330</v>
          </cell>
          <cell r="F163" t="str">
            <v>1000R20 16PR R285Z-CV74</v>
          </cell>
          <cell r="G163" t="str">
            <v>1000R20 16K1KC R285Z-CV74</v>
          </cell>
          <cell r="H163" t="str">
            <v>R285</v>
          </cell>
          <cell r="I163" t="str">
            <v>TBR2</v>
          </cell>
          <cell r="J163" t="str">
            <v>TBR T/T 20 DOWN</v>
          </cell>
          <cell r="K163" t="str">
            <v>BRIDGESTONE</v>
          </cell>
          <cell r="L163" t="str">
            <v>1000R20 16PR</v>
          </cell>
          <cell r="M163" t="str">
            <v>R285</v>
          </cell>
          <cell r="N163" t="str">
            <v>TRUCK&amp;BUS RADIAL</v>
          </cell>
          <cell r="O163" t="str">
            <v>TBR T/T</v>
          </cell>
          <cell r="P163" t="str">
            <v>T/T</v>
          </cell>
          <cell r="Q163" t="str">
            <v>TBR0L022</v>
          </cell>
          <cell r="R163" t="str">
            <v>THAILAND</v>
          </cell>
          <cell r="S163">
            <v>3</v>
          </cell>
          <cell r="T163" t="str">
            <v>TIRE</v>
          </cell>
          <cell r="U163">
            <v>0</v>
          </cell>
          <cell r="V163" t="str">
            <v xml:space="preserve"> 1000R20 16PR</v>
          </cell>
          <cell r="W163">
            <v>0</v>
          </cell>
          <cell r="X163">
            <v>0</v>
          </cell>
          <cell r="Y163" t="str">
            <v>01</v>
          </cell>
          <cell r="Z163" t="str">
            <v>TBSR</v>
          </cell>
          <cell r="AA163" t="str">
            <v>T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L0</v>
          </cell>
          <cell r="AG163" t="str">
            <v>TBR0L022</v>
          </cell>
          <cell r="AJ163" t="str">
            <v>B013</v>
          </cell>
          <cell r="AK163" t="str">
            <v>CV74</v>
          </cell>
          <cell r="AL163" t="str">
            <v>R285</v>
          </cell>
          <cell r="AO163" t="str">
            <v>1000R20</v>
          </cell>
          <cell r="AP163" t="str">
            <v>TBR</v>
          </cell>
          <cell r="AQ163">
            <v>0</v>
          </cell>
          <cell r="AR163" t="str">
            <v>TUBE</v>
          </cell>
          <cell r="AS163" t="str">
            <v>OE</v>
          </cell>
          <cell r="AT163" t="str">
            <v/>
          </cell>
          <cell r="AW163" t="str">
            <v>OEM</v>
          </cell>
          <cell r="AX163" t="str">
            <v>CONT</v>
          </cell>
          <cell r="AY163" t="str">
            <v>B</v>
          </cell>
          <cell r="AZ163">
            <v>10</v>
          </cell>
          <cell r="BA163">
            <v>10</v>
          </cell>
          <cell r="BB163">
            <v>20</v>
          </cell>
          <cell r="BC163">
            <v>211</v>
          </cell>
          <cell r="BD163" t="str">
            <v>TB</v>
          </cell>
          <cell r="BE163" t="str">
            <v>TBR</v>
          </cell>
          <cell r="BF163" t="str">
            <v>T</v>
          </cell>
          <cell r="BG163" t="str">
            <v>T</v>
          </cell>
          <cell r="BH163">
            <v>28.893999999999998</v>
          </cell>
          <cell r="BI163">
            <v>59.073999999999998</v>
          </cell>
          <cell r="BJ163">
            <v>0.26500000000000001</v>
          </cell>
          <cell r="BK163">
            <v>0.25131449091839997</v>
          </cell>
          <cell r="BL163">
            <v>20</v>
          </cell>
          <cell r="BM163" t="str">
            <v>82</v>
          </cell>
          <cell r="BN163">
            <v>254</v>
          </cell>
          <cell r="BP163">
            <v>80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E164" t="str">
            <v>BTBX2340</v>
          </cell>
          <cell r="F164" t="str">
            <v>1000R20 16PR M789A-XE37</v>
          </cell>
          <cell r="G164" t="str">
            <v>1000R20 16K1KC M789A-XE37</v>
          </cell>
          <cell r="H164" t="str">
            <v>M789</v>
          </cell>
          <cell r="I164" t="str">
            <v>TBR2</v>
          </cell>
          <cell r="J164" t="str">
            <v>TBR T/T 20 DOWN</v>
          </cell>
          <cell r="K164" t="str">
            <v>BRIDGESTONE</v>
          </cell>
          <cell r="L164" t="str">
            <v>1000R20 16PR</v>
          </cell>
          <cell r="M164" t="str">
            <v>M789</v>
          </cell>
          <cell r="N164" t="str">
            <v>TRUCK&amp;BUS RADIAL</v>
          </cell>
          <cell r="O164" t="str">
            <v>TBR T/T</v>
          </cell>
          <cell r="P164" t="str">
            <v>T/T</v>
          </cell>
          <cell r="Q164" t="str">
            <v>TBR0L007</v>
          </cell>
          <cell r="R164" t="str">
            <v>THAILAND</v>
          </cell>
          <cell r="S164">
            <v>3</v>
          </cell>
          <cell r="T164" t="str">
            <v>TIRE</v>
          </cell>
          <cell r="U164">
            <v>0</v>
          </cell>
          <cell r="V164" t="str">
            <v xml:space="preserve"> 1000R20 16PR</v>
          </cell>
          <cell r="W164">
            <v>0</v>
          </cell>
          <cell r="X164">
            <v>0</v>
          </cell>
          <cell r="Y164" t="str">
            <v>01</v>
          </cell>
          <cell r="Z164" t="str">
            <v>TBSR</v>
          </cell>
          <cell r="AA164" t="str">
            <v>T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L0</v>
          </cell>
          <cell r="AG164" t="str">
            <v>TBR0L007</v>
          </cell>
          <cell r="AJ164" t="str">
            <v>B617</v>
          </cell>
          <cell r="AK164" t="str">
            <v>XE37</v>
          </cell>
          <cell r="AL164" t="str">
            <v>M789</v>
          </cell>
          <cell r="AM164" t="str">
            <v>M789A</v>
          </cell>
          <cell r="AO164" t="str">
            <v>1000R20</v>
          </cell>
          <cell r="AP164" t="str">
            <v>TBR</v>
          </cell>
          <cell r="AQ164">
            <v>0</v>
          </cell>
          <cell r="AR164" t="str">
            <v>TUBE</v>
          </cell>
          <cell r="AS164" t="str">
            <v>OE</v>
          </cell>
          <cell r="AT164" t="str">
            <v>REP</v>
          </cell>
          <cell r="AW164" t="str">
            <v>DLR</v>
          </cell>
          <cell r="AX164" t="str">
            <v>CONT</v>
          </cell>
          <cell r="AY164" t="str">
            <v>B</v>
          </cell>
          <cell r="AZ164">
            <v>10</v>
          </cell>
          <cell r="BA164">
            <v>10</v>
          </cell>
          <cell r="BB164">
            <v>20</v>
          </cell>
          <cell r="BC164">
            <v>211</v>
          </cell>
          <cell r="BD164" t="str">
            <v>TB</v>
          </cell>
          <cell r="BE164" t="str">
            <v>TBR</v>
          </cell>
          <cell r="BF164" t="str">
            <v>T</v>
          </cell>
          <cell r="BG164" t="str">
            <v>T</v>
          </cell>
          <cell r="BH164">
            <v>28.582000000000001</v>
          </cell>
          <cell r="BI164">
            <v>59.375</v>
          </cell>
          <cell r="BJ164">
            <v>0.26500000000000001</v>
          </cell>
          <cell r="BK164">
            <v>0.25131449091839997</v>
          </cell>
          <cell r="BL164">
            <v>20</v>
          </cell>
          <cell r="BM164" t="str">
            <v>82</v>
          </cell>
          <cell r="BN164">
            <v>254</v>
          </cell>
          <cell r="BO164">
            <v>95</v>
          </cell>
          <cell r="BP164">
            <v>80</v>
          </cell>
          <cell r="BQ164">
            <v>0</v>
          </cell>
          <cell r="BR164">
            <v>13220</v>
          </cell>
          <cell r="BS164">
            <v>7933</v>
          </cell>
          <cell r="BT164">
            <v>7933</v>
          </cell>
          <cell r="BU164">
            <v>8814</v>
          </cell>
          <cell r="BV164">
            <v>10</v>
          </cell>
          <cell r="BW164">
            <v>7933</v>
          </cell>
          <cell r="BX164">
            <v>6609.38</v>
          </cell>
        </row>
        <row r="165">
          <cell r="E165" t="str">
            <v>BTBX2341</v>
          </cell>
          <cell r="F165" t="str">
            <v>1000R20 16PR 146K M789A-XE14</v>
          </cell>
          <cell r="G165" t="str">
            <v>1000R20 16 146K M789A-XE14</v>
          </cell>
          <cell r="H165" t="str">
            <v>M789</v>
          </cell>
          <cell r="I165" t="str">
            <v>TBR2</v>
          </cell>
          <cell r="J165" t="str">
            <v>TBR T/T 20 DOWN</v>
          </cell>
          <cell r="K165" t="str">
            <v>BRIDGESTONE</v>
          </cell>
          <cell r="L165" t="str">
            <v>1000R20 16PR</v>
          </cell>
          <cell r="M165" t="str">
            <v>M789</v>
          </cell>
          <cell r="N165" t="str">
            <v>TRUCK&amp;BUS RADIAL</v>
          </cell>
          <cell r="O165" t="str">
            <v>TBR T/T</v>
          </cell>
          <cell r="P165" t="str">
            <v>T/T</v>
          </cell>
          <cell r="Q165" t="str">
            <v>TBR0L092</v>
          </cell>
          <cell r="R165" t="str">
            <v>THAILAND</v>
          </cell>
          <cell r="S165">
            <v>3</v>
          </cell>
          <cell r="T165" t="str">
            <v>TIRE</v>
          </cell>
          <cell r="U165">
            <v>0</v>
          </cell>
          <cell r="V165" t="str">
            <v xml:space="preserve"> 1000R20 16PR</v>
          </cell>
          <cell r="W165">
            <v>0</v>
          </cell>
          <cell r="X165">
            <v>0</v>
          </cell>
          <cell r="Y165" t="str">
            <v>01</v>
          </cell>
          <cell r="Z165" t="str">
            <v>TBSR</v>
          </cell>
          <cell r="AA165" t="str">
            <v>T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L0</v>
          </cell>
          <cell r="AG165" t="str">
            <v>TBR0L092</v>
          </cell>
          <cell r="AJ165" t="str">
            <v>B064</v>
          </cell>
          <cell r="AK165" t="str">
            <v>XE14</v>
          </cell>
          <cell r="AL165" t="str">
            <v>M789</v>
          </cell>
          <cell r="AM165" t="str">
            <v>M789A</v>
          </cell>
          <cell r="AO165" t="str">
            <v>1000R20</v>
          </cell>
          <cell r="AP165" t="str">
            <v>TBR</v>
          </cell>
          <cell r="AQ165">
            <v>0</v>
          </cell>
          <cell r="AR165" t="str">
            <v>TUBE</v>
          </cell>
          <cell r="AS165" t="str">
            <v>OE</v>
          </cell>
          <cell r="AT165" t="str">
            <v>REP</v>
          </cell>
          <cell r="AW165" t="str">
            <v>DLR</v>
          </cell>
          <cell r="AX165" t="str">
            <v>CONT</v>
          </cell>
          <cell r="AY165" t="str">
            <v>B</v>
          </cell>
          <cell r="AZ165">
            <v>10</v>
          </cell>
          <cell r="BA165">
            <v>10</v>
          </cell>
          <cell r="BB165">
            <v>20</v>
          </cell>
          <cell r="BC165">
            <v>211</v>
          </cell>
          <cell r="BD165" t="str">
            <v>TB</v>
          </cell>
          <cell r="BE165" t="str">
            <v>TBR</v>
          </cell>
          <cell r="BF165" t="str">
            <v>T</v>
          </cell>
          <cell r="BG165" t="str">
            <v>T</v>
          </cell>
          <cell r="BH165">
            <v>28.582000000000001</v>
          </cell>
          <cell r="BI165">
            <v>58.95</v>
          </cell>
          <cell r="BJ165">
            <v>0.26500000000000001</v>
          </cell>
          <cell r="BK165">
            <v>0.25131449091839997</v>
          </cell>
          <cell r="BL165">
            <v>20</v>
          </cell>
          <cell r="BM165" t="str">
            <v>82</v>
          </cell>
          <cell r="BN165">
            <v>254</v>
          </cell>
          <cell r="BO165">
            <v>95</v>
          </cell>
          <cell r="BP165">
            <v>90</v>
          </cell>
          <cell r="BQ165">
            <v>0</v>
          </cell>
          <cell r="BR165">
            <v>13220</v>
          </cell>
          <cell r="BS165">
            <v>7933</v>
          </cell>
          <cell r="BT165">
            <v>7933</v>
          </cell>
          <cell r="BU165">
            <v>8814</v>
          </cell>
          <cell r="BV165">
            <v>10</v>
          </cell>
          <cell r="BW165">
            <v>7933</v>
          </cell>
          <cell r="BX165">
            <v>6609.38</v>
          </cell>
        </row>
        <row r="166">
          <cell r="E166" t="str">
            <v>BTBX2350</v>
          </cell>
          <cell r="F166" t="str">
            <v>1000R20 16PR R150AZ-XB30</v>
          </cell>
          <cell r="G166" t="str">
            <v>1000R20 16PR R150AZ-XB30</v>
          </cell>
          <cell r="H166" t="str">
            <v>R150</v>
          </cell>
          <cell r="I166" t="str">
            <v>TBR2</v>
          </cell>
          <cell r="J166" t="str">
            <v>TBR T/T 20 DOWN</v>
          </cell>
          <cell r="K166" t="str">
            <v>BRIDGESTONE</v>
          </cell>
          <cell r="L166" t="str">
            <v>1000R20 16PR</v>
          </cell>
          <cell r="M166" t="str">
            <v>R150</v>
          </cell>
          <cell r="N166" t="str">
            <v>TRUCK&amp;BUS RADIAL</v>
          </cell>
          <cell r="O166" t="str">
            <v>TBR T/T</v>
          </cell>
          <cell r="P166" t="str">
            <v>T/T</v>
          </cell>
          <cell r="Q166" t="str">
            <v>TBR0L082</v>
          </cell>
          <cell r="R166" t="str">
            <v>THAILAND</v>
          </cell>
          <cell r="S166">
            <v>3</v>
          </cell>
          <cell r="T166" t="str">
            <v>TIRE</v>
          </cell>
          <cell r="U166">
            <v>0</v>
          </cell>
          <cell r="V166" t="str">
            <v xml:space="preserve"> 1000R20 16PR</v>
          </cell>
          <cell r="W166">
            <v>0</v>
          </cell>
          <cell r="X166">
            <v>0</v>
          </cell>
          <cell r="Y166" t="str">
            <v>01</v>
          </cell>
          <cell r="Z166" t="str">
            <v>TBSR</v>
          </cell>
          <cell r="AA166" t="str">
            <v>T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L0</v>
          </cell>
          <cell r="AG166" t="str">
            <v>TBR0L082</v>
          </cell>
          <cell r="AJ166" t="str">
            <v>B054</v>
          </cell>
          <cell r="AK166" t="str">
            <v>XB30</v>
          </cell>
          <cell r="AL166" t="str">
            <v>R150</v>
          </cell>
          <cell r="AO166" t="str">
            <v>1000R20</v>
          </cell>
          <cell r="AP166" t="str">
            <v>TBR</v>
          </cell>
          <cell r="AQ166">
            <v>0</v>
          </cell>
          <cell r="AR166" t="str">
            <v>TUBE</v>
          </cell>
          <cell r="AS166" t="str">
            <v>OE</v>
          </cell>
          <cell r="AT166" t="str">
            <v/>
          </cell>
          <cell r="AW166" t="str">
            <v>OEM</v>
          </cell>
          <cell r="AX166" t="str">
            <v>CONT</v>
          </cell>
          <cell r="AY166" t="str">
            <v>B</v>
          </cell>
          <cell r="AZ166">
            <v>10</v>
          </cell>
          <cell r="BA166">
            <v>10</v>
          </cell>
          <cell r="BB166">
            <v>20</v>
          </cell>
          <cell r="BC166">
            <v>211</v>
          </cell>
          <cell r="BD166" t="str">
            <v>TB</v>
          </cell>
          <cell r="BE166" t="str">
            <v>TBR</v>
          </cell>
          <cell r="BF166" t="str">
            <v>T</v>
          </cell>
          <cell r="BG166" t="str">
            <v>T</v>
          </cell>
          <cell r="BH166">
            <v>29.940999999999999</v>
          </cell>
          <cell r="BI166">
            <v>61.262999999999998</v>
          </cell>
          <cell r="BJ166">
            <v>0.129</v>
          </cell>
          <cell r="BK166">
            <v>0.25131449091839997</v>
          </cell>
          <cell r="BL166">
            <v>20</v>
          </cell>
          <cell r="BM166" t="str">
            <v>82</v>
          </cell>
          <cell r="BN166">
            <v>254</v>
          </cell>
          <cell r="BO166">
            <v>0</v>
          </cell>
          <cell r="BP166">
            <v>80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</row>
        <row r="167">
          <cell r="E167" t="str">
            <v>BTBX2390</v>
          </cell>
          <cell r="F167" t="str">
            <v>1000R20 16PR 146K M857A-RJ50</v>
          </cell>
          <cell r="G167" t="str">
            <v>1000R20 16 146K M857A-RJ50</v>
          </cell>
          <cell r="H167" t="str">
            <v>M857A</v>
          </cell>
          <cell r="I167" t="str">
            <v>TBR2</v>
          </cell>
          <cell r="J167" t="str">
            <v>TBR T/T 20 DOWN</v>
          </cell>
          <cell r="K167" t="str">
            <v>BRIDGESTONE</v>
          </cell>
          <cell r="L167" t="str">
            <v>1000R20 16PR</v>
          </cell>
          <cell r="M167" t="str">
            <v>M857A</v>
          </cell>
          <cell r="N167" t="str">
            <v>TRUCK&amp;BUS RADIAL</v>
          </cell>
          <cell r="O167" t="str">
            <v>TBR T/T</v>
          </cell>
          <cell r="P167" t="str">
            <v>T/T</v>
          </cell>
          <cell r="Q167" t="str">
            <v>TBR0L085</v>
          </cell>
          <cell r="R167" t="str">
            <v>THAILAND</v>
          </cell>
          <cell r="S167">
            <v>3</v>
          </cell>
          <cell r="T167" t="str">
            <v>TIRE</v>
          </cell>
          <cell r="U167">
            <v>0</v>
          </cell>
          <cell r="V167" t="str">
            <v xml:space="preserve"> 1000R20 16PR</v>
          </cell>
          <cell r="W167">
            <v>0</v>
          </cell>
          <cell r="X167">
            <v>0</v>
          </cell>
          <cell r="Y167" t="str">
            <v>01</v>
          </cell>
          <cell r="Z167" t="str">
            <v>TBSR</v>
          </cell>
          <cell r="AA167" t="str">
            <v>T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L0</v>
          </cell>
          <cell r="AG167" t="str">
            <v>TBR0L085</v>
          </cell>
          <cell r="AJ167" t="str">
            <v>B057</v>
          </cell>
          <cell r="AK167" t="str">
            <v>RJ50</v>
          </cell>
          <cell r="AL167" t="str">
            <v>M857</v>
          </cell>
          <cell r="AM167" t="str">
            <v>M857A</v>
          </cell>
          <cell r="AO167" t="str">
            <v>1000R20</v>
          </cell>
          <cell r="AP167" t="str">
            <v>TBR</v>
          </cell>
          <cell r="AQ167">
            <v>0</v>
          </cell>
          <cell r="AR167" t="str">
            <v>TUBE</v>
          </cell>
          <cell r="AS167" t="str">
            <v>OE</v>
          </cell>
          <cell r="AT167" t="str">
            <v/>
          </cell>
          <cell r="AW167" t="str">
            <v>OEM</v>
          </cell>
          <cell r="AX167" t="str">
            <v>CONT</v>
          </cell>
          <cell r="AY167" t="str">
            <v>B</v>
          </cell>
          <cell r="AZ167">
            <v>10</v>
          </cell>
          <cell r="BA167">
            <v>10</v>
          </cell>
          <cell r="BB167">
            <v>20</v>
          </cell>
          <cell r="BC167">
            <v>214</v>
          </cell>
          <cell r="BD167" t="str">
            <v>TB</v>
          </cell>
          <cell r="BE167" t="str">
            <v>TBR</v>
          </cell>
          <cell r="BF167" t="str">
            <v>T</v>
          </cell>
          <cell r="BG167" t="str">
            <v>T</v>
          </cell>
          <cell r="BH167">
            <v>29.007000000000001</v>
          </cell>
          <cell r="BI167">
            <v>59.198999999999998</v>
          </cell>
          <cell r="BJ167">
            <v>0.15</v>
          </cell>
          <cell r="BK167">
            <v>0.29935226879999999</v>
          </cell>
          <cell r="BL167">
            <v>20</v>
          </cell>
          <cell r="BM167" t="str">
            <v>82</v>
          </cell>
          <cell r="BN167">
            <v>280</v>
          </cell>
          <cell r="BP167">
            <v>80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</row>
        <row r="168">
          <cell r="E168" t="str">
            <v>BTBX2400</v>
          </cell>
          <cell r="F168" t="str">
            <v>1000R20 16PR 146K L301-RJ15</v>
          </cell>
          <cell r="G168" t="str">
            <v>1000R20 16 146K L301-RJ15</v>
          </cell>
          <cell r="H168" t="str">
            <v>L301-RJ15</v>
          </cell>
          <cell r="I168" t="str">
            <v>TBR2</v>
          </cell>
          <cell r="J168" t="str">
            <v>TBR T/T 20 DOWN</v>
          </cell>
          <cell r="K168" t="str">
            <v>BRIDGESTONE</v>
          </cell>
          <cell r="L168" t="str">
            <v>100R20 16PR</v>
          </cell>
          <cell r="M168" t="str">
            <v>L301-RJ15</v>
          </cell>
          <cell r="N168" t="str">
            <v>TRUCK&amp;BUS RADIAL</v>
          </cell>
          <cell r="O168" t="str">
            <v>TBR T/T</v>
          </cell>
          <cell r="P168" t="str">
            <v>T/T</v>
          </cell>
          <cell r="Q168" t="str">
            <v>TBR0L084</v>
          </cell>
          <cell r="R168" t="str">
            <v>THAILAND</v>
          </cell>
          <cell r="S168">
            <v>3</v>
          </cell>
          <cell r="T168" t="str">
            <v>TIRE</v>
          </cell>
          <cell r="U168">
            <v>0</v>
          </cell>
          <cell r="V168" t="str">
            <v xml:space="preserve"> 100R20 16PR</v>
          </cell>
          <cell r="W168">
            <v>0</v>
          </cell>
          <cell r="X168">
            <v>0</v>
          </cell>
          <cell r="Y168" t="str">
            <v>01</v>
          </cell>
          <cell r="Z168" t="str">
            <v>TBSR</v>
          </cell>
          <cell r="AA168" t="str">
            <v>T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L0</v>
          </cell>
          <cell r="AG168" t="str">
            <v>TBR0L084</v>
          </cell>
          <cell r="AJ168" t="str">
            <v>B058</v>
          </cell>
          <cell r="AK168" t="str">
            <v>RJ15</v>
          </cell>
          <cell r="AL168" t="str">
            <v>L301</v>
          </cell>
          <cell r="AM168" t="str">
            <v>L301</v>
          </cell>
          <cell r="AO168" t="str">
            <v>1000R20</v>
          </cell>
          <cell r="AP168" t="str">
            <v>TBR</v>
          </cell>
          <cell r="AQ168">
            <v>0</v>
          </cell>
          <cell r="AR168" t="str">
            <v>TUBE</v>
          </cell>
          <cell r="AS168" t="str">
            <v>OE</v>
          </cell>
          <cell r="AT168" t="str">
            <v/>
          </cell>
          <cell r="AW168" t="str">
            <v>OEM</v>
          </cell>
          <cell r="AX168" t="str">
            <v>CONT</v>
          </cell>
          <cell r="AY168" t="str">
            <v>B</v>
          </cell>
          <cell r="AZ168">
            <v>10</v>
          </cell>
          <cell r="BA168">
            <v>10</v>
          </cell>
          <cell r="BB168">
            <v>20</v>
          </cell>
          <cell r="BC168">
            <v>214</v>
          </cell>
          <cell r="BD168" t="str">
            <v>TB</v>
          </cell>
          <cell r="BE168" t="str">
            <v>TBR</v>
          </cell>
          <cell r="BF168" t="str">
            <v>T</v>
          </cell>
          <cell r="BG168" t="str">
            <v>T</v>
          </cell>
          <cell r="BH168">
            <v>29.585000000000001</v>
          </cell>
          <cell r="BI168">
            <v>59.790999999999997</v>
          </cell>
          <cell r="BJ168">
            <v>0.15</v>
          </cell>
          <cell r="BK168">
            <v>0.29935226879999999</v>
          </cell>
          <cell r="BL168">
            <v>20</v>
          </cell>
          <cell r="BM168" t="str">
            <v>82</v>
          </cell>
          <cell r="BN168">
            <v>280</v>
          </cell>
          <cell r="BP168">
            <v>80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</row>
        <row r="169">
          <cell r="E169" t="str">
            <v>BTBX2410</v>
          </cell>
          <cell r="F169" t="str">
            <v>1000R20 16PR M840Z-RT33</v>
          </cell>
          <cell r="G169" t="str">
            <v>1000R20 16 M840Z RT33</v>
          </cell>
          <cell r="H169" t="str">
            <v>M840</v>
          </cell>
          <cell r="I169" t="str">
            <v>TBR2</v>
          </cell>
          <cell r="J169" t="str">
            <v>TBR T/T 20 DOWN</v>
          </cell>
          <cell r="K169" t="str">
            <v>BRIDGESTONE</v>
          </cell>
          <cell r="L169" t="str">
            <v>1000R20 16PR</v>
          </cell>
          <cell r="M169" t="str">
            <v>M840</v>
          </cell>
          <cell r="N169" t="str">
            <v>TRUCK&amp;BUS RADIAL</v>
          </cell>
          <cell r="O169" t="str">
            <v>TBR T/T</v>
          </cell>
          <cell r="P169" t="str">
            <v>T/T</v>
          </cell>
          <cell r="Q169" t="str">
            <v>TBR0L077</v>
          </cell>
          <cell r="R169" t="str">
            <v>THAILAND</v>
          </cell>
          <cell r="S169">
            <v>3</v>
          </cell>
          <cell r="T169" t="str">
            <v>TIRE</v>
          </cell>
          <cell r="U169">
            <v>0</v>
          </cell>
          <cell r="V169" t="str">
            <v xml:space="preserve"> 1000R20 16PR</v>
          </cell>
          <cell r="W169">
            <v>0</v>
          </cell>
          <cell r="X169">
            <v>0</v>
          </cell>
          <cell r="Y169" t="str">
            <v>01</v>
          </cell>
          <cell r="Z169" t="str">
            <v>TBSR</v>
          </cell>
          <cell r="AA169" t="str">
            <v>T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L0</v>
          </cell>
          <cell r="AG169" t="str">
            <v>TBR0L077</v>
          </cell>
          <cell r="AJ169" t="str">
            <v>B051</v>
          </cell>
          <cell r="AK169" t="str">
            <v>RT33</v>
          </cell>
          <cell r="AL169" t="str">
            <v>M840</v>
          </cell>
          <cell r="AO169" t="str">
            <v>1000R20</v>
          </cell>
          <cell r="AP169" t="str">
            <v>TBR</v>
          </cell>
          <cell r="AQ169">
            <v>0</v>
          </cell>
          <cell r="AR169" t="str">
            <v>TUBE</v>
          </cell>
          <cell r="AS169" t="str">
            <v>OE</v>
          </cell>
          <cell r="AT169" t="str">
            <v/>
          </cell>
          <cell r="AW169" t="str">
            <v>OEM</v>
          </cell>
          <cell r="AX169" t="str">
            <v>CONT</v>
          </cell>
          <cell r="AY169" t="str">
            <v>B</v>
          </cell>
          <cell r="AZ169">
            <v>10</v>
          </cell>
          <cell r="BA169">
            <v>10</v>
          </cell>
          <cell r="BB169">
            <v>20</v>
          </cell>
          <cell r="BC169">
            <v>214</v>
          </cell>
          <cell r="BD169" t="str">
            <v>TB</v>
          </cell>
          <cell r="BE169" t="str">
            <v>TBR</v>
          </cell>
          <cell r="BF169" t="str">
            <v>T</v>
          </cell>
          <cell r="BG169" t="str">
            <v>T</v>
          </cell>
          <cell r="BH169">
            <v>32.691000000000003</v>
          </cell>
          <cell r="BI169">
            <v>64.549000000000007</v>
          </cell>
          <cell r="BJ169">
            <v>0.14899999999999999</v>
          </cell>
          <cell r="BK169">
            <v>0.29935226879999999</v>
          </cell>
          <cell r="BL169">
            <v>20</v>
          </cell>
          <cell r="BM169" t="str">
            <v>82</v>
          </cell>
          <cell r="BN169">
            <v>280</v>
          </cell>
          <cell r="BP169">
            <v>80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</row>
        <row r="170">
          <cell r="E170" t="str">
            <v>BTBX2411</v>
          </cell>
          <cell r="F170" t="str">
            <v>1000R20 16PR M840Z-RB82</v>
          </cell>
          <cell r="G170" t="str">
            <v>1000R20 16 146/143KM840Z-RB82</v>
          </cell>
          <cell r="H170" t="str">
            <v>M840Z</v>
          </cell>
          <cell r="I170" t="str">
            <v>TBR2</v>
          </cell>
          <cell r="J170" t="str">
            <v>TBR T/T 20 DOWN</v>
          </cell>
          <cell r="K170" t="str">
            <v>BRIDGESTONE</v>
          </cell>
          <cell r="L170" t="str">
            <v>1000R20 16PR</v>
          </cell>
          <cell r="M170" t="str">
            <v>M840Z</v>
          </cell>
          <cell r="N170" t="str">
            <v>TRUCK&amp;BUS RADIAL</v>
          </cell>
          <cell r="O170" t="str">
            <v>TBR T/T</v>
          </cell>
          <cell r="P170" t="str">
            <v>T/T</v>
          </cell>
          <cell r="Q170" t="str">
            <v>TBR0L088</v>
          </cell>
          <cell r="R170" t="str">
            <v>THAILAND</v>
          </cell>
          <cell r="S170">
            <v>3</v>
          </cell>
          <cell r="T170" t="str">
            <v>TIRE</v>
          </cell>
          <cell r="U170">
            <v>0</v>
          </cell>
          <cell r="V170" t="str">
            <v xml:space="preserve"> 1000R20 16PR</v>
          </cell>
          <cell r="W170">
            <v>0</v>
          </cell>
          <cell r="X170">
            <v>0</v>
          </cell>
          <cell r="Y170" t="str">
            <v>01</v>
          </cell>
          <cell r="Z170" t="str">
            <v>TBSR</v>
          </cell>
          <cell r="AA170" t="str">
            <v>T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L0</v>
          </cell>
          <cell r="AG170" t="str">
            <v>TBR0L088</v>
          </cell>
          <cell r="AJ170" t="str">
            <v>B060</v>
          </cell>
          <cell r="AK170" t="str">
            <v>RB82</v>
          </cell>
          <cell r="AL170" t="str">
            <v>M840</v>
          </cell>
          <cell r="AM170" t="str">
            <v>M840</v>
          </cell>
          <cell r="AO170" t="str">
            <v>1000R20</v>
          </cell>
          <cell r="AP170" t="str">
            <v>TBR</v>
          </cell>
          <cell r="AQ170">
            <v>0</v>
          </cell>
          <cell r="AR170" t="str">
            <v>TUBE</v>
          </cell>
          <cell r="AS170" t="str">
            <v>OE</v>
          </cell>
          <cell r="AT170" t="str">
            <v>REP</v>
          </cell>
          <cell r="AW170" t="str">
            <v>DLR</v>
          </cell>
          <cell r="AX170" t="str">
            <v>CONT</v>
          </cell>
          <cell r="AY170" t="str">
            <v>B</v>
          </cell>
          <cell r="AZ170">
            <v>10</v>
          </cell>
          <cell r="BA170">
            <v>10</v>
          </cell>
          <cell r="BB170">
            <v>20</v>
          </cell>
          <cell r="BC170">
            <v>214</v>
          </cell>
          <cell r="BD170" t="str">
            <v>TB</v>
          </cell>
          <cell r="BE170" t="str">
            <v>TBR</v>
          </cell>
          <cell r="BF170" t="str">
            <v>T</v>
          </cell>
          <cell r="BG170" t="str">
            <v>T</v>
          </cell>
          <cell r="BH170">
            <v>33.146999999999998</v>
          </cell>
          <cell r="BI170">
            <v>65.745999999999995</v>
          </cell>
          <cell r="BJ170">
            <v>0.14899999999999999</v>
          </cell>
          <cell r="BK170">
            <v>0.29935226879999999</v>
          </cell>
          <cell r="BL170">
            <v>20</v>
          </cell>
          <cell r="BM170" t="str">
            <v>82</v>
          </cell>
          <cell r="BN170">
            <v>280</v>
          </cell>
          <cell r="BO170">
            <v>95</v>
          </cell>
          <cell r="BQ170">
            <v>0</v>
          </cell>
          <cell r="BR170">
            <v>11900</v>
          </cell>
          <cell r="BS170">
            <v>8500</v>
          </cell>
          <cell r="BT170">
            <v>8500</v>
          </cell>
          <cell r="BU170">
            <v>9444</v>
          </cell>
          <cell r="BV170">
            <v>10</v>
          </cell>
          <cell r="BW170">
            <v>8500</v>
          </cell>
          <cell r="BX170">
            <v>7365.36</v>
          </cell>
        </row>
        <row r="171">
          <cell r="E171" t="str">
            <v>BTBX2420</v>
          </cell>
          <cell r="F171" t="str">
            <v>1000R20 16PR R157Z-XB43</v>
          </cell>
          <cell r="G171" t="str">
            <v>1000R20 16 R157Z-XB43</v>
          </cell>
          <cell r="H171" t="str">
            <v>R157</v>
          </cell>
          <cell r="I171" t="str">
            <v>TBR2</v>
          </cell>
          <cell r="J171" t="str">
            <v>TBR T/T 20 DOWN</v>
          </cell>
          <cell r="K171" t="str">
            <v>BRIDGESTONE</v>
          </cell>
          <cell r="L171" t="str">
            <v>1000R20 16PR</v>
          </cell>
          <cell r="M171" t="str">
            <v>R157</v>
          </cell>
          <cell r="N171" t="str">
            <v>TRUCK&amp;BUS RADIAL</v>
          </cell>
          <cell r="O171" t="str">
            <v>TBR T/T</v>
          </cell>
          <cell r="P171" t="str">
            <v>T/T</v>
          </cell>
          <cell r="Q171" t="str">
            <v>TBR0L070</v>
          </cell>
          <cell r="R171" t="str">
            <v>THAILAND</v>
          </cell>
          <cell r="S171">
            <v>3</v>
          </cell>
          <cell r="T171" t="str">
            <v>TIRE</v>
          </cell>
          <cell r="U171">
            <v>0</v>
          </cell>
          <cell r="V171" t="str">
            <v xml:space="preserve"> 1000R20 16PR</v>
          </cell>
          <cell r="W171">
            <v>0</v>
          </cell>
          <cell r="X171">
            <v>0</v>
          </cell>
          <cell r="Y171" t="str">
            <v>01</v>
          </cell>
          <cell r="Z171" t="str">
            <v>TBSR</v>
          </cell>
          <cell r="AA171" t="str">
            <v>T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L0</v>
          </cell>
          <cell r="AG171" t="str">
            <v>TBR0L070</v>
          </cell>
          <cell r="AJ171" t="str">
            <v>B044</v>
          </cell>
          <cell r="AK171" t="str">
            <v>XB43</v>
          </cell>
          <cell r="AL171" t="str">
            <v>R157</v>
          </cell>
          <cell r="AO171" t="str">
            <v>1000R20</v>
          </cell>
          <cell r="AP171" t="str">
            <v>TBR</v>
          </cell>
          <cell r="AQ171">
            <v>0</v>
          </cell>
          <cell r="AR171" t="str">
            <v>TUBE</v>
          </cell>
          <cell r="AS171" t="str">
            <v>OE</v>
          </cell>
          <cell r="AT171" t="str">
            <v/>
          </cell>
          <cell r="AW171" t="str">
            <v>DLR</v>
          </cell>
          <cell r="AX171" t="str">
            <v>CONT</v>
          </cell>
          <cell r="AY171" t="str">
            <v>B</v>
          </cell>
          <cell r="AZ171">
            <v>10</v>
          </cell>
          <cell r="BA171">
            <v>10</v>
          </cell>
          <cell r="BB171">
            <v>20</v>
          </cell>
          <cell r="BC171">
            <v>214</v>
          </cell>
          <cell r="BD171" t="str">
            <v>TB</v>
          </cell>
          <cell r="BE171" t="str">
            <v>TBR</v>
          </cell>
          <cell r="BF171" t="str">
            <v>T</v>
          </cell>
          <cell r="BG171" t="str">
            <v>T</v>
          </cell>
          <cell r="BH171">
            <v>28.85</v>
          </cell>
          <cell r="BI171">
            <v>59.654000000000003</v>
          </cell>
          <cell r="BJ171">
            <v>0.14899999999999999</v>
          </cell>
          <cell r="BK171">
            <v>0.29935226879999999</v>
          </cell>
          <cell r="BL171">
            <v>20</v>
          </cell>
          <cell r="BM171" t="str">
            <v>82</v>
          </cell>
          <cell r="BN171">
            <v>280</v>
          </cell>
          <cell r="BO171">
            <v>0</v>
          </cell>
          <cell r="BP171">
            <v>0</v>
          </cell>
          <cell r="BQ171">
            <v>0</v>
          </cell>
          <cell r="BR171">
            <v>14160</v>
          </cell>
          <cell r="BS171">
            <v>8493</v>
          </cell>
          <cell r="BT171">
            <v>8493</v>
          </cell>
          <cell r="BU171">
            <v>9437</v>
          </cell>
          <cell r="BV171">
            <v>10</v>
          </cell>
          <cell r="BW171">
            <v>8493</v>
          </cell>
          <cell r="BX171">
            <v>7073.42</v>
          </cell>
        </row>
        <row r="172">
          <cell r="E172" t="str">
            <v>BTBX2430</v>
          </cell>
          <cell r="F172" t="str">
            <v>1100R20 16PR R157Z-SC57</v>
          </cell>
          <cell r="G172" t="str">
            <v>1100R20 16KIKC R157Z-SC57</v>
          </cell>
          <cell r="H172" t="str">
            <v>R157</v>
          </cell>
          <cell r="I172" t="str">
            <v>TBR2</v>
          </cell>
          <cell r="J172" t="str">
            <v>TBR T/T 20 DOWN</v>
          </cell>
          <cell r="K172" t="str">
            <v>BRIDGESTONE</v>
          </cell>
          <cell r="L172" t="str">
            <v>1100R20 16PR</v>
          </cell>
          <cell r="M172" t="str">
            <v>R157</v>
          </cell>
          <cell r="N172" t="str">
            <v>TRUCK&amp;BUS RADIAL</v>
          </cell>
          <cell r="O172" t="str">
            <v>TBR T/T</v>
          </cell>
          <cell r="P172" t="str">
            <v>T/T</v>
          </cell>
          <cell r="Q172" t="str">
            <v>TBR0L049</v>
          </cell>
          <cell r="R172" t="str">
            <v>THAILAND</v>
          </cell>
          <cell r="S172">
            <v>3</v>
          </cell>
          <cell r="T172" t="str">
            <v>TIRE</v>
          </cell>
          <cell r="U172">
            <v>0</v>
          </cell>
          <cell r="V172" t="str">
            <v xml:space="preserve"> 1100R20 16PR</v>
          </cell>
          <cell r="W172">
            <v>0</v>
          </cell>
          <cell r="X172">
            <v>0</v>
          </cell>
          <cell r="Y172" t="str">
            <v>01</v>
          </cell>
          <cell r="Z172" t="str">
            <v>TBSR</v>
          </cell>
          <cell r="AA172" t="str">
            <v>T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L0</v>
          </cell>
          <cell r="AG172" t="str">
            <v>TBR0L049</v>
          </cell>
          <cell r="AJ172" t="str">
            <v>B038</v>
          </cell>
          <cell r="AK172" t="str">
            <v>SC57</v>
          </cell>
          <cell r="AL172" t="str">
            <v>R157</v>
          </cell>
          <cell r="AO172" t="str">
            <v>1100R20</v>
          </cell>
          <cell r="AP172" t="str">
            <v>TBR</v>
          </cell>
          <cell r="AQ172">
            <v>0</v>
          </cell>
          <cell r="AR172" t="str">
            <v>TUBE</v>
          </cell>
          <cell r="AS172">
            <v>0</v>
          </cell>
          <cell r="AT172">
            <v>0</v>
          </cell>
          <cell r="AW172" t="str">
            <v>DLR</v>
          </cell>
          <cell r="AX172" t="str">
            <v>DISCONT</v>
          </cell>
          <cell r="AY172" t="str">
            <v>B</v>
          </cell>
          <cell r="AZ172">
            <v>10</v>
          </cell>
          <cell r="BA172">
            <v>10</v>
          </cell>
          <cell r="BB172">
            <v>20</v>
          </cell>
          <cell r="BC172">
            <v>214</v>
          </cell>
          <cell r="BD172" t="str">
            <v>TB</v>
          </cell>
          <cell r="BE172" t="str">
            <v>TBR</v>
          </cell>
          <cell r="BF172" t="str">
            <v>T</v>
          </cell>
          <cell r="BG172" t="str">
            <v>T</v>
          </cell>
          <cell r="BH172">
            <v>33.746000000000002</v>
          </cell>
          <cell r="BI172">
            <v>66.977000000000004</v>
          </cell>
          <cell r="BJ172">
            <v>0.14899999999999999</v>
          </cell>
          <cell r="BK172">
            <v>0.29935226879999999</v>
          </cell>
          <cell r="BL172">
            <v>20</v>
          </cell>
          <cell r="BM172" t="str">
            <v>82</v>
          </cell>
          <cell r="BN172">
            <v>280</v>
          </cell>
          <cell r="BO172">
            <v>0</v>
          </cell>
          <cell r="BP172">
            <v>0</v>
          </cell>
          <cell r="BQ172">
            <v>0</v>
          </cell>
          <cell r="BR172">
            <v>14560</v>
          </cell>
          <cell r="BS172">
            <v>8736</v>
          </cell>
          <cell r="BT172">
            <v>8736</v>
          </cell>
          <cell r="BU172">
            <v>9707</v>
          </cell>
          <cell r="BV172">
            <v>10</v>
          </cell>
          <cell r="BW172">
            <v>8736</v>
          </cell>
          <cell r="BX172">
            <v>0</v>
          </cell>
        </row>
        <row r="173">
          <cell r="E173" t="str">
            <v>BTBX2431</v>
          </cell>
          <cell r="F173" t="str">
            <v>1100R20 16PR R157Z-SC81</v>
          </cell>
          <cell r="G173" t="str">
            <v>1100R20 150/146K16 R157Z-SC81</v>
          </cell>
          <cell r="H173" t="str">
            <v>R157</v>
          </cell>
          <cell r="I173" t="str">
            <v>TBR2</v>
          </cell>
          <cell r="J173" t="str">
            <v>TBR T/T 20 DOWN</v>
          </cell>
          <cell r="K173" t="str">
            <v>BRIDGESTONE</v>
          </cell>
          <cell r="L173" t="str">
            <v>1100R20 16PR</v>
          </cell>
          <cell r="M173" t="str">
            <v>R157</v>
          </cell>
          <cell r="N173" t="str">
            <v>TRUCK&amp;BUS RADIAL</v>
          </cell>
          <cell r="O173" t="str">
            <v>TBR T/T</v>
          </cell>
          <cell r="P173" t="str">
            <v>T/T</v>
          </cell>
          <cell r="Q173" t="str">
            <v>TBR0L049</v>
          </cell>
          <cell r="R173" t="str">
            <v>THAILAND</v>
          </cell>
          <cell r="S173">
            <v>3</v>
          </cell>
          <cell r="T173" t="str">
            <v>TIRE</v>
          </cell>
          <cell r="U173">
            <v>0</v>
          </cell>
          <cell r="V173" t="str">
            <v xml:space="preserve"> 1100R20 16PR</v>
          </cell>
          <cell r="W173">
            <v>0</v>
          </cell>
          <cell r="X173">
            <v>0</v>
          </cell>
          <cell r="Y173" t="str">
            <v>01</v>
          </cell>
          <cell r="Z173" t="str">
            <v>TBSR</v>
          </cell>
          <cell r="AA173" t="str">
            <v>T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L0</v>
          </cell>
          <cell r="AG173" t="str">
            <v>TBR0L049</v>
          </cell>
          <cell r="AJ173" t="str">
            <v>B038</v>
          </cell>
          <cell r="AK173" t="str">
            <v>SC81</v>
          </cell>
          <cell r="AL173" t="str">
            <v>R157</v>
          </cell>
          <cell r="AO173" t="str">
            <v>1100R20</v>
          </cell>
          <cell r="AP173" t="str">
            <v>TBR</v>
          </cell>
          <cell r="AQ173">
            <v>0</v>
          </cell>
          <cell r="AR173" t="str">
            <v>TUBE</v>
          </cell>
          <cell r="AS173" t="str">
            <v>OE</v>
          </cell>
          <cell r="AT173" t="str">
            <v>REP</v>
          </cell>
          <cell r="AW173" t="str">
            <v>DLR</v>
          </cell>
          <cell r="AX173" t="str">
            <v>CONT</v>
          </cell>
          <cell r="AY173" t="str">
            <v>B</v>
          </cell>
          <cell r="AZ173">
            <v>10</v>
          </cell>
          <cell r="BA173">
            <v>10</v>
          </cell>
          <cell r="BB173">
            <v>20</v>
          </cell>
          <cell r="BC173">
            <v>214</v>
          </cell>
          <cell r="BD173" t="str">
            <v>TB</v>
          </cell>
          <cell r="BE173" t="str">
            <v>TBR</v>
          </cell>
          <cell r="BF173" t="str">
            <v>T</v>
          </cell>
          <cell r="BG173" t="str">
            <v>T</v>
          </cell>
          <cell r="BH173">
            <v>31.545000000000002</v>
          </cell>
          <cell r="BI173">
            <v>63.707000000000001</v>
          </cell>
          <cell r="BJ173">
            <v>0.14899999999999999</v>
          </cell>
          <cell r="BK173">
            <v>0.29935226879999999</v>
          </cell>
          <cell r="BL173">
            <v>20</v>
          </cell>
          <cell r="BM173" t="str">
            <v>82</v>
          </cell>
          <cell r="BN173">
            <v>280</v>
          </cell>
          <cell r="BO173">
            <v>0</v>
          </cell>
          <cell r="BP173">
            <v>0</v>
          </cell>
          <cell r="BQ173">
            <v>0</v>
          </cell>
          <cell r="BR173">
            <v>14560</v>
          </cell>
          <cell r="BS173">
            <v>8736</v>
          </cell>
          <cell r="BT173">
            <v>8736</v>
          </cell>
          <cell r="BU173">
            <v>9707</v>
          </cell>
          <cell r="BV173">
            <v>10</v>
          </cell>
          <cell r="BW173">
            <v>8736</v>
          </cell>
          <cell r="BX173">
            <v>7276.53</v>
          </cell>
        </row>
        <row r="174">
          <cell r="E174" t="str">
            <v>BTBX2440</v>
          </cell>
          <cell r="F174" t="str">
            <v>1100R20 16PR R150Z-ST85</v>
          </cell>
          <cell r="G174" t="str">
            <v>1100R20 16 R150AZ ST85</v>
          </cell>
          <cell r="H174" t="str">
            <v>R157</v>
          </cell>
          <cell r="I174" t="str">
            <v>TBR2</v>
          </cell>
          <cell r="J174" t="str">
            <v>TBR T/T 20 DOWN</v>
          </cell>
          <cell r="K174" t="str">
            <v>BRIDGESTONE</v>
          </cell>
          <cell r="L174" t="str">
            <v>1100R20 16PR</v>
          </cell>
          <cell r="M174" t="str">
            <v>R157</v>
          </cell>
          <cell r="N174" t="str">
            <v>TRUCK&amp;BUS RADIAL</v>
          </cell>
          <cell r="O174" t="str">
            <v>TBR T/T</v>
          </cell>
          <cell r="P174" t="str">
            <v>T/T</v>
          </cell>
          <cell r="Q174" t="str">
            <v>TBR0L074</v>
          </cell>
          <cell r="R174" t="str">
            <v>THAILAND</v>
          </cell>
          <cell r="S174">
            <v>3</v>
          </cell>
          <cell r="T174" t="str">
            <v>TIRE</v>
          </cell>
          <cell r="U174">
            <v>0</v>
          </cell>
          <cell r="V174" t="str">
            <v xml:space="preserve"> 1100R20 16PR</v>
          </cell>
          <cell r="W174">
            <v>0</v>
          </cell>
          <cell r="X174">
            <v>0</v>
          </cell>
          <cell r="Y174" t="str">
            <v>01</v>
          </cell>
          <cell r="Z174" t="str">
            <v>TBSR</v>
          </cell>
          <cell r="AA174" t="str">
            <v>T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L0</v>
          </cell>
          <cell r="AG174" t="str">
            <v>TBR0L074</v>
          </cell>
          <cell r="AJ174" t="str">
            <v>B048</v>
          </cell>
          <cell r="AK174" t="str">
            <v>ST85</v>
          </cell>
          <cell r="AL174" t="str">
            <v>R150</v>
          </cell>
          <cell r="AO174" t="str">
            <v>1100R20</v>
          </cell>
          <cell r="AP174" t="str">
            <v>TBR</v>
          </cell>
          <cell r="AQ174">
            <v>0</v>
          </cell>
          <cell r="AR174" t="str">
            <v>TUBE</v>
          </cell>
          <cell r="AS174">
            <v>0</v>
          </cell>
          <cell r="AT174">
            <v>0</v>
          </cell>
          <cell r="AW174" t="str">
            <v>NON</v>
          </cell>
          <cell r="AX174" t="str">
            <v>DISCONT</v>
          </cell>
          <cell r="AY174" t="str">
            <v>B</v>
          </cell>
          <cell r="AZ174">
            <v>10</v>
          </cell>
          <cell r="BA174">
            <v>10</v>
          </cell>
          <cell r="BB174">
            <v>20</v>
          </cell>
          <cell r="BC174">
            <v>214</v>
          </cell>
          <cell r="BD174" t="str">
            <v>TB</v>
          </cell>
          <cell r="BE174" t="str">
            <v>TBR</v>
          </cell>
          <cell r="BF174" t="str">
            <v>T</v>
          </cell>
          <cell r="BG174" t="str">
            <v>T</v>
          </cell>
          <cell r="BH174">
            <v>33.295000000000002</v>
          </cell>
          <cell r="BI174">
            <v>66.245000000000005</v>
          </cell>
          <cell r="BJ174">
            <v>0.14899999999999999</v>
          </cell>
          <cell r="BK174">
            <v>0.29935226879999999</v>
          </cell>
          <cell r="BL174">
            <v>20</v>
          </cell>
          <cell r="BM174" t="str">
            <v>82</v>
          </cell>
          <cell r="BN174">
            <v>280</v>
          </cell>
          <cell r="BP174">
            <v>90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</row>
        <row r="175">
          <cell r="E175" t="str">
            <v>BTBX2441</v>
          </cell>
          <cell r="F175" t="str">
            <v>1100R20 16PR R150Z II-ST85</v>
          </cell>
          <cell r="G175" t="str">
            <v>1100R20 16 R150AZ II ST85</v>
          </cell>
          <cell r="H175" t="str">
            <v>R150</v>
          </cell>
          <cell r="I175" t="str">
            <v>TBR2</v>
          </cell>
          <cell r="J175" t="str">
            <v>TBR T/T 20 DOWN</v>
          </cell>
          <cell r="K175" t="str">
            <v>BRIDGESTONE</v>
          </cell>
          <cell r="L175" t="str">
            <v>1100R20 16PR</v>
          </cell>
          <cell r="M175" t="str">
            <v>R150</v>
          </cell>
          <cell r="N175" t="str">
            <v>TRUCK&amp;BUS RADIAL</v>
          </cell>
          <cell r="O175" t="str">
            <v>TBR T/T</v>
          </cell>
          <cell r="P175" t="str">
            <v>T/T</v>
          </cell>
          <cell r="Q175" t="str">
            <v>TBR0L083</v>
          </cell>
          <cell r="R175" t="str">
            <v>THAILAND</v>
          </cell>
          <cell r="S175">
            <v>3</v>
          </cell>
          <cell r="T175" t="str">
            <v>TIRE</v>
          </cell>
          <cell r="U175">
            <v>0</v>
          </cell>
          <cell r="V175" t="str">
            <v xml:space="preserve"> 1100R20 16PR</v>
          </cell>
          <cell r="W175">
            <v>0</v>
          </cell>
          <cell r="X175">
            <v>0</v>
          </cell>
          <cell r="Y175" t="str">
            <v>01</v>
          </cell>
          <cell r="Z175" t="str">
            <v>TBSR</v>
          </cell>
          <cell r="AA175" t="str">
            <v>T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L0</v>
          </cell>
          <cell r="AG175" t="str">
            <v>TBR0L083</v>
          </cell>
          <cell r="AJ175" t="str">
            <v>B055</v>
          </cell>
          <cell r="AK175" t="str">
            <v>ST85</v>
          </cell>
          <cell r="AL175" t="str">
            <v>R150</v>
          </cell>
          <cell r="AO175" t="str">
            <v>1100R20</v>
          </cell>
          <cell r="AP175" t="str">
            <v>TBR</v>
          </cell>
          <cell r="AQ175">
            <v>0</v>
          </cell>
          <cell r="AR175" t="str">
            <v>TUBE</v>
          </cell>
          <cell r="AS175" t="str">
            <v>OE</v>
          </cell>
          <cell r="AT175" t="str">
            <v/>
          </cell>
          <cell r="AW175" t="str">
            <v>OEM</v>
          </cell>
          <cell r="AX175" t="str">
            <v>CONT</v>
          </cell>
          <cell r="AY175" t="str">
            <v>B</v>
          </cell>
          <cell r="AZ175">
            <v>10</v>
          </cell>
          <cell r="BA175">
            <v>10</v>
          </cell>
          <cell r="BB175">
            <v>20</v>
          </cell>
          <cell r="BC175">
            <v>214</v>
          </cell>
          <cell r="BD175" t="str">
            <v>TB</v>
          </cell>
          <cell r="BE175" t="str">
            <v>TBR</v>
          </cell>
          <cell r="BF175" t="str">
            <v>T</v>
          </cell>
          <cell r="BG175" t="str">
            <v>T</v>
          </cell>
          <cell r="BH175">
            <v>33.289000000000001</v>
          </cell>
          <cell r="BI175">
            <v>66.245000000000005</v>
          </cell>
          <cell r="BJ175">
            <v>0.14899999999999999</v>
          </cell>
          <cell r="BK175">
            <v>0.29935226879999999</v>
          </cell>
          <cell r="BL175">
            <v>20</v>
          </cell>
          <cell r="BM175" t="str">
            <v>82</v>
          </cell>
          <cell r="BN175">
            <v>280</v>
          </cell>
          <cell r="BP175">
            <v>80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</row>
        <row r="176">
          <cell r="E176" t="str">
            <v>BTBX2450</v>
          </cell>
          <cell r="F176" t="str">
            <v>1100R20 16PR M840Z-LN55</v>
          </cell>
          <cell r="G176" t="str">
            <v>1100R20 16 M840Z LN55</v>
          </cell>
          <cell r="H176" t="str">
            <v>M840</v>
          </cell>
          <cell r="I176" t="str">
            <v>TBR2</v>
          </cell>
          <cell r="J176" t="str">
            <v>TBR T/T 20 DOWN</v>
          </cell>
          <cell r="K176" t="str">
            <v>BRIDGESTONE</v>
          </cell>
          <cell r="L176" t="str">
            <v>1100R20 16PR</v>
          </cell>
          <cell r="M176" t="str">
            <v>M840</v>
          </cell>
          <cell r="N176" t="str">
            <v>TRUCK&amp;BUS RADIAL</v>
          </cell>
          <cell r="O176" t="str">
            <v>TBR T/T</v>
          </cell>
          <cell r="P176" t="str">
            <v>T/T</v>
          </cell>
          <cell r="Q176" t="str">
            <v>TBR0L076</v>
          </cell>
          <cell r="R176" t="str">
            <v>THAILAND</v>
          </cell>
          <cell r="S176">
            <v>3</v>
          </cell>
          <cell r="T176" t="str">
            <v>TIRE</v>
          </cell>
          <cell r="U176">
            <v>0</v>
          </cell>
          <cell r="V176" t="str">
            <v xml:space="preserve"> 1100R20 16PR</v>
          </cell>
          <cell r="W176">
            <v>0</v>
          </cell>
          <cell r="X176">
            <v>0</v>
          </cell>
          <cell r="Y176" t="str">
            <v>01</v>
          </cell>
          <cell r="Z176" t="str">
            <v>TBSR</v>
          </cell>
          <cell r="AA176" t="str">
            <v>T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L0</v>
          </cell>
          <cell r="AG176" t="str">
            <v>TBR0L076</v>
          </cell>
          <cell r="AJ176" t="str">
            <v>B050</v>
          </cell>
          <cell r="AK176" t="str">
            <v>LN55</v>
          </cell>
          <cell r="AL176" t="str">
            <v>M840</v>
          </cell>
          <cell r="AO176" t="str">
            <v>1100R20</v>
          </cell>
          <cell r="AP176" t="str">
            <v>TBR</v>
          </cell>
          <cell r="AQ176">
            <v>0</v>
          </cell>
          <cell r="AR176" t="str">
            <v>TUBE</v>
          </cell>
          <cell r="AS176" t="str">
            <v>OE</v>
          </cell>
          <cell r="AT176" t="str">
            <v/>
          </cell>
          <cell r="AW176" t="str">
            <v>OEM</v>
          </cell>
          <cell r="AX176" t="str">
            <v>CONT</v>
          </cell>
          <cell r="AY176" t="str">
            <v>B</v>
          </cell>
          <cell r="AZ176">
            <v>10</v>
          </cell>
          <cell r="BA176">
            <v>10</v>
          </cell>
          <cell r="BB176">
            <v>20</v>
          </cell>
          <cell r="BC176">
            <v>214</v>
          </cell>
          <cell r="BD176" t="str">
            <v>TB</v>
          </cell>
          <cell r="BE176" t="str">
            <v>TBR</v>
          </cell>
          <cell r="BF176" t="str">
            <v>T</v>
          </cell>
          <cell r="BG176" t="str">
            <v>T</v>
          </cell>
          <cell r="BH176">
            <v>35.493000000000002</v>
          </cell>
          <cell r="BI176">
            <v>71.134</v>
          </cell>
          <cell r="BJ176">
            <v>0.14899999999999999</v>
          </cell>
          <cell r="BK176">
            <v>0.29935226879999999</v>
          </cell>
          <cell r="BL176">
            <v>20</v>
          </cell>
          <cell r="BM176" t="str">
            <v>82</v>
          </cell>
          <cell r="BN176">
            <v>280</v>
          </cell>
          <cell r="BP176">
            <v>80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</row>
        <row r="177">
          <cell r="E177" t="str">
            <v>BTBX4010</v>
          </cell>
          <cell r="F177" t="str">
            <v>295/80R225 152M R157 T/LHA30A</v>
          </cell>
          <cell r="G177" t="str">
            <v>295/80R225 152M R157 TL HA30A</v>
          </cell>
          <cell r="H177" t="str">
            <v>R157</v>
          </cell>
          <cell r="I177" t="str">
            <v>TBR3</v>
          </cell>
          <cell r="J177" t="str">
            <v>TBR T/L 22.5 UP</v>
          </cell>
          <cell r="K177" t="str">
            <v>BRIDGESTONE</v>
          </cell>
          <cell r="L177" t="str">
            <v>295/80R22.5</v>
          </cell>
          <cell r="M177" t="str">
            <v>R157</v>
          </cell>
          <cell r="N177" t="str">
            <v>TRUCK&amp;BUS RADIAL</v>
          </cell>
          <cell r="O177" t="str">
            <v>TBR T/L</v>
          </cell>
          <cell r="P177" t="str">
            <v>T/L</v>
          </cell>
          <cell r="Q177" t="str">
            <v>TBRLJ013</v>
          </cell>
          <cell r="R177" t="str">
            <v>THAILAND</v>
          </cell>
          <cell r="S177">
            <v>3</v>
          </cell>
          <cell r="T177" t="str">
            <v>TIRE</v>
          </cell>
          <cell r="U177">
            <v>0</v>
          </cell>
          <cell r="V177" t="str">
            <v xml:space="preserve"> 295/80R22.5</v>
          </cell>
          <cell r="W177">
            <v>0</v>
          </cell>
          <cell r="X177">
            <v>0</v>
          </cell>
          <cell r="Y177" t="str">
            <v>24</v>
          </cell>
          <cell r="Z177" t="str">
            <v>BTMT</v>
          </cell>
          <cell r="AA177" t="str">
            <v>T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L0</v>
          </cell>
          <cell r="AG177" t="str">
            <v>TBR0J013</v>
          </cell>
          <cell r="AJ177" t="str">
            <v>Y010-C</v>
          </cell>
          <cell r="AK177" t="str">
            <v>HA30A</v>
          </cell>
          <cell r="AL177" t="str">
            <v>R157</v>
          </cell>
          <cell r="AM177" t="str">
            <v>R157</v>
          </cell>
          <cell r="AO177" t="str">
            <v>295/80R22.5</v>
          </cell>
          <cell r="AP177" t="str">
            <v>TBR</v>
          </cell>
          <cell r="AQ177">
            <v>0</v>
          </cell>
          <cell r="AR177" t="str">
            <v>TUBELESS (BTMT)</v>
          </cell>
          <cell r="AS177" t="str">
            <v/>
          </cell>
          <cell r="AT177" t="str">
            <v>REP</v>
          </cell>
          <cell r="AW177" t="str">
            <v>DLR</v>
          </cell>
          <cell r="AX177" t="str">
            <v>CONT</v>
          </cell>
          <cell r="AY177" t="str">
            <v>B</v>
          </cell>
          <cell r="AZ177">
            <v>10</v>
          </cell>
          <cell r="BA177">
            <v>10</v>
          </cell>
          <cell r="BB177">
            <v>25</v>
          </cell>
          <cell r="BC177">
            <v>209</v>
          </cell>
          <cell r="BD177" t="str">
            <v>TB</v>
          </cell>
          <cell r="BE177" t="str">
            <v>TBR</v>
          </cell>
          <cell r="BF177" t="str">
            <v>T</v>
          </cell>
          <cell r="BG177" t="str">
            <v>T</v>
          </cell>
          <cell r="BH177">
            <v>28.771999999999998</v>
          </cell>
          <cell r="BI177">
            <v>61.823999999999998</v>
          </cell>
          <cell r="BJ177">
            <v>0.318</v>
          </cell>
          <cell r="BK177">
            <v>0.36477890374999999</v>
          </cell>
          <cell r="BL177">
            <v>22.5</v>
          </cell>
          <cell r="BM177">
            <v>80</v>
          </cell>
          <cell r="BN177">
            <v>295</v>
          </cell>
          <cell r="BO177">
            <v>95</v>
          </cell>
          <cell r="BP177">
            <v>80</v>
          </cell>
          <cell r="BQ177">
            <v>0</v>
          </cell>
          <cell r="BR177">
            <v>17570</v>
          </cell>
          <cell r="BS177">
            <v>10539</v>
          </cell>
          <cell r="BT177">
            <v>10539</v>
          </cell>
          <cell r="BU177">
            <v>11710</v>
          </cell>
          <cell r="BV177">
            <v>10</v>
          </cell>
          <cell r="BW177">
            <v>10539</v>
          </cell>
          <cell r="BX177">
            <v>8589.0300000000007</v>
          </cell>
        </row>
        <row r="178">
          <cell r="E178" t="str">
            <v>BTBX4020</v>
          </cell>
          <cell r="F178" t="str">
            <v>295/80R22.5 152/148M M729Z TL</v>
          </cell>
          <cell r="G178" t="str">
            <v>295/80R22.5 152/148M M729Z TL</v>
          </cell>
          <cell r="H178" t="str">
            <v>M729</v>
          </cell>
          <cell r="I178" t="str">
            <v>TBR3</v>
          </cell>
          <cell r="J178" t="str">
            <v>TBR T/L 22.5 UP</v>
          </cell>
          <cell r="K178" t="str">
            <v>BRIDGESTONE</v>
          </cell>
          <cell r="L178" t="str">
            <v>295/80R22.5</v>
          </cell>
          <cell r="M178" t="str">
            <v>M729</v>
          </cell>
          <cell r="N178" t="str">
            <v>TRUCK&amp;BUS RADIAL</v>
          </cell>
          <cell r="O178" t="str">
            <v>TBR T/L</v>
          </cell>
          <cell r="P178" t="str">
            <v>T/L</v>
          </cell>
          <cell r="Q178" t="str">
            <v>TBR0J056</v>
          </cell>
          <cell r="R178" t="str">
            <v>THAILAND</v>
          </cell>
          <cell r="S178">
            <v>3</v>
          </cell>
          <cell r="T178" t="str">
            <v>TIRE</v>
          </cell>
          <cell r="V178" t="str">
            <v xml:space="preserve"> 295/80R22.5</v>
          </cell>
          <cell r="Y178" t="str">
            <v>24</v>
          </cell>
          <cell r="Z178" t="str">
            <v>BTMT</v>
          </cell>
          <cell r="AA178" t="str">
            <v>T</v>
          </cell>
          <cell r="AF178" t="str">
            <v>L0</v>
          </cell>
          <cell r="AG178" t="str">
            <v>TBR0J056</v>
          </cell>
          <cell r="AJ178" t="str">
            <v>Y050-C</v>
          </cell>
          <cell r="AK178" t="str">
            <v>HB76D</v>
          </cell>
          <cell r="AL178" t="str">
            <v>M729</v>
          </cell>
          <cell r="AM178" t="str">
            <v>M729</v>
          </cell>
          <cell r="AO178" t="str">
            <v>295/80R22.5</v>
          </cell>
          <cell r="AP178" t="str">
            <v>TBR</v>
          </cell>
          <cell r="AR178" t="str">
            <v>TUBELESS (BTMT)</v>
          </cell>
          <cell r="AT178" t="str">
            <v>REP</v>
          </cell>
          <cell r="AW178" t="str">
            <v>DLR</v>
          </cell>
          <cell r="AX178" t="str">
            <v>CONT</v>
          </cell>
          <cell r="AY178" t="str">
            <v>B</v>
          </cell>
          <cell r="AZ178">
            <v>10</v>
          </cell>
          <cell r="BA178">
            <v>10</v>
          </cell>
          <cell r="BB178">
            <v>25</v>
          </cell>
          <cell r="BC178">
            <v>209</v>
          </cell>
          <cell r="BD178" t="str">
            <v>TB</v>
          </cell>
          <cell r="BE178" t="str">
            <v>TBR</v>
          </cell>
          <cell r="BF178" t="str">
            <v>T</v>
          </cell>
          <cell r="BG178" t="str">
            <v>T</v>
          </cell>
          <cell r="BH178">
            <v>58.3</v>
          </cell>
          <cell r="BI178">
            <v>71.5</v>
          </cell>
          <cell r="BJ178">
            <v>0.32</v>
          </cell>
          <cell r="BK178">
            <v>0.36477890374999999</v>
          </cell>
          <cell r="BL178">
            <v>22.5</v>
          </cell>
          <cell r="BM178">
            <v>80</v>
          </cell>
          <cell r="BN178">
            <v>295</v>
          </cell>
          <cell r="BO178">
            <v>95</v>
          </cell>
          <cell r="BP178">
            <v>80</v>
          </cell>
          <cell r="BQ178">
            <v>0</v>
          </cell>
          <cell r="BR178">
            <v>15540</v>
          </cell>
          <cell r="BS178">
            <v>11100</v>
          </cell>
          <cell r="BT178">
            <v>11100</v>
          </cell>
          <cell r="BU178">
            <v>12333</v>
          </cell>
          <cell r="BV178">
            <v>10</v>
          </cell>
          <cell r="BW178">
            <v>11100</v>
          </cell>
        </row>
        <row r="179">
          <cell r="E179" t="str">
            <v>BTBX4030</v>
          </cell>
          <cell r="F179" t="str">
            <v>295/80R22.5 152/148M R150Z TL</v>
          </cell>
          <cell r="G179" t="str">
            <v>295/80R22.5 152/148M R150Z TL</v>
          </cell>
          <cell r="H179" t="str">
            <v>R150</v>
          </cell>
          <cell r="I179" t="str">
            <v>TBR3</v>
          </cell>
          <cell r="J179" t="str">
            <v>TBR T/L 22.5 UP</v>
          </cell>
          <cell r="K179" t="str">
            <v>BRIDGESTONE</v>
          </cell>
          <cell r="L179" t="str">
            <v>295/80R22.5</v>
          </cell>
          <cell r="M179" t="str">
            <v>R150</v>
          </cell>
          <cell r="N179" t="str">
            <v>TRUCK&amp;BUS RADIAL</v>
          </cell>
          <cell r="O179" t="str">
            <v>TBR T/L</v>
          </cell>
          <cell r="P179" t="str">
            <v>T/L</v>
          </cell>
          <cell r="Q179" t="str">
            <v>TBR0J068</v>
          </cell>
          <cell r="R179" t="str">
            <v>THAILAND</v>
          </cell>
          <cell r="S179">
            <v>3</v>
          </cell>
          <cell r="T179" t="str">
            <v>TIRE</v>
          </cell>
          <cell r="V179" t="str">
            <v xml:space="preserve"> 295/80R22.5</v>
          </cell>
          <cell r="Y179" t="str">
            <v>24</v>
          </cell>
          <cell r="Z179" t="str">
            <v>BTMT</v>
          </cell>
          <cell r="AA179" t="str">
            <v>T</v>
          </cell>
          <cell r="AF179" t="str">
            <v>L0</v>
          </cell>
          <cell r="AG179" t="str">
            <v>TBR0J068</v>
          </cell>
          <cell r="AJ179" t="str">
            <v>Y042-B</v>
          </cell>
          <cell r="AK179" t="str">
            <v>HB43W</v>
          </cell>
          <cell r="AL179" t="str">
            <v>R150</v>
          </cell>
          <cell r="AM179" t="str">
            <v>R150</v>
          </cell>
          <cell r="AO179" t="str">
            <v>295/80R22.5</v>
          </cell>
          <cell r="AP179" t="str">
            <v>TBR</v>
          </cell>
          <cell r="AR179" t="str">
            <v>TUBELESS (BTMT)</v>
          </cell>
          <cell r="AT179" t="str">
            <v>REP</v>
          </cell>
          <cell r="AW179" t="str">
            <v>DLR</v>
          </cell>
          <cell r="AX179" t="str">
            <v>CONT</v>
          </cell>
          <cell r="AY179" t="str">
            <v>B</v>
          </cell>
          <cell r="AZ179">
            <v>10</v>
          </cell>
          <cell r="BA179">
            <v>10</v>
          </cell>
          <cell r="BB179">
            <v>25</v>
          </cell>
          <cell r="BC179">
            <v>209</v>
          </cell>
          <cell r="BD179" t="str">
            <v>TB</v>
          </cell>
          <cell r="BE179" t="str">
            <v>TBR</v>
          </cell>
          <cell r="BF179" t="str">
            <v>T</v>
          </cell>
          <cell r="BG179" t="str">
            <v>T</v>
          </cell>
          <cell r="BH179">
            <v>48.3</v>
          </cell>
          <cell r="BI179">
            <v>61.5</v>
          </cell>
          <cell r="BJ179">
            <v>0.32</v>
          </cell>
          <cell r="BK179">
            <v>0.36477890374999999</v>
          </cell>
          <cell r="BL179">
            <v>22.5</v>
          </cell>
          <cell r="BM179">
            <v>80</v>
          </cell>
          <cell r="BN179">
            <v>295</v>
          </cell>
          <cell r="BO179">
            <v>95</v>
          </cell>
          <cell r="BQ179">
            <v>0</v>
          </cell>
          <cell r="BR179">
            <v>15050</v>
          </cell>
          <cell r="BS179">
            <v>10750</v>
          </cell>
          <cell r="BT179">
            <v>10750</v>
          </cell>
          <cell r="BU179">
            <v>11944</v>
          </cell>
          <cell r="BV179">
            <v>10</v>
          </cell>
          <cell r="BW179">
            <v>10750</v>
          </cell>
          <cell r="BX179">
            <v>8638.25</v>
          </cell>
        </row>
        <row r="180">
          <cell r="E180" t="str">
            <v>BTBX4040</v>
          </cell>
          <cell r="F180" t="str">
            <v>275/70R22.5 18PR R250FZ-LG75H</v>
          </cell>
          <cell r="G180" t="str">
            <v>275/70R22.5 18PR R250FZ LG75H</v>
          </cell>
          <cell r="H180" t="str">
            <v>R250</v>
          </cell>
          <cell r="I180" t="str">
            <v>TBR3</v>
          </cell>
          <cell r="J180" t="str">
            <v>TBR T/L 22.5 UP</v>
          </cell>
          <cell r="K180" t="str">
            <v>BRIDGESTONE</v>
          </cell>
          <cell r="L180" t="str">
            <v>275/70R22.5</v>
          </cell>
          <cell r="M180" t="str">
            <v>R250</v>
          </cell>
          <cell r="N180" t="str">
            <v>TRUCK&amp;BUS RADIAL</v>
          </cell>
          <cell r="O180" t="str">
            <v>TBR T/L</v>
          </cell>
          <cell r="P180" t="str">
            <v>T/L</v>
          </cell>
          <cell r="Q180" t="str">
            <v>TBRLJ041</v>
          </cell>
          <cell r="R180" t="str">
            <v>THAILAND</v>
          </cell>
          <cell r="S180">
            <v>3</v>
          </cell>
          <cell r="T180" t="str">
            <v>TIRE</v>
          </cell>
          <cell r="U180">
            <v>0</v>
          </cell>
          <cell r="V180" t="str">
            <v xml:space="preserve"> 275/70R22.5</v>
          </cell>
          <cell r="W180">
            <v>0</v>
          </cell>
          <cell r="X180">
            <v>0</v>
          </cell>
          <cell r="Y180" t="str">
            <v>24</v>
          </cell>
          <cell r="Z180" t="str">
            <v>BTMT</v>
          </cell>
          <cell r="AA180" t="str">
            <v>T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L0</v>
          </cell>
          <cell r="AG180" t="str">
            <v>TBRLJ041</v>
          </cell>
          <cell r="AK180" t="str">
            <v>LG75H</v>
          </cell>
          <cell r="AL180" t="str">
            <v>R250</v>
          </cell>
          <cell r="AM180" t="str">
            <v>R250</v>
          </cell>
          <cell r="AO180" t="str">
            <v>275/70R22.5</v>
          </cell>
          <cell r="AP180" t="str">
            <v>TBR</v>
          </cell>
          <cell r="AQ180">
            <v>0</v>
          </cell>
          <cell r="AR180" t="str">
            <v>TUBELESS (BTMT)</v>
          </cell>
          <cell r="AS180" t="str">
            <v/>
          </cell>
          <cell r="AT180" t="str">
            <v>REP</v>
          </cell>
          <cell r="AW180" t="str">
            <v>DLR</v>
          </cell>
          <cell r="AX180" t="str">
            <v>CONT</v>
          </cell>
          <cell r="AY180" t="str">
            <v>B</v>
          </cell>
          <cell r="AZ180">
            <v>10</v>
          </cell>
          <cell r="BA180">
            <v>10</v>
          </cell>
          <cell r="BB180">
            <v>25</v>
          </cell>
          <cell r="BC180">
            <v>209</v>
          </cell>
          <cell r="BD180" t="str">
            <v>TB</v>
          </cell>
          <cell r="BE180" t="str">
            <v>TBR</v>
          </cell>
          <cell r="BF180" t="str">
            <v>T</v>
          </cell>
          <cell r="BG180" t="str">
            <v>T</v>
          </cell>
          <cell r="BH180">
            <v>37.533999999999999</v>
          </cell>
          <cell r="BI180">
            <v>49.866</v>
          </cell>
          <cell r="BJ180">
            <v>0.17899999999999999</v>
          </cell>
          <cell r="BK180">
            <v>0.28819105875000001</v>
          </cell>
          <cell r="BL180">
            <v>22.5</v>
          </cell>
          <cell r="BM180">
            <v>70</v>
          </cell>
          <cell r="BN180">
            <v>275</v>
          </cell>
          <cell r="BO180">
            <v>95</v>
          </cell>
          <cell r="BP180">
            <v>0</v>
          </cell>
          <cell r="BQ180">
            <v>0</v>
          </cell>
          <cell r="BR180">
            <v>16660</v>
          </cell>
          <cell r="BS180">
            <v>9996</v>
          </cell>
          <cell r="BT180">
            <v>9996</v>
          </cell>
          <cell r="BU180">
            <v>11107</v>
          </cell>
          <cell r="BV180">
            <v>10</v>
          </cell>
          <cell r="BW180">
            <v>9996</v>
          </cell>
          <cell r="BX180">
            <v>8256</v>
          </cell>
        </row>
        <row r="181">
          <cell r="E181" t="str">
            <v>BTBX4100</v>
          </cell>
          <cell r="F181" t="str">
            <v>11R22.5 148/145K 16PR M840BZ</v>
          </cell>
          <cell r="G181" t="str">
            <v>11R22.5 148/145K 16PR M840BZ</v>
          </cell>
          <cell r="H181" t="str">
            <v>M840</v>
          </cell>
          <cell r="I181" t="str">
            <v>TBR3</v>
          </cell>
          <cell r="J181" t="str">
            <v>TBR T/L 22.5 UP</v>
          </cell>
          <cell r="K181" t="str">
            <v>BRIDGESTONE</v>
          </cell>
          <cell r="L181" t="str">
            <v>11R22.5 16PR</v>
          </cell>
          <cell r="M181" t="str">
            <v>M840</v>
          </cell>
          <cell r="N181" t="str">
            <v>TRUCK&amp;BUS RADIAL</v>
          </cell>
          <cell r="O181" t="str">
            <v>TBR T/L</v>
          </cell>
          <cell r="P181" t="str">
            <v>T/L</v>
          </cell>
          <cell r="Q181" t="str">
            <v>TBR0J057</v>
          </cell>
          <cell r="R181" t="str">
            <v>THAILAND</v>
          </cell>
          <cell r="S181">
            <v>3</v>
          </cell>
          <cell r="T181" t="str">
            <v>TIRE</v>
          </cell>
          <cell r="U181">
            <v>0</v>
          </cell>
          <cell r="V181" t="str">
            <v>11R22.5</v>
          </cell>
          <cell r="W181">
            <v>0</v>
          </cell>
          <cell r="X181">
            <v>0</v>
          </cell>
          <cell r="Y181" t="str">
            <v>24</v>
          </cell>
          <cell r="Z181" t="str">
            <v>BTMT</v>
          </cell>
          <cell r="AA181" t="str">
            <v>T</v>
          </cell>
          <cell r="AB181">
            <v>0</v>
          </cell>
          <cell r="AD181">
            <v>0</v>
          </cell>
          <cell r="AE181">
            <v>0</v>
          </cell>
          <cell r="AF181" t="str">
            <v>L0</v>
          </cell>
          <cell r="AG181" t="str">
            <v>TBR0J057</v>
          </cell>
          <cell r="AJ181" t="str">
            <v>Y068-C</v>
          </cell>
          <cell r="AK181" t="str">
            <v>BU08D</v>
          </cell>
          <cell r="AL181" t="str">
            <v>M840</v>
          </cell>
          <cell r="AM181" t="str">
            <v>M840</v>
          </cell>
          <cell r="AN181" t="str">
            <v>TBSR/LRIT</v>
          </cell>
          <cell r="AO181" t="str">
            <v>11R22.5</v>
          </cell>
          <cell r="AP181" t="str">
            <v>TBR</v>
          </cell>
          <cell r="AQ181">
            <v>0</v>
          </cell>
          <cell r="AR181" t="str">
            <v>TUBELESS (BTMT)</v>
          </cell>
          <cell r="AS181" t="str">
            <v/>
          </cell>
          <cell r="AT181" t="str">
            <v>REP</v>
          </cell>
          <cell r="AW181" t="str">
            <v>DLR</v>
          </cell>
          <cell r="AX181" t="str">
            <v>CONT</v>
          </cell>
          <cell r="AY181" t="str">
            <v>B</v>
          </cell>
          <cell r="AZ181">
            <v>10</v>
          </cell>
          <cell r="BA181">
            <v>10</v>
          </cell>
          <cell r="BB181">
            <v>25</v>
          </cell>
          <cell r="BC181">
            <v>209</v>
          </cell>
          <cell r="BD181" t="str">
            <v>TB</v>
          </cell>
          <cell r="BE181" t="str">
            <v>TBR</v>
          </cell>
          <cell r="BF181" t="str">
            <v>T</v>
          </cell>
          <cell r="BG181" t="str">
            <v>T</v>
          </cell>
          <cell r="BH181">
            <v>28.54</v>
          </cell>
          <cell r="BI181">
            <v>48.3</v>
          </cell>
          <cell r="BJ181">
            <v>0.32</v>
          </cell>
          <cell r="BK181">
            <v>0.33780967026839998</v>
          </cell>
          <cell r="BL181">
            <v>22.5</v>
          </cell>
          <cell r="BM181">
            <v>82</v>
          </cell>
          <cell r="BN181">
            <v>279</v>
          </cell>
          <cell r="BO181">
            <v>95</v>
          </cell>
          <cell r="BP181">
            <v>0</v>
          </cell>
          <cell r="BQ181">
            <v>0</v>
          </cell>
          <cell r="BR181">
            <v>13260</v>
          </cell>
          <cell r="BS181">
            <v>9469</v>
          </cell>
          <cell r="BT181">
            <v>9469</v>
          </cell>
          <cell r="BU181">
            <v>10521</v>
          </cell>
          <cell r="BV181">
            <v>10</v>
          </cell>
          <cell r="BW181">
            <v>9469</v>
          </cell>
        </row>
        <row r="182">
          <cell r="E182" t="str">
            <v>BTBX4160</v>
          </cell>
          <cell r="F182" t="str">
            <v>265/70R19.5 143J M840 TL SA11</v>
          </cell>
          <cell r="G182" t="str">
            <v>265/70R19.5 143J M840 TL SA11</v>
          </cell>
          <cell r="H182" t="str">
            <v>M840</v>
          </cell>
          <cell r="I182" t="str">
            <v>TBR3</v>
          </cell>
          <cell r="J182" t="str">
            <v>TBR T/L 19.5</v>
          </cell>
          <cell r="K182" t="str">
            <v>BRIDGESTONE</v>
          </cell>
          <cell r="L182" t="str">
            <v>265/70R19.5 18PR</v>
          </cell>
          <cell r="M182" t="str">
            <v>M840</v>
          </cell>
          <cell r="N182" t="str">
            <v>TRUCK&amp;BUS RADIAL</v>
          </cell>
          <cell r="O182" t="str">
            <v>TBR T/L</v>
          </cell>
          <cell r="P182" t="str">
            <v>T/L</v>
          </cell>
          <cell r="Q182" t="str">
            <v>TBR0J037</v>
          </cell>
          <cell r="R182" t="str">
            <v>THAILAND</v>
          </cell>
          <cell r="S182">
            <v>3</v>
          </cell>
          <cell r="T182" t="str">
            <v>TIRE</v>
          </cell>
          <cell r="U182">
            <v>0</v>
          </cell>
          <cell r="V182" t="str">
            <v>265/70R19.5</v>
          </cell>
          <cell r="W182">
            <v>0</v>
          </cell>
          <cell r="X182">
            <v>0</v>
          </cell>
          <cell r="Y182" t="str">
            <v>24</v>
          </cell>
          <cell r="Z182" t="str">
            <v>BTMT</v>
          </cell>
          <cell r="AA182" t="str">
            <v>T</v>
          </cell>
          <cell r="AB182">
            <v>0</v>
          </cell>
          <cell r="AD182">
            <v>0</v>
          </cell>
          <cell r="AE182">
            <v>0</v>
          </cell>
          <cell r="AF182" t="str">
            <v>L0</v>
          </cell>
          <cell r="AG182" t="str">
            <v>TBR0J037</v>
          </cell>
          <cell r="AJ182" t="str">
            <v>Y032-I</v>
          </cell>
          <cell r="AK182" t="str">
            <v>SA11</v>
          </cell>
          <cell r="AL182" t="str">
            <v>M840</v>
          </cell>
          <cell r="AM182" t="str">
            <v>M840</v>
          </cell>
          <cell r="AN182" t="str">
            <v>TBSR/LTIT</v>
          </cell>
          <cell r="AO182" t="str">
            <v>265/70R19.5</v>
          </cell>
          <cell r="AP182" t="str">
            <v>TBR</v>
          </cell>
          <cell r="AQ182">
            <v>0</v>
          </cell>
          <cell r="AR182" t="str">
            <v>TUBELESS (BTMT)</v>
          </cell>
          <cell r="AS182" t="str">
            <v/>
          </cell>
          <cell r="AT182" t="str">
            <v>REP</v>
          </cell>
          <cell r="AW182" t="str">
            <v>DLR</v>
          </cell>
          <cell r="AX182" t="str">
            <v>CONT</v>
          </cell>
          <cell r="AY182" t="str">
            <v>B</v>
          </cell>
          <cell r="AZ182">
            <v>10</v>
          </cell>
          <cell r="BA182">
            <v>10</v>
          </cell>
          <cell r="BB182">
            <v>25</v>
          </cell>
          <cell r="BC182">
            <v>209</v>
          </cell>
          <cell r="BD182" t="str">
            <v>TB</v>
          </cell>
          <cell r="BE182" t="str">
            <v>TBR</v>
          </cell>
          <cell r="BF182" t="str">
            <v>T</v>
          </cell>
          <cell r="BG182" t="str">
            <v>T</v>
          </cell>
          <cell r="BH182">
            <v>34.18</v>
          </cell>
          <cell r="BI182">
            <v>43.91</v>
          </cell>
          <cell r="BJ182">
            <v>0.19400000000000001</v>
          </cell>
          <cell r="BK182">
            <v>0.22889508544999998</v>
          </cell>
          <cell r="BL182">
            <v>19.5</v>
          </cell>
          <cell r="BM182">
            <v>70</v>
          </cell>
          <cell r="BN182">
            <v>265</v>
          </cell>
          <cell r="BO182">
            <v>95</v>
          </cell>
          <cell r="BP182">
            <v>0</v>
          </cell>
          <cell r="BQ182">
            <v>0</v>
          </cell>
          <cell r="BR182">
            <v>11900</v>
          </cell>
          <cell r="BS182">
            <v>8500</v>
          </cell>
          <cell r="BT182">
            <v>8500</v>
          </cell>
          <cell r="BU182">
            <v>9444</v>
          </cell>
          <cell r="BV182">
            <v>10</v>
          </cell>
          <cell r="BW182">
            <v>8500</v>
          </cell>
        </row>
        <row r="183">
          <cell r="E183" t="str">
            <v>BTBX4200</v>
          </cell>
          <cell r="F183" t="str">
            <v>275/70R22.5 148/145K R297BZ TL</v>
          </cell>
          <cell r="G183" t="str">
            <v>275/70R22.5 148/145K R297BZ TL</v>
          </cell>
          <cell r="H183" t="str">
            <v>R297</v>
          </cell>
          <cell r="I183" t="str">
            <v>TBR3</v>
          </cell>
          <cell r="J183" t="str">
            <v>TBR T/L 22.5 UP</v>
          </cell>
          <cell r="K183" t="str">
            <v>BRIDGESTONE</v>
          </cell>
          <cell r="L183" t="str">
            <v>275/70R22.5</v>
          </cell>
          <cell r="M183" t="str">
            <v>R297</v>
          </cell>
          <cell r="N183" t="str">
            <v>TRUCK&amp;BUS RADIAL</v>
          </cell>
          <cell r="O183" t="str">
            <v>TBR T/L</v>
          </cell>
          <cell r="P183" t="str">
            <v>T/L</v>
          </cell>
          <cell r="Q183" t="str">
            <v>TBR0J064</v>
          </cell>
          <cell r="R183" t="str">
            <v>THAILAND</v>
          </cell>
          <cell r="S183">
            <v>3</v>
          </cell>
          <cell r="T183" t="str">
            <v>TIRE</v>
          </cell>
          <cell r="V183" t="str">
            <v>275/70R22.5</v>
          </cell>
          <cell r="Y183" t="str">
            <v>24</v>
          </cell>
          <cell r="Z183" t="str">
            <v>BTMT</v>
          </cell>
          <cell r="AA183" t="str">
            <v>T</v>
          </cell>
          <cell r="AF183" t="str">
            <v>L0</v>
          </cell>
          <cell r="AG183" t="str">
            <v>TBR0J064</v>
          </cell>
          <cell r="AJ183" t="str">
            <v>Y072-A</v>
          </cell>
          <cell r="AK183" t="str">
            <v>LG17D</v>
          </cell>
          <cell r="AL183" t="str">
            <v>R297</v>
          </cell>
          <cell r="AM183" t="str">
            <v>R297</v>
          </cell>
          <cell r="AO183" t="str">
            <v>275/70R22.5</v>
          </cell>
          <cell r="AP183" t="str">
            <v>TBR</v>
          </cell>
          <cell r="AR183" t="str">
            <v>TUBELESS (BTMT)</v>
          </cell>
          <cell r="AT183" t="str">
            <v>REP</v>
          </cell>
          <cell r="AW183" t="str">
            <v>DLR</v>
          </cell>
          <cell r="AX183" t="str">
            <v>CONT</v>
          </cell>
          <cell r="AY183" t="str">
            <v>B</v>
          </cell>
          <cell r="AZ183">
            <v>10</v>
          </cell>
          <cell r="BA183">
            <v>10</v>
          </cell>
          <cell r="BB183">
            <v>25</v>
          </cell>
          <cell r="BC183">
            <v>209</v>
          </cell>
          <cell r="BD183" t="str">
            <v>TB</v>
          </cell>
          <cell r="BE183" t="str">
            <v>TBR</v>
          </cell>
          <cell r="BF183" t="str">
            <v>T</v>
          </cell>
          <cell r="BG183" t="str">
            <v>T</v>
          </cell>
          <cell r="BH183">
            <v>40.4</v>
          </cell>
          <cell r="BI183">
            <v>52.2</v>
          </cell>
          <cell r="BJ183">
            <v>0.32</v>
          </cell>
          <cell r="BK183">
            <v>0.28819105875000001</v>
          </cell>
          <cell r="BL183">
            <v>22.5</v>
          </cell>
          <cell r="BM183">
            <v>70</v>
          </cell>
          <cell r="BN183">
            <v>275</v>
          </cell>
          <cell r="BO183">
            <v>95</v>
          </cell>
          <cell r="BQ183">
            <v>0</v>
          </cell>
          <cell r="BR183">
            <v>13020</v>
          </cell>
          <cell r="BS183">
            <v>9310</v>
          </cell>
          <cell r="BT183">
            <v>9310</v>
          </cell>
          <cell r="BU183">
            <v>10344</v>
          </cell>
          <cell r="BV183">
            <v>10</v>
          </cell>
          <cell r="BW183">
            <v>9310</v>
          </cell>
        </row>
        <row r="184">
          <cell r="E184" t="str">
            <v>BTBX4300</v>
          </cell>
          <cell r="F184" t="str">
            <v>385/65R22.5 160K R168AZ T/L</v>
          </cell>
          <cell r="G184" t="str">
            <v>385/65R22.5 160K R168AZ T/L</v>
          </cell>
          <cell r="H184" t="str">
            <v>R168</v>
          </cell>
          <cell r="I184" t="str">
            <v>TBR3</v>
          </cell>
          <cell r="J184" t="str">
            <v>TBR T/L 22.5 UP</v>
          </cell>
          <cell r="K184" t="str">
            <v>BRIDGESTONE</v>
          </cell>
          <cell r="L184" t="str">
            <v>385/65R22.5</v>
          </cell>
          <cell r="M184" t="str">
            <v>R168</v>
          </cell>
          <cell r="N184" t="str">
            <v>TRUCK&amp;BUS RADIAL</v>
          </cell>
          <cell r="O184" t="str">
            <v>TBR T/L</v>
          </cell>
          <cell r="P184" t="str">
            <v>T/L</v>
          </cell>
          <cell r="Q184" t="str">
            <v>TBR0J070</v>
          </cell>
          <cell r="R184" t="str">
            <v>THAILAND</v>
          </cell>
          <cell r="S184">
            <v>3</v>
          </cell>
          <cell r="T184" t="str">
            <v>TIRE</v>
          </cell>
          <cell r="V184" t="str">
            <v>385/65R22.5</v>
          </cell>
          <cell r="Y184" t="str">
            <v>24</v>
          </cell>
          <cell r="Z184" t="str">
            <v>BTMT</v>
          </cell>
          <cell r="AA184" t="str">
            <v>T</v>
          </cell>
          <cell r="AF184" t="str">
            <v>L0</v>
          </cell>
          <cell r="AG184" t="str">
            <v>TBR0J070</v>
          </cell>
          <cell r="AJ184" t="str">
            <v>Y076-A</v>
          </cell>
          <cell r="AK184" t="str">
            <v>GH31D</v>
          </cell>
          <cell r="AL184" t="str">
            <v>R168</v>
          </cell>
          <cell r="AM184" t="str">
            <v>R168</v>
          </cell>
          <cell r="AO184" t="str">
            <v>385/65R22.5</v>
          </cell>
          <cell r="AP184" t="str">
            <v>TBR</v>
          </cell>
          <cell r="AR184" t="str">
            <v>TUBELESS (BTMT)</v>
          </cell>
          <cell r="AT184" t="str">
            <v>REP</v>
          </cell>
          <cell r="AW184" t="str">
            <v>DLR</v>
          </cell>
          <cell r="AX184" t="str">
            <v>CONT</v>
          </cell>
          <cell r="AY184" t="str">
            <v>B</v>
          </cell>
          <cell r="AZ184">
            <v>10</v>
          </cell>
          <cell r="BA184">
            <v>10</v>
          </cell>
          <cell r="BB184">
            <v>25</v>
          </cell>
          <cell r="BC184">
            <v>209</v>
          </cell>
          <cell r="BD184" t="str">
            <v>TB</v>
          </cell>
          <cell r="BE184" t="str">
            <v>TBR</v>
          </cell>
          <cell r="BF184" t="str">
            <v>T</v>
          </cell>
          <cell r="BG184" t="str">
            <v>T</v>
          </cell>
          <cell r="BH184">
            <v>59.5</v>
          </cell>
          <cell r="BI184">
            <v>76.7</v>
          </cell>
          <cell r="BJ184">
            <v>0.32</v>
          </cell>
          <cell r="BK184">
            <v>0.48840319999999998</v>
          </cell>
          <cell r="BL184">
            <v>22.5</v>
          </cell>
          <cell r="BM184">
            <v>65</v>
          </cell>
          <cell r="BN184">
            <v>385</v>
          </cell>
          <cell r="BO184">
            <v>95</v>
          </cell>
          <cell r="BQ184">
            <v>0</v>
          </cell>
          <cell r="BR184">
            <v>21950</v>
          </cell>
          <cell r="BS184">
            <v>15680</v>
          </cell>
          <cell r="BT184">
            <v>15680</v>
          </cell>
          <cell r="BU184">
            <v>17422</v>
          </cell>
          <cell r="BV184">
            <v>10</v>
          </cell>
          <cell r="BW184">
            <v>15680</v>
          </cell>
          <cell r="BX184">
            <v>8638.25</v>
          </cell>
        </row>
        <row r="185">
          <cell r="E185" t="str">
            <v>BTBX4410</v>
          </cell>
          <cell r="F185" t="str">
            <v>275/70R22.5 148/145J R192 TLLA28</v>
          </cell>
          <cell r="G185" t="str">
            <v>275/70R22.5 148/145J R192 TLLA28</v>
          </cell>
          <cell r="H185" t="str">
            <v>R192</v>
          </cell>
          <cell r="I185" t="str">
            <v>TBR3</v>
          </cell>
          <cell r="J185" t="str">
            <v>TBR T/L 22.5 UP</v>
          </cell>
          <cell r="K185" t="str">
            <v>BRIDGESTONE</v>
          </cell>
          <cell r="L185" t="str">
            <v>275/70R22.5 16PR</v>
          </cell>
          <cell r="M185" t="str">
            <v>R192</v>
          </cell>
          <cell r="N185" t="str">
            <v>TRUCK&amp;BUS RADIAL</v>
          </cell>
          <cell r="O185" t="str">
            <v>TBR T/L</v>
          </cell>
          <cell r="P185" t="str">
            <v>T/L</v>
          </cell>
          <cell r="Q185" t="str">
            <v>TBR0J043</v>
          </cell>
          <cell r="R185" t="str">
            <v>THAILAND</v>
          </cell>
          <cell r="S185">
            <v>3</v>
          </cell>
          <cell r="T185" t="str">
            <v>TIRE</v>
          </cell>
          <cell r="V185" t="str">
            <v>275/70R22.5</v>
          </cell>
          <cell r="Y185" t="str">
            <v>24</v>
          </cell>
          <cell r="Z185" t="str">
            <v>BTMT</v>
          </cell>
          <cell r="AA185" t="str">
            <v>T</v>
          </cell>
          <cell r="AF185" t="str">
            <v>L0</v>
          </cell>
          <cell r="AG185" t="str">
            <v>TBR0J043</v>
          </cell>
          <cell r="AJ185" t="str">
            <v>Y061-D</v>
          </cell>
          <cell r="AK185" t="str">
            <v>LA28</v>
          </cell>
          <cell r="AL185" t="str">
            <v>R192</v>
          </cell>
          <cell r="AM185" t="str">
            <v>R297</v>
          </cell>
          <cell r="AN185" t="str">
            <v>TBSR/LTIT</v>
          </cell>
          <cell r="AO185" t="str">
            <v>275/70R22.5</v>
          </cell>
          <cell r="AP185" t="str">
            <v>TBR</v>
          </cell>
          <cell r="AR185" t="str">
            <v>TUBELESS (BTMT)</v>
          </cell>
          <cell r="AT185" t="str">
            <v>REP</v>
          </cell>
          <cell r="AW185" t="str">
            <v>DLR</v>
          </cell>
          <cell r="AX185" t="str">
            <v>CONT</v>
          </cell>
          <cell r="AY185" t="str">
            <v>B</v>
          </cell>
          <cell r="AZ185">
            <v>10</v>
          </cell>
          <cell r="BA185">
            <v>10</v>
          </cell>
          <cell r="BB185">
            <v>25</v>
          </cell>
          <cell r="BC185">
            <v>209</v>
          </cell>
          <cell r="BD185" t="str">
            <v>TB</v>
          </cell>
          <cell r="BE185" t="str">
            <v>TBR</v>
          </cell>
          <cell r="BF185" t="str">
            <v>T</v>
          </cell>
          <cell r="BG185" t="str">
            <v>T</v>
          </cell>
          <cell r="BH185">
            <v>43.662999999999997</v>
          </cell>
          <cell r="BI185">
            <v>56.533000000000001</v>
          </cell>
          <cell r="BJ185">
            <v>0.25800000000000001</v>
          </cell>
          <cell r="BK185">
            <v>0.28819105875000001</v>
          </cell>
          <cell r="BL185">
            <v>22.5</v>
          </cell>
          <cell r="BM185">
            <v>70</v>
          </cell>
          <cell r="BN185">
            <v>275</v>
          </cell>
          <cell r="BO185">
            <v>95</v>
          </cell>
          <cell r="BQ185">
            <v>0</v>
          </cell>
          <cell r="BR185">
            <v>13020</v>
          </cell>
          <cell r="BS185">
            <v>9300</v>
          </cell>
          <cell r="BT185">
            <v>9300</v>
          </cell>
          <cell r="BU185">
            <v>10333</v>
          </cell>
          <cell r="BV185">
            <v>10</v>
          </cell>
          <cell r="BW185">
            <v>9300</v>
          </cell>
        </row>
        <row r="186">
          <cell r="E186" t="str">
            <v>BLTX1010</v>
          </cell>
          <cell r="F186" t="str">
            <v>600-14 8PR MR JR25</v>
          </cell>
          <cell r="G186" t="str">
            <v>600-14  8 MRB JR25</v>
          </cell>
          <cell r="H186" t="str">
            <v>MR</v>
          </cell>
          <cell r="I186" t="str">
            <v>LTS1</v>
          </cell>
          <cell r="J186" t="str">
            <v>LTS</v>
          </cell>
          <cell r="K186" t="str">
            <v>BRIDGESTONE</v>
          </cell>
          <cell r="L186" t="str">
            <v>600-14 8PR</v>
          </cell>
          <cell r="M186" t="str">
            <v>MIGHTY RIB</v>
          </cell>
          <cell r="N186" t="str">
            <v>LIGHT TRUCK</v>
          </cell>
          <cell r="O186" t="str">
            <v>LTS</v>
          </cell>
          <cell r="P186" t="str">
            <v>T/T</v>
          </cell>
          <cell r="Q186" t="str">
            <v>LTS0L008</v>
          </cell>
          <cell r="R186" t="str">
            <v>THAILAND</v>
          </cell>
          <cell r="S186">
            <v>3</v>
          </cell>
          <cell r="T186" t="str">
            <v>TIRE</v>
          </cell>
          <cell r="U186">
            <v>0</v>
          </cell>
          <cell r="V186" t="str">
            <v xml:space="preserve"> 600-14 8PR</v>
          </cell>
          <cell r="W186">
            <v>0</v>
          </cell>
          <cell r="X186">
            <v>0</v>
          </cell>
          <cell r="Y186" t="str">
            <v>01</v>
          </cell>
          <cell r="Z186" t="str">
            <v>TBSR</v>
          </cell>
          <cell r="AA186" t="str">
            <v>T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L0</v>
          </cell>
          <cell r="AG186" t="str">
            <v>LTS0L008</v>
          </cell>
          <cell r="AK186" t="str">
            <v>JR25</v>
          </cell>
          <cell r="AL186" t="str">
            <v>MR</v>
          </cell>
          <cell r="AO186" t="str">
            <v>600-14</v>
          </cell>
          <cell r="AP186" t="str">
            <v>LTS</v>
          </cell>
          <cell r="AQ186">
            <v>0</v>
          </cell>
          <cell r="AR186">
            <v>0</v>
          </cell>
          <cell r="AS186" t="str">
            <v>OE</v>
          </cell>
          <cell r="AT186" t="str">
            <v>REP</v>
          </cell>
          <cell r="AW186" t="str">
            <v>DLR</v>
          </cell>
          <cell r="AX186" t="str">
            <v>CONT</v>
          </cell>
          <cell r="AY186" t="str">
            <v>B</v>
          </cell>
          <cell r="AZ186">
            <v>10</v>
          </cell>
          <cell r="BA186">
            <v>20</v>
          </cell>
          <cell r="BB186">
            <v>10</v>
          </cell>
          <cell r="BC186">
            <v>301</v>
          </cell>
          <cell r="BD186" t="str">
            <v>LT</v>
          </cell>
          <cell r="BE186" t="str">
            <v>LTS</v>
          </cell>
          <cell r="BF186" t="str">
            <v>T</v>
          </cell>
          <cell r="BG186" t="str">
            <v>T</v>
          </cell>
          <cell r="BH186">
            <v>5.3650000000000002</v>
          </cell>
          <cell r="BI186">
            <v>9.9949999999999992</v>
          </cell>
          <cell r="BJ186">
            <v>7.0000000000000007E-2</v>
          </cell>
          <cell r="BK186">
            <v>7.0548048219750414E-2</v>
          </cell>
          <cell r="BL186">
            <v>14</v>
          </cell>
          <cell r="BM186" t="str">
            <v>82</v>
          </cell>
          <cell r="BN186">
            <v>152.4</v>
          </cell>
          <cell r="BO186">
            <v>0</v>
          </cell>
          <cell r="BQ186">
            <v>0</v>
          </cell>
          <cell r="BR186">
            <v>2200</v>
          </cell>
          <cell r="BS186">
            <v>1317</v>
          </cell>
          <cell r="BT186">
            <v>1317</v>
          </cell>
          <cell r="BU186">
            <v>1463</v>
          </cell>
          <cell r="BV186">
            <v>10</v>
          </cell>
          <cell r="BW186">
            <v>1317</v>
          </cell>
          <cell r="BX186">
            <v>1039.08</v>
          </cell>
        </row>
        <row r="187">
          <cell r="E187" t="str">
            <v>BLTX1020</v>
          </cell>
          <cell r="F187" t="str">
            <v>650-14 8PR MR</v>
          </cell>
          <cell r="G187" t="str">
            <v>650-14  8 MRB</v>
          </cell>
          <cell r="H187" t="str">
            <v>MR</v>
          </cell>
          <cell r="I187" t="str">
            <v>LTS1</v>
          </cell>
          <cell r="J187" t="str">
            <v>LTS</v>
          </cell>
          <cell r="K187" t="str">
            <v>BRIDGESTONE</v>
          </cell>
          <cell r="L187" t="str">
            <v>650-14 8PR</v>
          </cell>
          <cell r="M187" t="str">
            <v>MIGHTY RIB</v>
          </cell>
          <cell r="N187" t="str">
            <v>LIGHT TRUCK</v>
          </cell>
          <cell r="O187" t="str">
            <v>LTS</v>
          </cell>
          <cell r="P187" t="str">
            <v>T/T</v>
          </cell>
          <cell r="Q187" t="str">
            <v>LTS0L009</v>
          </cell>
          <cell r="R187" t="str">
            <v>THAILAND</v>
          </cell>
          <cell r="S187">
            <v>3</v>
          </cell>
          <cell r="T187" t="str">
            <v>TIRE</v>
          </cell>
          <cell r="U187">
            <v>0</v>
          </cell>
          <cell r="V187" t="str">
            <v xml:space="preserve"> 650-14 8PR</v>
          </cell>
          <cell r="W187">
            <v>0</v>
          </cell>
          <cell r="X187">
            <v>0</v>
          </cell>
          <cell r="Y187" t="str">
            <v>01</v>
          </cell>
          <cell r="Z187" t="str">
            <v>TBSR</v>
          </cell>
          <cell r="AA187" t="str">
            <v>T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L0</v>
          </cell>
          <cell r="AK187" t="str">
            <v>GL27</v>
          </cell>
          <cell r="AL187" t="str">
            <v>MR</v>
          </cell>
          <cell r="AO187" t="str">
            <v>650-14</v>
          </cell>
          <cell r="AP187" t="str">
            <v>LTS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W187" t="str">
            <v>DLR</v>
          </cell>
          <cell r="AX187" t="str">
            <v>DISCONT</v>
          </cell>
          <cell r="AY187" t="str">
            <v>B</v>
          </cell>
          <cell r="AZ187">
            <v>10</v>
          </cell>
          <cell r="BA187">
            <v>20</v>
          </cell>
          <cell r="BB187">
            <v>10</v>
          </cell>
          <cell r="BC187">
            <v>302</v>
          </cell>
          <cell r="BD187" t="str">
            <v>LT</v>
          </cell>
          <cell r="BE187" t="str">
            <v>LTS</v>
          </cell>
          <cell r="BF187" t="str">
            <v>T</v>
          </cell>
          <cell r="BG187" t="str">
            <v>T</v>
          </cell>
          <cell r="BH187">
            <v>5.88</v>
          </cell>
          <cell r="BI187">
            <v>0</v>
          </cell>
          <cell r="BJ187">
            <v>0.08</v>
          </cell>
          <cell r="BK187">
            <v>8.0467264587729584E-2</v>
          </cell>
          <cell r="BL187">
            <v>14</v>
          </cell>
          <cell r="BM187" t="str">
            <v>82</v>
          </cell>
          <cell r="BN187">
            <v>165.1</v>
          </cell>
          <cell r="BO187">
            <v>0</v>
          </cell>
          <cell r="BQ187">
            <v>0</v>
          </cell>
          <cell r="BR187">
            <v>2730</v>
          </cell>
          <cell r="BS187">
            <v>1635</v>
          </cell>
          <cell r="BT187">
            <v>1635</v>
          </cell>
          <cell r="BU187">
            <v>1817</v>
          </cell>
          <cell r="BV187">
            <v>10</v>
          </cell>
          <cell r="BW187">
            <v>1635</v>
          </cell>
          <cell r="BX187">
            <v>0</v>
          </cell>
        </row>
        <row r="188">
          <cell r="E188" t="str">
            <v>BLTX1021</v>
          </cell>
          <cell r="F188" t="str">
            <v>650-14 8PR MR (GL77)</v>
          </cell>
          <cell r="G188" t="str">
            <v>650-14 8J4+2BR MRB-GL77</v>
          </cell>
          <cell r="H188" t="str">
            <v>MR</v>
          </cell>
          <cell r="I188" t="str">
            <v>LTS1</v>
          </cell>
          <cell r="J188" t="str">
            <v>LTS</v>
          </cell>
          <cell r="K188" t="str">
            <v>BRIDGESTONE</v>
          </cell>
          <cell r="L188" t="str">
            <v>650-14 8PR</v>
          </cell>
          <cell r="M188" t="str">
            <v>MIGHTY RIB</v>
          </cell>
          <cell r="N188" t="str">
            <v>LIGHT TRUCK</v>
          </cell>
          <cell r="O188" t="str">
            <v>LTS</v>
          </cell>
          <cell r="P188" t="str">
            <v>T/T</v>
          </cell>
          <cell r="Q188" t="str">
            <v>LTS0L009</v>
          </cell>
          <cell r="R188" t="str">
            <v>THAILAND</v>
          </cell>
          <cell r="S188">
            <v>3</v>
          </cell>
          <cell r="T188" t="str">
            <v>TIRE</v>
          </cell>
          <cell r="U188">
            <v>0</v>
          </cell>
          <cell r="V188" t="str">
            <v xml:space="preserve"> 650-14 8PR</v>
          </cell>
          <cell r="W188">
            <v>0</v>
          </cell>
          <cell r="X188">
            <v>0</v>
          </cell>
          <cell r="Y188" t="str">
            <v>01</v>
          </cell>
          <cell r="Z188" t="str">
            <v>TBSR</v>
          </cell>
          <cell r="AA188" t="str">
            <v>T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L0</v>
          </cell>
          <cell r="AG188" t="str">
            <v>LTS0L009</v>
          </cell>
          <cell r="AJ188" t="str">
            <v>B781</v>
          </cell>
          <cell r="AK188" t="str">
            <v>GL77</v>
          </cell>
          <cell r="AL188" t="str">
            <v>MR</v>
          </cell>
          <cell r="AO188" t="str">
            <v>650-14</v>
          </cell>
          <cell r="AP188" t="str">
            <v>LTS</v>
          </cell>
          <cell r="AQ188">
            <v>0</v>
          </cell>
          <cell r="AR188">
            <v>0</v>
          </cell>
          <cell r="AS188" t="str">
            <v>OE</v>
          </cell>
          <cell r="AT188" t="str">
            <v>REP</v>
          </cell>
          <cell r="AW188" t="str">
            <v>DLR</v>
          </cell>
          <cell r="AX188" t="str">
            <v>CONT</v>
          </cell>
          <cell r="AY188" t="str">
            <v>B</v>
          </cell>
          <cell r="AZ188">
            <v>10</v>
          </cell>
          <cell r="BA188">
            <v>20</v>
          </cell>
          <cell r="BB188">
            <v>10</v>
          </cell>
          <cell r="BC188">
            <v>302</v>
          </cell>
          <cell r="BD188" t="str">
            <v>LT</v>
          </cell>
          <cell r="BE188" t="str">
            <v>LTS</v>
          </cell>
          <cell r="BF188" t="str">
            <v>T</v>
          </cell>
          <cell r="BG188" t="str">
            <v>T</v>
          </cell>
          <cell r="BH188">
            <v>6.0659999999999998</v>
          </cell>
          <cell r="BI188">
            <v>11.122999999999999</v>
          </cell>
          <cell r="BJ188">
            <v>0.08</v>
          </cell>
          <cell r="BK188">
            <v>8.0467264587729584E-2</v>
          </cell>
          <cell r="BL188">
            <v>14</v>
          </cell>
          <cell r="BM188" t="str">
            <v>82</v>
          </cell>
          <cell r="BN188">
            <v>165.1</v>
          </cell>
          <cell r="BO188">
            <v>0</v>
          </cell>
          <cell r="BP188">
            <v>80</v>
          </cell>
          <cell r="BR188">
            <v>2730</v>
          </cell>
          <cell r="BS188">
            <v>1635</v>
          </cell>
          <cell r="BT188">
            <v>1635</v>
          </cell>
          <cell r="BU188">
            <v>1817</v>
          </cell>
          <cell r="BV188">
            <v>10</v>
          </cell>
          <cell r="BW188">
            <v>1635</v>
          </cell>
          <cell r="BX188">
            <v>1298.6600000000001</v>
          </cell>
        </row>
        <row r="189">
          <cell r="E189" t="str">
            <v>BLTX1030</v>
          </cell>
          <cell r="F189" t="str">
            <v>650-15 8PR MR</v>
          </cell>
          <cell r="G189" t="str">
            <v>650-15  8 MRJ</v>
          </cell>
          <cell r="H189" t="str">
            <v>MR</v>
          </cell>
          <cell r="I189" t="str">
            <v>LTS1</v>
          </cell>
          <cell r="J189" t="str">
            <v>LTS</v>
          </cell>
          <cell r="K189" t="str">
            <v>BRIDGESTONE</v>
          </cell>
          <cell r="L189" t="str">
            <v>650-15 8PR</v>
          </cell>
          <cell r="M189" t="str">
            <v>MIGHTY RIB</v>
          </cell>
          <cell r="N189" t="str">
            <v>LIGHT TRUCK</v>
          </cell>
          <cell r="O189" t="str">
            <v>LTS</v>
          </cell>
          <cell r="P189" t="str">
            <v>T/T</v>
          </cell>
          <cell r="Q189" t="str">
            <v>LTS0L010</v>
          </cell>
          <cell r="R189" t="str">
            <v>THAILAND</v>
          </cell>
          <cell r="S189">
            <v>3</v>
          </cell>
          <cell r="T189" t="str">
            <v>TIRE</v>
          </cell>
          <cell r="U189">
            <v>0</v>
          </cell>
          <cell r="V189" t="str">
            <v xml:space="preserve"> 650-15 8PR</v>
          </cell>
          <cell r="W189">
            <v>0</v>
          </cell>
          <cell r="X189">
            <v>0</v>
          </cell>
          <cell r="Y189" t="str">
            <v>01</v>
          </cell>
          <cell r="Z189" t="str">
            <v>TBSR</v>
          </cell>
          <cell r="AA189" t="str">
            <v>T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L0</v>
          </cell>
          <cell r="AK189" t="str">
            <v>DJ29</v>
          </cell>
          <cell r="AL189" t="str">
            <v>MR</v>
          </cell>
          <cell r="AO189" t="str">
            <v>650-15</v>
          </cell>
          <cell r="AP189" t="str">
            <v>LTS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W189" t="str">
            <v>DLR</v>
          </cell>
          <cell r="AX189" t="str">
            <v>DISCONT</v>
          </cell>
          <cell r="AY189" t="str">
            <v>B</v>
          </cell>
          <cell r="AZ189">
            <v>10</v>
          </cell>
          <cell r="BA189">
            <v>20</v>
          </cell>
          <cell r="BB189">
            <v>10</v>
          </cell>
          <cell r="BC189">
            <v>302</v>
          </cell>
          <cell r="BD189" t="str">
            <v>LT</v>
          </cell>
          <cell r="BE189" t="str">
            <v>LTS</v>
          </cell>
          <cell r="BF189" t="str">
            <v>T</v>
          </cell>
          <cell r="BG189" t="str">
            <v>T</v>
          </cell>
          <cell r="BH189">
            <v>5.835</v>
          </cell>
          <cell r="BI189">
            <v>0</v>
          </cell>
          <cell r="BJ189">
            <v>0.08</v>
          </cell>
          <cell r="BK189">
            <v>8.7125723528849577E-2</v>
          </cell>
          <cell r="BL189">
            <v>15</v>
          </cell>
          <cell r="BM189" t="str">
            <v>82</v>
          </cell>
          <cell r="BN189">
            <v>165.1</v>
          </cell>
          <cell r="BO189">
            <v>0</v>
          </cell>
          <cell r="BQ189">
            <v>0</v>
          </cell>
          <cell r="BR189">
            <v>3180</v>
          </cell>
          <cell r="BS189">
            <v>1906</v>
          </cell>
          <cell r="BT189">
            <v>1906</v>
          </cell>
          <cell r="BU189">
            <v>2118</v>
          </cell>
          <cell r="BV189">
            <v>10</v>
          </cell>
          <cell r="BW189">
            <v>1906</v>
          </cell>
          <cell r="BX189">
            <v>0</v>
          </cell>
        </row>
        <row r="190">
          <cell r="E190" t="str">
            <v>BLTX1040</v>
          </cell>
          <cell r="F190" t="str">
            <v>700-15 8PR MR</v>
          </cell>
          <cell r="G190" t="str">
            <v>700-15  8 MRL</v>
          </cell>
          <cell r="H190" t="str">
            <v>MR</v>
          </cell>
          <cell r="I190" t="str">
            <v>LTS1</v>
          </cell>
          <cell r="J190" t="str">
            <v>LTS</v>
          </cell>
          <cell r="K190" t="str">
            <v>BRIDGESTONE</v>
          </cell>
          <cell r="L190" t="str">
            <v>700-15 8PR</v>
          </cell>
          <cell r="M190" t="str">
            <v>MIGHTY RIB</v>
          </cell>
          <cell r="N190" t="str">
            <v>LIGHT TRUCK</v>
          </cell>
          <cell r="O190" t="str">
            <v>LTS</v>
          </cell>
          <cell r="P190" t="str">
            <v>T/T</v>
          </cell>
          <cell r="Q190" t="str">
            <v>LTS0L022</v>
          </cell>
          <cell r="R190" t="str">
            <v>THAILAND</v>
          </cell>
          <cell r="S190">
            <v>3</v>
          </cell>
          <cell r="T190" t="str">
            <v>TIRE</v>
          </cell>
          <cell r="U190">
            <v>0</v>
          </cell>
          <cell r="V190" t="str">
            <v xml:space="preserve"> 700-15 8PR</v>
          </cell>
          <cell r="W190">
            <v>0</v>
          </cell>
          <cell r="X190">
            <v>0</v>
          </cell>
          <cell r="Y190" t="str">
            <v>01</v>
          </cell>
          <cell r="Z190" t="str">
            <v>TBSR</v>
          </cell>
          <cell r="AA190" t="str">
            <v>T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L0</v>
          </cell>
          <cell r="AK190" t="str">
            <v>DH34</v>
          </cell>
          <cell r="AL190" t="str">
            <v>MR</v>
          </cell>
          <cell r="AO190" t="str">
            <v>700-15</v>
          </cell>
          <cell r="AP190" t="str">
            <v>LTS</v>
          </cell>
          <cell r="AQ190">
            <v>0</v>
          </cell>
          <cell r="AR190">
            <v>0</v>
          </cell>
          <cell r="AS190" t="str">
            <v>OE</v>
          </cell>
          <cell r="AT190" t="str">
            <v/>
          </cell>
          <cell r="AW190" t="str">
            <v>DLR</v>
          </cell>
          <cell r="AX190" t="str">
            <v>CONT</v>
          </cell>
          <cell r="AY190" t="str">
            <v>B</v>
          </cell>
          <cell r="AZ190">
            <v>10</v>
          </cell>
          <cell r="BA190">
            <v>20</v>
          </cell>
          <cell r="BB190">
            <v>10</v>
          </cell>
          <cell r="BC190">
            <v>302</v>
          </cell>
          <cell r="BD190" t="str">
            <v>LT</v>
          </cell>
          <cell r="BE190" t="str">
            <v>LTS</v>
          </cell>
          <cell r="BF190" t="str">
            <v>T</v>
          </cell>
          <cell r="BG190" t="str">
            <v>T</v>
          </cell>
          <cell r="BH190">
            <v>7.6890000000000001</v>
          </cell>
          <cell r="BI190">
            <v>14.627000000000001</v>
          </cell>
          <cell r="BJ190">
            <v>0.12</v>
          </cell>
          <cell r="BK190">
            <v>9.8528363665459195E-2</v>
          </cell>
          <cell r="BL190">
            <v>15</v>
          </cell>
          <cell r="BM190" t="str">
            <v>82</v>
          </cell>
          <cell r="BN190">
            <v>177.8</v>
          </cell>
          <cell r="BO190">
            <v>0</v>
          </cell>
          <cell r="BQ190">
            <v>0</v>
          </cell>
          <cell r="BR190">
            <v>3620</v>
          </cell>
          <cell r="BS190">
            <v>2173</v>
          </cell>
          <cell r="BT190">
            <v>2173</v>
          </cell>
          <cell r="BU190">
            <v>2414</v>
          </cell>
          <cell r="BV190">
            <v>10</v>
          </cell>
          <cell r="BW190">
            <v>2173</v>
          </cell>
          <cell r="BX190">
            <v>0</v>
          </cell>
        </row>
        <row r="191">
          <cell r="E191" t="str">
            <v>BLTX1042</v>
          </cell>
          <cell r="F191" t="str">
            <v>700-16 6PR MRA(EXP)</v>
          </cell>
          <cell r="G191" t="str">
            <v>700-16 6PR MRA(EXP)</v>
          </cell>
          <cell r="H191" t="str">
            <v>MR</v>
          </cell>
          <cell r="I191" t="str">
            <v>LTS1</v>
          </cell>
          <cell r="J191" t="str">
            <v>LTS</v>
          </cell>
          <cell r="K191" t="str">
            <v>BRIDGESTONE</v>
          </cell>
          <cell r="L191" t="str">
            <v>700-16 6PR</v>
          </cell>
          <cell r="M191" t="str">
            <v>MIGHTY RIB</v>
          </cell>
          <cell r="N191" t="str">
            <v>LIGHT TRUCK</v>
          </cell>
          <cell r="O191" t="str">
            <v>LTS</v>
          </cell>
          <cell r="P191" t="str">
            <v>T/T</v>
          </cell>
          <cell r="Q191" t="str">
            <v>ZDUMMY</v>
          </cell>
          <cell r="R191" t="str">
            <v>THAILAND</v>
          </cell>
          <cell r="S191">
            <v>3</v>
          </cell>
          <cell r="T191" t="str">
            <v>TIRE</v>
          </cell>
          <cell r="U191">
            <v>0</v>
          </cell>
          <cell r="V191" t="str">
            <v xml:space="preserve"> 700-16 6PR</v>
          </cell>
          <cell r="W191">
            <v>0</v>
          </cell>
          <cell r="X191">
            <v>0</v>
          </cell>
          <cell r="Y191" t="str">
            <v>01</v>
          </cell>
          <cell r="Z191" t="str">
            <v>TBSR</v>
          </cell>
          <cell r="AA191" t="str">
            <v>T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L0</v>
          </cell>
          <cell r="AL191" t="str">
            <v>MRA</v>
          </cell>
          <cell r="AO191" t="str">
            <v>700-16</v>
          </cell>
          <cell r="AP191" t="str">
            <v>LTS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W191" t="str">
            <v>NON</v>
          </cell>
          <cell r="AX191" t="str">
            <v>DISCONT</v>
          </cell>
          <cell r="AY191" t="str">
            <v>B</v>
          </cell>
          <cell r="AZ191">
            <v>10</v>
          </cell>
          <cell r="BA191">
            <v>20</v>
          </cell>
          <cell r="BB191">
            <v>10</v>
          </cell>
          <cell r="BC191">
            <v>302</v>
          </cell>
          <cell r="BD191" t="str">
            <v>LT</v>
          </cell>
          <cell r="BE191" t="str">
            <v>LTS</v>
          </cell>
          <cell r="BF191" t="str">
            <v>T</v>
          </cell>
          <cell r="BG191" t="str">
            <v>T</v>
          </cell>
          <cell r="BH191">
            <v>5.7229999999999999</v>
          </cell>
          <cell r="BI191">
            <v>0</v>
          </cell>
          <cell r="BJ191">
            <v>0.12</v>
          </cell>
          <cell r="BK191">
            <v>0.1053237758608</v>
          </cell>
          <cell r="BL191">
            <v>16</v>
          </cell>
          <cell r="BM191" t="str">
            <v>82</v>
          </cell>
          <cell r="BN191">
            <v>177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</row>
        <row r="192">
          <cell r="E192" t="str">
            <v>BLTX1045</v>
          </cell>
          <cell r="F192" t="str">
            <v>700-16 8PR MRA(EXP)</v>
          </cell>
          <cell r="G192" t="str">
            <v>700-16  8 MRA(EXP)</v>
          </cell>
          <cell r="H192" t="str">
            <v>MR</v>
          </cell>
          <cell r="I192" t="str">
            <v>LTS1</v>
          </cell>
          <cell r="J192" t="str">
            <v>LTS</v>
          </cell>
          <cell r="K192" t="str">
            <v>BRIDGESTONE</v>
          </cell>
          <cell r="L192" t="str">
            <v>700-16 8PR</v>
          </cell>
          <cell r="M192" t="str">
            <v>MIGHTY RIB</v>
          </cell>
          <cell r="N192" t="str">
            <v>LIGHT TRUCK</v>
          </cell>
          <cell r="O192" t="str">
            <v>LTS</v>
          </cell>
          <cell r="P192" t="str">
            <v>T/T</v>
          </cell>
          <cell r="Q192" t="str">
            <v>ZDUMMY</v>
          </cell>
          <cell r="R192" t="str">
            <v>THAILAND</v>
          </cell>
          <cell r="S192">
            <v>3</v>
          </cell>
          <cell r="T192" t="str">
            <v>TIRE</v>
          </cell>
          <cell r="U192">
            <v>0</v>
          </cell>
          <cell r="V192" t="str">
            <v xml:space="preserve"> 700-16 8PR</v>
          </cell>
          <cell r="W192">
            <v>0</v>
          </cell>
          <cell r="X192">
            <v>0</v>
          </cell>
          <cell r="Y192" t="str">
            <v>01</v>
          </cell>
          <cell r="Z192" t="str">
            <v>TBSR</v>
          </cell>
          <cell r="AA192" t="str">
            <v>T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L0</v>
          </cell>
          <cell r="AL192" t="str">
            <v>MRA</v>
          </cell>
          <cell r="AO192" t="str">
            <v>700-16</v>
          </cell>
          <cell r="AP192" t="str">
            <v>LTS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W192" t="str">
            <v>NON</v>
          </cell>
          <cell r="AX192" t="str">
            <v>DISCONT</v>
          </cell>
          <cell r="AY192" t="str">
            <v>B</v>
          </cell>
          <cell r="AZ192">
            <v>10</v>
          </cell>
          <cell r="BA192">
            <v>20</v>
          </cell>
          <cell r="BB192">
            <v>10</v>
          </cell>
          <cell r="BC192">
            <v>302</v>
          </cell>
          <cell r="BD192" t="str">
            <v>LT</v>
          </cell>
          <cell r="BE192" t="str">
            <v>LTS</v>
          </cell>
          <cell r="BF192" t="str">
            <v>T</v>
          </cell>
          <cell r="BG192" t="str">
            <v>T</v>
          </cell>
          <cell r="BH192">
            <v>6.258</v>
          </cell>
          <cell r="BI192">
            <v>0</v>
          </cell>
          <cell r="BJ192">
            <v>0.12</v>
          </cell>
          <cell r="BK192">
            <v>0.1053237758608</v>
          </cell>
          <cell r="BL192">
            <v>16</v>
          </cell>
          <cell r="BM192" t="str">
            <v>82</v>
          </cell>
          <cell r="BN192">
            <v>177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E193" t="str">
            <v>BLTX2010</v>
          </cell>
          <cell r="F193" t="str">
            <v>700-15 10PR MR</v>
          </cell>
          <cell r="G193" t="str">
            <v>700-15  10 MRL</v>
          </cell>
          <cell r="H193" t="str">
            <v>MR</v>
          </cell>
          <cell r="I193" t="str">
            <v>LTS1</v>
          </cell>
          <cell r="J193" t="str">
            <v>LTS</v>
          </cell>
          <cell r="K193" t="str">
            <v>BRIDGESTONE</v>
          </cell>
          <cell r="L193" t="str">
            <v>700-15 10PR</v>
          </cell>
          <cell r="M193" t="str">
            <v>MIGHTY RIB</v>
          </cell>
          <cell r="N193" t="str">
            <v>LIGHT TRUCK</v>
          </cell>
          <cell r="O193" t="str">
            <v>LTL</v>
          </cell>
          <cell r="P193" t="str">
            <v>T/T</v>
          </cell>
          <cell r="Q193" t="str">
            <v>LTS0L011</v>
          </cell>
          <cell r="R193" t="str">
            <v>THAILAND</v>
          </cell>
          <cell r="S193">
            <v>3</v>
          </cell>
          <cell r="T193" t="str">
            <v>TIRE</v>
          </cell>
          <cell r="U193">
            <v>0</v>
          </cell>
          <cell r="V193" t="str">
            <v xml:space="preserve"> 700-15 10PR</v>
          </cell>
          <cell r="W193">
            <v>0</v>
          </cell>
          <cell r="X193">
            <v>0</v>
          </cell>
          <cell r="Y193" t="str">
            <v>01</v>
          </cell>
          <cell r="Z193" t="str">
            <v>TBSR</v>
          </cell>
          <cell r="AA193" t="str">
            <v>T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L0</v>
          </cell>
          <cell r="AK193" t="str">
            <v>XS61</v>
          </cell>
          <cell r="AL193" t="str">
            <v>MR</v>
          </cell>
          <cell r="AO193" t="str">
            <v>700-15</v>
          </cell>
          <cell r="AP193" t="str">
            <v>LTL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W193" t="str">
            <v>DLR</v>
          </cell>
          <cell r="AX193" t="str">
            <v>DISCONT</v>
          </cell>
          <cell r="AY193" t="str">
            <v>B</v>
          </cell>
          <cell r="AZ193">
            <v>10</v>
          </cell>
          <cell r="BA193">
            <v>20</v>
          </cell>
          <cell r="BB193">
            <v>20</v>
          </cell>
          <cell r="BC193">
            <v>308</v>
          </cell>
          <cell r="BD193" t="str">
            <v>LT</v>
          </cell>
          <cell r="BE193" t="str">
            <v>LTL</v>
          </cell>
          <cell r="BF193" t="str">
            <v>T</v>
          </cell>
          <cell r="BG193" t="str">
            <v>T</v>
          </cell>
          <cell r="BH193">
            <v>8.9589999999999996</v>
          </cell>
          <cell r="BI193">
            <v>0</v>
          </cell>
          <cell r="BJ193">
            <v>0.12</v>
          </cell>
          <cell r="BK193">
            <v>9.8715049155200019E-2</v>
          </cell>
          <cell r="BL193">
            <v>15</v>
          </cell>
          <cell r="BM193" t="str">
            <v>82</v>
          </cell>
          <cell r="BN193">
            <v>178</v>
          </cell>
          <cell r="BO193">
            <v>0</v>
          </cell>
          <cell r="BQ193">
            <v>0</v>
          </cell>
          <cell r="BR193">
            <v>3840</v>
          </cell>
          <cell r="BS193">
            <v>2301</v>
          </cell>
          <cell r="BT193">
            <v>2301</v>
          </cell>
          <cell r="BU193">
            <v>2557</v>
          </cell>
          <cell r="BV193">
            <v>10</v>
          </cell>
          <cell r="BW193">
            <v>2301</v>
          </cell>
          <cell r="BX193">
            <v>0</v>
          </cell>
        </row>
        <row r="194">
          <cell r="E194" t="str">
            <v>BLTX2011</v>
          </cell>
          <cell r="F194" t="str">
            <v>700-15 10PR MR (XS22)</v>
          </cell>
          <cell r="G194" t="str">
            <v>700-15 10J6+1BR MRL-XS22</v>
          </cell>
          <cell r="H194" t="str">
            <v>MR</v>
          </cell>
          <cell r="I194" t="str">
            <v>LTS1</v>
          </cell>
          <cell r="J194" t="str">
            <v>LTS</v>
          </cell>
          <cell r="K194" t="str">
            <v>BRIDGESTONE</v>
          </cell>
          <cell r="L194" t="str">
            <v>700-15 10PR</v>
          </cell>
          <cell r="M194" t="str">
            <v>MIGHTY RIB</v>
          </cell>
          <cell r="N194" t="str">
            <v>LIGHT TRUCK</v>
          </cell>
          <cell r="O194" t="str">
            <v>LTL</v>
          </cell>
          <cell r="P194" t="str">
            <v>T/T</v>
          </cell>
          <cell r="Q194" t="str">
            <v>LTS0L011</v>
          </cell>
          <cell r="R194" t="str">
            <v>THAILAND</v>
          </cell>
          <cell r="S194">
            <v>3</v>
          </cell>
          <cell r="T194" t="str">
            <v>TIRE</v>
          </cell>
          <cell r="U194">
            <v>0</v>
          </cell>
          <cell r="V194" t="str">
            <v xml:space="preserve"> 700-15 10PR</v>
          </cell>
          <cell r="W194">
            <v>0</v>
          </cell>
          <cell r="X194">
            <v>0</v>
          </cell>
          <cell r="Y194" t="str">
            <v>01</v>
          </cell>
          <cell r="Z194" t="str">
            <v>TBSR</v>
          </cell>
          <cell r="AA194" t="str">
            <v>T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L0</v>
          </cell>
          <cell r="AG194" t="str">
            <v>LTS0L011</v>
          </cell>
          <cell r="AJ194" t="str">
            <v>B816</v>
          </cell>
          <cell r="AK194" t="str">
            <v>XS22</v>
          </cell>
          <cell r="AL194" t="str">
            <v>MR</v>
          </cell>
          <cell r="AO194" t="str">
            <v>700-15</v>
          </cell>
          <cell r="AP194" t="str">
            <v>LTL</v>
          </cell>
          <cell r="AQ194">
            <v>0</v>
          </cell>
          <cell r="AR194">
            <v>0</v>
          </cell>
          <cell r="AS194" t="str">
            <v>OE</v>
          </cell>
          <cell r="AT194" t="str">
            <v>REP</v>
          </cell>
          <cell r="AW194" t="str">
            <v>DLR</v>
          </cell>
          <cell r="AX194" t="str">
            <v>CONT</v>
          </cell>
          <cell r="AY194" t="str">
            <v>B</v>
          </cell>
          <cell r="AZ194">
            <v>10</v>
          </cell>
          <cell r="BA194">
            <v>20</v>
          </cell>
          <cell r="BB194">
            <v>20</v>
          </cell>
          <cell r="BC194">
            <v>308</v>
          </cell>
          <cell r="BD194" t="str">
            <v>LT</v>
          </cell>
          <cell r="BE194" t="str">
            <v>LTL</v>
          </cell>
          <cell r="BF194" t="str">
            <v>T</v>
          </cell>
          <cell r="BG194" t="str">
            <v>T</v>
          </cell>
          <cell r="BH194">
            <v>9.0289999999999999</v>
          </cell>
          <cell r="BI194">
            <v>17.483000000000001</v>
          </cell>
          <cell r="BJ194">
            <v>0.12</v>
          </cell>
          <cell r="BK194">
            <v>9.8715049155200019E-2</v>
          </cell>
          <cell r="BL194">
            <v>15</v>
          </cell>
          <cell r="BM194" t="str">
            <v>82</v>
          </cell>
          <cell r="BN194">
            <v>178</v>
          </cell>
          <cell r="BO194">
            <v>0</v>
          </cell>
          <cell r="BR194">
            <v>3840</v>
          </cell>
          <cell r="BS194">
            <v>2301</v>
          </cell>
          <cell r="BT194">
            <v>2301</v>
          </cell>
          <cell r="BU194">
            <v>2557</v>
          </cell>
          <cell r="BV194">
            <v>10</v>
          </cell>
          <cell r="BW194">
            <v>2301</v>
          </cell>
          <cell r="BX194">
            <v>1881.28</v>
          </cell>
        </row>
        <row r="195">
          <cell r="E195" t="str">
            <v>BLTX2020</v>
          </cell>
          <cell r="F195" t="str">
            <v>750-15 10PR MR</v>
          </cell>
          <cell r="G195" t="str">
            <v>750-15  10 MRB</v>
          </cell>
          <cell r="H195" t="str">
            <v>MR</v>
          </cell>
          <cell r="I195" t="str">
            <v>LTS1</v>
          </cell>
          <cell r="J195" t="str">
            <v>LTS</v>
          </cell>
          <cell r="K195" t="str">
            <v>BRIDGESTONE</v>
          </cell>
          <cell r="L195" t="str">
            <v>750-15 10PR</v>
          </cell>
          <cell r="M195" t="str">
            <v>MIGHTY RIB</v>
          </cell>
          <cell r="N195" t="str">
            <v>LIGHT TRUCK</v>
          </cell>
          <cell r="O195" t="str">
            <v>LTL</v>
          </cell>
          <cell r="P195" t="str">
            <v>T/T</v>
          </cell>
          <cell r="Q195" t="str">
            <v>LTS0L012</v>
          </cell>
          <cell r="R195" t="str">
            <v>THAILAND</v>
          </cell>
          <cell r="S195">
            <v>3</v>
          </cell>
          <cell r="T195" t="str">
            <v>TIRE</v>
          </cell>
          <cell r="U195">
            <v>0</v>
          </cell>
          <cell r="V195" t="str">
            <v xml:space="preserve"> 750-15 10PR</v>
          </cell>
          <cell r="W195">
            <v>0</v>
          </cell>
          <cell r="X195">
            <v>0</v>
          </cell>
          <cell r="Y195" t="str">
            <v>01</v>
          </cell>
          <cell r="Z195" t="str">
            <v>TBSR</v>
          </cell>
          <cell r="AA195" t="str">
            <v>T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L0</v>
          </cell>
          <cell r="AK195" t="str">
            <v>VR62</v>
          </cell>
          <cell r="AL195" t="str">
            <v>MR</v>
          </cell>
          <cell r="AO195" t="str">
            <v>750-15</v>
          </cell>
          <cell r="AP195" t="str">
            <v>LTL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W195" t="str">
            <v>DLR</v>
          </cell>
          <cell r="AX195" t="str">
            <v>DISCONT</v>
          </cell>
          <cell r="AY195" t="str">
            <v>B</v>
          </cell>
          <cell r="AZ195">
            <v>10</v>
          </cell>
          <cell r="BA195">
            <v>20</v>
          </cell>
          <cell r="BB195">
            <v>20</v>
          </cell>
          <cell r="BC195">
            <v>308</v>
          </cell>
          <cell r="BD195" t="str">
            <v>LT</v>
          </cell>
          <cell r="BE195" t="str">
            <v>LTL</v>
          </cell>
          <cell r="BF195" t="str">
            <v>T</v>
          </cell>
          <cell r="BG195" t="str">
            <v>T</v>
          </cell>
          <cell r="BH195">
            <v>8.7469999999999999</v>
          </cell>
          <cell r="BI195">
            <v>0</v>
          </cell>
          <cell r="BJ195">
            <v>0.12</v>
          </cell>
          <cell r="BK195">
            <v>0.11133488002560001</v>
          </cell>
          <cell r="BL195">
            <v>15</v>
          </cell>
          <cell r="BM195" t="str">
            <v>82</v>
          </cell>
          <cell r="BN195">
            <v>191</v>
          </cell>
          <cell r="BO195">
            <v>0</v>
          </cell>
          <cell r="BQ195">
            <v>0</v>
          </cell>
          <cell r="BR195">
            <v>4440</v>
          </cell>
          <cell r="BS195">
            <v>2664</v>
          </cell>
          <cell r="BT195">
            <v>2664</v>
          </cell>
          <cell r="BU195">
            <v>2960</v>
          </cell>
          <cell r="BV195">
            <v>10</v>
          </cell>
          <cell r="BW195">
            <v>2664</v>
          </cell>
          <cell r="BX195">
            <v>0</v>
          </cell>
        </row>
        <row r="196">
          <cell r="E196" t="str">
            <v>BLTX2021</v>
          </cell>
          <cell r="F196" t="str">
            <v>750-15 10PR MR (VR90)</v>
          </cell>
          <cell r="G196" t="str">
            <v>750-15 10J6+1BR MRB-VR90</v>
          </cell>
          <cell r="H196" t="str">
            <v>MR</v>
          </cell>
          <cell r="I196" t="str">
            <v>LTS1</v>
          </cell>
          <cell r="J196" t="str">
            <v>LTS</v>
          </cell>
          <cell r="K196" t="str">
            <v>BRIDGESTONE</v>
          </cell>
          <cell r="L196" t="str">
            <v>750-15 10PR</v>
          </cell>
          <cell r="M196" t="str">
            <v>MIGHTY RIB</v>
          </cell>
          <cell r="N196" t="str">
            <v>LIGHT TRUCK</v>
          </cell>
          <cell r="O196" t="str">
            <v>LTL</v>
          </cell>
          <cell r="P196" t="str">
            <v>T/T</v>
          </cell>
          <cell r="Q196" t="str">
            <v>LTS0L012</v>
          </cell>
          <cell r="R196" t="str">
            <v>THAILAND</v>
          </cell>
          <cell r="S196">
            <v>3</v>
          </cell>
          <cell r="T196" t="str">
            <v>TIRE</v>
          </cell>
          <cell r="U196">
            <v>0</v>
          </cell>
          <cell r="V196" t="str">
            <v xml:space="preserve"> 750-15 10PR</v>
          </cell>
          <cell r="W196">
            <v>0</v>
          </cell>
          <cell r="X196">
            <v>0</v>
          </cell>
          <cell r="Y196" t="str">
            <v>01</v>
          </cell>
          <cell r="Z196" t="str">
            <v>TBSR</v>
          </cell>
          <cell r="AA196" t="str">
            <v>T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L0</v>
          </cell>
          <cell r="AG196" t="str">
            <v>LTS0L012</v>
          </cell>
          <cell r="AJ196" t="str">
            <v>B876</v>
          </cell>
          <cell r="AK196" t="str">
            <v>VR90</v>
          </cell>
          <cell r="AL196" t="str">
            <v>MR</v>
          </cell>
          <cell r="AO196" t="str">
            <v>750-15</v>
          </cell>
          <cell r="AP196" t="str">
            <v>LTL</v>
          </cell>
          <cell r="AQ196">
            <v>0</v>
          </cell>
          <cell r="AR196">
            <v>0</v>
          </cell>
          <cell r="AS196" t="str">
            <v>OE</v>
          </cell>
          <cell r="AT196" t="str">
            <v/>
          </cell>
          <cell r="AW196" t="str">
            <v>DLR</v>
          </cell>
          <cell r="AX196" t="str">
            <v>CONT</v>
          </cell>
          <cell r="AY196" t="str">
            <v>B</v>
          </cell>
          <cell r="AZ196">
            <v>10</v>
          </cell>
          <cell r="BA196">
            <v>20</v>
          </cell>
          <cell r="BB196">
            <v>20</v>
          </cell>
          <cell r="BC196">
            <v>308</v>
          </cell>
          <cell r="BD196" t="str">
            <v>LT</v>
          </cell>
          <cell r="BE196" t="str">
            <v>LTL</v>
          </cell>
          <cell r="BF196" t="str">
            <v>T</v>
          </cell>
          <cell r="BG196" t="str">
            <v>T</v>
          </cell>
          <cell r="BH196">
            <v>9.3759999999999994</v>
          </cell>
          <cell r="BI196">
            <v>17.239999999999998</v>
          </cell>
          <cell r="BJ196">
            <v>0.12</v>
          </cell>
          <cell r="BK196">
            <v>0.11133488002560001</v>
          </cell>
          <cell r="BL196">
            <v>15</v>
          </cell>
          <cell r="BM196" t="str">
            <v>82</v>
          </cell>
          <cell r="BN196">
            <v>191</v>
          </cell>
          <cell r="BO196">
            <v>95</v>
          </cell>
          <cell r="BQ196">
            <v>0</v>
          </cell>
          <cell r="BR196">
            <v>4440</v>
          </cell>
          <cell r="BS196">
            <v>2664</v>
          </cell>
          <cell r="BT196">
            <v>2664</v>
          </cell>
          <cell r="BU196">
            <v>2960</v>
          </cell>
          <cell r="BV196">
            <v>10</v>
          </cell>
          <cell r="BW196">
            <v>2664</v>
          </cell>
          <cell r="BX196">
            <v>0</v>
          </cell>
        </row>
        <row r="197">
          <cell r="E197" t="str">
            <v>BLTX2022</v>
          </cell>
          <cell r="F197" t="str">
            <v>700-15 10PR SMR (HA03)</v>
          </cell>
          <cell r="G197" t="str">
            <v>700-15 10 SMR (HA03)</v>
          </cell>
          <cell r="H197" t="str">
            <v>SMR</v>
          </cell>
          <cell r="I197" t="str">
            <v>LTS1</v>
          </cell>
          <cell r="J197" t="str">
            <v>LTS</v>
          </cell>
          <cell r="K197" t="str">
            <v>BRIDGESTONE</v>
          </cell>
          <cell r="L197" t="str">
            <v>700-15 10PR</v>
          </cell>
          <cell r="M197" t="str">
            <v>MIGHTY RIB</v>
          </cell>
          <cell r="N197" t="str">
            <v>LIGHT TRUCK</v>
          </cell>
          <cell r="O197" t="str">
            <v>LTL</v>
          </cell>
          <cell r="P197" t="str">
            <v>T/T</v>
          </cell>
          <cell r="Q197" t="str">
            <v>LTS0L037</v>
          </cell>
          <cell r="R197" t="str">
            <v>THAILAND</v>
          </cell>
          <cell r="S197">
            <v>3</v>
          </cell>
          <cell r="T197" t="str">
            <v>TIRE</v>
          </cell>
          <cell r="U197">
            <v>0</v>
          </cell>
          <cell r="V197" t="str">
            <v xml:space="preserve"> 700-15 10PR</v>
          </cell>
          <cell r="W197">
            <v>0</v>
          </cell>
          <cell r="X197">
            <v>0</v>
          </cell>
          <cell r="Y197" t="str">
            <v>01</v>
          </cell>
          <cell r="Z197" t="str">
            <v>TBSR</v>
          </cell>
          <cell r="AA197" t="str">
            <v>T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L0</v>
          </cell>
          <cell r="AK197" t="str">
            <v>HA03</v>
          </cell>
          <cell r="AL197" t="str">
            <v>SMR</v>
          </cell>
          <cell r="AO197" t="str">
            <v>700-15</v>
          </cell>
          <cell r="AP197" t="str">
            <v>LTL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W197" t="str">
            <v>NON</v>
          </cell>
          <cell r="AX197" t="str">
            <v>DISCONT</v>
          </cell>
          <cell r="AY197" t="str">
            <v>B</v>
          </cell>
          <cell r="AZ197">
            <v>10</v>
          </cell>
          <cell r="BA197">
            <v>20</v>
          </cell>
          <cell r="BB197">
            <v>20</v>
          </cell>
          <cell r="BC197">
            <v>308</v>
          </cell>
          <cell r="BD197" t="str">
            <v>LT</v>
          </cell>
          <cell r="BE197" t="str">
            <v>LTL</v>
          </cell>
          <cell r="BF197" t="str">
            <v>T</v>
          </cell>
          <cell r="BG197" t="str">
            <v>T</v>
          </cell>
          <cell r="BH197">
            <v>8.1959999999999997</v>
          </cell>
          <cell r="BI197">
            <v>0</v>
          </cell>
          <cell r="BJ197">
            <v>0.12</v>
          </cell>
          <cell r="BK197">
            <v>9.8715049155200019E-2</v>
          </cell>
          <cell r="BL197">
            <v>15</v>
          </cell>
          <cell r="BM197" t="str">
            <v>82</v>
          </cell>
          <cell r="BN197">
            <v>178</v>
          </cell>
          <cell r="BP197">
            <v>80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</row>
        <row r="198">
          <cell r="E198" t="str">
            <v>BLTX2030</v>
          </cell>
          <cell r="F198" t="str">
            <v>750-15 12PR MR</v>
          </cell>
          <cell r="G198" t="str">
            <v>750-15  12 MRB</v>
          </cell>
          <cell r="H198" t="str">
            <v>MR</v>
          </cell>
          <cell r="I198" t="str">
            <v>LTS1</v>
          </cell>
          <cell r="J198" t="str">
            <v>LTS</v>
          </cell>
          <cell r="K198" t="str">
            <v>BRIDGESTONE</v>
          </cell>
          <cell r="L198" t="str">
            <v>750-15 12PR</v>
          </cell>
          <cell r="M198" t="str">
            <v>MIGHTY RIB</v>
          </cell>
          <cell r="N198" t="str">
            <v>LIGHT TRUCK</v>
          </cell>
          <cell r="O198" t="str">
            <v>LTL</v>
          </cell>
          <cell r="P198" t="str">
            <v>T/T</v>
          </cell>
          <cell r="Q198" t="str">
            <v>LTS0L013</v>
          </cell>
          <cell r="R198" t="str">
            <v>THAILAND</v>
          </cell>
          <cell r="S198">
            <v>3</v>
          </cell>
          <cell r="T198" t="str">
            <v>TIRE</v>
          </cell>
          <cell r="U198">
            <v>0</v>
          </cell>
          <cell r="V198" t="str">
            <v xml:space="preserve"> 750-15 12PR</v>
          </cell>
          <cell r="W198">
            <v>0</v>
          </cell>
          <cell r="X198">
            <v>0</v>
          </cell>
          <cell r="Y198" t="str">
            <v>01</v>
          </cell>
          <cell r="Z198" t="str">
            <v>TBSR</v>
          </cell>
          <cell r="AA198" t="str">
            <v>T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L0</v>
          </cell>
          <cell r="AK198" t="str">
            <v>TN63</v>
          </cell>
          <cell r="AL198" t="str">
            <v>MR</v>
          </cell>
          <cell r="AO198" t="str">
            <v>750-15</v>
          </cell>
          <cell r="AP198" t="str">
            <v>LTL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W198" t="str">
            <v>DLR</v>
          </cell>
          <cell r="AX198" t="str">
            <v>DISCONT</v>
          </cell>
          <cell r="AY198" t="str">
            <v>B</v>
          </cell>
          <cell r="AZ198">
            <v>10</v>
          </cell>
          <cell r="BA198">
            <v>20</v>
          </cell>
          <cell r="BB198">
            <v>20</v>
          </cell>
          <cell r="BC198">
            <v>308</v>
          </cell>
          <cell r="BD198" t="str">
            <v>LT</v>
          </cell>
          <cell r="BE198" t="str">
            <v>LTL</v>
          </cell>
          <cell r="BF198" t="str">
            <v>T</v>
          </cell>
          <cell r="BG198" t="str">
            <v>T</v>
          </cell>
          <cell r="BH198">
            <v>9.0709999999999997</v>
          </cell>
          <cell r="BI198">
            <v>0</v>
          </cell>
          <cell r="BJ198">
            <v>0.12</v>
          </cell>
          <cell r="BK198">
            <v>0.11133488002560001</v>
          </cell>
          <cell r="BL198">
            <v>15</v>
          </cell>
          <cell r="BM198" t="str">
            <v>82</v>
          </cell>
          <cell r="BN198">
            <v>191</v>
          </cell>
          <cell r="BO198">
            <v>0</v>
          </cell>
          <cell r="BQ198">
            <v>0</v>
          </cell>
          <cell r="BR198">
            <v>4600</v>
          </cell>
          <cell r="BS198">
            <v>2759</v>
          </cell>
          <cell r="BT198">
            <v>2759</v>
          </cell>
          <cell r="BU198">
            <v>3066</v>
          </cell>
          <cell r="BV198">
            <v>10</v>
          </cell>
          <cell r="BW198">
            <v>2759</v>
          </cell>
          <cell r="BX198">
            <v>0</v>
          </cell>
        </row>
        <row r="199">
          <cell r="E199" t="str">
            <v>BLTX2031</v>
          </cell>
          <cell r="F199" t="str">
            <v>750-15 12PR MR (TN57)</v>
          </cell>
          <cell r="G199" t="str">
            <v>750-15 12 J6+2BR MRB-TN57</v>
          </cell>
          <cell r="H199" t="str">
            <v>MR</v>
          </cell>
          <cell r="I199" t="str">
            <v>LTS1</v>
          </cell>
          <cell r="J199" t="str">
            <v>LTS</v>
          </cell>
          <cell r="K199" t="str">
            <v>BRIDGESTONE</v>
          </cell>
          <cell r="L199" t="str">
            <v>750-15 12PR</v>
          </cell>
          <cell r="M199" t="str">
            <v>MIGHTY RIB</v>
          </cell>
          <cell r="N199" t="str">
            <v>LIGHT TRUCK</v>
          </cell>
          <cell r="O199" t="str">
            <v>LTL</v>
          </cell>
          <cell r="P199" t="str">
            <v>T/T</v>
          </cell>
          <cell r="Q199" t="str">
            <v>LTS0L013</v>
          </cell>
          <cell r="R199" t="str">
            <v>THAILAND</v>
          </cell>
          <cell r="S199">
            <v>3</v>
          </cell>
          <cell r="T199" t="str">
            <v>TIRE</v>
          </cell>
          <cell r="U199">
            <v>0</v>
          </cell>
          <cell r="V199" t="str">
            <v xml:space="preserve"> 750-15 12PR</v>
          </cell>
          <cell r="W199">
            <v>0</v>
          </cell>
          <cell r="X199">
            <v>0</v>
          </cell>
          <cell r="Y199" t="str">
            <v>01</v>
          </cell>
          <cell r="Z199" t="str">
            <v>TBSR</v>
          </cell>
          <cell r="AA199" t="str">
            <v>T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L0</v>
          </cell>
          <cell r="AG199" t="str">
            <v>LTS0L013</v>
          </cell>
          <cell r="AJ199" t="str">
            <v>B874</v>
          </cell>
          <cell r="AK199" t="str">
            <v>TN57</v>
          </cell>
          <cell r="AL199" t="str">
            <v>MR</v>
          </cell>
          <cell r="AO199" t="str">
            <v>750-15</v>
          </cell>
          <cell r="AP199" t="str">
            <v>LTL</v>
          </cell>
          <cell r="AQ199">
            <v>0</v>
          </cell>
          <cell r="AR199">
            <v>0</v>
          </cell>
          <cell r="AS199" t="str">
            <v>OE</v>
          </cell>
          <cell r="AT199" t="str">
            <v>REP</v>
          </cell>
          <cell r="AW199" t="str">
            <v>DLR</v>
          </cell>
          <cell r="AX199" t="str">
            <v>CONT</v>
          </cell>
          <cell r="AY199" t="str">
            <v>B</v>
          </cell>
          <cell r="AZ199">
            <v>10</v>
          </cell>
          <cell r="BA199">
            <v>20</v>
          </cell>
          <cell r="BB199">
            <v>20</v>
          </cell>
          <cell r="BC199">
            <v>308</v>
          </cell>
          <cell r="BD199" t="str">
            <v>LT</v>
          </cell>
          <cell r="BE199" t="str">
            <v>LTL</v>
          </cell>
          <cell r="BF199" t="str">
            <v>T</v>
          </cell>
          <cell r="BG199" t="str">
            <v>T</v>
          </cell>
          <cell r="BH199">
            <v>9.1470000000000002</v>
          </cell>
          <cell r="BI199">
            <v>18.152000000000001</v>
          </cell>
          <cell r="BJ199">
            <v>0.12</v>
          </cell>
          <cell r="BK199">
            <v>0.11133488002560001</v>
          </cell>
          <cell r="BL199">
            <v>15</v>
          </cell>
          <cell r="BM199" t="str">
            <v>82</v>
          </cell>
          <cell r="BN199">
            <v>191</v>
          </cell>
          <cell r="BO199">
            <v>0</v>
          </cell>
          <cell r="BQ199">
            <v>0</v>
          </cell>
          <cell r="BR199">
            <v>4600</v>
          </cell>
          <cell r="BS199">
            <v>2759</v>
          </cell>
          <cell r="BT199">
            <v>2759</v>
          </cell>
          <cell r="BU199">
            <v>3066</v>
          </cell>
          <cell r="BV199">
            <v>10</v>
          </cell>
          <cell r="BW199">
            <v>2759</v>
          </cell>
          <cell r="BX199">
            <v>2255</v>
          </cell>
        </row>
        <row r="200">
          <cell r="E200" t="str">
            <v>BLTX2040</v>
          </cell>
          <cell r="F200" t="str">
            <v>700-16 10PR MR</v>
          </cell>
          <cell r="G200" t="str">
            <v>700-16  10 MRL</v>
          </cell>
          <cell r="H200" t="str">
            <v>MR</v>
          </cell>
          <cell r="I200" t="str">
            <v>LTS1</v>
          </cell>
          <cell r="J200" t="str">
            <v>LTS</v>
          </cell>
          <cell r="K200" t="str">
            <v>BRIDGESTONE</v>
          </cell>
          <cell r="L200" t="str">
            <v>700-16 10PR</v>
          </cell>
          <cell r="M200" t="str">
            <v>MIGHTY RIB</v>
          </cell>
          <cell r="N200" t="str">
            <v>LIGHT TRUCK</v>
          </cell>
          <cell r="O200" t="str">
            <v>LTL</v>
          </cell>
          <cell r="P200" t="str">
            <v>T/T</v>
          </cell>
          <cell r="Q200" t="str">
            <v>LTS0L015</v>
          </cell>
          <cell r="R200" t="str">
            <v>THAILAND</v>
          </cell>
          <cell r="S200">
            <v>3</v>
          </cell>
          <cell r="T200" t="str">
            <v>TIRE</v>
          </cell>
          <cell r="U200">
            <v>0</v>
          </cell>
          <cell r="V200" t="str">
            <v xml:space="preserve"> 700-16 10PR</v>
          </cell>
          <cell r="W200">
            <v>0</v>
          </cell>
          <cell r="X200">
            <v>0</v>
          </cell>
          <cell r="Y200" t="str">
            <v>01</v>
          </cell>
          <cell r="Z200" t="str">
            <v>TBSR</v>
          </cell>
          <cell r="AA200" t="str">
            <v>T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L0</v>
          </cell>
          <cell r="AK200" t="str">
            <v>NJ66</v>
          </cell>
          <cell r="AL200" t="str">
            <v>MR</v>
          </cell>
          <cell r="AO200" t="str">
            <v>700-16</v>
          </cell>
          <cell r="AP200" t="str">
            <v>LTL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W200" t="str">
            <v>DLR</v>
          </cell>
          <cell r="AX200" t="str">
            <v>DISCONT</v>
          </cell>
          <cell r="AY200" t="str">
            <v>B</v>
          </cell>
          <cell r="AZ200">
            <v>10</v>
          </cell>
          <cell r="BA200">
            <v>20</v>
          </cell>
          <cell r="BB200">
            <v>20</v>
          </cell>
          <cell r="BC200">
            <v>308</v>
          </cell>
          <cell r="BD200" t="str">
            <v>LT</v>
          </cell>
          <cell r="BE200" t="str">
            <v>LTL</v>
          </cell>
          <cell r="BF200" t="str">
            <v>T</v>
          </cell>
          <cell r="BG200" t="str">
            <v>T</v>
          </cell>
          <cell r="BH200">
            <v>8.73</v>
          </cell>
          <cell r="BI200">
            <v>0</v>
          </cell>
          <cell r="BJ200">
            <v>0.12</v>
          </cell>
          <cell r="BK200">
            <v>0.1061105988235392</v>
          </cell>
          <cell r="BL200">
            <v>16</v>
          </cell>
          <cell r="BM200" t="str">
            <v>82</v>
          </cell>
          <cell r="BN200">
            <v>177.8</v>
          </cell>
          <cell r="BO200">
            <v>0</v>
          </cell>
          <cell r="BQ200">
            <v>0</v>
          </cell>
          <cell r="BR200">
            <v>4030</v>
          </cell>
          <cell r="BS200">
            <v>2417</v>
          </cell>
          <cell r="BT200">
            <v>2417</v>
          </cell>
          <cell r="BU200">
            <v>2686</v>
          </cell>
          <cell r="BV200">
            <v>10</v>
          </cell>
          <cell r="BW200">
            <v>2417</v>
          </cell>
          <cell r="BX200">
            <v>0</v>
          </cell>
        </row>
        <row r="201">
          <cell r="E201" t="str">
            <v>BLTX2041</v>
          </cell>
          <cell r="F201" t="str">
            <v>700-16 10PR MR (NJ65)</v>
          </cell>
          <cell r="G201" t="str">
            <v>700-16 10J6+1BR MRL-NJ65</v>
          </cell>
          <cell r="H201" t="str">
            <v>MR</v>
          </cell>
          <cell r="I201" t="str">
            <v>LTS1</v>
          </cell>
          <cell r="J201" t="str">
            <v>LTS</v>
          </cell>
          <cell r="K201" t="str">
            <v>BRIDGESTONE</v>
          </cell>
          <cell r="L201" t="str">
            <v>700-16 10PR</v>
          </cell>
          <cell r="M201" t="str">
            <v>MIGHTY RIB</v>
          </cell>
          <cell r="N201" t="str">
            <v>LIGHT TRUCK</v>
          </cell>
          <cell r="O201" t="str">
            <v>LTL</v>
          </cell>
          <cell r="P201" t="str">
            <v>T/T</v>
          </cell>
          <cell r="Q201" t="str">
            <v>LTS0L015</v>
          </cell>
          <cell r="R201" t="str">
            <v>THAILAND</v>
          </cell>
          <cell r="S201">
            <v>3</v>
          </cell>
          <cell r="T201" t="str">
            <v>TIRE</v>
          </cell>
          <cell r="U201">
            <v>0</v>
          </cell>
          <cell r="V201" t="str">
            <v xml:space="preserve"> 700-16 10PR</v>
          </cell>
          <cell r="W201">
            <v>0</v>
          </cell>
          <cell r="X201">
            <v>0</v>
          </cell>
          <cell r="Y201" t="str">
            <v>01</v>
          </cell>
          <cell r="Z201" t="str">
            <v>TBSR</v>
          </cell>
          <cell r="AA201" t="str">
            <v>T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L0</v>
          </cell>
          <cell r="AG201" t="str">
            <v>LTS0L015</v>
          </cell>
          <cell r="AJ201" t="str">
            <v>B828</v>
          </cell>
          <cell r="AK201" t="str">
            <v>NJ65</v>
          </cell>
          <cell r="AL201" t="str">
            <v>MR</v>
          </cell>
          <cell r="AO201" t="str">
            <v>700-16</v>
          </cell>
          <cell r="AP201" t="str">
            <v>LTL</v>
          </cell>
          <cell r="AQ201">
            <v>0</v>
          </cell>
          <cell r="AR201">
            <v>0</v>
          </cell>
          <cell r="AS201" t="str">
            <v>OE</v>
          </cell>
          <cell r="AT201" t="str">
            <v/>
          </cell>
          <cell r="AW201" t="str">
            <v>DLR</v>
          </cell>
          <cell r="AX201" t="str">
            <v>CONT</v>
          </cell>
          <cell r="AY201" t="str">
            <v>B</v>
          </cell>
          <cell r="AZ201">
            <v>10</v>
          </cell>
          <cell r="BA201">
            <v>20</v>
          </cell>
          <cell r="BB201">
            <v>20</v>
          </cell>
          <cell r="BC201">
            <v>308</v>
          </cell>
          <cell r="BD201" t="str">
            <v>LT</v>
          </cell>
          <cell r="BE201" t="str">
            <v>LTL</v>
          </cell>
          <cell r="BF201" t="str">
            <v>T</v>
          </cell>
          <cell r="BG201" t="str">
            <v>T</v>
          </cell>
          <cell r="BH201">
            <v>8.8049999999999997</v>
          </cell>
          <cell r="BI201">
            <v>17.3</v>
          </cell>
          <cell r="BJ201">
            <v>0.12</v>
          </cell>
          <cell r="BK201">
            <v>0.1061105988235392</v>
          </cell>
          <cell r="BL201">
            <v>16</v>
          </cell>
          <cell r="BM201" t="str">
            <v>82</v>
          </cell>
          <cell r="BN201">
            <v>177.8</v>
          </cell>
          <cell r="BO201">
            <v>0</v>
          </cell>
          <cell r="BQ201">
            <v>0</v>
          </cell>
          <cell r="BR201">
            <v>4030</v>
          </cell>
          <cell r="BS201">
            <v>2417</v>
          </cell>
          <cell r="BT201">
            <v>2417</v>
          </cell>
          <cell r="BU201">
            <v>2686</v>
          </cell>
          <cell r="BV201">
            <v>10</v>
          </cell>
          <cell r="BW201">
            <v>2417</v>
          </cell>
          <cell r="BX201">
            <v>0</v>
          </cell>
        </row>
        <row r="202">
          <cell r="E202" t="str">
            <v>BLTX2045</v>
          </cell>
          <cell r="F202" t="str">
            <v>700-16 10PR MRA(EXP)</v>
          </cell>
          <cell r="G202" t="str">
            <v>700-16  10 MR(EXP)</v>
          </cell>
          <cell r="H202" t="str">
            <v>MR</v>
          </cell>
          <cell r="I202" t="str">
            <v>LTS1</v>
          </cell>
          <cell r="J202" t="str">
            <v>LTS</v>
          </cell>
          <cell r="K202" t="str">
            <v>BRIDGESTONE</v>
          </cell>
          <cell r="L202" t="str">
            <v>700-16 10PR</v>
          </cell>
          <cell r="M202" t="str">
            <v>MIGHTY RIB</v>
          </cell>
          <cell r="N202" t="str">
            <v>LIGHT TRUCK</v>
          </cell>
          <cell r="O202" t="str">
            <v>LTL</v>
          </cell>
          <cell r="P202" t="str">
            <v>T/T</v>
          </cell>
          <cell r="Q202" t="str">
            <v>ZDUMMY</v>
          </cell>
          <cell r="R202" t="str">
            <v>THAILAND</v>
          </cell>
          <cell r="S202">
            <v>3</v>
          </cell>
          <cell r="T202" t="str">
            <v>TIRE</v>
          </cell>
          <cell r="U202">
            <v>0</v>
          </cell>
          <cell r="V202" t="str">
            <v xml:space="preserve"> 700-16 10PR</v>
          </cell>
          <cell r="W202">
            <v>0</v>
          </cell>
          <cell r="X202">
            <v>0</v>
          </cell>
          <cell r="Y202" t="str">
            <v>01</v>
          </cell>
          <cell r="Z202" t="str">
            <v>TBSR</v>
          </cell>
          <cell r="AA202" t="str">
            <v>T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L0</v>
          </cell>
          <cell r="AL202" t="str">
            <v>MR</v>
          </cell>
          <cell r="AO202" t="str">
            <v>700-16</v>
          </cell>
          <cell r="AP202" t="str">
            <v>LTL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W202" t="str">
            <v>NON</v>
          </cell>
          <cell r="AX202" t="str">
            <v>DISCONT</v>
          </cell>
          <cell r="AY202" t="str">
            <v>B</v>
          </cell>
          <cell r="AZ202">
            <v>10</v>
          </cell>
          <cell r="BA202">
            <v>20</v>
          </cell>
          <cell r="BB202">
            <v>20</v>
          </cell>
          <cell r="BC202">
            <v>308</v>
          </cell>
          <cell r="BD202" t="str">
            <v>LT</v>
          </cell>
          <cell r="BE202" t="str">
            <v>LTL</v>
          </cell>
          <cell r="BF202" t="str">
            <v>T</v>
          </cell>
          <cell r="BG202" t="str">
            <v>T</v>
          </cell>
          <cell r="BH202">
            <v>7.1449999999999996</v>
          </cell>
          <cell r="BI202">
            <v>0</v>
          </cell>
          <cell r="BJ202">
            <v>0.12</v>
          </cell>
          <cell r="BK202">
            <v>0.1053237758608</v>
          </cell>
          <cell r="BL202">
            <v>16</v>
          </cell>
          <cell r="BM202" t="str">
            <v>82</v>
          </cell>
          <cell r="BN202">
            <v>177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</row>
        <row r="203">
          <cell r="E203" t="str">
            <v>BLTX2046</v>
          </cell>
          <cell r="F203" t="str">
            <v>700-16 10PR MRA (JOE)</v>
          </cell>
          <cell r="G203" t="str">
            <v>700-16  10 MRA (JOE)</v>
          </cell>
          <cell r="H203" t="str">
            <v>MR</v>
          </cell>
          <cell r="I203" t="str">
            <v>LTS1</v>
          </cell>
          <cell r="J203" t="str">
            <v>LTS</v>
          </cell>
          <cell r="K203" t="str">
            <v>BRIDGESTONE</v>
          </cell>
          <cell r="L203" t="str">
            <v>700-16 10PR</v>
          </cell>
          <cell r="M203" t="str">
            <v>MIGHTY RIB</v>
          </cell>
          <cell r="N203" t="str">
            <v>LIGHT TRUCK</v>
          </cell>
          <cell r="O203" t="str">
            <v>LTL</v>
          </cell>
          <cell r="P203" t="str">
            <v>T/T</v>
          </cell>
          <cell r="Q203" t="str">
            <v>LTS0L024</v>
          </cell>
          <cell r="R203" t="str">
            <v>THAILAND</v>
          </cell>
          <cell r="S203">
            <v>3</v>
          </cell>
          <cell r="T203" t="str">
            <v>TIRE</v>
          </cell>
          <cell r="U203">
            <v>0</v>
          </cell>
          <cell r="V203" t="str">
            <v xml:space="preserve"> 700-16 10PR</v>
          </cell>
          <cell r="W203">
            <v>0</v>
          </cell>
          <cell r="X203">
            <v>0</v>
          </cell>
          <cell r="Y203" t="str">
            <v>01</v>
          </cell>
          <cell r="Z203" t="str">
            <v>TBSR</v>
          </cell>
          <cell r="AA203" t="str">
            <v>T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L0</v>
          </cell>
          <cell r="AK203" t="str">
            <v>HC80</v>
          </cell>
          <cell r="AL203" t="str">
            <v>MR</v>
          </cell>
          <cell r="AO203" t="str">
            <v>700-16</v>
          </cell>
          <cell r="AP203" t="str">
            <v>LTL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W203" t="str">
            <v>NON</v>
          </cell>
          <cell r="AX203" t="str">
            <v>DISCONT</v>
          </cell>
          <cell r="AY203" t="str">
            <v>B</v>
          </cell>
          <cell r="AZ203">
            <v>10</v>
          </cell>
          <cell r="BA203">
            <v>20</v>
          </cell>
          <cell r="BB203">
            <v>20</v>
          </cell>
          <cell r="BC203">
            <v>308</v>
          </cell>
          <cell r="BD203" t="str">
            <v>LT</v>
          </cell>
          <cell r="BE203" t="str">
            <v>LTL</v>
          </cell>
          <cell r="BF203" t="str">
            <v>T</v>
          </cell>
          <cell r="BG203" t="str">
            <v>T</v>
          </cell>
          <cell r="BH203">
            <v>6.8570000000000002</v>
          </cell>
          <cell r="BI203">
            <v>14.311</v>
          </cell>
          <cell r="BJ203">
            <v>0.12</v>
          </cell>
          <cell r="BK203">
            <v>0.1053237758608</v>
          </cell>
          <cell r="BL203">
            <v>16</v>
          </cell>
          <cell r="BM203" t="str">
            <v>82</v>
          </cell>
          <cell r="BN203">
            <v>177</v>
          </cell>
          <cell r="BO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</row>
        <row r="204">
          <cell r="E204" t="str">
            <v>BLTX2047</v>
          </cell>
          <cell r="F204" t="str">
            <v>700-16 10PR MRA (JRP)</v>
          </cell>
          <cell r="G204" t="str">
            <v>700-16 10 MRA (JRP)</v>
          </cell>
          <cell r="H204" t="str">
            <v>MR</v>
          </cell>
          <cell r="I204" t="str">
            <v>LTS1</v>
          </cell>
          <cell r="J204" t="str">
            <v>LTS</v>
          </cell>
          <cell r="K204" t="str">
            <v>BRIDGESTONE</v>
          </cell>
          <cell r="L204" t="str">
            <v>700-16 10PR</v>
          </cell>
          <cell r="M204" t="str">
            <v>MIGHTY RIB</v>
          </cell>
          <cell r="N204" t="str">
            <v>LIGHT TRUCK</v>
          </cell>
          <cell r="O204" t="str">
            <v>LTL</v>
          </cell>
          <cell r="P204" t="str">
            <v>T/T</v>
          </cell>
          <cell r="Q204" t="str">
            <v>LTS0L025</v>
          </cell>
          <cell r="R204" t="str">
            <v>THAILAND</v>
          </cell>
          <cell r="S204">
            <v>3</v>
          </cell>
          <cell r="T204" t="str">
            <v>TIRE</v>
          </cell>
          <cell r="U204">
            <v>0</v>
          </cell>
          <cell r="V204" t="str">
            <v xml:space="preserve"> 700-16 10PR</v>
          </cell>
          <cell r="W204">
            <v>0</v>
          </cell>
          <cell r="X204">
            <v>0</v>
          </cell>
          <cell r="Y204" t="str">
            <v>01</v>
          </cell>
          <cell r="Z204" t="str">
            <v>TBSR</v>
          </cell>
          <cell r="AA204" t="str">
            <v>T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L0</v>
          </cell>
          <cell r="AK204" t="str">
            <v>HC78</v>
          </cell>
          <cell r="AL204" t="str">
            <v>MRA</v>
          </cell>
          <cell r="AO204" t="str">
            <v>700-16</v>
          </cell>
          <cell r="AP204" t="str">
            <v>LTL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W204" t="str">
            <v>NON</v>
          </cell>
          <cell r="AX204" t="str">
            <v>DISCONT</v>
          </cell>
          <cell r="AY204" t="str">
            <v>B</v>
          </cell>
          <cell r="AZ204">
            <v>10</v>
          </cell>
          <cell r="BA204">
            <v>20</v>
          </cell>
          <cell r="BB204">
            <v>20</v>
          </cell>
          <cell r="BC204">
            <v>308</v>
          </cell>
          <cell r="BD204" t="str">
            <v>LT</v>
          </cell>
          <cell r="BE204" t="str">
            <v>LTL</v>
          </cell>
          <cell r="BF204" t="str">
            <v>T</v>
          </cell>
          <cell r="BG204" t="str">
            <v>T</v>
          </cell>
          <cell r="BH204">
            <v>6.601</v>
          </cell>
          <cell r="BI204">
            <v>0</v>
          </cell>
          <cell r="BJ204">
            <v>0.12</v>
          </cell>
          <cell r="BK204">
            <v>0.1053237758608</v>
          </cell>
          <cell r="BL204">
            <v>16</v>
          </cell>
          <cell r="BM204" t="str">
            <v>82</v>
          </cell>
          <cell r="BN204">
            <v>177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</row>
        <row r="205">
          <cell r="E205" t="str">
            <v>BLTX2048</v>
          </cell>
          <cell r="F205" t="str">
            <v>700-16 10PR MRA(JRP)-HC76</v>
          </cell>
          <cell r="G205" t="str">
            <v>700-16 10L4+2BR MRA(JRP)-HC76</v>
          </cell>
          <cell r="H205" t="str">
            <v>MR</v>
          </cell>
          <cell r="I205" t="str">
            <v>LTS1</v>
          </cell>
          <cell r="J205" t="str">
            <v>LTS</v>
          </cell>
          <cell r="K205" t="str">
            <v>BRIDGESTONE</v>
          </cell>
          <cell r="L205" t="str">
            <v>700-16 10PR</v>
          </cell>
          <cell r="M205" t="str">
            <v>MIGHTY RIB</v>
          </cell>
          <cell r="N205" t="str">
            <v>LIGHT TRUCK</v>
          </cell>
          <cell r="O205" t="str">
            <v>LTL</v>
          </cell>
          <cell r="P205" t="str">
            <v>T/T</v>
          </cell>
          <cell r="Q205" t="str">
            <v>LTS0L025</v>
          </cell>
          <cell r="R205" t="str">
            <v>THAILAND</v>
          </cell>
          <cell r="S205">
            <v>3</v>
          </cell>
          <cell r="T205" t="str">
            <v>TIRE</v>
          </cell>
          <cell r="U205">
            <v>0</v>
          </cell>
          <cell r="V205" t="str">
            <v xml:space="preserve"> 700-16 10PR</v>
          </cell>
          <cell r="W205">
            <v>0</v>
          </cell>
          <cell r="X205">
            <v>0</v>
          </cell>
          <cell r="Y205" t="str">
            <v>01</v>
          </cell>
          <cell r="Z205" t="str">
            <v>TBSR</v>
          </cell>
          <cell r="AA205" t="str">
            <v>T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L0</v>
          </cell>
          <cell r="AG205" t="str">
            <v>LTS0L025</v>
          </cell>
          <cell r="AJ205" t="str">
            <v>B717</v>
          </cell>
          <cell r="AK205" t="str">
            <v>HC76</v>
          </cell>
          <cell r="AL205" t="str">
            <v>MRA</v>
          </cell>
          <cell r="AO205" t="str">
            <v>700-16</v>
          </cell>
          <cell r="AP205" t="str">
            <v>LTL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W205" t="str">
            <v>NON</v>
          </cell>
          <cell r="AX205" t="str">
            <v>DISCONT</v>
          </cell>
          <cell r="AY205" t="str">
            <v>B</v>
          </cell>
          <cell r="AZ205">
            <v>10</v>
          </cell>
          <cell r="BA205">
            <v>20</v>
          </cell>
          <cell r="BB205">
            <v>20</v>
          </cell>
          <cell r="BC205">
            <v>308</v>
          </cell>
          <cell r="BD205" t="str">
            <v>LT</v>
          </cell>
          <cell r="BE205" t="str">
            <v>LTL</v>
          </cell>
          <cell r="BF205" t="str">
            <v>T</v>
          </cell>
          <cell r="BG205" t="str">
            <v>T</v>
          </cell>
          <cell r="BH205">
            <v>6.6269999999999998</v>
          </cell>
          <cell r="BI205">
            <v>14.215999999999999</v>
          </cell>
          <cell r="BJ205">
            <v>0.12</v>
          </cell>
          <cell r="BK205">
            <v>0.1053237758608</v>
          </cell>
          <cell r="BL205">
            <v>16</v>
          </cell>
          <cell r="BM205" t="str">
            <v>82</v>
          </cell>
          <cell r="BN205">
            <v>177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</row>
        <row r="206">
          <cell r="E206" t="str">
            <v>BLTX2049</v>
          </cell>
          <cell r="F206" t="str">
            <v>700-16 10PR MRA(JRP)-HC82</v>
          </cell>
          <cell r="G206" t="str">
            <v>700-16 10 MRA(JRP)-HC82</v>
          </cell>
          <cell r="H206" t="str">
            <v>MR</v>
          </cell>
          <cell r="I206" t="str">
            <v>LTS1</v>
          </cell>
          <cell r="J206" t="str">
            <v>LTS</v>
          </cell>
          <cell r="K206" t="str">
            <v>BRIDGESTONE</v>
          </cell>
          <cell r="L206" t="str">
            <v>700-16 10PR</v>
          </cell>
          <cell r="M206" t="str">
            <v>MIGHTY RIB</v>
          </cell>
          <cell r="N206" t="str">
            <v>LIGHT TRUCK</v>
          </cell>
          <cell r="O206" t="str">
            <v>LTL</v>
          </cell>
          <cell r="P206" t="str">
            <v>T/T</v>
          </cell>
          <cell r="Q206" t="str">
            <v>LTS0L039</v>
          </cell>
          <cell r="R206" t="str">
            <v>THAILAND</v>
          </cell>
          <cell r="S206">
            <v>3</v>
          </cell>
          <cell r="T206" t="str">
            <v>TIRE</v>
          </cell>
          <cell r="U206">
            <v>0</v>
          </cell>
          <cell r="V206" t="str">
            <v xml:space="preserve"> 700-16 10PR</v>
          </cell>
          <cell r="W206">
            <v>0</v>
          </cell>
          <cell r="X206">
            <v>0</v>
          </cell>
          <cell r="Y206" t="str">
            <v>01</v>
          </cell>
          <cell r="Z206" t="str">
            <v>TBSR</v>
          </cell>
          <cell r="AA206" t="str">
            <v>T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L0</v>
          </cell>
          <cell r="AG206" t="str">
            <v>LTS0L039</v>
          </cell>
          <cell r="AJ206" t="str">
            <v>B003</v>
          </cell>
          <cell r="AK206" t="str">
            <v>HC82</v>
          </cell>
          <cell r="AL206" t="str">
            <v>MRA</v>
          </cell>
          <cell r="AO206" t="str">
            <v>700-16</v>
          </cell>
          <cell r="AP206" t="str">
            <v>LTL</v>
          </cell>
          <cell r="AQ206">
            <v>0</v>
          </cell>
          <cell r="AR206">
            <v>0</v>
          </cell>
          <cell r="AS206" t="str">
            <v>OE</v>
          </cell>
          <cell r="AT206" t="str">
            <v/>
          </cell>
          <cell r="AW206" t="str">
            <v>OEM</v>
          </cell>
          <cell r="AX206" t="str">
            <v>CONT</v>
          </cell>
          <cell r="AY206" t="str">
            <v>B</v>
          </cell>
          <cell r="AZ206">
            <v>10</v>
          </cell>
          <cell r="BA206">
            <v>20</v>
          </cell>
          <cell r="BB206">
            <v>20</v>
          </cell>
          <cell r="BC206">
            <v>308</v>
          </cell>
          <cell r="BD206" t="str">
            <v>LT</v>
          </cell>
          <cell r="BE206" t="str">
            <v>LTL</v>
          </cell>
          <cell r="BF206" t="str">
            <v>T</v>
          </cell>
          <cell r="BG206" t="str">
            <v>T</v>
          </cell>
          <cell r="BH206">
            <v>6.3550000000000004</v>
          </cell>
          <cell r="BI206">
            <v>14.247999999999999</v>
          </cell>
          <cell r="BJ206">
            <v>5.7000000000000002E-2</v>
          </cell>
          <cell r="BK206">
            <v>0.1053237758608</v>
          </cell>
          <cell r="BL206">
            <v>16</v>
          </cell>
          <cell r="BM206" t="str">
            <v>82</v>
          </cell>
          <cell r="BN206">
            <v>177</v>
          </cell>
          <cell r="BP206">
            <v>80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E207" t="str">
            <v>BLTX2050</v>
          </cell>
          <cell r="F207" t="str">
            <v>700-16 12PR MR</v>
          </cell>
          <cell r="G207" t="str">
            <v>700-16  12 MRL</v>
          </cell>
          <cell r="H207" t="str">
            <v>MR</v>
          </cell>
          <cell r="I207" t="str">
            <v>LTS1</v>
          </cell>
          <cell r="J207" t="str">
            <v>LTS</v>
          </cell>
          <cell r="K207" t="str">
            <v>BRIDGESTONE</v>
          </cell>
          <cell r="L207" t="str">
            <v>700-16 12PR</v>
          </cell>
          <cell r="M207" t="str">
            <v>MIGHTY RIB</v>
          </cell>
          <cell r="N207" t="str">
            <v>LIGHT TRUCK</v>
          </cell>
          <cell r="O207" t="str">
            <v>LTL</v>
          </cell>
          <cell r="P207" t="str">
            <v>T/T</v>
          </cell>
          <cell r="Q207" t="str">
            <v>LTS0L016</v>
          </cell>
          <cell r="R207" t="str">
            <v>THAILAND</v>
          </cell>
          <cell r="S207">
            <v>3</v>
          </cell>
          <cell r="T207" t="str">
            <v>TIRE</v>
          </cell>
          <cell r="U207">
            <v>0</v>
          </cell>
          <cell r="V207" t="str">
            <v xml:space="preserve"> 700-16 12PR</v>
          </cell>
          <cell r="W207">
            <v>0</v>
          </cell>
          <cell r="X207">
            <v>0</v>
          </cell>
          <cell r="Y207" t="str">
            <v>01</v>
          </cell>
          <cell r="Z207" t="str">
            <v>TBSR</v>
          </cell>
          <cell r="AA207" t="str">
            <v>T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L0</v>
          </cell>
          <cell r="AK207" t="str">
            <v>LH67</v>
          </cell>
          <cell r="AL207" t="str">
            <v>MR</v>
          </cell>
          <cell r="AO207" t="str">
            <v>700-16</v>
          </cell>
          <cell r="AP207" t="str">
            <v>LTL</v>
          </cell>
          <cell r="AQ207">
            <v>0</v>
          </cell>
          <cell r="AR207">
            <v>0</v>
          </cell>
          <cell r="AS207" t="str">
            <v>OE</v>
          </cell>
          <cell r="AT207" t="str">
            <v>REP</v>
          </cell>
          <cell r="AW207" t="str">
            <v>DLR</v>
          </cell>
          <cell r="AX207" t="str">
            <v>CONT</v>
          </cell>
          <cell r="AY207" t="str">
            <v>B</v>
          </cell>
          <cell r="AZ207">
            <v>10</v>
          </cell>
          <cell r="BA207">
            <v>20</v>
          </cell>
          <cell r="BB207">
            <v>20</v>
          </cell>
          <cell r="BC207">
            <v>308</v>
          </cell>
          <cell r="BD207" t="str">
            <v>LT</v>
          </cell>
          <cell r="BE207" t="str">
            <v>LTL</v>
          </cell>
          <cell r="BF207" t="str">
            <v>T</v>
          </cell>
          <cell r="BG207" t="str">
            <v>T</v>
          </cell>
          <cell r="BH207">
            <v>8.8829999999999991</v>
          </cell>
          <cell r="BI207">
            <v>17.652000000000001</v>
          </cell>
          <cell r="BJ207">
            <v>0.12</v>
          </cell>
          <cell r="BK207">
            <v>0.1061105988235392</v>
          </cell>
          <cell r="BL207">
            <v>16</v>
          </cell>
          <cell r="BM207" t="str">
            <v>82</v>
          </cell>
          <cell r="BN207">
            <v>177.8</v>
          </cell>
          <cell r="BO207">
            <v>95</v>
          </cell>
          <cell r="BQ207">
            <v>0</v>
          </cell>
          <cell r="BR207">
            <v>4440</v>
          </cell>
          <cell r="BS207">
            <v>2664</v>
          </cell>
          <cell r="BT207">
            <v>2664</v>
          </cell>
          <cell r="BU207">
            <v>2960</v>
          </cell>
          <cell r="BV207">
            <v>10</v>
          </cell>
          <cell r="BW207">
            <v>2664</v>
          </cell>
          <cell r="BX207">
            <v>2176.83</v>
          </cell>
        </row>
        <row r="208">
          <cell r="E208" t="str">
            <v>BLTX2052</v>
          </cell>
          <cell r="F208" t="str">
            <v>700-16 12PR MRA(EXP)</v>
          </cell>
          <cell r="G208" t="str">
            <v>700-16 12PR MRA(EXP)</v>
          </cell>
          <cell r="H208" t="str">
            <v>MR</v>
          </cell>
          <cell r="I208" t="str">
            <v>LTS1</v>
          </cell>
          <cell r="J208" t="str">
            <v>LTS</v>
          </cell>
          <cell r="K208" t="str">
            <v>BRIDGESTONE</v>
          </cell>
          <cell r="L208" t="str">
            <v>700-16 12PR</v>
          </cell>
          <cell r="M208" t="str">
            <v>MIGHTY RIB</v>
          </cell>
          <cell r="N208" t="str">
            <v>LIGHT TRUCK</v>
          </cell>
          <cell r="O208" t="str">
            <v>LTL</v>
          </cell>
          <cell r="P208" t="str">
            <v>T/T</v>
          </cell>
          <cell r="Q208" t="str">
            <v>LTS0L026</v>
          </cell>
          <cell r="R208" t="str">
            <v>THAILAND</v>
          </cell>
          <cell r="S208">
            <v>3</v>
          </cell>
          <cell r="T208" t="str">
            <v>TIRE</v>
          </cell>
          <cell r="U208">
            <v>0</v>
          </cell>
          <cell r="V208" t="str">
            <v xml:space="preserve"> 700-16 12PR</v>
          </cell>
          <cell r="W208">
            <v>0</v>
          </cell>
          <cell r="X208">
            <v>0</v>
          </cell>
          <cell r="Y208" t="str">
            <v>01</v>
          </cell>
          <cell r="Z208" t="str">
            <v>TBSR</v>
          </cell>
          <cell r="AA208" t="str">
            <v>T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L0</v>
          </cell>
          <cell r="AL208" t="str">
            <v>MRA</v>
          </cell>
          <cell r="AO208" t="str">
            <v>700-16</v>
          </cell>
          <cell r="AP208" t="str">
            <v>LTL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W208" t="str">
            <v>NON</v>
          </cell>
          <cell r="AX208" t="str">
            <v>DISCONT</v>
          </cell>
          <cell r="AY208" t="str">
            <v>B</v>
          </cell>
          <cell r="AZ208">
            <v>10</v>
          </cell>
          <cell r="BA208">
            <v>20</v>
          </cell>
          <cell r="BB208">
            <v>20</v>
          </cell>
          <cell r="BC208">
            <v>308</v>
          </cell>
          <cell r="BD208" t="str">
            <v>LT</v>
          </cell>
          <cell r="BE208" t="str">
            <v>LTL</v>
          </cell>
          <cell r="BF208" t="str">
            <v>T</v>
          </cell>
          <cell r="BG208" t="str">
            <v>T</v>
          </cell>
          <cell r="BH208">
            <v>6.883</v>
          </cell>
          <cell r="BI208">
            <v>0</v>
          </cell>
          <cell r="BJ208">
            <v>0.12</v>
          </cell>
          <cell r="BK208">
            <v>0.1053237758608</v>
          </cell>
          <cell r="BL208">
            <v>16</v>
          </cell>
          <cell r="BM208" t="str">
            <v>82</v>
          </cell>
          <cell r="BN208">
            <v>177</v>
          </cell>
          <cell r="BO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</row>
        <row r="209">
          <cell r="E209" t="str">
            <v>BLTX2054</v>
          </cell>
          <cell r="F209" t="str">
            <v>700-16 12PR SMR (JB04)</v>
          </cell>
          <cell r="G209" t="str">
            <v>700-16 12 SMR (JB04)</v>
          </cell>
          <cell r="H209" t="str">
            <v>SMR</v>
          </cell>
          <cell r="I209" t="str">
            <v>LTS1</v>
          </cell>
          <cell r="J209" t="str">
            <v>LTS</v>
          </cell>
          <cell r="K209" t="str">
            <v>BRIDGESTONE</v>
          </cell>
          <cell r="L209" t="str">
            <v>700-16 12PR</v>
          </cell>
          <cell r="M209" t="str">
            <v>MIGHTY RIB</v>
          </cell>
          <cell r="N209" t="str">
            <v>LIGHT TRUCK</v>
          </cell>
          <cell r="O209" t="str">
            <v>LTL</v>
          </cell>
          <cell r="P209" t="str">
            <v>T/T</v>
          </cell>
          <cell r="Q209" t="str">
            <v>LTS0L038</v>
          </cell>
          <cell r="R209" t="str">
            <v>THAILAND</v>
          </cell>
          <cell r="S209">
            <v>3</v>
          </cell>
          <cell r="T209" t="str">
            <v>TIRE</v>
          </cell>
          <cell r="U209">
            <v>0</v>
          </cell>
          <cell r="V209" t="str">
            <v xml:space="preserve"> 700-16 12PR</v>
          </cell>
          <cell r="W209">
            <v>0</v>
          </cell>
          <cell r="X209">
            <v>0</v>
          </cell>
          <cell r="Y209" t="str">
            <v>01</v>
          </cell>
          <cell r="Z209" t="str">
            <v>TBSR</v>
          </cell>
          <cell r="AA209" t="str">
            <v>T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L0</v>
          </cell>
          <cell r="AK209" t="str">
            <v>JB04</v>
          </cell>
          <cell r="AL209" t="str">
            <v>SMR</v>
          </cell>
          <cell r="AO209" t="str">
            <v>700-16</v>
          </cell>
          <cell r="AP209" t="str">
            <v>LTL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W209" t="str">
            <v>NON</v>
          </cell>
          <cell r="AX209" t="str">
            <v>DISCONT</v>
          </cell>
          <cell r="AY209" t="str">
            <v>B</v>
          </cell>
          <cell r="AZ209">
            <v>10</v>
          </cell>
          <cell r="BA209">
            <v>20</v>
          </cell>
          <cell r="BB209">
            <v>20</v>
          </cell>
          <cell r="BC209">
            <v>308</v>
          </cell>
          <cell r="BD209" t="str">
            <v>LT</v>
          </cell>
          <cell r="BE209" t="str">
            <v>LTL</v>
          </cell>
          <cell r="BF209" t="str">
            <v>T</v>
          </cell>
          <cell r="BG209" t="str">
            <v>T</v>
          </cell>
          <cell r="BH209">
            <v>8.5879999999999992</v>
          </cell>
          <cell r="BI209">
            <v>0</v>
          </cell>
          <cell r="BJ209">
            <v>0.12</v>
          </cell>
          <cell r="BK209">
            <v>0.1053237758608</v>
          </cell>
          <cell r="BL209">
            <v>16</v>
          </cell>
          <cell r="BM209" t="str">
            <v>82</v>
          </cell>
          <cell r="BN209">
            <v>177</v>
          </cell>
          <cell r="BP209">
            <v>80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</row>
        <row r="210">
          <cell r="E210" t="str">
            <v>BLTX2055</v>
          </cell>
          <cell r="F210" t="str">
            <v>700-16 12PR SMR (JD04)</v>
          </cell>
          <cell r="G210" t="str">
            <v>700-16 12 J6+2BR SMR-JD04</v>
          </cell>
          <cell r="H210" t="str">
            <v>SMR</v>
          </cell>
          <cell r="I210" t="str">
            <v>LTS1</v>
          </cell>
          <cell r="J210" t="str">
            <v>LTS</v>
          </cell>
          <cell r="K210" t="str">
            <v>BRIDGESTONE</v>
          </cell>
          <cell r="L210" t="str">
            <v>700-16 12PR</v>
          </cell>
          <cell r="M210" t="str">
            <v>MIGHTY RIB</v>
          </cell>
          <cell r="N210" t="str">
            <v>LIGHT TRUCK</v>
          </cell>
          <cell r="O210" t="str">
            <v>LTL</v>
          </cell>
          <cell r="P210" t="str">
            <v>T/T</v>
          </cell>
          <cell r="Q210" t="str">
            <v>LTS0L038</v>
          </cell>
          <cell r="R210" t="str">
            <v>THAILAND</v>
          </cell>
          <cell r="S210">
            <v>3</v>
          </cell>
          <cell r="T210" t="str">
            <v>TIRE</v>
          </cell>
          <cell r="U210">
            <v>0</v>
          </cell>
          <cell r="V210" t="str">
            <v xml:space="preserve"> 700-16 12PR</v>
          </cell>
          <cell r="W210">
            <v>0</v>
          </cell>
          <cell r="X210">
            <v>0</v>
          </cell>
          <cell r="Y210" t="str">
            <v>01</v>
          </cell>
          <cell r="Z210" t="str">
            <v>TBSR</v>
          </cell>
          <cell r="AA210" t="str">
            <v>T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L0</v>
          </cell>
          <cell r="AG210" t="str">
            <v>LTS0L038</v>
          </cell>
          <cell r="AJ210" t="str">
            <v>B002</v>
          </cell>
          <cell r="AK210" t="str">
            <v>JD04</v>
          </cell>
          <cell r="AL210" t="str">
            <v>SMR</v>
          </cell>
          <cell r="AO210" t="str">
            <v>700-16</v>
          </cell>
          <cell r="AP210" t="str">
            <v>LTL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W210" t="str">
            <v>NON</v>
          </cell>
          <cell r="AX210" t="str">
            <v>DISCONT</v>
          </cell>
          <cell r="AY210" t="str">
            <v>B</v>
          </cell>
          <cell r="AZ210">
            <v>10</v>
          </cell>
          <cell r="BA210">
            <v>20</v>
          </cell>
          <cell r="BB210">
            <v>20</v>
          </cell>
          <cell r="BC210">
            <v>308</v>
          </cell>
          <cell r="BD210" t="str">
            <v>LT</v>
          </cell>
          <cell r="BE210" t="str">
            <v>LTL</v>
          </cell>
          <cell r="BF210" t="str">
            <v>T</v>
          </cell>
          <cell r="BG210" t="str">
            <v>T</v>
          </cell>
          <cell r="BH210">
            <v>8.5530000000000008</v>
          </cell>
          <cell r="BI210">
            <v>17.027000000000001</v>
          </cell>
          <cell r="BJ210">
            <v>0.12</v>
          </cell>
          <cell r="BK210">
            <v>0.1053237758608</v>
          </cell>
          <cell r="BL210">
            <v>16</v>
          </cell>
          <cell r="BM210" t="str">
            <v>82</v>
          </cell>
          <cell r="BN210">
            <v>177</v>
          </cell>
          <cell r="BP210">
            <v>80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</row>
        <row r="211">
          <cell r="E211" t="str">
            <v>BLTX2060</v>
          </cell>
          <cell r="F211" t="str">
            <v>750-16 12PR MR</v>
          </cell>
          <cell r="G211" t="str">
            <v>750-16  12 MRB</v>
          </cell>
          <cell r="H211" t="str">
            <v>MR</v>
          </cell>
          <cell r="I211" t="str">
            <v>LTS1</v>
          </cell>
          <cell r="J211" t="str">
            <v>LTS</v>
          </cell>
          <cell r="K211" t="str">
            <v>BRIDGESTONE</v>
          </cell>
          <cell r="L211" t="str">
            <v>750-16 12PR</v>
          </cell>
          <cell r="M211" t="str">
            <v>MIGHTY RIB</v>
          </cell>
          <cell r="N211" t="str">
            <v>LIGHT TRUCK</v>
          </cell>
          <cell r="O211" t="str">
            <v>LTL</v>
          </cell>
          <cell r="P211" t="str">
            <v>T/T</v>
          </cell>
          <cell r="Q211" t="str">
            <v>LTS0L023</v>
          </cell>
          <cell r="R211" t="str">
            <v>THAILAND</v>
          </cell>
          <cell r="S211">
            <v>3</v>
          </cell>
          <cell r="T211" t="str">
            <v>TIRE</v>
          </cell>
          <cell r="U211">
            <v>0</v>
          </cell>
          <cell r="V211" t="str">
            <v xml:space="preserve"> 750-16 12PR</v>
          </cell>
          <cell r="W211">
            <v>0</v>
          </cell>
          <cell r="X211">
            <v>0</v>
          </cell>
          <cell r="Y211" t="str">
            <v>01</v>
          </cell>
          <cell r="Z211" t="str">
            <v>TBSR</v>
          </cell>
          <cell r="AA211" t="str">
            <v>T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L0</v>
          </cell>
          <cell r="AK211" t="str">
            <v>KG68</v>
          </cell>
          <cell r="AL211" t="str">
            <v>MR</v>
          </cell>
          <cell r="AO211" t="str">
            <v>750-16</v>
          </cell>
          <cell r="AP211" t="str">
            <v>LTL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W211" t="str">
            <v>DLR</v>
          </cell>
          <cell r="AX211" t="str">
            <v>DISCONT</v>
          </cell>
          <cell r="AY211" t="str">
            <v>B</v>
          </cell>
          <cell r="AZ211">
            <v>10</v>
          </cell>
          <cell r="BA211">
            <v>20</v>
          </cell>
          <cell r="BB211">
            <v>20</v>
          </cell>
          <cell r="BC211">
            <v>305</v>
          </cell>
          <cell r="BD211" t="str">
            <v>LT</v>
          </cell>
          <cell r="BE211" t="str">
            <v>LTL</v>
          </cell>
          <cell r="BF211" t="str">
            <v>T</v>
          </cell>
          <cell r="BG211" t="str">
            <v>T</v>
          </cell>
          <cell r="BH211">
            <v>10.018000000000001</v>
          </cell>
          <cell r="BI211">
            <v>0</v>
          </cell>
          <cell r="BJ211">
            <v>0.12</v>
          </cell>
          <cell r="BK211">
            <v>0.1196306795376</v>
          </cell>
          <cell r="BL211">
            <v>16</v>
          </cell>
          <cell r="BM211" t="str">
            <v>82</v>
          </cell>
          <cell r="BN211">
            <v>191</v>
          </cell>
          <cell r="BO211">
            <v>0</v>
          </cell>
          <cell r="BQ211">
            <v>0</v>
          </cell>
          <cell r="BR211">
            <v>4760</v>
          </cell>
          <cell r="BS211">
            <v>2854</v>
          </cell>
          <cell r="BT211">
            <v>2854</v>
          </cell>
          <cell r="BU211">
            <v>3171</v>
          </cell>
          <cell r="BV211">
            <v>10</v>
          </cell>
          <cell r="BW211">
            <v>2854</v>
          </cell>
          <cell r="BX211">
            <v>0</v>
          </cell>
        </row>
        <row r="212">
          <cell r="E212" t="str">
            <v>BLTX2061</v>
          </cell>
          <cell r="F212" t="str">
            <v>750-16 12PR MR (KG23)</v>
          </cell>
          <cell r="G212" t="str">
            <v>750-16 12J6+1BR MRB-KG23</v>
          </cell>
          <cell r="H212" t="str">
            <v>MR</v>
          </cell>
          <cell r="I212" t="str">
            <v>LTS1</v>
          </cell>
          <cell r="J212" t="str">
            <v>LTS</v>
          </cell>
          <cell r="K212" t="str">
            <v>BRIDGESTONE</v>
          </cell>
          <cell r="L212" t="str">
            <v>750-16 12PR</v>
          </cell>
          <cell r="M212" t="str">
            <v>MIGHTY RIB</v>
          </cell>
          <cell r="N212" t="str">
            <v>LIGHT TRUCK</v>
          </cell>
          <cell r="O212" t="str">
            <v>LTL</v>
          </cell>
          <cell r="P212" t="str">
            <v>T/T</v>
          </cell>
          <cell r="Q212" t="str">
            <v>LTS0L023</v>
          </cell>
          <cell r="R212" t="str">
            <v>THAILAND</v>
          </cell>
          <cell r="S212">
            <v>3</v>
          </cell>
          <cell r="T212" t="str">
            <v>TIRE</v>
          </cell>
          <cell r="U212">
            <v>0</v>
          </cell>
          <cell r="V212" t="str">
            <v xml:space="preserve"> 750-16 12PR</v>
          </cell>
          <cell r="W212">
            <v>0</v>
          </cell>
          <cell r="X212">
            <v>0</v>
          </cell>
          <cell r="Y212" t="str">
            <v>01</v>
          </cell>
          <cell r="Z212" t="str">
            <v>TBSR</v>
          </cell>
          <cell r="AA212" t="str">
            <v>T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L0</v>
          </cell>
          <cell r="AJ212" t="str">
            <v>B881</v>
          </cell>
          <cell r="AK212" t="str">
            <v>KG23</v>
          </cell>
          <cell r="AL212" t="str">
            <v>MR</v>
          </cell>
          <cell r="AO212" t="str">
            <v>750-16</v>
          </cell>
          <cell r="AP212" t="str">
            <v>LTL</v>
          </cell>
          <cell r="AQ212">
            <v>0</v>
          </cell>
          <cell r="AR212">
            <v>0</v>
          </cell>
          <cell r="AS212" t="str">
            <v>OE</v>
          </cell>
          <cell r="AT212" t="str">
            <v>REP</v>
          </cell>
          <cell r="AW212" t="str">
            <v>DLR</v>
          </cell>
          <cell r="AX212" t="str">
            <v>CONT</v>
          </cell>
          <cell r="AY212" t="str">
            <v>B</v>
          </cell>
          <cell r="AZ212">
            <v>10</v>
          </cell>
          <cell r="BA212">
            <v>20</v>
          </cell>
          <cell r="BB212">
            <v>20</v>
          </cell>
          <cell r="BC212">
            <v>305</v>
          </cell>
          <cell r="BD212" t="str">
            <v>LT</v>
          </cell>
          <cell r="BE212" t="str">
            <v>LTL</v>
          </cell>
          <cell r="BF212" t="str">
            <v>T</v>
          </cell>
          <cell r="BG212" t="str">
            <v>T</v>
          </cell>
          <cell r="BH212">
            <v>10.298999999999999</v>
          </cell>
          <cell r="BI212">
            <v>19.538</v>
          </cell>
          <cell r="BJ212">
            <v>0.12</v>
          </cell>
          <cell r="BK212">
            <v>0.1196306795376</v>
          </cell>
          <cell r="BL212">
            <v>16</v>
          </cell>
          <cell r="BM212" t="str">
            <v>82</v>
          </cell>
          <cell r="BN212">
            <v>191</v>
          </cell>
          <cell r="BO212">
            <v>0</v>
          </cell>
          <cell r="BQ212">
            <v>0</v>
          </cell>
          <cell r="BR212">
            <v>4760</v>
          </cell>
          <cell r="BS212">
            <v>2854</v>
          </cell>
          <cell r="BT212">
            <v>2854</v>
          </cell>
          <cell r="BU212">
            <v>3171</v>
          </cell>
          <cell r="BV212">
            <v>10</v>
          </cell>
          <cell r="BW212">
            <v>2854</v>
          </cell>
          <cell r="BX212">
            <v>2332.61</v>
          </cell>
        </row>
        <row r="213">
          <cell r="E213" t="str">
            <v>BLTX2064</v>
          </cell>
          <cell r="F213" t="str">
            <v>750-16 12PR ULJ</v>
          </cell>
          <cell r="G213" t="str">
            <v>750-16 12 ULJ</v>
          </cell>
          <cell r="H213" t="str">
            <v>ULJ</v>
          </cell>
          <cell r="I213" t="str">
            <v>LTS1</v>
          </cell>
          <cell r="J213" t="str">
            <v>LTS</v>
          </cell>
          <cell r="K213" t="str">
            <v>BRIDGESTONE</v>
          </cell>
          <cell r="L213" t="str">
            <v>750-16 12PR</v>
          </cell>
          <cell r="M213" t="str">
            <v>U-LUG J</v>
          </cell>
          <cell r="N213" t="str">
            <v>LIGHT TRUCK</v>
          </cell>
          <cell r="O213" t="str">
            <v>LTL</v>
          </cell>
          <cell r="P213" t="str">
            <v>T/T</v>
          </cell>
          <cell r="Q213" t="str">
            <v>LTS0L035</v>
          </cell>
          <cell r="R213" t="str">
            <v>THAILAND</v>
          </cell>
          <cell r="S213">
            <v>3</v>
          </cell>
          <cell r="T213" t="str">
            <v>TIRE</v>
          </cell>
          <cell r="U213">
            <v>0</v>
          </cell>
          <cell r="V213" t="str">
            <v xml:space="preserve"> 750-16 12PR</v>
          </cell>
          <cell r="W213">
            <v>0</v>
          </cell>
          <cell r="X213">
            <v>0</v>
          </cell>
          <cell r="Y213" t="str">
            <v>01</v>
          </cell>
          <cell r="Z213" t="str">
            <v>TBSR</v>
          </cell>
          <cell r="AA213" t="str">
            <v>T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L0</v>
          </cell>
          <cell r="AK213" t="str">
            <v>XR89</v>
          </cell>
          <cell r="AL213" t="str">
            <v>ULJ</v>
          </cell>
          <cell r="AO213" t="str">
            <v>750-16</v>
          </cell>
          <cell r="AP213" t="str">
            <v>LTL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W213" t="str">
            <v>NON</v>
          </cell>
          <cell r="AX213" t="str">
            <v>DISCONT</v>
          </cell>
          <cell r="AY213" t="str">
            <v>B</v>
          </cell>
          <cell r="AZ213">
            <v>10</v>
          </cell>
          <cell r="BA213">
            <v>20</v>
          </cell>
          <cell r="BB213">
            <v>20</v>
          </cell>
          <cell r="BC213">
            <v>305</v>
          </cell>
          <cell r="BD213" t="str">
            <v>LT</v>
          </cell>
          <cell r="BE213" t="str">
            <v>LTL</v>
          </cell>
          <cell r="BF213" t="str">
            <v>T</v>
          </cell>
          <cell r="BG213" t="str">
            <v>T</v>
          </cell>
          <cell r="BH213">
            <v>8.6940000000000008</v>
          </cell>
          <cell r="BI213">
            <v>0</v>
          </cell>
          <cell r="BJ213">
            <v>0.27500000000000002</v>
          </cell>
          <cell r="BK213">
            <v>0.1196306795376</v>
          </cell>
          <cell r="BL213">
            <v>16</v>
          </cell>
          <cell r="BM213" t="str">
            <v>82</v>
          </cell>
          <cell r="BN213">
            <v>191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</row>
        <row r="214">
          <cell r="E214" t="str">
            <v>BLTX2070</v>
          </cell>
          <cell r="F214" t="str">
            <v>750-16 14PR MR</v>
          </cell>
          <cell r="G214" t="str">
            <v>750-16  14 MRB</v>
          </cell>
          <cell r="H214" t="str">
            <v>MR</v>
          </cell>
          <cell r="I214" t="str">
            <v>LTS1</v>
          </cell>
          <cell r="J214" t="str">
            <v>LTS</v>
          </cell>
          <cell r="K214" t="str">
            <v>BRIDGESTONE</v>
          </cell>
          <cell r="L214" t="str">
            <v>750-16 14PR</v>
          </cell>
          <cell r="M214" t="str">
            <v>MIGHTY RIB</v>
          </cell>
          <cell r="N214" t="str">
            <v>LIGHT TRUCK</v>
          </cell>
          <cell r="O214" t="str">
            <v>LTL</v>
          </cell>
          <cell r="P214" t="str">
            <v>T/T</v>
          </cell>
          <cell r="Q214" t="str">
            <v>LTS0L019</v>
          </cell>
          <cell r="R214" t="str">
            <v>THAILAND</v>
          </cell>
          <cell r="S214">
            <v>3</v>
          </cell>
          <cell r="T214" t="str">
            <v>TIRE</v>
          </cell>
          <cell r="U214">
            <v>0</v>
          </cell>
          <cell r="V214" t="str">
            <v xml:space="preserve"> 750-16 14PR</v>
          </cell>
          <cell r="W214">
            <v>0</v>
          </cell>
          <cell r="X214">
            <v>0</v>
          </cell>
          <cell r="Y214" t="str">
            <v>01</v>
          </cell>
          <cell r="Z214" t="str">
            <v>TBSR</v>
          </cell>
          <cell r="AA214" t="str">
            <v>T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L0</v>
          </cell>
          <cell r="AK214" t="str">
            <v>GC71</v>
          </cell>
          <cell r="AL214" t="str">
            <v>MR</v>
          </cell>
          <cell r="AO214" t="str">
            <v>750-16</v>
          </cell>
          <cell r="AP214" t="str">
            <v>LTL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W214" t="str">
            <v>DLR</v>
          </cell>
          <cell r="AX214" t="str">
            <v>DISCONT</v>
          </cell>
          <cell r="AY214" t="str">
            <v>B</v>
          </cell>
          <cell r="AZ214">
            <v>10</v>
          </cell>
          <cell r="BA214">
            <v>20</v>
          </cell>
          <cell r="BB214">
            <v>20</v>
          </cell>
          <cell r="BC214">
            <v>305</v>
          </cell>
          <cell r="BD214" t="str">
            <v>LT</v>
          </cell>
          <cell r="BE214" t="str">
            <v>LTL</v>
          </cell>
          <cell r="BF214" t="str">
            <v>T</v>
          </cell>
          <cell r="BG214" t="str">
            <v>T</v>
          </cell>
          <cell r="BH214">
            <v>10.323</v>
          </cell>
          <cell r="BI214">
            <v>0</v>
          </cell>
          <cell r="BJ214">
            <v>0.12</v>
          </cell>
          <cell r="BK214">
            <v>0.1196306795376</v>
          </cell>
          <cell r="BL214">
            <v>16</v>
          </cell>
          <cell r="BM214" t="str">
            <v>82</v>
          </cell>
          <cell r="BN214">
            <v>191</v>
          </cell>
          <cell r="BO214">
            <v>0</v>
          </cell>
          <cell r="BQ214">
            <v>0</v>
          </cell>
          <cell r="BR214">
            <v>5070</v>
          </cell>
          <cell r="BS214">
            <v>3040</v>
          </cell>
          <cell r="BT214">
            <v>3040</v>
          </cell>
          <cell r="BU214">
            <v>3378</v>
          </cell>
          <cell r="BV214">
            <v>10</v>
          </cell>
          <cell r="BW214">
            <v>3040</v>
          </cell>
          <cell r="BX214">
            <v>0</v>
          </cell>
        </row>
        <row r="215">
          <cell r="E215" t="str">
            <v>BLTX2072</v>
          </cell>
          <cell r="F215" t="str">
            <v>750-16 14PR MRA (JRP) DA70</v>
          </cell>
          <cell r="G215" t="str">
            <v>750-16 14 MRA (JRP)   DA70</v>
          </cell>
          <cell r="H215" t="str">
            <v>MR</v>
          </cell>
          <cell r="I215" t="str">
            <v>LTS1</v>
          </cell>
          <cell r="J215" t="str">
            <v>LTS</v>
          </cell>
          <cell r="K215" t="str">
            <v>BRIDGESTONE</v>
          </cell>
          <cell r="L215" t="str">
            <v>750-16 14PR</v>
          </cell>
          <cell r="M215" t="str">
            <v>MIGHTY RIB</v>
          </cell>
          <cell r="N215" t="str">
            <v>LIGHT TRUCK</v>
          </cell>
          <cell r="O215" t="str">
            <v>LTL</v>
          </cell>
          <cell r="P215" t="str">
            <v>T/T</v>
          </cell>
          <cell r="Q215" t="str">
            <v>LTS0L027</v>
          </cell>
          <cell r="R215" t="str">
            <v>THAILAND</v>
          </cell>
          <cell r="S215">
            <v>3</v>
          </cell>
          <cell r="T215" t="str">
            <v>TIRE</v>
          </cell>
          <cell r="U215">
            <v>0</v>
          </cell>
          <cell r="V215" t="str">
            <v xml:space="preserve"> 750-16 14PR</v>
          </cell>
          <cell r="W215">
            <v>0</v>
          </cell>
          <cell r="X215">
            <v>0</v>
          </cell>
          <cell r="Y215" t="str">
            <v>01</v>
          </cell>
          <cell r="Z215" t="str">
            <v>TBSR</v>
          </cell>
          <cell r="AA215" t="str">
            <v>T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L0</v>
          </cell>
          <cell r="AG215" t="str">
            <v>LTS0L027</v>
          </cell>
          <cell r="AK215" t="str">
            <v>DA70</v>
          </cell>
          <cell r="AL215" t="str">
            <v>MR</v>
          </cell>
          <cell r="AO215" t="str">
            <v>750-16</v>
          </cell>
          <cell r="AP215" t="str">
            <v>LTL</v>
          </cell>
          <cell r="AQ215">
            <v>0</v>
          </cell>
          <cell r="AR215">
            <v>0</v>
          </cell>
          <cell r="AS215" t="str">
            <v>OE</v>
          </cell>
          <cell r="AT215" t="str">
            <v/>
          </cell>
          <cell r="AW215" t="str">
            <v>OEM</v>
          </cell>
          <cell r="AX215" t="str">
            <v>CONT</v>
          </cell>
          <cell r="AY215" t="str">
            <v>B</v>
          </cell>
          <cell r="AZ215">
            <v>10</v>
          </cell>
          <cell r="BA215">
            <v>20</v>
          </cell>
          <cell r="BB215">
            <v>20</v>
          </cell>
          <cell r="BC215">
            <v>305</v>
          </cell>
          <cell r="BD215" t="str">
            <v>LT</v>
          </cell>
          <cell r="BE215" t="str">
            <v>LTL</v>
          </cell>
          <cell r="BF215" t="str">
            <v>T</v>
          </cell>
          <cell r="BG215" t="str">
            <v>T</v>
          </cell>
          <cell r="BH215">
            <v>8.2560000000000002</v>
          </cell>
          <cell r="BI215">
            <v>17.715</v>
          </cell>
          <cell r="BJ215">
            <v>0.12</v>
          </cell>
          <cell r="BK215">
            <v>0.1196306795376</v>
          </cell>
          <cell r="BL215">
            <v>16</v>
          </cell>
          <cell r="BM215" t="str">
            <v>82</v>
          </cell>
          <cell r="BN215">
            <v>191</v>
          </cell>
          <cell r="BO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</row>
        <row r="216">
          <cell r="E216" t="str">
            <v>BLTX2073</v>
          </cell>
          <cell r="F216" t="str">
            <v>750-16 14PR MRA PSP""</v>
          </cell>
          <cell r="G216" t="str">
            <v>750-16 14PR MRA PSP""</v>
          </cell>
          <cell r="H216" t="str">
            <v>MR</v>
          </cell>
          <cell r="I216" t="str">
            <v>LTS1</v>
          </cell>
          <cell r="J216" t="str">
            <v>LTS</v>
          </cell>
          <cell r="K216" t="str">
            <v>BRIDGESTONE</v>
          </cell>
          <cell r="L216" t="str">
            <v>750-16 14PR</v>
          </cell>
          <cell r="M216" t="str">
            <v>MIGHTY RIB</v>
          </cell>
          <cell r="N216" t="str">
            <v>LIGHT TRUCK</v>
          </cell>
          <cell r="O216" t="str">
            <v>LTL</v>
          </cell>
          <cell r="P216" t="str">
            <v>T/T</v>
          </cell>
          <cell r="Q216" t="str">
            <v>LTS0L030</v>
          </cell>
          <cell r="R216" t="str">
            <v>THAILAND</v>
          </cell>
          <cell r="S216">
            <v>3</v>
          </cell>
          <cell r="T216" t="str">
            <v>TIRE</v>
          </cell>
          <cell r="U216">
            <v>0</v>
          </cell>
          <cell r="V216" t="str">
            <v xml:space="preserve"> 750-16 14PR</v>
          </cell>
          <cell r="W216">
            <v>0</v>
          </cell>
          <cell r="X216">
            <v>0</v>
          </cell>
          <cell r="Y216" t="str">
            <v>01</v>
          </cell>
          <cell r="Z216" t="str">
            <v>TBSR</v>
          </cell>
          <cell r="AA216" t="str">
            <v>T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L0</v>
          </cell>
          <cell r="AK216" t="str">
            <v>JE79</v>
          </cell>
          <cell r="AL216" t="str">
            <v>MR</v>
          </cell>
          <cell r="AO216" t="str">
            <v>750-16</v>
          </cell>
          <cell r="AP216" t="str">
            <v>LTL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W216" t="str">
            <v>NON</v>
          </cell>
          <cell r="AX216" t="str">
            <v>DISCONT</v>
          </cell>
          <cell r="AY216" t="str">
            <v>B</v>
          </cell>
          <cell r="AZ216">
            <v>10</v>
          </cell>
          <cell r="BA216">
            <v>20</v>
          </cell>
          <cell r="BB216">
            <v>20</v>
          </cell>
          <cell r="BC216">
            <v>305</v>
          </cell>
          <cell r="BD216" t="str">
            <v>LT</v>
          </cell>
          <cell r="BE216" t="str">
            <v>LTL</v>
          </cell>
          <cell r="BF216" t="str">
            <v>T</v>
          </cell>
          <cell r="BG216" t="str">
            <v>T</v>
          </cell>
          <cell r="BH216">
            <v>8.4879999999999995</v>
          </cell>
          <cell r="BI216">
            <v>0</v>
          </cell>
          <cell r="BJ216">
            <v>0.12</v>
          </cell>
          <cell r="BK216">
            <v>0.1196306795376</v>
          </cell>
          <cell r="BL216">
            <v>16</v>
          </cell>
          <cell r="BM216" t="str">
            <v>82</v>
          </cell>
          <cell r="BN216">
            <v>191</v>
          </cell>
          <cell r="BO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</row>
        <row r="217">
          <cell r="E217" t="str">
            <v>BLTX2074</v>
          </cell>
          <cell r="F217" t="str">
            <v>750-16 14PR ULJ (JRP)</v>
          </cell>
          <cell r="G217" t="str">
            <v>750-16 14 ULJ (JRP)</v>
          </cell>
          <cell r="H217" t="str">
            <v>ULJ</v>
          </cell>
          <cell r="I217" t="str">
            <v>LTS1</v>
          </cell>
          <cell r="J217" t="str">
            <v>LTS</v>
          </cell>
          <cell r="K217" t="str">
            <v>BRIDGESTONE</v>
          </cell>
          <cell r="L217" t="str">
            <v>750-16 14PR</v>
          </cell>
          <cell r="M217" t="str">
            <v>U-LUG J</v>
          </cell>
          <cell r="N217" t="str">
            <v>LIGHT TRUCK</v>
          </cell>
          <cell r="O217" t="str">
            <v>LTL</v>
          </cell>
          <cell r="P217" t="str">
            <v>T/T</v>
          </cell>
          <cell r="Q217" t="str">
            <v>LTS0L028</v>
          </cell>
          <cell r="R217" t="str">
            <v>THAILAND</v>
          </cell>
          <cell r="S217">
            <v>3</v>
          </cell>
          <cell r="T217" t="str">
            <v>TIRE</v>
          </cell>
          <cell r="U217">
            <v>0</v>
          </cell>
          <cell r="V217" t="str">
            <v xml:space="preserve"> 750-16 14PR</v>
          </cell>
          <cell r="W217">
            <v>0</v>
          </cell>
          <cell r="X217">
            <v>0</v>
          </cell>
          <cell r="Y217" t="str">
            <v>01</v>
          </cell>
          <cell r="Z217" t="str">
            <v>TBSR</v>
          </cell>
          <cell r="AA217" t="str">
            <v>T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L0</v>
          </cell>
          <cell r="AK217" t="str">
            <v>DA75</v>
          </cell>
          <cell r="AL217" t="str">
            <v>ULJ</v>
          </cell>
          <cell r="AO217" t="str">
            <v>750-16</v>
          </cell>
          <cell r="AP217" t="str">
            <v>LTL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W217" t="str">
            <v>NON</v>
          </cell>
          <cell r="AX217" t="str">
            <v>DISCONT</v>
          </cell>
          <cell r="AY217" t="str">
            <v>B</v>
          </cell>
          <cell r="AZ217">
            <v>10</v>
          </cell>
          <cell r="BA217">
            <v>20</v>
          </cell>
          <cell r="BB217">
            <v>20</v>
          </cell>
          <cell r="BC217">
            <v>305</v>
          </cell>
          <cell r="BD217" t="str">
            <v>LT</v>
          </cell>
          <cell r="BE217" t="str">
            <v>LTL</v>
          </cell>
          <cell r="BF217" t="str">
            <v>T</v>
          </cell>
          <cell r="BG217" t="str">
            <v>T</v>
          </cell>
          <cell r="BH217">
            <v>8.68</v>
          </cell>
          <cell r="BI217">
            <v>0</v>
          </cell>
          <cell r="BJ217">
            <v>0.12</v>
          </cell>
          <cell r="BK217">
            <v>0.1196306795376</v>
          </cell>
          <cell r="BL217">
            <v>16</v>
          </cell>
          <cell r="BM217" t="str">
            <v>82</v>
          </cell>
          <cell r="BN217">
            <v>191</v>
          </cell>
          <cell r="BO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</row>
        <row r="218">
          <cell r="E218" t="str">
            <v>BLTX2075</v>
          </cell>
          <cell r="F218" t="str">
            <v>750-16 14PR MRB(PSP)</v>
          </cell>
          <cell r="G218" t="str">
            <v>750-16 14MRB(PSP)</v>
          </cell>
          <cell r="H218" t="str">
            <v>MR</v>
          </cell>
          <cell r="I218" t="str">
            <v>LTS1</v>
          </cell>
          <cell r="J218" t="str">
            <v>LTS</v>
          </cell>
          <cell r="K218" t="str">
            <v>BRIDGESTONE</v>
          </cell>
          <cell r="L218" t="str">
            <v>750-16 14PR</v>
          </cell>
          <cell r="M218" t="str">
            <v>MIGHTY RIB</v>
          </cell>
          <cell r="N218" t="str">
            <v>LIGHT TRUCK</v>
          </cell>
          <cell r="O218" t="str">
            <v>LTL</v>
          </cell>
          <cell r="P218" t="str">
            <v>T/T</v>
          </cell>
          <cell r="Q218" t="str">
            <v>LTS0L032</v>
          </cell>
          <cell r="R218" t="str">
            <v>THAILAND</v>
          </cell>
          <cell r="S218">
            <v>3</v>
          </cell>
          <cell r="T218" t="str">
            <v>TIRE</v>
          </cell>
          <cell r="U218">
            <v>0</v>
          </cell>
          <cell r="V218" t="str">
            <v xml:space="preserve"> 750-16 14PR</v>
          </cell>
          <cell r="W218">
            <v>0</v>
          </cell>
          <cell r="X218">
            <v>0</v>
          </cell>
          <cell r="Y218" t="str">
            <v>01</v>
          </cell>
          <cell r="Z218" t="str">
            <v>TBSR</v>
          </cell>
          <cell r="AA218" t="str">
            <v>T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L0</v>
          </cell>
          <cell r="AK218" t="str">
            <v>SL85</v>
          </cell>
          <cell r="AL218" t="str">
            <v>MRB</v>
          </cell>
          <cell r="AO218" t="str">
            <v>750-16</v>
          </cell>
          <cell r="AP218" t="str">
            <v>LTL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W218" t="str">
            <v>NON</v>
          </cell>
          <cell r="AX218" t="str">
            <v>DISCONT</v>
          </cell>
          <cell r="AY218" t="str">
            <v>B</v>
          </cell>
          <cell r="AZ218">
            <v>10</v>
          </cell>
          <cell r="BA218">
            <v>20</v>
          </cell>
          <cell r="BB218">
            <v>20</v>
          </cell>
          <cell r="BC218">
            <v>305</v>
          </cell>
          <cell r="BD218" t="str">
            <v>LT</v>
          </cell>
          <cell r="BE218" t="str">
            <v>LTL</v>
          </cell>
          <cell r="BF218" t="str">
            <v>T</v>
          </cell>
          <cell r="BG218" t="str">
            <v>T</v>
          </cell>
          <cell r="BH218">
            <v>9.9719999999999995</v>
          </cell>
          <cell r="BI218">
            <v>0</v>
          </cell>
          <cell r="BJ218">
            <v>0.12</v>
          </cell>
          <cell r="BK218">
            <v>0.1196306795376</v>
          </cell>
          <cell r="BL218">
            <v>16</v>
          </cell>
          <cell r="BM218" t="str">
            <v>82</v>
          </cell>
          <cell r="BN218">
            <v>191</v>
          </cell>
          <cell r="BO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</row>
        <row r="219">
          <cell r="E219" t="str">
            <v>BLTX2076</v>
          </cell>
          <cell r="F219" t="str">
            <v>750-16 14PR MRB(GC11)</v>
          </cell>
          <cell r="G219" t="str">
            <v>750-16 14J6+2BR MRB-GC11</v>
          </cell>
          <cell r="H219" t="str">
            <v>MR</v>
          </cell>
          <cell r="I219" t="str">
            <v>LTS1</v>
          </cell>
          <cell r="J219" t="str">
            <v>LTS</v>
          </cell>
          <cell r="K219" t="str">
            <v>BRIDGESTONE</v>
          </cell>
          <cell r="L219" t="str">
            <v>750-16 14PR</v>
          </cell>
          <cell r="M219" t="str">
            <v>MIGHTY RIB</v>
          </cell>
          <cell r="N219" t="str">
            <v>LIGHT TRUCK</v>
          </cell>
          <cell r="O219" t="str">
            <v>LTL</v>
          </cell>
          <cell r="P219" t="str">
            <v>T/T</v>
          </cell>
          <cell r="Q219" t="str">
            <v>LTS0L019</v>
          </cell>
          <cell r="R219" t="str">
            <v>THAILAND</v>
          </cell>
          <cell r="S219">
            <v>3</v>
          </cell>
          <cell r="T219" t="str">
            <v>TIRE</v>
          </cell>
          <cell r="U219">
            <v>0</v>
          </cell>
          <cell r="V219" t="str">
            <v xml:space="preserve"> 750-16 14PR</v>
          </cell>
          <cell r="W219">
            <v>0</v>
          </cell>
          <cell r="X219">
            <v>0</v>
          </cell>
          <cell r="Y219" t="str">
            <v>01</v>
          </cell>
          <cell r="Z219" t="str">
            <v>TBSR</v>
          </cell>
          <cell r="AA219" t="str">
            <v>T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L0</v>
          </cell>
          <cell r="AJ219" t="str">
            <v>B889</v>
          </cell>
          <cell r="AK219" t="str">
            <v>GC11</v>
          </cell>
          <cell r="AL219" t="str">
            <v>MRB</v>
          </cell>
          <cell r="AO219" t="str">
            <v>750-16</v>
          </cell>
          <cell r="AP219" t="str">
            <v>LTL</v>
          </cell>
          <cell r="AQ219">
            <v>0</v>
          </cell>
          <cell r="AR219">
            <v>0</v>
          </cell>
          <cell r="AS219" t="str">
            <v>OE</v>
          </cell>
          <cell r="AT219" t="str">
            <v/>
          </cell>
          <cell r="AW219" t="str">
            <v>DLR</v>
          </cell>
          <cell r="AX219" t="str">
            <v>CONT</v>
          </cell>
          <cell r="AY219" t="str">
            <v>B</v>
          </cell>
          <cell r="AZ219">
            <v>10</v>
          </cell>
          <cell r="BA219">
            <v>20</v>
          </cell>
          <cell r="BB219">
            <v>20</v>
          </cell>
          <cell r="BC219">
            <v>305</v>
          </cell>
          <cell r="BD219" t="str">
            <v>LT</v>
          </cell>
          <cell r="BE219" t="str">
            <v>LTL</v>
          </cell>
          <cell r="BF219" t="str">
            <v>T</v>
          </cell>
          <cell r="BG219" t="str">
            <v>T</v>
          </cell>
          <cell r="BH219">
            <v>10.493</v>
          </cell>
          <cell r="BI219">
            <v>20.099</v>
          </cell>
          <cell r="BJ219">
            <v>0.12</v>
          </cell>
          <cell r="BK219">
            <v>0.1196306795376</v>
          </cell>
          <cell r="BL219">
            <v>16</v>
          </cell>
          <cell r="BM219" t="str">
            <v>82</v>
          </cell>
          <cell r="BN219">
            <v>191</v>
          </cell>
          <cell r="BO219">
            <v>0</v>
          </cell>
          <cell r="BQ219">
            <v>0</v>
          </cell>
          <cell r="BR219">
            <v>5070</v>
          </cell>
          <cell r="BS219">
            <v>3040</v>
          </cell>
          <cell r="BT219">
            <v>3040</v>
          </cell>
          <cell r="BU219">
            <v>3378</v>
          </cell>
          <cell r="BV219">
            <v>10</v>
          </cell>
          <cell r="BW219">
            <v>3040</v>
          </cell>
          <cell r="BX219">
            <v>2484</v>
          </cell>
        </row>
        <row r="220">
          <cell r="E220" t="str">
            <v>BLTX2077</v>
          </cell>
          <cell r="F220" t="str">
            <v>750-16 14PR MRB(PSP)-SL15</v>
          </cell>
          <cell r="G220" t="str">
            <v>750-16 14L6+2BR MRB(PSP)-SL15</v>
          </cell>
          <cell r="H220" t="str">
            <v>MR</v>
          </cell>
          <cell r="I220" t="str">
            <v>LTS1</v>
          </cell>
          <cell r="J220" t="str">
            <v>LTS</v>
          </cell>
          <cell r="K220" t="str">
            <v>BRIDGESTONE</v>
          </cell>
          <cell r="L220" t="str">
            <v>750-16 14PR</v>
          </cell>
          <cell r="M220" t="str">
            <v>MIGHTY RIB</v>
          </cell>
          <cell r="N220" t="str">
            <v>LIGHT TRUCK</v>
          </cell>
          <cell r="O220" t="str">
            <v>LTL</v>
          </cell>
          <cell r="P220" t="str">
            <v>T/T</v>
          </cell>
          <cell r="Q220" t="str">
            <v>LTS0L032</v>
          </cell>
          <cell r="R220" t="str">
            <v>THAILAND</v>
          </cell>
          <cell r="S220">
            <v>3</v>
          </cell>
          <cell r="T220" t="str">
            <v>TIRE</v>
          </cell>
          <cell r="U220">
            <v>0</v>
          </cell>
          <cell r="V220" t="str">
            <v xml:space="preserve"> 750-16 14PR</v>
          </cell>
          <cell r="W220">
            <v>0</v>
          </cell>
          <cell r="X220">
            <v>0</v>
          </cell>
          <cell r="Y220" t="str">
            <v>01</v>
          </cell>
          <cell r="Z220" t="str">
            <v>TBSR</v>
          </cell>
          <cell r="AA220" t="str">
            <v>T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L0</v>
          </cell>
          <cell r="AG220" t="str">
            <v>LTS0L032</v>
          </cell>
          <cell r="AJ220" t="str">
            <v>B728</v>
          </cell>
          <cell r="AK220" t="str">
            <v>SL15</v>
          </cell>
          <cell r="AL220" t="str">
            <v>MRB</v>
          </cell>
          <cell r="AO220" t="str">
            <v>750-16</v>
          </cell>
          <cell r="AP220" t="str">
            <v>LTL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W220" t="str">
            <v>NON</v>
          </cell>
          <cell r="AX220" t="str">
            <v>DISCONT</v>
          </cell>
          <cell r="AY220" t="str">
            <v>B</v>
          </cell>
          <cell r="AZ220">
            <v>10</v>
          </cell>
          <cell r="BA220">
            <v>20</v>
          </cell>
          <cell r="BB220">
            <v>20</v>
          </cell>
          <cell r="BC220">
            <v>305</v>
          </cell>
          <cell r="BD220" t="str">
            <v>LT</v>
          </cell>
          <cell r="BE220" t="str">
            <v>LTL</v>
          </cell>
          <cell r="BF220" t="str">
            <v>T</v>
          </cell>
          <cell r="BG220" t="str">
            <v>T</v>
          </cell>
          <cell r="BH220">
            <v>10.156000000000001</v>
          </cell>
          <cell r="BI220">
            <v>20.239999999999998</v>
          </cell>
          <cell r="BJ220">
            <v>0.12</v>
          </cell>
          <cell r="BK220">
            <v>0.1196306795376</v>
          </cell>
          <cell r="BL220">
            <v>16</v>
          </cell>
          <cell r="BM220" t="str">
            <v>82</v>
          </cell>
          <cell r="BN220">
            <v>191</v>
          </cell>
          <cell r="BP220">
            <v>80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</row>
        <row r="221">
          <cell r="E221" t="str">
            <v>BLTX2078</v>
          </cell>
          <cell r="F221" t="str">
            <v>750-16 14PR ULJ (DA55)</v>
          </cell>
          <cell r="G221" t="str">
            <v>750-16 14L6+1BR ULJ-DA55</v>
          </cell>
          <cell r="H221" t="str">
            <v>ULJ</v>
          </cell>
          <cell r="I221" t="str">
            <v>LTS1</v>
          </cell>
          <cell r="J221" t="str">
            <v>LTS</v>
          </cell>
          <cell r="K221" t="str">
            <v>BRIDGESTONE</v>
          </cell>
          <cell r="L221" t="str">
            <v>750-16 14PR</v>
          </cell>
          <cell r="M221" t="str">
            <v>U-LUG J</v>
          </cell>
          <cell r="N221" t="str">
            <v>LIGHT TRUCK</v>
          </cell>
          <cell r="O221" t="str">
            <v>LTL</v>
          </cell>
          <cell r="P221" t="str">
            <v>T/T</v>
          </cell>
          <cell r="Q221" t="str">
            <v>LTS0L028</v>
          </cell>
          <cell r="R221" t="str">
            <v>THAILAND</v>
          </cell>
          <cell r="S221">
            <v>3</v>
          </cell>
          <cell r="T221" t="str">
            <v>TIRE</v>
          </cell>
          <cell r="U221">
            <v>0</v>
          </cell>
          <cell r="V221" t="str">
            <v xml:space="preserve"> 750-16 14PR</v>
          </cell>
          <cell r="W221">
            <v>0</v>
          </cell>
          <cell r="X221">
            <v>0</v>
          </cell>
          <cell r="Y221" t="str">
            <v>01</v>
          </cell>
          <cell r="Z221" t="str">
            <v>TBSR</v>
          </cell>
          <cell r="AA221" t="str">
            <v>T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L0</v>
          </cell>
          <cell r="AJ221" t="str">
            <v>B725</v>
          </cell>
          <cell r="AK221" t="str">
            <v>DA55</v>
          </cell>
          <cell r="AL221" t="str">
            <v>ULJ</v>
          </cell>
          <cell r="AO221" t="str">
            <v>750-16</v>
          </cell>
          <cell r="AP221" t="str">
            <v>LTL</v>
          </cell>
          <cell r="AQ221">
            <v>0</v>
          </cell>
          <cell r="AR221">
            <v>0</v>
          </cell>
          <cell r="AS221" t="str">
            <v>OE</v>
          </cell>
          <cell r="AT221" t="str">
            <v/>
          </cell>
          <cell r="AW221" t="str">
            <v>OEM</v>
          </cell>
          <cell r="AX221" t="str">
            <v>CONT</v>
          </cell>
          <cell r="AY221" t="str">
            <v>B</v>
          </cell>
          <cell r="AZ221">
            <v>10</v>
          </cell>
          <cell r="BA221">
            <v>20</v>
          </cell>
          <cell r="BB221">
            <v>20</v>
          </cell>
          <cell r="BC221">
            <v>305</v>
          </cell>
          <cell r="BD221" t="str">
            <v>LT</v>
          </cell>
          <cell r="BE221" t="str">
            <v>LTL</v>
          </cell>
          <cell r="BF221" t="str">
            <v>T</v>
          </cell>
          <cell r="BG221" t="str">
            <v>T</v>
          </cell>
          <cell r="BH221">
            <v>8.702</v>
          </cell>
          <cell r="BI221">
            <v>18.004000000000001</v>
          </cell>
          <cell r="BJ221">
            <v>0.12</v>
          </cell>
          <cell r="BK221">
            <v>0.1196306795376</v>
          </cell>
          <cell r="BL221">
            <v>16</v>
          </cell>
          <cell r="BM221" t="str">
            <v>82</v>
          </cell>
          <cell r="BN221">
            <v>191</v>
          </cell>
          <cell r="BP221">
            <v>80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</row>
        <row r="222">
          <cell r="E222" t="str">
            <v>BLTX2080</v>
          </cell>
          <cell r="F222" t="str">
            <v>825-16 12PR MR</v>
          </cell>
          <cell r="G222" t="str">
            <v>825-16  12 MRB</v>
          </cell>
          <cell r="H222" t="str">
            <v>MR</v>
          </cell>
          <cell r="I222" t="str">
            <v>LTS1</v>
          </cell>
          <cell r="J222" t="str">
            <v>LTS</v>
          </cell>
          <cell r="K222" t="str">
            <v>BRIDGESTONE</v>
          </cell>
          <cell r="L222" t="str">
            <v>825-16 12PR</v>
          </cell>
          <cell r="M222" t="str">
            <v>MIGHTY RIB</v>
          </cell>
          <cell r="N222" t="str">
            <v>LIGHT TRUCK</v>
          </cell>
          <cell r="O222" t="str">
            <v>LTL</v>
          </cell>
          <cell r="P222" t="str">
            <v>T/T</v>
          </cell>
          <cell r="Q222" t="str">
            <v>LTS0L020</v>
          </cell>
          <cell r="R222" t="str">
            <v>THAILAND</v>
          </cell>
          <cell r="S222">
            <v>3</v>
          </cell>
          <cell r="T222" t="str">
            <v>TIRE</v>
          </cell>
          <cell r="U222">
            <v>0</v>
          </cell>
          <cell r="V222" t="str">
            <v xml:space="preserve"> 825-16 12PR</v>
          </cell>
          <cell r="W222">
            <v>0</v>
          </cell>
          <cell r="X222">
            <v>0</v>
          </cell>
          <cell r="Y222" t="str">
            <v>01</v>
          </cell>
          <cell r="Z222" t="str">
            <v>TBSR</v>
          </cell>
          <cell r="AA222" t="str">
            <v>T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L0</v>
          </cell>
          <cell r="AK222" t="str">
            <v>EB72</v>
          </cell>
          <cell r="AL222" t="str">
            <v>MR</v>
          </cell>
          <cell r="AO222" t="str">
            <v>825-16</v>
          </cell>
          <cell r="AP222" t="str">
            <v>LTL</v>
          </cell>
          <cell r="AQ222">
            <v>0</v>
          </cell>
          <cell r="AR222">
            <v>0</v>
          </cell>
          <cell r="AS222" t="str">
            <v>OE</v>
          </cell>
          <cell r="AT222" t="str">
            <v>REP</v>
          </cell>
          <cell r="AW222" t="str">
            <v>DLR</v>
          </cell>
          <cell r="AX222" t="str">
            <v>CONT</v>
          </cell>
          <cell r="AY222" t="str">
            <v>B</v>
          </cell>
          <cell r="AZ222">
            <v>10</v>
          </cell>
          <cell r="BA222">
            <v>20</v>
          </cell>
          <cell r="BB222">
            <v>20</v>
          </cell>
          <cell r="BC222">
            <v>306</v>
          </cell>
          <cell r="BD222" t="str">
            <v>LT</v>
          </cell>
          <cell r="BE222" t="str">
            <v>LTL</v>
          </cell>
          <cell r="BF222" t="str">
            <v>T</v>
          </cell>
          <cell r="BG222" t="str">
            <v>T</v>
          </cell>
          <cell r="BH222">
            <v>13.015000000000001</v>
          </cell>
          <cell r="BI222">
            <v>24.937999999999999</v>
          </cell>
          <cell r="BJ222">
            <v>0.12</v>
          </cell>
          <cell r="BK222">
            <v>0.14092515999999997</v>
          </cell>
          <cell r="BL222">
            <v>16</v>
          </cell>
          <cell r="BM222" t="str">
            <v>82</v>
          </cell>
          <cell r="BN222">
            <v>210</v>
          </cell>
          <cell r="BO222">
            <v>0</v>
          </cell>
          <cell r="BQ222">
            <v>0</v>
          </cell>
          <cell r="BR222">
            <v>5500</v>
          </cell>
          <cell r="BS222">
            <v>3300</v>
          </cell>
          <cell r="BT222">
            <v>3300</v>
          </cell>
          <cell r="BU222">
            <v>3667</v>
          </cell>
          <cell r="BV222">
            <v>10</v>
          </cell>
          <cell r="BW222">
            <v>3300</v>
          </cell>
          <cell r="BX222">
            <v>2697</v>
          </cell>
        </row>
        <row r="223">
          <cell r="E223" t="str">
            <v>BLTX2090</v>
          </cell>
          <cell r="F223" t="str">
            <v>825-16 14PR MR</v>
          </cell>
          <cell r="G223" t="str">
            <v>825-16  14 MRB</v>
          </cell>
          <cell r="H223" t="str">
            <v>MR</v>
          </cell>
          <cell r="I223" t="str">
            <v>LTS1</v>
          </cell>
          <cell r="J223" t="str">
            <v>LTS</v>
          </cell>
          <cell r="K223" t="str">
            <v>BRIDGESTONE</v>
          </cell>
          <cell r="L223" t="str">
            <v>825-16 14PR</v>
          </cell>
          <cell r="M223" t="str">
            <v>MIGHTY RIB</v>
          </cell>
          <cell r="N223" t="str">
            <v>LIGHT TRUCK</v>
          </cell>
          <cell r="O223" t="str">
            <v>LTL</v>
          </cell>
          <cell r="P223" t="str">
            <v>T/T</v>
          </cell>
          <cell r="Q223" t="str">
            <v>LTS0L021</v>
          </cell>
          <cell r="R223" t="str">
            <v>THAILAND</v>
          </cell>
          <cell r="S223">
            <v>3</v>
          </cell>
          <cell r="T223" t="str">
            <v>TIRE</v>
          </cell>
          <cell r="U223">
            <v>0</v>
          </cell>
          <cell r="V223" t="str">
            <v xml:space="preserve"> 825-16 14PR</v>
          </cell>
          <cell r="W223">
            <v>0</v>
          </cell>
          <cell r="X223">
            <v>0</v>
          </cell>
          <cell r="Y223" t="str">
            <v>01</v>
          </cell>
          <cell r="Z223" t="str">
            <v>TBSR</v>
          </cell>
          <cell r="AA223" t="str">
            <v>T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L0</v>
          </cell>
          <cell r="AK223" t="str">
            <v>EB73</v>
          </cell>
          <cell r="AL223" t="str">
            <v>MR</v>
          </cell>
          <cell r="AO223" t="str">
            <v>825-16</v>
          </cell>
          <cell r="AP223" t="str">
            <v>LTL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W223" t="str">
            <v>DLR</v>
          </cell>
          <cell r="AX223" t="str">
            <v>DISCONT</v>
          </cell>
          <cell r="AY223" t="str">
            <v>B</v>
          </cell>
          <cell r="AZ223">
            <v>10</v>
          </cell>
          <cell r="BA223">
            <v>20</v>
          </cell>
          <cell r="BB223">
            <v>20</v>
          </cell>
          <cell r="BC223">
            <v>306</v>
          </cell>
          <cell r="BD223" t="str">
            <v>LT</v>
          </cell>
          <cell r="BE223" t="str">
            <v>LTL</v>
          </cell>
          <cell r="BF223" t="str">
            <v>T</v>
          </cell>
          <cell r="BG223" t="str">
            <v>T</v>
          </cell>
          <cell r="BH223">
            <v>13.18</v>
          </cell>
          <cell r="BI223">
            <v>0</v>
          </cell>
          <cell r="BJ223">
            <v>0.12</v>
          </cell>
          <cell r="BK223">
            <v>0.14092515999999997</v>
          </cell>
          <cell r="BL223">
            <v>16</v>
          </cell>
          <cell r="BM223" t="str">
            <v>82</v>
          </cell>
          <cell r="BN223">
            <v>210</v>
          </cell>
          <cell r="BO223">
            <v>0</v>
          </cell>
          <cell r="BQ223">
            <v>0</v>
          </cell>
          <cell r="BR223">
            <v>6330</v>
          </cell>
          <cell r="BS223">
            <v>3799</v>
          </cell>
          <cell r="BT223">
            <v>3799</v>
          </cell>
          <cell r="BU223">
            <v>4221</v>
          </cell>
          <cell r="BV223">
            <v>10</v>
          </cell>
          <cell r="BW223">
            <v>3799</v>
          </cell>
          <cell r="BX223">
            <v>0</v>
          </cell>
        </row>
        <row r="224">
          <cell r="E224" t="str">
            <v>BLTX2091</v>
          </cell>
          <cell r="F224" t="str">
            <v>825-16 14PR MR-EB63</v>
          </cell>
          <cell r="G224" t="str">
            <v>825-16 14J8+2BR MRB-EB63</v>
          </cell>
          <cell r="H224" t="str">
            <v>MR</v>
          </cell>
          <cell r="I224" t="str">
            <v>LTS1</v>
          </cell>
          <cell r="J224" t="str">
            <v>LTS</v>
          </cell>
          <cell r="K224" t="str">
            <v>BRIDGESTONE</v>
          </cell>
          <cell r="L224" t="str">
            <v>825-16 14PR</v>
          </cell>
          <cell r="M224" t="str">
            <v>MIGHTY RIB</v>
          </cell>
          <cell r="N224" t="str">
            <v>LIGHT TRUCK</v>
          </cell>
          <cell r="O224" t="str">
            <v>LTL</v>
          </cell>
          <cell r="P224" t="str">
            <v>T/T</v>
          </cell>
          <cell r="Q224" t="str">
            <v>LTS0L021</v>
          </cell>
          <cell r="R224" t="str">
            <v>THAILAND</v>
          </cell>
          <cell r="S224">
            <v>3</v>
          </cell>
          <cell r="T224" t="str">
            <v>TIRE</v>
          </cell>
          <cell r="U224">
            <v>0</v>
          </cell>
          <cell r="V224" t="str">
            <v xml:space="preserve"> 825-16 14PR</v>
          </cell>
          <cell r="W224">
            <v>0</v>
          </cell>
          <cell r="X224">
            <v>0</v>
          </cell>
          <cell r="Y224" t="str">
            <v>01</v>
          </cell>
          <cell r="Z224" t="str">
            <v>TBSR</v>
          </cell>
          <cell r="AA224" t="str">
            <v>T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L0</v>
          </cell>
          <cell r="AG224" t="str">
            <v>LTS0L021</v>
          </cell>
          <cell r="AJ224" t="str">
            <v>B893</v>
          </cell>
          <cell r="AK224" t="str">
            <v>EB63</v>
          </cell>
          <cell r="AL224" t="str">
            <v>MR</v>
          </cell>
          <cell r="AO224" t="str">
            <v>825-16</v>
          </cell>
          <cell r="AP224" t="str">
            <v>LTL</v>
          </cell>
          <cell r="AQ224">
            <v>0</v>
          </cell>
          <cell r="AR224">
            <v>0</v>
          </cell>
          <cell r="AS224" t="str">
            <v>OE</v>
          </cell>
          <cell r="AT224" t="str">
            <v/>
          </cell>
          <cell r="AW224" t="str">
            <v>DLR</v>
          </cell>
          <cell r="AX224" t="str">
            <v>CONT</v>
          </cell>
          <cell r="AY224" t="str">
            <v>B</v>
          </cell>
          <cell r="AZ224">
            <v>10</v>
          </cell>
          <cell r="BA224">
            <v>20</v>
          </cell>
          <cell r="BB224">
            <v>20</v>
          </cell>
          <cell r="BC224">
            <v>306</v>
          </cell>
          <cell r="BD224" t="str">
            <v>LT</v>
          </cell>
          <cell r="BE224" t="str">
            <v>LTL</v>
          </cell>
          <cell r="BF224" t="str">
            <v>T</v>
          </cell>
          <cell r="BG224" t="str">
            <v>T</v>
          </cell>
          <cell r="BH224">
            <v>13.015000000000001</v>
          </cell>
          <cell r="BI224">
            <v>24.937999999999999</v>
          </cell>
          <cell r="BJ224">
            <v>0.12</v>
          </cell>
          <cell r="BK224">
            <v>0.14092515999999997</v>
          </cell>
          <cell r="BL224">
            <v>16</v>
          </cell>
          <cell r="BM224" t="str">
            <v>82</v>
          </cell>
          <cell r="BN224">
            <v>210</v>
          </cell>
          <cell r="BO224">
            <v>0</v>
          </cell>
          <cell r="BP224">
            <v>80</v>
          </cell>
          <cell r="BQ224">
            <v>0</v>
          </cell>
          <cell r="BR224">
            <v>6330</v>
          </cell>
          <cell r="BS224">
            <v>3799</v>
          </cell>
          <cell r="BT224">
            <v>3799</v>
          </cell>
          <cell r="BU224">
            <v>4221</v>
          </cell>
          <cell r="BV224">
            <v>10</v>
          </cell>
          <cell r="BW224">
            <v>3799</v>
          </cell>
          <cell r="BX224">
            <v>3104</v>
          </cell>
        </row>
        <row r="225">
          <cell r="E225" t="str">
            <v>BLTX2092</v>
          </cell>
          <cell r="F225" t="str">
            <v>825-16 14PR MRA (JRP)</v>
          </cell>
          <cell r="G225" t="str">
            <v>825-16 14 MRA (JRP)</v>
          </cell>
          <cell r="H225" t="str">
            <v>MR</v>
          </cell>
          <cell r="I225" t="str">
            <v>LTS1</v>
          </cell>
          <cell r="J225" t="str">
            <v>LTS</v>
          </cell>
          <cell r="K225" t="str">
            <v>BRIDGESTONE</v>
          </cell>
          <cell r="L225" t="str">
            <v>825-16 14PR</v>
          </cell>
          <cell r="M225" t="str">
            <v>MIGHTY RIB</v>
          </cell>
          <cell r="N225" t="str">
            <v>LIGHT TRUCK</v>
          </cell>
          <cell r="O225" t="str">
            <v>LTL</v>
          </cell>
          <cell r="P225" t="str">
            <v>T/T</v>
          </cell>
          <cell r="Q225" t="str">
            <v>LTS0L029</v>
          </cell>
          <cell r="R225" t="str">
            <v>THAILAND</v>
          </cell>
          <cell r="S225">
            <v>3</v>
          </cell>
          <cell r="T225" t="str">
            <v>TIRE</v>
          </cell>
          <cell r="U225">
            <v>0</v>
          </cell>
          <cell r="V225" t="str">
            <v xml:space="preserve"> 825-16 14PR</v>
          </cell>
          <cell r="W225">
            <v>0</v>
          </cell>
          <cell r="X225">
            <v>0</v>
          </cell>
          <cell r="Y225" t="str">
            <v>01</v>
          </cell>
          <cell r="Z225" t="str">
            <v>TBSR</v>
          </cell>
          <cell r="AA225" t="str">
            <v>T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L0</v>
          </cell>
          <cell r="AK225" t="str">
            <v>HD83</v>
          </cell>
          <cell r="AL225" t="str">
            <v>MRA</v>
          </cell>
          <cell r="AO225" t="str">
            <v>825-16</v>
          </cell>
          <cell r="AP225" t="str">
            <v>LTL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W225" t="str">
            <v>NON</v>
          </cell>
          <cell r="AX225" t="str">
            <v>DISCONT</v>
          </cell>
          <cell r="AY225" t="str">
            <v>B</v>
          </cell>
          <cell r="AZ225">
            <v>10</v>
          </cell>
          <cell r="BA225">
            <v>20</v>
          </cell>
          <cell r="BB225">
            <v>20</v>
          </cell>
          <cell r="BC225">
            <v>306</v>
          </cell>
          <cell r="BD225" t="str">
            <v>LT</v>
          </cell>
          <cell r="BE225" t="str">
            <v>LTL</v>
          </cell>
          <cell r="BF225" t="str">
            <v>T</v>
          </cell>
          <cell r="BG225" t="str">
            <v>T</v>
          </cell>
          <cell r="BH225">
            <v>10.250999999999999</v>
          </cell>
          <cell r="BI225">
            <v>0</v>
          </cell>
          <cell r="BJ225">
            <v>0.12</v>
          </cell>
          <cell r="BK225">
            <v>0.14092515999999997</v>
          </cell>
          <cell r="BL225">
            <v>16</v>
          </cell>
          <cell r="BM225" t="str">
            <v>82</v>
          </cell>
          <cell r="BN225">
            <v>210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</row>
        <row r="226">
          <cell r="E226" t="str">
            <v>BLTX2093</v>
          </cell>
          <cell r="F226" t="str">
            <v>825-16 14PR MRA(JRP)-HD33</v>
          </cell>
          <cell r="G226" t="str">
            <v>825-16 14L6+1BR MRA(JR0)HD33</v>
          </cell>
          <cell r="H226" t="str">
            <v>MR</v>
          </cell>
          <cell r="I226" t="str">
            <v>LTS1</v>
          </cell>
          <cell r="J226" t="str">
            <v>LTS</v>
          </cell>
          <cell r="K226" t="str">
            <v>BRIDGESTONE</v>
          </cell>
          <cell r="L226" t="str">
            <v>825-16 14PR</v>
          </cell>
          <cell r="M226" t="str">
            <v>MIGHTY RIB</v>
          </cell>
          <cell r="N226" t="str">
            <v>LIGHT TRUCK</v>
          </cell>
          <cell r="O226" t="str">
            <v>LTL</v>
          </cell>
          <cell r="P226" t="str">
            <v>T/T</v>
          </cell>
          <cell r="Q226" t="str">
            <v>LTS0L029</v>
          </cell>
          <cell r="R226" t="str">
            <v>THAILAND</v>
          </cell>
          <cell r="S226">
            <v>3</v>
          </cell>
          <cell r="T226" t="str">
            <v>TIRE</v>
          </cell>
          <cell r="U226">
            <v>0</v>
          </cell>
          <cell r="V226" t="str">
            <v xml:space="preserve"> 825-16 14PR</v>
          </cell>
          <cell r="W226">
            <v>0</v>
          </cell>
          <cell r="X226">
            <v>0</v>
          </cell>
          <cell r="Y226" t="str">
            <v>01</v>
          </cell>
          <cell r="Z226" t="str">
            <v>TBSR</v>
          </cell>
          <cell r="AA226" t="str">
            <v>T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L0</v>
          </cell>
          <cell r="AG226" t="str">
            <v>LTS0L029</v>
          </cell>
          <cell r="AJ226" t="str">
            <v>B899</v>
          </cell>
          <cell r="AK226" t="str">
            <v>HD33</v>
          </cell>
          <cell r="AL226" t="str">
            <v>MRA</v>
          </cell>
          <cell r="AO226" t="str">
            <v>825-16</v>
          </cell>
          <cell r="AP226" t="str">
            <v>LTL</v>
          </cell>
          <cell r="AQ226">
            <v>0</v>
          </cell>
          <cell r="AR226">
            <v>0</v>
          </cell>
          <cell r="AS226" t="str">
            <v>OE</v>
          </cell>
          <cell r="AT226" t="str">
            <v/>
          </cell>
          <cell r="AW226" t="str">
            <v>OEM</v>
          </cell>
          <cell r="AX226" t="str">
            <v>CONT</v>
          </cell>
          <cell r="AY226" t="str">
            <v>B</v>
          </cell>
          <cell r="AZ226">
            <v>10</v>
          </cell>
          <cell r="BA226">
            <v>20</v>
          </cell>
          <cell r="BB226">
            <v>20</v>
          </cell>
          <cell r="BC226">
            <v>306</v>
          </cell>
          <cell r="BD226" t="str">
            <v>LT</v>
          </cell>
          <cell r="BE226" t="str">
            <v>LTL</v>
          </cell>
          <cell r="BF226" t="str">
            <v>T</v>
          </cell>
          <cell r="BG226" t="str">
            <v>T</v>
          </cell>
          <cell r="BH226">
            <v>10.220000000000001</v>
          </cell>
          <cell r="BI226">
            <v>21.65</v>
          </cell>
          <cell r="BJ226">
            <v>0.12</v>
          </cell>
          <cell r="BK226">
            <v>0.14092515999999997</v>
          </cell>
          <cell r="BL226">
            <v>16</v>
          </cell>
          <cell r="BM226" t="str">
            <v>82</v>
          </cell>
          <cell r="BN226">
            <v>210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</row>
        <row r="227">
          <cell r="E227" t="str">
            <v>BLTX2094</v>
          </cell>
          <cell r="F227" t="str">
            <v>825-16 14PR MRA PSP""</v>
          </cell>
          <cell r="G227" t="str">
            <v>825-16 14PR MRA PSP""</v>
          </cell>
          <cell r="H227" t="str">
            <v>MR</v>
          </cell>
          <cell r="I227" t="str">
            <v>LTS1</v>
          </cell>
          <cell r="J227" t="str">
            <v>LTS</v>
          </cell>
          <cell r="K227" t="str">
            <v>BRIDGESTONE</v>
          </cell>
          <cell r="L227" t="str">
            <v>825-16 14PR</v>
          </cell>
          <cell r="M227" t="str">
            <v>MIGHTY RIB</v>
          </cell>
          <cell r="N227" t="str">
            <v>LIGHT TRUCK</v>
          </cell>
          <cell r="O227" t="str">
            <v>LTL</v>
          </cell>
          <cell r="P227" t="str">
            <v>T/T</v>
          </cell>
          <cell r="Q227" t="str">
            <v>LTS0L031</v>
          </cell>
          <cell r="R227" t="str">
            <v>THAILAND</v>
          </cell>
          <cell r="S227">
            <v>3</v>
          </cell>
          <cell r="T227" t="str">
            <v>TIRE</v>
          </cell>
          <cell r="U227">
            <v>0</v>
          </cell>
          <cell r="V227" t="str">
            <v xml:space="preserve"> 825-16 14PR</v>
          </cell>
          <cell r="W227">
            <v>0</v>
          </cell>
          <cell r="X227">
            <v>0</v>
          </cell>
          <cell r="Y227" t="str">
            <v>01</v>
          </cell>
          <cell r="Z227" t="str">
            <v>TBSR</v>
          </cell>
          <cell r="AA227" t="str">
            <v>T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L0</v>
          </cell>
          <cell r="AK227" t="str">
            <v>RK84</v>
          </cell>
          <cell r="AL227" t="str">
            <v>MRA</v>
          </cell>
          <cell r="AO227" t="str">
            <v>825-16</v>
          </cell>
          <cell r="AP227" t="str">
            <v>LTL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W227" t="str">
            <v>NON</v>
          </cell>
          <cell r="AX227" t="str">
            <v>DISCONT</v>
          </cell>
          <cell r="AY227" t="str">
            <v>B</v>
          </cell>
          <cell r="AZ227">
            <v>10</v>
          </cell>
          <cell r="BA227">
            <v>20</v>
          </cell>
          <cell r="BB227">
            <v>20</v>
          </cell>
          <cell r="BC227">
            <v>306</v>
          </cell>
          <cell r="BD227" t="str">
            <v>LT</v>
          </cell>
          <cell r="BE227" t="str">
            <v>LTL</v>
          </cell>
          <cell r="BF227" t="str">
            <v>T</v>
          </cell>
          <cell r="BG227" t="str">
            <v>T</v>
          </cell>
          <cell r="BH227">
            <v>10.917</v>
          </cell>
          <cell r="BI227">
            <v>0</v>
          </cell>
          <cell r="BJ227">
            <v>0.12</v>
          </cell>
          <cell r="BK227">
            <v>0.14092515999999997</v>
          </cell>
          <cell r="BL227">
            <v>16</v>
          </cell>
          <cell r="BM227" t="str">
            <v>82</v>
          </cell>
          <cell r="BN227">
            <v>210</v>
          </cell>
          <cell r="BO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</row>
        <row r="228">
          <cell r="E228" t="str">
            <v>BLTX4010</v>
          </cell>
          <cell r="F228" t="str">
            <v>480-10 8PR MRB LX01</v>
          </cell>
          <cell r="G228" t="str">
            <v>480-10  8 MRB  LX01</v>
          </cell>
          <cell r="H228" t="str">
            <v>MR</v>
          </cell>
          <cell r="I228" t="str">
            <v>LTS1</v>
          </cell>
          <cell r="J228" t="str">
            <v>LTS</v>
          </cell>
          <cell r="K228" t="str">
            <v>BRIDGESTONE</v>
          </cell>
          <cell r="L228" t="str">
            <v>480-10 8PR</v>
          </cell>
          <cell r="M228" t="str">
            <v>MIGHTY RIB</v>
          </cell>
          <cell r="N228" t="str">
            <v>LIGHT TRUCK</v>
          </cell>
          <cell r="O228" t="str">
            <v>MLS</v>
          </cell>
          <cell r="P228" t="str">
            <v>T/T</v>
          </cell>
          <cell r="Q228" t="str">
            <v>MLS0L001</v>
          </cell>
          <cell r="R228" t="str">
            <v>THAILAND</v>
          </cell>
          <cell r="S228">
            <v>3</v>
          </cell>
          <cell r="T228" t="str">
            <v>TIRE</v>
          </cell>
          <cell r="U228">
            <v>0</v>
          </cell>
          <cell r="V228" t="str">
            <v xml:space="preserve"> 480-10 8PR</v>
          </cell>
          <cell r="W228">
            <v>0</v>
          </cell>
          <cell r="X228">
            <v>0</v>
          </cell>
          <cell r="Y228" t="str">
            <v>01</v>
          </cell>
          <cell r="Z228" t="str">
            <v>TBSR</v>
          </cell>
          <cell r="AA228" t="str">
            <v>T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L0</v>
          </cell>
          <cell r="AG228" t="str">
            <v>MLS0L001</v>
          </cell>
          <cell r="AK228" t="str">
            <v>LX01</v>
          </cell>
          <cell r="AL228" t="str">
            <v>MRB</v>
          </cell>
          <cell r="AO228" t="str">
            <v>480-10</v>
          </cell>
          <cell r="AP228" t="str">
            <v>PS/MLS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W228" t="str">
            <v>NON</v>
          </cell>
          <cell r="AX228" t="str">
            <v>DISCONT</v>
          </cell>
          <cell r="AY228" t="str">
            <v>B</v>
          </cell>
          <cell r="AZ228">
            <v>10</v>
          </cell>
          <cell r="BA228">
            <v>20</v>
          </cell>
          <cell r="BB228">
            <v>40</v>
          </cell>
          <cell r="BC228">
            <v>310</v>
          </cell>
          <cell r="BD228" t="str">
            <v>LT</v>
          </cell>
          <cell r="BE228" t="str">
            <v>MLS</v>
          </cell>
          <cell r="BF228" t="str">
            <v>T</v>
          </cell>
          <cell r="BG228" t="str">
            <v>T</v>
          </cell>
          <cell r="BH228">
            <v>2.6179999999999999</v>
          </cell>
          <cell r="BI228">
            <v>5.1050000000000004</v>
          </cell>
          <cell r="BJ228">
            <v>0.05</v>
          </cell>
          <cell r="BK228">
            <v>3.5688367332799995E-2</v>
          </cell>
          <cell r="BL228">
            <v>10</v>
          </cell>
          <cell r="BM228" t="str">
            <v>82</v>
          </cell>
          <cell r="BN228">
            <v>127</v>
          </cell>
          <cell r="BO228">
            <v>0</v>
          </cell>
          <cell r="BQ228">
            <v>0</v>
          </cell>
          <cell r="BR228">
            <v>1130</v>
          </cell>
          <cell r="BS228">
            <v>679</v>
          </cell>
          <cell r="BT228">
            <v>679</v>
          </cell>
          <cell r="BU228">
            <v>754</v>
          </cell>
          <cell r="BV228">
            <v>10</v>
          </cell>
          <cell r="BW228">
            <v>679</v>
          </cell>
          <cell r="BX228">
            <v>0</v>
          </cell>
        </row>
        <row r="229">
          <cell r="E229" t="str">
            <v>BLTX4020</v>
          </cell>
          <cell r="F229" t="str">
            <v>500-10 6PR MRB</v>
          </cell>
          <cell r="G229" t="str">
            <v>500-10  6 MRB</v>
          </cell>
          <cell r="H229" t="str">
            <v>MR</v>
          </cell>
          <cell r="I229" t="str">
            <v>LTS1</v>
          </cell>
          <cell r="J229" t="str">
            <v>LTS</v>
          </cell>
          <cell r="K229" t="str">
            <v>BRIDGESTONE</v>
          </cell>
          <cell r="L229" t="str">
            <v>500-10 6PR</v>
          </cell>
          <cell r="M229" t="str">
            <v>MIGHTY RIB</v>
          </cell>
          <cell r="N229" t="str">
            <v>LIGHT TRUCK</v>
          </cell>
          <cell r="O229" t="str">
            <v>MLS</v>
          </cell>
          <cell r="P229" t="str">
            <v>T/T</v>
          </cell>
          <cell r="Q229" t="str">
            <v>MLS0L003</v>
          </cell>
          <cell r="R229" t="str">
            <v>THAILAND</v>
          </cell>
          <cell r="S229">
            <v>3</v>
          </cell>
          <cell r="T229" t="str">
            <v>TIRE</v>
          </cell>
          <cell r="U229">
            <v>0</v>
          </cell>
          <cell r="V229" t="str">
            <v xml:space="preserve"> 500-10 6PR</v>
          </cell>
          <cell r="W229">
            <v>0</v>
          </cell>
          <cell r="X229">
            <v>0</v>
          </cell>
          <cell r="Y229" t="str">
            <v>01</v>
          </cell>
          <cell r="Z229" t="str">
            <v>TBSR</v>
          </cell>
          <cell r="AA229" t="str">
            <v>T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L0</v>
          </cell>
          <cell r="AK229" t="str">
            <v>KV02</v>
          </cell>
          <cell r="AL229" t="str">
            <v>MRB</v>
          </cell>
          <cell r="AO229" t="str">
            <v>500-10</v>
          </cell>
          <cell r="AP229" t="str">
            <v>PS/MLS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W229" t="str">
            <v>DLR</v>
          </cell>
          <cell r="AX229" t="str">
            <v>DISCONT</v>
          </cell>
          <cell r="AY229" t="str">
            <v>B</v>
          </cell>
          <cell r="AZ229">
            <v>10</v>
          </cell>
          <cell r="BA229">
            <v>20</v>
          </cell>
          <cell r="BB229">
            <v>40</v>
          </cell>
          <cell r="BC229">
            <v>310</v>
          </cell>
          <cell r="BD229" t="str">
            <v>LT</v>
          </cell>
          <cell r="BE229" t="str">
            <v>MLS</v>
          </cell>
          <cell r="BF229" t="str">
            <v>T</v>
          </cell>
          <cell r="BG229" t="str">
            <v>T</v>
          </cell>
          <cell r="BH229">
            <v>2.536</v>
          </cell>
          <cell r="BI229">
            <v>4.9189999999999996</v>
          </cell>
          <cell r="BJ229">
            <v>0.05</v>
          </cell>
          <cell r="BK229">
            <v>3.5688367332799995E-2</v>
          </cell>
          <cell r="BL229">
            <v>10</v>
          </cell>
          <cell r="BM229" t="str">
            <v>82</v>
          </cell>
          <cell r="BN229">
            <v>127</v>
          </cell>
          <cell r="BO229">
            <v>0</v>
          </cell>
          <cell r="BQ229">
            <v>0</v>
          </cell>
          <cell r="BR229">
            <v>890</v>
          </cell>
          <cell r="BS229">
            <v>534</v>
          </cell>
          <cell r="BT229">
            <v>534</v>
          </cell>
          <cell r="BU229">
            <v>593</v>
          </cell>
          <cell r="BV229">
            <v>10</v>
          </cell>
          <cell r="BW229">
            <v>534</v>
          </cell>
          <cell r="BX229">
            <v>0</v>
          </cell>
        </row>
        <row r="230">
          <cell r="E230" t="str">
            <v>BLVX1010</v>
          </cell>
          <cell r="F230" t="str">
            <v>195/75R14 8PR ALPHA-9(NOVO)TL</v>
          </cell>
          <cell r="G230" t="str">
            <v>195/75R14C 8PR S327A</v>
          </cell>
          <cell r="H230" t="str">
            <v>ALPHA-9 (NOVO)</v>
          </cell>
          <cell r="I230" t="str">
            <v>LVR1</v>
          </cell>
          <cell r="J230" t="str">
            <v>LVR</v>
          </cell>
          <cell r="K230" t="str">
            <v>BRIDGESTONE</v>
          </cell>
          <cell r="L230" t="str">
            <v>195/75R14 8PR</v>
          </cell>
          <cell r="M230" t="str">
            <v>ALPHA-9</v>
          </cell>
          <cell r="N230" t="str">
            <v>LIGHT TRUCK &amp; VAN</v>
          </cell>
          <cell r="O230" t="str">
            <v>LVRT</v>
          </cell>
          <cell r="P230" t="str">
            <v>T/L</v>
          </cell>
          <cell r="Q230" t="str">
            <v>LVR0L004</v>
          </cell>
          <cell r="R230" t="str">
            <v>THAILAND</v>
          </cell>
          <cell r="S230">
            <v>3</v>
          </cell>
          <cell r="T230" t="str">
            <v>TIRE</v>
          </cell>
          <cell r="U230">
            <v>0</v>
          </cell>
          <cell r="V230" t="str">
            <v xml:space="preserve"> 195/75R14 8PR</v>
          </cell>
          <cell r="W230">
            <v>0</v>
          </cell>
          <cell r="X230">
            <v>0</v>
          </cell>
          <cell r="Y230" t="str">
            <v>01</v>
          </cell>
          <cell r="Z230" t="str">
            <v>TBSR</v>
          </cell>
          <cell r="AA230" t="str">
            <v>T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L0</v>
          </cell>
          <cell r="AK230" t="str">
            <v>JT64</v>
          </cell>
          <cell r="AL230" t="str">
            <v>ALPHA-9</v>
          </cell>
          <cell r="AO230" t="str">
            <v>195/75R14</v>
          </cell>
          <cell r="AP230" t="str">
            <v>LVRT</v>
          </cell>
          <cell r="AQ230">
            <v>0</v>
          </cell>
          <cell r="AR230" t="str">
            <v>LVRT</v>
          </cell>
          <cell r="AS230">
            <v>0</v>
          </cell>
          <cell r="AT230">
            <v>0</v>
          </cell>
          <cell r="AW230" t="str">
            <v>NON</v>
          </cell>
          <cell r="AX230" t="str">
            <v>DISCONT</v>
          </cell>
          <cell r="AY230" t="str">
            <v>B</v>
          </cell>
          <cell r="AZ230">
            <v>10</v>
          </cell>
          <cell r="BA230">
            <v>30</v>
          </cell>
          <cell r="BB230">
            <v>10</v>
          </cell>
          <cell r="BC230">
            <v>311</v>
          </cell>
          <cell r="BD230" t="str">
            <v>LVR</v>
          </cell>
          <cell r="BE230" t="str">
            <v>LVRT</v>
          </cell>
          <cell r="BF230" t="str">
            <v>T</v>
          </cell>
          <cell r="BG230" t="str">
            <v>T</v>
          </cell>
          <cell r="BH230">
            <v>5.8</v>
          </cell>
          <cell r="BI230">
            <v>0</v>
          </cell>
          <cell r="BJ230">
            <v>0.08</v>
          </cell>
          <cell r="BK230">
            <v>9.8707898349999962E-2</v>
          </cell>
          <cell r="BL230">
            <v>14</v>
          </cell>
          <cell r="BM230" t="str">
            <v>75</v>
          </cell>
          <cell r="BN230">
            <v>195</v>
          </cell>
          <cell r="BO230">
            <v>0</v>
          </cell>
          <cell r="BQ230">
            <v>0</v>
          </cell>
          <cell r="BR230">
            <v>2550</v>
          </cell>
          <cell r="BS230">
            <v>1527</v>
          </cell>
          <cell r="BT230">
            <v>1527</v>
          </cell>
          <cell r="BU230">
            <v>1697</v>
          </cell>
          <cell r="BV230">
            <v>10</v>
          </cell>
          <cell r="BW230">
            <v>1527</v>
          </cell>
          <cell r="BX230">
            <v>0</v>
          </cell>
        </row>
        <row r="231">
          <cell r="E231" t="str">
            <v>BLVX1011</v>
          </cell>
          <cell r="F231" t="str">
            <v>195/75R14 8PR A-9NOVO TL BS64</v>
          </cell>
          <cell r="G231" t="str">
            <v>195/75R14C 8S2B4 S-327A(T)BS6</v>
          </cell>
          <cell r="H231" t="str">
            <v>ALPHA-9 (NOVO)</v>
          </cell>
          <cell r="I231" t="str">
            <v>LVR1</v>
          </cell>
          <cell r="J231" t="str">
            <v>LVR</v>
          </cell>
          <cell r="K231" t="str">
            <v>BRIDGESTONE</v>
          </cell>
          <cell r="L231" t="str">
            <v>195/75R14 8PR</v>
          </cell>
          <cell r="M231" t="str">
            <v>ALPHA-9</v>
          </cell>
          <cell r="N231" t="str">
            <v>LIGHT TRUCK &amp; VAN</v>
          </cell>
          <cell r="O231" t="str">
            <v>LVRT</v>
          </cell>
          <cell r="P231" t="str">
            <v>T/L</v>
          </cell>
          <cell r="Q231" t="str">
            <v>LVR0L004</v>
          </cell>
          <cell r="R231" t="str">
            <v>THAILAND</v>
          </cell>
          <cell r="S231">
            <v>3</v>
          </cell>
          <cell r="T231" t="str">
            <v>TIRE</v>
          </cell>
          <cell r="U231">
            <v>0</v>
          </cell>
          <cell r="V231" t="str">
            <v xml:space="preserve"> 195/75R14 8PR</v>
          </cell>
          <cell r="W231">
            <v>0</v>
          </cell>
          <cell r="X231">
            <v>0</v>
          </cell>
          <cell r="Y231" t="str">
            <v>01</v>
          </cell>
          <cell r="Z231" t="str">
            <v>TBSR</v>
          </cell>
          <cell r="AA231" t="str">
            <v>T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L0</v>
          </cell>
          <cell r="AG231" t="str">
            <v>LVR0L004</v>
          </cell>
          <cell r="AJ231" t="str">
            <v>B203</v>
          </cell>
          <cell r="AK231" t="str">
            <v>BS64</v>
          </cell>
          <cell r="AL231" t="str">
            <v>ALPHA-9</v>
          </cell>
          <cell r="AO231" t="str">
            <v>195/75R14</v>
          </cell>
          <cell r="AP231" t="str">
            <v>LVRT</v>
          </cell>
          <cell r="AQ231">
            <v>0</v>
          </cell>
          <cell r="AR231" t="str">
            <v>LVRT</v>
          </cell>
          <cell r="AS231" t="str">
            <v/>
          </cell>
          <cell r="AT231" t="str">
            <v>REP</v>
          </cell>
          <cell r="AW231" t="str">
            <v>DLR</v>
          </cell>
          <cell r="AX231" t="str">
            <v>CONT</v>
          </cell>
          <cell r="AY231" t="str">
            <v>B</v>
          </cell>
          <cell r="AZ231">
            <v>10</v>
          </cell>
          <cell r="BA231">
            <v>30</v>
          </cell>
          <cell r="BB231">
            <v>10</v>
          </cell>
          <cell r="BC231">
            <v>311</v>
          </cell>
          <cell r="BD231" t="str">
            <v>LVR</v>
          </cell>
          <cell r="BE231" t="str">
            <v>LVRT</v>
          </cell>
          <cell r="BF231" t="str">
            <v>T</v>
          </cell>
          <cell r="BG231" t="str">
            <v>T</v>
          </cell>
          <cell r="BH231">
            <v>5.7969999999999997</v>
          </cell>
          <cell r="BI231">
            <v>11.461</v>
          </cell>
          <cell r="BJ231">
            <v>0.08</v>
          </cell>
          <cell r="BK231">
            <v>9.8707898349999962E-2</v>
          </cell>
          <cell r="BL231">
            <v>14</v>
          </cell>
          <cell r="BM231" t="str">
            <v>75</v>
          </cell>
          <cell r="BN231">
            <v>195</v>
          </cell>
          <cell r="BO231">
            <v>0</v>
          </cell>
          <cell r="BQ231">
            <v>0</v>
          </cell>
          <cell r="BR231">
            <v>2550</v>
          </cell>
          <cell r="BS231">
            <v>1527</v>
          </cell>
          <cell r="BT231">
            <v>1527</v>
          </cell>
          <cell r="BU231">
            <v>1697</v>
          </cell>
          <cell r="BV231">
            <v>10</v>
          </cell>
          <cell r="BW231">
            <v>1527</v>
          </cell>
          <cell r="BX231">
            <v>1333.6</v>
          </cell>
        </row>
        <row r="232">
          <cell r="E232" t="str">
            <v>BLVX1020</v>
          </cell>
          <cell r="F232" t="str">
            <v>205/75R14 8PR ALPHA-9(NOVO)TL</v>
          </cell>
          <cell r="G232" t="str">
            <v>205/75R14C 8PR S327A</v>
          </cell>
          <cell r="H232" t="str">
            <v>ALPHA-9 (NOVO)</v>
          </cell>
          <cell r="I232" t="str">
            <v>LVR1</v>
          </cell>
          <cell r="J232" t="str">
            <v>LVR</v>
          </cell>
          <cell r="K232" t="str">
            <v>BRIDGESTONE</v>
          </cell>
          <cell r="L232" t="str">
            <v>205/75R14 8PR</v>
          </cell>
          <cell r="M232" t="str">
            <v>ALPHA-9</v>
          </cell>
          <cell r="N232" t="str">
            <v>LIGHT TRUCK &amp; VAN</v>
          </cell>
          <cell r="O232" t="str">
            <v>LVRT</v>
          </cell>
          <cell r="P232" t="str">
            <v>T/L</v>
          </cell>
          <cell r="Q232" t="str">
            <v>LVR0L007</v>
          </cell>
          <cell r="R232" t="str">
            <v>THAILAND</v>
          </cell>
          <cell r="S232">
            <v>3</v>
          </cell>
          <cell r="T232" t="str">
            <v>TIRE</v>
          </cell>
          <cell r="U232">
            <v>0</v>
          </cell>
          <cell r="V232" t="str">
            <v xml:space="preserve"> 205/75R14 8PR</v>
          </cell>
          <cell r="W232">
            <v>0</v>
          </cell>
          <cell r="X232">
            <v>0</v>
          </cell>
          <cell r="Y232" t="str">
            <v>01</v>
          </cell>
          <cell r="Z232" t="str">
            <v>TBSR</v>
          </cell>
          <cell r="AA232" t="str">
            <v>T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L0</v>
          </cell>
          <cell r="AK232" t="str">
            <v>KV67</v>
          </cell>
          <cell r="AL232" t="str">
            <v>ALPHA-9</v>
          </cell>
          <cell r="AO232" t="str">
            <v>205/75R14</v>
          </cell>
          <cell r="AP232" t="str">
            <v>LVRT</v>
          </cell>
          <cell r="AQ232">
            <v>0</v>
          </cell>
          <cell r="AR232" t="str">
            <v>LVRT</v>
          </cell>
          <cell r="AS232">
            <v>0</v>
          </cell>
          <cell r="AT232">
            <v>0</v>
          </cell>
          <cell r="AW232" t="str">
            <v>NON</v>
          </cell>
          <cell r="AX232" t="str">
            <v>DISCONT</v>
          </cell>
          <cell r="AY232" t="str">
            <v>B</v>
          </cell>
          <cell r="AZ232">
            <v>10</v>
          </cell>
          <cell r="BA232">
            <v>30</v>
          </cell>
          <cell r="BB232">
            <v>10</v>
          </cell>
          <cell r="BC232">
            <v>311</v>
          </cell>
          <cell r="BD232" t="str">
            <v>LVR</v>
          </cell>
          <cell r="BE232" t="str">
            <v>LVRT</v>
          </cell>
          <cell r="BF232" t="str">
            <v>T</v>
          </cell>
          <cell r="BG232" t="str">
            <v>T</v>
          </cell>
          <cell r="BH232">
            <v>6.2080000000000002</v>
          </cell>
          <cell r="BI232">
            <v>0</v>
          </cell>
          <cell r="BJ232">
            <v>0.08</v>
          </cell>
          <cell r="BK232">
            <v>0.10772689444999997</v>
          </cell>
          <cell r="BL232">
            <v>14</v>
          </cell>
          <cell r="BM232" t="str">
            <v>75</v>
          </cell>
          <cell r="BN232">
            <v>205</v>
          </cell>
          <cell r="BO232">
            <v>0</v>
          </cell>
          <cell r="BQ232">
            <v>0</v>
          </cell>
          <cell r="BR232">
            <v>2930</v>
          </cell>
          <cell r="BS232">
            <v>1757</v>
          </cell>
          <cell r="BT232">
            <v>1757</v>
          </cell>
          <cell r="BU232">
            <v>1952</v>
          </cell>
          <cell r="BV232">
            <v>10</v>
          </cell>
          <cell r="BW232">
            <v>1757</v>
          </cell>
          <cell r="BX232">
            <v>0</v>
          </cell>
        </row>
        <row r="233">
          <cell r="E233" t="str">
            <v>BLVX1021</v>
          </cell>
          <cell r="F233" t="str">
            <v>205/75R14 8PR A-9NOVO TL HV87</v>
          </cell>
          <cell r="G233" t="str">
            <v>205/75R14C 8S2B4 S327A(T)HV87</v>
          </cell>
          <cell r="H233" t="str">
            <v>ALPHA-9 (NOVO)</v>
          </cell>
          <cell r="I233" t="str">
            <v>LVR1</v>
          </cell>
          <cell r="J233" t="str">
            <v>LVR</v>
          </cell>
          <cell r="K233" t="str">
            <v>BRIDGESTONE</v>
          </cell>
          <cell r="L233" t="str">
            <v>205/75R14 8PR</v>
          </cell>
          <cell r="M233" t="str">
            <v>ALPHA-9</v>
          </cell>
          <cell r="N233" t="str">
            <v>LIGHT TRUCK &amp; VAN</v>
          </cell>
          <cell r="O233" t="str">
            <v>LVRT</v>
          </cell>
          <cell r="P233" t="str">
            <v>T/L</v>
          </cell>
          <cell r="Q233" t="str">
            <v>LVR0L007</v>
          </cell>
          <cell r="R233" t="str">
            <v>THAILAND</v>
          </cell>
          <cell r="S233">
            <v>3</v>
          </cell>
          <cell r="T233" t="str">
            <v>TIRE</v>
          </cell>
          <cell r="U233">
            <v>0</v>
          </cell>
          <cell r="V233" t="str">
            <v xml:space="preserve"> 205/75R14 8PR</v>
          </cell>
          <cell r="W233">
            <v>0</v>
          </cell>
          <cell r="X233">
            <v>0</v>
          </cell>
          <cell r="Y233" t="str">
            <v>01</v>
          </cell>
          <cell r="Z233" t="str">
            <v>TBSR</v>
          </cell>
          <cell r="AA233" t="str">
            <v>T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L0</v>
          </cell>
          <cell r="AG233" t="str">
            <v>LVR0L007</v>
          </cell>
          <cell r="AJ233" t="str">
            <v>B204</v>
          </cell>
          <cell r="AK233" t="str">
            <v>HV87</v>
          </cell>
          <cell r="AL233" t="str">
            <v>ALPHA-9</v>
          </cell>
          <cell r="AO233" t="str">
            <v>205/75R14</v>
          </cell>
          <cell r="AP233" t="str">
            <v>LVRT</v>
          </cell>
          <cell r="AQ233">
            <v>0</v>
          </cell>
          <cell r="AR233" t="str">
            <v>LVRT</v>
          </cell>
          <cell r="AS233">
            <v>0</v>
          </cell>
          <cell r="AT233">
            <v>0</v>
          </cell>
          <cell r="AW233" t="str">
            <v>NON</v>
          </cell>
          <cell r="AX233" t="str">
            <v>DISCONT</v>
          </cell>
          <cell r="AY233" t="str">
            <v>B</v>
          </cell>
          <cell r="AZ233">
            <v>10</v>
          </cell>
          <cell r="BA233">
            <v>30</v>
          </cell>
          <cell r="BB233">
            <v>10</v>
          </cell>
          <cell r="BC233">
            <v>311</v>
          </cell>
          <cell r="BD233" t="str">
            <v>LVR</v>
          </cell>
          <cell r="BE233" t="str">
            <v>LVRT</v>
          </cell>
          <cell r="BF233" t="str">
            <v>T</v>
          </cell>
          <cell r="BG233" t="str">
            <v>T</v>
          </cell>
          <cell r="BH233">
            <v>5.9850000000000003</v>
          </cell>
          <cell r="BI233">
            <v>12.148</v>
          </cell>
          <cell r="BJ233">
            <v>0.08</v>
          </cell>
          <cell r="BK233">
            <v>0.10772689444999997</v>
          </cell>
          <cell r="BL233">
            <v>14</v>
          </cell>
          <cell r="BM233" t="str">
            <v>75</v>
          </cell>
          <cell r="BN233">
            <v>205</v>
          </cell>
          <cell r="BO233">
            <v>0</v>
          </cell>
          <cell r="BR233">
            <v>2930</v>
          </cell>
          <cell r="BS233">
            <v>1757</v>
          </cell>
          <cell r="BT233">
            <v>1757</v>
          </cell>
          <cell r="BU233">
            <v>1952</v>
          </cell>
          <cell r="BV233">
            <v>10</v>
          </cell>
          <cell r="BW233">
            <v>1757</v>
          </cell>
          <cell r="BX233">
            <v>0</v>
          </cell>
        </row>
        <row r="234">
          <cell r="E234" t="str">
            <v>BLVX2010</v>
          </cell>
          <cell r="F234" t="str">
            <v>225/70R15C 6PR D600UZ T/L</v>
          </cell>
          <cell r="G234" t="str">
            <v>225/70R15C 6PR D600UZ</v>
          </cell>
          <cell r="H234" t="str">
            <v>D600</v>
          </cell>
          <cell r="I234" t="str">
            <v>PSR7</v>
          </cell>
          <cell r="J234" t="str">
            <v>4X4 16 DOWN</v>
          </cell>
          <cell r="K234" t="str">
            <v>BRIDGESTONE</v>
          </cell>
          <cell r="L234" t="str">
            <v>225/70R15C 6PR</v>
          </cell>
          <cell r="M234" t="str">
            <v>DUELER</v>
          </cell>
          <cell r="N234" t="str">
            <v>4X4 LVR</v>
          </cell>
          <cell r="O234" t="str">
            <v>4X4</v>
          </cell>
          <cell r="P234" t="str">
            <v>T/L</v>
          </cell>
          <cell r="Q234" t="str">
            <v>ZDUMMY</v>
          </cell>
          <cell r="R234" t="str">
            <v>THAILAND</v>
          </cell>
          <cell r="S234">
            <v>3</v>
          </cell>
          <cell r="T234" t="str">
            <v>TIRE</v>
          </cell>
          <cell r="U234">
            <v>0</v>
          </cell>
          <cell r="V234" t="str">
            <v xml:space="preserve"> 225/70R15C 6PR</v>
          </cell>
          <cell r="W234">
            <v>0</v>
          </cell>
          <cell r="X234">
            <v>0</v>
          </cell>
          <cell r="Y234" t="str">
            <v>01</v>
          </cell>
          <cell r="Z234" t="str">
            <v>TBSR</v>
          </cell>
          <cell r="AA234" t="str">
            <v>T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L0</v>
          </cell>
          <cell r="AL234" t="str">
            <v>D600</v>
          </cell>
          <cell r="AO234" t="str">
            <v>225/70R15</v>
          </cell>
          <cell r="AP234" t="str">
            <v>LVRS</v>
          </cell>
          <cell r="AQ234" t="str">
            <v>DUELERS</v>
          </cell>
          <cell r="AR234" t="str">
            <v>15 Inch</v>
          </cell>
          <cell r="AS234">
            <v>0</v>
          </cell>
          <cell r="AT234">
            <v>0</v>
          </cell>
          <cell r="AW234" t="str">
            <v>NON</v>
          </cell>
          <cell r="AX234" t="str">
            <v>DISCONT</v>
          </cell>
          <cell r="AY234" t="str">
            <v>B</v>
          </cell>
          <cell r="AZ234">
            <v>10</v>
          </cell>
          <cell r="BA234">
            <v>30</v>
          </cell>
          <cell r="BB234">
            <v>20</v>
          </cell>
          <cell r="BC234">
            <v>312</v>
          </cell>
          <cell r="BD234" t="str">
            <v>LVR</v>
          </cell>
          <cell r="BE234" t="str">
            <v>LVRS</v>
          </cell>
          <cell r="BF234" t="str">
            <v>T</v>
          </cell>
          <cell r="BG234" t="str">
            <v>T</v>
          </cell>
          <cell r="BH234">
            <v>7.7229999999999999</v>
          </cell>
          <cell r="BI234">
            <v>0</v>
          </cell>
          <cell r="BJ234">
            <v>0.09</v>
          </cell>
          <cell r="BK234">
            <v>0.12837024</v>
          </cell>
          <cell r="BL234">
            <v>15</v>
          </cell>
          <cell r="BM234" t="str">
            <v>70</v>
          </cell>
          <cell r="BN234">
            <v>225</v>
          </cell>
          <cell r="BO234">
            <v>0</v>
          </cell>
          <cell r="BQ234">
            <v>0</v>
          </cell>
          <cell r="BR234">
            <v>4210</v>
          </cell>
          <cell r="BS234">
            <v>2528</v>
          </cell>
          <cell r="BT234">
            <v>2528</v>
          </cell>
          <cell r="BU234">
            <v>2809</v>
          </cell>
          <cell r="BV234">
            <v>10</v>
          </cell>
          <cell r="BW234">
            <v>2528</v>
          </cell>
          <cell r="BX234">
            <v>0</v>
          </cell>
        </row>
        <row r="235">
          <cell r="E235" t="str">
            <v>BLVX2020</v>
          </cell>
          <cell r="F235" t="str">
            <v>235/70R15C 6PR D600UZ T/L</v>
          </cell>
          <cell r="G235" t="str">
            <v>235/70R15C 6PR D600UZ</v>
          </cell>
          <cell r="H235" t="str">
            <v>D600</v>
          </cell>
          <cell r="I235" t="str">
            <v>PSR7</v>
          </cell>
          <cell r="J235" t="str">
            <v>4X4 16 DOWN</v>
          </cell>
          <cell r="K235" t="str">
            <v>BRIDGESTONE</v>
          </cell>
          <cell r="L235" t="str">
            <v>235/70R15C 6PR</v>
          </cell>
          <cell r="M235" t="str">
            <v>DUELER</v>
          </cell>
          <cell r="N235" t="str">
            <v>4X4 LVR</v>
          </cell>
          <cell r="O235" t="str">
            <v>4X4</v>
          </cell>
          <cell r="P235" t="str">
            <v>T/L</v>
          </cell>
          <cell r="Q235" t="str">
            <v>ZDUMMY</v>
          </cell>
          <cell r="R235" t="str">
            <v>THAILAND</v>
          </cell>
          <cell r="S235">
            <v>3</v>
          </cell>
          <cell r="T235" t="str">
            <v>TIRE</v>
          </cell>
          <cell r="U235">
            <v>0</v>
          </cell>
          <cell r="V235" t="str">
            <v xml:space="preserve"> 235/70R15C 6PR</v>
          </cell>
          <cell r="W235">
            <v>0</v>
          </cell>
          <cell r="X235">
            <v>0</v>
          </cell>
          <cell r="Y235" t="str">
            <v>01</v>
          </cell>
          <cell r="Z235" t="str">
            <v>TBSR</v>
          </cell>
          <cell r="AA235" t="str">
            <v>T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L0</v>
          </cell>
          <cell r="AL235" t="str">
            <v>D600</v>
          </cell>
          <cell r="AO235" t="str">
            <v>235/70R15</v>
          </cell>
          <cell r="AP235" t="str">
            <v>LVRS</v>
          </cell>
          <cell r="AQ235" t="str">
            <v>DUELERS</v>
          </cell>
          <cell r="AR235" t="str">
            <v>15 Inch</v>
          </cell>
          <cell r="AS235">
            <v>0</v>
          </cell>
          <cell r="AT235">
            <v>0</v>
          </cell>
          <cell r="AW235" t="str">
            <v>NON</v>
          </cell>
          <cell r="AX235" t="str">
            <v>DISCONT</v>
          </cell>
          <cell r="AY235" t="str">
            <v>B</v>
          </cell>
          <cell r="AZ235">
            <v>10</v>
          </cell>
          <cell r="BA235">
            <v>30</v>
          </cell>
          <cell r="BB235">
            <v>20</v>
          </cell>
          <cell r="BC235">
            <v>312</v>
          </cell>
          <cell r="BD235" t="str">
            <v>LVR</v>
          </cell>
          <cell r="BE235" t="str">
            <v>LVRS</v>
          </cell>
          <cell r="BF235" t="str">
            <v>T</v>
          </cell>
          <cell r="BG235" t="str">
            <v>T</v>
          </cell>
          <cell r="BH235">
            <v>8.2059999999999995</v>
          </cell>
          <cell r="BI235">
            <v>0</v>
          </cell>
          <cell r="BJ235">
            <v>0.09</v>
          </cell>
          <cell r="BK235">
            <v>0.13862749999999999</v>
          </cell>
          <cell r="BL235">
            <v>15</v>
          </cell>
          <cell r="BM235" t="str">
            <v>70</v>
          </cell>
          <cell r="BN235">
            <v>235</v>
          </cell>
          <cell r="BO235">
            <v>0</v>
          </cell>
          <cell r="BQ235">
            <v>0</v>
          </cell>
          <cell r="BR235">
            <v>4380</v>
          </cell>
          <cell r="BS235">
            <v>2628</v>
          </cell>
          <cell r="BT235">
            <v>2628</v>
          </cell>
          <cell r="BU235">
            <v>2920</v>
          </cell>
          <cell r="BV235">
            <v>10</v>
          </cell>
          <cell r="BW235">
            <v>2628</v>
          </cell>
          <cell r="BX235">
            <v>0</v>
          </cell>
        </row>
        <row r="236">
          <cell r="E236" t="str">
            <v>BLVX2021</v>
          </cell>
          <cell r="F236" t="str">
            <v>225/70R15 6PR D689 T/L ER95</v>
          </cell>
          <cell r="G236" t="str">
            <v>225/70R15C D689BZ (T)  ER95</v>
          </cell>
          <cell r="H236" t="str">
            <v>D689</v>
          </cell>
          <cell r="I236" t="str">
            <v>PSR7</v>
          </cell>
          <cell r="J236" t="str">
            <v>4X4 16 DOWN</v>
          </cell>
          <cell r="K236" t="str">
            <v>BRIDGESTONE</v>
          </cell>
          <cell r="L236" t="str">
            <v>225/70R15C 6PR</v>
          </cell>
          <cell r="M236" t="str">
            <v>DUELER</v>
          </cell>
          <cell r="N236" t="str">
            <v>4X4 LVR</v>
          </cell>
          <cell r="O236" t="str">
            <v>4X4</v>
          </cell>
          <cell r="P236" t="str">
            <v>T/L</v>
          </cell>
          <cell r="Q236" t="str">
            <v>LVR0L019</v>
          </cell>
          <cell r="R236" t="str">
            <v>THAILAND</v>
          </cell>
          <cell r="S236">
            <v>3</v>
          </cell>
          <cell r="T236" t="str">
            <v>TIRE</v>
          </cell>
          <cell r="U236">
            <v>0</v>
          </cell>
          <cell r="V236" t="str">
            <v xml:space="preserve"> 225/70R15C 6PR</v>
          </cell>
          <cell r="W236">
            <v>0</v>
          </cell>
          <cell r="X236">
            <v>0</v>
          </cell>
          <cell r="Y236" t="str">
            <v>01</v>
          </cell>
          <cell r="Z236" t="str">
            <v>TBSR</v>
          </cell>
          <cell r="AA236" t="str">
            <v>T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L0</v>
          </cell>
          <cell r="AG236" t="str">
            <v>LVR0L019</v>
          </cell>
          <cell r="AK236" t="str">
            <v>ER95</v>
          </cell>
          <cell r="AL236" t="str">
            <v>D689</v>
          </cell>
          <cell r="AO236" t="str">
            <v>225/70R15</v>
          </cell>
          <cell r="AP236" t="str">
            <v>LVRS</v>
          </cell>
          <cell r="AQ236" t="str">
            <v>DUELERS</v>
          </cell>
          <cell r="AR236" t="str">
            <v>15 Inch</v>
          </cell>
          <cell r="AS236" t="str">
            <v/>
          </cell>
          <cell r="AT236" t="str">
            <v>REP</v>
          </cell>
          <cell r="AW236" t="str">
            <v>DLR</v>
          </cell>
          <cell r="AX236" t="str">
            <v>CONT</v>
          </cell>
          <cell r="AY236" t="str">
            <v>B</v>
          </cell>
          <cell r="AZ236">
            <v>10</v>
          </cell>
          <cell r="BA236">
            <v>30</v>
          </cell>
          <cell r="BB236">
            <v>20</v>
          </cell>
          <cell r="BC236">
            <v>312</v>
          </cell>
          <cell r="BD236" t="str">
            <v>LVR</v>
          </cell>
          <cell r="BE236" t="str">
            <v>LVRS</v>
          </cell>
          <cell r="BF236" t="str">
            <v>T</v>
          </cell>
          <cell r="BG236" t="str">
            <v>T</v>
          </cell>
          <cell r="BH236">
            <v>7.7270000000000003</v>
          </cell>
          <cell r="BI236">
            <v>0</v>
          </cell>
          <cell r="BJ236">
            <v>0.09</v>
          </cell>
          <cell r="BK236">
            <v>0.12837024</v>
          </cell>
          <cell r="BL236">
            <v>15</v>
          </cell>
          <cell r="BM236" t="str">
            <v>70</v>
          </cell>
          <cell r="BN236">
            <v>225</v>
          </cell>
          <cell r="BO236">
            <v>0</v>
          </cell>
          <cell r="BQ236">
            <v>0</v>
          </cell>
          <cell r="BR236">
            <v>5260</v>
          </cell>
          <cell r="BS236">
            <v>3155</v>
          </cell>
          <cell r="BT236">
            <v>3155</v>
          </cell>
          <cell r="BU236">
            <v>3506</v>
          </cell>
          <cell r="BV236">
            <v>10</v>
          </cell>
          <cell r="BW236">
            <v>3155</v>
          </cell>
          <cell r="BX236">
            <v>2636.58</v>
          </cell>
        </row>
        <row r="237">
          <cell r="E237" t="str">
            <v>BLVX2022</v>
          </cell>
          <cell r="F237" t="str">
            <v>235/70R15C 6PR D-689 T/L RT43</v>
          </cell>
          <cell r="G237" t="str">
            <v>235/70R15 D689JZ(T) RT43</v>
          </cell>
          <cell r="H237" t="str">
            <v>D689</v>
          </cell>
          <cell r="I237" t="str">
            <v>PSR7</v>
          </cell>
          <cell r="J237" t="str">
            <v>4X4 16 DOWN</v>
          </cell>
          <cell r="K237" t="str">
            <v>BRIDGESTONE</v>
          </cell>
          <cell r="L237" t="str">
            <v>235/70R15C 6PR</v>
          </cell>
          <cell r="M237" t="str">
            <v>DUELER</v>
          </cell>
          <cell r="N237" t="str">
            <v>4X4 LVR</v>
          </cell>
          <cell r="O237" t="str">
            <v>4X4</v>
          </cell>
          <cell r="P237" t="str">
            <v>T/L</v>
          </cell>
          <cell r="Q237" t="str">
            <v>LVR0L018</v>
          </cell>
          <cell r="R237" t="str">
            <v>THAILAND</v>
          </cell>
          <cell r="S237">
            <v>3</v>
          </cell>
          <cell r="T237" t="str">
            <v>TIRE</v>
          </cell>
          <cell r="U237">
            <v>0</v>
          </cell>
          <cell r="V237" t="str">
            <v xml:space="preserve"> 235/70R15C 6PR</v>
          </cell>
          <cell r="W237">
            <v>0</v>
          </cell>
          <cell r="X237">
            <v>0</v>
          </cell>
          <cell r="Y237" t="str">
            <v>01</v>
          </cell>
          <cell r="Z237" t="str">
            <v>TBSR</v>
          </cell>
          <cell r="AA237" t="str">
            <v>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L0</v>
          </cell>
          <cell r="AG237" t="str">
            <v>LVR0L018</v>
          </cell>
          <cell r="AK237" t="str">
            <v>RT43</v>
          </cell>
          <cell r="AL237" t="str">
            <v>D689</v>
          </cell>
          <cell r="AO237" t="str">
            <v>235/70R15</v>
          </cell>
          <cell r="AP237" t="str">
            <v>LVRS</v>
          </cell>
          <cell r="AQ237" t="str">
            <v>DUELERS</v>
          </cell>
          <cell r="AR237" t="str">
            <v>15 Inch</v>
          </cell>
          <cell r="AS237" t="str">
            <v/>
          </cell>
          <cell r="AT237" t="str">
            <v>REP</v>
          </cell>
          <cell r="AW237" t="str">
            <v>DLR</v>
          </cell>
          <cell r="AX237" t="str">
            <v>CONT</v>
          </cell>
          <cell r="AY237" t="str">
            <v>B</v>
          </cell>
          <cell r="AZ237">
            <v>10</v>
          </cell>
          <cell r="BA237">
            <v>30</v>
          </cell>
          <cell r="BB237">
            <v>20</v>
          </cell>
          <cell r="BC237">
            <v>312</v>
          </cell>
          <cell r="BD237" t="str">
            <v>LVR</v>
          </cell>
          <cell r="BE237" t="str">
            <v>LVRS</v>
          </cell>
          <cell r="BF237" t="str">
            <v>T</v>
          </cell>
          <cell r="BG237" t="str">
            <v>T</v>
          </cell>
          <cell r="BH237">
            <v>8.3049999999999997</v>
          </cell>
          <cell r="BI237">
            <v>0</v>
          </cell>
          <cell r="BJ237">
            <v>0.09</v>
          </cell>
          <cell r="BK237">
            <v>0.13862749999999999</v>
          </cell>
          <cell r="BL237">
            <v>15</v>
          </cell>
          <cell r="BM237" t="str">
            <v>70</v>
          </cell>
          <cell r="BN237">
            <v>235</v>
          </cell>
          <cell r="BO237">
            <v>0</v>
          </cell>
          <cell r="BQ237">
            <v>0</v>
          </cell>
          <cell r="BR237">
            <v>5680</v>
          </cell>
          <cell r="BS237">
            <v>3408</v>
          </cell>
          <cell r="BT237">
            <v>3408</v>
          </cell>
          <cell r="BU237">
            <v>3787</v>
          </cell>
          <cell r="BV237">
            <v>10</v>
          </cell>
          <cell r="BW237">
            <v>3408</v>
          </cell>
          <cell r="BX237">
            <v>2858.02</v>
          </cell>
        </row>
        <row r="238">
          <cell r="E238" t="str">
            <v>BLVX2023</v>
          </cell>
          <cell r="F238" t="str">
            <v>265/70R15 D689 T/L</v>
          </cell>
          <cell r="G238" t="str">
            <v>265/70R15 D689 T/L</v>
          </cell>
          <cell r="H238" t="str">
            <v>D689</v>
          </cell>
          <cell r="I238" t="str">
            <v>PSR7</v>
          </cell>
          <cell r="J238" t="str">
            <v>4X4 16 DOWN</v>
          </cell>
          <cell r="K238" t="str">
            <v>BRIDGESTONE</v>
          </cell>
          <cell r="L238" t="str">
            <v>265/70R15C 6PR</v>
          </cell>
          <cell r="M238" t="str">
            <v>DUELER</v>
          </cell>
          <cell r="N238" t="str">
            <v>4X4 LVR</v>
          </cell>
          <cell r="O238" t="str">
            <v>4X4</v>
          </cell>
          <cell r="P238" t="str">
            <v>T/L</v>
          </cell>
          <cell r="Q238" t="str">
            <v>ZDUMMY</v>
          </cell>
          <cell r="R238" t="str">
            <v>THAILAND</v>
          </cell>
          <cell r="S238">
            <v>3</v>
          </cell>
          <cell r="T238" t="str">
            <v>TIRE</v>
          </cell>
          <cell r="U238">
            <v>0</v>
          </cell>
          <cell r="V238" t="str">
            <v xml:space="preserve"> 265/70R15C 6PR</v>
          </cell>
          <cell r="W238">
            <v>0</v>
          </cell>
          <cell r="X238">
            <v>0</v>
          </cell>
          <cell r="Y238" t="str">
            <v>01</v>
          </cell>
          <cell r="Z238" t="str">
            <v>TBSR</v>
          </cell>
          <cell r="AA238" t="str">
            <v>T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L0</v>
          </cell>
          <cell r="AL238" t="str">
            <v>D689</v>
          </cell>
          <cell r="AO238" t="str">
            <v>265/70R15</v>
          </cell>
          <cell r="AP238" t="str">
            <v>LVRS</v>
          </cell>
          <cell r="AQ238" t="str">
            <v>DUELERS</v>
          </cell>
          <cell r="AR238" t="str">
            <v>15 Inch</v>
          </cell>
          <cell r="AS238">
            <v>0</v>
          </cell>
          <cell r="AT238">
            <v>0</v>
          </cell>
          <cell r="AW238" t="str">
            <v>NON</v>
          </cell>
          <cell r="AX238" t="str">
            <v>DISCONT</v>
          </cell>
          <cell r="AY238" t="str">
            <v>B</v>
          </cell>
          <cell r="AZ238">
            <v>10</v>
          </cell>
          <cell r="BA238">
            <v>30</v>
          </cell>
          <cell r="BB238">
            <v>20</v>
          </cell>
          <cell r="BC238">
            <v>312</v>
          </cell>
          <cell r="BD238" t="str">
            <v>LVR</v>
          </cell>
          <cell r="BE238" t="str">
            <v>LVRS</v>
          </cell>
          <cell r="BF238" t="str">
            <v>T</v>
          </cell>
          <cell r="BG238" t="str">
            <v>T</v>
          </cell>
          <cell r="BH238">
            <v>8.3460000000000001</v>
          </cell>
          <cell r="BI238">
            <v>0</v>
          </cell>
          <cell r="BJ238">
            <v>0.08</v>
          </cell>
          <cell r="BK238">
            <v>0.17247872</v>
          </cell>
          <cell r="BL238">
            <v>15</v>
          </cell>
          <cell r="BM238" t="str">
            <v>70</v>
          </cell>
          <cell r="BN238">
            <v>265</v>
          </cell>
          <cell r="BO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E239" t="str">
            <v>BLVX2024</v>
          </cell>
          <cell r="F239" t="str">
            <v>225/70R15C 6PR D684Z T/L</v>
          </cell>
          <cell r="G239" t="str">
            <v>225/70R15 S2DK2 D684Z(T)</v>
          </cell>
          <cell r="H239" t="str">
            <v>D684</v>
          </cell>
          <cell r="I239" t="str">
            <v>PSR7</v>
          </cell>
          <cell r="J239" t="str">
            <v>4X4 16 DOWN</v>
          </cell>
          <cell r="K239" t="str">
            <v>BRIDGESTONE</v>
          </cell>
          <cell r="L239" t="str">
            <v>225/70R15C 6PR</v>
          </cell>
          <cell r="M239" t="str">
            <v>DUELER</v>
          </cell>
          <cell r="N239" t="str">
            <v>4X4 LVR</v>
          </cell>
          <cell r="O239" t="str">
            <v>4X4</v>
          </cell>
          <cell r="P239" t="str">
            <v>T/L</v>
          </cell>
          <cell r="Q239" t="str">
            <v>LVR0L032</v>
          </cell>
          <cell r="R239" t="str">
            <v>THAILAND</v>
          </cell>
          <cell r="S239">
            <v>3</v>
          </cell>
          <cell r="T239" t="str">
            <v>TIRE</v>
          </cell>
          <cell r="U239">
            <v>0</v>
          </cell>
          <cell r="V239" t="str">
            <v xml:space="preserve"> 225/70R15C 6PR</v>
          </cell>
          <cell r="W239">
            <v>0</v>
          </cell>
          <cell r="X239">
            <v>0</v>
          </cell>
          <cell r="Y239" t="str">
            <v>01</v>
          </cell>
          <cell r="Z239" t="str">
            <v>TBSR</v>
          </cell>
          <cell r="AA239" t="str">
            <v>T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L0</v>
          </cell>
          <cell r="AK239" t="str">
            <v>IE85</v>
          </cell>
          <cell r="AL239" t="str">
            <v>D684</v>
          </cell>
          <cell r="AO239" t="str">
            <v>225/70R15</v>
          </cell>
          <cell r="AP239" t="str">
            <v>LVRS</v>
          </cell>
          <cell r="AQ239" t="str">
            <v>DUELERS</v>
          </cell>
          <cell r="AR239" t="str">
            <v>15 Inch</v>
          </cell>
          <cell r="AS239">
            <v>0</v>
          </cell>
          <cell r="AT239">
            <v>0</v>
          </cell>
          <cell r="AW239" t="str">
            <v>DLR</v>
          </cell>
          <cell r="AX239" t="str">
            <v>DISCONT</v>
          </cell>
          <cell r="AY239" t="str">
            <v>B</v>
          </cell>
          <cell r="AZ239">
            <v>10</v>
          </cell>
          <cell r="BA239">
            <v>30</v>
          </cell>
          <cell r="BB239">
            <v>20</v>
          </cell>
          <cell r="BC239">
            <v>312</v>
          </cell>
          <cell r="BD239" t="str">
            <v>LVR</v>
          </cell>
          <cell r="BE239" t="str">
            <v>LVRS</v>
          </cell>
          <cell r="BF239" t="str">
            <v>T</v>
          </cell>
          <cell r="BG239" t="str">
            <v>T</v>
          </cell>
          <cell r="BH239">
            <v>6.9939999999999998</v>
          </cell>
          <cell r="BI239">
            <v>0</v>
          </cell>
          <cell r="BJ239">
            <v>0.08</v>
          </cell>
          <cell r="BK239">
            <v>0.12837024</v>
          </cell>
          <cell r="BL239">
            <v>15</v>
          </cell>
          <cell r="BM239" t="str">
            <v>70</v>
          </cell>
          <cell r="BN239">
            <v>225</v>
          </cell>
          <cell r="BO239">
            <v>0</v>
          </cell>
          <cell r="BQ239">
            <v>0</v>
          </cell>
          <cell r="BR239">
            <v>5260</v>
          </cell>
          <cell r="BS239">
            <v>3155</v>
          </cell>
          <cell r="BT239">
            <v>3155</v>
          </cell>
          <cell r="BU239">
            <v>3506</v>
          </cell>
          <cell r="BV239">
            <v>10</v>
          </cell>
          <cell r="BW239">
            <v>3155</v>
          </cell>
          <cell r="BX239">
            <v>0</v>
          </cell>
        </row>
        <row r="240">
          <cell r="E240" t="str">
            <v>BLVX2025</v>
          </cell>
          <cell r="F240" t="str">
            <v>225/70R15C 109Q 684Z T/L SF42</v>
          </cell>
          <cell r="G240" t="str">
            <v>225/70R15C 109Q 684Z(T) SF42</v>
          </cell>
          <cell r="H240" t="str">
            <v>D684</v>
          </cell>
          <cell r="I240" t="str">
            <v>PSR7</v>
          </cell>
          <cell r="J240" t="str">
            <v>4X4 16 DOWN</v>
          </cell>
          <cell r="K240" t="str">
            <v>BRIDGESTONE</v>
          </cell>
          <cell r="L240" t="str">
            <v>225/70R15C 6PR</v>
          </cell>
          <cell r="M240" t="str">
            <v>DUELER</v>
          </cell>
          <cell r="N240" t="str">
            <v>4X4 LVR</v>
          </cell>
          <cell r="O240" t="str">
            <v>4X4</v>
          </cell>
          <cell r="P240" t="str">
            <v>T/L</v>
          </cell>
          <cell r="Q240" t="str">
            <v>LVR0L103</v>
          </cell>
          <cell r="R240" t="str">
            <v>THAILAND</v>
          </cell>
          <cell r="S240">
            <v>3</v>
          </cell>
          <cell r="T240" t="str">
            <v>TIRE</v>
          </cell>
          <cell r="U240">
            <v>0</v>
          </cell>
          <cell r="V240" t="str">
            <v xml:space="preserve"> 225/70R15C 6PR</v>
          </cell>
          <cell r="W240">
            <v>0</v>
          </cell>
          <cell r="X240">
            <v>0</v>
          </cell>
          <cell r="Y240" t="str">
            <v>01</v>
          </cell>
          <cell r="Z240" t="str">
            <v>TBSR</v>
          </cell>
          <cell r="AA240" t="str">
            <v>T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L0</v>
          </cell>
          <cell r="AG240" t="str">
            <v>LVR0L103</v>
          </cell>
          <cell r="AJ240" t="str">
            <v>B716</v>
          </cell>
          <cell r="AK240" t="str">
            <v>SF42</v>
          </cell>
          <cell r="AL240" t="str">
            <v>D684</v>
          </cell>
          <cell r="AO240" t="str">
            <v>225/70R15</v>
          </cell>
          <cell r="AP240" t="str">
            <v>LVRS</v>
          </cell>
          <cell r="AQ240" t="str">
            <v>DUELERS</v>
          </cell>
          <cell r="AR240" t="str">
            <v>15 Inch</v>
          </cell>
          <cell r="AS240" t="str">
            <v>OE</v>
          </cell>
          <cell r="AT240" t="str">
            <v>REP</v>
          </cell>
          <cell r="AW240" t="str">
            <v>DLR</v>
          </cell>
          <cell r="AX240" t="str">
            <v>CONT</v>
          </cell>
          <cell r="AY240" t="str">
            <v>B</v>
          </cell>
          <cell r="AZ240">
            <v>10</v>
          </cell>
          <cell r="BA240">
            <v>30</v>
          </cell>
          <cell r="BB240">
            <v>20</v>
          </cell>
          <cell r="BC240">
            <v>312</v>
          </cell>
          <cell r="BD240" t="str">
            <v>LVR</v>
          </cell>
          <cell r="BE240" t="str">
            <v>LVRS</v>
          </cell>
          <cell r="BF240" t="str">
            <v>T</v>
          </cell>
          <cell r="BG240" t="str">
            <v>T</v>
          </cell>
          <cell r="BH240">
            <v>7.4530000000000003</v>
          </cell>
          <cell r="BI240">
            <v>0</v>
          </cell>
          <cell r="BJ240">
            <v>0.08</v>
          </cell>
          <cell r="BK240">
            <v>0.12837024</v>
          </cell>
          <cell r="BL240">
            <v>15</v>
          </cell>
          <cell r="BM240" t="str">
            <v>70</v>
          </cell>
          <cell r="BN240">
            <v>225</v>
          </cell>
          <cell r="BO240">
            <v>0</v>
          </cell>
          <cell r="BP240">
            <v>80</v>
          </cell>
          <cell r="BQ240">
            <v>0</v>
          </cell>
          <cell r="BR240">
            <v>5260</v>
          </cell>
          <cell r="BS240">
            <v>3155</v>
          </cell>
          <cell r="BT240">
            <v>3155</v>
          </cell>
          <cell r="BU240">
            <v>3506</v>
          </cell>
          <cell r="BV240">
            <v>10</v>
          </cell>
          <cell r="BW240">
            <v>3155</v>
          </cell>
          <cell r="BX240">
            <v>2632.99</v>
          </cell>
        </row>
        <row r="241">
          <cell r="E241" t="str">
            <v>BLVX2027</v>
          </cell>
          <cell r="F241" t="str">
            <v>31X10.5R15 6PR D689 T/L</v>
          </cell>
          <cell r="G241" t="str">
            <v>31X10.5R15 6PR D689 T/L</v>
          </cell>
          <cell r="H241" t="str">
            <v>D689</v>
          </cell>
          <cell r="I241" t="str">
            <v>PSR7</v>
          </cell>
          <cell r="J241" t="str">
            <v>4X4 16 DOWN</v>
          </cell>
          <cell r="K241" t="str">
            <v>BRIDGESTONE</v>
          </cell>
          <cell r="L241" t="str">
            <v>31X10.5R15 6PR</v>
          </cell>
          <cell r="M241" t="str">
            <v>DUELER</v>
          </cell>
          <cell r="N241" t="str">
            <v>4X4 LVR</v>
          </cell>
          <cell r="O241" t="str">
            <v>4X4</v>
          </cell>
          <cell r="P241" t="str">
            <v>T/L</v>
          </cell>
          <cell r="Q241" t="str">
            <v>ZDUMMY</v>
          </cell>
          <cell r="R241" t="str">
            <v>THAILAND</v>
          </cell>
          <cell r="S241">
            <v>3</v>
          </cell>
          <cell r="T241" t="str">
            <v>TIRE</v>
          </cell>
          <cell r="U241">
            <v>0</v>
          </cell>
          <cell r="V241" t="str">
            <v xml:space="preserve"> 31X10.5R15 6PR</v>
          </cell>
          <cell r="W241">
            <v>0</v>
          </cell>
          <cell r="X241">
            <v>0</v>
          </cell>
          <cell r="Y241" t="str">
            <v>01</v>
          </cell>
          <cell r="Z241" t="str">
            <v>TBSR</v>
          </cell>
          <cell r="AA241" t="str">
            <v>T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L0</v>
          </cell>
          <cell r="AL241" t="str">
            <v>D689</v>
          </cell>
          <cell r="AO241" t="str">
            <v>31X10.5R15</v>
          </cell>
          <cell r="AP241" t="str">
            <v>LVRS</v>
          </cell>
          <cell r="AQ241" t="str">
            <v>DUELERS</v>
          </cell>
          <cell r="AR241" t="str">
            <v>15 Inch</v>
          </cell>
          <cell r="AS241">
            <v>0</v>
          </cell>
          <cell r="AT241">
            <v>0</v>
          </cell>
          <cell r="AW241" t="str">
            <v>NON</v>
          </cell>
          <cell r="AX241" t="str">
            <v>DISCONT</v>
          </cell>
          <cell r="AY241" t="str">
            <v>B</v>
          </cell>
          <cell r="AZ241">
            <v>10</v>
          </cell>
          <cell r="BA241">
            <v>30</v>
          </cell>
          <cell r="BB241">
            <v>20</v>
          </cell>
          <cell r="BC241">
            <v>312</v>
          </cell>
          <cell r="BD241" t="str">
            <v>LVR</v>
          </cell>
          <cell r="BE241" t="str">
            <v>LVRS</v>
          </cell>
          <cell r="BF241" t="str">
            <v>T</v>
          </cell>
          <cell r="BG241" t="str">
            <v>T</v>
          </cell>
          <cell r="BH241">
            <v>9.0980000000000008</v>
          </cell>
          <cell r="BI241">
            <v>0</v>
          </cell>
          <cell r="BJ241">
            <v>0.09</v>
          </cell>
          <cell r="BK241">
            <v>1.3240490777600002E-2</v>
          </cell>
          <cell r="BL241">
            <v>15</v>
          </cell>
          <cell r="BM241" t="str">
            <v>82</v>
          </cell>
          <cell r="BN241">
            <v>31</v>
          </cell>
          <cell r="BO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E242" t="str">
            <v>BLVX2028</v>
          </cell>
          <cell r="F242" t="str">
            <v>31X10.5R15 109P D689 T/L</v>
          </cell>
          <cell r="G242" t="str">
            <v>31X10.5R15 109P D689 T/L</v>
          </cell>
          <cell r="H242" t="str">
            <v>D689</v>
          </cell>
          <cell r="I242" t="str">
            <v>PSR7</v>
          </cell>
          <cell r="J242" t="str">
            <v>4X4 16 DOWN</v>
          </cell>
          <cell r="K242" t="str">
            <v>BRIDGESTONE</v>
          </cell>
          <cell r="L242" t="str">
            <v>31X10.5R15 6PR</v>
          </cell>
          <cell r="M242" t="str">
            <v>DUELER</v>
          </cell>
          <cell r="N242" t="str">
            <v>4X4 LVR</v>
          </cell>
          <cell r="O242" t="str">
            <v>4X4</v>
          </cell>
          <cell r="P242" t="str">
            <v>T/L</v>
          </cell>
          <cell r="Q242" t="str">
            <v>ZDUMMY</v>
          </cell>
          <cell r="R242" t="str">
            <v>THAILAND</v>
          </cell>
          <cell r="S242">
            <v>3</v>
          </cell>
          <cell r="T242" t="str">
            <v>TIRE</v>
          </cell>
          <cell r="U242">
            <v>0</v>
          </cell>
          <cell r="V242" t="str">
            <v xml:space="preserve"> 31X10.5R15 6PR</v>
          </cell>
          <cell r="W242">
            <v>0</v>
          </cell>
          <cell r="X242">
            <v>0</v>
          </cell>
          <cell r="Y242" t="str">
            <v>01</v>
          </cell>
          <cell r="Z242" t="str">
            <v>TBSR</v>
          </cell>
          <cell r="AA242" t="str">
            <v>T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L0</v>
          </cell>
          <cell r="AL242" t="str">
            <v>D689</v>
          </cell>
          <cell r="AO242" t="str">
            <v>31X10.5R15</v>
          </cell>
          <cell r="AP242" t="str">
            <v>LVRS</v>
          </cell>
          <cell r="AQ242" t="str">
            <v>DUELERS</v>
          </cell>
          <cell r="AR242" t="str">
            <v>15 Inch</v>
          </cell>
          <cell r="AS242">
            <v>0</v>
          </cell>
          <cell r="AT242">
            <v>0</v>
          </cell>
          <cell r="AW242" t="str">
            <v>NON</v>
          </cell>
          <cell r="AX242" t="str">
            <v>DISCONT</v>
          </cell>
          <cell r="AY242" t="str">
            <v>B</v>
          </cell>
          <cell r="AZ242">
            <v>10</v>
          </cell>
          <cell r="BA242">
            <v>30</v>
          </cell>
          <cell r="BB242">
            <v>20</v>
          </cell>
          <cell r="BC242">
            <v>312</v>
          </cell>
          <cell r="BD242" t="str">
            <v>LVR</v>
          </cell>
          <cell r="BE242" t="str">
            <v>LVRS</v>
          </cell>
          <cell r="BF242" t="str">
            <v>T</v>
          </cell>
          <cell r="BG242" t="str">
            <v>T</v>
          </cell>
          <cell r="BH242">
            <v>9.0980000000000008</v>
          </cell>
          <cell r="BI242">
            <v>0</v>
          </cell>
          <cell r="BJ242">
            <v>0.09</v>
          </cell>
          <cell r="BK242">
            <v>1.3240490777600002E-2</v>
          </cell>
          <cell r="BL242">
            <v>15</v>
          </cell>
          <cell r="BM242" t="str">
            <v>82</v>
          </cell>
          <cell r="BN242">
            <v>31</v>
          </cell>
          <cell r="BO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E243" t="str">
            <v>BLVX2030</v>
          </cell>
          <cell r="F243" t="str">
            <v>195/75R14 8PR LEO-75 T/L</v>
          </cell>
          <cell r="G243" t="str">
            <v>195/75R14C 8PR L675Z</v>
          </cell>
          <cell r="H243" t="str">
            <v>L75</v>
          </cell>
          <cell r="I243" t="str">
            <v>LVR1</v>
          </cell>
          <cell r="J243" t="str">
            <v>LVR</v>
          </cell>
          <cell r="K243" t="str">
            <v>BRIDGESTONE</v>
          </cell>
          <cell r="L243" t="str">
            <v>195/75R14C 8PR</v>
          </cell>
          <cell r="M243" t="str">
            <v>LEO</v>
          </cell>
          <cell r="N243" t="str">
            <v>COMMERCIAL</v>
          </cell>
          <cell r="O243" t="str">
            <v>LVRS</v>
          </cell>
          <cell r="P243" t="str">
            <v>T/L</v>
          </cell>
          <cell r="Q243" t="str">
            <v>LVR0L014</v>
          </cell>
          <cell r="R243" t="str">
            <v>THAILAND</v>
          </cell>
          <cell r="S243">
            <v>3</v>
          </cell>
          <cell r="T243" t="str">
            <v>TIRE</v>
          </cell>
          <cell r="U243">
            <v>0</v>
          </cell>
          <cell r="V243" t="str">
            <v xml:space="preserve"> 195/75R14C 8PR</v>
          </cell>
          <cell r="W243">
            <v>0</v>
          </cell>
          <cell r="X243">
            <v>0</v>
          </cell>
          <cell r="Y243" t="str">
            <v>01</v>
          </cell>
          <cell r="Z243" t="str">
            <v>TBSR</v>
          </cell>
          <cell r="AA243" t="str">
            <v>T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L0</v>
          </cell>
          <cell r="AK243" t="str">
            <v>LX90</v>
          </cell>
          <cell r="AL243" t="str">
            <v>LEO75</v>
          </cell>
          <cell r="AO243" t="str">
            <v>195/75R14</v>
          </cell>
          <cell r="AP243" t="str">
            <v>LVRS</v>
          </cell>
          <cell r="AQ243" t="str">
            <v>OTHERS</v>
          </cell>
          <cell r="AR243" t="str">
            <v>14 Inch</v>
          </cell>
          <cell r="AS243">
            <v>0</v>
          </cell>
          <cell r="AT243">
            <v>0</v>
          </cell>
          <cell r="AW243" t="str">
            <v>DLR</v>
          </cell>
          <cell r="AX243" t="str">
            <v>DISCONT</v>
          </cell>
          <cell r="AY243" t="str">
            <v>B</v>
          </cell>
          <cell r="AZ243">
            <v>10</v>
          </cell>
          <cell r="BA243">
            <v>30</v>
          </cell>
          <cell r="BB243">
            <v>20</v>
          </cell>
          <cell r="BC243">
            <v>314</v>
          </cell>
          <cell r="BD243" t="str">
            <v>LVR</v>
          </cell>
          <cell r="BE243" t="str">
            <v>LVRS</v>
          </cell>
          <cell r="BF243" t="str">
            <v>T</v>
          </cell>
          <cell r="BG243" t="str">
            <v>T</v>
          </cell>
          <cell r="BH243">
            <v>6.8780000000000001</v>
          </cell>
          <cell r="BI243">
            <v>0</v>
          </cell>
          <cell r="BJ243">
            <v>0.08</v>
          </cell>
          <cell r="BK243">
            <v>9.8707898349999962E-2</v>
          </cell>
          <cell r="BL243">
            <v>14</v>
          </cell>
          <cell r="BM243" t="str">
            <v>75</v>
          </cell>
          <cell r="BN243">
            <v>195</v>
          </cell>
          <cell r="BO243">
            <v>0</v>
          </cell>
          <cell r="BQ243">
            <v>0</v>
          </cell>
          <cell r="BR243">
            <v>3110</v>
          </cell>
          <cell r="BS243">
            <v>1865</v>
          </cell>
          <cell r="BT243">
            <v>1865</v>
          </cell>
          <cell r="BU243">
            <v>2072</v>
          </cell>
          <cell r="BV243">
            <v>10</v>
          </cell>
          <cell r="BW243">
            <v>1865</v>
          </cell>
          <cell r="BX243">
            <v>0</v>
          </cell>
        </row>
        <row r="244">
          <cell r="E244" t="str">
            <v>BLVX2031</v>
          </cell>
          <cell r="F244" t="str">
            <v>205/75R14C 8PR LEO-75 T/LJX76</v>
          </cell>
          <cell r="G244" t="str">
            <v>205/75R14C 8PR L675 T/L JX76</v>
          </cell>
          <cell r="H244" t="str">
            <v>L75</v>
          </cell>
          <cell r="I244" t="str">
            <v>LVR1</v>
          </cell>
          <cell r="J244" t="str">
            <v>LVR</v>
          </cell>
          <cell r="K244" t="str">
            <v>BRIDGESTONE</v>
          </cell>
          <cell r="L244" t="str">
            <v>205/75R14C 8PR</v>
          </cell>
          <cell r="M244" t="str">
            <v>LEO</v>
          </cell>
          <cell r="N244" t="str">
            <v>MULTI PURPOSE</v>
          </cell>
          <cell r="O244" t="str">
            <v>LVRS</v>
          </cell>
          <cell r="P244" t="str">
            <v>T/L</v>
          </cell>
          <cell r="Q244" t="str">
            <v>LVR0L025</v>
          </cell>
          <cell r="R244" t="str">
            <v>THAILAND</v>
          </cell>
          <cell r="S244">
            <v>3</v>
          </cell>
          <cell r="T244" t="str">
            <v>TIRE</v>
          </cell>
          <cell r="U244">
            <v>0</v>
          </cell>
          <cell r="V244" t="str">
            <v xml:space="preserve"> 205/75R14C 8PR</v>
          </cell>
          <cell r="W244">
            <v>0</v>
          </cell>
          <cell r="X244">
            <v>0</v>
          </cell>
          <cell r="Y244" t="str">
            <v>01</v>
          </cell>
          <cell r="Z244" t="str">
            <v>TBSR</v>
          </cell>
          <cell r="AA244" t="str">
            <v>T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 t="str">
            <v>L0</v>
          </cell>
          <cell r="AG244" t="str">
            <v>LVR0L025</v>
          </cell>
          <cell r="AK244" t="str">
            <v>JX76</v>
          </cell>
          <cell r="AL244" t="str">
            <v>LEO75</v>
          </cell>
          <cell r="AO244" t="str">
            <v>205/75R14</v>
          </cell>
          <cell r="AP244" t="str">
            <v>LVRS</v>
          </cell>
          <cell r="AQ244" t="str">
            <v>OTHERS</v>
          </cell>
          <cell r="AR244" t="str">
            <v>14 Inch</v>
          </cell>
          <cell r="AS244" t="str">
            <v>OE</v>
          </cell>
          <cell r="AT244" t="str">
            <v>REP</v>
          </cell>
          <cell r="AW244" t="str">
            <v>DLR</v>
          </cell>
          <cell r="AX244" t="str">
            <v>CONT</v>
          </cell>
          <cell r="AY244" t="str">
            <v>B</v>
          </cell>
          <cell r="AZ244">
            <v>10</v>
          </cell>
          <cell r="BA244">
            <v>30</v>
          </cell>
          <cell r="BB244">
            <v>20</v>
          </cell>
          <cell r="BC244">
            <v>314</v>
          </cell>
          <cell r="BD244" t="str">
            <v>LVR</v>
          </cell>
          <cell r="BE244" t="str">
            <v>LVRS</v>
          </cell>
          <cell r="BF244" t="str">
            <v>T</v>
          </cell>
          <cell r="BG244" t="str">
            <v>T</v>
          </cell>
          <cell r="BH244">
            <v>6.3070000000000004</v>
          </cell>
          <cell r="BI244">
            <v>0</v>
          </cell>
          <cell r="BJ244">
            <v>7.0000000000000007E-2</v>
          </cell>
          <cell r="BK244">
            <v>0.10772689444999997</v>
          </cell>
          <cell r="BL244">
            <v>14</v>
          </cell>
          <cell r="BM244" t="str">
            <v>75</v>
          </cell>
          <cell r="BN244">
            <v>205</v>
          </cell>
          <cell r="BO244">
            <v>0</v>
          </cell>
          <cell r="BQ244">
            <v>0</v>
          </cell>
          <cell r="BR244">
            <v>3300</v>
          </cell>
          <cell r="BS244">
            <v>1980</v>
          </cell>
          <cell r="BT244">
            <v>1980</v>
          </cell>
          <cell r="BU244">
            <v>2200</v>
          </cell>
          <cell r="BV244">
            <v>10</v>
          </cell>
          <cell r="BW244">
            <v>1980</v>
          </cell>
          <cell r="BX244">
            <v>0</v>
          </cell>
        </row>
        <row r="245">
          <cell r="E245" t="str">
            <v>BLVX2032</v>
          </cell>
          <cell r="F245" t="str">
            <v>205/75R14C 8PR L675 T/L(JX76)</v>
          </cell>
          <cell r="G245" t="str">
            <v>205/75R14C 8PR L675(T) (JX76)</v>
          </cell>
          <cell r="H245" t="str">
            <v>L75</v>
          </cell>
          <cell r="I245" t="str">
            <v>LVR1</v>
          </cell>
          <cell r="J245" t="str">
            <v>LVR</v>
          </cell>
          <cell r="K245" t="str">
            <v>BRIDGESTONE</v>
          </cell>
          <cell r="L245" t="str">
            <v>205/75R14C 8PR</v>
          </cell>
          <cell r="M245" t="str">
            <v>LEO</v>
          </cell>
          <cell r="N245" t="str">
            <v>MULTI PURPOSE</v>
          </cell>
          <cell r="O245" t="str">
            <v>LVRS</v>
          </cell>
          <cell r="P245" t="str">
            <v>T/L</v>
          </cell>
          <cell r="Q245" t="str">
            <v>ZDUMMY</v>
          </cell>
          <cell r="R245" t="str">
            <v>THAILAND</v>
          </cell>
          <cell r="S245">
            <v>3</v>
          </cell>
          <cell r="T245" t="str">
            <v>TIRE</v>
          </cell>
          <cell r="U245">
            <v>0</v>
          </cell>
          <cell r="V245" t="str">
            <v xml:space="preserve"> 205/75R14C 8PR</v>
          </cell>
          <cell r="W245">
            <v>0</v>
          </cell>
          <cell r="X245">
            <v>0</v>
          </cell>
          <cell r="Y245" t="str">
            <v>01</v>
          </cell>
          <cell r="Z245" t="str">
            <v>TBSR</v>
          </cell>
          <cell r="AA245" t="str">
            <v>T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 t="str">
            <v>L0</v>
          </cell>
          <cell r="AK245" t="str">
            <v>JX76</v>
          </cell>
          <cell r="AL245" t="str">
            <v>LEO75</v>
          </cell>
          <cell r="AO245" t="str">
            <v>205/75R14</v>
          </cell>
          <cell r="AP245" t="str">
            <v>LVRS</v>
          </cell>
          <cell r="AQ245" t="str">
            <v>OTHERS</v>
          </cell>
          <cell r="AR245" t="str">
            <v>14 Inch</v>
          </cell>
          <cell r="AS245">
            <v>0</v>
          </cell>
          <cell r="AT245">
            <v>0</v>
          </cell>
          <cell r="AW245" t="str">
            <v>NON</v>
          </cell>
          <cell r="AX245" t="str">
            <v>DISCONT</v>
          </cell>
          <cell r="AY245" t="str">
            <v>B</v>
          </cell>
          <cell r="AZ245">
            <v>10</v>
          </cell>
          <cell r="BA245">
            <v>30</v>
          </cell>
          <cell r="BB245">
            <v>20</v>
          </cell>
          <cell r="BC245">
            <v>314</v>
          </cell>
          <cell r="BD245" t="str">
            <v>LVR</v>
          </cell>
          <cell r="BE245" t="str">
            <v>LVRS</v>
          </cell>
          <cell r="BF245" t="str">
            <v>T</v>
          </cell>
          <cell r="BG245" t="str">
            <v>T</v>
          </cell>
          <cell r="BH245">
            <v>6.7560000000000002</v>
          </cell>
          <cell r="BI245">
            <v>0</v>
          </cell>
          <cell r="BJ245">
            <v>7.0000000000000007E-2</v>
          </cell>
          <cell r="BK245">
            <v>0.10772689444999997</v>
          </cell>
          <cell r="BL245">
            <v>14</v>
          </cell>
          <cell r="BM245" t="str">
            <v>75</v>
          </cell>
          <cell r="BN245">
            <v>205</v>
          </cell>
          <cell r="BO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</row>
        <row r="246">
          <cell r="E246" t="str">
            <v>BLVX2033</v>
          </cell>
          <cell r="F246" t="str">
            <v>205/75R14C 109P 8PR L675-1M93</v>
          </cell>
          <cell r="G246" t="str">
            <v>205/75R14C 109P L675(T)(1M93)</v>
          </cell>
          <cell r="H246" t="str">
            <v>L75</v>
          </cell>
          <cell r="I246" t="str">
            <v>LVR1</v>
          </cell>
          <cell r="J246" t="str">
            <v>LVR</v>
          </cell>
          <cell r="K246" t="str">
            <v>BRIDGESTONE</v>
          </cell>
          <cell r="L246" t="str">
            <v>205/75R14 6PR</v>
          </cell>
          <cell r="M246" t="str">
            <v>LEO</v>
          </cell>
          <cell r="N246" t="str">
            <v>MULTI PURPOSE</v>
          </cell>
          <cell r="O246" t="str">
            <v>LVRS</v>
          </cell>
          <cell r="P246" t="str">
            <v>T/L</v>
          </cell>
          <cell r="Q246" t="str">
            <v>LVR0L105</v>
          </cell>
          <cell r="R246" t="str">
            <v>THAILAND</v>
          </cell>
          <cell r="S246">
            <v>3</v>
          </cell>
          <cell r="T246" t="str">
            <v>TIRE</v>
          </cell>
          <cell r="U246">
            <v>0</v>
          </cell>
          <cell r="V246" t="str">
            <v xml:space="preserve"> 205/75R14 6PR</v>
          </cell>
          <cell r="W246">
            <v>0</v>
          </cell>
          <cell r="X246">
            <v>0</v>
          </cell>
          <cell r="Y246" t="str">
            <v>01</v>
          </cell>
          <cell r="Z246" t="str">
            <v>TBSR</v>
          </cell>
          <cell r="AA246" t="str">
            <v>T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L0</v>
          </cell>
          <cell r="AG246" t="str">
            <v>LVR0L105</v>
          </cell>
          <cell r="AJ246" t="str">
            <v>B742</v>
          </cell>
          <cell r="AK246" t="str">
            <v>IM93</v>
          </cell>
          <cell r="AL246" t="str">
            <v>LEO75</v>
          </cell>
          <cell r="AO246" t="str">
            <v>205/75R14</v>
          </cell>
          <cell r="AP246" t="str">
            <v>LVRS</v>
          </cell>
          <cell r="AQ246" t="str">
            <v>OTHERS</v>
          </cell>
          <cell r="AR246" t="str">
            <v>14 Inch</v>
          </cell>
          <cell r="AS246" t="str">
            <v>OE</v>
          </cell>
          <cell r="AT246" t="str">
            <v/>
          </cell>
          <cell r="AW246" t="str">
            <v>DLR</v>
          </cell>
          <cell r="AX246" t="str">
            <v>CONT</v>
          </cell>
          <cell r="AY246" t="str">
            <v>B</v>
          </cell>
          <cell r="AZ246">
            <v>10</v>
          </cell>
          <cell r="BA246">
            <v>30</v>
          </cell>
          <cell r="BB246">
            <v>20</v>
          </cell>
          <cell r="BC246">
            <v>314</v>
          </cell>
          <cell r="BD246" t="str">
            <v>LVR</v>
          </cell>
          <cell r="BE246" t="str">
            <v>LVRS</v>
          </cell>
          <cell r="BF246" t="str">
            <v>T</v>
          </cell>
          <cell r="BG246" t="str">
            <v>T</v>
          </cell>
          <cell r="BH246">
            <v>6.3570000000000002</v>
          </cell>
          <cell r="BI246">
            <v>0</v>
          </cell>
          <cell r="BJ246">
            <v>7.0000000000000007E-2</v>
          </cell>
          <cell r="BK246">
            <v>0.10772689444999997</v>
          </cell>
          <cell r="BL246">
            <v>14</v>
          </cell>
          <cell r="BM246" t="str">
            <v>75</v>
          </cell>
          <cell r="BN246">
            <v>205</v>
          </cell>
          <cell r="BO246">
            <v>0</v>
          </cell>
          <cell r="BP246">
            <v>80</v>
          </cell>
          <cell r="BQ246">
            <v>0</v>
          </cell>
          <cell r="BR246">
            <v>3300</v>
          </cell>
          <cell r="BS246">
            <v>1980</v>
          </cell>
          <cell r="BT246">
            <v>1980</v>
          </cell>
          <cell r="BU246">
            <v>2200</v>
          </cell>
          <cell r="BV246">
            <v>10</v>
          </cell>
          <cell r="BW246">
            <v>1980</v>
          </cell>
          <cell r="BX246">
            <v>1633</v>
          </cell>
        </row>
        <row r="247">
          <cell r="E247" t="str">
            <v>BLVX2040</v>
          </cell>
          <cell r="F247" t="str">
            <v>205/75R14 6PR LEO-75 T/L</v>
          </cell>
          <cell r="G247" t="str">
            <v>205/75R14C 6PR L675Z</v>
          </cell>
          <cell r="H247" t="str">
            <v>L75</v>
          </cell>
          <cell r="I247" t="str">
            <v>LVR1</v>
          </cell>
          <cell r="J247" t="str">
            <v>LVR</v>
          </cell>
          <cell r="K247" t="str">
            <v>BRIDGESTONE</v>
          </cell>
          <cell r="L247" t="str">
            <v>205/75R14 6PR</v>
          </cell>
          <cell r="M247" t="str">
            <v>LEO</v>
          </cell>
          <cell r="N247" t="str">
            <v>MULTI PURPOSE</v>
          </cell>
          <cell r="O247" t="str">
            <v>LVRS</v>
          </cell>
          <cell r="P247" t="str">
            <v>T/L</v>
          </cell>
          <cell r="Q247" t="str">
            <v>ZDUMMY</v>
          </cell>
          <cell r="R247" t="str">
            <v>THAILAND</v>
          </cell>
          <cell r="S247">
            <v>3</v>
          </cell>
          <cell r="T247" t="str">
            <v>TIRE</v>
          </cell>
          <cell r="U247">
            <v>0</v>
          </cell>
          <cell r="V247" t="str">
            <v xml:space="preserve"> 205/75R14 6PR</v>
          </cell>
          <cell r="W247">
            <v>0</v>
          </cell>
          <cell r="X247">
            <v>0</v>
          </cell>
          <cell r="Y247" t="str">
            <v>01</v>
          </cell>
          <cell r="Z247" t="str">
            <v>TBSR</v>
          </cell>
          <cell r="AA247" t="str">
            <v>T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 t="str">
            <v>L0</v>
          </cell>
          <cell r="AL247" t="str">
            <v>LEO75</v>
          </cell>
          <cell r="AO247" t="str">
            <v>205/75R14</v>
          </cell>
          <cell r="AP247" t="str">
            <v>LVRS</v>
          </cell>
          <cell r="AQ247" t="str">
            <v>OTHERS</v>
          </cell>
          <cell r="AR247" t="str">
            <v>14 Inch</v>
          </cell>
          <cell r="AS247">
            <v>0</v>
          </cell>
          <cell r="AT247">
            <v>0</v>
          </cell>
          <cell r="AW247" t="str">
            <v>NON</v>
          </cell>
          <cell r="AX247" t="str">
            <v>DISCONT</v>
          </cell>
          <cell r="AY247" t="str">
            <v>B</v>
          </cell>
          <cell r="AZ247">
            <v>10</v>
          </cell>
          <cell r="BA247">
            <v>30</v>
          </cell>
          <cell r="BB247">
            <v>20</v>
          </cell>
          <cell r="BC247">
            <v>314</v>
          </cell>
          <cell r="BD247" t="str">
            <v>LVR</v>
          </cell>
          <cell r="BE247" t="str">
            <v>LVRS</v>
          </cell>
          <cell r="BF247" t="str">
            <v>T</v>
          </cell>
          <cell r="BG247" t="str">
            <v>T</v>
          </cell>
          <cell r="BH247">
            <v>6.7409999999999997</v>
          </cell>
          <cell r="BI247">
            <v>0</v>
          </cell>
          <cell r="BJ247">
            <v>0.08</v>
          </cell>
          <cell r="BK247">
            <v>0.10772689444999997</v>
          </cell>
          <cell r="BL247">
            <v>14</v>
          </cell>
          <cell r="BM247" t="str">
            <v>75</v>
          </cell>
          <cell r="BN247">
            <v>205</v>
          </cell>
          <cell r="BO247">
            <v>0</v>
          </cell>
          <cell r="BQ247">
            <v>0</v>
          </cell>
          <cell r="BR247">
            <v>3180</v>
          </cell>
          <cell r="BS247">
            <v>1908</v>
          </cell>
          <cell r="BT247">
            <v>1908</v>
          </cell>
          <cell r="BU247">
            <v>2120</v>
          </cell>
          <cell r="BV247">
            <v>10</v>
          </cell>
          <cell r="BW247">
            <v>1908</v>
          </cell>
          <cell r="BX247">
            <v>0</v>
          </cell>
        </row>
        <row r="248">
          <cell r="E248" t="str">
            <v>BLVX2041</v>
          </cell>
          <cell r="F248" t="str">
            <v>185R14C 8PR 613V T/L (DS08)</v>
          </cell>
          <cell r="G248" t="str">
            <v>185R14C 8PR 613V T (DS08)</v>
          </cell>
          <cell r="H248" t="str">
            <v>613V</v>
          </cell>
          <cell r="I248" t="str">
            <v>LVR1</v>
          </cell>
          <cell r="J248" t="str">
            <v>LVR</v>
          </cell>
          <cell r="K248" t="str">
            <v>BRIDGESTONE</v>
          </cell>
          <cell r="L248" t="str">
            <v>185R14C 8PR</v>
          </cell>
          <cell r="M248" t="str">
            <v>RD-613</v>
          </cell>
          <cell r="N248" t="str">
            <v>LIGHT TRUCK &amp; VAN</v>
          </cell>
          <cell r="O248" t="str">
            <v>LVRS</v>
          </cell>
          <cell r="P248" t="str">
            <v>T/L</v>
          </cell>
          <cell r="Q248" t="str">
            <v>LVR0L060</v>
          </cell>
          <cell r="R248" t="str">
            <v>THAILAND</v>
          </cell>
          <cell r="S248">
            <v>3</v>
          </cell>
          <cell r="T248" t="str">
            <v>TIRE</v>
          </cell>
          <cell r="U248">
            <v>0</v>
          </cell>
          <cell r="V248" t="str">
            <v xml:space="preserve"> 185R14C 8PR</v>
          </cell>
          <cell r="W248">
            <v>0</v>
          </cell>
          <cell r="X248">
            <v>0</v>
          </cell>
          <cell r="Y248" t="str">
            <v>01</v>
          </cell>
          <cell r="Z248" t="str">
            <v>TBSR</v>
          </cell>
          <cell r="AA248" t="str">
            <v>T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 t="str">
            <v>L0</v>
          </cell>
          <cell r="AK248" t="str">
            <v>DS08</v>
          </cell>
          <cell r="AL248">
            <v>613</v>
          </cell>
          <cell r="AO248" t="str">
            <v>185R14</v>
          </cell>
          <cell r="AP248" t="str">
            <v>LVRS</v>
          </cell>
          <cell r="AQ248" t="str">
            <v>OTHERS</v>
          </cell>
          <cell r="AR248" t="str">
            <v>14 Inch</v>
          </cell>
          <cell r="AS248" t="str">
            <v>OE</v>
          </cell>
          <cell r="AT248" t="str">
            <v>REP</v>
          </cell>
          <cell r="AW248" t="str">
            <v>OEM</v>
          </cell>
          <cell r="AX248" t="str">
            <v>CONT</v>
          </cell>
          <cell r="AY248" t="str">
            <v>B</v>
          </cell>
          <cell r="AZ248">
            <v>10</v>
          </cell>
          <cell r="BA248">
            <v>30</v>
          </cell>
          <cell r="BB248">
            <v>20</v>
          </cell>
          <cell r="BC248">
            <v>312</v>
          </cell>
          <cell r="BD248" t="str">
            <v>LVR</v>
          </cell>
          <cell r="BE248" t="str">
            <v>LVRS</v>
          </cell>
          <cell r="BF248" t="str">
            <v>T</v>
          </cell>
          <cell r="BG248" t="str">
            <v>T</v>
          </cell>
          <cell r="BH248">
            <v>5.6520000000000001</v>
          </cell>
          <cell r="BI248">
            <v>0</v>
          </cell>
          <cell r="BJ248">
            <v>0.06</v>
          </cell>
          <cell r="BK248">
            <v>9.7713225000000001E-2</v>
          </cell>
          <cell r="BL248">
            <v>14</v>
          </cell>
          <cell r="BM248" t="str">
            <v>82</v>
          </cell>
          <cell r="BN248">
            <v>185</v>
          </cell>
          <cell r="BO248">
            <v>0</v>
          </cell>
          <cell r="BQ248">
            <v>0</v>
          </cell>
          <cell r="BR248">
            <v>0</v>
          </cell>
          <cell r="BS248">
            <v>1</v>
          </cell>
          <cell r="BT248">
            <v>1</v>
          </cell>
          <cell r="BU248">
            <v>1</v>
          </cell>
          <cell r="BV248">
            <v>10</v>
          </cell>
          <cell r="BW248">
            <v>1</v>
          </cell>
          <cell r="BX248">
            <v>0</v>
          </cell>
        </row>
        <row r="249">
          <cell r="E249" t="str">
            <v>BLVX2042</v>
          </cell>
          <cell r="F249" t="str">
            <v>185R14C 8PR 613V T/L (DS21)</v>
          </cell>
          <cell r="G249" t="str">
            <v>185R14C 8PR 613V T (DS21)</v>
          </cell>
          <cell r="H249" t="str">
            <v>613V</v>
          </cell>
          <cell r="I249" t="str">
            <v>LVR1</v>
          </cell>
          <cell r="J249" t="str">
            <v>LVR</v>
          </cell>
          <cell r="K249" t="str">
            <v>BRIDGESTONE</v>
          </cell>
          <cell r="L249" t="str">
            <v>185R14C 8PR</v>
          </cell>
          <cell r="M249" t="str">
            <v>RD-613</v>
          </cell>
          <cell r="N249" t="str">
            <v>LIGHT TRUCK &amp; VAN</v>
          </cell>
          <cell r="O249" t="str">
            <v>LVRS</v>
          </cell>
          <cell r="P249" t="str">
            <v>T/L</v>
          </cell>
          <cell r="Q249" t="str">
            <v>ZDUMMY</v>
          </cell>
          <cell r="R249" t="str">
            <v>THAILAND</v>
          </cell>
          <cell r="S249">
            <v>3</v>
          </cell>
          <cell r="T249" t="str">
            <v>TIRE</v>
          </cell>
          <cell r="U249">
            <v>0</v>
          </cell>
          <cell r="V249" t="str">
            <v xml:space="preserve"> 185R14C 8PR</v>
          </cell>
          <cell r="W249">
            <v>0</v>
          </cell>
          <cell r="X249">
            <v>0</v>
          </cell>
          <cell r="Y249" t="str">
            <v>01</v>
          </cell>
          <cell r="Z249" t="str">
            <v>TBSR</v>
          </cell>
          <cell r="AA249" t="str">
            <v>T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 t="str">
            <v>L0</v>
          </cell>
          <cell r="AK249" t="str">
            <v>DS21</v>
          </cell>
          <cell r="AL249">
            <v>613</v>
          </cell>
          <cell r="AO249" t="str">
            <v>185R14</v>
          </cell>
          <cell r="AP249" t="str">
            <v>LVRS</v>
          </cell>
          <cell r="AQ249" t="str">
            <v>OTHERS</v>
          </cell>
          <cell r="AR249" t="str">
            <v>14 Inch</v>
          </cell>
          <cell r="AS249">
            <v>0</v>
          </cell>
          <cell r="AT249">
            <v>0</v>
          </cell>
          <cell r="AW249" t="str">
            <v>NON</v>
          </cell>
          <cell r="AX249" t="str">
            <v>DISCONT</v>
          </cell>
          <cell r="AY249" t="str">
            <v>B</v>
          </cell>
          <cell r="AZ249">
            <v>10</v>
          </cell>
          <cell r="BA249">
            <v>30</v>
          </cell>
          <cell r="BB249">
            <v>20</v>
          </cell>
          <cell r="BC249">
            <v>312</v>
          </cell>
          <cell r="BD249" t="str">
            <v>LVR</v>
          </cell>
          <cell r="BE249" t="str">
            <v>LVRS</v>
          </cell>
          <cell r="BF249" t="str">
            <v>T</v>
          </cell>
          <cell r="BG249" t="str">
            <v>T</v>
          </cell>
          <cell r="BH249">
            <v>5.476</v>
          </cell>
          <cell r="BI249">
            <v>0</v>
          </cell>
          <cell r="BJ249">
            <v>0.06</v>
          </cell>
          <cell r="BK249">
            <v>9.7713225000000001E-2</v>
          </cell>
          <cell r="BL249">
            <v>14</v>
          </cell>
          <cell r="BM249" t="str">
            <v>82</v>
          </cell>
          <cell r="BN249">
            <v>185</v>
          </cell>
          <cell r="BO249">
            <v>0</v>
          </cell>
          <cell r="BQ249">
            <v>0</v>
          </cell>
          <cell r="BR249">
            <v>0</v>
          </cell>
          <cell r="BS249">
            <v>1</v>
          </cell>
          <cell r="BT249">
            <v>1</v>
          </cell>
          <cell r="BU249">
            <v>1</v>
          </cell>
          <cell r="BV249">
            <v>10</v>
          </cell>
          <cell r="BW249">
            <v>1</v>
          </cell>
          <cell r="BX249">
            <v>0</v>
          </cell>
        </row>
        <row r="250">
          <cell r="E250" t="str">
            <v>BLVX2043</v>
          </cell>
          <cell r="F250" t="str">
            <v>185R14C 8PR 613V T/L (DS29)</v>
          </cell>
          <cell r="G250" t="str">
            <v>185R14C 8PR 613V(T) (DS29)</v>
          </cell>
          <cell r="H250" t="str">
            <v>613V</v>
          </cell>
          <cell r="I250" t="str">
            <v>LVR1</v>
          </cell>
          <cell r="J250" t="str">
            <v>LVR</v>
          </cell>
          <cell r="K250" t="str">
            <v>BRIDGESTONE</v>
          </cell>
          <cell r="L250" t="str">
            <v>185R14C 8PR</v>
          </cell>
          <cell r="M250" t="str">
            <v>RD-613</v>
          </cell>
          <cell r="N250" t="str">
            <v>LIGHT TRUCK &amp; VAN</v>
          </cell>
          <cell r="O250" t="str">
            <v>LVRS</v>
          </cell>
          <cell r="P250" t="str">
            <v>T/L</v>
          </cell>
          <cell r="Q250" t="str">
            <v>ZDUMMY</v>
          </cell>
          <cell r="R250" t="str">
            <v>THAILAND</v>
          </cell>
          <cell r="S250">
            <v>3</v>
          </cell>
          <cell r="T250" t="str">
            <v>TIRE</v>
          </cell>
          <cell r="U250">
            <v>0</v>
          </cell>
          <cell r="V250" t="str">
            <v xml:space="preserve"> 185R14C 8PR</v>
          </cell>
          <cell r="W250">
            <v>0</v>
          </cell>
          <cell r="X250">
            <v>0</v>
          </cell>
          <cell r="Y250" t="str">
            <v>01</v>
          </cell>
          <cell r="Z250" t="str">
            <v>TBSR</v>
          </cell>
          <cell r="AA250" t="str">
            <v>T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L0</v>
          </cell>
          <cell r="AK250" t="str">
            <v>DS29</v>
          </cell>
          <cell r="AL250">
            <v>613</v>
          </cell>
          <cell r="AO250" t="str">
            <v>185R14</v>
          </cell>
          <cell r="AP250" t="str">
            <v>LVRS</v>
          </cell>
          <cell r="AQ250" t="str">
            <v>OTHERS</v>
          </cell>
          <cell r="AR250" t="str">
            <v>14 Inch</v>
          </cell>
          <cell r="AS250">
            <v>0</v>
          </cell>
          <cell r="AT250">
            <v>0</v>
          </cell>
          <cell r="AW250" t="str">
            <v>NON</v>
          </cell>
          <cell r="AX250" t="str">
            <v>DISCONT</v>
          </cell>
          <cell r="AY250" t="str">
            <v>B</v>
          </cell>
          <cell r="AZ250">
            <v>10</v>
          </cell>
          <cell r="BA250">
            <v>30</v>
          </cell>
          <cell r="BB250">
            <v>20</v>
          </cell>
          <cell r="BC250">
            <v>312</v>
          </cell>
          <cell r="BD250" t="str">
            <v>LVR</v>
          </cell>
          <cell r="BE250" t="str">
            <v>LVRS</v>
          </cell>
          <cell r="BF250" t="str">
            <v>T</v>
          </cell>
          <cell r="BG250" t="str">
            <v>T</v>
          </cell>
          <cell r="BH250">
            <v>5.476</v>
          </cell>
          <cell r="BI250">
            <v>0</v>
          </cell>
          <cell r="BJ250">
            <v>0.06</v>
          </cell>
          <cell r="BK250">
            <v>9.7713225000000001E-2</v>
          </cell>
          <cell r="BL250">
            <v>14</v>
          </cell>
          <cell r="BM250" t="str">
            <v>82</v>
          </cell>
          <cell r="BN250">
            <v>185</v>
          </cell>
          <cell r="BO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</row>
        <row r="251">
          <cell r="E251" t="str">
            <v>BLVX2044</v>
          </cell>
          <cell r="F251" t="str">
            <v>185R14C 8PR 613V T/L (DS45)</v>
          </cell>
          <cell r="G251" t="str">
            <v>185R14C 8PR 613V (T) (DS45)</v>
          </cell>
          <cell r="H251" t="str">
            <v>613V</v>
          </cell>
          <cell r="I251" t="str">
            <v>LVR1</v>
          </cell>
          <cell r="J251" t="str">
            <v>LVR</v>
          </cell>
          <cell r="K251" t="str">
            <v>BRIDGESTONE</v>
          </cell>
          <cell r="L251" t="str">
            <v>185R14C 8PR</v>
          </cell>
          <cell r="M251" t="str">
            <v>RD-613</v>
          </cell>
          <cell r="N251" t="str">
            <v>LIGHT TRUCK &amp; VAN</v>
          </cell>
          <cell r="O251" t="str">
            <v>LVRS</v>
          </cell>
          <cell r="P251" t="str">
            <v>T/L</v>
          </cell>
          <cell r="Q251" t="str">
            <v>LVR0L055</v>
          </cell>
          <cell r="R251" t="str">
            <v>THAILAND</v>
          </cell>
          <cell r="S251">
            <v>3</v>
          </cell>
          <cell r="T251" t="str">
            <v>TIRE</v>
          </cell>
          <cell r="U251">
            <v>0</v>
          </cell>
          <cell r="V251" t="str">
            <v xml:space="preserve"> 185R14C 8PR</v>
          </cell>
          <cell r="W251">
            <v>0</v>
          </cell>
          <cell r="X251">
            <v>0</v>
          </cell>
          <cell r="Y251" t="str">
            <v>01</v>
          </cell>
          <cell r="Z251" t="str">
            <v>TBSR</v>
          </cell>
          <cell r="AA251" t="str">
            <v>T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L0</v>
          </cell>
          <cell r="AK251" t="str">
            <v>DS45</v>
          </cell>
          <cell r="AL251">
            <v>613</v>
          </cell>
          <cell r="AO251" t="str">
            <v>185R14</v>
          </cell>
          <cell r="AP251" t="str">
            <v>LVRS</v>
          </cell>
          <cell r="AQ251" t="str">
            <v>OTHERS</v>
          </cell>
          <cell r="AR251" t="str">
            <v>14 Inch</v>
          </cell>
          <cell r="AS251">
            <v>0</v>
          </cell>
          <cell r="AT251">
            <v>0</v>
          </cell>
          <cell r="AW251" t="str">
            <v>NON</v>
          </cell>
          <cell r="AX251" t="str">
            <v>DISCONT</v>
          </cell>
          <cell r="AY251" t="str">
            <v>B</v>
          </cell>
          <cell r="AZ251">
            <v>10</v>
          </cell>
          <cell r="BA251">
            <v>30</v>
          </cell>
          <cell r="BB251">
            <v>20</v>
          </cell>
          <cell r="BC251">
            <v>312</v>
          </cell>
          <cell r="BD251" t="str">
            <v>LVR</v>
          </cell>
          <cell r="BE251" t="str">
            <v>LVRS</v>
          </cell>
          <cell r="BF251" t="str">
            <v>T</v>
          </cell>
          <cell r="BG251" t="str">
            <v>T</v>
          </cell>
          <cell r="BH251">
            <v>5.6829999999999998</v>
          </cell>
          <cell r="BI251">
            <v>0</v>
          </cell>
          <cell r="BJ251">
            <v>0.06</v>
          </cell>
          <cell r="BK251">
            <v>9.7713225000000001E-2</v>
          </cell>
          <cell r="BL251">
            <v>14</v>
          </cell>
          <cell r="BM251" t="str">
            <v>82</v>
          </cell>
          <cell r="BN251">
            <v>185</v>
          </cell>
          <cell r="BO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</row>
        <row r="252">
          <cell r="E252" t="str">
            <v>BLVX2045</v>
          </cell>
          <cell r="F252" t="str">
            <v>185R14C 8PR 613V T/L (DS01)</v>
          </cell>
          <cell r="G252" t="str">
            <v>185R14C 8PR 613V(T) (DS01)</v>
          </cell>
          <cell r="H252" t="str">
            <v>613V</v>
          </cell>
          <cell r="I252" t="str">
            <v>LVR1</v>
          </cell>
          <cell r="J252" t="str">
            <v>LVR</v>
          </cell>
          <cell r="K252" t="str">
            <v>BRIDGESTONE</v>
          </cell>
          <cell r="L252" t="str">
            <v>185R14C 8PR</v>
          </cell>
          <cell r="M252" t="str">
            <v>RD-613</v>
          </cell>
          <cell r="N252" t="str">
            <v>LIGHT TRUCK &amp; VAN</v>
          </cell>
          <cell r="O252" t="str">
            <v>LVRS</v>
          </cell>
          <cell r="P252" t="str">
            <v>T/L</v>
          </cell>
          <cell r="Q252" t="str">
            <v>ZDUMMY</v>
          </cell>
          <cell r="R252" t="str">
            <v>THAILAND</v>
          </cell>
          <cell r="S252">
            <v>3</v>
          </cell>
          <cell r="T252" t="str">
            <v>TIRE</v>
          </cell>
          <cell r="U252">
            <v>0</v>
          </cell>
          <cell r="V252" t="str">
            <v xml:space="preserve"> 185R14C 8PR</v>
          </cell>
          <cell r="W252">
            <v>0</v>
          </cell>
          <cell r="X252">
            <v>0</v>
          </cell>
          <cell r="Y252" t="str">
            <v>01</v>
          </cell>
          <cell r="Z252" t="str">
            <v>TBSR</v>
          </cell>
          <cell r="AA252" t="str">
            <v>T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 t="str">
            <v>L0</v>
          </cell>
          <cell r="AK252" t="str">
            <v>DS01</v>
          </cell>
          <cell r="AL252">
            <v>613</v>
          </cell>
          <cell r="AO252" t="str">
            <v>185R14</v>
          </cell>
          <cell r="AP252" t="str">
            <v>LVRS</v>
          </cell>
          <cell r="AQ252" t="str">
            <v>OTHERS</v>
          </cell>
          <cell r="AR252" t="str">
            <v>14 Inch</v>
          </cell>
          <cell r="AS252">
            <v>0</v>
          </cell>
          <cell r="AT252">
            <v>0</v>
          </cell>
          <cell r="AW252" t="str">
            <v>NON</v>
          </cell>
          <cell r="AX252" t="str">
            <v>DISCONT</v>
          </cell>
          <cell r="AY252" t="str">
            <v>B</v>
          </cell>
          <cell r="AZ252">
            <v>10</v>
          </cell>
          <cell r="BA252">
            <v>30</v>
          </cell>
          <cell r="BB252">
            <v>20</v>
          </cell>
          <cell r="BC252">
            <v>312</v>
          </cell>
          <cell r="BD252" t="str">
            <v>LVR</v>
          </cell>
          <cell r="BE252" t="str">
            <v>LVRS</v>
          </cell>
          <cell r="BF252" t="str">
            <v>T</v>
          </cell>
          <cell r="BG252" t="str">
            <v>T</v>
          </cell>
          <cell r="BH252">
            <v>5.476</v>
          </cell>
          <cell r="BI252">
            <v>0</v>
          </cell>
          <cell r="BJ252">
            <v>0.06</v>
          </cell>
          <cell r="BK252">
            <v>9.7713225000000001E-2</v>
          </cell>
          <cell r="BL252">
            <v>14</v>
          </cell>
          <cell r="BM252" t="str">
            <v>82</v>
          </cell>
          <cell r="BN252">
            <v>185</v>
          </cell>
          <cell r="BO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</row>
        <row r="253">
          <cell r="E253" t="str">
            <v>BLVX2046</v>
          </cell>
          <cell r="F253" t="str">
            <v>185R14C 102/100Q 8PR 613V T/L</v>
          </cell>
          <cell r="G253" t="str">
            <v>185R14C 102/100Q 8PR 613V T/L</v>
          </cell>
          <cell r="H253" t="str">
            <v>613V</v>
          </cell>
          <cell r="I253" t="str">
            <v>LVR1</v>
          </cell>
          <cell r="J253" t="str">
            <v>LVR</v>
          </cell>
          <cell r="K253" t="str">
            <v>BRIDGESTONE</v>
          </cell>
          <cell r="L253" t="str">
            <v>185R14C 8PR</v>
          </cell>
          <cell r="M253" t="str">
            <v>RD-613</v>
          </cell>
          <cell r="N253" t="str">
            <v>LIGHT TRUCK &amp; VAN</v>
          </cell>
          <cell r="O253" t="str">
            <v>LVRS</v>
          </cell>
          <cell r="P253" t="str">
            <v>T/L</v>
          </cell>
          <cell r="Q253" t="str">
            <v>ZDUMMY</v>
          </cell>
          <cell r="R253" t="str">
            <v>THAILAND</v>
          </cell>
          <cell r="S253">
            <v>3</v>
          </cell>
          <cell r="T253" t="str">
            <v>TIRE</v>
          </cell>
          <cell r="U253">
            <v>0</v>
          </cell>
          <cell r="V253" t="str">
            <v xml:space="preserve"> 185R14C 8PR</v>
          </cell>
          <cell r="W253">
            <v>0</v>
          </cell>
          <cell r="X253">
            <v>0</v>
          </cell>
          <cell r="Y253" t="str">
            <v>01</v>
          </cell>
          <cell r="Z253" t="str">
            <v>TBSR</v>
          </cell>
          <cell r="AA253" t="str">
            <v>T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 t="str">
            <v>L0</v>
          </cell>
          <cell r="AL253">
            <v>613</v>
          </cell>
          <cell r="AO253" t="str">
            <v>185R14</v>
          </cell>
          <cell r="AP253" t="str">
            <v>LVRS</v>
          </cell>
          <cell r="AQ253" t="str">
            <v>OTHERS</v>
          </cell>
          <cell r="AR253" t="str">
            <v>14 Inch</v>
          </cell>
          <cell r="AS253">
            <v>0</v>
          </cell>
          <cell r="AT253">
            <v>0</v>
          </cell>
          <cell r="AW253" t="str">
            <v>NON</v>
          </cell>
          <cell r="AX253" t="str">
            <v>DISCONT</v>
          </cell>
          <cell r="AY253" t="str">
            <v>B</v>
          </cell>
          <cell r="AZ253">
            <v>10</v>
          </cell>
          <cell r="BA253">
            <v>30</v>
          </cell>
          <cell r="BB253">
            <v>20</v>
          </cell>
          <cell r="BC253">
            <v>312</v>
          </cell>
          <cell r="BD253" t="str">
            <v>LVR</v>
          </cell>
          <cell r="BE253" t="str">
            <v>LVRS</v>
          </cell>
          <cell r="BF253" t="str">
            <v>T</v>
          </cell>
          <cell r="BG253" t="str">
            <v>T</v>
          </cell>
          <cell r="BH253">
            <v>5.476</v>
          </cell>
          <cell r="BI253">
            <v>0</v>
          </cell>
          <cell r="BJ253">
            <v>0.06</v>
          </cell>
          <cell r="BK253">
            <v>9.7713225000000001E-2</v>
          </cell>
          <cell r="BL253">
            <v>14</v>
          </cell>
          <cell r="BM253" t="str">
            <v>82</v>
          </cell>
          <cell r="BN253">
            <v>185</v>
          </cell>
          <cell r="BO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</row>
        <row r="254">
          <cell r="E254" t="str">
            <v>BLVX2047</v>
          </cell>
          <cell r="F254" t="str">
            <v>185R14C 8PR 613V T/L (LE18)</v>
          </cell>
          <cell r="G254" t="str">
            <v>185R14C 8PR 613 (LE18)</v>
          </cell>
          <cell r="H254" t="str">
            <v>613V</v>
          </cell>
          <cell r="I254" t="str">
            <v>LVR1</v>
          </cell>
          <cell r="J254" t="str">
            <v>LVR</v>
          </cell>
          <cell r="K254" t="str">
            <v>BRIDGESTONE</v>
          </cell>
          <cell r="L254" t="str">
            <v>185R14C 8PR</v>
          </cell>
          <cell r="M254" t="str">
            <v>RD-613</v>
          </cell>
          <cell r="N254" t="str">
            <v>LIGHT TRUCK &amp; VAN</v>
          </cell>
          <cell r="O254" t="str">
            <v>LVRS</v>
          </cell>
          <cell r="P254" t="str">
            <v>T/L</v>
          </cell>
          <cell r="Q254" t="str">
            <v>LVR0L030</v>
          </cell>
          <cell r="R254" t="str">
            <v>THAILAND</v>
          </cell>
          <cell r="S254">
            <v>3</v>
          </cell>
          <cell r="T254" t="str">
            <v>TIRE</v>
          </cell>
          <cell r="U254">
            <v>0</v>
          </cell>
          <cell r="V254" t="str">
            <v xml:space="preserve"> 185R14C 8PR</v>
          </cell>
          <cell r="W254">
            <v>0</v>
          </cell>
          <cell r="X254">
            <v>0</v>
          </cell>
          <cell r="Y254" t="str">
            <v>01</v>
          </cell>
          <cell r="Z254" t="str">
            <v>TBSR</v>
          </cell>
          <cell r="AA254" t="str">
            <v>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 t="str">
            <v>L0</v>
          </cell>
          <cell r="AK254" t="str">
            <v>LE18</v>
          </cell>
          <cell r="AL254">
            <v>613</v>
          </cell>
          <cell r="AO254" t="str">
            <v>185R14</v>
          </cell>
          <cell r="AP254" t="str">
            <v>LVRS</v>
          </cell>
          <cell r="AQ254" t="str">
            <v>OTHERS</v>
          </cell>
          <cell r="AR254" t="str">
            <v>14 Inch</v>
          </cell>
          <cell r="AS254">
            <v>0</v>
          </cell>
          <cell r="AT254">
            <v>0</v>
          </cell>
          <cell r="AW254" t="str">
            <v>NON</v>
          </cell>
          <cell r="AX254" t="str">
            <v>DISCONT</v>
          </cell>
          <cell r="AY254" t="str">
            <v>B</v>
          </cell>
          <cell r="AZ254">
            <v>10</v>
          </cell>
          <cell r="BA254">
            <v>30</v>
          </cell>
          <cell r="BB254">
            <v>20</v>
          </cell>
          <cell r="BC254">
            <v>312</v>
          </cell>
          <cell r="BD254" t="str">
            <v>LVR</v>
          </cell>
          <cell r="BE254" t="str">
            <v>LVRS</v>
          </cell>
          <cell r="BF254" t="str">
            <v>T</v>
          </cell>
          <cell r="BG254" t="str">
            <v>T</v>
          </cell>
          <cell r="BH254">
            <v>5.6470000000000002</v>
          </cell>
          <cell r="BI254">
            <v>0</v>
          </cell>
          <cell r="BJ254">
            <v>0.06</v>
          </cell>
          <cell r="BK254">
            <v>9.7713225000000001E-2</v>
          </cell>
          <cell r="BL254">
            <v>14</v>
          </cell>
          <cell r="BM254" t="str">
            <v>82</v>
          </cell>
          <cell r="BN254">
            <v>185</v>
          </cell>
          <cell r="BO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</row>
        <row r="255">
          <cell r="E255" t="str">
            <v>BLVX2048</v>
          </cell>
          <cell r="F255" t="str">
            <v>185R14C 8PR 613V T/L (DS86)</v>
          </cell>
          <cell r="G255" t="str">
            <v>185R14C 613V (T) (DS86)</v>
          </cell>
          <cell r="H255" t="str">
            <v>613V</v>
          </cell>
          <cell r="I255" t="str">
            <v>LVR1</v>
          </cell>
          <cell r="J255" t="str">
            <v>LVR</v>
          </cell>
          <cell r="K255" t="str">
            <v>BRIDGESTONE</v>
          </cell>
          <cell r="L255" t="str">
            <v>185R14C 8PR</v>
          </cell>
          <cell r="M255" t="str">
            <v>RD-613</v>
          </cell>
          <cell r="N255" t="str">
            <v>LIGHT TRUCK &amp; VAN</v>
          </cell>
          <cell r="O255" t="str">
            <v>LVRS</v>
          </cell>
          <cell r="P255" t="str">
            <v>T/L</v>
          </cell>
          <cell r="Q255" t="str">
            <v>LVR0L052</v>
          </cell>
          <cell r="R255" t="str">
            <v>THAILAND</v>
          </cell>
          <cell r="S255">
            <v>3</v>
          </cell>
          <cell r="T255" t="str">
            <v>TIRE</v>
          </cell>
          <cell r="U255">
            <v>0</v>
          </cell>
          <cell r="V255" t="str">
            <v xml:space="preserve"> 185R14C 8PR</v>
          </cell>
          <cell r="W255">
            <v>0</v>
          </cell>
          <cell r="X255">
            <v>0</v>
          </cell>
          <cell r="Y255" t="str">
            <v>01</v>
          </cell>
          <cell r="Z255" t="str">
            <v>TBSR</v>
          </cell>
          <cell r="AA255" t="str">
            <v>T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 t="str">
            <v>L0</v>
          </cell>
          <cell r="AK255" t="str">
            <v>DS86</v>
          </cell>
          <cell r="AL255">
            <v>613</v>
          </cell>
          <cell r="AO255" t="str">
            <v>185R14</v>
          </cell>
          <cell r="AP255" t="str">
            <v>LVRS</v>
          </cell>
          <cell r="AQ255" t="str">
            <v>OTHERS</v>
          </cell>
          <cell r="AR255" t="str">
            <v>14 Inch</v>
          </cell>
          <cell r="AS255">
            <v>0</v>
          </cell>
          <cell r="AT255">
            <v>0</v>
          </cell>
          <cell r="AW255" t="str">
            <v>NON</v>
          </cell>
          <cell r="AX255" t="str">
            <v>DISCONT</v>
          </cell>
          <cell r="AY255" t="str">
            <v>B</v>
          </cell>
          <cell r="AZ255">
            <v>10</v>
          </cell>
          <cell r="BA255">
            <v>30</v>
          </cell>
          <cell r="BB255">
            <v>20</v>
          </cell>
          <cell r="BC255">
            <v>312</v>
          </cell>
          <cell r="BD255" t="str">
            <v>LVR</v>
          </cell>
          <cell r="BE255" t="str">
            <v>LVRS</v>
          </cell>
          <cell r="BF255" t="str">
            <v>T</v>
          </cell>
          <cell r="BG255" t="str">
            <v>T</v>
          </cell>
          <cell r="BH255">
            <v>5.6829999999999998</v>
          </cell>
          <cell r="BI255">
            <v>0</v>
          </cell>
          <cell r="BJ255">
            <v>0.06</v>
          </cell>
          <cell r="BK255">
            <v>9.7713225000000001E-2</v>
          </cell>
          <cell r="BL255">
            <v>14</v>
          </cell>
          <cell r="BM255" t="str">
            <v>82</v>
          </cell>
          <cell r="BN255">
            <v>185</v>
          </cell>
          <cell r="BO255">
            <v>0</v>
          </cell>
          <cell r="BQ255">
            <v>0</v>
          </cell>
          <cell r="BR255">
            <v>0</v>
          </cell>
          <cell r="BS255">
            <v>1</v>
          </cell>
          <cell r="BT255">
            <v>1</v>
          </cell>
          <cell r="BU255">
            <v>1</v>
          </cell>
          <cell r="BV255">
            <v>10</v>
          </cell>
          <cell r="BW255">
            <v>1</v>
          </cell>
          <cell r="BX255">
            <v>0</v>
          </cell>
        </row>
        <row r="256">
          <cell r="E256" t="str">
            <v>BLVX2049</v>
          </cell>
          <cell r="F256" t="str">
            <v>195R14C 8PR L-607 T/L</v>
          </cell>
          <cell r="G256" t="str">
            <v>195R14C 8 L607</v>
          </cell>
          <cell r="H256" t="str">
            <v>L607</v>
          </cell>
          <cell r="I256" t="str">
            <v>LVR1</v>
          </cell>
          <cell r="J256" t="str">
            <v>LVR</v>
          </cell>
          <cell r="K256" t="str">
            <v>BRIDGESTONE</v>
          </cell>
          <cell r="L256" t="str">
            <v>195R14C 8PR</v>
          </cell>
          <cell r="M256" t="str">
            <v>LEO</v>
          </cell>
          <cell r="N256" t="str">
            <v>COMMERCIAL</v>
          </cell>
          <cell r="O256" t="str">
            <v>LVRS</v>
          </cell>
          <cell r="P256" t="str">
            <v>T/L</v>
          </cell>
          <cell r="Q256" t="str">
            <v>ZDUMMY</v>
          </cell>
          <cell r="R256" t="str">
            <v>THAILAND</v>
          </cell>
          <cell r="S256">
            <v>3</v>
          </cell>
          <cell r="T256" t="str">
            <v>TIRE</v>
          </cell>
          <cell r="U256">
            <v>0</v>
          </cell>
          <cell r="V256" t="str">
            <v xml:space="preserve"> 195R14C 8PR</v>
          </cell>
          <cell r="W256">
            <v>0</v>
          </cell>
          <cell r="X256">
            <v>0</v>
          </cell>
          <cell r="Y256" t="str">
            <v>01</v>
          </cell>
          <cell r="Z256" t="str">
            <v>TBSR</v>
          </cell>
          <cell r="AA256" t="str">
            <v>T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>L0</v>
          </cell>
          <cell r="AL256" t="str">
            <v>LEO607</v>
          </cell>
          <cell r="AO256" t="str">
            <v>195R14</v>
          </cell>
          <cell r="AP256" t="str">
            <v>LVRS</v>
          </cell>
          <cell r="AQ256" t="str">
            <v>OTHERS</v>
          </cell>
          <cell r="AR256" t="str">
            <v>14 Inch</v>
          </cell>
          <cell r="AS256">
            <v>0</v>
          </cell>
          <cell r="AT256">
            <v>0</v>
          </cell>
          <cell r="AW256" t="str">
            <v>NON</v>
          </cell>
          <cell r="AX256" t="str">
            <v>DISCONT</v>
          </cell>
          <cell r="AY256" t="str">
            <v>B</v>
          </cell>
          <cell r="AZ256">
            <v>10</v>
          </cell>
          <cell r="BA256">
            <v>30</v>
          </cell>
          <cell r="BB256">
            <v>20</v>
          </cell>
          <cell r="BC256">
            <v>314</v>
          </cell>
          <cell r="BD256" t="str">
            <v>LVR</v>
          </cell>
          <cell r="BE256" t="str">
            <v>LVRS</v>
          </cell>
          <cell r="BF256" t="str">
            <v>T</v>
          </cell>
          <cell r="BG256" t="str">
            <v>T</v>
          </cell>
          <cell r="BH256">
            <v>0</v>
          </cell>
          <cell r="BI256">
            <v>0</v>
          </cell>
          <cell r="BJ256">
            <v>0.08</v>
          </cell>
          <cell r="BK256">
            <v>0.1071988126</v>
          </cell>
          <cell r="BL256">
            <v>14</v>
          </cell>
          <cell r="BM256" t="str">
            <v>82</v>
          </cell>
          <cell r="BN256">
            <v>195</v>
          </cell>
          <cell r="BO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</row>
        <row r="257">
          <cell r="E257" t="str">
            <v>BLVX2050</v>
          </cell>
          <cell r="F257" t="str">
            <v>195R14C 8PR L-617 T/L</v>
          </cell>
          <cell r="G257" t="str">
            <v>195R14C 8PR L-617</v>
          </cell>
          <cell r="H257" t="str">
            <v>L617</v>
          </cell>
          <cell r="I257" t="str">
            <v>LVR1</v>
          </cell>
          <cell r="J257" t="str">
            <v>LVR</v>
          </cell>
          <cell r="K257" t="str">
            <v>BRIDGESTONE</v>
          </cell>
          <cell r="L257" t="str">
            <v>195R14C 8PR</v>
          </cell>
          <cell r="M257" t="str">
            <v>LEO</v>
          </cell>
          <cell r="N257" t="str">
            <v>COMMERCIAL</v>
          </cell>
          <cell r="O257" t="str">
            <v>LVRS</v>
          </cell>
          <cell r="P257" t="str">
            <v>T/L</v>
          </cell>
          <cell r="Q257" t="str">
            <v>LVR0L010</v>
          </cell>
          <cell r="R257" t="str">
            <v>THAILAND</v>
          </cell>
          <cell r="S257">
            <v>3</v>
          </cell>
          <cell r="T257" t="str">
            <v>TIRE</v>
          </cell>
          <cell r="U257">
            <v>0</v>
          </cell>
          <cell r="V257" t="str">
            <v xml:space="preserve"> 195R14C 8PR</v>
          </cell>
          <cell r="W257">
            <v>0</v>
          </cell>
          <cell r="X257">
            <v>0</v>
          </cell>
          <cell r="Y257" t="str">
            <v>01</v>
          </cell>
          <cell r="Z257" t="str">
            <v>TBSR</v>
          </cell>
          <cell r="AA257" t="str">
            <v>T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 t="str">
            <v>L0</v>
          </cell>
          <cell r="AK257" t="str">
            <v>GR79</v>
          </cell>
          <cell r="AL257" t="str">
            <v>LEO617</v>
          </cell>
          <cell r="AO257" t="str">
            <v>195R14</v>
          </cell>
          <cell r="AP257" t="str">
            <v>LVRS</v>
          </cell>
          <cell r="AQ257" t="str">
            <v>OTHERS</v>
          </cell>
          <cell r="AR257" t="str">
            <v>14 Inch</v>
          </cell>
          <cell r="AS257">
            <v>0</v>
          </cell>
          <cell r="AT257">
            <v>0</v>
          </cell>
          <cell r="AW257" t="str">
            <v>DLR</v>
          </cell>
          <cell r="AX257" t="str">
            <v>DISCONT</v>
          </cell>
          <cell r="AY257" t="str">
            <v>B</v>
          </cell>
          <cell r="AZ257">
            <v>10</v>
          </cell>
          <cell r="BA257">
            <v>30</v>
          </cell>
          <cell r="BB257">
            <v>20</v>
          </cell>
          <cell r="BC257">
            <v>314</v>
          </cell>
          <cell r="BD257" t="str">
            <v>LVR</v>
          </cell>
          <cell r="BE257" t="str">
            <v>LVRS</v>
          </cell>
          <cell r="BF257" t="str">
            <v>T</v>
          </cell>
          <cell r="BG257" t="str">
            <v>T</v>
          </cell>
          <cell r="BH257">
            <v>6.577</v>
          </cell>
          <cell r="BI257">
            <v>0</v>
          </cell>
          <cell r="BJ257">
            <v>0.26300000000000001</v>
          </cell>
          <cell r="BK257">
            <v>0.1071988126</v>
          </cell>
          <cell r="BL257">
            <v>14</v>
          </cell>
          <cell r="BM257" t="str">
            <v>82</v>
          </cell>
          <cell r="BN257">
            <v>195</v>
          </cell>
          <cell r="BO257">
            <v>0</v>
          </cell>
          <cell r="BQ257">
            <v>0</v>
          </cell>
          <cell r="BR257">
            <v>2910</v>
          </cell>
          <cell r="BS257">
            <v>1743</v>
          </cell>
          <cell r="BT257">
            <v>1743</v>
          </cell>
          <cell r="BU257">
            <v>1937</v>
          </cell>
          <cell r="BV257">
            <v>10</v>
          </cell>
          <cell r="BW257">
            <v>1743</v>
          </cell>
          <cell r="BX257">
            <v>0</v>
          </cell>
        </row>
        <row r="258">
          <cell r="E258" t="str">
            <v>BLVX2052</v>
          </cell>
          <cell r="F258" t="str">
            <v>195R14C 8PR L-617 T/L (TO)</v>
          </cell>
          <cell r="G258" t="str">
            <v>195R14C 8 L617 (TO) AJ24</v>
          </cell>
          <cell r="H258" t="str">
            <v>L617</v>
          </cell>
          <cell r="I258" t="str">
            <v>LVR1</v>
          </cell>
          <cell r="J258" t="str">
            <v>LVR</v>
          </cell>
          <cell r="K258" t="str">
            <v>BRIDGESTONE</v>
          </cell>
          <cell r="L258" t="str">
            <v>195R14C 8PR</v>
          </cell>
          <cell r="M258" t="str">
            <v>LEO</v>
          </cell>
          <cell r="N258" t="str">
            <v>COMMERCIAL</v>
          </cell>
          <cell r="O258" t="str">
            <v>LVRS</v>
          </cell>
          <cell r="P258" t="str">
            <v>T/L</v>
          </cell>
          <cell r="Q258" t="str">
            <v>LVR0L029</v>
          </cell>
          <cell r="R258" t="str">
            <v>THAILAND</v>
          </cell>
          <cell r="S258">
            <v>3</v>
          </cell>
          <cell r="T258" t="str">
            <v>TIRE</v>
          </cell>
          <cell r="U258">
            <v>0</v>
          </cell>
          <cell r="V258" t="str">
            <v xml:space="preserve"> 195R14C 8PR</v>
          </cell>
          <cell r="W258">
            <v>0</v>
          </cell>
          <cell r="X258">
            <v>0</v>
          </cell>
          <cell r="Y258" t="str">
            <v>01</v>
          </cell>
          <cell r="Z258" t="str">
            <v>TBSR</v>
          </cell>
          <cell r="AA258" t="str">
            <v>T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L0</v>
          </cell>
          <cell r="AJ258" t="str">
            <v>B331</v>
          </cell>
          <cell r="AK258" t="str">
            <v>AJ24</v>
          </cell>
          <cell r="AL258" t="str">
            <v>LEO617</v>
          </cell>
          <cell r="AO258" t="str">
            <v>195R14</v>
          </cell>
          <cell r="AP258" t="str">
            <v>LVRS</v>
          </cell>
          <cell r="AQ258" t="str">
            <v>OTHERS</v>
          </cell>
          <cell r="AR258" t="str">
            <v>14 Inch</v>
          </cell>
          <cell r="AS258" t="str">
            <v>OE</v>
          </cell>
          <cell r="AT258" t="str">
            <v>REP</v>
          </cell>
          <cell r="AW258" t="str">
            <v>DLR</v>
          </cell>
          <cell r="AX258" t="str">
            <v>CONT</v>
          </cell>
          <cell r="AY258" t="str">
            <v>B</v>
          </cell>
          <cell r="AZ258">
            <v>10</v>
          </cell>
          <cell r="BA258">
            <v>30</v>
          </cell>
          <cell r="BB258">
            <v>20</v>
          </cell>
          <cell r="BC258">
            <v>314</v>
          </cell>
          <cell r="BD258" t="str">
            <v>LVR</v>
          </cell>
          <cell r="BE258" t="str">
            <v>LVRS</v>
          </cell>
          <cell r="BF258" t="str">
            <v>T</v>
          </cell>
          <cell r="BG258" t="str">
            <v>T</v>
          </cell>
          <cell r="BH258">
            <v>6.6180000000000003</v>
          </cell>
          <cell r="BI258">
            <v>12.972</v>
          </cell>
          <cell r="BJ258">
            <v>0.08</v>
          </cell>
          <cell r="BK258">
            <v>0.1071988126</v>
          </cell>
          <cell r="BL258">
            <v>14</v>
          </cell>
          <cell r="BM258" t="str">
            <v>82</v>
          </cell>
          <cell r="BN258">
            <v>195</v>
          </cell>
          <cell r="BO258">
            <v>0</v>
          </cell>
          <cell r="BQ258">
            <v>0</v>
          </cell>
          <cell r="BR258">
            <v>2910</v>
          </cell>
          <cell r="BS258">
            <v>1743</v>
          </cell>
          <cell r="BT258">
            <v>1743</v>
          </cell>
          <cell r="BU258">
            <v>1937</v>
          </cell>
          <cell r="BV258">
            <v>10</v>
          </cell>
          <cell r="BW258">
            <v>1743</v>
          </cell>
          <cell r="BX258">
            <v>1438.51</v>
          </cell>
        </row>
        <row r="259">
          <cell r="E259" t="str">
            <v>BLVX2053</v>
          </cell>
          <cell r="F259" t="str">
            <v>195R14C 8PR L-617 T/L (MS)</v>
          </cell>
          <cell r="G259" t="str">
            <v>195R14C 8PR L-617 T/L (MS)</v>
          </cell>
          <cell r="H259" t="str">
            <v>L617</v>
          </cell>
          <cell r="I259" t="str">
            <v>LVR1</v>
          </cell>
          <cell r="J259" t="str">
            <v>LVR</v>
          </cell>
          <cell r="K259" t="str">
            <v>BRIDGESTONE</v>
          </cell>
          <cell r="L259" t="str">
            <v>195R14C 8PR</v>
          </cell>
          <cell r="M259" t="str">
            <v>LEO</v>
          </cell>
          <cell r="N259" t="str">
            <v>COMMERCIAL</v>
          </cell>
          <cell r="O259" t="str">
            <v>LVRS</v>
          </cell>
          <cell r="P259" t="str">
            <v>T/L</v>
          </cell>
          <cell r="Q259" t="str">
            <v>LVR0L024</v>
          </cell>
          <cell r="R259" t="str">
            <v>THAILAND</v>
          </cell>
          <cell r="S259">
            <v>3</v>
          </cell>
          <cell r="T259" t="str">
            <v>TIRE</v>
          </cell>
          <cell r="U259">
            <v>0</v>
          </cell>
          <cell r="V259" t="str">
            <v xml:space="preserve"> 195R14C 8PR</v>
          </cell>
          <cell r="W259">
            <v>0</v>
          </cell>
          <cell r="X259">
            <v>0</v>
          </cell>
          <cell r="Y259" t="str">
            <v>01</v>
          </cell>
          <cell r="Z259" t="str">
            <v>TBSR</v>
          </cell>
          <cell r="AA259" t="str">
            <v>T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L0</v>
          </cell>
          <cell r="AL259" t="str">
            <v>LEO617</v>
          </cell>
          <cell r="AO259" t="str">
            <v>195R14</v>
          </cell>
          <cell r="AP259" t="str">
            <v>LVRS</v>
          </cell>
          <cell r="AQ259" t="str">
            <v>OTHERS</v>
          </cell>
          <cell r="AR259" t="str">
            <v>14 Inch</v>
          </cell>
          <cell r="AS259">
            <v>0</v>
          </cell>
          <cell r="AT259">
            <v>0</v>
          </cell>
          <cell r="AW259" t="str">
            <v>DLR</v>
          </cell>
          <cell r="AX259" t="str">
            <v>DISCONT</v>
          </cell>
          <cell r="AY259" t="str">
            <v>B</v>
          </cell>
          <cell r="AZ259">
            <v>10</v>
          </cell>
          <cell r="BA259">
            <v>30</v>
          </cell>
          <cell r="BB259">
            <v>20</v>
          </cell>
          <cell r="BC259">
            <v>314</v>
          </cell>
          <cell r="BD259" t="str">
            <v>LVR</v>
          </cell>
          <cell r="BE259" t="str">
            <v>LVRS</v>
          </cell>
          <cell r="BF259" t="str">
            <v>T</v>
          </cell>
          <cell r="BG259" t="str">
            <v>T</v>
          </cell>
          <cell r="BH259">
            <v>6.5620000000000003</v>
          </cell>
          <cell r="BI259">
            <v>13.352</v>
          </cell>
          <cell r="BJ259">
            <v>7.0000000000000007E-2</v>
          </cell>
          <cell r="BK259">
            <v>0.1071988126</v>
          </cell>
          <cell r="BL259">
            <v>14</v>
          </cell>
          <cell r="BM259" t="str">
            <v>82</v>
          </cell>
          <cell r="BN259">
            <v>195</v>
          </cell>
          <cell r="BO259">
            <v>0</v>
          </cell>
          <cell r="BQ259">
            <v>0</v>
          </cell>
          <cell r="BR259">
            <v>2910</v>
          </cell>
          <cell r="BS259">
            <v>1743</v>
          </cell>
          <cell r="BT259">
            <v>1743</v>
          </cell>
          <cell r="BU259">
            <v>1937</v>
          </cell>
          <cell r="BV259">
            <v>10</v>
          </cell>
          <cell r="BW259">
            <v>1743</v>
          </cell>
          <cell r="BX259">
            <v>0</v>
          </cell>
        </row>
        <row r="260">
          <cell r="E260" t="str">
            <v>BLVX2054</v>
          </cell>
          <cell r="F260" t="str">
            <v>195R14C 8PR L-617T/L(AAT)CN13</v>
          </cell>
          <cell r="G260" t="str">
            <v>195R14C 8PR L-617 (AAT) CN13</v>
          </cell>
          <cell r="H260" t="str">
            <v>L617</v>
          </cell>
          <cell r="I260" t="str">
            <v>LVR1</v>
          </cell>
          <cell r="J260" t="str">
            <v>LVR</v>
          </cell>
          <cell r="K260" t="str">
            <v>BRIDGESTONE</v>
          </cell>
          <cell r="L260" t="str">
            <v>195R14C 8PR</v>
          </cell>
          <cell r="M260" t="str">
            <v>LEO</v>
          </cell>
          <cell r="N260" t="str">
            <v>COMMERCIAL</v>
          </cell>
          <cell r="O260" t="str">
            <v>LVRS</v>
          </cell>
          <cell r="P260" t="str">
            <v>T/L</v>
          </cell>
          <cell r="Q260" t="str">
            <v>LVR0L093</v>
          </cell>
          <cell r="R260" t="str">
            <v>THAILAND</v>
          </cell>
          <cell r="S260">
            <v>3</v>
          </cell>
          <cell r="T260" t="str">
            <v>TIRE</v>
          </cell>
          <cell r="U260">
            <v>0</v>
          </cell>
          <cell r="V260" t="str">
            <v xml:space="preserve"> 195R14C 8PR</v>
          </cell>
          <cell r="W260">
            <v>0</v>
          </cell>
          <cell r="X260">
            <v>0</v>
          </cell>
          <cell r="Y260" t="str">
            <v>01</v>
          </cell>
          <cell r="Z260" t="str">
            <v>TBSR</v>
          </cell>
          <cell r="AA260" t="str">
            <v>T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 t="str">
            <v>L0</v>
          </cell>
          <cell r="AG260" t="str">
            <v>LVR0L049</v>
          </cell>
          <cell r="AK260" t="str">
            <v>CN13</v>
          </cell>
          <cell r="AL260" t="str">
            <v>LEO617</v>
          </cell>
          <cell r="AO260" t="str">
            <v>195R14</v>
          </cell>
          <cell r="AP260" t="str">
            <v>LVRS</v>
          </cell>
          <cell r="AQ260" t="str">
            <v>OTHERS</v>
          </cell>
          <cell r="AR260" t="str">
            <v>14 Inch</v>
          </cell>
          <cell r="AS260" t="str">
            <v>OE</v>
          </cell>
          <cell r="AT260" t="str">
            <v>REP</v>
          </cell>
          <cell r="AW260" t="str">
            <v>DLR</v>
          </cell>
          <cell r="AX260" t="str">
            <v>CONT</v>
          </cell>
          <cell r="AY260" t="str">
            <v>B</v>
          </cell>
          <cell r="AZ260">
            <v>10</v>
          </cell>
          <cell r="BA260">
            <v>30</v>
          </cell>
          <cell r="BB260">
            <v>20</v>
          </cell>
          <cell r="BC260">
            <v>314</v>
          </cell>
          <cell r="BD260" t="str">
            <v>LVR</v>
          </cell>
          <cell r="BE260" t="str">
            <v>LVRS</v>
          </cell>
          <cell r="BF260" t="str">
            <v>T</v>
          </cell>
          <cell r="BG260" t="str">
            <v>T</v>
          </cell>
          <cell r="BH260">
            <v>6.508</v>
          </cell>
          <cell r="BI260">
            <v>0</v>
          </cell>
          <cell r="BJ260">
            <v>0.26300000000000001</v>
          </cell>
          <cell r="BK260">
            <v>0.1071988126</v>
          </cell>
          <cell r="BL260">
            <v>14</v>
          </cell>
          <cell r="BM260" t="str">
            <v>82</v>
          </cell>
          <cell r="BN260">
            <v>195</v>
          </cell>
          <cell r="BO260">
            <v>0</v>
          </cell>
          <cell r="BQ260">
            <v>0</v>
          </cell>
          <cell r="BR260">
            <v>2910</v>
          </cell>
          <cell r="BS260">
            <v>1743</v>
          </cell>
          <cell r="BT260">
            <v>1743</v>
          </cell>
          <cell r="BU260">
            <v>1937</v>
          </cell>
          <cell r="BV260">
            <v>10</v>
          </cell>
          <cell r="BW260">
            <v>1743</v>
          </cell>
          <cell r="BX260">
            <v>0</v>
          </cell>
        </row>
        <row r="261">
          <cell r="E261" t="str">
            <v>BLVX2055</v>
          </cell>
          <cell r="F261" t="str">
            <v>195R14C 8PR L617 T/L (GR88)</v>
          </cell>
          <cell r="G261" t="str">
            <v>195R14C 8 L617(T)(MSC)(GR88)</v>
          </cell>
          <cell r="H261" t="str">
            <v>L617</v>
          </cell>
          <cell r="I261" t="str">
            <v>LVR1</v>
          </cell>
          <cell r="J261" t="str">
            <v>LVR</v>
          </cell>
          <cell r="K261" t="str">
            <v>BRIDGESTONE</v>
          </cell>
          <cell r="L261" t="str">
            <v>195R14C 8PR</v>
          </cell>
          <cell r="M261" t="str">
            <v>LEO</v>
          </cell>
          <cell r="N261" t="str">
            <v>COMMERCIAL</v>
          </cell>
          <cell r="O261" t="str">
            <v>LVRS</v>
          </cell>
          <cell r="P261" t="str">
            <v>T/L</v>
          </cell>
          <cell r="Q261" t="str">
            <v>LVR0L024</v>
          </cell>
          <cell r="R261" t="str">
            <v>THAILAND</v>
          </cell>
          <cell r="S261">
            <v>3</v>
          </cell>
          <cell r="T261" t="str">
            <v>TIRE</v>
          </cell>
          <cell r="U261">
            <v>0</v>
          </cell>
          <cell r="V261" t="str">
            <v xml:space="preserve"> 195R14C 8PR</v>
          </cell>
          <cell r="W261">
            <v>0</v>
          </cell>
          <cell r="X261">
            <v>0</v>
          </cell>
          <cell r="Y261" t="str">
            <v>01</v>
          </cell>
          <cell r="Z261" t="str">
            <v>TBSR</v>
          </cell>
          <cell r="AA261" t="str">
            <v>T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L0</v>
          </cell>
          <cell r="AG261" t="str">
            <v>LVR0L024</v>
          </cell>
          <cell r="AJ261" t="str">
            <v>B329</v>
          </cell>
          <cell r="AK261" t="str">
            <v>GR88</v>
          </cell>
          <cell r="AL261" t="str">
            <v>LEO617</v>
          </cell>
          <cell r="AO261" t="str">
            <v>195R14</v>
          </cell>
          <cell r="AP261" t="str">
            <v>LVRS</v>
          </cell>
          <cell r="AQ261" t="str">
            <v>OTHERS</v>
          </cell>
          <cell r="AR261" t="str">
            <v>14 Inch</v>
          </cell>
          <cell r="AS261" t="str">
            <v/>
          </cell>
          <cell r="AT261" t="str">
            <v>REP</v>
          </cell>
          <cell r="AW261" t="str">
            <v>DLR</v>
          </cell>
          <cell r="AX261" t="str">
            <v>CONT</v>
          </cell>
          <cell r="AY261" t="str">
            <v>B</v>
          </cell>
          <cell r="AZ261">
            <v>10</v>
          </cell>
          <cell r="BA261">
            <v>30</v>
          </cell>
          <cell r="BB261">
            <v>20</v>
          </cell>
          <cell r="BC261">
            <v>314</v>
          </cell>
          <cell r="BD261" t="str">
            <v>LVR</v>
          </cell>
          <cell r="BE261" t="str">
            <v>LVRS</v>
          </cell>
          <cell r="BF261" t="str">
            <v>T</v>
          </cell>
          <cell r="BG261" t="str">
            <v>T</v>
          </cell>
          <cell r="BH261">
            <v>6.3730000000000002</v>
          </cell>
          <cell r="BI261">
            <v>13.352</v>
          </cell>
          <cell r="BJ261">
            <v>7.0000000000000007E-2</v>
          </cell>
          <cell r="BK261">
            <v>0.1071988126</v>
          </cell>
          <cell r="BL261">
            <v>14</v>
          </cell>
          <cell r="BM261" t="str">
            <v>82</v>
          </cell>
          <cell r="BN261">
            <v>195</v>
          </cell>
          <cell r="BO261">
            <v>0</v>
          </cell>
          <cell r="BQ261">
            <v>0</v>
          </cell>
          <cell r="BR261">
            <v>2910</v>
          </cell>
          <cell r="BS261">
            <v>1743</v>
          </cell>
          <cell r="BT261">
            <v>1743</v>
          </cell>
          <cell r="BU261">
            <v>1937</v>
          </cell>
          <cell r="BV261">
            <v>10</v>
          </cell>
          <cell r="BW261">
            <v>1743</v>
          </cell>
          <cell r="BX261">
            <v>0</v>
          </cell>
        </row>
        <row r="262">
          <cell r="E262" t="str">
            <v>BLVX2059</v>
          </cell>
          <cell r="F262" t="str">
            <v>205R14 8PR L-607 T/L</v>
          </cell>
          <cell r="G262" t="str">
            <v>205R14 8PR L-607 T/L</v>
          </cell>
          <cell r="H262" t="str">
            <v>L617</v>
          </cell>
          <cell r="I262" t="str">
            <v>LVR1</v>
          </cell>
          <cell r="J262" t="str">
            <v>LVR</v>
          </cell>
          <cell r="K262" t="str">
            <v>BRIDGESTONE</v>
          </cell>
          <cell r="L262" t="str">
            <v>205R14C 8PR</v>
          </cell>
          <cell r="M262" t="str">
            <v>LEO</v>
          </cell>
          <cell r="N262" t="str">
            <v>HEAVY DUTY</v>
          </cell>
          <cell r="O262" t="str">
            <v>LVRS</v>
          </cell>
          <cell r="P262" t="str">
            <v>T/L</v>
          </cell>
          <cell r="Q262" t="str">
            <v>ZDUMMY</v>
          </cell>
          <cell r="R262" t="str">
            <v>THAILAND</v>
          </cell>
          <cell r="S262">
            <v>3</v>
          </cell>
          <cell r="T262" t="str">
            <v>TIRE</v>
          </cell>
          <cell r="U262">
            <v>0</v>
          </cell>
          <cell r="V262" t="str">
            <v xml:space="preserve"> 205R14C 8PR</v>
          </cell>
          <cell r="W262">
            <v>0</v>
          </cell>
          <cell r="X262">
            <v>0</v>
          </cell>
          <cell r="Y262" t="str">
            <v>01</v>
          </cell>
          <cell r="Z262" t="str">
            <v>TBSR</v>
          </cell>
          <cell r="AA262" t="str">
            <v>T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L0</v>
          </cell>
          <cell r="AL262" t="str">
            <v>LEO607</v>
          </cell>
          <cell r="AO262" t="str">
            <v>205R14</v>
          </cell>
          <cell r="AP262" t="str">
            <v>LVRS</v>
          </cell>
          <cell r="AQ262" t="str">
            <v>OTHERS</v>
          </cell>
          <cell r="AR262" t="str">
            <v>14 Inch</v>
          </cell>
          <cell r="AS262">
            <v>0</v>
          </cell>
          <cell r="AT262">
            <v>0</v>
          </cell>
          <cell r="AW262" t="str">
            <v>NON</v>
          </cell>
          <cell r="AX262" t="str">
            <v>DISCONT</v>
          </cell>
          <cell r="AY262" t="str">
            <v>B</v>
          </cell>
          <cell r="AZ262">
            <v>10</v>
          </cell>
          <cell r="BA262">
            <v>30</v>
          </cell>
          <cell r="BB262">
            <v>20</v>
          </cell>
          <cell r="BC262">
            <v>314</v>
          </cell>
          <cell r="BD262" t="str">
            <v>LVR</v>
          </cell>
          <cell r="BE262" t="str">
            <v>LVRS</v>
          </cell>
          <cell r="BF262" t="str">
            <v>T</v>
          </cell>
          <cell r="BG262" t="str">
            <v>T</v>
          </cell>
          <cell r="BH262">
            <v>7.6580000000000004</v>
          </cell>
          <cell r="BI262">
            <v>0</v>
          </cell>
          <cell r="BJ262">
            <v>0.08</v>
          </cell>
          <cell r="BK262">
            <v>0.11725387379999998</v>
          </cell>
          <cell r="BL262">
            <v>14</v>
          </cell>
          <cell r="BM262" t="str">
            <v>82</v>
          </cell>
          <cell r="BN262">
            <v>205</v>
          </cell>
          <cell r="BO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</row>
        <row r="263">
          <cell r="E263" t="str">
            <v>BLVX2060</v>
          </cell>
          <cell r="F263" t="str">
            <v>205R14C 8PR L-617 T/L</v>
          </cell>
          <cell r="G263" t="str">
            <v>205R14C 8PR L-617</v>
          </cell>
          <cell r="H263" t="str">
            <v>L617</v>
          </cell>
          <cell r="I263" t="str">
            <v>LVR1</v>
          </cell>
          <cell r="J263" t="str">
            <v>LVR</v>
          </cell>
          <cell r="K263" t="str">
            <v>BRIDGESTONE</v>
          </cell>
          <cell r="L263" t="str">
            <v>205R14C 8PR</v>
          </cell>
          <cell r="M263" t="str">
            <v>LEO</v>
          </cell>
          <cell r="N263" t="str">
            <v>HEAVY DUTY</v>
          </cell>
          <cell r="O263" t="str">
            <v>LVRS</v>
          </cell>
          <cell r="P263" t="str">
            <v>T/L</v>
          </cell>
          <cell r="Q263" t="str">
            <v>LVR0L011</v>
          </cell>
          <cell r="R263" t="str">
            <v>THAILAND</v>
          </cell>
          <cell r="S263">
            <v>3</v>
          </cell>
          <cell r="T263" t="str">
            <v>TIRE</v>
          </cell>
          <cell r="U263">
            <v>0</v>
          </cell>
          <cell r="V263" t="str">
            <v xml:space="preserve"> 205R14C 8PR</v>
          </cell>
          <cell r="W263">
            <v>0</v>
          </cell>
          <cell r="X263">
            <v>0</v>
          </cell>
          <cell r="Y263" t="str">
            <v>01</v>
          </cell>
          <cell r="Z263" t="str">
            <v>TBSR</v>
          </cell>
          <cell r="AA263" t="str">
            <v>T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L0</v>
          </cell>
          <cell r="AL263" t="str">
            <v>LEO617</v>
          </cell>
          <cell r="AO263" t="str">
            <v>205R14</v>
          </cell>
          <cell r="AP263" t="str">
            <v>LVRS</v>
          </cell>
          <cell r="AQ263" t="str">
            <v>OTHERS</v>
          </cell>
          <cell r="AR263" t="str">
            <v>14 Inch</v>
          </cell>
          <cell r="AS263">
            <v>0</v>
          </cell>
          <cell r="AT263">
            <v>0</v>
          </cell>
          <cell r="AW263" t="str">
            <v>NON</v>
          </cell>
          <cell r="AX263" t="str">
            <v>DISCONT</v>
          </cell>
          <cell r="AY263" t="str">
            <v>B</v>
          </cell>
          <cell r="AZ263">
            <v>10</v>
          </cell>
          <cell r="BA263">
            <v>30</v>
          </cell>
          <cell r="BB263">
            <v>20</v>
          </cell>
          <cell r="BC263">
            <v>314</v>
          </cell>
          <cell r="BD263" t="str">
            <v>LVR</v>
          </cell>
          <cell r="BE263" t="str">
            <v>LVRS</v>
          </cell>
          <cell r="BF263" t="str">
            <v>T</v>
          </cell>
          <cell r="BG263" t="str">
            <v>T</v>
          </cell>
          <cell r="BH263">
            <v>7.6580000000000004</v>
          </cell>
          <cell r="BI263">
            <v>0</v>
          </cell>
          <cell r="BJ263">
            <v>0.08</v>
          </cell>
          <cell r="BK263">
            <v>0.11725387379999998</v>
          </cell>
          <cell r="BL263">
            <v>14</v>
          </cell>
          <cell r="BM263" t="str">
            <v>82</v>
          </cell>
          <cell r="BN263">
            <v>205</v>
          </cell>
          <cell r="BO263">
            <v>0</v>
          </cell>
          <cell r="BQ263">
            <v>0</v>
          </cell>
          <cell r="BR263">
            <v>3080</v>
          </cell>
          <cell r="BS263">
            <v>1848</v>
          </cell>
          <cell r="BT263">
            <v>1848</v>
          </cell>
          <cell r="BU263">
            <v>2053</v>
          </cell>
          <cell r="BV263">
            <v>10</v>
          </cell>
          <cell r="BW263">
            <v>1848</v>
          </cell>
          <cell r="BX263">
            <v>0</v>
          </cell>
        </row>
        <row r="264">
          <cell r="E264" t="str">
            <v>BLVX2070</v>
          </cell>
          <cell r="F264" t="str">
            <v>215R14C 8PR L-617 T/L</v>
          </cell>
          <cell r="G264" t="str">
            <v>215R14C 8PR L617</v>
          </cell>
          <cell r="H264" t="str">
            <v>L617</v>
          </cell>
          <cell r="I264" t="str">
            <v>LVR1</v>
          </cell>
          <cell r="J264" t="str">
            <v>LVR</v>
          </cell>
          <cell r="K264" t="str">
            <v>BRIDGESTONE</v>
          </cell>
          <cell r="L264" t="str">
            <v>215R14C 8PR</v>
          </cell>
          <cell r="M264" t="str">
            <v>LEO</v>
          </cell>
          <cell r="N264" t="str">
            <v>HEAVY DUTY</v>
          </cell>
          <cell r="O264" t="str">
            <v>LVRS</v>
          </cell>
          <cell r="P264" t="str">
            <v>T/L</v>
          </cell>
          <cell r="Q264" t="str">
            <v>LVR0L015</v>
          </cell>
          <cell r="R264" t="str">
            <v>THAILAND</v>
          </cell>
          <cell r="S264">
            <v>3</v>
          </cell>
          <cell r="T264" t="str">
            <v>TIRE</v>
          </cell>
          <cell r="U264">
            <v>0</v>
          </cell>
          <cell r="V264" t="str">
            <v xml:space="preserve"> 215R14C 8PR</v>
          </cell>
          <cell r="W264">
            <v>0</v>
          </cell>
          <cell r="X264">
            <v>0</v>
          </cell>
          <cell r="Y264" t="str">
            <v>01</v>
          </cell>
          <cell r="Z264" t="str">
            <v>TBSR</v>
          </cell>
          <cell r="AA264" t="str">
            <v>T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L0</v>
          </cell>
          <cell r="AL264" t="str">
            <v>LEO617</v>
          </cell>
          <cell r="AO264" t="str">
            <v>215R14</v>
          </cell>
          <cell r="AP264" t="str">
            <v>LVRS</v>
          </cell>
          <cell r="AQ264" t="str">
            <v>OTHERS</v>
          </cell>
          <cell r="AR264" t="str">
            <v>14 Inch</v>
          </cell>
          <cell r="AS264">
            <v>0</v>
          </cell>
          <cell r="AT264">
            <v>0</v>
          </cell>
          <cell r="AW264" t="str">
            <v>NON</v>
          </cell>
          <cell r="AX264" t="str">
            <v>DISCONT</v>
          </cell>
          <cell r="AY264" t="str">
            <v>B</v>
          </cell>
          <cell r="AZ264">
            <v>10</v>
          </cell>
          <cell r="BA264">
            <v>30</v>
          </cell>
          <cell r="BB264">
            <v>20</v>
          </cell>
          <cell r="BC264">
            <v>314</v>
          </cell>
          <cell r="BD264" t="str">
            <v>LVR</v>
          </cell>
          <cell r="BE264" t="str">
            <v>LVRS</v>
          </cell>
          <cell r="BF264" t="str">
            <v>T</v>
          </cell>
          <cell r="BG264" t="str">
            <v>T</v>
          </cell>
          <cell r="BH264">
            <v>8.16</v>
          </cell>
          <cell r="BI264">
            <v>0</v>
          </cell>
          <cell r="BJ264">
            <v>0.08</v>
          </cell>
          <cell r="BK264">
            <v>0.12789454620000001</v>
          </cell>
          <cell r="BL264">
            <v>14</v>
          </cell>
          <cell r="BM264" t="str">
            <v>82</v>
          </cell>
          <cell r="BN264">
            <v>215</v>
          </cell>
          <cell r="BO264">
            <v>0</v>
          </cell>
          <cell r="BQ264">
            <v>0</v>
          </cell>
          <cell r="BR264">
            <v>3240</v>
          </cell>
          <cell r="BS264">
            <v>1943</v>
          </cell>
          <cell r="BT264">
            <v>1943</v>
          </cell>
          <cell r="BU264">
            <v>2159</v>
          </cell>
          <cell r="BV264">
            <v>10</v>
          </cell>
          <cell r="BW264">
            <v>1943</v>
          </cell>
          <cell r="BX264">
            <v>0</v>
          </cell>
        </row>
        <row r="265">
          <cell r="E265" t="str">
            <v>BLVX2080</v>
          </cell>
          <cell r="F265" t="str">
            <v>205/70R15C 8PR LEO-70 T/LHH29</v>
          </cell>
          <cell r="G265" t="str">
            <v>205/70R15C 8PR L670Z HH29</v>
          </cell>
          <cell r="H265" t="str">
            <v>L70</v>
          </cell>
          <cell r="I265" t="str">
            <v>LVR1</v>
          </cell>
          <cell r="J265" t="str">
            <v>LVR</v>
          </cell>
          <cell r="K265" t="str">
            <v>BRIDGESTONE</v>
          </cell>
          <cell r="L265" t="str">
            <v>205/70R15C 8PR</v>
          </cell>
          <cell r="M265" t="str">
            <v>LEO</v>
          </cell>
          <cell r="N265" t="str">
            <v>MULTI PURPOSE</v>
          </cell>
          <cell r="O265" t="str">
            <v>LVRS</v>
          </cell>
          <cell r="P265" t="str">
            <v>T/L</v>
          </cell>
          <cell r="Q265" t="str">
            <v>LVR0L020</v>
          </cell>
          <cell r="R265" t="str">
            <v>THAILAND</v>
          </cell>
          <cell r="S265">
            <v>3</v>
          </cell>
          <cell r="T265" t="str">
            <v>TIRE</v>
          </cell>
          <cell r="U265">
            <v>0</v>
          </cell>
          <cell r="V265" t="str">
            <v xml:space="preserve"> 205/70R15C 8PR</v>
          </cell>
          <cell r="W265">
            <v>0</v>
          </cell>
          <cell r="X265">
            <v>0</v>
          </cell>
          <cell r="Y265" t="str">
            <v>01</v>
          </cell>
          <cell r="Z265" t="str">
            <v>TBSR</v>
          </cell>
          <cell r="AA265" t="str">
            <v>T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L0</v>
          </cell>
          <cell r="AG265" t="str">
            <v>LVR0L020</v>
          </cell>
          <cell r="AK265" t="str">
            <v>HH29</v>
          </cell>
          <cell r="AL265" t="str">
            <v>LEO70</v>
          </cell>
          <cell r="AO265" t="str">
            <v>205/70R15</v>
          </cell>
          <cell r="AP265" t="str">
            <v>LVRS</v>
          </cell>
          <cell r="AQ265" t="str">
            <v>OTHERS</v>
          </cell>
          <cell r="AR265" t="str">
            <v>15 Inch</v>
          </cell>
          <cell r="AS265">
            <v>0</v>
          </cell>
          <cell r="AT265">
            <v>0</v>
          </cell>
          <cell r="AW265" t="str">
            <v>NON</v>
          </cell>
          <cell r="AX265" t="str">
            <v>DISCONT</v>
          </cell>
          <cell r="AY265" t="str">
            <v>B</v>
          </cell>
          <cell r="AZ265">
            <v>10</v>
          </cell>
          <cell r="BA265">
            <v>30</v>
          </cell>
          <cell r="BB265">
            <v>20</v>
          </cell>
          <cell r="BC265">
            <v>314</v>
          </cell>
          <cell r="BD265" t="str">
            <v>LVR</v>
          </cell>
          <cell r="BE265" t="str">
            <v>LVRS</v>
          </cell>
          <cell r="BF265" t="str">
            <v>T</v>
          </cell>
          <cell r="BG265" t="str">
            <v>T</v>
          </cell>
          <cell r="BH265">
            <v>6.26</v>
          </cell>
          <cell r="BI265">
            <v>0</v>
          </cell>
          <cell r="BJ265">
            <v>0.08</v>
          </cell>
          <cell r="BK265">
            <v>0.10932488</v>
          </cell>
          <cell r="BL265">
            <v>15</v>
          </cell>
          <cell r="BM265" t="str">
            <v>70</v>
          </cell>
          <cell r="BN265">
            <v>205</v>
          </cell>
          <cell r="BO265">
            <v>0</v>
          </cell>
          <cell r="BQ265">
            <v>0</v>
          </cell>
          <cell r="BR265">
            <v>3530</v>
          </cell>
          <cell r="BS265">
            <v>2115</v>
          </cell>
          <cell r="BT265">
            <v>2115</v>
          </cell>
          <cell r="BU265">
            <v>2350</v>
          </cell>
          <cell r="BV265">
            <v>10</v>
          </cell>
          <cell r="BW265">
            <v>2115</v>
          </cell>
          <cell r="BX265">
            <v>0</v>
          </cell>
        </row>
        <row r="266">
          <cell r="E266" t="str">
            <v>BLVX2089</v>
          </cell>
          <cell r="F266" t="str">
            <v>205/70R15C 8PR L670 T/L</v>
          </cell>
          <cell r="G266" t="str">
            <v>205/70R15C 8PR L670Z</v>
          </cell>
          <cell r="H266" t="str">
            <v>L70</v>
          </cell>
          <cell r="I266" t="str">
            <v>LVR1</v>
          </cell>
          <cell r="J266" t="str">
            <v>LVR</v>
          </cell>
          <cell r="K266" t="str">
            <v>BRIDGESTONE</v>
          </cell>
          <cell r="L266" t="str">
            <v>205/70R15C 8PR</v>
          </cell>
          <cell r="M266" t="str">
            <v>LEO</v>
          </cell>
          <cell r="N266" t="str">
            <v>MULTI PURPOSE</v>
          </cell>
          <cell r="O266" t="str">
            <v>LVRS</v>
          </cell>
          <cell r="P266" t="str">
            <v>T/L</v>
          </cell>
          <cell r="Q266" t="str">
            <v>LVR0L020</v>
          </cell>
          <cell r="R266" t="str">
            <v>THAILAND</v>
          </cell>
          <cell r="S266">
            <v>3</v>
          </cell>
          <cell r="T266" t="str">
            <v>TIRE</v>
          </cell>
          <cell r="U266">
            <v>0</v>
          </cell>
          <cell r="V266" t="str">
            <v xml:space="preserve"> 205/70R15C 8PR</v>
          </cell>
          <cell r="W266">
            <v>0</v>
          </cell>
          <cell r="X266">
            <v>0</v>
          </cell>
          <cell r="Y266" t="str">
            <v>01</v>
          </cell>
          <cell r="Z266" t="str">
            <v>TBSR</v>
          </cell>
          <cell r="AA266" t="str">
            <v>T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L0</v>
          </cell>
          <cell r="AG266" t="str">
            <v>LVR0L020</v>
          </cell>
          <cell r="AJ266" t="str">
            <v>JAPAN RTN</v>
          </cell>
          <cell r="AK266" t="str">
            <v>HH29</v>
          </cell>
          <cell r="AL266" t="str">
            <v>LEO70</v>
          </cell>
          <cell r="AO266" t="str">
            <v>205/70R15</v>
          </cell>
          <cell r="AP266" t="str">
            <v>LVRS</v>
          </cell>
          <cell r="AQ266" t="str">
            <v>OTHERS</v>
          </cell>
          <cell r="AR266" t="str">
            <v>15 Inch</v>
          </cell>
          <cell r="AS266">
            <v>0</v>
          </cell>
          <cell r="AT266">
            <v>0</v>
          </cell>
          <cell r="AW266" t="str">
            <v>NON</v>
          </cell>
          <cell r="AX266" t="str">
            <v>DISCONT</v>
          </cell>
          <cell r="AY266" t="str">
            <v>B</v>
          </cell>
          <cell r="AZ266">
            <v>10</v>
          </cell>
          <cell r="BA266">
            <v>30</v>
          </cell>
          <cell r="BB266">
            <v>20</v>
          </cell>
          <cell r="BC266">
            <v>314</v>
          </cell>
          <cell r="BD266" t="str">
            <v>LVR</v>
          </cell>
          <cell r="BE266" t="str">
            <v>LVRS</v>
          </cell>
          <cell r="BF266" t="str">
            <v>T</v>
          </cell>
          <cell r="BG266" t="str">
            <v>T</v>
          </cell>
          <cell r="BH266">
            <v>6.359</v>
          </cell>
          <cell r="BI266">
            <v>0</v>
          </cell>
          <cell r="BJ266">
            <v>6.9000000000000006E-2</v>
          </cell>
          <cell r="BK266">
            <v>0.10932488</v>
          </cell>
          <cell r="BL266">
            <v>15</v>
          </cell>
          <cell r="BM266" t="str">
            <v>70</v>
          </cell>
          <cell r="BN266">
            <v>205</v>
          </cell>
          <cell r="BO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</row>
        <row r="267">
          <cell r="E267" t="str">
            <v>BLVX2112</v>
          </cell>
          <cell r="F267" t="str">
            <v>195R14C 8PR L5000 T/L</v>
          </cell>
          <cell r="G267" t="str">
            <v>195R14C L50Z (T)</v>
          </cell>
          <cell r="H267" t="str">
            <v>L5000</v>
          </cell>
          <cell r="I267" t="str">
            <v>LVR1</v>
          </cell>
          <cell r="J267" t="str">
            <v>LVR</v>
          </cell>
          <cell r="K267" t="str">
            <v>BRIDGESTONE</v>
          </cell>
          <cell r="L267" t="str">
            <v>195R14C 8PR</v>
          </cell>
          <cell r="M267" t="str">
            <v>LEO</v>
          </cell>
          <cell r="N267" t="str">
            <v>COMMERCIAL</v>
          </cell>
          <cell r="O267" t="str">
            <v>LVRS</v>
          </cell>
          <cell r="P267" t="str">
            <v>T/L</v>
          </cell>
          <cell r="Q267" t="str">
            <v>LVR0L041</v>
          </cell>
          <cell r="R267" t="str">
            <v>THAILAND</v>
          </cell>
          <cell r="S267">
            <v>3</v>
          </cell>
          <cell r="T267" t="str">
            <v>TIRE</v>
          </cell>
          <cell r="U267">
            <v>0</v>
          </cell>
          <cell r="V267" t="str">
            <v xml:space="preserve"> 195R14C 8PR</v>
          </cell>
          <cell r="W267">
            <v>0</v>
          </cell>
          <cell r="X267">
            <v>0</v>
          </cell>
          <cell r="Y267" t="str">
            <v>01</v>
          </cell>
          <cell r="Z267" t="str">
            <v>TBSR</v>
          </cell>
          <cell r="AA267" t="str">
            <v>T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L0</v>
          </cell>
          <cell r="AK267" t="str">
            <v>ZH06</v>
          </cell>
          <cell r="AL267" t="str">
            <v>LEO5000</v>
          </cell>
          <cell r="AO267" t="str">
            <v>195R14</v>
          </cell>
          <cell r="AP267" t="str">
            <v>LVRS</v>
          </cell>
          <cell r="AQ267" t="str">
            <v>OTHERS</v>
          </cell>
          <cell r="AR267" t="str">
            <v>14 Inch</v>
          </cell>
          <cell r="AS267">
            <v>0</v>
          </cell>
          <cell r="AT267">
            <v>0</v>
          </cell>
          <cell r="AW267" t="str">
            <v>NON</v>
          </cell>
          <cell r="AX267" t="str">
            <v>DISCONT</v>
          </cell>
          <cell r="AY267" t="str">
            <v>B</v>
          </cell>
          <cell r="AZ267">
            <v>10</v>
          </cell>
          <cell r="BA267">
            <v>30</v>
          </cell>
          <cell r="BB267">
            <v>20</v>
          </cell>
          <cell r="BC267">
            <v>314</v>
          </cell>
          <cell r="BD267" t="str">
            <v>LVR</v>
          </cell>
          <cell r="BE267" t="str">
            <v>LVRS</v>
          </cell>
          <cell r="BF267" t="str">
            <v>T</v>
          </cell>
          <cell r="BG267" t="str">
            <v>T</v>
          </cell>
          <cell r="BH267">
            <v>7.069</v>
          </cell>
          <cell r="BI267">
            <v>0</v>
          </cell>
          <cell r="BJ267">
            <v>0.08</v>
          </cell>
          <cell r="BK267">
            <v>0.1071988126</v>
          </cell>
          <cell r="BL267">
            <v>14</v>
          </cell>
          <cell r="BM267" t="str">
            <v>82</v>
          </cell>
          <cell r="BN267">
            <v>195</v>
          </cell>
          <cell r="BO267">
            <v>0</v>
          </cell>
          <cell r="BQ267">
            <v>0</v>
          </cell>
          <cell r="BR267">
            <v>2880</v>
          </cell>
          <cell r="BS267">
            <v>1725</v>
          </cell>
          <cell r="BT267">
            <v>1725</v>
          </cell>
          <cell r="BU267">
            <v>1917</v>
          </cell>
          <cell r="BV267">
            <v>10</v>
          </cell>
          <cell r="BW267">
            <v>1725</v>
          </cell>
          <cell r="BX267">
            <v>0</v>
          </cell>
        </row>
        <row r="268">
          <cell r="E268" t="str">
            <v>BLVX2113</v>
          </cell>
          <cell r="F268" t="str">
            <v>195R14C 8PR L5000 T/L</v>
          </cell>
          <cell r="G268" t="str">
            <v>195R14C L-50Z(LW87)</v>
          </cell>
          <cell r="H268" t="str">
            <v>L5000</v>
          </cell>
          <cell r="I268" t="str">
            <v>LVR1</v>
          </cell>
          <cell r="J268" t="str">
            <v>LVR</v>
          </cell>
          <cell r="K268" t="str">
            <v>BRIDGESTONE</v>
          </cell>
          <cell r="L268" t="str">
            <v>195R14C 8PR</v>
          </cell>
          <cell r="M268" t="str">
            <v>LEO</v>
          </cell>
          <cell r="N268" t="str">
            <v>COMMERCIAL</v>
          </cell>
          <cell r="O268" t="str">
            <v>LVRS</v>
          </cell>
          <cell r="P268" t="str">
            <v>T/L</v>
          </cell>
          <cell r="Q268" t="str">
            <v>LVR0L041</v>
          </cell>
          <cell r="R268" t="str">
            <v>THAILAND</v>
          </cell>
          <cell r="S268">
            <v>3</v>
          </cell>
          <cell r="T268" t="str">
            <v>TIRE</v>
          </cell>
          <cell r="U268">
            <v>0</v>
          </cell>
          <cell r="V268" t="str">
            <v xml:space="preserve"> 195R14C 8PR</v>
          </cell>
          <cell r="W268">
            <v>0</v>
          </cell>
          <cell r="X268">
            <v>0</v>
          </cell>
          <cell r="Y268" t="str">
            <v>01</v>
          </cell>
          <cell r="Z268" t="str">
            <v>TBSR</v>
          </cell>
          <cell r="AA268" t="str">
            <v>T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L0</v>
          </cell>
          <cell r="AK268" t="str">
            <v>LW87</v>
          </cell>
          <cell r="AL268" t="str">
            <v>LEO5000</v>
          </cell>
          <cell r="AO268" t="str">
            <v>195R14</v>
          </cell>
          <cell r="AP268" t="str">
            <v>LVRS</v>
          </cell>
          <cell r="AQ268" t="str">
            <v>OTHERS</v>
          </cell>
          <cell r="AR268" t="str">
            <v>14 Inch</v>
          </cell>
          <cell r="AS268">
            <v>0</v>
          </cell>
          <cell r="AT268">
            <v>0</v>
          </cell>
          <cell r="AW268" t="str">
            <v>NON</v>
          </cell>
          <cell r="AX268" t="str">
            <v>DISCONT</v>
          </cell>
          <cell r="AY268" t="str">
            <v>B</v>
          </cell>
          <cell r="AZ268">
            <v>10</v>
          </cell>
          <cell r="BA268">
            <v>30</v>
          </cell>
          <cell r="BB268">
            <v>20</v>
          </cell>
          <cell r="BC268">
            <v>314</v>
          </cell>
          <cell r="BD268" t="str">
            <v>LVR</v>
          </cell>
          <cell r="BE268" t="str">
            <v>LVRS</v>
          </cell>
          <cell r="BF268" t="str">
            <v>T</v>
          </cell>
          <cell r="BG268" t="str">
            <v>T</v>
          </cell>
          <cell r="BH268">
            <v>7.21</v>
          </cell>
          <cell r="BI268">
            <v>0</v>
          </cell>
          <cell r="BJ268">
            <v>3.7999999999999999E-2</v>
          </cell>
          <cell r="BK268">
            <v>0.1071988126</v>
          </cell>
          <cell r="BL268">
            <v>14</v>
          </cell>
          <cell r="BM268" t="str">
            <v>82</v>
          </cell>
          <cell r="BN268">
            <v>195</v>
          </cell>
          <cell r="BO268">
            <v>0</v>
          </cell>
          <cell r="BQ268">
            <v>0</v>
          </cell>
          <cell r="BR268">
            <v>2880</v>
          </cell>
          <cell r="BS268">
            <v>1725</v>
          </cell>
          <cell r="BT268">
            <v>1725</v>
          </cell>
          <cell r="BU268">
            <v>1917</v>
          </cell>
          <cell r="BV268">
            <v>10</v>
          </cell>
          <cell r="BW268">
            <v>1725</v>
          </cell>
          <cell r="BX268">
            <v>0</v>
          </cell>
        </row>
        <row r="269">
          <cell r="E269" t="str">
            <v>BLVX2114</v>
          </cell>
          <cell r="F269" t="str">
            <v>205R14C 8PR L5000 T/L</v>
          </cell>
          <cell r="G269" t="str">
            <v>205R14C L50Z(T)</v>
          </cell>
          <cell r="H269" t="str">
            <v>L5000</v>
          </cell>
          <cell r="I269" t="str">
            <v>LVR1</v>
          </cell>
          <cell r="J269" t="str">
            <v>LVR</v>
          </cell>
          <cell r="K269" t="str">
            <v>BRIDGESTONE</v>
          </cell>
          <cell r="L269" t="str">
            <v>205R14C 8PR</v>
          </cell>
          <cell r="M269" t="str">
            <v>LEO</v>
          </cell>
          <cell r="N269" t="str">
            <v>HEAVY DUTY</v>
          </cell>
          <cell r="O269" t="str">
            <v>LVRS</v>
          </cell>
          <cell r="P269" t="str">
            <v>T/L</v>
          </cell>
          <cell r="Q269" t="str">
            <v>LVR0L042</v>
          </cell>
          <cell r="R269" t="str">
            <v>THAILAND</v>
          </cell>
          <cell r="S269">
            <v>3</v>
          </cell>
          <cell r="T269" t="str">
            <v>TIRE</v>
          </cell>
          <cell r="U269">
            <v>0</v>
          </cell>
          <cell r="V269" t="str">
            <v xml:space="preserve"> 205R14C 8PR</v>
          </cell>
          <cell r="W269">
            <v>0</v>
          </cell>
          <cell r="X269">
            <v>0</v>
          </cell>
          <cell r="Y269" t="str">
            <v>01</v>
          </cell>
          <cell r="Z269" t="str">
            <v>TBSR</v>
          </cell>
          <cell r="AA269" t="str">
            <v>T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 t="str">
            <v>L0</v>
          </cell>
          <cell r="AL269" t="str">
            <v>LEO5000</v>
          </cell>
          <cell r="AO269" t="str">
            <v>205R14</v>
          </cell>
          <cell r="AP269" t="str">
            <v>LVRS</v>
          </cell>
          <cell r="AQ269" t="str">
            <v>OTHERS</v>
          </cell>
          <cell r="AR269" t="str">
            <v>14 Inch</v>
          </cell>
          <cell r="AS269">
            <v>0</v>
          </cell>
          <cell r="AT269">
            <v>0</v>
          </cell>
          <cell r="AW269" t="str">
            <v>NON</v>
          </cell>
          <cell r="AX269" t="str">
            <v>DISCONT</v>
          </cell>
          <cell r="AY269" t="str">
            <v>B</v>
          </cell>
          <cell r="AZ269">
            <v>10</v>
          </cell>
          <cell r="BA269">
            <v>30</v>
          </cell>
          <cell r="BB269">
            <v>20</v>
          </cell>
          <cell r="BC269">
            <v>314</v>
          </cell>
          <cell r="BD269" t="str">
            <v>LVR</v>
          </cell>
          <cell r="BE269" t="str">
            <v>LVRS</v>
          </cell>
          <cell r="BF269" t="str">
            <v>T</v>
          </cell>
          <cell r="BG269" t="str">
            <v>T</v>
          </cell>
          <cell r="BH269">
            <v>8.077</v>
          </cell>
          <cell r="BI269">
            <v>0</v>
          </cell>
          <cell r="BJ269">
            <v>0.08</v>
          </cell>
          <cell r="BK269">
            <v>0.11725387379999998</v>
          </cell>
          <cell r="BL269">
            <v>14</v>
          </cell>
          <cell r="BM269" t="str">
            <v>82</v>
          </cell>
          <cell r="BN269">
            <v>205</v>
          </cell>
          <cell r="BO269">
            <v>0</v>
          </cell>
          <cell r="BQ269">
            <v>0</v>
          </cell>
          <cell r="BR269">
            <v>3210</v>
          </cell>
          <cell r="BS269">
            <v>1926</v>
          </cell>
          <cell r="BT269">
            <v>1926</v>
          </cell>
          <cell r="BU269">
            <v>2140</v>
          </cell>
          <cell r="BV269">
            <v>10</v>
          </cell>
          <cell r="BW269">
            <v>1926</v>
          </cell>
          <cell r="BX269">
            <v>0</v>
          </cell>
        </row>
        <row r="270">
          <cell r="E270" t="str">
            <v>BLVX2115</v>
          </cell>
          <cell r="F270" t="str">
            <v>205R14C 8PR L5000 T/L</v>
          </cell>
          <cell r="G270" t="str">
            <v>205R14C L-50Z</v>
          </cell>
          <cell r="H270" t="str">
            <v>L5000</v>
          </cell>
          <cell r="I270" t="str">
            <v>LVR1</v>
          </cell>
          <cell r="J270" t="str">
            <v>LVR</v>
          </cell>
          <cell r="K270" t="str">
            <v>BRIDGESTONE</v>
          </cell>
          <cell r="L270" t="str">
            <v>205R14C 8PR</v>
          </cell>
          <cell r="M270" t="str">
            <v>LEO</v>
          </cell>
          <cell r="N270" t="str">
            <v>HEAVY DUTY</v>
          </cell>
          <cell r="O270" t="str">
            <v>LVRS</v>
          </cell>
          <cell r="P270" t="str">
            <v>T/L</v>
          </cell>
          <cell r="Q270" t="str">
            <v>LVR0L042</v>
          </cell>
          <cell r="R270" t="str">
            <v>THAILAND</v>
          </cell>
          <cell r="S270">
            <v>3</v>
          </cell>
          <cell r="T270" t="str">
            <v>TIRE</v>
          </cell>
          <cell r="U270">
            <v>0</v>
          </cell>
          <cell r="V270" t="str">
            <v xml:space="preserve"> 205R14C 8PR</v>
          </cell>
          <cell r="W270">
            <v>0</v>
          </cell>
          <cell r="X270">
            <v>0</v>
          </cell>
          <cell r="Y270" t="str">
            <v>01</v>
          </cell>
          <cell r="Z270" t="str">
            <v>TBSR</v>
          </cell>
          <cell r="AA270" t="str">
            <v>T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 t="str">
            <v>L0</v>
          </cell>
          <cell r="AK270" t="str">
            <v>DR75</v>
          </cell>
          <cell r="AL270" t="str">
            <v>LEO5000</v>
          </cell>
          <cell r="AO270" t="str">
            <v>205R14</v>
          </cell>
          <cell r="AP270" t="str">
            <v>LVRS</v>
          </cell>
          <cell r="AQ270" t="str">
            <v>OTHERS</v>
          </cell>
          <cell r="AR270" t="str">
            <v>14 Inch</v>
          </cell>
          <cell r="AS270">
            <v>0</v>
          </cell>
          <cell r="AT270">
            <v>0</v>
          </cell>
          <cell r="AW270" t="str">
            <v>NON</v>
          </cell>
          <cell r="AX270" t="str">
            <v>DISCONT</v>
          </cell>
          <cell r="AY270" t="str">
            <v>B</v>
          </cell>
          <cell r="AZ270">
            <v>10</v>
          </cell>
          <cell r="BA270">
            <v>30</v>
          </cell>
          <cell r="BB270">
            <v>20</v>
          </cell>
          <cell r="BC270">
            <v>314</v>
          </cell>
          <cell r="BD270" t="str">
            <v>LVR</v>
          </cell>
          <cell r="BE270" t="str">
            <v>LVRS</v>
          </cell>
          <cell r="BF270" t="str">
            <v>T</v>
          </cell>
          <cell r="BG270" t="str">
            <v>T</v>
          </cell>
          <cell r="BH270">
            <v>8.4109999999999996</v>
          </cell>
          <cell r="BI270">
            <v>0</v>
          </cell>
          <cell r="BJ270">
            <v>4.3999999999999997E-2</v>
          </cell>
          <cell r="BK270">
            <v>0.11725387379999998</v>
          </cell>
          <cell r="BL270">
            <v>14</v>
          </cell>
          <cell r="BM270" t="str">
            <v>82</v>
          </cell>
          <cell r="BN270">
            <v>205</v>
          </cell>
          <cell r="BO270">
            <v>0</v>
          </cell>
          <cell r="BP270">
            <v>95</v>
          </cell>
          <cell r="BQ270">
            <v>0</v>
          </cell>
          <cell r="BR270">
            <v>3210</v>
          </cell>
          <cell r="BS270">
            <v>1926</v>
          </cell>
          <cell r="BT270">
            <v>1926</v>
          </cell>
          <cell r="BU270">
            <v>2140</v>
          </cell>
          <cell r="BV270">
            <v>10</v>
          </cell>
          <cell r="BW270">
            <v>1926</v>
          </cell>
          <cell r="BX270">
            <v>0</v>
          </cell>
        </row>
        <row r="271">
          <cell r="E271" t="str">
            <v>BLVX2116</v>
          </cell>
          <cell r="F271" t="str">
            <v>215R14C 8PR L5000 T/L</v>
          </cell>
          <cell r="G271" t="str">
            <v>215R14C L50Z(T)</v>
          </cell>
          <cell r="H271" t="str">
            <v>L5000</v>
          </cell>
          <cell r="I271" t="str">
            <v>LVR1</v>
          </cell>
          <cell r="J271" t="str">
            <v>LVR</v>
          </cell>
          <cell r="K271" t="str">
            <v>BRIDGESTONE</v>
          </cell>
          <cell r="L271" t="str">
            <v>215R14C 8PR</v>
          </cell>
          <cell r="M271" t="str">
            <v>LEO</v>
          </cell>
          <cell r="N271" t="str">
            <v>HEAVY DUTY</v>
          </cell>
          <cell r="O271" t="str">
            <v>LVRS</v>
          </cell>
          <cell r="P271" t="str">
            <v>T/L</v>
          </cell>
          <cell r="Q271" t="str">
            <v>LVR0L043</v>
          </cell>
          <cell r="R271" t="str">
            <v>THAILAND</v>
          </cell>
          <cell r="S271">
            <v>3</v>
          </cell>
          <cell r="T271" t="str">
            <v>TIRE</v>
          </cell>
          <cell r="U271">
            <v>0</v>
          </cell>
          <cell r="V271" t="str">
            <v xml:space="preserve"> 215R14C 8PR</v>
          </cell>
          <cell r="W271">
            <v>0</v>
          </cell>
          <cell r="X271">
            <v>0</v>
          </cell>
          <cell r="Y271" t="str">
            <v>01</v>
          </cell>
          <cell r="Z271" t="str">
            <v>TBSR</v>
          </cell>
          <cell r="AA271" t="str">
            <v>T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L0</v>
          </cell>
          <cell r="AK271" t="str">
            <v>GA62</v>
          </cell>
          <cell r="AL271" t="str">
            <v>LEO5000</v>
          </cell>
          <cell r="AO271" t="str">
            <v>215R14</v>
          </cell>
          <cell r="AP271" t="str">
            <v>LVRS</v>
          </cell>
          <cell r="AQ271" t="str">
            <v>OTHERS</v>
          </cell>
          <cell r="AR271" t="str">
            <v>14 Inch</v>
          </cell>
          <cell r="AS271">
            <v>0</v>
          </cell>
          <cell r="AT271">
            <v>0</v>
          </cell>
          <cell r="AW271" t="str">
            <v>NON</v>
          </cell>
          <cell r="AX271" t="str">
            <v>DISCONT</v>
          </cell>
          <cell r="AY271" t="str">
            <v>B</v>
          </cell>
          <cell r="AZ271">
            <v>10</v>
          </cell>
          <cell r="BA271">
            <v>30</v>
          </cell>
          <cell r="BB271">
            <v>20</v>
          </cell>
          <cell r="BC271">
            <v>314</v>
          </cell>
          <cell r="BD271" t="str">
            <v>LVR</v>
          </cell>
          <cell r="BE271" t="str">
            <v>LVRS</v>
          </cell>
          <cell r="BF271" t="str">
            <v>T</v>
          </cell>
          <cell r="BG271" t="str">
            <v>T</v>
          </cell>
          <cell r="BH271">
            <v>8.2870000000000008</v>
          </cell>
          <cell r="BI271">
            <v>0</v>
          </cell>
          <cell r="BJ271">
            <v>0.08</v>
          </cell>
          <cell r="BK271">
            <v>0.12789454620000001</v>
          </cell>
          <cell r="BL271">
            <v>14</v>
          </cell>
          <cell r="BM271" t="str">
            <v>82</v>
          </cell>
          <cell r="BN271">
            <v>215</v>
          </cell>
          <cell r="BO271">
            <v>0</v>
          </cell>
          <cell r="BQ271">
            <v>0</v>
          </cell>
          <cell r="BR271">
            <v>3320</v>
          </cell>
          <cell r="BS271">
            <v>1990</v>
          </cell>
          <cell r="BT271">
            <v>1990</v>
          </cell>
          <cell r="BU271">
            <v>2211</v>
          </cell>
          <cell r="BV271">
            <v>10</v>
          </cell>
          <cell r="BW271">
            <v>1990</v>
          </cell>
          <cell r="BX271">
            <v>0</v>
          </cell>
        </row>
        <row r="272">
          <cell r="E272" t="str">
            <v>BLVX2117</v>
          </cell>
          <cell r="F272" t="str">
            <v>215R14C 8PR L5000 T/L</v>
          </cell>
          <cell r="G272" t="str">
            <v>215R14C L-50Z (HG98)</v>
          </cell>
          <cell r="H272" t="str">
            <v>L5000</v>
          </cell>
          <cell r="I272" t="str">
            <v>LVR1</v>
          </cell>
          <cell r="J272" t="str">
            <v>LVR</v>
          </cell>
          <cell r="K272" t="str">
            <v>BRIDGESTONE</v>
          </cell>
          <cell r="L272" t="str">
            <v>215R14C 8PR</v>
          </cell>
          <cell r="M272" t="str">
            <v>LEO</v>
          </cell>
          <cell r="N272" t="str">
            <v>HEAVY DUTY</v>
          </cell>
          <cell r="O272" t="str">
            <v>LVRS</v>
          </cell>
          <cell r="P272" t="str">
            <v>T/L</v>
          </cell>
          <cell r="Q272" t="str">
            <v>LVR0L043</v>
          </cell>
          <cell r="R272" t="str">
            <v>THAILAND</v>
          </cell>
          <cell r="S272">
            <v>3</v>
          </cell>
          <cell r="T272" t="str">
            <v>TIRE</v>
          </cell>
          <cell r="U272">
            <v>0</v>
          </cell>
          <cell r="V272" t="str">
            <v xml:space="preserve"> 215R14C 8PR</v>
          </cell>
          <cell r="W272">
            <v>0</v>
          </cell>
          <cell r="X272">
            <v>0</v>
          </cell>
          <cell r="Y272" t="str">
            <v>01</v>
          </cell>
          <cell r="Z272" t="str">
            <v>TBSR</v>
          </cell>
          <cell r="AA272" t="str">
            <v>T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L0</v>
          </cell>
          <cell r="AK272" t="str">
            <v>HG98</v>
          </cell>
          <cell r="AL272" t="str">
            <v>LEO5000</v>
          </cell>
          <cell r="AO272" t="str">
            <v>215R14</v>
          </cell>
          <cell r="AP272" t="str">
            <v>LVRS</v>
          </cell>
          <cell r="AQ272" t="str">
            <v>OTHERS</v>
          </cell>
          <cell r="AR272" t="str">
            <v>14 Inch</v>
          </cell>
          <cell r="AS272">
            <v>0</v>
          </cell>
          <cell r="AT272">
            <v>0</v>
          </cell>
          <cell r="AW272" t="str">
            <v>NON</v>
          </cell>
          <cell r="AX272" t="str">
            <v>DISCONT</v>
          </cell>
          <cell r="AY272" t="str">
            <v>B</v>
          </cell>
          <cell r="AZ272">
            <v>10</v>
          </cell>
          <cell r="BA272">
            <v>30</v>
          </cell>
          <cell r="BB272">
            <v>20</v>
          </cell>
          <cell r="BC272">
            <v>314</v>
          </cell>
          <cell r="BD272" t="str">
            <v>LVR</v>
          </cell>
          <cell r="BE272" t="str">
            <v>LVRS</v>
          </cell>
          <cell r="BF272" t="str">
            <v>T</v>
          </cell>
          <cell r="BG272" t="str">
            <v>T</v>
          </cell>
          <cell r="BH272">
            <v>8.4629999999999992</v>
          </cell>
          <cell r="BI272">
            <v>0</v>
          </cell>
          <cell r="BJ272">
            <v>0.05</v>
          </cell>
          <cell r="BK272">
            <v>0.12789454620000001</v>
          </cell>
          <cell r="BL272">
            <v>14</v>
          </cell>
          <cell r="BM272" t="str">
            <v>82</v>
          </cell>
          <cell r="BN272">
            <v>215</v>
          </cell>
          <cell r="BO272">
            <v>0</v>
          </cell>
          <cell r="BR272">
            <v>3320</v>
          </cell>
          <cell r="BS272">
            <v>1990</v>
          </cell>
          <cell r="BT272">
            <v>1990</v>
          </cell>
          <cell r="BU272">
            <v>2211</v>
          </cell>
          <cell r="BV272">
            <v>10</v>
          </cell>
          <cell r="BW272">
            <v>1990</v>
          </cell>
          <cell r="BX272">
            <v>0</v>
          </cell>
        </row>
        <row r="273">
          <cell r="E273" t="str">
            <v>BLVX2125</v>
          </cell>
          <cell r="F273" t="str">
            <v>31X10.5R15 6PR D689EZT/L DL73</v>
          </cell>
          <cell r="G273" t="str">
            <v>31X10.5R15 6PR D689EZ T DL73</v>
          </cell>
          <cell r="H273" t="str">
            <v>D689</v>
          </cell>
          <cell r="I273" t="str">
            <v>PSR7</v>
          </cell>
          <cell r="J273" t="str">
            <v>4X4 16 DOWN</v>
          </cell>
          <cell r="K273" t="str">
            <v>BRIDGESTONE</v>
          </cell>
          <cell r="L273" t="str">
            <v>31X10.5R15 6PR</v>
          </cell>
          <cell r="M273" t="str">
            <v>DUELER</v>
          </cell>
          <cell r="N273" t="str">
            <v>4X4 LVR</v>
          </cell>
          <cell r="O273" t="str">
            <v>4X4</v>
          </cell>
          <cell r="P273" t="str">
            <v>T/L</v>
          </cell>
          <cell r="Q273" t="str">
            <v>LVR0L027</v>
          </cell>
          <cell r="R273" t="str">
            <v>THAILAND</v>
          </cell>
          <cell r="S273">
            <v>3</v>
          </cell>
          <cell r="T273" t="str">
            <v>TIRE</v>
          </cell>
          <cell r="U273">
            <v>0</v>
          </cell>
          <cell r="V273" t="str">
            <v xml:space="preserve"> 31X10.5R15 6PR</v>
          </cell>
          <cell r="W273">
            <v>0</v>
          </cell>
          <cell r="X273">
            <v>0</v>
          </cell>
          <cell r="Y273" t="str">
            <v>01</v>
          </cell>
          <cell r="Z273" t="str">
            <v>TBSR</v>
          </cell>
          <cell r="AA273" t="str">
            <v>T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L0</v>
          </cell>
          <cell r="AK273" t="str">
            <v>DL73</v>
          </cell>
          <cell r="AL273" t="str">
            <v>D689</v>
          </cell>
          <cell r="AO273" t="str">
            <v>31X1050R15</v>
          </cell>
          <cell r="AP273" t="str">
            <v>LVRS</v>
          </cell>
          <cell r="AQ273" t="str">
            <v>DUELERS</v>
          </cell>
          <cell r="AR273" t="str">
            <v>15 Inch</v>
          </cell>
          <cell r="AS273">
            <v>0</v>
          </cell>
          <cell r="AT273">
            <v>0</v>
          </cell>
          <cell r="AW273" t="str">
            <v>NON</v>
          </cell>
          <cell r="AX273" t="str">
            <v>DISCONT</v>
          </cell>
          <cell r="AY273" t="str">
            <v>B</v>
          </cell>
          <cell r="AZ273">
            <v>10</v>
          </cell>
          <cell r="BA273">
            <v>30</v>
          </cell>
          <cell r="BB273">
            <v>20</v>
          </cell>
          <cell r="BC273">
            <v>312</v>
          </cell>
          <cell r="BD273" t="str">
            <v>LVR</v>
          </cell>
          <cell r="BE273" t="str">
            <v>LVRS</v>
          </cell>
          <cell r="BF273" t="str">
            <v>T</v>
          </cell>
          <cell r="BG273" t="str">
            <v>T</v>
          </cell>
          <cell r="BH273">
            <v>9.1180000000000003</v>
          </cell>
          <cell r="BI273">
            <v>0</v>
          </cell>
          <cell r="BJ273">
            <v>0.09</v>
          </cell>
          <cell r="BK273">
            <v>0.20541506031744478</v>
          </cell>
          <cell r="BL273">
            <v>15</v>
          </cell>
          <cell r="BM273" t="str">
            <v>82</v>
          </cell>
          <cell r="BN273">
            <v>266.7</v>
          </cell>
          <cell r="BO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</row>
        <row r="274">
          <cell r="E274" t="str">
            <v>BLVX2126</v>
          </cell>
          <cell r="F274" t="str">
            <v>31X10.5R15 D689 T/L</v>
          </cell>
          <cell r="G274" t="str">
            <v>31X10.5R15 109P D689EZ T DL24</v>
          </cell>
          <cell r="H274" t="str">
            <v>D689</v>
          </cell>
          <cell r="I274" t="str">
            <v>PSR7</v>
          </cell>
          <cell r="J274" t="str">
            <v>4X4 16 DOWN</v>
          </cell>
          <cell r="K274" t="str">
            <v>BRIDGESTONE</v>
          </cell>
          <cell r="L274" t="str">
            <v>31X10.5R15 6PR</v>
          </cell>
          <cell r="M274" t="str">
            <v>DUELER</v>
          </cell>
          <cell r="N274" t="str">
            <v>4X4 LVR</v>
          </cell>
          <cell r="O274" t="str">
            <v>4X4</v>
          </cell>
          <cell r="P274" t="str">
            <v>T/L</v>
          </cell>
          <cell r="Q274" t="str">
            <v>LVR0L028</v>
          </cell>
          <cell r="R274" t="str">
            <v>THAILAND</v>
          </cell>
          <cell r="S274">
            <v>3</v>
          </cell>
          <cell r="T274" t="str">
            <v>TIRE</v>
          </cell>
          <cell r="U274">
            <v>0</v>
          </cell>
          <cell r="V274" t="str">
            <v xml:space="preserve"> 31X10.5R15 6PR</v>
          </cell>
          <cell r="W274">
            <v>0</v>
          </cell>
          <cell r="X274">
            <v>0</v>
          </cell>
          <cell r="Y274" t="str">
            <v>01</v>
          </cell>
          <cell r="Z274" t="str">
            <v>TBSR</v>
          </cell>
          <cell r="AA274" t="str">
            <v>T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 t="str">
            <v>L0</v>
          </cell>
          <cell r="AK274" t="str">
            <v>DL24</v>
          </cell>
          <cell r="AL274" t="str">
            <v>D689</v>
          </cell>
          <cell r="AO274" t="str">
            <v>31X1050R15</v>
          </cell>
          <cell r="AP274" t="str">
            <v>LVRS</v>
          </cell>
          <cell r="AQ274" t="str">
            <v>DUELERS</v>
          </cell>
          <cell r="AR274" t="str">
            <v>15 Inch</v>
          </cell>
          <cell r="AS274">
            <v>0</v>
          </cell>
          <cell r="AT274">
            <v>0</v>
          </cell>
          <cell r="AW274" t="str">
            <v>NON</v>
          </cell>
          <cell r="AX274" t="str">
            <v>DISCONT</v>
          </cell>
          <cell r="AY274" t="str">
            <v>B</v>
          </cell>
          <cell r="AZ274">
            <v>10</v>
          </cell>
          <cell r="BA274">
            <v>30</v>
          </cell>
          <cell r="BB274">
            <v>20</v>
          </cell>
          <cell r="BC274">
            <v>312</v>
          </cell>
          <cell r="BD274" t="str">
            <v>LVR</v>
          </cell>
          <cell r="BE274" t="str">
            <v>LVRS</v>
          </cell>
          <cell r="BF274" t="str">
            <v>T</v>
          </cell>
          <cell r="BG274" t="str">
            <v>T</v>
          </cell>
          <cell r="BH274">
            <v>9.0980000000000008</v>
          </cell>
          <cell r="BI274">
            <v>0</v>
          </cell>
          <cell r="BJ274">
            <v>0.09</v>
          </cell>
          <cell r="BK274">
            <v>0.20541506031744478</v>
          </cell>
          <cell r="BL274">
            <v>15</v>
          </cell>
          <cell r="BM274" t="str">
            <v>82</v>
          </cell>
          <cell r="BN274">
            <v>266.7</v>
          </cell>
          <cell r="BO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</row>
        <row r="275">
          <cell r="E275" t="str">
            <v>BLVX2127</v>
          </cell>
          <cell r="F275" t="str">
            <v>31X10.5R15 6PR D689EZT/L DL37</v>
          </cell>
          <cell r="G275" t="str">
            <v>31X10.5R15 6PR D689(T)(DL37)</v>
          </cell>
          <cell r="H275" t="str">
            <v>D689</v>
          </cell>
          <cell r="I275" t="str">
            <v>PSR7</v>
          </cell>
          <cell r="J275" t="str">
            <v>4X4 16 DOWN</v>
          </cell>
          <cell r="K275" t="str">
            <v>BRIDGESTONE</v>
          </cell>
          <cell r="L275" t="str">
            <v>31X10.5R15 6PR</v>
          </cell>
          <cell r="M275" t="str">
            <v>DUELER</v>
          </cell>
          <cell r="N275" t="str">
            <v>4X4 LVR</v>
          </cell>
          <cell r="O275" t="str">
            <v>4X4</v>
          </cell>
          <cell r="P275" t="str">
            <v>T/L</v>
          </cell>
          <cell r="Q275" t="str">
            <v>ZDUMMY</v>
          </cell>
          <cell r="R275" t="str">
            <v>THAILAND</v>
          </cell>
          <cell r="S275">
            <v>3</v>
          </cell>
          <cell r="T275" t="str">
            <v>TIRE</v>
          </cell>
          <cell r="U275">
            <v>0</v>
          </cell>
          <cell r="V275" t="str">
            <v xml:space="preserve"> 31X10.5R15 6PR</v>
          </cell>
          <cell r="W275">
            <v>0</v>
          </cell>
          <cell r="X275">
            <v>0</v>
          </cell>
          <cell r="Y275" t="str">
            <v>01</v>
          </cell>
          <cell r="Z275" t="str">
            <v>TBSR</v>
          </cell>
          <cell r="AA275" t="str">
            <v>T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 t="str">
            <v>L0</v>
          </cell>
          <cell r="AK275" t="str">
            <v>DL37</v>
          </cell>
          <cell r="AL275" t="str">
            <v>D689</v>
          </cell>
          <cell r="AO275" t="str">
            <v>31X1050R15</v>
          </cell>
          <cell r="AP275" t="str">
            <v>LVRS</v>
          </cell>
          <cell r="AQ275" t="str">
            <v>DUELERS</v>
          </cell>
          <cell r="AR275" t="str">
            <v>15 Inch</v>
          </cell>
          <cell r="AS275">
            <v>0</v>
          </cell>
          <cell r="AT275">
            <v>0</v>
          </cell>
          <cell r="AW275" t="str">
            <v>NON</v>
          </cell>
          <cell r="AX275" t="str">
            <v>DISCONT</v>
          </cell>
          <cell r="AY275" t="str">
            <v>B</v>
          </cell>
          <cell r="AZ275">
            <v>10</v>
          </cell>
          <cell r="BA275">
            <v>30</v>
          </cell>
          <cell r="BB275">
            <v>20</v>
          </cell>
          <cell r="BC275">
            <v>312</v>
          </cell>
          <cell r="BD275" t="str">
            <v>LVR</v>
          </cell>
          <cell r="BE275" t="str">
            <v>LVRS</v>
          </cell>
          <cell r="BF275" t="str">
            <v>T</v>
          </cell>
          <cell r="BG275" t="str">
            <v>T</v>
          </cell>
          <cell r="BH275">
            <v>9.0980000000000008</v>
          </cell>
          <cell r="BI275">
            <v>0</v>
          </cell>
          <cell r="BJ275">
            <v>0.09</v>
          </cell>
          <cell r="BK275">
            <v>0.20541506031744478</v>
          </cell>
          <cell r="BL275">
            <v>15</v>
          </cell>
          <cell r="BM275" t="str">
            <v>82</v>
          </cell>
          <cell r="BN275">
            <v>266.7</v>
          </cell>
          <cell r="BO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</row>
        <row r="276">
          <cell r="E276" t="str">
            <v>BLVX2128</v>
          </cell>
          <cell r="F276" t="str">
            <v>31X10.5R15 D689EZ T/L (DL41)</v>
          </cell>
          <cell r="G276" t="str">
            <v>31X10.5R15 D689EZ (T) (DL41)</v>
          </cell>
          <cell r="H276" t="str">
            <v>D689</v>
          </cell>
          <cell r="I276" t="str">
            <v>PSR7</v>
          </cell>
          <cell r="J276" t="str">
            <v>4X4 16 DOWN</v>
          </cell>
          <cell r="K276" t="str">
            <v>BRIDGESTONE</v>
          </cell>
          <cell r="L276" t="str">
            <v>31X10.5R15 6PR</v>
          </cell>
          <cell r="M276" t="str">
            <v>DUELER</v>
          </cell>
          <cell r="N276" t="str">
            <v>4X4 LVR</v>
          </cell>
          <cell r="O276" t="str">
            <v>4X4</v>
          </cell>
          <cell r="P276" t="str">
            <v>T/L</v>
          </cell>
          <cell r="Q276" t="str">
            <v>ZDUMMY</v>
          </cell>
          <cell r="R276" t="str">
            <v>THAILAND</v>
          </cell>
          <cell r="S276">
            <v>3</v>
          </cell>
          <cell r="T276" t="str">
            <v>TIRE</v>
          </cell>
          <cell r="U276">
            <v>0</v>
          </cell>
          <cell r="V276" t="str">
            <v xml:space="preserve"> 31X10.5R15 6PR</v>
          </cell>
          <cell r="W276">
            <v>0</v>
          </cell>
          <cell r="X276">
            <v>0</v>
          </cell>
          <cell r="Y276" t="str">
            <v>01</v>
          </cell>
          <cell r="Z276" t="str">
            <v>TBSR</v>
          </cell>
          <cell r="AA276" t="str">
            <v>T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L0</v>
          </cell>
          <cell r="AK276" t="str">
            <v>DL41</v>
          </cell>
          <cell r="AL276" t="str">
            <v>D689</v>
          </cell>
          <cell r="AO276" t="str">
            <v>31X1050R15</v>
          </cell>
          <cell r="AP276" t="str">
            <v>LVRS</v>
          </cell>
          <cell r="AQ276" t="str">
            <v>DUELERS</v>
          </cell>
          <cell r="AR276" t="str">
            <v>15 Inch</v>
          </cell>
          <cell r="AS276">
            <v>0</v>
          </cell>
          <cell r="AT276">
            <v>0</v>
          </cell>
          <cell r="AW276" t="str">
            <v>NON</v>
          </cell>
          <cell r="AX276" t="str">
            <v>DISCONT</v>
          </cell>
          <cell r="AY276" t="str">
            <v>B</v>
          </cell>
          <cell r="AZ276">
            <v>10</v>
          </cell>
          <cell r="BA276">
            <v>30</v>
          </cell>
          <cell r="BB276">
            <v>20</v>
          </cell>
          <cell r="BC276">
            <v>312</v>
          </cell>
          <cell r="BD276" t="str">
            <v>LVR</v>
          </cell>
          <cell r="BE276" t="str">
            <v>LVRS</v>
          </cell>
          <cell r="BF276" t="str">
            <v>T</v>
          </cell>
          <cell r="BG276" t="str">
            <v>T</v>
          </cell>
          <cell r="BH276">
            <v>9.0980000000000008</v>
          </cell>
          <cell r="BI276">
            <v>0</v>
          </cell>
          <cell r="BJ276">
            <v>0.09</v>
          </cell>
          <cell r="BK276">
            <v>0.20541506031744478</v>
          </cell>
          <cell r="BL276">
            <v>15</v>
          </cell>
          <cell r="BM276" t="str">
            <v>82</v>
          </cell>
          <cell r="BN276">
            <v>266.7</v>
          </cell>
          <cell r="BO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</row>
        <row r="277">
          <cell r="E277" t="str">
            <v>BLVX2129</v>
          </cell>
          <cell r="F277" t="str">
            <v>31X10.5R15 6PR D689 T/L(DL18)</v>
          </cell>
          <cell r="G277" t="str">
            <v>31X10.5R15 D689EZ(T)(MSC)DL18</v>
          </cell>
          <cell r="H277" t="str">
            <v>D689</v>
          </cell>
          <cell r="I277" t="str">
            <v>PSR7</v>
          </cell>
          <cell r="J277" t="str">
            <v>4X4 16 DOWN</v>
          </cell>
          <cell r="K277" t="str">
            <v>BRIDGESTONE</v>
          </cell>
          <cell r="L277" t="str">
            <v>31X10.5R15 6PR</v>
          </cell>
          <cell r="M277" t="str">
            <v>DUELER</v>
          </cell>
          <cell r="N277" t="str">
            <v>4X4 LVR</v>
          </cell>
          <cell r="O277" t="str">
            <v>4X4</v>
          </cell>
          <cell r="P277" t="str">
            <v>T/L</v>
          </cell>
          <cell r="Q277" t="str">
            <v>LVR0L061</v>
          </cell>
          <cell r="R277" t="str">
            <v>THAILAND</v>
          </cell>
          <cell r="S277">
            <v>3</v>
          </cell>
          <cell r="T277" t="str">
            <v>TIRE</v>
          </cell>
          <cell r="U277">
            <v>0</v>
          </cell>
          <cell r="V277" t="str">
            <v xml:space="preserve"> 31X10.5R15 6PR</v>
          </cell>
          <cell r="W277">
            <v>0</v>
          </cell>
          <cell r="X277">
            <v>0</v>
          </cell>
          <cell r="Y277" t="str">
            <v>01</v>
          </cell>
          <cell r="Z277" t="str">
            <v>TBSR</v>
          </cell>
          <cell r="AA277" t="str">
            <v>T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L0</v>
          </cell>
          <cell r="AG277" t="str">
            <v>LVR0L061</v>
          </cell>
          <cell r="AK277" t="str">
            <v>DL18</v>
          </cell>
          <cell r="AL277" t="str">
            <v>D689</v>
          </cell>
          <cell r="AO277" t="str">
            <v>31X1050R15</v>
          </cell>
          <cell r="AP277" t="str">
            <v>LVRS</v>
          </cell>
          <cell r="AQ277" t="str">
            <v>DUELERS</v>
          </cell>
          <cell r="AR277" t="str">
            <v>15 Inch</v>
          </cell>
          <cell r="AS277" t="str">
            <v>OE</v>
          </cell>
          <cell r="AT277" t="str">
            <v>REP</v>
          </cell>
          <cell r="AW277" t="str">
            <v>DLR</v>
          </cell>
          <cell r="AX277" t="str">
            <v>CONT</v>
          </cell>
          <cell r="AY277" t="str">
            <v>B</v>
          </cell>
          <cell r="AZ277">
            <v>10</v>
          </cell>
          <cell r="BA277">
            <v>30</v>
          </cell>
          <cell r="BB277">
            <v>20</v>
          </cell>
          <cell r="BC277">
            <v>312</v>
          </cell>
          <cell r="BD277" t="str">
            <v>LVR</v>
          </cell>
          <cell r="BE277" t="str">
            <v>LVRS</v>
          </cell>
          <cell r="BF277" t="str">
            <v>T</v>
          </cell>
          <cell r="BG277" t="str">
            <v>T</v>
          </cell>
          <cell r="BH277">
            <v>9.1549999999999994</v>
          </cell>
          <cell r="BI277">
            <v>0</v>
          </cell>
          <cell r="BJ277">
            <v>0.12</v>
          </cell>
          <cell r="BK277">
            <v>0.20541506031744478</v>
          </cell>
          <cell r="BL277">
            <v>15</v>
          </cell>
          <cell r="BM277" t="str">
            <v>82</v>
          </cell>
          <cell r="BN277">
            <v>266.7</v>
          </cell>
          <cell r="BO277">
            <v>95</v>
          </cell>
          <cell r="BQ277">
            <v>0</v>
          </cell>
          <cell r="BR277">
            <v>6210</v>
          </cell>
          <cell r="BS277">
            <v>3727</v>
          </cell>
          <cell r="BT277">
            <v>3727</v>
          </cell>
          <cell r="BU277">
            <v>4141</v>
          </cell>
          <cell r="BV277">
            <v>10</v>
          </cell>
          <cell r="BW277">
            <v>3727</v>
          </cell>
          <cell r="BX277">
            <v>3151.98</v>
          </cell>
        </row>
        <row r="278">
          <cell r="E278" t="str">
            <v>BLVX2160</v>
          </cell>
          <cell r="F278" t="str">
            <v>205R14C 8PR L5000 T/L</v>
          </cell>
          <cell r="G278" t="str">
            <v>205R14 L-50Z(T)</v>
          </cell>
          <cell r="H278" t="str">
            <v>L5000</v>
          </cell>
          <cell r="I278" t="str">
            <v>LVR1</v>
          </cell>
          <cell r="J278" t="str">
            <v>LVR</v>
          </cell>
          <cell r="K278" t="str">
            <v>BRIDGESTONE</v>
          </cell>
          <cell r="L278" t="str">
            <v>205R14C 8PR</v>
          </cell>
          <cell r="M278" t="str">
            <v>LEO</v>
          </cell>
          <cell r="N278" t="str">
            <v>HEAVY DUTY</v>
          </cell>
          <cell r="O278" t="str">
            <v>LVRS</v>
          </cell>
          <cell r="P278" t="str">
            <v>T/L</v>
          </cell>
          <cell r="Q278" t="str">
            <v>LVR0L042</v>
          </cell>
          <cell r="R278" t="str">
            <v>THAILAND</v>
          </cell>
          <cell r="S278">
            <v>3</v>
          </cell>
          <cell r="T278" t="str">
            <v>TIRE</v>
          </cell>
          <cell r="U278">
            <v>0</v>
          </cell>
          <cell r="V278" t="str">
            <v xml:space="preserve"> 205R14C 8PR</v>
          </cell>
          <cell r="W278">
            <v>0</v>
          </cell>
          <cell r="X278">
            <v>0</v>
          </cell>
          <cell r="Y278" t="str">
            <v>01</v>
          </cell>
          <cell r="Z278" t="str">
            <v>TBSR</v>
          </cell>
          <cell r="AA278" t="str">
            <v>T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L0</v>
          </cell>
          <cell r="AK278" t="str">
            <v>NK92</v>
          </cell>
          <cell r="AL278" t="str">
            <v>LEO5000</v>
          </cell>
          <cell r="AO278" t="str">
            <v>205R14</v>
          </cell>
          <cell r="AP278" t="str">
            <v>LVRS</v>
          </cell>
          <cell r="AQ278" t="str">
            <v>OTHERS</v>
          </cell>
          <cell r="AR278" t="str">
            <v>14 Inch</v>
          </cell>
          <cell r="AS278">
            <v>0</v>
          </cell>
          <cell r="AT278">
            <v>0</v>
          </cell>
          <cell r="AW278" t="str">
            <v>NON</v>
          </cell>
          <cell r="AX278" t="str">
            <v>DISCONT</v>
          </cell>
          <cell r="AY278" t="str">
            <v>B</v>
          </cell>
          <cell r="AZ278">
            <v>10</v>
          </cell>
          <cell r="BA278">
            <v>30</v>
          </cell>
          <cell r="BB278">
            <v>20</v>
          </cell>
          <cell r="BC278">
            <v>314</v>
          </cell>
          <cell r="BD278" t="str">
            <v>LVR</v>
          </cell>
          <cell r="BE278" t="str">
            <v>LVRS</v>
          </cell>
          <cell r="BF278" t="str">
            <v>T</v>
          </cell>
          <cell r="BG278" t="str">
            <v>T</v>
          </cell>
          <cell r="BH278">
            <v>8.1419999999999995</v>
          </cell>
          <cell r="BI278">
            <v>0</v>
          </cell>
          <cell r="BJ278">
            <v>0.28399999999999997</v>
          </cell>
          <cell r="BK278">
            <v>0.11725387379999998</v>
          </cell>
          <cell r="BL278">
            <v>14</v>
          </cell>
          <cell r="BM278" t="str">
            <v>82</v>
          </cell>
          <cell r="BN278">
            <v>205</v>
          </cell>
          <cell r="BO278">
            <v>0</v>
          </cell>
          <cell r="BR278">
            <v>3210</v>
          </cell>
          <cell r="BS278">
            <v>1926</v>
          </cell>
          <cell r="BT278">
            <v>1926</v>
          </cell>
          <cell r="BU278">
            <v>2140</v>
          </cell>
          <cell r="BV278">
            <v>10</v>
          </cell>
          <cell r="BW278">
            <v>1926</v>
          </cell>
          <cell r="BX278">
            <v>0</v>
          </cell>
        </row>
        <row r="279">
          <cell r="E279" t="str">
            <v>BLVX2161</v>
          </cell>
          <cell r="F279" t="str">
            <v>205R14C 8PR L5000 T/L ZN25</v>
          </cell>
          <cell r="G279" t="str">
            <v>205R14C 109P 8 L-50Z(T)(ZN25)</v>
          </cell>
          <cell r="H279" t="str">
            <v>L5000</v>
          </cell>
          <cell r="I279" t="str">
            <v>LVR1</v>
          </cell>
          <cell r="J279" t="str">
            <v>LVR</v>
          </cell>
          <cell r="K279" t="str">
            <v>BRIDGESTONE</v>
          </cell>
          <cell r="L279" t="str">
            <v>205R14C 8PR</v>
          </cell>
          <cell r="M279" t="str">
            <v>LEO</v>
          </cell>
          <cell r="N279" t="str">
            <v>HEAVY DUTY</v>
          </cell>
          <cell r="O279" t="str">
            <v>LVRS</v>
          </cell>
          <cell r="P279" t="str">
            <v>T/L</v>
          </cell>
          <cell r="Q279" t="str">
            <v>LVR0L042</v>
          </cell>
          <cell r="R279" t="str">
            <v>THAILAND</v>
          </cell>
          <cell r="S279">
            <v>3</v>
          </cell>
          <cell r="T279" t="str">
            <v>TIRE</v>
          </cell>
          <cell r="U279">
            <v>0</v>
          </cell>
          <cell r="V279" t="str">
            <v xml:space="preserve"> 205R14C 8PR</v>
          </cell>
          <cell r="W279">
            <v>0</v>
          </cell>
          <cell r="X279">
            <v>0</v>
          </cell>
          <cell r="Y279" t="str">
            <v>01</v>
          </cell>
          <cell r="Z279" t="str">
            <v>TBSR</v>
          </cell>
          <cell r="AA279" t="str">
            <v>T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 t="str">
            <v>L0</v>
          </cell>
          <cell r="AG279" t="str">
            <v>LVR0L042</v>
          </cell>
          <cell r="AJ279" t="str">
            <v>B441</v>
          </cell>
          <cell r="AK279" t="str">
            <v>ZN25</v>
          </cell>
          <cell r="AL279" t="str">
            <v>LEO5000</v>
          </cell>
          <cell r="AO279" t="str">
            <v>205R14</v>
          </cell>
          <cell r="AP279" t="str">
            <v>LVRS</v>
          </cell>
          <cell r="AQ279" t="str">
            <v>OTHERS</v>
          </cell>
          <cell r="AR279" t="str">
            <v>14 Inch</v>
          </cell>
          <cell r="AS279">
            <v>0</v>
          </cell>
          <cell r="AT279">
            <v>0</v>
          </cell>
          <cell r="AW279" t="str">
            <v>NON</v>
          </cell>
          <cell r="AX279" t="str">
            <v>DISCONT</v>
          </cell>
          <cell r="AY279" t="str">
            <v>B</v>
          </cell>
          <cell r="AZ279">
            <v>10</v>
          </cell>
          <cell r="BA279">
            <v>30</v>
          </cell>
          <cell r="BB279">
            <v>20</v>
          </cell>
          <cell r="BC279">
            <v>314</v>
          </cell>
          <cell r="BD279" t="str">
            <v>LVR</v>
          </cell>
          <cell r="BE279" t="str">
            <v>LVRS</v>
          </cell>
          <cell r="BF279" t="str">
            <v>T</v>
          </cell>
          <cell r="BG279" t="str">
            <v>T</v>
          </cell>
          <cell r="BH279">
            <v>8.2170000000000005</v>
          </cell>
          <cell r="BI279">
            <v>0</v>
          </cell>
          <cell r="BJ279">
            <v>0.28399999999999997</v>
          </cell>
          <cell r="BK279">
            <v>0.11725387379999998</v>
          </cell>
          <cell r="BL279">
            <v>14</v>
          </cell>
          <cell r="BM279" t="str">
            <v>82</v>
          </cell>
          <cell r="BN279">
            <v>205</v>
          </cell>
          <cell r="BO279">
            <v>0</v>
          </cell>
          <cell r="BQ279">
            <v>80</v>
          </cell>
          <cell r="BR279">
            <v>3210</v>
          </cell>
          <cell r="BS279">
            <v>1926</v>
          </cell>
          <cell r="BT279">
            <v>1926</v>
          </cell>
          <cell r="BU279">
            <v>2140</v>
          </cell>
          <cell r="BV279">
            <v>10</v>
          </cell>
          <cell r="BW279">
            <v>1926</v>
          </cell>
          <cell r="BX279">
            <v>0</v>
          </cell>
        </row>
        <row r="280">
          <cell r="E280" t="str">
            <v>BLVX2210</v>
          </cell>
          <cell r="F280" t="str">
            <v>205R16C 8PR D689 T/L (AAT)</v>
          </cell>
          <cell r="G280" t="str">
            <v>205R16C D689EZ(T) (AAT)</v>
          </cell>
          <cell r="H280" t="str">
            <v>D689</v>
          </cell>
          <cell r="I280" t="str">
            <v>PSR7</v>
          </cell>
          <cell r="J280" t="str">
            <v>4X4 16 DOWN</v>
          </cell>
          <cell r="K280" t="str">
            <v>BRIDGESTONE</v>
          </cell>
          <cell r="L280" t="str">
            <v>205R16C 8PR</v>
          </cell>
          <cell r="M280" t="str">
            <v>DUELER</v>
          </cell>
          <cell r="N280" t="str">
            <v>4X4 LVR</v>
          </cell>
          <cell r="O280" t="str">
            <v>4X4</v>
          </cell>
          <cell r="P280" t="str">
            <v>T/L</v>
          </cell>
          <cell r="Q280" t="str">
            <v>LVR0L045</v>
          </cell>
          <cell r="R280" t="str">
            <v>THAILAND</v>
          </cell>
          <cell r="S280">
            <v>3</v>
          </cell>
          <cell r="T280" t="str">
            <v>TIRE</v>
          </cell>
          <cell r="U280">
            <v>0</v>
          </cell>
          <cell r="V280" t="str">
            <v xml:space="preserve"> 205R16C 8PR</v>
          </cell>
          <cell r="W280">
            <v>0</v>
          </cell>
          <cell r="X280">
            <v>0</v>
          </cell>
          <cell r="Y280" t="str">
            <v>01</v>
          </cell>
          <cell r="Z280" t="str">
            <v>TBSR</v>
          </cell>
          <cell r="AA280" t="str">
            <v>T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 t="str">
            <v>L0</v>
          </cell>
          <cell r="AK280" t="str">
            <v>BT68</v>
          </cell>
          <cell r="AL280" t="str">
            <v>D689</v>
          </cell>
          <cell r="AO280" t="str">
            <v>205R16</v>
          </cell>
          <cell r="AP280" t="str">
            <v>LVRS</v>
          </cell>
          <cell r="AQ280" t="str">
            <v>DUELERS</v>
          </cell>
          <cell r="AR280" t="str">
            <v>16 Inch</v>
          </cell>
          <cell r="AS280">
            <v>0</v>
          </cell>
          <cell r="AT280">
            <v>0</v>
          </cell>
          <cell r="AW280" t="str">
            <v>DLR</v>
          </cell>
          <cell r="AX280" t="str">
            <v>DISCONT</v>
          </cell>
          <cell r="AY280" t="str">
            <v>B</v>
          </cell>
          <cell r="AZ280">
            <v>10</v>
          </cell>
          <cell r="BA280">
            <v>30</v>
          </cell>
          <cell r="BB280">
            <v>20</v>
          </cell>
          <cell r="BC280">
            <v>312</v>
          </cell>
          <cell r="BD280" t="str">
            <v>LVR</v>
          </cell>
          <cell r="BE280" t="str">
            <v>LVRS</v>
          </cell>
          <cell r="BF280" t="str">
            <v>T</v>
          </cell>
          <cell r="BG280" t="str">
            <v>T</v>
          </cell>
          <cell r="BH280">
            <v>6.7240000000000002</v>
          </cell>
          <cell r="BI280">
            <v>0</v>
          </cell>
          <cell r="BJ280">
            <v>0.30399999999999999</v>
          </cell>
          <cell r="BK280">
            <v>0.1351064162</v>
          </cell>
          <cell r="BL280">
            <v>16</v>
          </cell>
          <cell r="BM280" t="str">
            <v>82</v>
          </cell>
          <cell r="BN280">
            <v>205</v>
          </cell>
          <cell r="BO280">
            <v>0</v>
          </cell>
          <cell r="BQ280">
            <v>0</v>
          </cell>
          <cell r="BR280">
            <v>4270</v>
          </cell>
          <cell r="BS280">
            <v>2560</v>
          </cell>
          <cell r="BT280">
            <v>2560</v>
          </cell>
          <cell r="BU280">
            <v>2844</v>
          </cell>
          <cell r="BV280">
            <v>10</v>
          </cell>
          <cell r="BW280">
            <v>2560</v>
          </cell>
          <cell r="BX280">
            <v>0</v>
          </cell>
        </row>
        <row r="281">
          <cell r="E281" t="str">
            <v>BLVX2212</v>
          </cell>
          <cell r="F281" t="str">
            <v>205R16C 110/108N D689 (AT10)</v>
          </cell>
          <cell r="G281" t="str">
            <v>205R16C D689EZ(T) (AT01)</v>
          </cell>
          <cell r="H281" t="str">
            <v>D689</v>
          </cell>
          <cell r="I281" t="str">
            <v>PSR7</v>
          </cell>
          <cell r="J281" t="str">
            <v>4X4 16 DOWN</v>
          </cell>
          <cell r="K281" t="str">
            <v>BRIDGESTONE</v>
          </cell>
          <cell r="L281" t="str">
            <v>205R16C 8PR</v>
          </cell>
          <cell r="M281" t="str">
            <v>DUELER</v>
          </cell>
          <cell r="N281" t="str">
            <v>4X4 LVR</v>
          </cell>
          <cell r="O281" t="str">
            <v>4X4</v>
          </cell>
          <cell r="P281" t="str">
            <v>T/L</v>
          </cell>
          <cell r="Q281" t="str">
            <v>LVR0L058</v>
          </cell>
          <cell r="R281" t="str">
            <v>THAILAND</v>
          </cell>
          <cell r="S281">
            <v>3</v>
          </cell>
          <cell r="T281" t="str">
            <v>TIRE</v>
          </cell>
          <cell r="U281">
            <v>0</v>
          </cell>
          <cell r="V281" t="str">
            <v xml:space="preserve"> 205R16C 8PR</v>
          </cell>
          <cell r="W281">
            <v>0</v>
          </cell>
          <cell r="X281">
            <v>0</v>
          </cell>
          <cell r="Y281" t="str">
            <v>01</v>
          </cell>
          <cell r="Z281" t="str">
            <v>TBSR</v>
          </cell>
          <cell r="AA281" t="str">
            <v>T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L0</v>
          </cell>
          <cell r="AK281" t="str">
            <v>AT01</v>
          </cell>
          <cell r="AL281" t="str">
            <v>D689</v>
          </cell>
          <cell r="AO281" t="str">
            <v>205R16</v>
          </cell>
          <cell r="AP281" t="str">
            <v>LVRS</v>
          </cell>
          <cell r="AQ281" t="str">
            <v>DUELERS</v>
          </cell>
          <cell r="AR281" t="str">
            <v>16 Inch</v>
          </cell>
          <cell r="AS281">
            <v>0</v>
          </cell>
          <cell r="AT281">
            <v>0</v>
          </cell>
          <cell r="AW281" t="str">
            <v>NON</v>
          </cell>
          <cell r="AX281" t="str">
            <v>DISCONT</v>
          </cell>
          <cell r="AY281" t="str">
            <v>B</v>
          </cell>
          <cell r="AZ281">
            <v>10</v>
          </cell>
          <cell r="BA281">
            <v>30</v>
          </cell>
          <cell r="BB281">
            <v>20</v>
          </cell>
          <cell r="BC281">
            <v>312</v>
          </cell>
          <cell r="BD281" t="str">
            <v>LVR</v>
          </cell>
          <cell r="BE281" t="str">
            <v>LVRS</v>
          </cell>
          <cell r="BF281" t="str">
            <v>T</v>
          </cell>
          <cell r="BG281" t="str">
            <v>T</v>
          </cell>
          <cell r="BH281">
            <v>7.2130000000000001</v>
          </cell>
          <cell r="BI281">
            <v>0</v>
          </cell>
          <cell r="BJ281">
            <v>4.3999999999999997E-2</v>
          </cell>
          <cell r="BK281">
            <v>0.1351064162</v>
          </cell>
          <cell r="BL281">
            <v>16</v>
          </cell>
          <cell r="BM281" t="str">
            <v>82</v>
          </cell>
          <cell r="BN281">
            <v>205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</row>
        <row r="282">
          <cell r="E282" t="str">
            <v>BLVX2214</v>
          </cell>
          <cell r="F282" t="str">
            <v>205R16C 6PR D689 (SW10)</v>
          </cell>
          <cell r="G282" t="str">
            <v>205R16C 6PR D689EZ(T)</v>
          </cell>
          <cell r="H282" t="str">
            <v>D689</v>
          </cell>
          <cell r="I282" t="str">
            <v>PSR7</v>
          </cell>
          <cell r="J282" t="str">
            <v>4X4 16 DOWN</v>
          </cell>
          <cell r="K282" t="str">
            <v>BRIDGESTONE</v>
          </cell>
          <cell r="L282" t="str">
            <v>205R16C 8PR</v>
          </cell>
          <cell r="M282" t="str">
            <v>DUELER</v>
          </cell>
          <cell r="N282" t="str">
            <v>4X4 LVR</v>
          </cell>
          <cell r="O282" t="str">
            <v>4X4</v>
          </cell>
          <cell r="P282" t="str">
            <v>T/L</v>
          </cell>
          <cell r="Q282" t="str">
            <v>LVR0L080</v>
          </cell>
          <cell r="R282" t="str">
            <v>THAILAND</v>
          </cell>
          <cell r="S282">
            <v>3</v>
          </cell>
          <cell r="T282" t="str">
            <v>TIRE</v>
          </cell>
          <cell r="U282">
            <v>0</v>
          </cell>
          <cell r="V282" t="str">
            <v xml:space="preserve"> 205R16C 8PR</v>
          </cell>
          <cell r="W282">
            <v>0</v>
          </cell>
          <cell r="X282">
            <v>0</v>
          </cell>
          <cell r="Y282" t="str">
            <v>01</v>
          </cell>
          <cell r="Z282" t="str">
            <v>TBSR</v>
          </cell>
          <cell r="AA282" t="str">
            <v>T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 t="str">
            <v>L0</v>
          </cell>
          <cell r="AK282" t="str">
            <v>SW10</v>
          </cell>
          <cell r="AL282" t="str">
            <v>D689</v>
          </cell>
          <cell r="AO282" t="str">
            <v>205R16</v>
          </cell>
          <cell r="AP282" t="str">
            <v>LVRS</v>
          </cell>
          <cell r="AQ282" t="str">
            <v>DUELERS</v>
          </cell>
          <cell r="AR282" t="str">
            <v>16 Inch</v>
          </cell>
          <cell r="AS282" t="str">
            <v>OE</v>
          </cell>
          <cell r="AT282" t="str">
            <v>REP</v>
          </cell>
          <cell r="AW282" t="str">
            <v>OEM</v>
          </cell>
          <cell r="AX282" t="str">
            <v>CONT</v>
          </cell>
          <cell r="AY282" t="str">
            <v>B</v>
          </cell>
          <cell r="AZ282">
            <v>10</v>
          </cell>
          <cell r="BA282">
            <v>30</v>
          </cell>
          <cell r="BB282">
            <v>20</v>
          </cell>
          <cell r="BC282">
            <v>312</v>
          </cell>
          <cell r="BD282" t="str">
            <v>LVR</v>
          </cell>
          <cell r="BE282" t="str">
            <v>LVRS</v>
          </cell>
          <cell r="BF282" t="str">
            <v>T</v>
          </cell>
          <cell r="BG282" t="str">
            <v>T</v>
          </cell>
          <cell r="BH282">
            <v>6.43</v>
          </cell>
          <cell r="BI282">
            <v>0</v>
          </cell>
          <cell r="BJ282">
            <v>4.3999999999999997E-2</v>
          </cell>
          <cell r="BK282">
            <v>0.1351064162</v>
          </cell>
          <cell r="BL282">
            <v>16</v>
          </cell>
          <cell r="BM282" t="str">
            <v>82</v>
          </cell>
          <cell r="BN282">
            <v>205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</row>
        <row r="283">
          <cell r="E283" t="str">
            <v>BLVX2216</v>
          </cell>
          <cell r="F283" t="str">
            <v>205R16C 8PR110Q D689EZT/LBT49</v>
          </cell>
          <cell r="G283" t="str">
            <v>205R16C 8PR110Q D689EZ(T)BT49</v>
          </cell>
          <cell r="H283" t="str">
            <v>D689</v>
          </cell>
          <cell r="I283" t="str">
            <v>PSR7</v>
          </cell>
          <cell r="J283" t="str">
            <v>4X4 16 DOWN</v>
          </cell>
          <cell r="K283" t="str">
            <v>BRIDGESTONE</v>
          </cell>
          <cell r="L283" t="str">
            <v>205R16C 8PR</v>
          </cell>
          <cell r="M283" t="str">
            <v>DUELER</v>
          </cell>
          <cell r="N283" t="str">
            <v>4X4 LVR</v>
          </cell>
          <cell r="O283" t="str">
            <v>4X4</v>
          </cell>
          <cell r="P283" t="str">
            <v>T/L</v>
          </cell>
          <cell r="Q283" t="str">
            <v>LVR0L128</v>
          </cell>
          <cell r="R283" t="str">
            <v>THAILAND</v>
          </cell>
          <cell r="S283">
            <v>3</v>
          </cell>
          <cell r="T283" t="str">
            <v>TIRE</v>
          </cell>
          <cell r="U283">
            <v>0</v>
          </cell>
          <cell r="V283" t="str">
            <v xml:space="preserve"> 205R16C 8PR</v>
          </cell>
          <cell r="W283">
            <v>0</v>
          </cell>
          <cell r="X283">
            <v>0</v>
          </cell>
          <cell r="Y283" t="str">
            <v>01</v>
          </cell>
          <cell r="Z283" t="str">
            <v>TBSR</v>
          </cell>
          <cell r="AA283" t="str">
            <v>T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 t="str">
            <v>L0</v>
          </cell>
          <cell r="AG283" t="str">
            <v>LVR0L128</v>
          </cell>
          <cell r="AJ283" t="str">
            <v>B877</v>
          </cell>
          <cell r="AK283" t="str">
            <v>BT49</v>
          </cell>
          <cell r="AL283" t="str">
            <v>D689</v>
          </cell>
          <cell r="AO283" t="str">
            <v>205R16</v>
          </cell>
          <cell r="AP283" t="str">
            <v>LVRS</v>
          </cell>
          <cell r="AQ283" t="str">
            <v>DUELERS</v>
          </cell>
          <cell r="AR283" t="str">
            <v>16 Inch</v>
          </cell>
          <cell r="AS283" t="str">
            <v/>
          </cell>
          <cell r="AT283" t="str">
            <v>REP</v>
          </cell>
          <cell r="AW283" t="str">
            <v>DLR</v>
          </cell>
          <cell r="AX283" t="str">
            <v>CONT</v>
          </cell>
          <cell r="AY283" t="str">
            <v>B</v>
          </cell>
          <cell r="AZ283">
            <v>10</v>
          </cell>
          <cell r="BA283">
            <v>30</v>
          </cell>
          <cell r="BB283">
            <v>20</v>
          </cell>
          <cell r="BC283">
            <v>312</v>
          </cell>
          <cell r="BD283" t="str">
            <v>LVR</v>
          </cell>
          <cell r="BE283" t="str">
            <v>LVRS</v>
          </cell>
          <cell r="BF283" t="str">
            <v>T</v>
          </cell>
          <cell r="BG283" t="str">
            <v>T</v>
          </cell>
          <cell r="BH283">
            <v>6.7240000000000002</v>
          </cell>
          <cell r="BI283">
            <v>13.973000000000001</v>
          </cell>
          <cell r="BJ283">
            <v>4.3999999999999997E-2</v>
          </cell>
          <cell r="BK283">
            <v>0.1351064162</v>
          </cell>
          <cell r="BL283">
            <v>16</v>
          </cell>
          <cell r="BM283">
            <v>82</v>
          </cell>
          <cell r="BN283">
            <v>205</v>
          </cell>
          <cell r="BO283">
            <v>95</v>
          </cell>
          <cell r="BP283">
            <v>80</v>
          </cell>
          <cell r="BQ283">
            <v>80</v>
          </cell>
          <cell r="BR283">
            <v>4270</v>
          </cell>
          <cell r="BS283">
            <v>2560</v>
          </cell>
          <cell r="BT283">
            <v>2560</v>
          </cell>
          <cell r="BU283">
            <v>2844</v>
          </cell>
          <cell r="BV283">
            <v>10</v>
          </cell>
          <cell r="BW283">
            <v>2560</v>
          </cell>
          <cell r="BX283">
            <v>0</v>
          </cell>
        </row>
        <row r="284">
          <cell r="E284" t="str">
            <v>BLVX2218</v>
          </cell>
          <cell r="F284" t="str">
            <v>205R16C D689PZ T/L VF64</v>
          </cell>
          <cell r="G284" t="str">
            <v>205R16C D689PZ(T) VF64</v>
          </cell>
          <cell r="H284" t="str">
            <v>D689</v>
          </cell>
          <cell r="I284" t="str">
            <v>PSR7</v>
          </cell>
          <cell r="J284" t="str">
            <v>4X4 16 DOWN</v>
          </cell>
          <cell r="K284" t="str">
            <v>BRIDGESTONE</v>
          </cell>
          <cell r="L284" t="str">
            <v>205R16C 8PR</v>
          </cell>
          <cell r="M284" t="str">
            <v>DUELER</v>
          </cell>
          <cell r="N284" t="str">
            <v>4X4 LVR</v>
          </cell>
          <cell r="O284" t="str">
            <v>4X4</v>
          </cell>
          <cell r="P284" t="str">
            <v>T/L</v>
          </cell>
          <cell r="Q284" t="str">
            <v>LVR0L149</v>
          </cell>
          <cell r="R284" t="str">
            <v>THAILAND</v>
          </cell>
          <cell r="S284">
            <v>3</v>
          </cell>
          <cell r="T284" t="str">
            <v>TIRE</v>
          </cell>
          <cell r="U284">
            <v>0</v>
          </cell>
          <cell r="V284" t="str">
            <v xml:space="preserve"> 205R16C 8PR</v>
          </cell>
          <cell r="W284">
            <v>0</v>
          </cell>
          <cell r="X284">
            <v>0</v>
          </cell>
          <cell r="Y284" t="str">
            <v>01</v>
          </cell>
          <cell r="Z284" t="str">
            <v>TBSR</v>
          </cell>
          <cell r="AA284" t="str">
            <v>T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 t="str">
            <v>L0</v>
          </cell>
          <cell r="AG284" t="str">
            <v>LVR0L149</v>
          </cell>
          <cell r="AK284" t="str">
            <v>VF64</v>
          </cell>
          <cell r="AL284" t="str">
            <v>D689</v>
          </cell>
          <cell r="AO284" t="str">
            <v>205R16</v>
          </cell>
          <cell r="AP284" t="str">
            <v>LVRS</v>
          </cell>
          <cell r="AQ284" t="str">
            <v>DUELERS</v>
          </cell>
          <cell r="AR284" t="str">
            <v>16 Inch</v>
          </cell>
          <cell r="AS284" t="str">
            <v>OE</v>
          </cell>
          <cell r="AT284" t="str">
            <v>REP</v>
          </cell>
          <cell r="AW284" t="str">
            <v>OEM</v>
          </cell>
          <cell r="AX284" t="str">
            <v>CONT</v>
          </cell>
          <cell r="AY284" t="str">
            <v>B</v>
          </cell>
          <cell r="AZ284">
            <v>10</v>
          </cell>
          <cell r="BA284">
            <v>30</v>
          </cell>
          <cell r="BB284">
            <v>20</v>
          </cell>
          <cell r="BC284">
            <v>312</v>
          </cell>
          <cell r="BD284" t="str">
            <v>LVR</v>
          </cell>
          <cell r="BE284" t="str">
            <v>LVRS</v>
          </cell>
          <cell r="BF284" t="str">
            <v>T</v>
          </cell>
          <cell r="BG284" t="str">
            <v>T</v>
          </cell>
          <cell r="BH284">
            <v>6.7149999999999999</v>
          </cell>
          <cell r="BI284">
            <v>14.134</v>
          </cell>
          <cell r="BJ284">
            <v>6.9000000000000006E-2</v>
          </cell>
          <cell r="BK284">
            <v>0.1351064162</v>
          </cell>
          <cell r="BL284">
            <v>16</v>
          </cell>
          <cell r="BM284">
            <v>82</v>
          </cell>
          <cell r="BN284">
            <v>205</v>
          </cell>
          <cell r="BQ284">
            <v>80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</row>
        <row r="285">
          <cell r="E285" t="str">
            <v>BLVX2230</v>
          </cell>
          <cell r="F285" t="str">
            <v>145R13 613V T/L</v>
          </cell>
          <cell r="G285" t="str">
            <v>145R13 613V (T)</v>
          </cell>
          <cell r="H285" t="str">
            <v>613V</v>
          </cell>
          <cell r="I285" t="str">
            <v>LVR1</v>
          </cell>
          <cell r="J285" t="str">
            <v>LVR</v>
          </cell>
          <cell r="K285" t="str">
            <v>BRIDGESTONE</v>
          </cell>
          <cell r="L285" t="str">
            <v>145R13 8PR</v>
          </cell>
          <cell r="M285" t="str">
            <v>RD-613</v>
          </cell>
          <cell r="N285" t="str">
            <v>LIGHT TRUCK &amp; VAN</v>
          </cell>
          <cell r="O285" t="str">
            <v>LVRS</v>
          </cell>
          <cell r="P285" t="str">
            <v>T/L</v>
          </cell>
          <cell r="Q285" t="str">
            <v>LVR0L034</v>
          </cell>
          <cell r="R285" t="str">
            <v>THAILAND</v>
          </cell>
          <cell r="S285">
            <v>3</v>
          </cell>
          <cell r="T285" t="str">
            <v>TIRE</v>
          </cell>
          <cell r="U285">
            <v>0</v>
          </cell>
          <cell r="V285" t="str">
            <v xml:space="preserve"> 145R13 8PR</v>
          </cell>
          <cell r="W285">
            <v>0</v>
          </cell>
          <cell r="X285">
            <v>0</v>
          </cell>
          <cell r="Y285" t="str">
            <v>01</v>
          </cell>
          <cell r="Z285" t="str">
            <v>TBSR</v>
          </cell>
          <cell r="AA285" t="str">
            <v>T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 t="str">
            <v>L0</v>
          </cell>
          <cell r="AK285" t="str">
            <v>RT22</v>
          </cell>
          <cell r="AL285">
            <v>613</v>
          </cell>
          <cell r="AO285" t="str">
            <v>145R13</v>
          </cell>
          <cell r="AP285" t="str">
            <v>LVRS</v>
          </cell>
          <cell r="AQ285" t="str">
            <v>OTHERS</v>
          </cell>
          <cell r="AR285" t="str">
            <v>13 Inch</v>
          </cell>
          <cell r="AS285">
            <v>0</v>
          </cell>
          <cell r="AT285">
            <v>0</v>
          </cell>
          <cell r="AW285" t="str">
            <v>NON</v>
          </cell>
          <cell r="AX285" t="str">
            <v>DISCONT</v>
          </cell>
          <cell r="AY285" t="str">
            <v>B</v>
          </cell>
          <cell r="AZ285">
            <v>10</v>
          </cell>
          <cell r="BA285">
            <v>30</v>
          </cell>
          <cell r="BB285">
            <v>20</v>
          </cell>
          <cell r="BC285">
            <v>312</v>
          </cell>
          <cell r="BD285" t="str">
            <v>LVR</v>
          </cell>
          <cell r="BE285" t="str">
            <v>LVRS</v>
          </cell>
          <cell r="BF285" t="str">
            <v>T</v>
          </cell>
          <cell r="BG285" t="str">
            <v>T</v>
          </cell>
          <cell r="BH285">
            <v>3.3149999999999999</v>
          </cell>
          <cell r="BI285">
            <v>0</v>
          </cell>
          <cell r="BJ285">
            <v>0.06</v>
          </cell>
          <cell r="BK285">
            <v>5.9685439999999999E-2</v>
          </cell>
          <cell r="BL285">
            <v>13</v>
          </cell>
          <cell r="BM285" t="str">
            <v>82</v>
          </cell>
          <cell r="BN285">
            <v>145</v>
          </cell>
          <cell r="BO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</row>
        <row r="286">
          <cell r="E286" t="str">
            <v>BLVX2231</v>
          </cell>
          <cell r="F286" t="str">
            <v>145R13 8PR 613V T/L (JRP)</v>
          </cell>
          <cell r="G286" t="str">
            <v>145R13 8PR 613V (CK66)</v>
          </cell>
          <cell r="H286" t="str">
            <v>613V</v>
          </cell>
          <cell r="I286" t="str">
            <v>LVR1</v>
          </cell>
          <cell r="J286" t="str">
            <v>LVR</v>
          </cell>
          <cell r="K286" t="str">
            <v>BRIDGESTONE</v>
          </cell>
          <cell r="L286" t="str">
            <v>145R13 8PR</v>
          </cell>
          <cell r="M286" t="str">
            <v>RD-613</v>
          </cell>
          <cell r="N286" t="str">
            <v>LIGHT TRUCK &amp; VAN</v>
          </cell>
          <cell r="O286" t="str">
            <v>LVRS</v>
          </cell>
          <cell r="P286" t="str">
            <v>T/L</v>
          </cell>
          <cell r="Q286" t="str">
            <v>LVR0L050</v>
          </cell>
          <cell r="R286" t="str">
            <v>THAILAND</v>
          </cell>
          <cell r="S286">
            <v>3</v>
          </cell>
          <cell r="T286" t="str">
            <v>TIRE</v>
          </cell>
          <cell r="U286">
            <v>0</v>
          </cell>
          <cell r="V286" t="str">
            <v xml:space="preserve"> 145R13 8PR</v>
          </cell>
          <cell r="W286">
            <v>0</v>
          </cell>
          <cell r="X286">
            <v>0</v>
          </cell>
          <cell r="Y286" t="str">
            <v>01</v>
          </cell>
          <cell r="Z286" t="str">
            <v>TBSR</v>
          </cell>
          <cell r="AA286" t="str">
            <v>T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>L0</v>
          </cell>
          <cell r="AK286" t="str">
            <v>CK66</v>
          </cell>
          <cell r="AL286">
            <v>613</v>
          </cell>
          <cell r="AO286" t="str">
            <v>145R13</v>
          </cell>
          <cell r="AP286" t="str">
            <v>LVRS</v>
          </cell>
          <cell r="AQ286" t="str">
            <v>OTHERS</v>
          </cell>
          <cell r="AR286" t="str">
            <v>13 Inch</v>
          </cell>
          <cell r="AS286">
            <v>0</v>
          </cell>
          <cell r="AT286">
            <v>0</v>
          </cell>
          <cell r="AW286" t="str">
            <v>NON</v>
          </cell>
          <cell r="AX286" t="str">
            <v>DISCONT</v>
          </cell>
          <cell r="AY286" t="str">
            <v>B</v>
          </cell>
          <cell r="AZ286">
            <v>10</v>
          </cell>
          <cell r="BA286">
            <v>30</v>
          </cell>
          <cell r="BB286">
            <v>20</v>
          </cell>
          <cell r="BC286">
            <v>312</v>
          </cell>
          <cell r="BD286" t="str">
            <v>LVR</v>
          </cell>
          <cell r="BE286" t="str">
            <v>LVRS</v>
          </cell>
          <cell r="BF286" t="str">
            <v>T</v>
          </cell>
          <cell r="BG286" t="str">
            <v>T</v>
          </cell>
          <cell r="BH286">
            <v>3.3780000000000001</v>
          </cell>
          <cell r="BI286">
            <v>0</v>
          </cell>
          <cell r="BJ286">
            <v>0.06</v>
          </cell>
          <cell r="BK286">
            <v>5.9685439999999999E-2</v>
          </cell>
          <cell r="BL286">
            <v>13</v>
          </cell>
          <cell r="BM286" t="str">
            <v>82</v>
          </cell>
          <cell r="BN286">
            <v>145</v>
          </cell>
          <cell r="BO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</row>
        <row r="287">
          <cell r="E287" t="str">
            <v>BLVX2240</v>
          </cell>
          <cell r="F287" t="str">
            <v>185R14C 6PR 613V T/L (LX51)</v>
          </cell>
          <cell r="G287" t="str">
            <v>185R14C 6PR 613V (LX51)</v>
          </cell>
          <cell r="H287" t="str">
            <v>613V</v>
          </cell>
          <cell r="I287" t="str">
            <v>LVR1</v>
          </cell>
          <cell r="J287" t="str">
            <v>LVR</v>
          </cell>
          <cell r="K287" t="str">
            <v>BRIDGESTONE</v>
          </cell>
          <cell r="L287" t="str">
            <v>185R14C 8PR</v>
          </cell>
          <cell r="M287" t="str">
            <v>RD-613</v>
          </cell>
          <cell r="N287" t="str">
            <v>LIGHT TRUCK &amp; VAN</v>
          </cell>
          <cell r="O287" t="str">
            <v>LVRS</v>
          </cell>
          <cell r="P287" t="str">
            <v>T/L</v>
          </cell>
          <cell r="Q287" t="str">
            <v>LVR0L035</v>
          </cell>
          <cell r="R287" t="str">
            <v>THAILAND</v>
          </cell>
          <cell r="S287">
            <v>3</v>
          </cell>
          <cell r="T287" t="str">
            <v>TIRE</v>
          </cell>
          <cell r="U287">
            <v>0</v>
          </cell>
          <cell r="V287" t="str">
            <v xml:space="preserve"> 185R14C 8PR</v>
          </cell>
          <cell r="W287">
            <v>0</v>
          </cell>
          <cell r="X287">
            <v>0</v>
          </cell>
          <cell r="Y287" t="str">
            <v>01</v>
          </cell>
          <cell r="Z287" t="str">
            <v>TBSR</v>
          </cell>
          <cell r="AA287" t="str">
            <v>T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str">
            <v>L0</v>
          </cell>
          <cell r="AK287" t="str">
            <v>LX51</v>
          </cell>
          <cell r="AL287">
            <v>613</v>
          </cell>
          <cell r="AO287" t="str">
            <v>185R14</v>
          </cell>
          <cell r="AP287" t="str">
            <v>LVRS</v>
          </cell>
          <cell r="AQ287" t="str">
            <v>OTHERS</v>
          </cell>
          <cell r="AR287" t="str">
            <v>14 Inch</v>
          </cell>
          <cell r="AS287">
            <v>0</v>
          </cell>
          <cell r="AT287">
            <v>0</v>
          </cell>
          <cell r="AW287" t="str">
            <v>NON</v>
          </cell>
          <cell r="AX287" t="str">
            <v>DISCONT</v>
          </cell>
          <cell r="AY287" t="str">
            <v>B</v>
          </cell>
          <cell r="AZ287">
            <v>10</v>
          </cell>
          <cell r="BA287">
            <v>30</v>
          </cell>
          <cell r="BB287">
            <v>20</v>
          </cell>
          <cell r="BC287">
            <v>312</v>
          </cell>
          <cell r="BD287" t="str">
            <v>LVR</v>
          </cell>
          <cell r="BE287" t="str">
            <v>LVRS</v>
          </cell>
          <cell r="BF287" t="str">
            <v>T</v>
          </cell>
          <cell r="BG287" t="str">
            <v>T</v>
          </cell>
          <cell r="BH287">
            <v>5.2409999999999997</v>
          </cell>
          <cell r="BI287">
            <v>0</v>
          </cell>
          <cell r="BJ287">
            <v>0.06</v>
          </cell>
          <cell r="BK287">
            <v>9.7713225000000001E-2</v>
          </cell>
          <cell r="BL287">
            <v>14</v>
          </cell>
          <cell r="BM287" t="str">
            <v>82</v>
          </cell>
          <cell r="BN287">
            <v>185</v>
          </cell>
          <cell r="BO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</row>
        <row r="288">
          <cell r="E288" t="str">
            <v>BLVX2241</v>
          </cell>
          <cell r="F288" t="str">
            <v>185R14C6PR 613V T/L (MR29)</v>
          </cell>
          <cell r="G288" t="str">
            <v>185R14C 6 613V(T) (MR29)</v>
          </cell>
          <cell r="H288" t="str">
            <v>613V</v>
          </cell>
          <cell r="I288" t="str">
            <v>LVR1</v>
          </cell>
          <cell r="J288" t="str">
            <v>LVR</v>
          </cell>
          <cell r="K288" t="str">
            <v>BRIDGESTONE</v>
          </cell>
          <cell r="L288" t="str">
            <v>185R14C 8PR</v>
          </cell>
          <cell r="M288" t="str">
            <v>RD-613</v>
          </cell>
          <cell r="N288" t="str">
            <v>LIGHT TRUCK &amp; VAN</v>
          </cell>
          <cell r="O288" t="str">
            <v>LVRS</v>
          </cell>
          <cell r="P288" t="str">
            <v>T/L</v>
          </cell>
          <cell r="Q288" t="str">
            <v>LVR0L035</v>
          </cell>
          <cell r="R288" t="str">
            <v>THAILAND</v>
          </cell>
          <cell r="S288">
            <v>3</v>
          </cell>
          <cell r="T288" t="str">
            <v>TIRE</v>
          </cell>
          <cell r="U288">
            <v>0</v>
          </cell>
          <cell r="V288" t="str">
            <v xml:space="preserve"> 185R14C 8PR</v>
          </cell>
          <cell r="W288">
            <v>0</v>
          </cell>
          <cell r="X288">
            <v>0</v>
          </cell>
          <cell r="Y288" t="str">
            <v>01</v>
          </cell>
          <cell r="Z288" t="str">
            <v>TBSR</v>
          </cell>
          <cell r="AA288" t="str">
            <v>T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str">
            <v>L0</v>
          </cell>
          <cell r="AJ288" t="str">
            <v>TRIAL</v>
          </cell>
          <cell r="AK288" t="str">
            <v>MR29</v>
          </cell>
          <cell r="AL288">
            <v>613</v>
          </cell>
          <cell r="AO288" t="str">
            <v>185R14</v>
          </cell>
          <cell r="AP288" t="str">
            <v>LVRS</v>
          </cell>
          <cell r="AQ288" t="str">
            <v>OTHERS</v>
          </cell>
          <cell r="AR288" t="str">
            <v>14 Inch</v>
          </cell>
          <cell r="AS288">
            <v>0</v>
          </cell>
          <cell r="AT288">
            <v>0</v>
          </cell>
          <cell r="AW288" t="str">
            <v>NON</v>
          </cell>
          <cell r="AX288" t="str">
            <v>DISCONT</v>
          </cell>
          <cell r="AY288" t="str">
            <v>B</v>
          </cell>
          <cell r="AZ288">
            <v>10</v>
          </cell>
          <cell r="BA288">
            <v>30</v>
          </cell>
          <cell r="BB288">
            <v>20</v>
          </cell>
          <cell r="BC288">
            <v>312</v>
          </cell>
          <cell r="BD288" t="str">
            <v>LVR</v>
          </cell>
          <cell r="BE288" t="str">
            <v>LVRS</v>
          </cell>
          <cell r="BF288" t="str">
            <v>T</v>
          </cell>
          <cell r="BG288" t="str">
            <v>T</v>
          </cell>
          <cell r="BH288">
            <v>4.7469999999999999</v>
          </cell>
          <cell r="BI288">
            <v>0</v>
          </cell>
          <cell r="BJ288">
            <v>0.06</v>
          </cell>
          <cell r="BK288">
            <v>9.7713225000000001E-2</v>
          </cell>
          <cell r="BL288">
            <v>14</v>
          </cell>
          <cell r="BM288" t="str">
            <v>82</v>
          </cell>
          <cell r="BN288">
            <v>185</v>
          </cell>
          <cell r="BP288">
            <v>80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</row>
        <row r="289">
          <cell r="E289" t="str">
            <v>BLVX2242</v>
          </cell>
          <cell r="F289" t="str">
            <v>185R14C 102/100Q 8PR RD613T/L</v>
          </cell>
          <cell r="G289" t="str">
            <v>185R14C 613V(T) (DS83)</v>
          </cell>
          <cell r="H289" t="str">
            <v>613V</v>
          </cell>
          <cell r="I289" t="str">
            <v>LVR1</v>
          </cell>
          <cell r="J289" t="str">
            <v>LVR</v>
          </cell>
          <cell r="K289" t="str">
            <v>BRIDGESTONE</v>
          </cell>
          <cell r="L289" t="str">
            <v>185R14C 8PR</v>
          </cell>
          <cell r="M289" t="str">
            <v>RD-613</v>
          </cell>
          <cell r="N289" t="str">
            <v>LIGHT TRUCK &amp; VAN</v>
          </cell>
          <cell r="O289" t="str">
            <v>LVRS</v>
          </cell>
          <cell r="P289" t="str">
            <v>T/L</v>
          </cell>
          <cell r="Q289" t="str">
            <v>LVR0L044</v>
          </cell>
          <cell r="R289" t="str">
            <v>THAILAND</v>
          </cell>
          <cell r="S289">
            <v>3</v>
          </cell>
          <cell r="T289" t="str">
            <v>TIRE</v>
          </cell>
          <cell r="U289">
            <v>0</v>
          </cell>
          <cell r="V289" t="str">
            <v xml:space="preserve"> 185R14C 8PR</v>
          </cell>
          <cell r="W289">
            <v>0</v>
          </cell>
          <cell r="X289">
            <v>0</v>
          </cell>
          <cell r="Y289" t="str">
            <v>01</v>
          </cell>
          <cell r="Z289" t="str">
            <v>TBSR</v>
          </cell>
          <cell r="AA289" t="str">
            <v>T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str">
            <v>L0</v>
          </cell>
          <cell r="AK289" t="str">
            <v>DS83</v>
          </cell>
          <cell r="AL289">
            <v>613</v>
          </cell>
          <cell r="AO289" t="str">
            <v>185R14</v>
          </cell>
          <cell r="AP289" t="str">
            <v>LVRS</v>
          </cell>
          <cell r="AQ289" t="str">
            <v>OTHERS</v>
          </cell>
          <cell r="AR289" t="str">
            <v>14 Inch</v>
          </cell>
          <cell r="AS289">
            <v>0</v>
          </cell>
          <cell r="AT289">
            <v>0</v>
          </cell>
          <cell r="AW289" t="str">
            <v>NON</v>
          </cell>
          <cell r="AX289" t="str">
            <v>DISCONT</v>
          </cell>
          <cell r="AY289" t="str">
            <v>B</v>
          </cell>
          <cell r="AZ289">
            <v>10</v>
          </cell>
          <cell r="BA289">
            <v>30</v>
          </cell>
          <cell r="BB289">
            <v>20</v>
          </cell>
          <cell r="BC289">
            <v>312</v>
          </cell>
          <cell r="BD289" t="str">
            <v>LVR</v>
          </cell>
          <cell r="BE289" t="str">
            <v>LVRS</v>
          </cell>
          <cell r="BF289" t="str">
            <v>T</v>
          </cell>
          <cell r="BG289" t="str">
            <v>T</v>
          </cell>
          <cell r="BH289">
            <v>5.6520000000000001</v>
          </cell>
          <cell r="BI289">
            <v>0</v>
          </cell>
          <cell r="BJ289">
            <v>0.06</v>
          </cell>
          <cell r="BK289">
            <v>9.7713225000000001E-2</v>
          </cell>
          <cell r="BL289">
            <v>14</v>
          </cell>
          <cell r="BM289" t="str">
            <v>82</v>
          </cell>
          <cell r="BN289">
            <v>185</v>
          </cell>
          <cell r="BO289">
            <v>0</v>
          </cell>
          <cell r="BQ289">
            <v>0</v>
          </cell>
          <cell r="BR289">
            <v>0</v>
          </cell>
          <cell r="BS289">
            <v>1</v>
          </cell>
          <cell r="BT289">
            <v>1</v>
          </cell>
          <cell r="BU289">
            <v>1</v>
          </cell>
          <cell r="BV289">
            <v>10</v>
          </cell>
          <cell r="BW289">
            <v>1</v>
          </cell>
          <cell r="BX289">
            <v>0</v>
          </cell>
        </row>
        <row r="290">
          <cell r="E290" t="str">
            <v>BLVX2243</v>
          </cell>
          <cell r="F290" t="str">
            <v>185R14C 8PR 613V T/L (SV56)</v>
          </cell>
          <cell r="G290" t="str">
            <v>185R14C 613V (T) (SV56)</v>
          </cell>
          <cell r="H290" t="str">
            <v>613V</v>
          </cell>
          <cell r="I290" t="str">
            <v>LVR1</v>
          </cell>
          <cell r="J290" t="str">
            <v>LVR</v>
          </cell>
          <cell r="K290" t="str">
            <v>BRIDGESTONE</v>
          </cell>
          <cell r="L290" t="str">
            <v>185R14C 8PR</v>
          </cell>
          <cell r="M290" t="str">
            <v>RD-613</v>
          </cell>
          <cell r="N290" t="str">
            <v>LIGHT TRUCK &amp; VAN</v>
          </cell>
          <cell r="O290" t="str">
            <v>LVRS</v>
          </cell>
          <cell r="P290" t="str">
            <v>T/L</v>
          </cell>
          <cell r="Q290" t="str">
            <v>ZDUMMY</v>
          </cell>
          <cell r="R290" t="str">
            <v>THAILAND</v>
          </cell>
          <cell r="S290">
            <v>3</v>
          </cell>
          <cell r="T290" t="str">
            <v>TIRE</v>
          </cell>
          <cell r="U290">
            <v>0</v>
          </cell>
          <cell r="V290" t="str">
            <v xml:space="preserve"> 185R14C 8PR</v>
          </cell>
          <cell r="W290">
            <v>0</v>
          </cell>
          <cell r="X290">
            <v>0</v>
          </cell>
          <cell r="Y290" t="str">
            <v>01</v>
          </cell>
          <cell r="Z290" t="str">
            <v>TBSR</v>
          </cell>
          <cell r="AA290" t="str">
            <v>T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str">
            <v>L0</v>
          </cell>
          <cell r="AJ290" t="str">
            <v>TRIAL</v>
          </cell>
          <cell r="AK290" t="str">
            <v>SV56</v>
          </cell>
          <cell r="AL290">
            <v>613</v>
          </cell>
          <cell r="AO290" t="str">
            <v>185R14</v>
          </cell>
          <cell r="AP290" t="str">
            <v>LVRS</v>
          </cell>
          <cell r="AQ290" t="str">
            <v>OTHERS</v>
          </cell>
          <cell r="AR290" t="str">
            <v>14 Inch</v>
          </cell>
          <cell r="AS290">
            <v>0</v>
          </cell>
          <cell r="AT290">
            <v>0</v>
          </cell>
          <cell r="AW290" t="str">
            <v>NON</v>
          </cell>
          <cell r="AX290" t="str">
            <v>DISCONT</v>
          </cell>
          <cell r="AY290" t="str">
            <v>B</v>
          </cell>
          <cell r="AZ290">
            <v>10</v>
          </cell>
          <cell r="BA290">
            <v>30</v>
          </cell>
          <cell r="BB290">
            <v>20</v>
          </cell>
          <cell r="BC290">
            <v>312</v>
          </cell>
          <cell r="BD290" t="str">
            <v>LVR</v>
          </cell>
          <cell r="BE290" t="str">
            <v>LVRS</v>
          </cell>
          <cell r="BF290" t="str">
            <v>T</v>
          </cell>
          <cell r="BG290" t="str">
            <v>T</v>
          </cell>
          <cell r="BH290">
            <v>4.8410000000000002</v>
          </cell>
          <cell r="BI290">
            <v>0</v>
          </cell>
          <cell r="BJ290">
            <v>0.06</v>
          </cell>
          <cell r="BK290">
            <v>9.7713225000000001E-2</v>
          </cell>
          <cell r="BL290">
            <v>14</v>
          </cell>
          <cell r="BM290" t="str">
            <v>82</v>
          </cell>
          <cell r="BN290">
            <v>185</v>
          </cell>
          <cell r="BP290">
            <v>80</v>
          </cell>
          <cell r="BQ290">
            <v>80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</row>
        <row r="291">
          <cell r="E291" t="str">
            <v>BLVX2244</v>
          </cell>
          <cell r="F291" t="str">
            <v>185R14C 8PR102Q 613V T/L-DS20</v>
          </cell>
          <cell r="G291" t="str">
            <v>185R14C 8PR 102Q 613V(T)-DS20</v>
          </cell>
          <cell r="H291" t="str">
            <v>613V</v>
          </cell>
          <cell r="I291" t="str">
            <v>LVR1</v>
          </cell>
          <cell r="J291" t="str">
            <v>LVR</v>
          </cell>
          <cell r="K291" t="str">
            <v>BRIDGESTONE</v>
          </cell>
          <cell r="L291" t="str">
            <v>185R14C 8PR</v>
          </cell>
          <cell r="M291" t="str">
            <v>RD-613</v>
          </cell>
          <cell r="N291" t="str">
            <v>LIGHT TRUCK &amp; VAN</v>
          </cell>
          <cell r="O291" t="str">
            <v>LVRS</v>
          </cell>
          <cell r="P291" t="str">
            <v>T/L</v>
          </cell>
          <cell r="Q291" t="str">
            <v>LVR0L126</v>
          </cell>
          <cell r="R291" t="str">
            <v>THAILAND</v>
          </cell>
          <cell r="S291">
            <v>3</v>
          </cell>
          <cell r="T291" t="str">
            <v>TIRE</v>
          </cell>
          <cell r="U291">
            <v>0</v>
          </cell>
          <cell r="V291" t="str">
            <v xml:space="preserve"> 185R14C 8PR</v>
          </cell>
          <cell r="W291">
            <v>0</v>
          </cell>
          <cell r="X291">
            <v>0</v>
          </cell>
          <cell r="Y291" t="str">
            <v>01</v>
          </cell>
          <cell r="Z291" t="str">
            <v>TBSR</v>
          </cell>
          <cell r="AA291" t="str">
            <v>T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str">
            <v>L0</v>
          </cell>
          <cell r="AG291" t="str">
            <v>LVR0L126</v>
          </cell>
          <cell r="AJ291" t="str">
            <v>B872</v>
          </cell>
          <cell r="AK291" t="str">
            <v>DS20</v>
          </cell>
          <cell r="AL291">
            <v>613</v>
          </cell>
          <cell r="AO291" t="str">
            <v>185R14</v>
          </cell>
          <cell r="AP291" t="str">
            <v>LVRS</v>
          </cell>
          <cell r="AQ291" t="str">
            <v>OTHERS</v>
          </cell>
          <cell r="AR291" t="str">
            <v>14 Inch</v>
          </cell>
          <cell r="AS291" t="str">
            <v>OE</v>
          </cell>
          <cell r="AT291" t="str">
            <v>REP</v>
          </cell>
          <cell r="AW291" t="str">
            <v>OEM</v>
          </cell>
          <cell r="AX291" t="str">
            <v>CONT</v>
          </cell>
          <cell r="AY291" t="str">
            <v>B</v>
          </cell>
          <cell r="AZ291">
            <v>10</v>
          </cell>
          <cell r="BA291">
            <v>30</v>
          </cell>
          <cell r="BB291">
            <v>20</v>
          </cell>
          <cell r="BC291">
            <v>312</v>
          </cell>
          <cell r="BD291" t="str">
            <v>LVR</v>
          </cell>
          <cell r="BE291" t="str">
            <v>LVRS</v>
          </cell>
          <cell r="BF291" t="str">
            <v>T</v>
          </cell>
          <cell r="BG291" t="str">
            <v>T</v>
          </cell>
          <cell r="BH291">
            <v>5.6520000000000001</v>
          </cell>
          <cell r="BI291">
            <v>11.67</v>
          </cell>
          <cell r="BJ291">
            <v>7.9000000000000001E-2</v>
          </cell>
          <cell r="BK291">
            <v>9.7713225000000001E-2</v>
          </cell>
          <cell r="BL291">
            <v>14</v>
          </cell>
          <cell r="BM291" t="str">
            <v>82</v>
          </cell>
          <cell r="BN291">
            <v>185</v>
          </cell>
          <cell r="BP291">
            <v>80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</row>
        <row r="292">
          <cell r="E292" t="str">
            <v>BLVX2245</v>
          </cell>
          <cell r="F292" t="str">
            <v>185R14C 8PR102R 613V T/L-DS91</v>
          </cell>
          <cell r="G292" t="str">
            <v>185R14C 8PR 102R 613V(T)-DS91</v>
          </cell>
          <cell r="H292" t="str">
            <v>613V</v>
          </cell>
          <cell r="I292" t="str">
            <v>LVR1</v>
          </cell>
          <cell r="J292" t="str">
            <v>LVR</v>
          </cell>
          <cell r="K292" t="str">
            <v>BRIDGESTONE</v>
          </cell>
          <cell r="L292" t="str">
            <v>185R14C 8PR</v>
          </cell>
          <cell r="M292" t="str">
            <v>RD-613</v>
          </cell>
          <cell r="N292" t="str">
            <v>LIGHT TRUCK &amp; VAN</v>
          </cell>
          <cell r="O292" t="str">
            <v>LVRS</v>
          </cell>
          <cell r="P292" t="str">
            <v>T/L</v>
          </cell>
          <cell r="Q292" t="str">
            <v>LVR0L127</v>
          </cell>
          <cell r="R292" t="str">
            <v>THAILAND</v>
          </cell>
          <cell r="S292">
            <v>3</v>
          </cell>
          <cell r="T292" t="str">
            <v>TIRE</v>
          </cell>
          <cell r="U292">
            <v>0</v>
          </cell>
          <cell r="V292" t="str">
            <v xml:space="preserve"> 185R14C 8PR</v>
          </cell>
          <cell r="W292">
            <v>0</v>
          </cell>
          <cell r="X292">
            <v>0</v>
          </cell>
          <cell r="Y292" t="str">
            <v>01</v>
          </cell>
          <cell r="Z292" t="str">
            <v>TBSR</v>
          </cell>
          <cell r="AA292" t="str">
            <v>T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str">
            <v>L0</v>
          </cell>
          <cell r="AG292" t="str">
            <v>LVR0L127</v>
          </cell>
          <cell r="AJ292" t="str">
            <v>B875</v>
          </cell>
          <cell r="AK292" t="str">
            <v>DS91</v>
          </cell>
          <cell r="AL292">
            <v>613</v>
          </cell>
          <cell r="AO292" t="str">
            <v>185R14</v>
          </cell>
          <cell r="AP292" t="str">
            <v>LVRS</v>
          </cell>
          <cell r="AQ292" t="str">
            <v>OTHERS</v>
          </cell>
          <cell r="AR292" t="str">
            <v>14 Inch</v>
          </cell>
          <cell r="AS292" t="str">
            <v>OE</v>
          </cell>
          <cell r="AT292" t="str">
            <v/>
          </cell>
          <cell r="AW292" t="str">
            <v>OEM</v>
          </cell>
          <cell r="AX292" t="str">
            <v>CONT</v>
          </cell>
          <cell r="AY292" t="str">
            <v>B</v>
          </cell>
          <cell r="AZ292">
            <v>10</v>
          </cell>
          <cell r="BA292">
            <v>30</v>
          </cell>
          <cell r="BB292">
            <v>20</v>
          </cell>
          <cell r="BC292">
            <v>312</v>
          </cell>
          <cell r="BD292" t="str">
            <v>LVR</v>
          </cell>
          <cell r="BE292" t="str">
            <v>LVRS</v>
          </cell>
          <cell r="BF292" t="str">
            <v>T</v>
          </cell>
          <cell r="BG292" t="str">
            <v>T</v>
          </cell>
          <cell r="BH292">
            <v>5.6520000000000001</v>
          </cell>
          <cell r="BI292">
            <v>11.67</v>
          </cell>
          <cell r="BJ292">
            <v>7.9000000000000001E-2</v>
          </cell>
          <cell r="BK292">
            <v>9.7713225000000001E-2</v>
          </cell>
          <cell r="BL292">
            <v>14</v>
          </cell>
          <cell r="BM292" t="str">
            <v>82</v>
          </cell>
          <cell r="BN292">
            <v>185</v>
          </cell>
          <cell r="BP292">
            <v>80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</row>
        <row r="293">
          <cell r="E293" t="str">
            <v>BLVX2246</v>
          </cell>
          <cell r="F293" t="str">
            <v>185R14C 102Q 613V T/L DS54</v>
          </cell>
          <cell r="G293" t="str">
            <v>185R14C 102Q 613V(T)DS54</v>
          </cell>
          <cell r="H293" t="str">
            <v>613V</v>
          </cell>
          <cell r="I293" t="str">
            <v>LVR1</v>
          </cell>
          <cell r="J293" t="str">
            <v>LVR</v>
          </cell>
          <cell r="K293" t="str">
            <v>BRIDGESTONE</v>
          </cell>
          <cell r="L293" t="str">
            <v>185R14C 8PR</v>
          </cell>
          <cell r="M293" t="str">
            <v>RD-613</v>
          </cell>
          <cell r="N293" t="str">
            <v>LIGHT TRUCK &amp; VAN</v>
          </cell>
          <cell r="O293" t="str">
            <v>LVRS</v>
          </cell>
          <cell r="P293" t="str">
            <v>T/L</v>
          </cell>
          <cell r="Q293" t="str">
            <v>LVR0L126</v>
          </cell>
          <cell r="R293" t="str">
            <v>THAILAND</v>
          </cell>
          <cell r="S293">
            <v>3</v>
          </cell>
          <cell r="T293" t="str">
            <v>TIRE</v>
          </cell>
          <cell r="U293">
            <v>0</v>
          </cell>
          <cell r="V293" t="str">
            <v xml:space="preserve"> 185R14C 8PR</v>
          </cell>
          <cell r="W293">
            <v>0</v>
          </cell>
          <cell r="X293">
            <v>0</v>
          </cell>
          <cell r="Y293" t="str">
            <v>02</v>
          </cell>
          <cell r="Z293" t="str">
            <v>TBSN</v>
          </cell>
          <cell r="AA293" t="str">
            <v>T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str">
            <v>L0</v>
          </cell>
          <cell r="AG293" t="str">
            <v>LVR0L165</v>
          </cell>
          <cell r="AJ293" t="str">
            <v>C172</v>
          </cell>
          <cell r="AK293" t="str">
            <v>DS54</v>
          </cell>
          <cell r="AL293">
            <v>613</v>
          </cell>
          <cell r="AO293" t="str">
            <v>185R14</v>
          </cell>
          <cell r="AP293" t="str">
            <v>LVRS</v>
          </cell>
          <cell r="AQ293" t="str">
            <v>OTHERS</v>
          </cell>
          <cell r="AR293" t="str">
            <v>14 Inch</v>
          </cell>
          <cell r="AS293" t="str">
            <v>OE</v>
          </cell>
          <cell r="AW293" t="str">
            <v>OEM</v>
          </cell>
          <cell r="AX293" t="str">
            <v>CONT</v>
          </cell>
          <cell r="AY293" t="str">
            <v>B</v>
          </cell>
          <cell r="AZ293">
            <v>10</v>
          </cell>
          <cell r="BA293">
            <v>30</v>
          </cell>
          <cell r="BB293">
            <v>20</v>
          </cell>
          <cell r="BC293">
            <v>312</v>
          </cell>
          <cell r="BD293" t="str">
            <v>LVR</v>
          </cell>
          <cell r="BE293" t="str">
            <v>LVRS</v>
          </cell>
          <cell r="BF293" t="str">
            <v>T</v>
          </cell>
          <cell r="BG293" t="str">
            <v>T</v>
          </cell>
          <cell r="BH293">
            <v>5.5309999999999997</v>
          </cell>
          <cell r="BI293">
            <v>11.589</v>
          </cell>
          <cell r="BJ293">
            <v>7.9000000000000001E-2</v>
          </cell>
          <cell r="BK293">
            <v>9.7713225000000001E-2</v>
          </cell>
          <cell r="BL293">
            <v>14</v>
          </cell>
          <cell r="BM293" t="str">
            <v>82</v>
          </cell>
          <cell r="BN293">
            <v>185</v>
          </cell>
          <cell r="BP293">
            <v>80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</row>
        <row r="294">
          <cell r="E294" t="str">
            <v>BLVX2250</v>
          </cell>
          <cell r="F294" t="str">
            <v>195R14C8PR106/104Q 613T/LBJ89</v>
          </cell>
          <cell r="G294" t="str">
            <v>195R14C 613V (T) (BJ89)</v>
          </cell>
          <cell r="H294" t="str">
            <v>613V</v>
          </cell>
          <cell r="I294" t="str">
            <v>LVR1</v>
          </cell>
          <cell r="J294" t="str">
            <v>LVR</v>
          </cell>
          <cell r="K294" t="str">
            <v>BRIDGESTONE</v>
          </cell>
          <cell r="L294" t="str">
            <v>195R14C 8PR</v>
          </cell>
          <cell r="M294" t="str">
            <v>RD-613</v>
          </cell>
          <cell r="N294" t="str">
            <v>LIGHT TRUCK &amp; VAN</v>
          </cell>
          <cell r="O294" t="str">
            <v>LVRS</v>
          </cell>
          <cell r="P294" t="str">
            <v>T/L</v>
          </cell>
          <cell r="Q294" t="str">
            <v>LVR0L069</v>
          </cell>
          <cell r="R294" t="str">
            <v>THAILAND</v>
          </cell>
          <cell r="S294">
            <v>3</v>
          </cell>
          <cell r="T294" t="str">
            <v>TIRE</v>
          </cell>
          <cell r="U294">
            <v>0</v>
          </cell>
          <cell r="V294" t="str">
            <v xml:space="preserve"> 195R14C 8PR</v>
          </cell>
          <cell r="W294">
            <v>0</v>
          </cell>
          <cell r="X294">
            <v>0</v>
          </cell>
          <cell r="Y294" t="str">
            <v>01</v>
          </cell>
          <cell r="Z294" t="str">
            <v>TBSR</v>
          </cell>
          <cell r="AA294" t="str">
            <v>T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str">
            <v>L0</v>
          </cell>
          <cell r="AK294" t="str">
            <v>BJ89</v>
          </cell>
          <cell r="AL294">
            <v>613</v>
          </cell>
          <cell r="AO294" t="str">
            <v>195R14</v>
          </cell>
          <cell r="AP294" t="str">
            <v>LVRS</v>
          </cell>
          <cell r="AQ294" t="str">
            <v>OTHERS</v>
          </cell>
          <cell r="AR294" t="str">
            <v>14 Inch</v>
          </cell>
          <cell r="AS294">
            <v>0</v>
          </cell>
          <cell r="AT294">
            <v>0</v>
          </cell>
          <cell r="AW294" t="str">
            <v>NON</v>
          </cell>
          <cell r="AX294" t="str">
            <v>DISCONT</v>
          </cell>
          <cell r="AY294" t="str">
            <v>B</v>
          </cell>
          <cell r="AZ294">
            <v>10</v>
          </cell>
          <cell r="BA294">
            <v>30</v>
          </cell>
          <cell r="BB294">
            <v>20</v>
          </cell>
          <cell r="BC294">
            <v>312</v>
          </cell>
          <cell r="BD294" t="str">
            <v>LVR</v>
          </cell>
          <cell r="BE294" t="str">
            <v>LVRS</v>
          </cell>
          <cell r="BF294" t="str">
            <v>T</v>
          </cell>
          <cell r="BG294" t="str">
            <v>T</v>
          </cell>
          <cell r="BH294">
            <v>6.0739999999999998</v>
          </cell>
          <cell r="BI294">
            <v>0</v>
          </cell>
          <cell r="BJ294">
            <v>7.0000000000000007E-2</v>
          </cell>
          <cell r="BK294">
            <v>0.1071988126</v>
          </cell>
          <cell r="BL294">
            <v>14</v>
          </cell>
          <cell r="BM294" t="str">
            <v>82</v>
          </cell>
          <cell r="BN294">
            <v>195</v>
          </cell>
          <cell r="BO294">
            <v>0</v>
          </cell>
          <cell r="BQ294">
            <v>0</v>
          </cell>
          <cell r="BR294">
            <v>0</v>
          </cell>
          <cell r="BS294">
            <v>1</v>
          </cell>
          <cell r="BT294">
            <v>1</v>
          </cell>
          <cell r="BU294">
            <v>1</v>
          </cell>
          <cell r="BV294">
            <v>10</v>
          </cell>
          <cell r="BW294">
            <v>1</v>
          </cell>
          <cell r="BX294">
            <v>0</v>
          </cell>
        </row>
        <row r="295">
          <cell r="E295" t="str">
            <v>BLVX2251</v>
          </cell>
          <cell r="F295" t="str">
            <v>195R14C 8PR 613V T/L</v>
          </cell>
          <cell r="G295" t="str">
            <v>195R14C 8PR 613V (T)</v>
          </cell>
          <cell r="H295" t="str">
            <v>613V</v>
          </cell>
          <cell r="I295" t="str">
            <v>LVR1</v>
          </cell>
          <cell r="J295" t="str">
            <v>LVR</v>
          </cell>
          <cell r="K295" t="str">
            <v>BRIDGESTONE</v>
          </cell>
          <cell r="L295" t="str">
            <v>195R14C 8PR</v>
          </cell>
          <cell r="M295" t="str">
            <v>RD-613</v>
          </cell>
          <cell r="N295" t="str">
            <v>LIGHT TRUCK &amp; VAN</v>
          </cell>
          <cell r="O295" t="str">
            <v>LVRS</v>
          </cell>
          <cell r="P295" t="str">
            <v>T/L</v>
          </cell>
          <cell r="Q295" t="str">
            <v>ZDUMMY</v>
          </cell>
          <cell r="R295" t="str">
            <v>THAILAND</v>
          </cell>
          <cell r="S295">
            <v>3</v>
          </cell>
          <cell r="T295" t="str">
            <v>TIRE</v>
          </cell>
          <cell r="U295">
            <v>0</v>
          </cell>
          <cell r="V295" t="str">
            <v xml:space="preserve"> 195R14C 8PR</v>
          </cell>
          <cell r="W295">
            <v>0</v>
          </cell>
          <cell r="X295">
            <v>0</v>
          </cell>
          <cell r="Y295" t="str">
            <v>01</v>
          </cell>
          <cell r="Z295" t="str">
            <v>TBSR</v>
          </cell>
          <cell r="AA295" t="str">
            <v>T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 t="str">
            <v>L0</v>
          </cell>
          <cell r="AL295">
            <v>613</v>
          </cell>
          <cell r="AO295" t="str">
            <v>195R14</v>
          </cell>
          <cell r="AP295" t="str">
            <v>LVRS</v>
          </cell>
          <cell r="AQ295" t="str">
            <v>OTHERS</v>
          </cell>
          <cell r="AR295" t="str">
            <v>14 Inch</v>
          </cell>
          <cell r="AS295">
            <v>0</v>
          </cell>
          <cell r="AT295">
            <v>0</v>
          </cell>
          <cell r="AW295" t="str">
            <v>NON</v>
          </cell>
          <cell r="AX295" t="str">
            <v>DISCONT</v>
          </cell>
          <cell r="AY295" t="str">
            <v>B</v>
          </cell>
          <cell r="AZ295">
            <v>10</v>
          </cell>
          <cell r="BA295">
            <v>30</v>
          </cell>
          <cell r="BB295">
            <v>20</v>
          </cell>
          <cell r="BC295">
            <v>312</v>
          </cell>
          <cell r="BD295" t="str">
            <v>LVR</v>
          </cell>
          <cell r="BE295" t="str">
            <v>LVRS</v>
          </cell>
          <cell r="BF295" t="str">
            <v>T</v>
          </cell>
          <cell r="BG295" t="str">
            <v>T</v>
          </cell>
          <cell r="BH295">
            <v>6.4820000000000002</v>
          </cell>
          <cell r="BI295">
            <v>0</v>
          </cell>
          <cell r="BJ295">
            <v>7.0000000000000007E-2</v>
          </cell>
          <cell r="BK295">
            <v>0.1071988126</v>
          </cell>
          <cell r="BL295">
            <v>14</v>
          </cell>
          <cell r="BM295" t="str">
            <v>82</v>
          </cell>
          <cell r="BN295">
            <v>195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</row>
        <row r="296">
          <cell r="E296" t="str">
            <v>BLVX2252</v>
          </cell>
          <cell r="F296" t="str">
            <v>195R14C106/104Q8PR D613TLBJ50</v>
          </cell>
          <cell r="G296" t="str">
            <v>195R14C 613V (T) BJ50</v>
          </cell>
          <cell r="H296" t="str">
            <v>613V</v>
          </cell>
          <cell r="I296" t="str">
            <v>LVR1</v>
          </cell>
          <cell r="J296" t="str">
            <v>LVR</v>
          </cell>
          <cell r="K296" t="str">
            <v>BRIDGESTONE</v>
          </cell>
          <cell r="L296" t="str">
            <v>195R14C 8PR</v>
          </cell>
          <cell r="M296" t="str">
            <v>RD-613</v>
          </cell>
          <cell r="N296" t="str">
            <v>LIGHT TRUCK &amp; VAN</v>
          </cell>
          <cell r="O296" t="str">
            <v>LVRS</v>
          </cell>
          <cell r="P296" t="str">
            <v>T/L</v>
          </cell>
          <cell r="Q296" t="str">
            <v>LVR0L070</v>
          </cell>
          <cell r="R296" t="str">
            <v>THAILAND</v>
          </cell>
          <cell r="S296">
            <v>3</v>
          </cell>
          <cell r="T296" t="str">
            <v>TIRE</v>
          </cell>
          <cell r="U296">
            <v>0</v>
          </cell>
          <cell r="V296" t="str">
            <v xml:space="preserve"> 195R14C 8PR</v>
          </cell>
          <cell r="W296">
            <v>0</v>
          </cell>
          <cell r="X296">
            <v>0</v>
          </cell>
          <cell r="Y296" t="str">
            <v>01</v>
          </cell>
          <cell r="Z296" t="str">
            <v>TBSR</v>
          </cell>
          <cell r="AA296" t="str">
            <v>T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>L0</v>
          </cell>
          <cell r="AG296" t="str">
            <v>LVR0L047</v>
          </cell>
          <cell r="AK296" t="str">
            <v>BJ50</v>
          </cell>
          <cell r="AL296">
            <v>613</v>
          </cell>
          <cell r="AO296" t="str">
            <v>195R14</v>
          </cell>
          <cell r="AP296" t="str">
            <v>LVRS</v>
          </cell>
          <cell r="AQ296" t="str">
            <v>OTHERS</v>
          </cell>
          <cell r="AR296" t="str">
            <v>14 Inch</v>
          </cell>
          <cell r="AS296">
            <v>0</v>
          </cell>
          <cell r="AT296">
            <v>0</v>
          </cell>
          <cell r="AW296" t="str">
            <v>NON</v>
          </cell>
          <cell r="AX296" t="str">
            <v>DISCONT</v>
          </cell>
          <cell r="AY296" t="str">
            <v>B</v>
          </cell>
          <cell r="AZ296">
            <v>10</v>
          </cell>
          <cell r="BA296">
            <v>30</v>
          </cell>
          <cell r="BB296">
            <v>20</v>
          </cell>
          <cell r="BC296">
            <v>312</v>
          </cell>
          <cell r="BD296" t="str">
            <v>LVR</v>
          </cell>
          <cell r="BE296" t="str">
            <v>LVRS</v>
          </cell>
          <cell r="BF296" t="str">
            <v>T</v>
          </cell>
          <cell r="BG296" t="str">
            <v>T</v>
          </cell>
          <cell r="BH296">
            <v>6.0739999999999998</v>
          </cell>
          <cell r="BI296">
            <v>0</v>
          </cell>
          <cell r="BJ296">
            <v>7.0000000000000007E-2</v>
          </cell>
          <cell r="BK296">
            <v>0.1071988126</v>
          </cell>
          <cell r="BL296">
            <v>14</v>
          </cell>
          <cell r="BM296" t="str">
            <v>82</v>
          </cell>
          <cell r="BN296">
            <v>195</v>
          </cell>
          <cell r="BO296">
            <v>0</v>
          </cell>
          <cell r="BQ296">
            <v>0</v>
          </cell>
          <cell r="BR296">
            <v>0</v>
          </cell>
          <cell r="BS296">
            <v>1</v>
          </cell>
          <cell r="BT296">
            <v>1</v>
          </cell>
          <cell r="BU296">
            <v>1</v>
          </cell>
          <cell r="BV296">
            <v>10</v>
          </cell>
          <cell r="BW296">
            <v>1</v>
          </cell>
          <cell r="BX296">
            <v>0</v>
          </cell>
        </row>
        <row r="297">
          <cell r="E297" t="str">
            <v>BLVX2253</v>
          </cell>
          <cell r="F297" t="str">
            <v>195R14C 8PR RD613 T/L (BJ27)</v>
          </cell>
          <cell r="G297" t="str">
            <v>195R14C 613V (T) (BJ27)</v>
          </cell>
          <cell r="H297" t="str">
            <v>613V</v>
          </cell>
          <cell r="I297" t="str">
            <v>LVR1</v>
          </cell>
          <cell r="J297" t="str">
            <v>LVR</v>
          </cell>
          <cell r="K297" t="str">
            <v>BRIDGESTONE</v>
          </cell>
          <cell r="L297" t="str">
            <v>195R14C 8PR</v>
          </cell>
          <cell r="M297" t="str">
            <v>RD-613</v>
          </cell>
          <cell r="N297" t="str">
            <v>LIGHT TRUCK &amp; VAN</v>
          </cell>
          <cell r="O297" t="str">
            <v>LVRS</v>
          </cell>
          <cell r="P297" t="str">
            <v>T/L</v>
          </cell>
          <cell r="Q297" t="str">
            <v>LVR0L067</v>
          </cell>
          <cell r="R297" t="str">
            <v>THAILAND</v>
          </cell>
          <cell r="S297">
            <v>3</v>
          </cell>
          <cell r="T297" t="str">
            <v>TIRE</v>
          </cell>
          <cell r="U297">
            <v>0</v>
          </cell>
          <cell r="V297" t="str">
            <v xml:space="preserve"> 195R14C 8PR</v>
          </cell>
          <cell r="W297">
            <v>0</v>
          </cell>
          <cell r="X297">
            <v>0</v>
          </cell>
          <cell r="Y297" t="str">
            <v>01</v>
          </cell>
          <cell r="Z297" t="str">
            <v>TBSR</v>
          </cell>
          <cell r="AA297" t="str">
            <v>T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 t="str">
            <v>L0</v>
          </cell>
          <cell r="AK297" t="str">
            <v>BJ27</v>
          </cell>
          <cell r="AL297">
            <v>613</v>
          </cell>
          <cell r="AO297" t="str">
            <v>195R14</v>
          </cell>
          <cell r="AP297" t="str">
            <v>LVRS</v>
          </cell>
          <cell r="AQ297" t="str">
            <v>OTHERS</v>
          </cell>
          <cell r="AR297" t="str">
            <v>14 Inch</v>
          </cell>
          <cell r="AS297" t="str">
            <v>OE</v>
          </cell>
          <cell r="AT297" t="str">
            <v>REP</v>
          </cell>
          <cell r="AW297" t="str">
            <v>OEM</v>
          </cell>
          <cell r="AX297" t="str">
            <v>CONT</v>
          </cell>
          <cell r="AY297" t="str">
            <v>B</v>
          </cell>
          <cell r="AZ297">
            <v>10</v>
          </cell>
          <cell r="BA297">
            <v>30</v>
          </cell>
          <cell r="BB297">
            <v>20</v>
          </cell>
          <cell r="BC297">
            <v>312</v>
          </cell>
          <cell r="BD297" t="str">
            <v>LVR</v>
          </cell>
          <cell r="BE297" t="str">
            <v>LVRS</v>
          </cell>
          <cell r="BF297" t="str">
            <v>T</v>
          </cell>
          <cell r="BG297" t="str">
            <v>T</v>
          </cell>
          <cell r="BH297">
            <v>6.0739999999999998</v>
          </cell>
          <cell r="BI297">
            <v>0</v>
          </cell>
          <cell r="BJ297">
            <v>3.7999999999999999E-2</v>
          </cell>
          <cell r="BK297">
            <v>0.1071988126</v>
          </cell>
          <cell r="BL297">
            <v>14</v>
          </cell>
          <cell r="BM297" t="str">
            <v>82</v>
          </cell>
          <cell r="BN297">
            <v>195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</row>
        <row r="298">
          <cell r="E298" t="str">
            <v>BLVX2254</v>
          </cell>
          <cell r="F298" t="str">
            <v>195R14C 613V T/L(AW36)</v>
          </cell>
          <cell r="G298" t="str">
            <v>195R14C 613V (T) (AW36)</v>
          </cell>
          <cell r="H298" t="str">
            <v>613V</v>
          </cell>
          <cell r="I298" t="str">
            <v>LVR1</v>
          </cell>
          <cell r="J298" t="str">
            <v>LVR</v>
          </cell>
          <cell r="K298" t="str">
            <v>BRIDGESTONE</v>
          </cell>
          <cell r="L298" t="str">
            <v>195R14C 8PR</v>
          </cell>
          <cell r="M298" t="str">
            <v>RD-613</v>
          </cell>
          <cell r="N298" t="str">
            <v>LIGHT TRUCK &amp; VAN</v>
          </cell>
          <cell r="O298" t="str">
            <v>LVRS</v>
          </cell>
          <cell r="P298" t="str">
            <v>T/L</v>
          </cell>
          <cell r="Q298" t="str">
            <v>LVR0L083</v>
          </cell>
          <cell r="R298" t="str">
            <v>THAILAND</v>
          </cell>
          <cell r="S298">
            <v>3</v>
          </cell>
          <cell r="T298" t="str">
            <v>TIRE</v>
          </cell>
          <cell r="U298">
            <v>0</v>
          </cell>
          <cell r="V298" t="str">
            <v xml:space="preserve"> 195R14C 8PR</v>
          </cell>
          <cell r="W298">
            <v>0</v>
          </cell>
          <cell r="X298">
            <v>0</v>
          </cell>
          <cell r="Y298" t="str">
            <v>01</v>
          </cell>
          <cell r="Z298" t="str">
            <v>TBSR</v>
          </cell>
          <cell r="AA298" t="str">
            <v>T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str">
            <v>L0</v>
          </cell>
          <cell r="AG298" t="str">
            <v>LVR0L083</v>
          </cell>
          <cell r="AJ298" t="str">
            <v>B674</v>
          </cell>
          <cell r="AK298" t="str">
            <v>AW36</v>
          </cell>
          <cell r="AL298">
            <v>613</v>
          </cell>
          <cell r="AO298" t="str">
            <v>195R14</v>
          </cell>
          <cell r="AP298" t="str">
            <v>LVRS</v>
          </cell>
          <cell r="AQ298" t="str">
            <v>OTHERS</v>
          </cell>
          <cell r="AR298" t="str">
            <v>14 Inch</v>
          </cell>
          <cell r="AS298">
            <v>0</v>
          </cell>
          <cell r="AT298">
            <v>0</v>
          </cell>
          <cell r="AW298" t="str">
            <v>NON</v>
          </cell>
          <cell r="AX298" t="str">
            <v>DISCONT</v>
          </cell>
          <cell r="AY298" t="str">
            <v>B</v>
          </cell>
          <cell r="AZ298">
            <v>10</v>
          </cell>
          <cell r="BA298">
            <v>30</v>
          </cell>
          <cell r="BB298">
            <v>20</v>
          </cell>
          <cell r="BC298">
            <v>312</v>
          </cell>
          <cell r="BD298" t="str">
            <v>LVR</v>
          </cell>
          <cell r="BE298" t="str">
            <v>LVRS</v>
          </cell>
          <cell r="BF298" t="str">
            <v>T</v>
          </cell>
          <cell r="BG298" t="str">
            <v>T</v>
          </cell>
          <cell r="BH298">
            <v>6.1619999999999999</v>
          </cell>
          <cell r="BI298">
            <v>0</v>
          </cell>
          <cell r="BJ298">
            <v>3.7999999999999999E-2</v>
          </cell>
          <cell r="BK298">
            <v>0.1071988126</v>
          </cell>
          <cell r="BL298">
            <v>14</v>
          </cell>
          <cell r="BM298" t="str">
            <v>82</v>
          </cell>
          <cell r="BN298">
            <v>195</v>
          </cell>
          <cell r="BP298">
            <v>80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</row>
        <row r="299">
          <cell r="E299" t="str">
            <v>BLVX2255</v>
          </cell>
          <cell r="F299" t="str">
            <v>195R14C 106Q 613VMZ T/L-KS75</v>
          </cell>
          <cell r="G299" t="str">
            <v>195R14C 106Q 613VMZ(T)-KS75</v>
          </cell>
          <cell r="H299" t="str">
            <v>613V</v>
          </cell>
          <cell r="I299" t="str">
            <v>LVR1</v>
          </cell>
          <cell r="J299" t="str">
            <v>LVR</v>
          </cell>
          <cell r="K299" t="str">
            <v>BRIDGESTONE</v>
          </cell>
          <cell r="L299" t="str">
            <v>195R14C 8PR</v>
          </cell>
          <cell r="M299" t="str">
            <v>RD-613</v>
          </cell>
          <cell r="N299" t="str">
            <v>LIGHT TRUCK &amp; VAN</v>
          </cell>
          <cell r="O299" t="str">
            <v>LVRS</v>
          </cell>
          <cell r="P299" t="str">
            <v>T/L</v>
          </cell>
          <cell r="Q299" t="str">
            <v>LVR0L132</v>
          </cell>
          <cell r="R299" t="str">
            <v>THAILAND</v>
          </cell>
          <cell r="S299">
            <v>3</v>
          </cell>
          <cell r="T299" t="str">
            <v>TIRE</v>
          </cell>
          <cell r="U299">
            <v>0</v>
          </cell>
          <cell r="V299" t="str">
            <v xml:space="preserve"> 195R14C 8PR</v>
          </cell>
          <cell r="W299">
            <v>0</v>
          </cell>
          <cell r="X299">
            <v>0</v>
          </cell>
          <cell r="Y299" t="str">
            <v>01</v>
          </cell>
          <cell r="Z299" t="str">
            <v>TBSR</v>
          </cell>
          <cell r="AA299" t="str">
            <v>T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 t="str">
            <v>L0</v>
          </cell>
          <cell r="AG299" t="str">
            <v>LVR0L132</v>
          </cell>
          <cell r="AJ299" t="str">
            <v>B882</v>
          </cell>
          <cell r="AK299" t="str">
            <v>KS75</v>
          </cell>
          <cell r="AL299">
            <v>613</v>
          </cell>
          <cell r="AO299" t="str">
            <v>195R14</v>
          </cell>
          <cell r="AP299" t="str">
            <v>LVRS</v>
          </cell>
          <cell r="AQ299" t="str">
            <v>OTHERS</v>
          </cell>
          <cell r="AR299" t="str">
            <v>14 Inch</v>
          </cell>
          <cell r="AS299" t="str">
            <v>OE</v>
          </cell>
          <cell r="AT299" t="str">
            <v>REP</v>
          </cell>
          <cell r="AW299" t="str">
            <v>OEM</v>
          </cell>
          <cell r="AX299" t="str">
            <v>CONT</v>
          </cell>
          <cell r="AY299" t="str">
            <v>B</v>
          </cell>
          <cell r="AZ299">
            <v>10</v>
          </cell>
          <cell r="BA299">
            <v>30</v>
          </cell>
          <cell r="BB299">
            <v>20</v>
          </cell>
          <cell r="BC299">
            <v>312</v>
          </cell>
          <cell r="BD299" t="str">
            <v>LVR</v>
          </cell>
          <cell r="BE299" t="str">
            <v>LVRS</v>
          </cell>
          <cell r="BF299" t="str">
            <v>T</v>
          </cell>
          <cell r="BG299" t="str">
            <v>T</v>
          </cell>
          <cell r="BH299">
            <v>6.407</v>
          </cell>
          <cell r="BI299">
            <v>13.177</v>
          </cell>
          <cell r="BJ299">
            <v>3.7999999999999999E-2</v>
          </cell>
          <cell r="BK299">
            <v>0.1071988126</v>
          </cell>
          <cell r="BL299">
            <v>14</v>
          </cell>
          <cell r="BM299" t="str">
            <v>82</v>
          </cell>
          <cell r="BN299">
            <v>195</v>
          </cell>
          <cell r="BP299">
            <v>80</v>
          </cell>
          <cell r="BQ299">
            <v>80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</row>
        <row r="300">
          <cell r="E300" t="str">
            <v>BLVX2256</v>
          </cell>
          <cell r="F300" t="str">
            <v>195R14C 106Q 613V T/L-BJ13</v>
          </cell>
          <cell r="G300" t="str">
            <v>195R14C 106Q 613V(T)-BJ13</v>
          </cell>
          <cell r="H300" t="str">
            <v>613V</v>
          </cell>
          <cell r="I300" t="str">
            <v>LVR1</v>
          </cell>
          <cell r="J300" t="str">
            <v>LVR</v>
          </cell>
          <cell r="K300" t="str">
            <v>BRIDGESTONE</v>
          </cell>
          <cell r="L300" t="str">
            <v>195R14C 8PR</v>
          </cell>
          <cell r="M300" t="str">
            <v>RD-613</v>
          </cell>
          <cell r="N300" t="str">
            <v>LIGHT TRUCK &amp; VAN</v>
          </cell>
          <cell r="O300" t="str">
            <v>LVRS</v>
          </cell>
          <cell r="P300" t="str">
            <v>T/L</v>
          </cell>
          <cell r="Q300" t="str">
            <v>LVR0L130</v>
          </cell>
          <cell r="R300" t="str">
            <v>THAILAND</v>
          </cell>
          <cell r="S300">
            <v>3</v>
          </cell>
          <cell r="T300" t="str">
            <v>TIRE</v>
          </cell>
          <cell r="U300">
            <v>0</v>
          </cell>
          <cell r="V300" t="str">
            <v xml:space="preserve"> 195R14C 8PR</v>
          </cell>
          <cell r="W300">
            <v>0</v>
          </cell>
          <cell r="X300">
            <v>0</v>
          </cell>
          <cell r="Y300" t="str">
            <v>01</v>
          </cell>
          <cell r="Z300" t="str">
            <v>TBSR</v>
          </cell>
          <cell r="AA300" t="str">
            <v>T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 t="str">
            <v>L0</v>
          </cell>
          <cell r="AG300" t="str">
            <v>LVR0L130</v>
          </cell>
          <cell r="AJ300" t="str">
            <v>B879</v>
          </cell>
          <cell r="AK300" t="str">
            <v>BJ13</v>
          </cell>
          <cell r="AL300">
            <v>613</v>
          </cell>
          <cell r="AO300" t="str">
            <v>195R14</v>
          </cell>
          <cell r="AP300" t="str">
            <v>LVRS</v>
          </cell>
          <cell r="AQ300" t="str">
            <v>OTHERS</v>
          </cell>
          <cell r="AR300" t="str">
            <v>14 Inch</v>
          </cell>
          <cell r="AS300" t="str">
            <v>OE</v>
          </cell>
          <cell r="AT300" t="str">
            <v>REP</v>
          </cell>
          <cell r="AW300" t="str">
            <v>OEM</v>
          </cell>
          <cell r="AX300" t="str">
            <v>CONT</v>
          </cell>
          <cell r="AY300" t="str">
            <v>B</v>
          </cell>
          <cell r="AZ300">
            <v>10</v>
          </cell>
          <cell r="BA300">
            <v>30</v>
          </cell>
          <cell r="BB300">
            <v>20</v>
          </cell>
          <cell r="BC300">
            <v>312</v>
          </cell>
          <cell r="BD300" t="str">
            <v>LVR</v>
          </cell>
          <cell r="BE300" t="str">
            <v>LVRS</v>
          </cell>
          <cell r="BF300" t="str">
            <v>T</v>
          </cell>
          <cell r="BG300" t="str">
            <v>T</v>
          </cell>
          <cell r="BH300">
            <v>6.0739999999999998</v>
          </cell>
          <cell r="BI300">
            <v>12.243</v>
          </cell>
          <cell r="BJ300">
            <v>8.8999999999999996E-2</v>
          </cell>
          <cell r="BK300">
            <v>0.1071988126</v>
          </cell>
          <cell r="BL300">
            <v>14</v>
          </cell>
          <cell r="BM300" t="str">
            <v>82</v>
          </cell>
          <cell r="BN300">
            <v>195</v>
          </cell>
          <cell r="BO300">
            <v>95</v>
          </cell>
          <cell r="BP300">
            <v>80</v>
          </cell>
          <cell r="BQ300">
            <v>80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</row>
        <row r="301">
          <cell r="E301" t="str">
            <v>BLVX2257</v>
          </cell>
          <cell r="F301" t="str">
            <v>195R14C 106Q 613V T/L-BJ64</v>
          </cell>
          <cell r="G301" t="str">
            <v>195R14C 106Q 613V(T)-BJ64</v>
          </cell>
          <cell r="H301" t="str">
            <v>613V</v>
          </cell>
          <cell r="I301" t="str">
            <v>LVR1</v>
          </cell>
          <cell r="J301" t="str">
            <v>LVR</v>
          </cell>
          <cell r="K301" t="str">
            <v>BRIDGESTONE</v>
          </cell>
          <cell r="L301" t="str">
            <v>195R14C 8PR</v>
          </cell>
          <cell r="M301" t="str">
            <v>RD-613</v>
          </cell>
          <cell r="N301" t="str">
            <v>LIGHT TRUCK &amp; VAN</v>
          </cell>
          <cell r="O301" t="str">
            <v>LVRS</v>
          </cell>
          <cell r="P301" t="str">
            <v>T/L</v>
          </cell>
          <cell r="Q301" t="str">
            <v>LVR0L129</v>
          </cell>
          <cell r="R301" t="str">
            <v>THAILAND</v>
          </cell>
          <cell r="S301">
            <v>3</v>
          </cell>
          <cell r="T301" t="str">
            <v>TIRE</v>
          </cell>
          <cell r="U301">
            <v>0</v>
          </cell>
          <cell r="V301" t="str">
            <v xml:space="preserve"> 195R14C 8PR</v>
          </cell>
          <cell r="W301">
            <v>0</v>
          </cell>
          <cell r="X301">
            <v>0</v>
          </cell>
          <cell r="Y301" t="str">
            <v>01</v>
          </cell>
          <cell r="Z301" t="str">
            <v>TBSR</v>
          </cell>
          <cell r="AA301" t="str">
            <v>T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>L0</v>
          </cell>
          <cell r="AG301" t="str">
            <v>LVR0L129</v>
          </cell>
          <cell r="AJ301" t="str">
            <v>B878</v>
          </cell>
          <cell r="AK301" t="str">
            <v>BJ64</v>
          </cell>
          <cell r="AL301">
            <v>613</v>
          </cell>
          <cell r="AO301" t="str">
            <v>195R14</v>
          </cell>
          <cell r="AP301" t="str">
            <v>LVRS</v>
          </cell>
          <cell r="AQ301" t="str">
            <v>OTHERS</v>
          </cell>
          <cell r="AR301" t="str">
            <v>14 Inch</v>
          </cell>
          <cell r="AS301" t="str">
            <v>OE</v>
          </cell>
          <cell r="AT301" t="str">
            <v>REP</v>
          </cell>
          <cell r="AW301" t="str">
            <v>OEM</v>
          </cell>
          <cell r="AX301" t="str">
            <v>CONT</v>
          </cell>
          <cell r="AY301" t="str">
            <v>B</v>
          </cell>
          <cell r="AZ301">
            <v>10</v>
          </cell>
          <cell r="BA301">
            <v>30</v>
          </cell>
          <cell r="BB301">
            <v>20</v>
          </cell>
          <cell r="BC301">
            <v>312</v>
          </cell>
          <cell r="BD301" t="str">
            <v>LVR</v>
          </cell>
          <cell r="BE301" t="str">
            <v>LVRS</v>
          </cell>
          <cell r="BF301" t="str">
            <v>T</v>
          </cell>
          <cell r="BG301" t="str">
            <v>T</v>
          </cell>
          <cell r="BH301">
            <v>6.0739999999999998</v>
          </cell>
          <cell r="BI301">
            <v>12.243</v>
          </cell>
          <cell r="BJ301">
            <v>8.8999999999999996E-2</v>
          </cell>
          <cell r="BK301">
            <v>0.1071988126</v>
          </cell>
          <cell r="BL301">
            <v>14</v>
          </cell>
          <cell r="BM301" t="str">
            <v>82</v>
          </cell>
          <cell r="BN301">
            <v>195</v>
          </cell>
          <cell r="BO301">
            <v>95</v>
          </cell>
          <cell r="BP301">
            <v>80</v>
          </cell>
          <cell r="BQ301">
            <v>80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</row>
        <row r="302">
          <cell r="E302" t="str">
            <v>BLVX2258</v>
          </cell>
          <cell r="F302" t="str">
            <v>195R14C 106Q 613V T/L-WH23</v>
          </cell>
          <cell r="G302" t="str">
            <v>195R14C 106Q 613VMZ(T)-WH23</v>
          </cell>
          <cell r="H302" t="str">
            <v>613V</v>
          </cell>
          <cell r="I302" t="str">
            <v>LVR1</v>
          </cell>
          <cell r="J302" t="str">
            <v>LVR</v>
          </cell>
          <cell r="K302" t="str">
            <v>BRIDGESTONE</v>
          </cell>
          <cell r="L302" t="str">
            <v>195R14C 8PR</v>
          </cell>
          <cell r="M302" t="str">
            <v>RD-613</v>
          </cell>
          <cell r="N302" t="str">
            <v>LIGHT TRUCK &amp; VAN</v>
          </cell>
          <cell r="O302" t="str">
            <v>LVRS</v>
          </cell>
          <cell r="P302" t="str">
            <v>T/L</v>
          </cell>
          <cell r="Q302" t="str">
            <v>LVR0L166</v>
          </cell>
          <cell r="R302" t="str">
            <v>THAILAND</v>
          </cell>
          <cell r="S302">
            <v>3</v>
          </cell>
          <cell r="T302" t="str">
            <v>TIRE</v>
          </cell>
          <cell r="U302">
            <v>0</v>
          </cell>
          <cell r="V302" t="str">
            <v xml:space="preserve"> 195R14C 8PR</v>
          </cell>
          <cell r="W302">
            <v>0</v>
          </cell>
          <cell r="X302">
            <v>0</v>
          </cell>
          <cell r="Y302" t="str">
            <v>01</v>
          </cell>
          <cell r="Z302" t="str">
            <v>TBSR</v>
          </cell>
          <cell r="AA302" t="str">
            <v>T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 t="str">
            <v>L0</v>
          </cell>
          <cell r="AG302" t="str">
            <v>LVR0L166</v>
          </cell>
          <cell r="AJ302" t="str">
            <v>C178</v>
          </cell>
          <cell r="AK302" t="str">
            <v>WH23</v>
          </cell>
          <cell r="AL302">
            <v>613</v>
          </cell>
          <cell r="AO302" t="str">
            <v>195R14</v>
          </cell>
          <cell r="AP302" t="str">
            <v>LVRS</v>
          </cell>
          <cell r="AQ302" t="str">
            <v>OTHERS</v>
          </cell>
          <cell r="AR302" t="str">
            <v>14 Inch</v>
          </cell>
          <cell r="AS302" t="str">
            <v>OE</v>
          </cell>
          <cell r="AW302" t="str">
            <v>OEM</v>
          </cell>
          <cell r="AX302" t="str">
            <v>CONT</v>
          </cell>
          <cell r="AY302" t="str">
            <v>B</v>
          </cell>
          <cell r="AZ302">
            <v>10</v>
          </cell>
          <cell r="BA302">
            <v>30</v>
          </cell>
          <cell r="BB302">
            <v>20</v>
          </cell>
          <cell r="BC302">
            <v>312</v>
          </cell>
          <cell r="BD302" t="str">
            <v>LVR</v>
          </cell>
          <cell r="BE302" t="str">
            <v>LVRS</v>
          </cell>
          <cell r="BF302" t="str">
            <v>T</v>
          </cell>
          <cell r="BG302" t="str">
            <v>T</v>
          </cell>
          <cell r="BH302">
            <v>6.306</v>
          </cell>
          <cell r="BI302">
            <v>12.917</v>
          </cell>
          <cell r="BJ302">
            <v>8.8999999999999996E-2</v>
          </cell>
          <cell r="BK302">
            <v>0.1071988126</v>
          </cell>
          <cell r="BL302">
            <v>14</v>
          </cell>
          <cell r="BM302" t="str">
            <v>82</v>
          </cell>
          <cell r="BN302">
            <v>195</v>
          </cell>
          <cell r="BP302">
            <v>80</v>
          </cell>
          <cell r="BQ302">
            <v>80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</row>
        <row r="303">
          <cell r="E303" t="str">
            <v>BLVX2260</v>
          </cell>
          <cell r="F303" t="str">
            <v>255/70R15C 112L D689 T/L</v>
          </cell>
          <cell r="G303" t="str">
            <v>255/70R15 D689KZ(T)</v>
          </cell>
          <cell r="H303" t="str">
            <v>D689</v>
          </cell>
          <cell r="I303" t="str">
            <v>PSR7</v>
          </cell>
          <cell r="J303" t="str">
            <v>4X4 16 DOWN</v>
          </cell>
          <cell r="K303" t="str">
            <v>BRIDGESTONE</v>
          </cell>
          <cell r="L303" t="str">
            <v>255/70R15C</v>
          </cell>
          <cell r="M303" t="str">
            <v>DUELER</v>
          </cell>
          <cell r="N303" t="str">
            <v>4X4 LVR</v>
          </cell>
          <cell r="O303" t="str">
            <v>4X4</v>
          </cell>
          <cell r="P303" t="str">
            <v>T/L</v>
          </cell>
          <cell r="Q303" t="str">
            <v>LVR0L054</v>
          </cell>
          <cell r="R303" t="str">
            <v>THAILAND</v>
          </cell>
          <cell r="S303">
            <v>3</v>
          </cell>
          <cell r="T303" t="str">
            <v>TIRE</v>
          </cell>
          <cell r="U303">
            <v>0</v>
          </cell>
          <cell r="V303" t="str">
            <v xml:space="preserve"> 255/70R15C</v>
          </cell>
          <cell r="W303">
            <v>0</v>
          </cell>
          <cell r="X303">
            <v>0</v>
          </cell>
          <cell r="Y303" t="str">
            <v>01</v>
          </cell>
          <cell r="Z303" t="str">
            <v>TBSR</v>
          </cell>
          <cell r="AA303" t="str">
            <v>T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 t="str">
            <v>L0</v>
          </cell>
          <cell r="AG303" t="str">
            <v>LVR0L054</v>
          </cell>
          <cell r="AK303" t="str">
            <v>AE49</v>
          </cell>
          <cell r="AL303" t="str">
            <v>D689</v>
          </cell>
          <cell r="AO303" t="str">
            <v>255/70R15</v>
          </cell>
          <cell r="AP303" t="str">
            <v>LVRS</v>
          </cell>
          <cell r="AQ303" t="str">
            <v>DUELERS</v>
          </cell>
          <cell r="AR303" t="str">
            <v>15 Inch</v>
          </cell>
          <cell r="AS303">
            <v>0</v>
          </cell>
          <cell r="AT303">
            <v>0</v>
          </cell>
          <cell r="AW303" t="str">
            <v>DLR</v>
          </cell>
          <cell r="AX303" t="str">
            <v>DISCONT</v>
          </cell>
          <cell r="AY303" t="str">
            <v>B</v>
          </cell>
          <cell r="AZ303">
            <v>10</v>
          </cell>
          <cell r="BA303">
            <v>30</v>
          </cell>
          <cell r="BB303">
            <v>20</v>
          </cell>
          <cell r="BC303">
            <v>312</v>
          </cell>
          <cell r="BD303" t="str">
            <v>LVR</v>
          </cell>
          <cell r="BE303" t="str">
            <v>LVRS</v>
          </cell>
          <cell r="BF303" t="str">
            <v>T</v>
          </cell>
          <cell r="BG303" t="str">
            <v>T</v>
          </cell>
          <cell r="BH303">
            <v>8.1929999999999996</v>
          </cell>
          <cell r="BI303">
            <v>0</v>
          </cell>
          <cell r="BJ303">
            <v>0.09</v>
          </cell>
          <cell r="BK303">
            <v>0.16066997999999999</v>
          </cell>
          <cell r="BL303">
            <v>15</v>
          </cell>
          <cell r="BM303" t="str">
            <v>70</v>
          </cell>
          <cell r="BN303">
            <v>255</v>
          </cell>
          <cell r="BO303">
            <v>0</v>
          </cell>
          <cell r="BQ303">
            <v>0</v>
          </cell>
          <cell r="BR303">
            <v>6370</v>
          </cell>
          <cell r="BS303">
            <v>3824</v>
          </cell>
          <cell r="BT303">
            <v>3824</v>
          </cell>
          <cell r="BU303">
            <v>4249</v>
          </cell>
          <cell r="BV303">
            <v>10</v>
          </cell>
          <cell r="BW303">
            <v>3824</v>
          </cell>
          <cell r="BX303">
            <v>0</v>
          </cell>
        </row>
        <row r="304">
          <cell r="E304" t="str">
            <v>BLVX2261</v>
          </cell>
          <cell r="F304" t="str">
            <v>255/70R15 112L D689AZT/L-SC35</v>
          </cell>
          <cell r="G304" t="str">
            <v>255/70R15 112L D689AZ(T)(SC35</v>
          </cell>
          <cell r="H304" t="str">
            <v>D689</v>
          </cell>
          <cell r="I304" t="str">
            <v>PSR7</v>
          </cell>
          <cell r="J304" t="str">
            <v>4X4 16 DOWN</v>
          </cell>
          <cell r="K304" t="str">
            <v>BRIDGESTONE</v>
          </cell>
          <cell r="L304" t="str">
            <v>255/70R15C</v>
          </cell>
          <cell r="M304" t="str">
            <v>DUELER</v>
          </cell>
          <cell r="N304" t="str">
            <v>4X4 LVR</v>
          </cell>
          <cell r="O304" t="str">
            <v>4X4</v>
          </cell>
          <cell r="P304" t="str">
            <v>T/L</v>
          </cell>
          <cell r="Q304" t="str">
            <v>LVR0L095</v>
          </cell>
          <cell r="R304" t="str">
            <v>THAILAND</v>
          </cell>
          <cell r="S304">
            <v>3</v>
          </cell>
          <cell r="T304" t="str">
            <v>TIRE</v>
          </cell>
          <cell r="U304">
            <v>0</v>
          </cell>
          <cell r="V304" t="str">
            <v xml:space="preserve"> 255/70R15C</v>
          </cell>
          <cell r="W304">
            <v>0</v>
          </cell>
          <cell r="X304">
            <v>0</v>
          </cell>
          <cell r="Y304" t="str">
            <v>01</v>
          </cell>
          <cell r="Z304" t="str">
            <v>TBSR</v>
          </cell>
          <cell r="AA304" t="str">
            <v>T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 t="str">
            <v>L0</v>
          </cell>
          <cell r="AG304" t="str">
            <v>LVR0L095</v>
          </cell>
          <cell r="AJ304" t="str">
            <v>B697</v>
          </cell>
          <cell r="AK304" t="str">
            <v>SC35</v>
          </cell>
          <cell r="AL304" t="str">
            <v>D689</v>
          </cell>
          <cell r="AO304" t="str">
            <v>255/70R15</v>
          </cell>
          <cell r="AP304" t="str">
            <v>LVRS</v>
          </cell>
          <cell r="AQ304" t="str">
            <v>DUELERS</v>
          </cell>
          <cell r="AR304" t="str">
            <v>15 Inch</v>
          </cell>
          <cell r="AS304" t="str">
            <v/>
          </cell>
          <cell r="AT304" t="str">
            <v>REP</v>
          </cell>
          <cell r="AW304" t="str">
            <v>DLR</v>
          </cell>
          <cell r="AX304" t="str">
            <v>CONT</v>
          </cell>
          <cell r="AY304" t="str">
            <v>B</v>
          </cell>
          <cell r="AZ304">
            <v>10</v>
          </cell>
          <cell r="BA304">
            <v>30</v>
          </cell>
          <cell r="BB304">
            <v>20</v>
          </cell>
          <cell r="BC304">
            <v>312</v>
          </cell>
          <cell r="BD304" t="str">
            <v>LVR</v>
          </cell>
          <cell r="BE304" t="str">
            <v>LVRS</v>
          </cell>
          <cell r="BF304" t="str">
            <v>T</v>
          </cell>
          <cell r="BG304" t="str">
            <v>T</v>
          </cell>
          <cell r="BH304">
            <v>8.1920000000000002</v>
          </cell>
          <cell r="BI304">
            <v>0</v>
          </cell>
          <cell r="BJ304">
            <v>0.09</v>
          </cell>
          <cell r="BK304">
            <v>0.16066997999999999</v>
          </cell>
          <cell r="BL304">
            <v>15</v>
          </cell>
          <cell r="BM304" t="str">
            <v>70</v>
          </cell>
          <cell r="BN304">
            <v>255</v>
          </cell>
          <cell r="BO304">
            <v>0</v>
          </cell>
          <cell r="BQ304">
            <v>0</v>
          </cell>
          <cell r="BR304">
            <v>6370</v>
          </cell>
          <cell r="BS304">
            <v>3824</v>
          </cell>
          <cell r="BT304">
            <v>3824</v>
          </cell>
          <cell r="BU304">
            <v>4249</v>
          </cell>
          <cell r="BV304">
            <v>10</v>
          </cell>
          <cell r="BW304">
            <v>3824</v>
          </cell>
          <cell r="BX304">
            <v>4056.99</v>
          </cell>
        </row>
        <row r="305">
          <cell r="E305" t="str">
            <v>BLVX2262</v>
          </cell>
          <cell r="F305" t="str">
            <v>255/70R15C D689 T/L(SC78)</v>
          </cell>
          <cell r="G305" t="str">
            <v>255/70R15 D689AZ(T) SC78</v>
          </cell>
          <cell r="H305" t="str">
            <v>D689</v>
          </cell>
          <cell r="I305" t="str">
            <v>PSR7</v>
          </cell>
          <cell r="J305" t="str">
            <v>4X4 16 DOWN</v>
          </cell>
          <cell r="K305" t="str">
            <v>BRIDGESTONE</v>
          </cell>
          <cell r="L305" t="str">
            <v>255/70R15C</v>
          </cell>
          <cell r="M305" t="str">
            <v>DUELER</v>
          </cell>
          <cell r="N305" t="str">
            <v>4X4 LVR</v>
          </cell>
          <cell r="O305" t="str">
            <v>4X4</v>
          </cell>
          <cell r="P305" t="str">
            <v>T/L</v>
          </cell>
          <cell r="Q305" t="str">
            <v>LVR0L066</v>
          </cell>
          <cell r="R305" t="str">
            <v>THAILAND</v>
          </cell>
          <cell r="S305">
            <v>3</v>
          </cell>
          <cell r="T305" t="str">
            <v>TIRE</v>
          </cell>
          <cell r="U305">
            <v>0</v>
          </cell>
          <cell r="V305" t="str">
            <v xml:space="preserve"> 255/70R15C</v>
          </cell>
          <cell r="W305">
            <v>0</v>
          </cell>
          <cell r="X305">
            <v>0</v>
          </cell>
          <cell r="Y305" t="str">
            <v>01</v>
          </cell>
          <cell r="Z305" t="str">
            <v>TBSR</v>
          </cell>
          <cell r="AA305" t="str">
            <v>T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 t="str">
            <v>L0</v>
          </cell>
          <cell r="AG305" t="str">
            <v>LVR0L066</v>
          </cell>
          <cell r="AK305" t="str">
            <v>SC78</v>
          </cell>
          <cell r="AL305" t="str">
            <v>D689</v>
          </cell>
          <cell r="AO305" t="str">
            <v>255/70R15</v>
          </cell>
          <cell r="AP305" t="str">
            <v>LVRS</v>
          </cell>
          <cell r="AQ305" t="str">
            <v>DUELERS</v>
          </cell>
          <cell r="AR305" t="str">
            <v>15 Inch</v>
          </cell>
          <cell r="AS305" t="str">
            <v/>
          </cell>
          <cell r="AT305" t="str">
            <v>REP</v>
          </cell>
          <cell r="AW305" t="str">
            <v>DLR</v>
          </cell>
          <cell r="AX305" t="str">
            <v>CONT</v>
          </cell>
          <cell r="AY305" t="str">
            <v>B</v>
          </cell>
          <cell r="AZ305">
            <v>10</v>
          </cell>
          <cell r="BA305">
            <v>30</v>
          </cell>
          <cell r="BB305">
            <v>20</v>
          </cell>
          <cell r="BC305">
            <v>312</v>
          </cell>
          <cell r="BD305" t="str">
            <v>LVR</v>
          </cell>
          <cell r="BE305" t="str">
            <v>LVRS</v>
          </cell>
          <cell r="BF305" t="str">
            <v>T</v>
          </cell>
          <cell r="BG305" t="str">
            <v>T</v>
          </cell>
          <cell r="BH305">
            <v>8.0090000000000003</v>
          </cell>
          <cell r="BI305">
            <v>0</v>
          </cell>
          <cell r="BJ305">
            <v>7.0000000000000007E-2</v>
          </cell>
          <cell r="BK305">
            <v>0.16066997999999999</v>
          </cell>
          <cell r="BL305">
            <v>15</v>
          </cell>
          <cell r="BM305" t="str">
            <v>70</v>
          </cell>
          <cell r="BN305">
            <v>255</v>
          </cell>
          <cell r="BO305">
            <v>95</v>
          </cell>
          <cell r="BQ305">
            <v>0</v>
          </cell>
          <cell r="BR305">
            <v>6370</v>
          </cell>
          <cell r="BS305">
            <v>3824</v>
          </cell>
          <cell r="BT305">
            <v>3824</v>
          </cell>
          <cell r="BU305">
            <v>4249</v>
          </cell>
          <cell r="BV305">
            <v>10</v>
          </cell>
          <cell r="BW305">
            <v>3824</v>
          </cell>
          <cell r="BX305">
            <v>4018.8</v>
          </cell>
        </row>
        <row r="306">
          <cell r="E306" t="str">
            <v>BLVX2263</v>
          </cell>
          <cell r="F306" t="str">
            <v>255/70R15 112L D689AZT/L-SC24</v>
          </cell>
          <cell r="G306" t="str">
            <v>255/70R15 112L D689AZ(T)(SC24</v>
          </cell>
          <cell r="H306" t="str">
            <v>D689</v>
          </cell>
          <cell r="I306" t="str">
            <v>PSR7</v>
          </cell>
          <cell r="J306" t="str">
            <v>4X4 16 DOWN</v>
          </cell>
          <cell r="K306" t="str">
            <v>BRIDGESTONE</v>
          </cell>
          <cell r="L306" t="str">
            <v>255/70R15C</v>
          </cell>
          <cell r="M306" t="str">
            <v>DUELER</v>
          </cell>
          <cell r="N306" t="str">
            <v>4X4 LVR</v>
          </cell>
          <cell r="O306" t="str">
            <v>4X4</v>
          </cell>
          <cell r="P306" t="str">
            <v>T/L</v>
          </cell>
          <cell r="Q306" t="str">
            <v>LVR0L151</v>
          </cell>
          <cell r="R306" t="str">
            <v>THAILAND</v>
          </cell>
          <cell r="S306">
            <v>3</v>
          </cell>
          <cell r="T306" t="str">
            <v>TIRE</v>
          </cell>
          <cell r="U306">
            <v>0</v>
          </cell>
          <cell r="V306" t="str">
            <v xml:space="preserve"> 255/70R15C</v>
          </cell>
          <cell r="W306">
            <v>0</v>
          </cell>
          <cell r="X306">
            <v>0</v>
          </cell>
          <cell r="Y306" t="str">
            <v>01</v>
          </cell>
          <cell r="Z306" t="str">
            <v>TBSR</v>
          </cell>
          <cell r="AA306" t="str">
            <v>T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 t="str">
            <v>L0</v>
          </cell>
          <cell r="AG306" t="str">
            <v>LVR0L151</v>
          </cell>
          <cell r="AJ306" t="str">
            <v>B697</v>
          </cell>
          <cell r="AK306" t="str">
            <v>SC24</v>
          </cell>
          <cell r="AL306" t="str">
            <v>D689</v>
          </cell>
          <cell r="AO306" t="str">
            <v>255/70R15</v>
          </cell>
          <cell r="AP306" t="str">
            <v>LVRS</v>
          </cell>
          <cell r="AQ306" t="str">
            <v>DUELERS</v>
          </cell>
          <cell r="AR306" t="str">
            <v>15 Inch</v>
          </cell>
          <cell r="AS306" t="str">
            <v>OE</v>
          </cell>
          <cell r="AT306" t="str">
            <v>REP</v>
          </cell>
          <cell r="AW306" t="str">
            <v>DLR</v>
          </cell>
          <cell r="AX306" t="str">
            <v>CONT</v>
          </cell>
          <cell r="AY306" t="str">
            <v>B</v>
          </cell>
          <cell r="AZ306">
            <v>10</v>
          </cell>
          <cell r="BA306">
            <v>30</v>
          </cell>
          <cell r="BB306">
            <v>20</v>
          </cell>
          <cell r="BC306">
            <v>312</v>
          </cell>
          <cell r="BD306" t="str">
            <v>LVR</v>
          </cell>
          <cell r="BE306" t="str">
            <v>LVRS</v>
          </cell>
          <cell r="BF306" t="str">
            <v>T</v>
          </cell>
          <cell r="BG306" t="str">
            <v>T</v>
          </cell>
          <cell r="BH306">
            <v>8.1920000000000002</v>
          </cell>
          <cell r="BI306">
            <v>0</v>
          </cell>
          <cell r="BJ306">
            <v>9.6000000000000002E-2</v>
          </cell>
          <cell r="BK306">
            <v>0.16066997999999999</v>
          </cell>
          <cell r="BL306">
            <v>15</v>
          </cell>
          <cell r="BM306" t="str">
            <v>70</v>
          </cell>
          <cell r="BN306">
            <v>255</v>
          </cell>
          <cell r="BO306">
            <v>0</v>
          </cell>
          <cell r="BQ306">
            <v>0</v>
          </cell>
          <cell r="BR306">
            <v>6370</v>
          </cell>
          <cell r="BS306">
            <v>3824</v>
          </cell>
          <cell r="BT306">
            <v>3824</v>
          </cell>
          <cell r="BU306">
            <v>4249</v>
          </cell>
          <cell r="BV306">
            <v>10</v>
          </cell>
          <cell r="BW306">
            <v>3824</v>
          </cell>
          <cell r="BX306">
            <v>3185.64</v>
          </cell>
        </row>
        <row r="307">
          <cell r="E307" t="str">
            <v>BLVX2269</v>
          </cell>
          <cell r="F307" t="str">
            <v>255/70R15C D689 T/L</v>
          </cell>
          <cell r="G307" t="str">
            <v xml:space="preserve">255/70R15 D689AZ(T) </v>
          </cell>
          <cell r="H307" t="str">
            <v>D689</v>
          </cell>
          <cell r="I307" t="str">
            <v>PSR7</v>
          </cell>
          <cell r="J307" t="str">
            <v>4X4 16 DOWN</v>
          </cell>
          <cell r="K307" t="str">
            <v>BRIDGESTONE</v>
          </cell>
          <cell r="L307" t="str">
            <v>255/70R15C</v>
          </cell>
          <cell r="M307" t="str">
            <v>DUELER</v>
          </cell>
          <cell r="N307" t="str">
            <v>4X4 LVR</v>
          </cell>
          <cell r="O307" t="str">
            <v>4X4</v>
          </cell>
          <cell r="P307" t="str">
            <v>T/L</v>
          </cell>
          <cell r="Q307" t="str">
            <v>LVR0L066</v>
          </cell>
          <cell r="R307" t="str">
            <v>THAILAND</v>
          </cell>
          <cell r="S307">
            <v>3</v>
          </cell>
          <cell r="T307" t="str">
            <v>TIRE</v>
          </cell>
          <cell r="U307">
            <v>0</v>
          </cell>
          <cell r="V307" t="str">
            <v xml:space="preserve"> 255/70R15C</v>
          </cell>
          <cell r="W307">
            <v>0</v>
          </cell>
          <cell r="X307">
            <v>0</v>
          </cell>
          <cell r="Y307" t="str">
            <v>01</v>
          </cell>
          <cell r="Z307" t="str">
            <v>TBSR</v>
          </cell>
          <cell r="AA307" t="str">
            <v>T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 t="str">
            <v>L0</v>
          </cell>
          <cell r="AG307" t="str">
            <v>LVR0L066</v>
          </cell>
          <cell r="AJ307" t="str">
            <v>JAPAN RTN</v>
          </cell>
          <cell r="AK307" t="str">
            <v>SC78</v>
          </cell>
          <cell r="AL307" t="str">
            <v>D689</v>
          </cell>
          <cell r="AO307" t="str">
            <v>255/70R15</v>
          </cell>
          <cell r="AP307" t="str">
            <v>LVRS</v>
          </cell>
          <cell r="AQ307" t="str">
            <v>DUELERS</v>
          </cell>
          <cell r="AR307" t="str">
            <v>15 Inch</v>
          </cell>
          <cell r="AS307">
            <v>0</v>
          </cell>
          <cell r="AT307">
            <v>0</v>
          </cell>
          <cell r="AW307" t="str">
            <v>NON</v>
          </cell>
          <cell r="AX307" t="str">
            <v>DISCONT</v>
          </cell>
          <cell r="AY307" t="str">
            <v>B</v>
          </cell>
          <cell r="AZ307">
            <v>10</v>
          </cell>
          <cell r="BA307">
            <v>30</v>
          </cell>
          <cell r="BB307">
            <v>20</v>
          </cell>
          <cell r="BC307">
            <v>312</v>
          </cell>
          <cell r="BD307" t="str">
            <v>LVR</v>
          </cell>
          <cell r="BE307" t="str">
            <v>LVRS</v>
          </cell>
          <cell r="BF307" t="str">
            <v>T</v>
          </cell>
          <cell r="BG307" t="str">
            <v>T</v>
          </cell>
          <cell r="BH307">
            <v>7.7389999999999999</v>
          </cell>
          <cell r="BI307">
            <v>0</v>
          </cell>
          <cell r="BJ307">
            <v>9.6000000000000002E-2</v>
          </cell>
          <cell r="BK307">
            <v>0.16066997999999999</v>
          </cell>
          <cell r="BL307">
            <v>15</v>
          </cell>
          <cell r="BM307" t="str">
            <v>70</v>
          </cell>
          <cell r="BN307">
            <v>255</v>
          </cell>
          <cell r="BO307">
            <v>95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</row>
        <row r="308">
          <cell r="E308" t="str">
            <v>BLVX2270</v>
          </cell>
          <cell r="F308" t="str">
            <v>195R15C 8PR 106/104R 613VZT/L</v>
          </cell>
          <cell r="G308" t="str">
            <v>195R15C 613VZ(T)(NJ93)</v>
          </cell>
          <cell r="H308" t="str">
            <v>613V</v>
          </cell>
          <cell r="I308" t="str">
            <v>LVR1</v>
          </cell>
          <cell r="J308" t="str">
            <v>LVR</v>
          </cell>
          <cell r="K308" t="str">
            <v>BRIDGESTONE</v>
          </cell>
          <cell r="L308" t="str">
            <v>195R15C 8PR</v>
          </cell>
          <cell r="M308" t="str">
            <v>RD-613</v>
          </cell>
          <cell r="N308" t="str">
            <v>LIGHT TRUCK &amp; VAN</v>
          </cell>
          <cell r="O308" t="str">
            <v>LVRS</v>
          </cell>
          <cell r="P308" t="str">
            <v>T/L</v>
          </cell>
          <cell r="Q308" t="str">
            <v>LVR0L090</v>
          </cell>
          <cell r="R308" t="str">
            <v>THAILAND</v>
          </cell>
          <cell r="S308">
            <v>3</v>
          </cell>
          <cell r="T308" t="str">
            <v>TIRE</v>
          </cell>
          <cell r="U308">
            <v>0</v>
          </cell>
          <cell r="V308" t="str">
            <v xml:space="preserve"> 195R15C 8PR</v>
          </cell>
          <cell r="W308">
            <v>0</v>
          </cell>
          <cell r="X308">
            <v>0</v>
          </cell>
          <cell r="Y308" t="str">
            <v>01</v>
          </cell>
          <cell r="Z308" t="str">
            <v>TBSR</v>
          </cell>
          <cell r="AA308" t="str">
            <v>T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 t="str">
            <v>L0</v>
          </cell>
          <cell r="AK308" t="str">
            <v>NJ93</v>
          </cell>
          <cell r="AL308">
            <v>613</v>
          </cell>
          <cell r="AO308" t="str">
            <v>195R15</v>
          </cell>
          <cell r="AP308" t="str">
            <v>LVRS</v>
          </cell>
          <cell r="AQ308" t="str">
            <v>OTHERS</v>
          </cell>
          <cell r="AR308" t="str">
            <v>15 Inch</v>
          </cell>
          <cell r="AS308" t="str">
            <v>OE</v>
          </cell>
          <cell r="AT308" t="str">
            <v>REP</v>
          </cell>
          <cell r="AW308" t="str">
            <v>OEM</v>
          </cell>
          <cell r="AX308" t="str">
            <v>CONT</v>
          </cell>
          <cell r="AY308" t="str">
            <v>B</v>
          </cell>
          <cell r="AZ308">
            <v>10</v>
          </cell>
          <cell r="BA308">
            <v>30</v>
          </cell>
          <cell r="BB308">
            <v>20</v>
          </cell>
          <cell r="BC308">
            <v>312</v>
          </cell>
          <cell r="BD308" t="str">
            <v>LVR</v>
          </cell>
          <cell r="BE308" t="str">
            <v>LVRS</v>
          </cell>
          <cell r="BF308" t="str">
            <v>T</v>
          </cell>
          <cell r="BG308" t="str">
            <v>T</v>
          </cell>
          <cell r="BH308">
            <v>6.5570000000000004</v>
          </cell>
          <cell r="BI308">
            <v>0</v>
          </cell>
          <cell r="BJ308">
            <v>0.26300000000000001</v>
          </cell>
          <cell r="BK308">
            <v>0.11541335039999999</v>
          </cell>
          <cell r="BL308">
            <v>15</v>
          </cell>
          <cell r="BM308" t="str">
            <v>82</v>
          </cell>
          <cell r="BN308">
            <v>195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</row>
        <row r="309">
          <cell r="E309" t="str">
            <v>BLVX2350</v>
          </cell>
          <cell r="F309" t="str">
            <v>195R14C L-627 T/L</v>
          </cell>
          <cell r="G309" t="str">
            <v>195R14C L-627 (T)</v>
          </cell>
          <cell r="H309" t="str">
            <v>L627</v>
          </cell>
          <cell r="I309" t="str">
            <v>LVR1</v>
          </cell>
          <cell r="J309" t="str">
            <v>LVR</v>
          </cell>
          <cell r="K309" t="str">
            <v>BRIDGESTONE</v>
          </cell>
          <cell r="L309" t="str">
            <v>195R14C 8PR</v>
          </cell>
          <cell r="M309" t="str">
            <v>LEO</v>
          </cell>
          <cell r="N309" t="str">
            <v>COMMERCIAL</v>
          </cell>
          <cell r="O309" t="str">
            <v>LVRS</v>
          </cell>
          <cell r="P309" t="str">
            <v>T/L</v>
          </cell>
          <cell r="Q309" t="str">
            <v>ZDUMMY</v>
          </cell>
          <cell r="R309" t="str">
            <v>THAILAND</v>
          </cell>
          <cell r="S309">
            <v>3</v>
          </cell>
          <cell r="T309" t="str">
            <v>TIRE</v>
          </cell>
          <cell r="U309">
            <v>0</v>
          </cell>
          <cell r="V309" t="str">
            <v xml:space="preserve"> 195R14C 8PR</v>
          </cell>
          <cell r="W309">
            <v>0</v>
          </cell>
          <cell r="X309">
            <v>0</v>
          </cell>
          <cell r="Y309" t="str">
            <v>01</v>
          </cell>
          <cell r="Z309" t="str">
            <v>TBSR</v>
          </cell>
          <cell r="AA309" t="str">
            <v>T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 t="str">
            <v>L0</v>
          </cell>
          <cell r="AL309" t="str">
            <v>LEO627</v>
          </cell>
          <cell r="AO309" t="str">
            <v>195R14</v>
          </cell>
          <cell r="AP309" t="str">
            <v>LVRS</v>
          </cell>
          <cell r="AQ309" t="str">
            <v>OTHERS</v>
          </cell>
          <cell r="AR309" t="str">
            <v>14 Inch</v>
          </cell>
          <cell r="AS309" t="str">
            <v/>
          </cell>
          <cell r="AT309" t="str">
            <v>REP</v>
          </cell>
          <cell r="AW309" t="str">
            <v>DLR</v>
          </cell>
          <cell r="AX309" t="str">
            <v>CONT</v>
          </cell>
          <cell r="AY309" t="str">
            <v>B</v>
          </cell>
          <cell r="AZ309">
            <v>10</v>
          </cell>
          <cell r="BA309">
            <v>30</v>
          </cell>
          <cell r="BB309">
            <v>20</v>
          </cell>
          <cell r="BC309">
            <v>314</v>
          </cell>
          <cell r="BD309" t="str">
            <v>LVR</v>
          </cell>
          <cell r="BE309" t="str">
            <v>LVRS</v>
          </cell>
          <cell r="BF309" t="str">
            <v>T</v>
          </cell>
          <cell r="BG309" t="str">
            <v>T</v>
          </cell>
          <cell r="BH309">
            <v>6.6130000000000004</v>
          </cell>
          <cell r="BI309">
            <v>0</v>
          </cell>
          <cell r="BJ309">
            <v>0.08</v>
          </cell>
          <cell r="BK309">
            <v>0.1071988126</v>
          </cell>
          <cell r="BL309">
            <v>14</v>
          </cell>
          <cell r="BM309" t="str">
            <v>82</v>
          </cell>
          <cell r="BN309">
            <v>195</v>
          </cell>
          <cell r="BO309">
            <v>0</v>
          </cell>
          <cell r="BQ309">
            <v>0</v>
          </cell>
          <cell r="BR309">
            <v>2960</v>
          </cell>
          <cell r="BS309">
            <v>1778</v>
          </cell>
          <cell r="BT309">
            <v>1778</v>
          </cell>
          <cell r="BU309">
            <v>1976</v>
          </cell>
          <cell r="BV309">
            <v>10</v>
          </cell>
          <cell r="BW309">
            <v>1778</v>
          </cell>
          <cell r="BX309">
            <v>1682.25</v>
          </cell>
        </row>
        <row r="310">
          <cell r="E310" t="str">
            <v>BLVX2352</v>
          </cell>
          <cell r="F310" t="str">
            <v>195R14C 8PR L627 T/L</v>
          </cell>
          <cell r="G310" t="str">
            <v>195R14C L627 (T) (RE69)</v>
          </cell>
          <cell r="H310" t="str">
            <v>L627</v>
          </cell>
          <cell r="I310" t="str">
            <v>LVR1</v>
          </cell>
          <cell r="J310" t="str">
            <v>LVR</v>
          </cell>
          <cell r="K310" t="str">
            <v>BRIDGESTONE</v>
          </cell>
          <cell r="L310" t="str">
            <v>195R14C 8PR</v>
          </cell>
          <cell r="M310" t="str">
            <v>LEO</v>
          </cell>
          <cell r="N310" t="str">
            <v>COMMERCIAL</v>
          </cell>
          <cell r="O310" t="str">
            <v>LVRS</v>
          </cell>
          <cell r="P310" t="str">
            <v>T/L</v>
          </cell>
          <cell r="Q310" t="str">
            <v>LVR0L040</v>
          </cell>
          <cell r="R310" t="str">
            <v>THAILAND</v>
          </cell>
          <cell r="S310">
            <v>3</v>
          </cell>
          <cell r="T310" t="str">
            <v>TIRE</v>
          </cell>
          <cell r="U310">
            <v>0</v>
          </cell>
          <cell r="V310" t="str">
            <v xml:space="preserve"> 195R14C 8PR</v>
          </cell>
          <cell r="W310">
            <v>0</v>
          </cell>
          <cell r="X310">
            <v>0</v>
          </cell>
          <cell r="Y310" t="str">
            <v>01</v>
          </cell>
          <cell r="Z310" t="str">
            <v>TBSR</v>
          </cell>
          <cell r="AA310" t="str">
            <v>T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 t="str">
            <v>L0</v>
          </cell>
          <cell r="AK310" t="str">
            <v>RE69</v>
          </cell>
          <cell r="AL310" t="str">
            <v>LEO627</v>
          </cell>
          <cell r="AO310" t="str">
            <v>195R14</v>
          </cell>
          <cell r="AP310" t="str">
            <v>LVRS</v>
          </cell>
          <cell r="AQ310" t="str">
            <v>OTHERS</v>
          </cell>
          <cell r="AR310" t="str">
            <v>14 Inch</v>
          </cell>
          <cell r="AS310" t="str">
            <v>OE</v>
          </cell>
          <cell r="AT310" t="str">
            <v>REP</v>
          </cell>
          <cell r="AW310" t="str">
            <v>DLR</v>
          </cell>
          <cell r="AX310" t="str">
            <v>CONT</v>
          </cell>
          <cell r="AY310" t="str">
            <v>B</v>
          </cell>
          <cell r="AZ310">
            <v>10</v>
          </cell>
          <cell r="BA310">
            <v>30</v>
          </cell>
          <cell r="BB310">
            <v>20</v>
          </cell>
          <cell r="BC310">
            <v>314</v>
          </cell>
          <cell r="BD310" t="str">
            <v>LVR</v>
          </cell>
          <cell r="BE310" t="str">
            <v>LVRS</v>
          </cell>
          <cell r="BF310" t="str">
            <v>T</v>
          </cell>
          <cell r="BG310" t="str">
            <v>T</v>
          </cell>
          <cell r="BH310">
            <v>6.7389999999999999</v>
          </cell>
          <cell r="BI310">
            <v>0</v>
          </cell>
          <cell r="BJ310">
            <v>3.7999999999999999E-2</v>
          </cell>
          <cell r="BK310">
            <v>0.1071988126</v>
          </cell>
          <cell r="BL310">
            <v>14</v>
          </cell>
          <cell r="BM310" t="str">
            <v>82</v>
          </cell>
          <cell r="BN310">
            <v>195</v>
          </cell>
          <cell r="BO310">
            <v>0</v>
          </cell>
          <cell r="BQ310">
            <v>0</v>
          </cell>
          <cell r="BR310">
            <v>2960</v>
          </cell>
          <cell r="BS310">
            <v>1778</v>
          </cell>
          <cell r="BT310">
            <v>1778</v>
          </cell>
          <cell r="BU310">
            <v>1976</v>
          </cell>
          <cell r="BV310">
            <v>10</v>
          </cell>
          <cell r="BW310">
            <v>1778</v>
          </cell>
          <cell r="BX310">
            <v>1476.06</v>
          </cell>
        </row>
        <row r="311">
          <cell r="E311" t="str">
            <v>BLVX2353</v>
          </cell>
          <cell r="F311" t="str">
            <v>195R14C 8PR L627 T/L (FL64)</v>
          </cell>
          <cell r="G311" t="str">
            <v>195R14C L627 (T) (FL64)</v>
          </cell>
          <cell r="H311" t="str">
            <v>L627</v>
          </cell>
          <cell r="I311" t="str">
            <v>LVR1</v>
          </cell>
          <cell r="J311" t="str">
            <v>LVR</v>
          </cell>
          <cell r="K311" t="str">
            <v>BRIDGESTONE</v>
          </cell>
          <cell r="L311" t="str">
            <v>195R14C 8PR</v>
          </cell>
          <cell r="M311" t="str">
            <v>LEO</v>
          </cell>
          <cell r="N311" t="str">
            <v>COMMERCIAL</v>
          </cell>
          <cell r="O311" t="str">
            <v>LVRS</v>
          </cell>
          <cell r="P311" t="str">
            <v>T/L</v>
          </cell>
          <cell r="Q311" t="str">
            <v>LVR0L086</v>
          </cell>
          <cell r="R311" t="str">
            <v>THAILAND</v>
          </cell>
          <cell r="S311">
            <v>3</v>
          </cell>
          <cell r="T311" t="str">
            <v>TIRE</v>
          </cell>
          <cell r="U311">
            <v>0</v>
          </cell>
          <cell r="V311" t="str">
            <v xml:space="preserve"> 195R14C 8PR</v>
          </cell>
          <cell r="W311">
            <v>0</v>
          </cell>
          <cell r="X311">
            <v>0</v>
          </cell>
          <cell r="Y311" t="str">
            <v>01</v>
          </cell>
          <cell r="Z311" t="str">
            <v>TBSR</v>
          </cell>
          <cell r="AA311" t="str">
            <v>T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 t="str">
            <v>L0</v>
          </cell>
          <cell r="AK311" t="str">
            <v>FL64</v>
          </cell>
          <cell r="AL311" t="str">
            <v>LEO627</v>
          </cell>
          <cell r="AO311" t="str">
            <v>195R14</v>
          </cell>
          <cell r="AP311" t="str">
            <v>LVRS</v>
          </cell>
          <cell r="AQ311" t="str">
            <v>OTHERS</v>
          </cell>
          <cell r="AR311" t="str">
            <v>14 Inch</v>
          </cell>
          <cell r="AS311" t="str">
            <v>OE</v>
          </cell>
          <cell r="AT311" t="str">
            <v>REP</v>
          </cell>
          <cell r="AW311" t="str">
            <v>DLR</v>
          </cell>
          <cell r="AX311" t="str">
            <v>CONT</v>
          </cell>
          <cell r="AY311" t="str">
            <v>B</v>
          </cell>
          <cell r="AZ311">
            <v>10</v>
          </cell>
          <cell r="BA311">
            <v>30</v>
          </cell>
          <cell r="BB311">
            <v>20</v>
          </cell>
          <cell r="BC311">
            <v>314</v>
          </cell>
          <cell r="BD311" t="str">
            <v>LVR</v>
          </cell>
          <cell r="BE311" t="str">
            <v>LVRS</v>
          </cell>
          <cell r="BF311" t="str">
            <v>T</v>
          </cell>
          <cell r="BG311" t="str">
            <v>T</v>
          </cell>
          <cell r="BH311">
            <v>6.7270000000000003</v>
          </cell>
          <cell r="BI311">
            <v>0</v>
          </cell>
          <cell r="BJ311">
            <v>3.7999999999999999E-2</v>
          </cell>
          <cell r="BK311">
            <v>0.1071988126</v>
          </cell>
          <cell r="BL311">
            <v>14</v>
          </cell>
          <cell r="BM311" t="str">
            <v>82</v>
          </cell>
          <cell r="BN311">
            <v>195</v>
          </cell>
          <cell r="BP311">
            <v>80</v>
          </cell>
          <cell r="BR311">
            <v>2960</v>
          </cell>
          <cell r="BS311">
            <v>1778</v>
          </cell>
          <cell r="BT311">
            <v>1778</v>
          </cell>
          <cell r="BU311">
            <v>1976</v>
          </cell>
          <cell r="BV311">
            <v>10</v>
          </cell>
          <cell r="BW311">
            <v>1778</v>
          </cell>
          <cell r="BX311">
            <v>1872.25</v>
          </cell>
        </row>
        <row r="312">
          <cell r="E312" t="str">
            <v>BLVX2375</v>
          </cell>
          <cell r="F312" t="str">
            <v>215/65R15C 106Q L-627 T/L</v>
          </cell>
          <cell r="G312" t="str">
            <v>215/65R15C L-627(T)</v>
          </cell>
          <cell r="H312" t="str">
            <v>L627</v>
          </cell>
          <cell r="I312" t="str">
            <v>LVR1</v>
          </cell>
          <cell r="J312" t="str">
            <v>LVR</v>
          </cell>
          <cell r="K312" t="str">
            <v>BRIDGESTONE</v>
          </cell>
          <cell r="L312" t="str">
            <v>215/65R15C</v>
          </cell>
          <cell r="M312" t="str">
            <v>LEO</v>
          </cell>
          <cell r="N312" t="str">
            <v>MULTI PURPOSE</v>
          </cell>
          <cell r="O312" t="str">
            <v>LVRS</v>
          </cell>
          <cell r="P312" t="str">
            <v>T/L</v>
          </cell>
          <cell r="Q312" t="str">
            <v>LVR0L081</v>
          </cell>
          <cell r="R312" t="str">
            <v>THAILAND</v>
          </cell>
          <cell r="S312">
            <v>3</v>
          </cell>
          <cell r="T312" t="str">
            <v>TIRE</v>
          </cell>
          <cell r="U312">
            <v>0</v>
          </cell>
          <cell r="V312" t="str">
            <v xml:space="preserve"> 215/65R15C</v>
          </cell>
          <cell r="W312">
            <v>0</v>
          </cell>
          <cell r="X312">
            <v>0</v>
          </cell>
          <cell r="Y312" t="str">
            <v>01</v>
          </cell>
          <cell r="Z312" t="str">
            <v>TBSR</v>
          </cell>
          <cell r="AA312" t="str">
            <v>T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 t="str">
            <v>L0</v>
          </cell>
          <cell r="AK312" t="str">
            <v>AM20</v>
          </cell>
          <cell r="AL312" t="str">
            <v>LEO627</v>
          </cell>
          <cell r="AO312" t="str">
            <v>215/65R15</v>
          </cell>
          <cell r="AP312" t="str">
            <v>LVRS</v>
          </cell>
          <cell r="AQ312" t="str">
            <v>OTHERS</v>
          </cell>
          <cell r="AR312" t="str">
            <v>15 Inch</v>
          </cell>
          <cell r="AS312">
            <v>0</v>
          </cell>
          <cell r="AT312">
            <v>0</v>
          </cell>
          <cell r="AW312" t="str">
            <v>NON</v>
          </cell>
          <cell r="AX312" t="str">
            <v>DISCONT</v>
          </cell>
          <cell r="AY312" t="str">
            <v>B</v>
          </cell>
          <cell r="AZ312">
            <v>10</v>
          </cell>
          <cell r="BA312">
            <v>30</v>
          </cell>
          <cell r="BB312">
            <v>20</v>
          </cell>
          <cell r="BC312">
            <v>314</v>
          </cell>
          <cell r="BD312" t="str">
            <v>LVR</v>
          </cell>
          <cell r="BE312" t="str">
            <v>LVRS</v>
          </cell>
          <cell r="BF312" t="str">
            <v>T</v>
          </cell>
          <cell r="BG312" t="str">
            <v>T</v>
          </cell>
          <cell r="BH312">
            <v>6.8470000000000004</v>
          </cell>
          <cell r="BI312">
            <v>0</v>
          </cell>
          <cell r="BJ312">
            <v>3.7999999999999999E-2</v>
          </cell>
          <cell r="BK312">
            <v>0.11541335039999999</v>
          </cell>
          <cell r="BL312">
            <v>15</v>
          </cell>
          <cell r="BM312" t="str">
            <v>82</v>
          </cell>
          <cell r="BN312">
            <v>195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</row>
        <row r="313">
          <cell r="E313" t="str">
            <v>BLVX2376</v>
          </cell>
          <cell r="F313" t="str">
            <v>215/65R15C 104Q L-627 T/L</v>
          </cell>
          <cell r="G313" t="str">
            <v>215/65R15C 104Q L-627Z(T)</v>
          </cell>
          <cell r="H313" t="str">
            <v>L627</v>
          </cell>
          <cell r="I313" t="str">
            <v>LVR1</v>
          </cell>
          <cell r="J313" t="str">
            <v>LVR</v>
          </cell>
          <cell r="K313" t="str">
            <v>BRIDGESTONE</v>
          </cell>
          <cell r="L313" t="str">
            <v>215/65R15C</v>
          </cell>
          <cell r="M313" t="str">
            <v>LEO</v>
          </cell>
          <cell r="N313" t="str">
            <v>MULTI PURPOSE</v>
          </cell>
          <cell r="O313" t="str">
            <v>LVRS</v>
          </cell>
          <cell r="P313" t="str">
            <v>T/L</v>
          </cell>
          <cell r="Q313" t="str">
            <v>LVR0L081</v>
          </cell>
          <cell r="R313" t="str">
            <v>THAILAND</v>
          </cell>
          <cell r="S313">
            <v>3</v>
          </cell>
          <cell r="T313" t="str">
            <v>TIRE</v>
          </cell>
          <cell r="U313">
            <v>0</v>
          </cell>
          <cell r="V313" t="str">
            <v xml:space="preserve"> 215/65R15C</v>
          </cell>
          <cell r="W313">
            <v>0</v>
          </cell>
          <cell r="X313">
            <v>0</v>
          </cell>
          <cell r="Y313" t="str">
            <v>01</v>
          </cell>
          <cell r="Z313" t="str">
            <v>TBSR</v>
          </cell>
          <cell r="AA313" t="str">
            <v>T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 t="str">
            <v>L0</v>
          </cell>
          <cell r="AK313" t="str">
            <v>TE58</v>
          </cell>
          <cell r="AL313" t="str">
            <v>LEO627</v>
          </cell>
          <cell r="AO313" t="str">
            <v>215/65R15</v>
          </cell>
          <cell r="AP313" t="str">
            <v>LVRS</v>
          </cell>
          <cell r="AQ313" t="str">
            <v>OTHERS</v>
          </cell>
          <cell r="AR313" t="str">
            <v>15 Inch</v>
          </cell>
          <cell r="AS313" t="str">
            <v>OE</v>
          </cell>
          <cell r="AT313" t="str">
            <v>REP</v>
          </cell>
          <cell r="AW313" t="str">
            <v>DLR</v>
          </cell>
          <cell r="AX313" t="str">
            <v>CONT</v>
          </cell>
          <cell r="AY313" t="str">
            <v>B</v>
          </cell>
          <cell r="AZ313">
            <v>10</v>
          </cell>
          <cell r="BA313">
            <v>30</v>
          </cell>
          <cell r="BB313">
            <v>20</v>
          </cell>
          <cell r="BC313">
            <v>314</v>
          </cell>
          <cell r="BD313" t="str">
            <v>LVR</v>
          </cell>
          <cell r="BE313" t="str">
            <v>LVRS</v>
          </cell>
          <cell r="BF313" t="str">
            <v>T</v>
          </cell>
          <cell r="BG313" t="str">
            <v>T</v>
          </cell>
          <cell r="BH313">
            <v>6.9850000000000003</v>
          </cell>
          <cell r="BI313">
            <v>0</v>
          </cell>
          <cell r="BJ313">
            <v>0.28399999999999997</v>
          </cell>
          <cell r="BK313">
            <v>0.11124636374999999</v>
          </cell>
          <cell r="BL313">
            <v>15</v>
          </cell>
          <cell r="BM313" t="str">
            <v>65</v>
          </cell>
          <cell r="BN313">
            <v>215</v>
          </cell>
          <cell r="BO313">
            <v>95</v>
          </cell>
          <cell r="BQ313">
            <v>0</v>
          </cell>
          <cell r="BR313">
            <v>3230</v>
          </cell>
          <cell r="BS313">
            <v>1936</v>
          </cell>
          <cell r="BT313">
            <v>1936</v>
          </cell>
          <cell r="BU313">
            <v>2151</v>
          </cell>
          <cell r="BV313">
            <v>10</v>
          </cell>
          <cell r="BW313">
            <v>1936</v>
          </cell>
          <cell r="BX313">
            <v>1612.63</v>
          </cell>
        </row>
        <row r="314">
          <cell r="E314" t="str">
            <v>BLVX2420</v>
          </cell>
          <cell r="F314" t="str">
            <v>205/75R14C109/107Q D613TLXX31</v>
          </cell>
          <cell r="G314" t="str">
            <v>205/75R14C613V GZ(T)(AAT)XX31</v>
          </cell>
          <cell r="H314" t="str">
            <v>613V</v>
          </cell>
          <cell r="I314" t="str">
            <v>LVR1</v>
          </cell>
          <cell r="J314" t="str">
            <v>LVR</v>
          </cell>
          <cell r="K314" t="str">
            <v>BRIDGESTONE</v>
          </cell>
          <cell r="L314" t="str">
            <v>205/75R14C</v>
          </cell>
          <cell r="M314" t="str">
            <v>RD-613</v>
          </cell>
          <cell r="N314" t="str">
            <v>LIGHT TRUCK &amp; VAN</v>
          </cell>
          <cell r="O314" t="str">
            <v>LVRS</v>
          </cell>
          <cell r="P314" t="str">
            <v>T/L</v>
          </cell>
          <cell r="Q314" t="str">
            <v>LVR0L048</v>
          </cell>
          <cell r="R314" t="str">
            <v>THAILAND</v>
          </cell>
          <cell r="S314">
            <v>3</v>
          </cell>
          <cell r="T314" t="str">
            <v>TIRE</v>
          </cell>
          <cell r="U314">
            <v>0</v>
          </cell>
          <cell r="V314" t="str">
            <v xml:space="preserve"> 205/75R14C</v>
          </cell>
          <cell r="W314">
            <v>0</v>
          </cell>
          <cell r="X314">
            <v>0</v>
          </cell>
          <cell r="Y314" t="str">
            <v>01</v>
          </cell>
          <cell r="Z314" t="str">
            <v>TBSR</v>
          </cell>
          <cell r="AA314" t="str">
            <v>T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>L0</v>
          </cell>
          <cell r="AG314" t="str">
            <v>LVR0L048</v>
          </cell>
          <cell r="AK314" t="str">
            <v>XX31</v>
          </cell>
          <cell r="AL314">
            <v>613</v>
          </cell>
          <cell r="AO314" t="str">
            <v>205/75R14</v>
          </cell>
          <cell r="AP314" t="str">
            <v>LVRS</v>
          </cell>
          <cell r="AQ314" t="str">
            <v>OTHERS</v>
          </cell>
          <cell r="AR314" t="str">
            <v>14 Inch</v>
          </cell>
          <cell r="AS314">
            <v>0</v>
          </cell>
          <cell r="AT314">
            <v>0</v>
          </cell>
          <cell r="AW314" t="str">
            <v>NON</v>
          </cell>
          <cell r="AX314" t="str">
            <v>DISCONT</v>
          </cell>
          <cell r="AY314" t="str">
            <v>B</v>
          </cell>
          <cell r="AZ314">
            <v>10</v>
          </cell>
          <cell r="BA314">
            <v>30</v>
          </cell>
          <cell r="BB314">
            <v>20</v>
          </cell>
          <cell r="BC314">
            <v>312</v>
          </cell>
          <cell r="BD314" t="str">
            <v>LVR</v>
          </cell>
          <cell r="BE314" t="str">
            <v>LVRS</v>
          </cell>
          <cell r="BF314" t="str">
            <v>T</v>
          </cell>
          <cell r="BG314" t="str">
            <v>T</v>
          </cell>
          <cell r="BH314">
            <v>6.3140000000000001</v>
          </cell>
          <cell r="BI314">
            <v>0</v>
          </cell>
          <cell r="BJ314">
            <v>0.08</v>
          </cell>
          <cell r="BK314">
            <v>0.10772689444999997</v>
          </cell>
          <cell r="BL314">
            <v>14</v>
          </cell>
          <cell r="BM314" t="str">
            <v>75</v>
          </cell>
          <cell r="BN314">
            <v>205</v>
          </cell>
          <cell r="BO314">
            <v>0</v>
          </cell>
          <cell r="BQ314">
            <v>0</v>
          </cell>
          <cell r="BR314">
            <v>0</v>
          </cell>
          <cell r="BS314">
            <v>1</v>
          </cell>
          <cell r="BT314">
            <v>1</v>
          </cell>
          <cell r="BU314">
            <v>1</v>
          </cell>
          <cell r="BV314">
            <v>10</v>
          </cell>
          <cell r="BW314">
            <v>1</v>
          </cell>
          <cell r="BX314">
            <v>0</v>
          </cell>
        </row>
        <row r="315">
          <cell r="E315" t="str">
            <v>BLVX2421</v>
          </cell>
          <cell r="F315" t="str">
            <v>205/75R14C 109Q613VGZ T/LXX60</v>
          </cell>
          <cell r="G315" t="str">
            <v>205/75R14C 109Q 613VGZ(T)XX60</v>
          </cell>
          <cell r="H315" t="str">
            <v>613V</v>
          </cell>
          <cell r="I315" t="str">
            <v>LVR1</v>
          </cell>
          <cell r="J315" t="str">
            <v>LVR</v>
          </cell>
          <cell r="K315" t="str">
            <v>BRIDGESTONE</v>
          </cell>
          <cell r="L315" t="str">
            <v>205/75R14C</v>
          </cell>
          <cell r="M315" t="str">
            <v>RD-613</v>
          </cell>
          <cell r="N315" t="str">
            <v>LIGHT TRUCK &amp; VAN</v>
          </cell>
          <cell r="O315" t="str">
            <v>LVRS</v>
          </cell>
          <cell r="P315" t="str">
            <v>T/L</v>
          </cell>
          <cell r="Q315" t="str">
            <v>LVR0L131</v>
          </cell>
          <cell r="R315" t="str">
            <v>THAILAND</v>
          </cell>
          <cell r="S315">
            <v>3</v>
          </cell>
          <cell r="T315" t="str">
            <v>TIRE</v>
          </cell>
          <cell r="U315">
            <v>0</v>
          </cell>
          <cell r="V315" t="str">
            <v xml:space="preserve"> 205/75R14C</v>
          </cell>
          <cell r="W315">
            <v>0</v>
          </cell>
          <cell r="X315">
            <v>0</v>
          </cell>
          <cell r="Y315" t="str">
            <v>01</v>
          </cell>
          <cell r="Z315" t="str">
            <v>TBSR</v>
          </cell>
          <cell r="AA315" t="str">
            <v>T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 t="str">
            <v>L0</v>
          </cell>
          <cell r="AG315" t="str">
            <v>LVR0L131</v>
          </cell>
          <cell r="AJ315" t="str">
            <v>B880</v>
          </cell>
          <cell r="AK315" t="str">
            <v>XX60</v>
          </cell>
          <cell r="AL315">
            <v>613</v>
          </cell>
          <cell r="AO315" t="str">
            <v>205/75R14</v>
          </cell>
          <cell r="AP315" t="str">
            <v>LVRS</v>
          </cell>
          <cell r="AQ315" t="str">
            <v>OTHERS</v>
          </cell>
          <cell r="AR315" t="str">
            <v>14 Inch</v>
          </cell>
          <cell r="AS315" t="str">
            <v/>
          </cell>
          <cell r="AT315" t="str">
            <v>REP</v>
          </cell>
          <cell r="AW315" t="str">
            <v>OEM</v>
          </cell>
          <cell r="AX315" t="str">
            <v>CONT</v>
          </cell>
          <cell r="AY315" t="str">
            <v>B</v>
          </cell>
          <cell r="AZ315">
            <v>10</v>
          </cell>
          <cell r="BA315">
            <v>30</v>
          </cell>
          <cell r="BB315">
            <v>20</v>
          </cell>
          <cell r="BC315">
            <v>312</v>
          </cell>
          <cell r="BD315" t="str">
            <v>LVR</v>
          </cell>
          <cell r="BE315" t="str">
            <v>LVRS</v>
          </cell>
          <cell r="BF315" t="str">
            <v>T</v>
          </cell>
          <cell r="BG315" t="str">
            <v>T</v>
          </cell>
          <cell r="BH315">
            <v>6.3140000000000001</v>
          </cell>
          <cell r="BI315">
            <v>12.927</v>
          </cell>
          <cell r="BJ315">
            <v>0.08</v>
          </cell>
          <cell r="BK315">
            <v>0.10772689444999997</v>
          </cell>
          <cell r="BL315">
            <v>14</v>
          </cell>
          <cell r="BM315" t="str">
            <v>75</v>
          </cell>
          <cell r="BN315">
            <v>205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</row>
        <row r="316">
          <cell r="E316" t="str">
            <v>BLVX2450</v>
          </cell>
          <cell r="F316" t="str">
            <v>205R16C 8PR D604V T/L</v>
          </cell>
          <cell r="G316" t="str">
            <v>205R16C 604VCZ(T)</v>
          </cell>
          <cell r="H316" t="str">
            <v>D604</v>
          </cell>
          <cell r="I316" t="str">
            <v>PSR7</v>
          </cell>
          <cell r="J316" t="str">
            <v>4X4 16 DOWN</v>
          </cell>
          <cell r="K316" t="str">
            <v>BRIDGESTONE</v>
          </cell>
          <cell r="L316" t="str">
            <v>205R16C 8PR</v>
          </cell>
          <cell r="M316" t="str">
            <v>DUELER</v>
          </cell>
          <cell r="N316" t="str">
            <v>4X4 LVR</v>
          </cell>
          <cell r="O316" t="str">
            <v>4X4</v>
          </cell>
          <cell r="P316" t="str">
            <v>T/L</v>
          </cell>
          <cell r="Q316" t="str">
            <v>LVR0L059</v>
          </cell>
          <cell r="R316" t="str">
            <v>THAILAND</v>
          </cell>
          <cell r="S316">
            <v>3</v>
          </cell>
          <cell r="T316" t="str">
            <v>TIRE</v>
          </cell>
          <cell r="U316">
            <v>0</v>
          </cell>
          <cell r="V316" t="str">
            <v xml:space="preserve"> 205R16C 8PR</v>
          </cell>
          <cell r="W316">
            <v>0</v>
          </cell>
          <cell r="X316">
            <v>0</v>
          </cell>
          <cell r="Y316" t="str">
            <v>01</v>
          </cell>
          <cell r="Z316" t="str">
            <v>TBSR</v>
          </cell>
          <cell r="AA316" t="str">
            <v>T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 t="str">
            <v>L0</v>
          </cell>
          <cell r="AK316" t="str">
            <v>PJ77</v>
          </cell>
          <cell r="AL316" t="str">
            <v>D604</v>
          </cell>
          <cell r="AO316" t="str">
            <v>205R16</v>
          </cell>
          <cell r="AP316" t="str">
            <v>LVRS</v>
          </cell>
          <cell r="AQ316" t="str">
            <v>DUELERS</v>
          </cell>
          <cell r="AR316" t="str">
            <v>16 Inch</v>
          </cell>
          <cell r="AS316">
            <v>0</v>
          </cell>
          <cell r="AT316">
            <v>0</v>
          </cell>
          <cell r="AW316" t="str">
            <v>NON</v>
          </cell>
          <cell r="AX316" t="str">
            <v>DISCONT</v>
          </cell>
          <cell r="AY316" t="str">
            <v>B</v>
          </cell>
          <cell r="AZ316">
            <v>10</v>
          </cell>
          <cell r="BA316">
            <v>30</v>
          </cell>
          <cell r="BB316">
            <v>20</v>
          </cell>
          <cell r="BC316">
            <v>312</v>
          </cell>
          <cell r="BD316" t="str">
            <v>LVR</v>
          </cell>
          <cell r="BE316" t="str">
            <v>LVRS</v>
          </cell>
          <cell r="BF316" t="str">
            <v>T</v>
          </cell>
          <cell r="BG316" t="str">
            <v>T</v>
          </cell>
          <cell r="BH316">
            <v>7.625</v>
          </cell>
          <cell r="BI316">
            <v>0</v>
          </cell>
          <cell r="BJ316">
            <v>4.3999999999999997E-2</v>
          </cell>
          <cell r="BK316">
            <v>0.1351064162</v>
          </cell>
          <cell r="BL316">
            <v>16</v>
          </cell>
          <cell r="BM316" t="str">
            <v>82</v>
          </cell>
          <cell r="BN316">
            <v>205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</row>
        <row r="317">
          <cell r="E317" t="str">
            <v>BLVX2510</v>
          </cell>
          <cell r="F317" t="str">
            <v>650R14 R623Z T/L</v>
          </cell>
          <cell r="G317" t="str">
            <v>650R14 R623Z (T)</v>
          </cell>
          <cell r="H317" t="str">
            <v>R623</v>
          </cell>
          <cell r="I317" t="str">
            <v>LVR1</v>
          </cell>
          <cell r="J317" t="str">
            <v>LVR</v>
          </cell>
          <cell r="K317" t="str">
            <v>BRIDGESTONE</v>
          </cell>
          <cell r="L317" t="str">
            <v>650R14C</v>
          </cell>
          <cell r="M317" t="str">
            <v>R623</v>
          </cell>
          <cell r="N317" t="str">
            <v>LIGHT TRUCK &amp; VAN</v>
          </cell>
          <cell r="O317" t="str">
            <v>LVRS</v>
          </cell>
          <cell r="P317" t="str">
            <v>T/L</v>
          </cell>
          <cell r="Q317" t="str">
            <v>LVR0L051</v>
          </cell>
          <cell r="R317" t="str">
            <v>THAILAND</v>
          </cell>
          <cell r="S317">
            <v>3</v>
          </cell>
          <cell r="T317" t="str">
            <v>TIRE</v>
          </cell>
          <cell r="U317">
            <v>0</v>
          </cell>
          <cell r="V317" t="str">
            <v xml:space="preserve"> 650R14C</v>
          </cell>
          <cell r="W317">
            <v>0</v>
          </cell>
          <cell r="X317">
            <v>0</v>
          </cell>
          <cell r="Y317" t="str">
            <v>01</v>
          </cell>
          <cell r="Z317" t="str">
            <v>TBSR</v>
          </cell>
          <cell r="AA317" t="str">
            <v>T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 t="str">
            <v>L0</v>
          </cell>
          <cell r="AK317" t="str">
            <v>GB58</v>
          </cell>
          <cell r="AL317" t="str">
            <v>R623</v>
          </cell>
          <cell r="AO317" t="str">
            <v>650R14</v>
          </cell>
          <cell r="AP317" t="str">
            <v>LVRS</v>
          </cell>
          <cell r="AQ317" t="str">
            <v>OTHERS</v>
          </cell>
          <cell r="AR317" t="str">
            <v>14 Inch</v>
          </cell>
          <cell r="AS317">
            <v>0</v>
          </cell>
          <cell r="AT317">
            <v>0</v>
          </cell>
          <cell r="AW317" t="str">
            <v>NON</v>
          </cell>
          <cell r="AX317" t="str">
            <v>DISCONT</v>
          </cell>
          <cell r="AY317" t="str">
            <v>B</v>
          </cell>
          <cell r="AZ317">
            <v>10</v>
          </cell>
          <cell r="BA317">
            <v>30</v>
          </cell>
          <cell r="BB317">
            <v>20</v>
          </cell>
          <cell r="BC317">
            <v>312</v>
          </cell>
          <cell r="BD317" t="str">
            <v>LVR</v>
          </cell>
          <cell r="BE317" t="str">
            <v>LVRS</v>
          </cell>
          <cell r="BF317" t="str">
            <v>T</v>
          </cell>
          <cell r="BG317" t="str">
            <v>T</v>
          </cell>
          <cell r="BH317">
            <v>6.96</v>
          </cell>
          <cell r="BI317">
            <v>0</v>
          </cell>
          <cell r="BJ317">
            <v>0.08</v>
          </cell>
          <cell r="BK317">
            <v>8.0385920200000016E-2</v>
          </cell>
          <cell r="BL317">
            <v>14</v>
          </cell>
          <cell r="BM317" t="str">
            <v>82</v>
          </cell>
          <cell r="BN317">
            <v>165</v>
          </cell>
          <cell r="BO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</row>
        <row r="318">
          <cell r="E318" t="str">
            <v>BLVX2512</v>
          </cell>
          <cell r="F318" t="str">
            <v>650R14C R623Z T/L</v>
          </cell>
          <cell r="G318" t="str">
            <v>650R14C R623Z(T) (ME03)</v>
          </cell>
          <cell r="H318" t="str">
            <v>R623</v>
          </cell>
          <cell r="I318" t="str">
            <v>LVR1</v>
          </cell>
          <cell r="J318" t="str">
            <v>LVR</v>
          </cell>
          <cell r="K318" t="str">
            <v>BRIDGESTONE</v>
          </cell>
          <cell r="L318" t="str">
            <v>650R14C</v>
          </cell>
          <cell r="M318" t="str">
            <v>R623</v>
          </cell>
          <cell r="N318" t="str">
            <v>LIGHT TRUCK &amp; VAN</v>
          </cell>
          <cell r="O318" t="str">
            <v>LVRS</v>
          </cell>
          <cell r="P318" t="str">
            <v>T/L</v>
          </cell>
          <cell r="Q318" t="str">
            <v>LVR0L068</v>
          </cell>
          <cell r="R318" t="str">
            <v>THAILAND</v>
          </cell>
          <cell r="S318">
            <v>3</v>
          </cell>
          <cell r="T318" t="str">
            <v>TIRE</v>
          </cell>
          <cell r="U318">
            <v>0</v>
          </cell>
          <cell r="V318" t="str">
            <v xml:space="preserve"> 650R14C</v>
          </cell>
          <cell r="W318">
            <v>0</v>
          </cell>
          <cell r="X318">
            <v>0</v>
          </cell>
          <cell r="Y318" t="str">
            <v>01</v>
          </cell>
          <cell r="Z318" t="str">
            <v>TBSR</v>
          </cell>
          <cell r="AA318" t="str">
            <v>T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 t="str">
            <v>L0</v>
          </cell>
          <cell r="AK318" t="str">
            <v>ME03</v>
          </cell>
          <cell r="AL318" t="str">
            <v>R623</v>
          </cell>
          <cell r="AO318" t="str">
            <v>650R14</v>
          </cell>
          <cell r="AP318" t="str">
            <v>LVRS</v>
          </cell>
          <cell r="AQ318" t="str">
            <v>OTHERS</v>
          </cell>
          <cell r="AR318" t="str">
            <v>14 Inch</v>
          </cell>
          <cell r="AS318">
            <v>0</v>
          </cell>
          <cell r="AT318">
            <v>0</v>
          </cell>
          <cell r="AW318" t="str">
            <v>NON</v>
          </cell>
          <cell r="AX318" t="str">
            <v>DISCONT</v>
          </cell>
          <cell r="AY318" t="str">
            <v>B</v>
          </cell>
          <cell r="AZ318">
            <v>10</v>
          </cell>
          <cell r="BA318">
            <v>30</v>
          </cell>
          <cell r="BB318">
            <v>20</v>
          </cell>
          <cell r="BC318">
            <v>312</v>
          </cell>
          <cell r="BD318" t="str">
            <v>LVR</v>
          </cell>
          <cell r="BE318" t="str">
            <v>LVRS</v>
          </cell>
          <cell r="BF318" t="str">
            <v>T</v>
          </cell>
          <cell r="BG318" t="str">
            <v>T</v>
          </cell>
          <cell r="BH318">
            <v>6.7690000000000001</v>
          </cell>
          <cell r="BI318">
            <v>0</v>
          </cell>
          <cell r="BJ318">
            <v>2.3E-2</v>
          </cell>
          <cell r="BK318">
            <v>8.0385920200000016E-2</v>
          </cell>
          <cell r="BL318">
            <v>14</v>
          </cell>
          <cell r="BM318" t="str">
            <v>82</v>
          </cell>
          <cell r="BN318">
            <v>165</v>
          </cell>
          <cell r="BP318">
            <v>95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</row>
        <row r="319">
          <cell r="E319" t="str">
            <v>BLVX2514</v>
          </cell>
          <cell r="F319" t="str">
            <v>6.5R14C R623Z AL71</v>
          </cell>
          <cell r="G319" t="str">
            <v>6.5R14C R623Z AL71</v>
          </cell>
          <cell r="H319" t="str">
            <v>R623</v>
          </cell>
          <cell r="I319" t="str">
            <v>LVR1</v>
          </cell>
          <cell r="J319" t="str">
            <v>LVR</v>
          </cell>
          <cell r="K319" t="str">
            <v>BRIDGESTONE</v>
          </cell>
          <cell r="L319" t="str">
            <v>6.5R14C</v>
          </cell>
          <cell r="M319" t="str">
            <v>R623</v>
          </cell>
          <cell r="N319" t="str">
            <v>LIGHT TRUCK &amp; VAN</v>
          </cell>
          <cell r="O319" t="str">
            <v>LVRS</v>
          </cell>
          <cell r="P319" t="str">
            <v>T/L</v>
          </cell>
          <cell r="Q319" t="str">
            <v>LVR0L088</v>
          </cell>
          <cell r="R319" t="str">
            <v>THAILAND</v>
          </cell>
          <cell r="S319">
            <v>3</v>
          </cell>
          <cell r="T319" t="str">
            <v>TIRE</v>
          </cell>
          <cell r="U319">
            <v>0</v>
          </cell>
          <cell r="V319" t="str">
            <v xml:space="preserve"> 6.5R14C</v>
          </cell>
          <cell r="W319">
            <v>0</v>
          </cell>
          <cell r="X319">
            <v>0</v>
          </cell>
          <cell r="Y319" t="str">
            <v>01</v>
          </cell>
          <cell r="Z319" t="str">
            <v>TBSR</v>
          </cell>
          <cell r="AA319" t="str">
            <v>T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 t="str">
            <v>L0</v>
          </cell>
          <cell r="AG319" t="str">
            <v>LVR0L088</v>
          </cell>
          <cell r="AK319" t="str">
            <v>AL71</v>
          </cell>
          <cell r="AL319" t="str">
            <v>R623</v>
          </cell>
          <cell r="AO319" t="str">
            <v>650R14</v>
          </cell>
          <cell r="AP319" t="str">
            <v>LVRS</v>
          </cell>
          <cell r="AQ319" t="str">
            <v>OTHERS</v>
          </cell>
          <cell r="AR319" t="str">
            <v>14 Inch</v>
          </cell>
          <cell r="AS319" t="str">
            <v/>
          </cell>
          <cell r="AT319" t="str">
            <v>REP</v>
          </cell>
          <cell r="AW319" t="str">
            <v>OEM</v>
          </cell>
          <cell r="AX319" t="str">
            <v>CONT</v>
          </cell>
          <cell r="AY319" t="str">
            <v>B</v>
          </cell>
          <cell r="AZ319">
            <v>10</v>
          </cell>
          <cell r="BA319">
            <v>30</v>
          </cell>
          <cell r="BB319">
            <v>20</v>
          </cell>
          <cell r="BC319">
            <v>312</v>
          </cell>
          <cell r="BD319" t="str">
            <v>LVR</v>
          </cell>
          <cell r="BE319" t="str">
            <v>LVRS</v>
          </cell>
          <cell r="BF319" t="str">
            <v>T</v>
          </cell>
          <cell r="BG319" t="str">
            <v>T</v>
          </cell>
          <cell r="BH319">
            <v>6.7750000000000004</v>
          </cell>
          <cell r="BI319">
            <v>0</v>
          </cell>
          <cell r="BJ319">
            <v>0.20699999999999999</v>
          </cell>
          <cell r="BK319">
            <v>8.0385920200000016E-2</v>
          </cell>
          <cell r="BL319">
            <v>14</v>
          </cell>
          <cell r="BM319" t="str">
            <v>82</v>
          </cell>
          <cell r="BN319">
            <v>165</v>
          </cell>
          <cell r="BP319">
            <v>80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</row>
        <row r="320">
          <cell r="E320" t="str">
            <v>BLVX2610</v>
          </cell>
          <cell r="F320" t="str">
            <v>145R12 6PR R600 T/L</v>
          </cell>
          <cell r="G320" t="str">
            <v>145R12 6PR R600(T)</v>
          </cell>
          <cell r="H320" t="str">
            <v>R600</v>
          </cell>
          <cell r="I320" t="str">
            <v>LVR1</v>
          </cell>
          <cell r="J320" t="str">
            <v>LVR</v>
          </cell>
          <cell r="K320" t="str">
            <v>BRIDGESTONE</v>
          </cell>
          <cell r="L320" t="str">
            <v>145R12 6PR</v>
          </cell>
          <cell r="M320" t="str">
            <v>R600</v>
          </cell>
          <cell r="N320" t="str">
            <v>LIGHT TRUCK &amp; VAN</v>
          </cell>
          <cell r="O320" t="str">
            <v>LVRS</v>
          </cell>
          <cell r="P320" t="str">
            <v>T/L</v>
          </cell>
          <cell r="Q320" t="str">
            <v>LVR0L062</v>
          </cell>
          <cell r="R320" t="str">
            <v>THAILAND</v>
          </cell>
          <cell r="S320">
            <v>3</v>
          </cell>
          <cell r="T320" t="str">
            <v>TIRE</v>
          </cell>
          <cell r="U320">
            <v>0</v>
          </cell>
          <cell r="V320" t="str">
            <v xml:space="preserve"> 145R12 6PR</v>
          </cell>
          <cell r="W320">
            <v>0</v>
          </cell>
          <cell r="X320">
            <v>0</v>
          </cell>
          <cell r="Y320" t="str">
            <v>01</v>
          </cell>
          <cell r="Z320" t="str">
            <v>TBSR</v>
          </cell>
          <cell r="AA320" t="str">
            <v>T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 t="str">
            <v>L0</v>
          </cell>
          <cell r="AK320" t="str">
            <v>TH55</v>
          </cell>
          <cell r="AL320" t="str">
            <v>R600</v>
          </cell>
          <cell r="AO320" t="str">
            <v>145R12</v>
          </cell>
          <cell r="AP320" t="str">
            <v>LVRS</v>
          </cell>
          <cell r="AQ320" t="str">
            <v>OTHERS</v>
          </cell>
          <cell r="AR320" t="str">
            <v>12 Inch</v>
          </cell>
          <cell r="AS320">
            <v>0</v>
          </cell>
          <cell r="AT320">
            <v>0</v>
          </cell>
          <cell r="AW320" t="str">
            <v>NON</v>
          </cell>
          <cell r="AX320" t="str">
            <v>DISCONT</v>
          </cell>
          <cell r="AY320" t="str">
            <v>B</v>
          </cell>
          <cell r="AZ320">
            <v>10</v>
          </cell>
          <cell r="BA320">
            <v>30</v>
          </cell>
          <cell r="BB320">
            <v>20</v>
          </cell>
          <cell r="BC320">
            <v>312</v>
          </cell>
          <cell r="BD320" t="str">
            <v>LVR</v>
          </cell>
          <cell r="BE320" t="str">
            <v>LVRS</v>
          </cell>
          <cell r="BF320" t="str">
            <v>T</v>
          </cell>
          <cell r="BG320" t="str">
            <v>T</v>
          </cell>
          <cell r="BH320">
            <v>2.38</v>
          </cell>
          <cell r="BI320">
            <v>0</v>
          </cell>
          <cell r="BJ320">
            <v>1.4999999999999999E-2</v>
          </cell>
          <cell r="BK320">
            <v>5.4466730599999978E-2</v>
          </cell>
          <cell r="BL320">
            <v>12</v>
          </cell>
          <cell r="BM320" t="str">
            <v>82</v>
          </cell>
          <cell r="BN320">
            <v>145</v>
          </cell>
          <cell r="BO320">
            <v>0</v>
          </cell>
          <cell r="BP320">
            <v>95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</row>
        <row r="321">
          <cell r="E321" t="str">
            <v>BLVX2611</v>
          </cell>
          <cell r="F321" t="str">
            <v>145R12 6PR R600Z T/L (WC55)</v>
          </cell>
          <cell r="G321" t="str">
            <v>145R12 6 R600Z(T)(WC55)</v>
          </cell>
          <cell r="H321" t="str">
            <v>R600</v>
          </cell>
          <cell r="I321" t="str">
            <v>LVR1</v>
          </cell>
          <cell r="J321" t="str">
            <v>LVR</v>
          </cell>
          <cell r="K321" t="str">
            <v>BRIDGESTONE</v>
          </cell>
          <cell r="L321" t="str">
            <v>145R12 6PR</v>
          </cell>
          <cell r="M321" t="str">
            <v>R600</v>
          </cell>
          <cell r="N321" t="str">
            <v>LIGHT TRUCK &amp; VAN</v>
          </cell>
          <cell r="O321" t="str">
            <v>LVRS</v>
          </cell>
          <cell r="P321" t="str">
            <v>T/L</v>
          </cell>
          <cell r="Q321" t="str">
            <v>LVR0L062</v>
          </cell>
          <cell r="R321" t="str">
            <v>THAILAND</v>
          </cell>
          <cell r="S321">
            <v>3</v>
          </cell>
          <cell r="T321" t="str">
            <v>TIRE</v>
          </cell>
          <cell r="U321">
            <v>0</v>
          </cell>
          <cell r="V321" t="str">
            <v xml:space="preserve"> 145R12 6PR</v>
          </cell>
          <cell r="W321">
            <v>0</v>
          </cell>
          <cell r="X321">
            <v>0</v>
          </cell>
          <cell r="Y321" t="str">
            <v>01</v>
          </cell>
          <cell r="Z321" t="str">
            <v>TBSR</v>
          </cell>
          <cell r="AA321" t="str">
            <v>T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str">
            <v>L0</v>
          </cell>
          <cell r="AJ321" t="str">
            <v>B566</v>
          </cell>
          <cell r="AK321" t="str">
            <v>WC55</v>
          </cell>
          <cell r="AL321" t="str">
            <v>R600</v>
          </cell>
          <cell r="AO321" t="str">
            <v>145R12</v>
          </cell>
          <cell r="AP321" t="str">
            <v>LVRS</v>
          </cell>
          <cell r="AQ321" t="str">
            <v>OTHERS</v>
          </cell>
          <cell r="AR321" t="str">
            <v>12 Inch</v>
          </cell>
          <cell r="AS321">
            <v>0</v>
          </cell>
          <cell r="AT321">
            <v>0</v>
          </cell>
          <cell r="AW321" t="str">
            <v>NON</v>
          </cell>
          <cell r="AX321" t="str">
            <v>DISCONT</v>
          </cell>
          <cell r="AY321" t="str">
            <v>B</v>
          </cell>
          <cell r="AZ321">
            <v>10</v>
          </cell>
          <cell r="BA321">
            <v>30</v>
          </cell>
          <cell r="BB321">
            <v>20</v>
          </cell>
          <cell r="BC321">
            <v>312</v>
          </cell>
          <cell r="BD321" t="str">
            <v>LVR</v>
          </cell>
          <cell r="BE321" t="str">
            <v>LVRS</v>
          </cell>
          <cell r="BF321" t="str">
            <v>T</v>
          </cell>
          <cell r="BG321" t="str">
            <v>T</v>
          </cell>
          <cell r="BH321">
            <v>2.7690000000000001</v>
          </cell>
          <cell r="BI321">
            <v>0</v>
          </cell>
          <cell r="BJ321">
            <v>1.4999999999999999E-2</v>
          </cell>
          <cell r="BK321">
            <v>5.4466730599999978E-2</v>
          </cell>
          <cell r="BL321">
            <v>12</v>
          </cell>
          <cell r="BM321" t="str">
            <v>82</v>
          </cell>
          <cell r="BN321">
            <v>145</v>
          </cell>
          <cell r="BO321">
            <v>0</v>
          </cell>
          <cell r="BP321">
            <v>80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</row>
        <row r="322">
          <cell r="E322" t="str">
            <v>BLVX2612</v>
          </cell>
          <cell r="F322" t="str">
            <v>145R12 8PR R600 T/L</v>
          </cell>
          <cell r="G322" t="str">
            <v>145R12 8PR R600(T)</v>
          </cell>
          <cell r="H322" t="str">
            <v>R600</v>
          </cell>
          <cell r="I322" t="str">
            <v>LVR1</v>
          </cell>
          <cell r="J322" t="str">
            <v>LVR</v>
          </cell>
          <cell r="K322" t="str">
            <v>BRIDGESTONE</v>
          </cell>
          <cell r="L322" t="str">
            <v>145R12 8PR</v>
          </cell>
          <cell r="M322" t="str">
            <v>R600</v>
          </cell>
          <cell r="N322" t="str">
            <v>LIGHT TRUCK &amp; VAN</v>
          </cell>
          <cell r="O322" t="str">
            <v>LVRS</v>
          </cell>
          <cell r="P322" t="str">
            <v>T/L</v>
          </cell>
          <cell r="Q322" t="str">
            <v>LVR0L063</v>
          </cell>
          <cell r="R322" t="str">
            <v>THAILAND</v>
          </cell>
          <cell r="S322">
            <v>3</v>
          </cell>
          <cell r="T322" t="str">
            <v>TIRE</v>
          </cell>
          <cell r="U322">
            <v>0</v>
          </cell>
          <cell r="V322" t="str">
            <v xml:space="preserve"> 145R12 8PR</v>
          </cell>
          <cell r="W322">
            <v>0</v>
          </cell>
          <cell r="X322">
            <v>0</v>
          </cell>
          <cell r="Y322" t="str">
            <v>01</v>
          </cell>
          <cell r="Z322" t="str">
            <v>TBSR</v>
          </cell>
          <cell r="AA322" t="str">
            <v>T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str">
            <v>L0</v>
          </cell>
          <cell r="AK322" t="str">
            <v>ND43</v>
          </cell>
          <cell r="AL322" t="str">
            <v>R600</v>
          </cell>
          <cell r="AO322" t="str">
            <v>145R12</v>
          </cell>
          <cell r="AP322" t="str">
            <v>LVRS</v>
          </cell>
          <cell r="AQ322" t="str">
            <v>OTHERS</v>
          </cell>
          <cell r="AR322" t="str">
            <v>12 Inch</v>
          </cell>
          <cell r="AS322">
            <v>0</v>
          </cell>
          <cell r="AT322">
            <v>0</v>
          </cell>
          <cell r="AW322" t="str">
            <v>NON</v>
          </cell>
          <cell r="AX322" t="str">
            <v>DISCONT</v>
          </cell>
          <cell r="AY322" t="str">
            <v>B</v>
          </cell>
          <cell r="AZ322">
            <v>10</v>
          </cell>
          <cell r="BA322">
            <v>30</v>
          </cell>
          <cell r="BB322">
            <v>20</v>
          </cell>
          <cell r="BC322">
            <v>312</v>
          </cell>
          <cell r="BD322" t="str">
            <v>LVR</v>
          </cell>
          <cell r="BE322" t="str">
            <v>LVRS</v>
          </cell>
          <cell r="BF322" t="str">
            <v>T</v>
          </cell>
          <cell r="BG322" t="str">
            <v>T</v>
          </cell>
          <cell r="BH322">
            <v>2.6269999999999998</v>
          </cell>
          <cell r="BI322">
            <v>0</v>
          </cell>
          <cell r="BJ322">
            <v>1.4999999999999999E-2</v>
          </cell>
          <cell r="BK322">
            <v>5.4466730599999978E-2</v>
          </cell>
          <cell r="BL322">
            <v>12</v>
          </cell>
          <cell r="BM322" t="str">
            <v>82</v>
          </cell>
          <cell r="BN322">
            <v>145</v>
          </cell>
          <cell r="BO322">
            <v>0</v>
          </cell>
          <cell r="BP322">
            <v>95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</row>
        <row r="323">
          <cell r="E323" t="str">
            <v>BLVX2620</v>
          </cell>
          <cell r="F323" t="str">
            <v>145R13 6PR R600 T/L RF60</v>
          </cell>
          <cell r="G323" t="str">
            <v>145R13 6PR R600(T)  RF60</v>
          </cell>
          <cell r="H323" t="str">
            <v>R600</v>
          </cell>
          <cell r="I323" t="str">
            <v>LVR1</v>
          </cell>
          <cell r="J323" t="str">
            <v>LVR</v>
          </cell>
          <cell r="K323" t="str">
            <v>BRIDGESTONE</v>
          </cell>
          <cell r="L323" t="str">
            <v>145R13 6PR</v>
          </cell>
          <cell r="M323" t="str">
            <v>R600</v>
          </cell>
          <cell r="N323" t="str">
            <v>LIGHT TRUCK &amp; VAN</v>
          </cell>
          <cell r="O323" t="str">
            <v>LVRS</v>
          </cell>
          <cell r="P323" t="str">
            <v>T/L</v>
          </cell>
          <cell r="Q323" t="str">
            <v>LVR0L064</v>
          </cell>
          <cell r="R323" t="str">
            <v>THAILAND</v>
          </cell>
          <cell r="S323">
            <v>3</v>
          </cell>
          <cell r="T323" t="str">
            <v>TIRE</v>
          </cell>
          <cell r="U323">
            <v>0</v>
          </cell>
          <cell r="V323" t="str">
            <v xml:space="preserve"> 145R13 6PR</v>
          </cell>
          <cell r="W323">
            <v>0</v>
          </cell>
          <cell r="X323">
            <v>0</v>
          </cell>
          <cell r="Y323" t="str">
            <v>01</v>
          </cell>
          <cell r="Z323" t="str">
            <v>TBSR</v>
          </cell>
          <cell r="AA323" t="str">
            <v>T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 t="str">
            <v>L0</v>
          </cell>
          <cell r="AG323" t="str">
            <v>LVR0L064</v>
          </cell>
          <cell r="AK323" t="str">
            <v>RF60</v>
          </cell>
          <cell r="AL323" t="str">
            <v>R600</v>
          </cell>
          <cell r="AO323" t="str">
            <v>145R13</v>
          </cell>
          <cell r="AP323" t="str">
            <v>LVRS</v>
          </cell>
          <cell r="AQ323" t="str">
            <v>OTHERS</v>
          </cell>
          <cell r="AR323" t="str">
            <v>13 Inch</v>
          </cell>
          <cell r="AS323" t="str">
            <v/>
          </cell>
          <cell r="AT323" t="str">
            <v>REP</v>
          </cell>
          <cell r="AW323" t="str">
            <v>OEM</v>
          </cell>
          <cell r="AX323" t="str">
            <v>CONT</v>
          </cell>
          <cell r="AY323" t="str">
            <v>B</v>
          </cell>
          <cell r="AZ323">
            <v>10</v>
          </cell>
          <cell r="BA323">
            <v>30</v>
          </cell>
          <cell r="BB323">
            <v>20</v>
          </cell>
          <cell r="BC323">
            <v>312</v>
          </cell>
          <cell r="BD323" t="str">
            <v>LVR</v>
          </cell>
          <cell r="BE323" t="str">
            <v>LVRS</v>
          </cell>
          <cell r="BF323" t="str">
            <v>T</v>
          </cell>
          <cell r="BG323" t="str">
            <v>T</v>
          </cell>
          <cell r="BH323">
            <v>2.9929999999999999</v>
          </cell>
          <cell r="BI323">
            <v>0</v>
          </cell>
          <cell r="BJ323">
            <v>1.4999999999999999E-2</v>
          </cell>
          <cell r="BK323">
            <v>5.9685439999999999E-2</v>
          </cell>
          <cell r="BL323">
            <v>13</v>
          </cell>
          <cell r="BM323" t="str">
            <v>82</v>
          </cell>
          <cell r="BN323">
            <v>145</v>
          </cell>
          <cell r="BO323">
            <v>0</v>
          </cell>
          <cell r="BP323">
            <v>95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</row>
        <row r="324">
          <cell r="E324" t="str">
            <v>BLVX2622</v>
          </cell>
          <cell r="F324" t="str">
            <v>145R13 8PR R600 T/L JL24</v>
          </cell>
          <cell r="G324" t="str">
            <v>145R13 8PR R600(T)  JL24</v>
          </cell>
          <cell r="H324" t="str">
            <v>R600</v>
          </cell>
          <cell r="I324" t="str">
            <v>LVR1</v>
          </cell>
          <cell r="J324" t="str">
            <v>LVR</v>
          </cell>
          <cell r="K324" t="str">
            <v>BRIDGESTONE</v>
          </cell>
          <cell r="L324" t="str">
            <v>145R13 8PR</v>
          </cell>
          <cell r="M324" t="str">
            <v>R600</v>
          </cell>
          <cell r="N324" t="str">
            <v>LIGHT TRUCK &amp; VAN</v>
          </cell>
          <cell r="O324" t="str">
            <v>LVRS</v>
          </cell>
          <cell r="P324" t="str">
            <v>T/L</v>
          </cell>
          <cell r="Q324" t="str">
            <v>LVR0L065</v>
          </cell>
          <cell r="R324" t="str">
            <v>THAILAND</v>
          </cell>
          <cell r="S324">
            <v>3</v>
          </cell>
          <cell r="T324" t="str">
            <v>TIRE</v>
          </cell>
          <cell r="U324">
            <v>0</v>
          </cell>
          <cell r="V324" t="str">
            <v xml:space="preserve"> 145R13 8PR</v>
          </cell>
          <cell r="W324">
            <v>0</v>
          </cell>
          <cell r="X324">
            <v>0</v>
          </cell>
          <cell r="Y324" t="str">
            <v>01</v>
          </cell>
          <cell r="Z324" t="str">
            <v>TBSR</v>
          </cell>
          <cell r="AA324" t="str">
            <v>T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 t="str">
            <v>L0</v>
          </cell>
          <cell r="AG324" t="str">
            <v>LVR0L065</v>
          </cell>
          <cell r="AK324" t="str">
            <v>JL24</v>
          </cell>
          <cell r="AL324" t="str">
            <v>R600</v>
          </cell>
          <cell r="AO324" t="str">
            <v>145R13</v>
          </cell>
          <cell r="AP324" t="str">
            <v>LVRS</v>
          </cell>
          <cell r="AQ324" t="str">
            <v>OTHERS</v>
          </cell>
          <cell r="AR324" t="str">
            <v>13 Inch</v>
          </cell>
          <cell r="AS324">
            <v>0</v>
          </cell>
          <cell r="AT324">
            <v>0</v>
          </cell>
          <cell r="AW324" t="str">
            <v>NON</v>
          </cell>
          <cell r="AX324" t="str">
            <v>DISCONT</v>
          </cell>
          <cell r="AY324" t="str">
            <v>B</v>
          </cell>
          <cell r="AZ324">
            <v>10</v>
          </cell>
          <cell r="BA324">
            <v>30</v>
          </cell>
          <cell r="BB324">
            <v>20</v>
          </cell>
          <cell r="BC324">
            <v>312</v>
          </cell>
          <cell r="BD324" t="str">
            <v>LVR</v>
          </cell>
          <cell r="BE324" t="str">
            <v>LVRS</v>
          </cell>
          <cell r="BF324" t="str">
            <v>T</v>
          </cell>
          <cell r="BG324" t="str">
            <v>T</v>
          </cell>
          <cell r="BH324">
            <v>3.1659999999999999</v>
          </cell>
          <cell r="BI324">
            <v>0</v>
          </cell>
          <cell r="BJ324">
            <v>1.4999999999999999E-2</v>
          </cell>
          <cell r="BK324">
            <v>5.9685439999999999E-2</v>
          </cell>
          <cell r="BL324">
            <v>13</v>
          </cell>
          <cell r="BM324" t="str">
            <v>82</v>
          </cell>
          <cell r="BN324">
            <v>145</v>
          </cell>
          <cell r="BO324">
            <v>0</v>
          </cell>
          <cell r="BP324">
            <v>95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</row>
        <row r="325">
          <cell r="E325" t="str">
            <v>BLVX2630</v>
          </cell>
          <cell r="F325" t="str">
            <v>165R13 8PR R600Z T/L SE20</v>
          </cell>
          <cell r="G325" t="str">
            <v>165R13 8PR R600Z(T)  SE20</v>
          </cell>
          <cell r="H325" t="str">
            <v>R600</v>
          </cell>
          <cell r="I325" t="str">
            <v>LVR1</v>
          </cell>
          <cell r="J325" t="str">
            <v>LVR</v>
          </cell>
          <cell r="K325" t="str">
            <v>BRIDGESTONE</v>
          </cell>
          <cell r="L325" t="str">
            <v>165R13 8PR</v>
          </cell>
          <cell r="M325" t="str">
            <v>R600</v>
          </cell>
          <cell r="N325" t="str">
            <v>LIGHT TRUCK &amp; VAN</v>
          </cell>
          <cell r="O325" t="str">
            <v>LVRS</v>
          </cell>
          <cell r="P325" t="str">
            <v>T/L</v>
          </cell>
          <cell r="Q325" t="str">
            <v>LVR0L091</v>
          </cell>
          <cell r="R325" t="str">
            <v>THAILAND</v>
          </cell>
          <cell r="S325">
            <v>3</v>
          </cell>
          <cell r="T325" t="str">
            <v>TIRE</v>
          </cell>
          <cell r="U325">
            <v>0</v>
          </cell>
          <cell r="V325" t="str">
            <v xml:space="preserve"> 165R13 8PR</v>
          </cell>
          <cell r="W325">
            <v>0</v>
          </cell>
          <cell r="X325">
            <v>0</v>
          </cell>
          <cell r="Y325" t="str">
            <v>01</v>
          </cell>
          <cell r="Z325" t="str">
            <v>TBSR</v>
          </cell>
          <cell r="AA325" t="str">
            <v>T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str">
            <v>L0</v>
          </cell>
          <cell r="AG325" t="str">
            <v>LVR0L072</v>
          </cell>
          <cell r="AK325" t="str">
            <v>SE20</v>
          </cell>
          <cell r="AL325" t="str">
            <v>R600</v>
          </cell>
          <cell r="AO325" t="str">
            <v>165R13</v>
          </cell>
          <cell r="AP325" t="str">
            <v>LVRS</v>
          </cell>
          <cell r="AQ325" t="str">
            <v>OTHERS</v>
          </cell>
          <cell r="AR325" t="str">
            <v>13 Inch</v>
          </cell>
          <cell r="AS325" t="str">
            <v/>
          </cell>
          <cell r="AT325" t="str">
            <v>REP</v>
          </cell>
          <cell r="AW325" t="str">
            <v>OEM</v>
          </cell>
          <cell r="AX325" t="str">
            <v>CONT</v>
          </cell>
          <cell r="AY325" t="str">
            <v>B</v>
          </cell>
          <cell r="AZ325">
            <v>10</v>
          </cell>
          <cell r="BA325">
            <v>30</v>
          </cell>
          <cell r="BB325">
            <v>20</v>
          </cell>
          <cell r="BC325">
            <v>312</v>
          </cell>
          <cell r="BD325" t="str">
            <v>LVR</v>
          </cell>
          <cell r="BE325" t="str">
            <v>LVRS</v>
          </cell>
          <cell r="BF325" t="str">
            <v>T</v>
          </cell>
          <cell r="BG325" t="str">
            <v>T</v>
          </cell>
          <cell r="BH325">
            <v>3.8769999999999998</v>
          </cell>
          <cell r="BI325">
            <v>0</v>
          </cell>
          <cell r="BJ325">
            <v>1.4999999999999999E-2</v>
          </cell>
          <cell r="BK325">
            <v>7.3996931199999991E-2</v>
          </cell>
          <cell r="BL325">
            <v>13</v>
          </cell>
          <cell r="BM325" t="str">
            <v>82</v>
          </cell>
          <cell r="BN325">
            <v>165</v>
          </cell>
          <cell r="BO325">
            <v>0</v>
          </cell>
          <cell r="BP325">
            <v>80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</row>
        <row r="326">
          <cell r="E326" t="str">
            <v>BLVX2632</v>
          </cell>
          <cell r="F326" t="str">
            <v>165R13 6PR R600Z T/L VP75</v>
          </cell>
          <cell r="G326" t="str">
            <v>165R13 6PR R600Z(T)  VP75</v>
          </cell>
          <cell r="H326" t="str">
            <v>R600</v>
          </cell>
          <cell r="I326" t="str">
            <v>LVR1</v>
          </cell>
          <cell r="J326" t="str">
            <v>LVR</v>
          </cell>
          <cell r="K326" t="str">
            <v>BRIDGESTONE</v>
          </cell>
          <cell r="L326" t="str">
            <v>165R13 6PR</v>
          </cell>
          <cell r="M326" t="str">
            <v>R600</v>
          </cell>
          <cell r="N326" t="str">
            <v>LIGHT TRUCK &amp; VAN</v>
          </cell>
          <cell r="O326" t="str">
            <v>LVRS</v>
          </cell>
          <cell r="P326" t="str">
            <v>T/L</v>
          </cell>
          <cell r="Q326" t="str">
            <v>LVR0L071</v>
          </cell>
          <cell r="R326" t="str">
            <v>THAILAND</v>
          </cell>
          <cell r="S326">
            <v>3</v>
          </cell>
          <cell r="T326" t="str">
            <v>TIRE</v>
          </cell>
          <cell r="U326">
            <v>0</v>
          </cell>
          <cell r="V326" t="str">
            <v xml:space="preserve"> 165R13 6PR</v>
          </cell>
          <cell r="W326">
            <v>0</v>
          </cell>
          <cell r="X326">
            <v>0</v>
          </cell>
          <cell r="Y326" t="str">
            <v>01</v>
          </cell>
          <cell r="Z326" t="str">
            <v>TBSR</v>
          </cell>
          <cell r="AA326" t="str">
            <v>T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str">
            <v>L0</v>
          </cell>
          <cell r="AG326" t="str">
            <v>LVR0L071</v>
          </cell>
          <cell r="AK326" t="str">
            <v>VP75</v>
          </cell>
          <cell r="AL326" t="str">
            <v>R600</v>
          </cell>
          <cell r="AO326" t="str">
            <v>165R13</v>
          </cell>
          <cell r="AP326" t="str">
            <v>LVRS</v>
          </cell>
          <cell r="AQ326" t="str">
            <v>OTHERS</v>
          </cell>
          <cell r="AR326" t="str">
            <v>13 Inch</v>
          </cell>
          <cell r="AS326" t="str">
            <v/>
          </cell>
          <cell r="AT326" t="str">
            <v>REP</v>
          </cell>
          <cell r="AW326" t="str">
            <v>OEM</v>
          </cell>
          <cell r="AX326" t="str">
            <v>CONT</v>
          </cell>
          <cell r="AY326" t="str">
            <v>B</v>
          </cell>
          <cell r="AZ326">
            <v>10</v>
          </cell>
          <cell r="BA326">
            <v>30</v>
          </cell>
          <cell r="BB326">
            <v>20</v>
          </cell>
          <cell r="BC326">
            <v>312</v>
          </cell>
          <cell r="BD326" t="str">
            <v>LVR</v>
          </cell>
          <cell r="BE326" t="str">
            <v>LVRS</v>
          </cell>
          <cell r="BF326" t="str">
            <v>T</v>
          </cell>
          <cell r="BG326" t="str">
            <v>T</v>
          </cell>
          <cell r="BH326">
            <v>3.7149999999999999</v>
          </cell>
          <cell r="BI326">
            <v>0</v>
          </cell>
          <cell r="BJ326">
            <v>1.4999999999999999E-2</v>
          </cell>
          <cell r="BK326">
            <v>7.3996931199999991E-2</v>
          </cell>
          <cell r="BL326">
            <v>13</v>
          </cell>
          <cell r="BM326" t="str">
            <v>82</v>
          </cell>
          <cell r="BN326">
            <v>165</v>
          </cell>
          <cell r="BO326">
            <v>0</v>
          </cell>
          <cell r="BP326">
            <v>80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</row>
        <row r="327">
          <cell r="E327" t="str">
            <v>BLVX2634</v>
          </cell>
          <cell r="F327" t="str">
            <v>165R14 6PR R600Z T/L EK48</v>
          </cell>
          <cell r="G327" t="str">
            <v>165R14 6PR R600Z(T)  EK48</v>
          </cell>
          <cell r="H327" t="str">
            <v>R600</v>
          </cell>
          <cell r="I327" t="str">
            <v>LVR1</v>
          </cell>
          <cell r="J327" t="str">
            <v>LVR</v>
          </cell>
          <cell r="K327" t="str">
            <v>BRIDGESTONE</v>
          </cell>
          <cell r="L327" t="str">
            <v>165R14 6PR</v>
          </cell>
          <cell r="M327" t="str">
            <v>R600</v>
          </cell>
          <cell r="N327" t="str">
            <v>LIGHT TRUCK &amp; VAN</v>
          </cell>
          <cell r="O327" t="str">
            <v>LVRS</v>
          </cell>
          <cell r="P327" t="str">
            <v>T/L</v>
          </cell>
          <cell r="Q327" t="str">
            <v>LVR0L073</v>
          </cell>
          <cell r="R327" t="str">
            <v>THAILAND</v>
          </cell>
          <cell r="S327">
            <v>3</v>
          </cell>
          <cell r="T327" t="str">
            <v>TIRE</v>
          </cell>
          <cell r="U327">
            <v>0</v>
          </cell>
          <cell r="V327" t="str">
            <v xml:space="preserve"> 165R14 6PR</v>
          </cell>
          <cell r="W327">
            <v>0</v>
          </cell>
          <cell r="X327">
            <v>0</v>
          </cell>
          <cell r="Y327" t="str">
            <v>01</v>
          </cell>
          <cell r="Z327" t="str">
            <v>TBSR</v>
          </cell>
          <cell r="AA327" t="str">
            <v>T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str">
            <v>L0</v>
          </cell>
          <cell r="AG327" t="str">
            <v>LVR0L073</v>
          </cell>
          <cell r="AK327" t="str">
            <v>EK48</v>
          </cell>
          <cell r="AL327" t="str">
            <v>R600</v>
          </cell>
          <cell r="AO327" t="str">
            <v>165R14</v>
          </cell>
          <cell r="AP327" t="str">
            <v>LVRS</v>
          </cell>
          <cell r="AQ327" t="str">
            <v>OTHERS</v>
          </cell>
          <cell r="AR327" t="str">
            <v>14 Inch</v>
          </cell>
          <cell r="AS327" t="str">
            <v/>
          </cell>
          <cell r="AT327" t="str">
            <v>REP</v>
          </cell>
          <cell r="AW327" t="str">
            <v>OEM</v>
          </cell>
          <cell r="AX327" t="str">
            <v>CONT</v>
          </cell>
          <cell r="AY327" t="str">
            <v>B</v>
          </cell>
          <cell r="AZ327">
            <v>10</v>
          </cell>
          <cell r="BA327">
            <v>30</v>
          </cell>
          <cell r="BB327">
            <v>20</v>
          </cell>
          <cell r="BC327">
            <v>312</v>
          </cell>
          <cell r="BD327" t="str">
            <v>LVR</v>
          </cell>
          <cell r="BE327" t="str">
            <v>LVRS</v>
          </cell>
          <cell r="BF327" t="str">
            <v>T</v>
          </cell>
          <cell r="BG327" t="str">
            <v>T</v>
          </cell>
          <cell r="BH327">
            <v>3.9260000000000002</v>
          </cell>
          <cell r="BI327">
            <v>0</v>
          </cell>
          <cell r="BJ327">
            <v>0.20699999999999999</v>
          </cell>
          <cell r="BK327">
            <v>8.0385920200000016E-2</v>
          </cell>
          <cell r="BL327">
            <v>14</v>
          </cell>
          <cell r="BM327" t="str">
            <v>82</v>
          </cell>
          <cell r="BN327">
            <v>165</v>
          </cell>
          <cell r="BO327">
            <v>0</v>
          </cell>
          <cell r="BP327">
            <v>80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</row>
        <row r="328">
          <cell r="E328" t="str">
            <v>BLVX2635</v>
          </cell>
          <cell r="F328" t="str">
            <v>165R14 8PR R600Z T/L RJ64</v>
          </cell>
          <cell r="G328" t="str">
            <v>165R14 8PR R600Z(T)  RJ64</v>
          </cell>
          <cell r="H328" t="str">
            <v>R600</v>
          </cell>
          <cell r="I328" t="str">
            <v>LVR1</v>
          </cell>
          <cell r="J328" t="str">
            <v>LVR</v>
          </cell>
          <cell r="K328" t="str">
            <v>BRIDGESTONE</v>
          </cell>
          <cell r="L328" t="str">
            <v>165R14 8PR</v>
          </cell>
          <cell r="M328" t="str">
            <v>R600</v>
          </cell>
          <cell r="N328" t="str">
            <v>LIGHT TRUCK &amp; VAN</v>
          </cell>
          <cell r="O328" t="str">
            <v>LVRS</v>
          </cell>
          <cell r="P328" t="str">
            <v>T/L</v>
          </cell>
          <cell r="Q328" t="str">
            <v>LVR0L074</v>
          </cell>
          <cell r="R328" t="str">
            <v>THAILAND</v>
          </cell>
          <cell r="S328">
            <v>3</v>
          </cell>
          <cell r="T328" t="str">
            <v>TIRE</v>
          </cell>
          <cell r="U328">
            <v>0</v>
          </cell>
          <cell r="V328" t="str">
            <v xml:space="preserve"> 165R14 8PR</v>
          </cell>
          <cell r="W328">
            <v>0</v>
          </cell>
          <cell r="X328">
            <v>0</v>
          </cell>
          <cell r="Y328" t="str">
            <v>01</v>
          </cell>
          <cell r="Z328" t="str">
            <v>TBSR</v>
          </cell>
          <cell r="AA328" t="str">
            <v>T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 t="str">
            <v>L0</v>
          </cell>
          <cell r="AG328" t="str">
            <v>LVR0L074</v>
          </cell>
          <cell r="AK328" t="str">
            <v>RJ64</v>
          </cell>
          <cell r="AL328" t="str">
            <v>R600</v>
          </cell>
          <cell r="AO328" t="str">
            <v>165R14</v>
          </cell>
          <cell r="AP328" t="str">
            <v>LVRS</v>
          </cell>
          <cell r="AQ328" t="str">
            <v>OTHERS</v>
          </cell>
          <cell r="AR328" t="str">
            <v>14 Inch</v>
          </cell>
          <cell r="AS328">
            <v>0</v>
          </cell>
          <cell r="AT328">
            <v>0</v>
          </cell>
          <cell r="AW328" t="str">
            <v>NON</v>
          </cell>
          <cell r="AX328" t="str">
            <v>DISCONT</v>
          </cell>
          <cell r="AY328" t="str">
            <v>B</v>
          </cell>
          <cell r="AZ328">
            <v>10</v>
          </cell>
          <cell r="BA328">
            <v>30</v>
          </cell>
          <cell r="BB328">
            <v>20</v>
          </cell>
          <cell r="BC328">
            <v>312</v>
          </cell>
          <cell r="BD328" t="str">
            <v>LVR</v>
          </cell>
          <cell r="BE328" t="str">
            <v>LVRS</v>
          </cell>
          <cell r="BF328" t="str">
            <v>T</v>
          </cell>
          <cell r="BG328" t="str">
            <v>T</v>
          </cell>
          <cell r="BH328">
            <v>4.133</v>
          </cell>
          <cell r="BI328">
            <v>0</v>
          </cell>
          <cell r="BJ328">
            <v>0.20699999999999999</v>
          </cell>
          <cell r="BK328">
            <v>8.0385920200000016E-2</v>
          </cell>
          <cell r="BL328">
            <v>14</v>
          </cell>
          <cell r="BM328" t="str">
            <v>82</v>
          </cell>
          <cell r="BN328">
            <v>165</v>
          </cell>
          <cell r="BO328">
            <v>0</v>
          </cell>
          <cell r="BP328">
            <v>80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</row>
        <row r="329">
          <cell r="E329" t="str">
            <v>BLVX2636</v>
          </cell>
          <cell r="F329" t="str">
            <v>175R14 6PR R600Z T/L GP23</v>
          </cell>
          <cell r="G329" t="str">
            <v>175R14 6PR R600Z(T)  GP23</v>
          </cell>
          <cell r="H329" t="str">
            <v>R600</v>
          </cell>
          <cell r="I329" t="str">
            <v>LVR1</v>
          </cell>
          <cell r="J329" t="str">
            <v>LVR</v>
          </cell>
          <cell r="K329" t="str">
            <v>BRIDGESTONE</v>
          </cell>
          <cell r="L329" t="str">
            <v>175R14 6PR</v>
          </cell>
          <cell r="M329" t="str">
            <v>R600</v>
          </cell>
          <cell r="N329" t="str">
            <v>LIGHT TRUCK &amp; VAN</v>
          </cell>
          <cell r="O329" t="str">
            <v>LVRS</v>
          </cell>
          <cell r="P329" t="str">
            <v>T/L</v>
          </cell>
          <cell r="Q329" t="str">
            <v>LVR0L075</v>
          </cell>
          <cell r="R329" t="str">
            <v>THAILAND</v>
          </cell>
          <cell r="S329">
            <v>3</v>
          </cell>
          <cell r="T329" t="str">
            <v>TIRE</v>
          </cell>
          <cell r="U329">
            <v>0</v>
          </cell>
          <cell r="V329" t="str">
            <v xml:space="preserve"> 175R14 6PR</v>
          </cell>
          <cell r="W329">
            <v>0</v>
          </cell>
          <cell r="X329">
            <v>0</v>
          </cell>
          <cell r="Y329" t="str">
            <v>01</v>
          </cell>
          <cell r="Z329" t="str">
            <v>TBSR</v>
          </cell>
          <cell r="AA329" t="str">
            <v>T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L0</v>
          </cell>
          <cell r="AG329" t="str">
            <v>LVR0L075</v>
          </cell>
          <cell r="AK329" t="str">
            <v>GP23</v>
          </cell>
          <cell r="AL329" t="str">
            <v>R600</v>
          </cell>
          <cell r="AO329" t="str">
            <v>175R14</v>
          </cell>
          <cell r="AP329" t="str">
            <v>LVRS</v>
          </cell>
          <cell r="AQ329" t="str">
            <v>OTHERS</v>
          </cell>
          <cell r="AR329" t="str">
            <v>14 Inch</v>
          </cell>
          <cell r="AS329">
            <v>0</v>
          </cell>
          <cell r="AT329">
            <v>0</v>
          </cell>
          <cell r="AW329" t="str">
            <v>NON</v>
          </cell>
          <cell r="AX329" t="str">
            <v>DISCONT</v>
          </cell>
          <cell r="AY329" t="str">
            <v>B</v>
          </cell>
          <cell r="AZ329">
            <v>10</v>
          </cell>
          <cell r="BA329">
            <v>30</v>
          </cell>
          <cell r="BB329">
            <v>20</v>
          </cell>
          <cell r="BC329">
            <v>312</v>
          </cell>
          <cell r="BD329" t="str">
            <v>LVR</v>
          </cell>
          <cell r="BE329" t="str">
            <v>LVRS</v>
          </cell>
          <cell r="BF329" t="str">
            <v>T</v>
          </cell>
          <cell r="BG329" t="str">
            <v>T</v>
          </cell>
          <cell r="BH329">
            <v>4.5510000000000002</v>
          </cell>
          <cell r="BI329">
            <v>0</v>
          </cell>
          <cell r="BJ329">
            <v>1.4999999999999999E-2</v>
          </cell>
          <cell r="BK329">
            <v>8.8780973399999977E-2</v>
          </cell>
          <cell r="BL329">
            <v>14</v>
          </cell>
          <cell r="BM329" t="str">
            <v>82</v>
          </cell>
          <cell r="BN329">
            <v>175</v>
          </cell>
          <cell r="BO329">
            <v>0</v>
          </cell>
          <cell r="BP329">
            <v>80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</row>
        <row r="330">
          <cell r="E330" t="str">
            <v>BLVX2638</v>
          </cell>
          <cell r="F330" t="str">
            <v>175R14 8PR R600Z T/L KD19</v>
          </cell>
          <cell r="G330" t="str">
            <v>175R14 8PR R600Z(T)  KD19</v>
          </cell>
          <cell r="H330" t="str">
            <v>R600</v>
          </cell>
          <cell r="I330" t="str">
            <v>LVR1</v>
          </cell>
          <cell r="J330" t="str">
            <v>LVR</v>
          </cell>
          <cell r="K330" t="str">
            <v>BRIDGESTONE</v>
          </cell>
          <cell r="L330" t="str">
            <v>175R14 8PR</v>
          </cell>
          <cell r="M330" t="str">
            <v>R600</v>
          </cell>
          <cell r="N330" t="str">
            <v>LIGHT TRUCK &amp; VAN</v>
          </cell>
          <cell r="O330" t="str">
            <v>LVRS</v>
          </cell>
          <cell r="P330" t="str">
            <v>T/L</v>
          </cell>
          <cell r="Q330" t="str">
            <v>LVR0L092</v>
          </cell>
          <cell r="R330" t="str">
            <v>THAILAND</v>
          </cell>
          <cell r="S330">
            <v>3</v>
          </cell>
          <cell r="T330" t="str">
            <v>TIRE</v>
          </cell>
          <cell r="U330">
            <v>0</v>
          </cell>
          <cell r="V330" t="str">
            <v xml:space="preserve"> 175R14 8PR</v>
          </cell>
          <cell r="W330">
            <v>0</v>
          </cell>
          <cell r="X330">
            <v>0</v>
          </cell>
          <cell r="Y330" t="str">
            <v>01</v>
          </cell>
          <cell r="Z330" t="str">
            <v>TBSR</v>
          </cell>
          <cell r="AA330" t="str">
            <v>T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L0</v>
          </cell>
          <cell r="AG330" t="str">
            <v>LVR0L076</v>
          </cell>
          <cell r="AK330" t="str">
            <v>KD19</v>
          </cell>
          <cell r="AL330" t="str">
            <v>R600</v>
          </cell>
          <cell r="AO330" t="str">
            <v>175R14</v>
          </cell>
          <cell r="AP330" t="str">
            <v>LVRS</v>
          </cell>
          <cell r="AQ330" t="str">
            <v>OTHERS</v>
          </cell>
          <cell r="AR330" t="str">
            <v>14 Inch</v>
          </cell>
          <cell r="AS330" t="str">
            <v/>
          </cell>
          <cell r="AT330" t="str">
            <v>REP</v>
          </cell>
          <cell r="AW330" t="str">
            <v>OEM</v>
          </cell>
          <cell r="AX330" t="str">
            <v>CONT</v>
          </cell>
          <cell r="AY330" t="str">
            <v>B</v>
          </cell>
          <cell r="AZ330">
            <v>10</v>
          </cell>
          <cell r="BA330">
            <v>30</v>
          </cell>
          <cell r="BB330">
            <v>20</v>
          </cell>
          <cell r="BC330">
            <v>312</v>
          </cell>
          <cell r="BD330" t="str">
            <v>LVR</v>
          </cell>
          <cell r="BE330" t="str">
            <v>LVRS</v>
          </cell>
          <cell r="BF330" t="str">
            <v>T</v>
          </cell>
          <cell r="BG330" t="str">
            <v>T</v>
          </cell>
          <cell r="BH330">
            <v>4.5960000000000001</v>
          </cell>
          <cell r="BI330">
            <v>0</v>
          </cell>
          <cell r="BJ330">
            <v>1.4999999999999999E-2</v>
          </cell>
          <cell r="BK330">
            <v>8.8780973399999977E-2</v>
          </cell>
          <cell r="BL330">
            <v>14</v>
          </cell>
          <cell r="BM330" t="str">
            <v>82</v>
          </cell>
          <cell r="BN330">
            <v>175</v>
          </cell>
          <cell r="BO330">
            <v>0</v>
          </cell>
          <cell r="BP330">
            <v>80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</row>
        <row r="331">
          <cell r="E331" t="str">
            <v>BLVX2640</v>
          </cell>
          <cell r="F331" t="str">
            <v>185R14 6PR R600Z T/L NR21</v>
          </cell>
          <cell r="G331" t="str">
            <v>185R14 6PR R600Z(T) NR21</v>
          </cell>
          <cell r="H331" t="str">
            <v>R600</v>
          </cell>
          <cell r="I331" t="str">
            <v>LVR1</v>
          </cell>
          <cell r="J331" t="str">
            <v>LVR</v>
          </cell>
          <cell r="K331" t="str">
            <v>BRIDGESTONE</v>
          </cell>
          <cell r="L331" t="str">
            <v>185R14 6PR</v>
          </cell>
          <cell r="M331" t="str">
            <v>R600</v>
          </cell>
          <cell r="N331" t="str">
            <v>LIGHT TRUCK &amp; VAN</v>
          </cell>
          <cell r="O331" t="str">
            <v>LVRS</v>
          </cell>
          <cell r="P331" t="str">
            <v>T/L</v>
          </cell>
          <cell r="Q331" t="str">
            <v>LVR0L077</v>
          </cell>
          <cell r="R331" t="str">
            <v>THAILAND</v>
          </cell>
          <cell r="S331">
            <v>3</v>
          </cell>
          <cell r="T331" t="str">
            <v>TIRE</v>
          </cell>
          <cell r="U331">
            <v>0</v>
          </cell>
          <cell r="V331" t="str">
            <v xml:space="preserve"> 185R14 6PR</v>
          </cell>
          <cell r="W331">
            <v>0</v>
          </cell>
          <cell r="X331">
            <v>0</v>
          </cell>
          <cell r="Y331" t="str">
            <v>01</v>
          </cell>
          <cell r="Z331" t="str">
            <v>TBSR</v>
          </cell>
          <cell r="AA331" t="str">
            <v>T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 t="str">
            <v>L0</v>
          </cell>
          <cell r="AG331" t="str">
            <v>LVR0L077</v>
          </cell>
          <cell r="AK331" t="str">
            <v>NR21</v>
          </cell>
          <cell r="AL331" t="str">
            <v>R600</v>
          </cell>
          <cell r="AO331" t="str">
            <v>185R14</v>
          </cell>
          <cell r="AP331" t="str">
            <v>LVRS</v>
          </cell>
          <cell r="AQ331" t="str">
            <v>OTHERS</v>
          </cell>
          <cell r="AR331" t="str">
            <v>14 Inch</v>
          </cell>
          <cell r="AS331">
            <v>0</v>
          </cell>
          <cell r="AT331">
            <v>0</v>
          </cell>
          <cell r="AW331" t="str">
            <v>NON</v>
          </cell>
          <cell r="AX331" t="str">
            <v>DISCONT</v>
          </cell>
          <cell r="AY331" t="str">
            <v>B</v>
          </cell>
          <cell r="AZ331">
            <v>10</v>
          </cell>
          <cell r="BA331">
            <v>30</v>
          </cell>
          <cell r="BB331">
            <v>20</v>
          </cell>
          <cell r="BC331">
            <v>312</v>
          </cell>
          <cell r="BD331" t="str">
            <v>LVR</v>
          </cell>
          <cell r="BE331" t="str">
            <v>LVRS</v>
          </cell>
          <cell r="BF331" t="str">
            <v>T</v>
          </cell>
          <cell r="BG331" t="str">
            <v>T</v>
          </cell>
          <cell r="BH331">
            <v>4.992</v>
          </cell>
          <cell r="BI331">
            <v>0</v>
          </cell>
          <cell r="BJ331">
            <v>1.4999999999999999E-2</v>
          </cell>
          <cell r="BK331">
            <v>9.7713225000000001E-2</v>
          </cell>
          <cell r="BL331">
            <v>14</v>
          </cell>
          <cell r="BM331" t="str">
            <v>82</v>
          </cell>
          <cell r="BN331">
            <v>185</v>
          </cell>
          <cell r="BO331">
            <v>0</v>
          </cell>
          <cell r="BP331">
            <v>80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</row>
        <row r="332">
          <cell r="E332" t="str">
            <v>BLVX2642</v>
          </cell>
          <cell r="F332" t="str">
            <v>185R14 8PR R600Z T/L - LE15</v>
          </cell>
          <cell r="G332" t="str">
            <v>185R14 8PR R600Z(T) - LE15</v>
          </cell>
          <cell r="H332" t="str">
            <v>R600</v>
          </cell>
          <cell r="I332" t="str">
            <v>LVR1</v>
          </cell>
          <cell r="J332" t="str">
            <v>LVR</v>
          </cell>
          <cell r="K332" t="str">
            <v>BRIDGESTONE</v>
          </cell>
          <cell r="L332" t="str">
            <v>185R14 8PR</v>
          </cell>
          <cell r="M332" t="str">
            <v>R600</v>
          </cell>
          <cell r="N332" t="str">
            <v>LIGHT TRUCK &amp; VAN</v>
          </cell>
          <cell r="O332" t="str">
            <v>LVRS</v>
          </cell>
          <cell r="P332" t="str">
            <v>T/L</v>
          </cell>
          <cell r="Q332" t="str">
            <v>LVR0L078</v>
          </cell>
          <cell r="R332" t="str">
            <v>THAILAND</v>
          </cell>
          <cell r="S332">
            <v>3</v>
          </cell>
          <cell r="T332" t="str">
            <v>TIRE</v>
          </cell>
          <cell r="U332">
            <v>0</v>
          </cell>
          <cell r="V332" t="str">
            <v xml:space="preserve"> 185R14 8PR</v>
          </cell>
          <cell r="W332">
            <v>0</v>
          </cell>
          <cell r="X332">
            <v>0</v>
          </cell>
          <cell r="Y332" t="str">
            <v>01</v>
          </cell>
          <cell r="Z332" t="str">
            <v>TBSR</v>
          </cell>
          <cell r="AA332" t="str">
            <v>T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 t="str">
            <v>L0</v>
          </cell>
          <cell r="AG332" t="str">
            <v>LVR0L078</v>
          </cell>
          <cell r="AK332" t="str">
            <v>LE15</v>
          </cell>
          <cell r="AL332" t="str">
            <v>R600</v>
          </cell>
          <cell r="AO332" t="str">
            <v>185R14</v>
          </cell>
          <cell r="AP332" t="str">
            <v>LVRS</v>
          </cell>
          <cell r="AQ332" t="str">
            <v>OTHERS</v>
          </cell>
          <cell r="AR332" t="str">
            <v>14 Inch</v>
          </cell>
          <cell r="AS332">
            <v>0</v>
          </cell>
          <cell r="AT332">
            <v>0</v>
          </cell>
          <cell r="AW332" t="str">
            <v>NON</v>
          </cell>
          <cell r="AX332" t="str">
            <v>DISCONT</v>
          </cell>
          <cell r="AY332" t="str">
            <v>B</v>
          </cell>
          <cell r="AZ332">
            <v>10</v>
          </cell>
          <cell r="BA332">
            <v>30</v>
          </cell>
          <cell r="BB332">
            <v>20</v>
          </cell>
          <cell r="BC332">
            <v>312</v>
          </cell>
          <cell r="BD332" t="str">
            <v>LVR</v>
          </cell>
          <cell r="BE332" t="str">
            <v>LVRS</v>
          </cell>
          <cell r="BF332" t="str">
            <v>T</v>
          </cell>
          <cell r="BG332" t="str">
            <v>T</v>
          </cell>
          <cell r="BH332">
            <v>5.2549999999999999</v>
          </cell>
          <cell r="BI332">
            <v>0</v>
          </cell>
          <cell r="BJ332">
            <v>1.4999999999999999E-2</v>
          </cell>
          <cell r="BK332">
            <v>9.7713225000000001E-2</v>
          </cell>
          <cell r="BL332">
            <v>14</v>
          </cell>
          <cell r="BM332" t="str">
            <v>82</v>
          </cell>
          <cell r="BN332">
            <v>185</v>
          </cell>
          <cell r="BO332">
            <v>0</v>
          </cell>
          <cell r="BP332">
            <v>80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</row>
        <row r="333">
          <cell r="E333" t="str">
            <v>BLVX2650</v>
          </cell>
          <cell r="F333" t="str">
            <v>195/80R15 107L R600Z T/L-HD67</v>
          </cell>
          <cell r="G333" t="str">
            <v>195/80R15 107L R600Z(T)-HD67</v>
          </cell>
          <cell r="H333" t="str">
            <v>R600</v>
          </cell>
          <cell r="I333" t="str">
            <v>LVR1</v>
          </cell>
          <cell r="J333" t="str">
            <v>LVR</v>
          </cell>
          <cell r="K333" t="str">
            <v>BRIDGESTONE</v>
          </cell>
          <cell r="L333" t="str">
            <v>195/80R15</v>
          </cell>
          <cell r="M333" t="str">
            <v>R600</v>
          </cell>
          <cell r="N333" t="str">
            <v>LIGHT TRUCK &amp; VAN</v>
          </cell>
          <cell r="O333" t="str">
            <v>LVRS</v>
          </cell>
          <cell r="P333" t="str">
            <v>T/L</v>
          </cell>
          <cell r="Q333" t="str">
            <v>LVR0L112</v>
          </cell>
          <cell r="R333" t="str">
            <v>THAILAND</v>
          </cell>
          <cell r="S333">
            <v>3</v>
          </cell>
          <cell r="T333" t="str">
            <v>TIRE</v>
          </cell>
          <cell r="U333">
            <v>0</v>
          </cell>
          <cell r="V333" t="str">
            <v xml:space="preserve"> 195/80R15</v>
          </cell>
          <cell r="W333">
            <v>0</v>
          </cell>
          <cell r="X333">
            <v>0</v>
          </cell>
          <cell r="Y333" t="str">
            <v>01</v>
          </cell>
          <cell r="Z333" t="str">
            <v>TBSR</v>
          </cell>
          <cell r="AA333" t="str">
            <v>T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 t="str">
            <v>L0</v>
          </cell>
          <cell r="AG333" t="str">
            <v>LVR0L112</v>
          </cell>
          <cell r="AJ333" t="str">
            <v>B780</v>
          </cell>
          <cell r="AK333" t="str">
            <v>HD67</v>
          </cell>
          <cell r="AL333" t="str">
            <v>R600</v>
          </cell>
          <cell r="AO333" t="str">
            <v>195/80R15</v>
          </cell>
          <cell r="AP333" t="str">
            <v>LVRS</v>
          </cell>
          <cell r="AQ333" t="str">
            <v>OTHERS</v>
          </cell>
          <cell r="AR333" t="str">
            <v>15 Inch</v>
          </cell>
          <cell r="AS333">
            <v>0</v>
          </cell>
          <cell r="AT333">
            <v>0</v>
          </cell>
          <cell r="AW333" t="str">
            <v>NON</v>
          </cell>
          <cell r="AX333" t="str">
            <v>DISCONT</v>
          </cell>
          <cell r="AY333" t="str">
            <v>B</v>
          </cell>
          <cell r="AZ333">
            <v>10</v>
          </cell>
          <cell r="BA333">
            <v>30</v>
          </cell>
          <cell r="BB333">
            <v>20</v>
          </cell>
          <cell r="BC333">
            <v>312</v>
          </cell>
          <cell r="BD333" t="str">
            <v>LVR</v>
          </cell>
          <cell r="BE333" t="str">
            <v>LVRS</v>
          </cell>
          <cell r="BF333" t="str">
            <v>T</v>
          </cell>
          <cell r="BG333" t="str">
            <v>T</v>
          </cell>
          <cell r="BH333">
            <v>6.0380000000000003</v>
          </cell>
          <cell r="BI333">
            <v>12.654</v>
          </cell>
          <cell r="BJ333">
            <v>1.4999999999999999E-2</v>
          </cell>
          <cell r="BK333">
            <v>0.11285851500000001</v>
          </cell>
          <cell r="BL333">
            <v>15</v>
          </cell>
          <cell r="BM333">
            <v>80</v>
          </cell>
          <cell r="BN333">
            <v>195</v>
          </cell>
          <cell r="BO333">
            <v>0</v>
          </cell>
          <cell r="BP333">
            <v>95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</row>
        <row r="334">
          <cell r="E334" t="str">
            <v>BLVX2651</v>
          </cell>
          <cell r="F334" t="str">
            <v>195/80R15 103L R600Z T/L-FT12</v>
          </cell>
          <cell r="G334" t="str">
            <v>195/80R15 103L R600Z(T)-FT12</v>
          </cell>
          <cell r="H334" t="str">
            <v>R600</v>
          </cell>
          <cell r="I334" t="str">
            <v>LVR1</v>
          </cell>
          <cell r="J334" t="str">
            <v>LVR</v>
          </cell>
          <cell r="K334" t="str">
            <v>BRIDGESTONE</v>
          </cell>
          <cell r="L334" t="str">
            <v>195/80R15</v>
          </cell>
          <cell r="M334" t="str">
            <v>R600</v>
          </cell>
          <cell r="N334" t="str">
            <v>LIGHT TRUCK &amp; VAN</v>
          </cell>
          <cell r="O334" t="str">
            <v>LVRS</v>
          </cell>
          <cell r="P334" t="str">
            <v>T/L</v>
          </cell>
          <cell r="Q334" t="str">
            <v>LVR0L111</v>
          </cell>
          <cell r="R334" t="str">
            <v>THAILAND</v>
          </cell>
          <cell r="S334">
            <v>3</v>
          </cell>
          <cell r="T334" t="str">
            <v>TIRE</v>
          </cell>
          <cell r="U334">
            <v>0</v>
          </cell>
          <cell r="V334" t="str">
            <v xml:space="preserve"> 195/80R15</v>
          </cell>
          <cell r="W334">
            <v>0</v>
          </cell>
          <cell r="X334">
            <v>0</v>
          </cell>
          <cell r="Y334" t="str">
            <v>01</v>
          </cell>
          <cell r="Z334" t="str">
            <v>TBSR</v>
          </cell>
          <cell r="AA334" t="str">
            <v>T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 t="str">
            <v>L0</v>
          </cell>
          <cell r="AG334" t="str">
            <v>LVR0L111</v>
          </cell>
          <cell r="AJ334" t="str">
            <v>B769</v>
          </cell>
          <cell r="AK334" t="str">
            <v>FT12</v>
          </cell>
          <cell r="AL334" t="str">
            <v>R600</v>
          </cell>
          <cell r="AO334" t="str">
            <v>195/80R15</v>
          </cell>
          <cell r="AP334" t="str">
            <v>LVRS</v>
          </cell>
          <cell r="AQ334" t="str">
            <v>OTHERS</v>
          </cell>
          <cell r="AR334" t="str">
            <v>15 Inch</v>
          </cell>
          <cell r="AS334" t="str">
            <v/>
          </cell>
          <cell r="AT334" t="str">
            <v>REP</v>
          </cell>
          <cell r="AW334" t="str">
            <v>OEM</v>
          </cell>
          <cell r="AX334" t="str">
            <v>CONT</v>
          </cell>
          <cell r="AY334" t="str">
            <v>B</v>
          </cell>
          <cell r="AZ334">
            <v>10</v>
          </cell>
          <cell r="BA334">
            <v>30</v>
          </cell>
          <cell r="BB334">
            <v>20</v>
          </cell>
          <cell r="BC334">
            <v>312</v>
          </cell>
          <cell r="BD334" t="str">
            <v>LVR</v>
          </cell>
          <cell r="BE334" t="str">
            <v>LVRS</v>
          </cell>
          <cell r="BF334" t="str">
            <v>T</v>
          </cell>
          <cell r="BG334" t="str">
            <v>T</v>
          </cell>
          <cell r="BH334">
            <v>5.7329999999999997</v>
          </cell>
          <cell r="BI334">
            <v>11.73</v>
          </cell>
          <cell r="BJ334">
            <v>1.4999999999999999E-2</v>
          </cell>
          <cell r="BK334">
            <v>0.11285851500000001</v>
          </cell>
          <cell r="BL334">
            <v>15</v>
          </cell>
          <cell r="BM334">
            <v>80</v>
          </cell>
          <cell r="BN334">
            <v>195</v>
          </cell>
          <cell r="BO334">
            <v>0</v>
          </cell>
          <cell r="BP334">
            <v>95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</row>
        <row r="335">
          <cell r="E335" t="str">
            <v>BLVX2720</v>
          </cell>
          <cell r="F335" t="str">
            <v>205R16C 106N D693 T/L TG96</v>
          </cell>
          <cell r="G335" t="str">
            <v>205R16C D693 TZ (T)   TG96</v>
          </cell>
          <cell r="H335" t="str">
            <v>D693</v>
          </cell>
          <cell r="I335" t="str">
            <v>PSR7</v>
          </cell>
          <cell r="J335" t="str">
            <v>4X4 16 DOWN</v>
          </cell>
          <cell r="K335" t="str">
            <v>BRIDGESTONE</v>
          </cell>
          <cell r="L335" t="str">
            <v>205R16C</v>
          </cell>
          <cell r="M335" t="str">
            <v>DUELER A/T</v>
          </cell>
          <cell r="N335" t="str">
            <v>4X4 LVR</v>
          </cell>
          <cell r="O335" t="str">
            <v>4X4</v>
          </cell>
          <cell r="P335" t="str">
            <v>T/L</v>
          </cell>
          <cell r="Q335" t="str">
            <v>LVR0L079</v>
          </cell>
          <cell r="R335" t="str">
            <v>THAILAND</v>
          </cell>
          <cell r="S335">
            <v>3</v>
          </cell>
          <cell r="T335" t="str">
            <v>TIRE</v>
          </cell>
          <cell r="U335">
            <v>0</v>
          </cell>
          <cell r="V335" t="str">
            <v xml:space="preserve"> 205R16C</v>
          </cell>
          <cell r="W335">
            <v>0</v>
          </cell>
          <cell r="X335">
            <v>0</v>
          </cell>
          <cell r="Y335" t="str">
            <v>01</v>
          </cell>
          <cell r="Z335" t="str">
            <v>TBSR</v>
          </cell>
          <cell r="AA335" t="str">
            <v>T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L0</v>
          </cell>
          <cell r="AG335" t="str">
            <v>LVR0L079</v>
          </cell>
          <cell r="AK335" t="str">
            <v>TG96</v>
          </cell>
          <cell r="AL335" t="str">
            <v>D693</v>
          </cell>
          <cell r="AO335" t="str">
            <v>205R16</v>
          </cell>
          <cell r="AP335" t="str">
            <v>LVRS</v>
          </cell>
          <cell r="AQ335" t="str">
            <v>DUELERS</v>
          </cell>
          <cell r="AR335" t="str">
            <v>16 Inch</v>
          </cell>
          <cell r="AS335">
            <v>0</v>
          </cell>
          <cell r="AT335">
            <v>0</v>
          </cell>
          <cell r="AW335" t="str">
            <v>NON</v>
          </cell>
          <cell r="AX335" t="str">
            <v>DISCONT</v>
          </cell>
          <cell r="AY335" t="str">
            <v>B</v>
          </cell>
          <cell r="AZ335">
            <v>10</v>
          </cell>
          <cell r="BA335">
            <v>30</v>
          </cell>
          <cell r="BB335">
            <v>20</v>
          </cell>
          <cell r="BC335">
            <v>312</v>
          </cell>
          <cell r="BD335" t="str">
            <v>LVR</v>
          </cell>
          <cell r="BE335" t="str">
            <v>LVRS</v>
          </cell>
          <cell r="BF335" t="str">
            <v>T</v>
          </cell>
          <cell r="BG335" t="str">
            <v>T</v>
          </cell>
          <cell r="BH335">
            <v>7.4260000000000002</v>
          </cell>
          <cell r="BI335">
            <v>0</v>
          </cell>
          <cell r="BJ335">
            <v>4.3999999999999997E-2</v>
          </cell>
          <cell r="BK335">
            <v>0.1351064162</v>
          </cell>
          <cell r="BL335">
            <v>16</v>
          </cell>
          <cell r="BM335" t="str">
            <v>82</v>
          </cell>
          <cell r="BN335">
            <v>205</v>
          </cell>
          <cell r="BO335">
            <v>0</v>
          </cell>
          <cell r="BP335">
            <v>0</v>
          </cell>
          <cell r="BQ335">
            <v>80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</row>
        <row r="336">
          <cell r="E336" t="str">
            <v>BLVX2721</v>
          </cell>
          <cell r="F336" t="str">
            <v>205R16C 110Q D693 T/L-FV39</v>
          </cell>
          <cell r="G336" t="str">
            <v>205R16C 110Q D693TZ(T)-FV39</v>
          </cell>
          <cell r="H336" t="str">
            <v>D693</v>
          </cell>
          <cell r="I336" t="str">
            <v>PSR7</v>
          </cell>
          <cell r="J336" t="str">
            <v>4X4 16 DOWN</v>
          </cell>
          <cell r="K336" t="str">
            <v>BRIDGESTONE</v>
          </cell>
          <cell r="L336" t="str">
            <v>205R16C</v>
          </cell>
          <cell r="M336" t="str">
            <v>DUELER A/T</v>
          </cell>
          <cell r="N336" t="str">
            <v>4X4 LVR</v>
          </cell>
          <cell r="O336" t="str">
            <v>4X4</v>
          </cell>
          <cell r="P336" t="str">
            <v>T/L</v>
          </cell>
          <cell r="Q336" t="str">
            <v>LVR0L116</v>
          </cell>
          <cell r="R336" t="str">
            <v>THAILAND</v>
          </cell>
          <cell r="S336">
            <v>3</v>
          </cell>
          <cell r="T336" t="str">
            <v>TIRE</v>
          </cell>
          <cell r="U336">
            <v>0</v>
          </cell>
          <cell r="V336" t="str">
            <v xml:space="preserve"> 205R16C</v>
          </cell>
          <cell r="W336">
            <v>0</v>
          </cell>
          <cell r="X336">
            <v>0</v>
          </cell>
          <cell r="Y336" t="str">
            <v>01</v>
          </cell>
          <cell r="Z336" t="str">
            <v>TBSR</v>
          </cell>
          <cell r="AA336" t="str">
            <v>T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 t="str">
            <v>L0</v>
          </cell>
          <cell r="AG336" t="str">
            <v>LVR0L116</v>
          </cell>
          <cell r="AJ336" t="str">
            <v>B851</v>
          </cell>
          <cell r="AK336" t="str">
            <v>FV39</v>
          </cell>
          <cell r="AL336" t="str">
            <v>D693</v>
          </cell>
          <cell r="AO336" t="str">
            <v>205R16</v>
          </cell>
          <cell r="AP336" t="str">
            <v>LVRS</v>
          </cell>
          <cell r="AQ336" t="str">
            <v>DUELERS</v>
          </cell>
          <cell r="AR336" t="str">
            <v>16 Inch</v>
          </cell>
          <cell r="AS336">
            <v>0</v>
          </cell>
          <cell r="AT336">
            <v>0</v>
          </cell>
          <cell r="AW336" t="str">
            <v>NON</v>
          </cell>
          <cell r="AX336" t="str">
            <v>DISCONT</v>
          </cell>
          <cell r="AY336" t="str">
            <v>B</v>
          </cell>
          <cell r="AZ336">
            <v>10</v>
          </cell>
          <cell r="BA336">
            <v>30</v>
          </cell>
          <cell r="BB336">
            <v>20</v>
          </cell>
          <cell r="BC336">
            <v>312</v>
          </cell>
          <cell r="BD336" t="str">
            <v>LVR</v>
          </cell>
          <cell r="BE336" t="str">
            <v>LVRS</v>
          </cell>
          <cell r="BF336" t="str">
            <v>T</v>
          </cell>
          <cell r="BG336" t="str">
            <v>T</v>
          </cell>
          <cell r="BH336">
            <v>7.4509999999999996</v>
          </cell>
          <cell r="BI336">
            <v>14.545</v>
          </cell>
          <cell r="BJ336">
            <v>4.3999999999999997E-2</v>
          </cell>
          <cell r="BK336">
            <v>0.1351064162</v>
          </cell>
          <cell r="BL336">
            <v>16</v>
          </cell>
          <cell r="BM336" t="str">
            <v>82</v>
          </cell>
          <cell r="BN336">
            <v>205</v>
          </cell>
          <cell r="BO336">
            <v>0</v>
          </cell>
          <cell r="BP336">
            <v>0</v>
          </cell>
          <cell r="BQ336">
            <v>80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</row>
        <row r="337">
          <cell r="E337" t="str">
            <v>BLVX2760</v>
          </cell>
          <cell r="F337" t="str">
            <v>225/75R15 110S D693 T/L(WG77)</v>
          </cell>
          <cell r="G337" t="str">
            <v>225/75R15 110S D693KZ(T)-WG77</v>
          </cell>
          <cell r="H337" t="str">
            <v>D693</v>
          </cell>
          <cell r="I337" t="str">
            <v>PSR7</v>
          </cell>
          <cell r="J337" t="str">
            <v>4X4 16 DOWN</v>
          </cell>
          <cell r="K337" t="str">
            <v>BRIDGESTONE</v>
          </cell>
          <cell r="L337" t="str">
            <v>225/75R15C</v>
          </cell>
          <cell r="M337" t="str">
            <v>DUELER A/T</v>
          </cell>
          <cell r="N337" t="str">
            <v>4X4 LVR</v>
          </cell>
          <cell r="O337" t="str">
            <v>4X4</v>
          </cell>
          <cell r="P337" t="str">
            <v>T/L</v>
          </cell>
          <cell r="Q337" t="str">
            <v>LVR0L102</v>
          </cell>
          <cell r="R337" t="str">
            <v>THAILAND</v>
          </cell>
          <cell r="S337">
            <v>3</v>
          </cell>
          <cell r="T337" t="str">
            <v>TIRE</v>
          </cell>
          <cell r="U337">
            <v>0</v>
          </cell>
          <cell r="V337" t="str">
            <v xml:space="preserve"> 225/75R15C</v>
          </cell>
          <cell r="W337">
            <v>0</v>
          </cell>
          <cell r="X337">
            <v>0</v>
          </cell>
          <cell r="Y337" t="str">
            <v>01</v>
          </cell>
          <cell r="Z337" t="str">
            <v>TBSR</v>
          </cell>
          <cell r="AA337" t="str">
            <v>T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 t="str">
            <v>L0</v>
          </cell>
          <cell r="AG337" t="str">
            <v>LVR0L102</v>
          </cell>
          <cell r="AJ337" t="str">
            <v>B691</v>
          </cell>
          <cell r="AK337" t="str">
            <v>WG77</v>
          </cell>
          <cell r="AL337" t="str">
            <v>D693</v>
          </cell>
          <cell r="AO337" t="str">
            <v>225/75R15</v>
          </cell>
          <cell r="AP337" t="str">
            <v>LVRS</v>
          </cell>
          <cell r="AQ337" t="str">
            <v>DUELERS</v>
          </cell>
          <cell r="AR337" t="str">
            <v>15 Inch</v>
          </cell>
          <cell r="AS337">
            <v>0</v>
          </cell>
          <cell r="AT337">
            <v>0</v>
          </cell>
          <cell r="AW337" t="str">
            <v>DLR</v>
          </cell>
          <cell r="AX337" t="str">
            <v>DISCONT</v>
          </cell>
          <cell r="AY337" t="str">
            <v>B</v>
          </cell>
          <cell r="AZ337">
            <v>10</v>
          </cell>
          <cell r="BA337">
            <v>30</v>
          </cell>
          <cell r="BB337">
            <v>20</v>
          </cell>
          <cell r="BC337">
            <v>312</v>
          </cell>
          <cell r="BD337" t="str">
            <v>LVR</v>
          </cell>
          <cell r="BE337" t="str">
            <v>LVRS</v>
          </cell>
          <cell r="BF337" t="str">
            <v>T</v>
          </cell>
          <cell r="BG337" t="str">
            <v>T</v>
          </cell>
          <cell r="BH337">
            <v>7.1459999999999999</v>
          </cell>
          <cell r="BI337">
            <v>0</v>
          </cell>
          <cell r="BJ337">
            <v>4.3999999999999997E-2</v>
          </cell>
          <cell r="BK337">
            <v>0.13680419625000001</v>
          </cell>
          <cell r="BL337">
            <v>15</v>
          </cell>
          <cell r="BM337">
            <v>75</v>
          </cell>
          <cell r="BN337">
            <v>225</v>
          </cell>
          <cell r="BO337">
            <v>95</v>
          </cell>
          <cell r="BP337">
            <v>0</v>
          </cell>
          <cell r="BQ337">
            <v>80</v>
          </cell>
          <cell r="BR337">
            <v>5270</v>
          </cell>
          <cell r="BS337">
            <v>3163</v>
          </cell>
          <cell r="BT337">
            <v>3163</v>
          </cell>
          <cell r="BU337">
            <v>3514</v>
          </cell>
          <cell r="BV337">
            <v>10</v>
          </cell>
          <cell r="BW337">
            <v>3163</v>
          </cell>
          <cell r="BX337">
            <v>0</v>
          </cell>
        </row>
        <row r="338">
          <cell r="E338" t="str">
            <v>BLVX2761</v>
          </cell>
          <cell r="F338" t="str">
            <v>225/75R15C 110S D693KZT/LWG68</v>
          </cell>
          <cell r="G338" t="str">
            <v>225/75R15C 110S D693KZ(T)WG68</v>
          </cell>
          <cell r="H338" t="str">
            <v>D693</v>
          </cell>
          <cell r="I338" t="str">
            <v>PSR7</v>
          </cell>
          <cell r="J338" t="str">
            <v>4X4 16 DOWN</v>
          </cell>
          <cell r="K338" t="str">
            <v>BRIDGESTONE</v>
          </cell>
          <cell r="L338" t="str">
            <v>225/75R15C</v>
          </cell>
          <cell r="M338" t="str">
            <v>DUELER A/T</v>
          </cell>
          <cell r="N338" t="str">
            <v>4X4 LVR</v>
          </cell>
          <cell r="O338" t="str">
            <v>4X4</v>
          </cell>
          <cell r="P338" t="str">
            <v>T/L</v>
          </cell>
          <cell r="Q338" t="str">
            <v>LVR0L133</v>
          </cell>
          <cell r="R338" t="str">
            <v>THAILAND</v>
          </cell>
          <cell r="S338">
            <v>3</v>
          </cell>
          <cell r="T338" t="str">
            <v>TIRE</v>
          </cell>
          <cell r="U338">
            <v>0</v>
          </cell>
          <cell r="V338" t="str">
            <v xml:space="preserve"> 225/75R15C</v>
          </cell>
          <cell r="W338">
            <v>0</v>
          </cell>
          <cell r="X338">
            <v>0</v>
          </cell>
          <cell r="Y338" t="str">
            <v>01</v>
          </cell>
          <cell r="Z338" t="str">
            <v>TBSR</v>
          </cell>
          <cell r="AA338" t="str">
            <v>T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 t="str">
            <v>L0</v>
          </cell>
          <cell r="AG338" t="str">
            <v>LVR0L133</v>
          </cell>
          <cell r="AJ338" t="str">
            <v>B883</v>
          </cell>
          <cell r="AK338" t="str">
            <v>WG68</v>
          </cell>
          <cell r="AL338" t="str">
            <v>D693</v>
          </cell>
          <cell r="AO338" t="str">
            <v>225/75R15</v>
          </cell>
          <cell r="AP338" t="str">
            <v>LVRS</v>
          </cell>
          <cell r="AQ338" t="str">
            <v>DUELERS</v>
          </cell>
          <cell r="AR338" t="str">
            <v>15 Inch</v>
          </cell>
          <cell r="AS338" t="str">
            <v>OE</v>
          </cell>
          <cell r="AT338" t="str">
            <v>REP</v>
          </cell>
          <cell r="AW338" t="str">
            <v>DLR</v>
          </cell>
          <cell r="AX338" t="str">
            <v>CONT</v>
          </cell>
          <cell r="AY338" t="str">
            <v>B</v>
          </cell>
          <cell r="AZ338">
            <v>10</v>
          </cell>
          <cell r="BA338">
            <v>30</v>
          </cell>
          <cell r="BB338">
            <v>20</v>
          </cell>
          <cell r="BC338">
            <v>312</v>
          </cell>
          <cell r="BD338" t="str">
            <v>LVR</v>
          </cell>
          <cell r="BE338" t="str">
            <v>LVRS</v>
          </cell>
          <cell r="BF338" t="str">
            <v>T</v>
          </cell>
          <cell r="BG338" t="str">
            <v>T</v>
          </cell>
          <cell r="BH338">
            <v>7</v>
          </cell>
          <cell r="BI338">
            <v>14.476000000000001</v>
          </cell>
          <cell r="BJ338">
            <v>4.3999999999999997E-2</v>
          </cell>
          <cell r="BK338">
            <v>0.13680419625000001</v>
          </cell>
          <cell r="BL338">
            <v>15</v>
          </cell>
          <cell r="BM338">
            <v>75</v>
          </cell>
          <cell r="BN338">
            <v>225</v>
          </cell>
          <cell r="BO338">
            <v>95</v>
          </cell>
          <cell r="BP338">
            <v>80</v>
          </cell>
          <cell r="BQ338">
            <v>80</v>
          </cell>
          <cell r="BR338">
            <v>5270</v>
          </cell>
          <cell r="BS338">
            <v>3163</v>
          </cell>
          <cell r="BT338">
            <v>3163</v>
          </cell>
          <cell r="BU338">
            <v>3514</v>
          </cell>
          <cell r="BV338">
            <v>10</v>
          </cell>
          <cell r="BW338">
            <v>3163</v>
          </cell>
          <cell r="BX338">
            <v>2636.46</v>
          </cell>
        </row>
        <row r="339">
          <cell r="E339" t="str">
            <v>BLVX2762</v>
          </cell>
          <cell r="F339" t="str">
            <v>225/75R15C 110S D693KZT/LWG01</v>
          </cell>
          <cell r="G339" t="str">
            <v>225/75R15C 110S D693KZ(T)WG01</v>
          </cell>
          <cell r="H339" t="str">
            <v>D693</v>
          </cell>
          <cell r="I339" t="str">
            <v>PSR7</v>
          </cell>
          <cell r="J339" t="str">
            <v>4X4 16 DOWN</v>
          </cell>
          <cell r="K339" t="str">
            <v>BRIDGESTONE</v>
          </cell>
          <cell r="L339" t="str">
            <v>225/75R15C</v>
          </cell>
          <cell r="M339" t="str">
            <v>DUELER A/T</v>
          </cell>
          <cell r="N339" t="str">
            <v>4X4 LVR</v>
          </cell>
          <cell r="O339" t="str">
            <v>4X4</v>
          </cell>
          <cell r="P339" t="str">
            <v>T/L</v>
          </cell>
          <cell r="Q339" t="str">
            <v>LVR0L167</v>
          </cell>
          <cell r="R339" t="str">
            <v>THAILAND</v>
          </cell>
          <cell r="S339">
            <v>3</v>
          </cell>
          <cell r="T339" t="str">
            <v>TIRE</v>
          </cell>
          <cell r="U339">
            <v>0</v>
          </cell>
          <cell r="V339" t="str">
            <v xml:space="preserve"> 225/75R15C</v>
          </cell>
          <cell r="W339">
            <v>0</v>
          </cell>
          <cell r="X339">
            <v>0</v>
          </cell>
          <cell r="Y339" t="str">
            <v>02</v>
          </cell>
          <cell r="Z339" t="str">
            <v>TBSN</v>
          </cell>
          <cell r="AA339" t="str">
            <v>T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 t="str">
            <v>L0</v>
          </cell>
          <cell r="AG339" t="str">
            <v>LVR0L167</v>
          </cell>
          <cell r="AJ339" t="str">
            <v>C180</v>
          </cell>
          <cell r="AK339" t="str">
            <v>WG01</v>
          </cell>
          <cell r="AL339" t="str">
            <v>D693</v>
          </cell>
          <cell r="AO339" t="str">
            <v>225/75R15</v>
          </cell>
          <cell r="AP339" t="str">
            <v>LVRS</v>
          </cell>
          <cell r="AQ339" t="str">
            <v>DUELERS</v>
          </cell>
          <cell r="AR339" t="str">
            <v>15 Inch</v>
          </cell>
          <cell r="AS339" t="str">
            <v>OE</v>
          </cell>
          <cell r="AT339" t="str">
            <v>REP</v>
          </cell>
          <cell r="AW339" t="str">
            <v>DLR</v>
          </cell>
          <cell r="AX339" t="str">
            <v>CONT</v>
          </cell>
          <cell r="AY339" t="str">
            <v>B</v>
          </cell>
          <cell r="AZ339">
            <v>10</v>
          </cell>
          <cell r="BA339">
            <v>30</v>
          </cell>
          <cell r="BB339">
            <v>20</v>
          </cell>
          <cell r="BC339">
            <v>312</v>
          </cell>
          <cell r="BD339" t="str">
            <v>LVR</v>
          </cell>
          <cell r="BE339" t="str">
            <v>LVRS</v>
          </cell>
          <cell r="BF339" t="str">
            <v>T</v>
          </cell>
          <cell r="BG339" t="str">
            <v>T</v>
          </cell>
          <cell r="BH339">
            <v>7.0789999999999997</v>
          </cell>
          <cell r="BI339">
            <v>14.382</v>
          </cell>
          <cell r="BJ339">
            <v>4.3999999999999997E-2</v>
          </cell>
          <cell r="BK339">
            <v>0.13680419625000001</v>
          </cell>
          <cell r="BL339">
            <v>15</v>
          </cell>
          <cell r="BM339">
            <v>75</v>
          </cell>
          <cell r="BN339">
            <v>225</v>
          </cell>
          <cell r="BO339">
            <v>95</v>
          </cell>
          <cell r="BP339">
            <v>80</v>
          </cell>
          <cell r="BQ339">
            <v>80</v>
          </cell>
          <cell r="BR339">
            <v>5270</v>
          </cell>
          <cell r="BS339">
            <v>3163</v>
          </cell>
          <cell r="BT339">
            <v>3163</v>
          </cell>
          <cell r="BU339">
            <v>3514</v>
          </cell>
          <cell r="BV339">
            <v>10</v>
          </cell>
          <cell r="BW339">
            <v>3163</v>
          </cell>
          <cell r="BX339">
            <v>2636.46</v>
          </cell>
        </row>
        <row r="340">
          <cell r="E340" t="str">
            <v>BLVX2790</v>
          </cell>
          <cell r="F340" t="str">
            <v>205/70R15C R623GZ T/L-AP16</v>
          </cell>
          <cell r="G340" t="str">
            <v>205/70R15C R623GZ(T)-AP16</v>
          </cell>
          <cell r="H340" t="str">
            <v>R623</v>
          </cell>
          <cell r="I340" t="str">
            <v>LVR1</v>
          </cell>
          <cell r="J340" t="str">
            <v>LVR</v>
          </cell>
          <cell r="K340" t="str">
            <v>BRIDGESTONE</v>
          </cell>
          <cell r="L340" t="str">
            <v>205/70R15C</v>
          </cell>
          <cell r="M340" t="str">
            <v>R623</v>
          </cell>
          <cell r="N340" t="str">
            <v>MULTI PURPOSE</v>
          </cell>
          <cell r="O340" t="str">
            <v>LVRS</v>
          </cell>
          <cell r="P340" t="str">
            <v>T/L</v>
          </cell>
          <cell r="Q340" t="str">
            <v>LVR0L115</v>
          </cell>
          <cell r="R340" t="str">
            <v>THAILAND</v>
          </cell>
          <cell r="S340">
            <v>3</v>
          </cell>
          <cell r="T340" t="str">
            <v>TIRE</v>
          </cell>
          <cell r="U340">
            <v>0</v>
          </cell>
          <cell r="V340" t="str">
            <v xml:space="preserve"> 205/70R15C</v>
          </cell>
          <cell r="W340">
            <v>0</v>
          </cell>
          <cell r="X340">
            <v>0</v>
          </cell>
          <cell r="Y340" t="str">
            <v>01</v>
          </cell>
          <cell r="Z340" t="str">
            <v>TBSR</v>
          </cell>
          <cell r="AA340" t="str">
            <v>T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 t="str">
            <v>L0</v>
          </cell>
          <cell r="AG340" t="str">
            <v>LVR0L115</v>
          </cell>
          <cell r="AJ340" t="str">
            <v>B725,B854</v>
          </cell>
          <cell r="AK340" t="str">
            <v>AP16</v>
          </cell>
          <cell r="AL340" t="str">
            <v>R623</v>
          </cell>
          <cell r="AM340" t="str">
            <v>R623</v>
          </cell>
          <cell r="AO340" t="str">
            <v>205/70R15</v>
          </cell>
          <cell r="AP340" t="str">
            <v>LVRS</v>
          </cell>
          <cell r="AQ340" t="str">
            <v>OTHERS</v>
          </cell>
          <cell r="AR340" t="str">
            <v>15 Inch</v>
          </cell>
          <cell r="AS340">
            <v>0</v>
          </cell>
          <cell r="AT340">
            <v>0</v>
          </cell>
          <cell r="AW340" t="str">
            <v>DLR</v>
          </cell>
          <cell r="AX340" t="str">
            <v>DISCONT</v>
          </cell>
          <cell r="AY340" t="str">
            <v>B</v>
          </cell>
          <cell r="AZ340">
            <v>10</v>
          </cell>
          <cell r="BA340">
            <v>30</v>
          </cell>
          <cell r="BB340">
            <v>20</v>
          </cell>
          <cell r="BC340">
            <v>312</v>
          </cell>
          <cell r="BD340" t="str">
            <v>LVR</v>
          </cell>
          <cell r="BE340" t="str">
            <v>LVRS</v>
          </cell>
          <cell r="BF340" t="str">
            <v>T</v>
          </cell>
          <cell r="BG340" t="str">
            <v>T</v>
          </cell>
          <cell r="BH340">
            <v>6.2140000000000004</v>
          </cell>
          <cell r="BI340">
            <v>12.263</v>
          </cell>
          <cell r="BJ340">
            <v>0.09</v>
          </cell>
          <cell r="BK340">
            <v>0.10932488</v>
          </cell>
          <cell r="BL340">
            <v>15</v>
          </cell>
          <cell r="BM340" t="str">
            <v>70</v>
          </cell>
          <cell r="BN340">
            <v>205</v>
          </cell>
          <cell r="BO340">
            <v>95</v>
          </cell>
          <cell r="BQ340">
            <v>80</v>
          </cell>
          <cell r="BR340">
            <v>3690</v>
          </cell>
          <cell r="BS340">
            <v>2211</v>
          </cell>
          <cell r="BT340">
            <v>2211</v>
          </cell>
          <cell r="BU340">
            <v>2457</v>
          </cell>
          <cell r="BV340">
            <v>10</v>
          </cell>
          <cell r="BW340">
            <v>2211</v>
          </cell>
          <cell r="BX340">
            <v>2334.9299999999998</v>
          </cell>
        </row>
        <row r="341">
          <cell r="E341" t="str">
            <v>BLVX2791</v>
          </cell>
          <cell r="F341" t="str">
            <v>205/70R15C R623GZ(T)-AP92</v>
          </cell>
          <cell r="G341" t="str">
            <v>205/70R15C R623GZ(T)-AP92</v>
          </cell>
          <cell r="H341" t="str">
            <v>R623</v>
          </cell>
          <cell r="I341" t="str">
            <v>LVR1</v>
          </cell>
          <cell r="J341" t="str">
            <v>LVR</v>
          </cell>
          <cell r="K341" t="str">
            <v>BRIDGESTONE</v>
          </cell>
          <cell r="L341" t="str">
            <v>205/70R15C</v>
          </cell>
          <cell r="M341" t="str">
            <v>R623</v>
          </cell>
          <cell r="N341" t="str">
            <v>MULTI PURPOSE</v>
          </cell>
          <cell r="O341" t="str">
            <v>LVRS</v>
          </cell>
          <cell r="P341" t="str">
            <v>T/L</v>
          </cell>
          <cell r="Q341" t="str">
            <v>LVR0L135</v>
          </cell>
          <cell r="R341" t="str">
            <v>THAILAND</v>
          </cell>
          <cell r="S341">
            <v>3</v>
          </cell>
          <cell r="T341" t="str">
            <v>TIRE</v>
          </cell>
          <cell r="U341">
            <v>0</v>
          </cell>
          <cell r="V341" t="str">
            <v xml:space="preserve"> 205/70R15C</v>
          </cell>
          <cell r="W341">
            <v>0</v>
          </cell>
          <cell r="X341">
            <v>0</v>
          </cell>
          <cell r="Y341" t="str">
            <v>01</v>
          </cell>
          <cell r="Z341" t="str">
            <v>TBSR</v>
          </cell>
          <cell r="AA341" t="str">
            <v>T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 t="str">
            <v>L0</v>
          </cell>
          <cell r="AG341" t="str">
            <v>LVR0L135</v>
          </cell>
          <cell r="AJ341" t="str">
            <v>B874</v>
          </cell>
          <cell r="AK341" t="str">
            <v>AP92</v>
          </cell>
          <cell r="AL341" t="str">
            <v>R623</v>
          </cell>
          <cell r="AM341" t="str">
            <v>R623</v>
          </cell>
          <cell r="AO341" t="str">
            <v>205/70R15</v>
          </cell>
          <cell r="AP341" t="str">
            <v>LVRS</v>
          </cell>
          <cell r="AQ341" t="str">
            <v>OTHERS</v>
          </cell>
          <cell r="AR341" t="str">
            <v>15 Inch</v>
          </cell>
          <cell r="AS341" t="str">
            <v>OE</v>
          </cell>
          <cell r="AT341" t="str">
            <v>REP</v>
          </cell>
          <cell r="AW341" t="str">
            <v>DLR</v>
          </cell>
          <cell r="AX341" t="str">
            <v>CONT</v>
          </cell>
          <cell r="AY341" t="str">
            <v>B</v>
          </cell>
          <cell r="AZ341">
            <v>10</v>
          </cell>
          <cell r="BA341">
            <v>30</v>
          </cell>
          <cell r="BB341">
            <v>20</v>
          </cell>
          <cell r="BC341">
            <v>312</v>
          </cell>
          <cell r="BD341" t="str">
            <v>LVR</v>
          </cell>
          <cell r="BE341" t="str">
            <v>LVRS</v>
          </cell>
          <cell r="BF341" t="str">
            <v>T</v>
          </cell>
          <cell r="BG341" t="str">
            <v>T</v>
          </cell>
          <cell r="BH341">
            <v>6.2140000000000004</v>
          </cell>
          <cell r="BI341">
            <v>12.462</v>
          </cell>
          <cell r="BJ341">
            <v>0.09</v>
          </cell>
          <cell r="BK341">
            <v>0.10932488</v>
          </cell>
          <cell r="BL341">
            <v>15</v>
          </cell>
          <cell r="BM341" t="str">
            <v>70</v>
          </cell>
          <cell r="BN341">
            <v>205</v>
          </cell>
          <cell r="BO341">
            <v>95</v>
          </cell>
          <cell r="BP341">
            <v>80</v>
          </cell>
          <cell r="BQ341">
            <v>80</v>
          </cell>
          <cell r="BR341">
            <v>3690</v>
          </cell>
          <cell r="BS341">
            <v>2211</v>
          </cell>
          <cell r="BT341">
            <v>2211</v>
          </cell>
          <cell r="BU341">
            <v>2457</v>
          </cell>
          <cell r="BV341">
            <v>10</v>
          </cell>
          <cell r="BW341">
            <v>2211</v>
          </cell>
          <cell r="BX341">
            <v>0</v>
          </cell>
        </row>
        <row r="342">
          <cell r="E342" t="str">
            <v>BLVX2792</v>
          </cell>
          <cell r="F342" t="str">
            <v>205/70R15C 106S R623GZT/LHW49</v>
          </cell>
          <cell r="G342" t="str">
            <v>205/70R15C 106S R623GZ(T)HW49</v>
          </cell>
          <cell r="H342" t="str">
            <v>R623</v>
          </cell>
          <cell r="I342" t="str">
            <v>LVR1</v>
          </cell>
          <cell r="J342" t="str">
            <v>LVR</v>
          </cell>
          <cell r="K342" t="str">
            <v>BRIDGESTONE</v>
          </cell>
          <cell r="L342" t="str">
            <v>205/70R15C</v>
          </cell>
          <cell r="M342" t="str">
            <v>R623</v>
          </cell>
          <cell r="N342" t="str">
            <v>MULTI PURPOSE</v>
          </cell>
          <cell r="O342" t="str">
            <v>LVRS</v>
          </cell>
          <cell r="P342" t="str">
            <v>T/L</v>
          </cell>
          <cell r="Q342" t="str">
            <v>LVR0L119</v>
          </cell>
          <cell r="R342" t="str">
            <v>THAILAND</v>
          </cell>
          <cell r="S342">
            <v>3</v>
          </cell>
          <cell r="T342" t="str">
            <v>TIRE</v>
          </cell>
          <cell r="U342">
            <v>0</v>
          </cell>
          <cell r="V342" t="str">
            <v xml:space="preserve"> 205/70R15C</v>
          </cell>
          <cell r="W342">
            <v>0</v>
          </cell>
          <cell r="X342">
            <v>0</v>
          </cell>
          <cell r="Y342" t="str">
            <v>01</v>
          </cell>
          <cell r="Z342" t="str">
            <v>TBSR</v>
          </cell>
          <cell r="AA342" t="str">
            <v>T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 t="str">
            <v>L0</v>
          </cell>
          <cell r="AG342" t="str">
            <v>LVR0L119</v>
          </cell>
          <cell r="AJ342" t="str">
            <v>B912</v>
          </cell>
          <cell r="AK342" t="str">
            <v>HW49</v>
          </cell>
          <cell r="AL342" t="str">
            <v>R623</v>
          </cell>
          <cell r="AM342" t="str">
            <v>R623</v>
          </cell>
          <cell r="AO342" t="str">
            <v>205/70R15</v>
          </cell>
          <cell r="AP342" t="str">
            <v>LVRS</v>
          </cell>
          <cell r="AQ342" t="str">
            <v>OTHERS</v>
          </cell>
          <cell r="AR342" t="str">
            <v>15 Inch</v>
          </cell>
          <cell r="AS342">
            <v>0</v>
          </cell>
          <cell r="AT342">
            <v>0</v>
          </cell>
          <cell r="AW342" t="str">
            <v>DLR</v>
          </cell>
          <cell r="AX342" t="str">
            <v>DISCONT</v>
          </cell>
          <cell r="AY342" t="str">
            <v>B</v>
          </cell>
          <cell r="AZ342">
            <v>10</v>
          </cell>
          <cell r="BA342">
            <v>30</v>
          </cell>
          <cell r="BB342">
            <v>20</v>
          </cell>
          <cell r="BC342">
            <v>312</v>
          </cell>
          <cell r="BD342" t="str">
            <v>LVR</v>
          </cell>
          <cell r="BE342" t="str">
            <v>LVRS</v>
          </cell>
          <cell r="BF342" t="str">
            <v>T</v>
          </cell>
          <cell r="BG342" t="str">
            <v>T</v>
          </cell>
          <cell r="BH342">
            <v>6.2869999999999999</v>
          </cell>
          <cell r="BI342">
            <v>12.531000000000001</v>
          </cell>
          <cell r="BJ342">
            <v>9.4E-2</v>
          </cell>
          <cell r="BK342">
            <v>0.10932488</v>
          </cell>
          <cell r="BL342">
            <v>15</v>
          </cell>
          <cell r="BM342">
            <v>70</v>
          </cell>
          <cell r="BN342">
            <v>205</v>
          </cell>
          <cell r="BO342">
            <v>95</v>
          </cell>
          <cell r="BP342">
            <v>80</v>
          </cell>
          <cell r="BQ342">
            <v>80</v>
          </cell>
          <cell r="BR342">
            <v>3690</v>
          </cell>
          <cell r="BS342">
            <v>2211</v>
          </cell>
          <cell r="BT342">
            <v>2211</v>
          </cell>
          <cell r="BU342">
            <v>2457</v>
          </cell>
          <cell r="BV342">
            <v>10</v>
          </cell>
          <cell r="BW342">
            <v>2211</v>
          </cell>
          <cell r="BX342">
            <v>0</v>
          </cell>
        </row>
        <row r="343">
          <cell r="E343" t="str">
            <v>BLVX2793</v>
          </cell>
          <cell r="F343" t="str">
            <v>205/70R15C 106S R623GZT/LAP30</v>
          </cell>
          <cell r="G343" t="str">
            <v>205/70R15C 106S R623GZ(T)AP30</v>
          </cell>
          <cell r="H343" t="str">
            <v>R623</v>
          </cell>
          <cell r="I343" t="str">
            <v>LVR1</v>
          </cell>
          <cell r="J343" t="str">
            <v>LVR</v>
          </cell>
          <cell r="K343" t="str">
            <v>BRIDGESTONE</v>
          </cell>
          <cell r="L343" t="str">
            <v>205/70R15C</v>
          </cell>
          <cell r="M343" t="str">
            <v>R623</v>
          </cell>
          <cell r="N343" t="str">
            <v>MULTI PURPOSE</v>
          </cell>
          <cell r="O343" t="str">
            <v>LVRS</v>
          </cell>
          <cell r="P343" t="str">
            <v>T/L</v>
          </cell>
          <cell r="Q343" t="str">
            <v>LVR0L136</v>
          </cell>
          <cell r="R343" t="str">
            <v>THAILAND</v>
          </cell>
          <cell r="S343">
            <v>3</v>
          </cell>
          <cell r="T343" t="str">
            <v>TIRE</v>
          </cell>
          <cell r="U343">
            <v>0</v>
          </cell>
          <cell r="V343" t="str">
            <v xml:space="preserve"> 205/70R15C</v>
          </cell>
          <cell r="W343">
            <v>0</v>
          </cell>
          <cell r="X343">
            <v>0</v>
          </cell>
          <cell r="Y343" t="str">
            <v>01</v>
          </cell>
          <cell r="Z343" t="str">
            <v>TBSR</v>
          </cell>
          <cell r="AA343" t="str">
            <v>T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 t="str">
            <v>L0</v>
          </cell>
          <cell r="AG343" t="str">
            <v>LVR0L136</v>
          </cell>
          <cell r="AJ343" t="str">
            <v>B897</v>
          </cell>
          <cell r="AK343" t="str">
            <v>AP30</v>
          </cell>
          <cell r="AL343" t="str">
            <v>R623</v>
          </cell>
          <cell r="AM343" t="str">
            <v>R623</v>
          </cell>
          <cell r="AO343" t="str">
            <v>205/70R15</v>
          </cell>
          <cell r="AP343" t="str">
            <v>LVRS</v>
          </cell>
          <cell r="AQ343" t="str">
            <v>OTHERS</v>
          </cell>
          <cell r="AR343" t="str">
            <v>15 Inch</v>
          </cell>
          <cell r="AS343" t="str">
            <v>OE</v>
          </cell>
          <cell r="AT343" t="str">
            <v>REP</v>
          </cell>
          <cell r="AW343" t="str">
            <v>DLR</v>
          </cell>
          <cell r="AX343" t="str">
            <v>CONT</v>
          </cell>
          <cell r="AY343" t="str">
            <v>B</v>
          </cell>
          <cell r="AZ343">
            <v>10</v>
          </cell>
          <cell r="BA343">
            <v>30</v>
          </cell>
          <cell r="BB343">
            <v>20</v>
          </cell>
          <cell r="BC343">
            <v>312</v>
          </cell>
          <cell r="BD343" t="str">
            <v>LVR</v>
          </cell>
          <cell r="BE343" t="str">
            <v>LVRS</v>
          </cell>
          <cell r="BF343" t="str">
            <v>T</v>
          </cell>
          <cell r="BG343" t="str">
            <v>T</v>
          </cell>
          <cell r="BH343">
            <v>6.2140000000000004</v>
          </cell>
          <cell r="BI343">
            <v>12.641999999999999</v>
          </cell>
          <cell r="BJ343">
            <v>0.09</v>
          </cell>
          <cell r="BK343">
            <v>0.10932488</v>
          </cell>
          <cell r="BL343">
            <v>15</v>
          </cell>
          <cell r="BM343">
            <v>70</v>
          </cell>
          <cell r="BN343">
            <v>205</v>
          </cell>
          <cell r="BO343">
            <v>95</v>
          </cell>
          <cell r="BQ343">
            <v>80</v>
          </cell>
          <cell r="BR343">
            <v>3690</v>
          </cell>
          <cell r="BS343">
            <v>2211</v>
          </cell>
          <cell r="BT343">
            <v>2211</v>
          </cell>
          <cell r="BU343">
            <v>2457</v>
          </cell>
          <cell r="BV343">
            <v>10</v>
          </cell>
          <cell r="BW343">
            <v>2211</v>
          </cell>
          <cell r="BX343">
            <v>0</v>
          </cell>
        </row>
        <row r="344">
          <cell r="E344" t="str">
            <v>BLVX2794</v>
          </cell>
          <cell r="F344" t="str">
            <v>205/70R15C 106S R623GZT/LHW22</v>
          </cell>
          <cell r="G344" t="str">
            <v>205/70R15C 106S R623GZ(T)HW22</v>
          </cell>
          <cell r="H344" t="str">
            <v>R623</v>
          </cell>
          <cell r="I344" t="str">
            <v>LVR1</v>
          </cell>
          <cell r="J344" t="str">
            <v>LVR</v>
          </cell>
          <cell r="K344" t="str">
            <v>BRIDGESTONE</v>
          </cell>
          <cell r="L344" t="str">
            <v>205/70R15C</v>
          </cell>
          <cell r="M344" t="str">
            <v>R623</v>
          </cell>
          <cell r="N344" t="str">
            <v>MULTI PURPOSE</v>
          </cell>
          <cell r="O344" t="str">
            <v>LVRS</v>
          </cell>
          <cell r="P344" t="str">
            <v>T/L</v>
          </cell>
          <cell r="Q344" t="str">
            <v>LVR0L120</v>
          </cell>
          <cell r="R344" t="str">
            <v>THAILAND</v>
          </cell>
          <cell r="S344">
            <v>3</v>
          </cell>
          <cell r="T344" t="str">
            <v>TIRE</v>
          </cell>
          <cell r="U344">
            <v>0</v>
          </cell>
          <cell r="V344" t="str">
            <v xml:space="preserve"> 205/70R15C</v>
          </cell>
          <cell r="W344">
            <v>0</v>
          </cell>
          <cell r="X344">
            <v>0</v>
          </cell>
          <cell r="Y344" t="str">
            <v>01</v>
          </cell>
          <cell r="Z344" t="str">
            <v>TBSR</v>
          </cell>
          <cell r="AA344" t="str">
            <v>T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 t="str">
            <v>L0</v>
          </cell>
          <cell r="AG344" t="str">
            <v>LVR0L120</v>
          </cell>
          <cell r="AJ344" t="str">
            <v>B914</v>
          </cell>
          <cell r="AK344" t="str">
            <v>HW22</v>
          </cell>
          <cell r="AL344" t="str">
            <v>R623</v>
          </cell>
          <cell r="AM344" t="str">
            <v>R623</v>
          </cell>
          <cell r="AO344" t="str">
            <v>205/70R15</v>
          </cell>
          <cell r="AP344" t="str">
            <v>LVRS</v>
          </cell>
          <cell r="AQ344" t="str">
            <v>OTHERS</v>
          </cell>
          <cell r="AR344" t="str">
            <v>15 Inch</v>
          </cell>
          <cell r="AS344">
            <v>0</v>
          </cell>
          <cell r="AT344">
            <v>0</v>
          </cell>
          <cell r="AW344" t="str">
            <v>DLR</v>
          </cell>
          <cell r="AX344" t="str">
            <v>DISCONT</v>
          </cell>
          <cell r="AY344" t="str">
            <v>B</v>
          </cell>
          <cell r="AZ344">
            <v>10</v>
          </cell>
          <cell r="BA344">
            <v>30</v>
          </cell>
          <cell r="BB344">
            <v>20</v>
          </cell>
          <cell r="BC344">
            <v>312</v>
          </cell>
          <cell r="BD344" t="str">
            <v>LVR</v>
          </cell>
          <cell r="BE344" t="str">
            <v>LVRS</v>
          </cell>
          <cell r="BF344" t="str">
            <v>T</v>
          </cell>
          <cell r="BG344" t="str">
            <v>T</v>
          </cell>
          <cell r="BH344">
            <v>6.2869999999999999</v>
          </cell>
          <cell r="BI344">
            <v>12.459</v>
          </cell>
          <cell r="BJ344">
            <v>0.10100000000000001</v>
          </cell>
          <cell r="BK344">
            <v>0.10932488</v>
          </cell>
          <cell r="BL344">
            <v>15</v>
          </cell>
          <cell r="BM344">
            <v>70</v>
          </cell>
          <cell r="BN344">
            <v>205</v>
          </cell>
          <cell r="BO344">
            <v>95</v>
          </cell>
          <cell r="BQ344">
            <v>80</v>
          </cell>
          <cell r="BR344">
            <v>3690</v>
          </cell>
          <cell r="BS344">
            <v>2211</v>
          </cell>
          <cell r="BT344">
            <v>2211</v>
          </cell>
          <cell r="BU344">
            <v>2457</v>
          </cell>
          <cell r="BV344">
            <v>10</v>
          </cell>
          <cell r="BW344">
            <v>2211</v>
          </cell>
          <cell r="BX344">
            <v>0</v>
          </cell>
        </row>
        <row r="345">
          <cell r="E345" t="str">
            <v>BLVX2795</v>
          </cell>
          <cell r="F345" t="str">
            <v>205/70R15C 106S R623GZT/LHW53</v>
          </cell>
          <cell r="G345" t="str">
            <v>205/70R15C 106S R623GZ(T)HW53</v>
          </cell>
          <cell r="H345" t="str">
            <v>R623</v>
          </cell>
          <cell r="I345" t="str">
            <v>LVR1</v>
          </cell>
          <cell r="J345" t="str">
            <v>LVR</v>
          </cell>
          <cell r="K345" t="str">
            <v>BRIDGESTONE</v>
          </cell>
          <cell r="L345" t="str">
            <v>205/70R15C</v>
          </cell>
          <cell r="M345" t="str">
            <v>R623</v>
          </cell>
          <cell r="N345" t="str">
            <v>MULTI PURPOSE</v>
          </cell>
          <cell r="O345" t="str">
            <v>LVRS</v>
          </cell>
          <cell r="P345" t="str">
            <v>T/L</v>
          </cell>
          <cell r="Q345" t="str">
            <v>LVR0L140</v>
          </cell>
          <cell r="R345" t="str">
            <v>THAILAND</v>
          </cell>
          <cell r="S345">
            <v>3</v>
          </cell>
          <cell r="T345" t="str">
            <v>TIRE</v>
          </cell>
          <cell r="U345">
            <v>0</v>
          </cell>
          <cell r="V345" t="str">
            <v xml:space="preserve"> 205/70R15C</v>
          </cell>
          <cell r="W345">
            <v>0</v>
          </cell>
          <cell r="X345">
            <v>0</v>
          </cell>
          <cell r="Y345" t="str">
            <v>01</v>
          </cell>
          <cell r="Z345" t="str">
            <v>TBSR</v>
          </cell>
          <cell r="AA345" t="str">
            <v>T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 t="str">
            <v>L0</v>
          </cell>
          <cell r="AG345" t="str">
            <v>LVR0L140</v>
          </cell>
          <cell r="AJ345" t="str">
            <v>B929</v>
          </cell>
          <cell r="AK345" t="str">
            <v>HW53</v>
          </cell>
          <cell r="AL345" t="str">
            <v>R623</v>
          </cell>
          <cell r="AM345" t="str">
            <v>R623</v>
          </cell>
          <cell r="AO345" t="str">
            <v>205/70R15</v>
          </cell>
          <cell r="AP345" t="str">
            <v>LVRS</v>
          </cell>
          <cell r="AQ345" t="str">
            <v>OTHERS</v>
          </cell>
          <cell r="AR345" t="str">
            <v>15 Inch</v>
          </cell>
          <cell r="AS345" t="str">
            <v>OE</v>
          </cell>
          <cell r="AT345" t="str">
            <v>REP</v>
          </cell>
          <cell r="AW345" t="str">
            <v>DLR</v>
          </cell>
          <cell r="AX345" t="str">
            <v>CONT</v>
          </cell>
          <cell r="AY345" t="str">
            <v>B</v>
          </cell>
          <cell r="AZ345">
            <v>10</v>
          </cell>
          <cell r="BA345">
            <v>30</v>
          </cell>
          <cell r="BB345">
            <v>20</v>
          </cell>
          <cell r="BC345">
            <v>312</v>
          </cell>
          <cell r="BD345" t="str">
            <v>LVR</v>
          </cell>
          <cell r="BE345" t="str">
            <v>LVRS</v>
          </cell>
          <cell r="BF345" t="str">
            <v>T</v>
          </cell>
          <cell r="BG345" t="str">
            <v>T</v>
          </cell>
          <cell r="BH345">
            <v>6.3289999999999997</v>
          </cell>
          <cell r="BI345">
            <v>12.459</v>
          </cell>
          <cell r="BJ345">
            <v>6.9000000000000006E-2</v>
          </cell>
          <cell r="BK345">
            <v>0.10932488</v>
          </cell>
          <cell r="BL345">
            <v>15</v>
          </cell>
          <cell r="BM345">
            <v>70</v>
          </cell>
          <cell r="BN345">
            <v>205</v>
          </cell>
          <cell r="BO345">
            <v>95</v>
          </cell>
          <cell r="BQ345">
            <v>80</v>
          </cell>
          <cell r="BR345">
            <v>3690</v>
          </cell>
          <cell r="BS345">
            <v>2211</v>
          </cell>
          <cell r="BT345">
            <v>2211</v>
          </cell>
          <cell r="BU345">
            <v>2457</v>
          </cell>
          <cell r="BV345">
            <v>10</v>
          </cell>
          <cell r="BW345">
            <v>2211</v>
          </cell>
          <cell r="BX345">
            <v>1853.7</v>
          </cell>
        </row>
        <row r="346">
          <cell r="E346" t="str">
            <v>BLVX2796</v>
          </cell>
          <cell r="F346" t="str">
            <v>205/70R15C 106S R623GZT/LHW81</v>
          </cell>
          <cell r="G346" t="str">
            <v>205/70R15C 106S R623GZ(T)HW81</v>
          </cell>
          <cell r="H346" t="str">
            <v>R623</v>
          </cell>
          <cell r="I346" t="str">
            <v>LVR1</v>
          </cell>
          <cell r="J346" t="str">
            <v>LVR</v>
          </cell>
          <cell r="K346" t="str">
            <v>BRIDGESTONE</v>
          </cell>
          <cell r="L346" t="str">
            <v>205/70R15C</v>
          </cell>
          <cell r="M346" t="str">
            <v>R623</v>
          </cell>
          <cell r="N346" t="str">
            <v>MULTI PURPOSE</v>
          </cell>
          <cell r="O346" t="str">
            <v>LVRS</v>
          </cell>
          <cell r="P346" t="str">
            <v>T/L</v>
          </cell>
          <cell r="Q346" t="str">
            <v>LVR0L139</v>
          </cell>
          <cell r="R346" t="str">
            <v>THAILAND</v>
          </cell>
          <cell r="S346">
            <v>3</v>
          </cell>
          <cell r="T346" t="str">
            <v>TIRE</v>
          </cell>
          <cell r="U346">
            <v>0</v>
          </cell>
          <cell r="V346" t="str">
            <v xml:space="preserve"> 205/70R15C</v>
          </cell>
          <cell r="W346">
            <v>0</v>
          </cell>
          <cell r="X346">
            <v>0</v>
          </cell>
          <cell r="Y346" t="str">
            <v>01</v>
          </cell>
          <cell r="Z346" t="str">
            <v>TBSR</v>
          </cell>
          <cell r="AA346" t="str">
            <v>T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 t="str">
            <v>L0</v>
          </cell>
          <cell r="AG346" t="str">
            <v>LVR0L139</v>
          </cell>
          <cell r="AJ346" t="str">
            <v>B928</v>
          </cell>
          <cell r="AK346" t="str">
            <v>HW81</v>
          </cell>
          <cell r="AL346" t="str">
            <v>R623</v>
          </cell>
          <cell r="AM346" t="str">
            <v>R623</v>
          </cell>
          <cell r="AO346" t="str">
            <v>205/70R15</v>
          </cell>
          <cell r="AP346" t="str">
            <v>LVRS</v>
          </cell>
          <cell r="AQ346" t="str">
            <v>OTHERS</v>
          </cell>
          <cell r="AR346" t="str">
            <v>15 Inch</v>
          </cell>
          <cell r="AS346" t="str">
            <v>OE</v>
          </cell>
          <cell r="AT346" t="str">
            <v>REP</v>
          </cell>
          <cell r="AW346" t="str">
            <v>DLR</v>
          </cell>
          <cell r="AX346" t="str">
            <v>CONT</v>
          </cell>
          <cell r="AY346" t="str">
            <v>B</v>
          </cell>
          <cell r="AZ346">
            <v>10</v>
          </cell>
          <cell r="BA346">
            <v>30</v>
          </cell>
          <cell r="BB346">
            <v>20</v>
          </cell>
          <cell r="BC346">
            <v>312</v>
          </cell>
          <cell r="BD346" t="str">
            <v>LVR</v>
          </cell>
          <cell r="BE346" t="str">
            <v>LVRS</v>
          </cell>
          <cell r="BF346" t="str">
            <v>T</v>
          </cell>
          <cell r="BG346" t="str">
            <v>T</v>
          </cell>
          <cell r="BH346">
            <v>6.3289999999999997</v>
          </cell>
          <cell r="BI346">
            <v>12.459</v>
          </cell>
          <cell r="BJ346">
            <v>6.9000000000000006E-2</v>
          </cell>
          <cell r="BK346">
            <v>0.10932488</v>
          </cell>
          <cell r="BL346">
            <v>15</v>
          </cell>
          <cell r="BM346">
            <v>70</v>
          </cell>
          <cell r="BN346">
            <v>205</v>
          </cell>
          <cell r="BO346">
            <v>95</v>
          </cell>
          <cell r="BQ346">
            <v>80</v>
          </cell>
          <cell r="BR346">
            <v>3690</v>
          </cell>
          <cell r="BS346">
            <v>2211</v>
          </cell>
          <cell r="BT346">
            <v>2211</v>
          </cell>
          <cell r="BU346">
            <v>2457</v>
          </cell>
          <cell r="BV346">
            <v>10</v>
          </cell>
          <cell r="BW346">
            <v>2211</v>
          </cell>
          <cell r="BX346">
            <v>2333.9499999999998</v>
          </cell>
        </row>
        <row r="347">
          <cell r="E347" t="str">
            <v>BLVX2797</v>
          </cell>
          <cell r="F347" t="str">
            <v>205/70R15C 106S R623GZT/LHW60</v>
          </cell>
          <cell r="G347" t="str">
            <v>205/70R15C 106S R623GZ(T)HW60</v>
          </cell>
          <cell r="H347" t="str">
            <v>R623</v>
          </cell>
          <cell r="I347" t="str">
            <v>LVR1</v>
          </cell>
          <cell r="J347" t="str">
            <v>LVR</v>
          </cell>
          <cell r="K347" t="str">
            <v>BRIDGESTONE</v>
          </cell>
          <cell r="L347" t="str">
            <v>205/70R15C</v>
          </cell>
          <cell r="M347" t="str">
            <v>R623</v>
          </cell>
          <cell r="N347" t="str">
            <v>MULTI PURPOSE</v>
          </cell>
          <cell r="O347" t="str">
            <v>LVRS</v>
          </cell>
          <cell r="P347" t="str">
            <v>T/L</v>
          </cell>
          <cell r="Q347" t="str">
            <v>LVR0L162</v>
          </cell>
          <cell r="R347" t="str">
            <v>THAILAND</v>
          </cell>
          <cell r="S347">
            <v>3</v>
          </cell>
          <cell r="T347" t="str">
            <v>TIRE</v>
          </cell>
          <cell r="U347">
            <v>0</v>
          </cell>
          <cell r="V347" t="str">
            <v xml:space="preserve"> 205/70R15C</v>
          </cell>
          <cell r="W347">
            <v>0</v>
          </cell>
          <cell r="X347">
            <v>0</v>
          </cell>
          <cell r="Y347" t="str">
            <v>02</v>
          </cell>
          <cell r="Z347" t="str">
            <v>TBSN</v>
          </cell>
          <cell r="AA347" t="str">
            <v>T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L0</v>
          </cell>
          <cell r="AG347" t="str">
            <v>LVR0L162</v>
          </cell>
          <cell r="AJ347" t="str">
            <v>C077</v>
          </cell>
          <cell r="AK347" t="str">
            <v>HW60</v>
          </cell>
          <cell r="AL347" t="str">
            <v>R623</v>
          </cell>
          <cell r="AM347" t="str">
            <v>R623</v>
          </cell>
          <cell r="AO347" t="str">
            <v>205/70R15</v>
          </cell>
          <cell r="AP347" t="str">
            <v>LVRS</v>
          </cell>
          <cell r="AQ347" t="str">
            <v>OTHERS</v>
          </cell>
          <cell r="AR347" t="str">
            <v>15 Inch</v>
          </cell>
          <cell r="AS347" t="str">
            <v>OE</v>
          </cell>
          <cell r="AT347" t="str">
            <v>REP</v>
          </cell>
          <cell r="AW347" t="str">
            <v>DLR</v>
          </cell>
          <cell r="AX347" t="str">
            <v>CONT</v>
          </cell>
          <cell r="AY347" t="str">
            <v>B</v>
          </cell>
          <cell r="AZ347">
            <v>10</v>
          </cell>
          <cell r="BA347">
            <v>30</v>
          </cell>
          <cell r="BB347">
            <v>20</v>
          </cell>
          <cell r="BC347">
            <v>312</v>
          </cell>
          <cell r="BD347" t="str">
            <v>LVR</v>
          </cell>
          <cell r="BE347" t="str">
            <v>LVRS</v>
          </cell>
          <cell r="BF347" t="str">
            <v>T</v>
          </cell>
          <cell r="BG347" t="str">
            <v>T</v>
          </cell>
          <cell r="BH347">
            <v>6.1989999999999998</v>
          </cell>
          <cell r="BI347">
            <v>12.618</v>
          </cell>
          <cell r="BJ347">
            <v>6.9000000000000006E-2</v>
          </cell>
          <cell r="BK347">
            <v>0.10932488</v>
          </cell>
          <cell r="BL347">
            <v>15</v>
          </cell>
          <cell r="BM347">
            <v>70</v>
          </cell>
          <cell r="BN347">
            <v>205</v>
          </cell>
          <cell r="BO347">
            <v>95</v>
          </cell>
          <cell r="BQ347">
            <v>80</v>
          </cell>
          <cell r="BR347">
            <v>3690</v>
          </cell>
          <cell r="BS347">
            <v>2211</v>
          </cell>
          <cell r="BT347">
            <v>2211</v>
          </cell>
          <cell r="BU347">
            <v>2457</v>
          </cell>
          <cell r="BV347">
            <v>10</v>
          </cell>
          <cell r="BW347">
            <v>2211</v>
          </cell>
          <cell r="BX347">
            <v>1842.95</v>
          </cell>
        </row>
        <row r="348">
          <cell r="E348" t="str">
            <v>BLVX2800</v>
          </cell>
          <cell r="F348" t="str">
            <v>215/70R15C 106S R623JZ T/L RA80</v>
          </cell>
          <cell r="G348" t="str">
            <v>215/70R15C 106S R623JZ(T)RA80</v>
          </cell>
          <cell r="H348" t="str">
            <v>R623</v>
          </cell>
          <cell r="I348" t="str">
            <v>LVR1</v>
          </cell>
          <cell r="J348" t="str">
            <v>LVR</v>
          </cell>
          <cell r="K348" t="str">
            <v>BRIDGESTONE</v>
          </cell>
          <cell r="L348" t="str">
            <v>215/70R15C</v>
          </cell>
          <cell r="M348" t="str">
            <v>R623</v>
          </cell>
          <cell r="N348" t="str">
            <v>MULTI PURPOSE</v>
          </cell>
          <cell r="O348" t="str">
            <v>LVRS</v>
          </cell>
          <cell r="P348" t="str">
            <v>T/L</v>
          </cell>
          <cell r="Q348" t="str">
            <v>LVR0L168</v>
          </cell>
          <cell r="R348" t="str">
            <v>THAILAND</v>
          </cell>
          <cell r="S348">
            <v>3</v>
          </cell>
          <cell r="T348" t="str">
            <v>TIRE</v>
          </cell>
          <cell r="U348">
            <v>0</v>
          </cell>
          <cell r="V348" t="str">
            <v xml:space="preserve"> 215/70R15C</v>
          </cell>
          <cell r="W348">
            <v>0</v>
          </cell>
          <cell r="X348">
            <v>0</v>
          </cell>
          <cell r="Y348" t="str">
            <v>02</v>
          </cell>
          <cell r="Z348" t="str">
            <v>TBSN</v>
          </cell>
          <cell r="AA348" t="str">
            <v>T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L0</v>
          </cell>
          <cell r="AG348" t="str">
            <v>LVR0L168</v>
          </cell>
          <cell r="AJ348" t="str">
            <v>C235</v>
          </cell>
          <cell r="AK348" t="str">
            <v>RA80</v>
          </cell>
          <cell r="AL348" t="str">
            <v>R623</v>
          </cell>
          <cell r="AM348" t="str">
            <v>R623</v>
          </cell>
          <cell r="AO348" t="str">
            <v>215/70R15</v>
          </cell>
          <cell r="AP348" t="str">
            <v>LVRS</v>
          </cell>
          <cell r="AQ348" t="str">
            <v>OTHERS</v>
          </cell>
          <cell r="AR348" t="str">
            <v>15 Inch</v>
          </cell>
          <cell r="AS348" t="str">
            <v>OE</v>
          </cell>
          <cell r="AT348">
            <v>0</v>
          </cell>
          <cell r="AW348" t="str">
            <v>DLR</v>
          </cell>
          <cell r="AX348" t="str">
            <v>CONT</v>
          </cell>
          <cell r="AY348" t="str">
            <v>B</v>
          </cell>
          <cell r="AZ348">
            <v>10</v>
          </cell>
          <cell r="BA348">
            <v>30</v>
          </cell>
          <cell r="BB348">
            <v>20</v>
          </cell>
          <cell r="BC348">
            <v>312</v>
          </cell>
          <cell r="BD348" t="str">
            <v>LVR</v>
          </cell>
          <cell r="BE348" t="str">
            <v>LVRS</v>
          </cell>
          <cell r="BF348" t="str">
            <v>T</v>
          </cell>
          <cell r="BG348" t="str">
            <v>T</v>
          </cell>
          <cell r="BH348">
            <v>6.6219999999999999</v>
          </cell>
          <cell r="BI348">
            <v>13.768000000000001</v>
          </cell>
          <cell r="BJ348">
            <v>0.12</v>
          </cell>
          <cell r="BK348">
            <v>0.11860662</v>
          </cell>
          <cell r="BL348">
            <v>15</v>
          </cell>
          <cell r="BM348" t="str">
            <v>70</v>
          </cell>
          <cell r="BN348">
            <v>215</v>
          </cell>
          <cell r="BP348">
            <v>80</v>
          </cell>
          <cell r="BQ348">
            <v>80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</row>
        <row r="349">
          <cell r="E349" t="str">
            <v>BLVX2810</v>
          </cell>
          <cell r="F349" t="str">
            <v>215/70R15 R623CZ T/L (NS18)</v>
          </cell>
          <cell r="G349" t="str">
            <v>215/70R15 R623CZ(T) (NS18)</v>
          </cell>
          <cell r="H349" t="str">
            <v>R623</v>
          </cell>
          <cell r="I349" t="str">
            <v>LVR1</v>
          </cell>
          <cell r="J349" t="str">
            <v>LVR</v>
          </cell>
          <cell r="K349" t="str">
            <v>BRIDGESTONE</v>
          </cell>
          <cell r="L349" t="str">
            <v>215/70R15C</v>
          </cell>
          <cell r="M349" t="str">
            <v>R623</v>
          </cell>
          <cell r="N349" t="str">
            <v>MULTI PURPOSE</v>
          </cell>
          <cell r="O349" t="str">
            <v>LVRS</v>
          </cell>
          <cell r="P349" t="str">
            <v>T/L</v>
          </cell>
          <cell r="Q349" t="str">
            <v>LVR0L084</v>
          </cell>
          <cell r="R349" t="str">
            <v>THAILAND</v>
          </cell>
          <cell r="S349">
            <v>3</v>
          </cell>
          <cell r="T349" t="str">
            <v>TIRE</v>
          </cell>
          <cell r="U349">
            <v>0</v>
          </cell>
          <cell r="V349" t="str">
            <v xml:space="preserve"> 215/70R15C</v>
          </cell>
          <cell r="W349">
            <v>0</v>
          </cell>
          <cell r="X349">
            <v>0</v>
          </cell>
          <cell r="Y349" t="str">
            <v>01</v>
          </cell>
          <cell r="Z349" t="str">
            <v>TBSR</v>
          </cell>
          <cell r="AA349" t="str">
            <v>T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 t="str">
            <v>L0</v>
          </cell>
          <cell r="AK349" t="str">
            <v>NS18</v>
          </cell>
          <cell r="AL349" t="str">
            <v>R623</v>
          </cell>
          <cell r="AM349" t="str">
            <v>R623</v>
          </cell>
          <cell r="AO349" t="str">
            <v>215/70R15</v>
          </cell>
          <cell r="AP349" t="str">
            <v>LVRS</v>
          </cell>
          <cell r="AQ349" t="str">
            <v>OTHERS</v>
          </cell>
          <cell r="AR349" t="str">
            <v>15 Inch</v>
          </cell>
          <cell r="AS349">
            <v>0</v>
          </cell>
          <cell r="AT349">
            <v>0</v>
          </cell>
          <cell r="AW349" t="str">
            <v>DLR</v>
          </cell>
          <cell r="AX349" t="str">
            <v>DISCONT</v>
          </cell>
          <cell r="AY349" t="str">
            <v>B</v>
          </cell>
          <cell r="AZ349">
            <v>10</v>
          </cell>
          <cell r="BA349">
            <v>30</v>
          </cell>
          <cell r="BB349">
            <v>20</v>
          </cell>
          <cell r="BC349">
            <v>312</v>
          </cell>
          <cell r="BD349" t="str">
            <v>LVR</v>
          </cell>
          <cell r="BE349" t="str">
            <v>LVRS</v>
          </cell>
          <cell r="BF349" t="str">
            <v>T</v>
          </cell>
          <cell r="BG349" t="str">
            <v>T</v>
          </cell>
          <cell r="BH349">
            <v>6.4720000000000004</v>
          </cell>
          <cell r="BI349">
            <v>0</v>
          </cell>
          <cell r="BJ349">
            <v>0.09</v>
          </cell>
          <cell r="BK349">
            <v>0.11860662</v>
          </cell>
          <cell r="BL349">
            <v>15</v>
          </cell>
          <cell r="BM349" t="str">
            <v>70</v>
          </cell>
          <cell r="BN349">
            <v>215</v>
          </cell>
          <cell r="BO349">
            <v>95</v>
          </cell>
          <cell r="BP349">
            <v>80</v>
          </cell>
          <cell r="BQ349">
            <v>80</v>
          </cell>
          <cell r="BR349">
            <v>3720</v>
          </cell>
          <cell r="BS349">
            <v>2234</v>
          </cell>
          <cell r="BT349">
            <v>2234</v>
          </cell>
          <cell r="BU349">
            <v>2482</v>
          </cell>
          <cell r="BV349">
            <v>10</v>
          </cell>
          <cell r="BW349">
            <v>2234</v>
          </cell>
          <cell r="BX349">
            <v>0</v>
          </cell>
        </row>
        <row r="350">
          <cell r="E350" t="str">
            <v>BLVX2811</v>
          </cell>
          <cell r="F350" t="str">
            <v>215/70R15C 106S R623 T/L-WL70</v>
          </cell>
          <cell r="G350" t="str">
            <v>215/70R15C 106S R623CZ(T)WL70</v>
          </cell>
          <cell r="H350" t="str">
            <v>R623</v>
          </cell>
          <cell r="I350" t="str">
            <v>LVR1</v>
          </cell>
          <cell r="J350" t="str">
            <v>LVR</v>
          </cell>
          <cell r="K350" t="str">
            <v>BRIDGESTONE</v>
          </cell>
          <cell r="L350" t="str">
            <v>215/70R15C</v>
          </cell>
          <cell r="M350" t="str">
            <v>R623</v>
          </cell>
          <cell r="N350" t="str">
            <v>MULTI PURPOSE</v>
          </cell>
          <cell r="O350" t="str">
            <v>LVRS</v>
          </cell>
          <cell r="P350" t="str">
            <v>T/L</v>
          </cell>
          <cell r="Q350" t="str">
            <v>LVR0L104</v>
          </cell>
          <cell r="R350" t="str">
            <v>THAILAND</v>
          </cell>
          <cell r="S350">
            <v>3</v>
          </cell>
          <cell r="T350" t="str">
            <v>TIRE</v>
          </cell>
          <cell r="U350">
            <v>0</v>
          </cell>
          <cell r="V350" t="str">
            <v xml:space="preserve"> 215/70R15C</v>
          </cell>
          <cell r="W350">
            <v>0</v>
          </cell>
          <cell r="X350">
            <v>0</v>
          </cell>
          <cell r="Y350" t="str">
            <v>01</v>
          </cell>
          <cell r="Z350" t="str">
            <v>TBSR</v>
          </cell>
          <cell r="AA350" t="str">
            <v>T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 t="str">
            <v>L0</v>
          </cell>
          <cell r="AJ350" t="str">
            <v>B737</v>
          </cell>
          <cell r="AK350" t="str">
            <v>WL70</v>
          </cell>
          <cell r="AL350" t="str">
            <v>R623</v>
          </cell>
          <cell r="AM350" t="str">
            <v>R623</v>
          </cell>
          <cell r="AO350" t="str">
            <v>215/70R15</v>
          </cell>
          <cell r="AP350" t="str">
            <v>LVRS</v>
          </cell>
          <cell r="AQ350" t="str">
            <v>OTHERS</v>
          </cell>
          <cell r="AR350" t="str">
            <v>15 Inch</v>
          </cell>
          <cell r="AS350">
            <v>0</v>
          </cell>
          <cell r="AT350">
            <v>0</v>
          </cell>
          <cell r="AW350" t="str">
            <v>DLR</v>
          </cell>
          <cell r="AX350" t="str">
            <v>DISCONT</v>
          </cell>
          <cell r="AY350" t="str">
            <v>B</v>
          </cell>
          <cell r="AZ350">
            <v>10</v>
          </cell>
          <cell r="BA350">
            <v>30</v>
          </cell>
          <cell r="BB350">
            <v>20</v>
          </cell>
          <cell r="BC350">
            <v>312</v>
          </cell>
          <cell r="BD350" t="str">
            <v>LVR</v>
          </cell>
          <cell r="BE350" t="str">
            <v>LVRS</v>
          </cell>
          <cell r="BF350" t="str">
            <v>T</v>
          </cell>
          <cell r="BG350" t="str">
            <v>T</v>
          </cell>
          <cell r="BH350">
            <v>6.6440000000000001</v>
          </cell>
          <cell r="BI350">
            <v>0</v>
          </cell>
          <cell r="BJ350">
            <v>0.09</v>
          </cell>
          <cell r="BK350">
            <v>0.11860662</v>
          </cell>
          <cell r="BL350">
            <v>15</v>
          </cell>
          <cell r="BM350" t="str">
            <v>70</v>
          </cell>
          <cell r="BN350">
            <v>215</v>
          </cell>
          <cell r="BO350">
            <v>95</v>
          </cell>
          <cell r="BQ350">
            <v>80</v>
          </cell>
          <cell r="BR350">
            <v>3720</v>
          </cell>
          <cell r="BS350">
            <v>2234</v>
          </cell>
          <cell r="BT350">
            <v>2234</v>
          </cell>
          <cell r="BU350">
            <v>2482</v>
          </cell>
          <cell r="BV350">
            <v>10</v>
          </cell>
          <cell r="BW350">
            <v>2234</v>
          </cell>
          <cell r="BX350">
            <v>0</v>
          </cell>
        </row>
        <row r="351">
          <cell r="E351" t="str">
            <v>BLVX2812</v>
          </cell>
          <cell r="F351" t="str">
            <v>215/70R15C R623CZ T/L-PG50</v>
          </cell>
          <cell r="G351" t="str">
            <v>215/70R15C R623CZ(T)PG50</v>
          </cell>
          <cell r="H351" t="str">
            <v>R623</v>
          </cell>
          <cell r="I351" t="str">
            <v>LVR1</v>
          </cell>
          <cell r="J351" t="str">
            <v>LVR</v>
          </cell>
          <cell r="K351" t="str">
            <v>BRIDGESTONE</v>
          </cell>
          <cell r="L351" t="str">
            <v>215/70R15C</v>
          </cell>
          <cell r="M351" t="str">
            <v>R623</v>
          </cell>
          <cell r="N351" t="str">
            <v>MULTI PURPOSE</v>
          </cell>
          <cell r="O351" t="str">
            <v>LVRS</v>
          </cell>
          <cell r="P351" t="str">
            <v>T/L</v>
          </cell>
          <cell r="Q351" t="str">
            <v>LVR0L114</v>
          </cell>
          <cell r="R351" t="str">
            <v>THAILAND</v>
          </cell>
          <cell r="S351">
            <v>3</v>
          </cell>
          <cell r="T351" t="str">
            <v>TIRE</v>
          </cell>
          <cell r="U351">
            <v>0</v>
          </cell>
          <cell r="V351" t="str">
            <v xml:space="preserve"> 215/70R15C</v>
          </cell>
          <cell r="W351">
            <v>0</v>
          </cell>
          <cell r="X351">
            <v>0</v>
          </cell>
          <cell r="Y351" t="str">
            <v>01</v>
          </cell>
          <cell r="Z351" t="str">
            <v>TBSR</v>
          </cell>
          <cell r="AA351" t="str">
            <v>T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L0</v>
          </cell>
          <cell r="AG351" t="str">
            <v>LVR0L114</v>
          </cell>
          <cell r="AJ351" t="str">
            <v>B840</v>
          </cell>
          <cell r="AK351" t="str">
            <v>PG50</v>
          </cell>
          <cell r="AL351" t="str">
            <v>R623</v>
          </cell>
          <cell r="AM351" t="str">
            <v>R623</v>
          </cell>
          <cell r="AO351" t="str">
            <v>215/70R15</v>
          </cell>
          <cell r="AP351" t="str">
            <v>LVRS</v>
          </cell>
          <cell r="AQ351" t="str">
            <v>OTHERS</v>
          </cell>
          <cell r="AR351" t="str">
            <v>15 Inch</v>
          </cell>
          <cell r="AS351">
            <v>0</v>
          </cell>
          <cell r="AT351">
            <v>0</v>
          </cell>
          <cell r="AW351" t="str">
            <v>DLR</v>
          </cell>
          <cell r="AX351" t="str">
            <v>DISCONT</v>
          </cell>
          <cell r="AY351" t="str">
            <v>B</v>
          </cell>
          <cell r="AZ351">
            <v>10</v>
          </cell>
          <cell r="BA351">
            <v>30</v>
          </cell>
          <cell r="BB351">
            <v>20</v>
          </cell>
          <cell r="BC351">
            <v>312</v>
          </cell>
          <cell r="BD351" t="str">
            <v>LVR</v>
          </cell>
          <cell r="BE351" t="str">
            <v>LVRS</v>
          </cell>
          <cell r="BF351" t="str">
            <v>T</v>
          </cell>
          <cell r="BG351" t="str">
            <v>T</v>
          </cell>
          <cell r="BH351">
            <v>6.98</v>
          </cell>
          <cell r="BI351">
            <v>13.61</v>
          </cell>
          <cell r="BJ351">
            <v>0.09</v>
          </cell>
          <cell r="BK351">
            <v>0.11860662</v>
          </cell>
          <cell r="BL351">
            <v>15</v>
          </cell>
          <cell r="BM351" t="str">
            <v>70</v>
          </cell>
          <cell r="BN351">
            <v>215</v>
          </cell>
          <cell r="BO351">
            <v>95</v>
          </cell>
          <cell r="BP351">
            <v>80</v>
          </cell>
          <cell r="BQ351">
            <v>80</v>
          </cell>
          <cell r="BR351">
            <v>3720</v>
          </cell>
          <cell r="BS351">
            <v>2234</v>
          </cell>
          <cell r="BT351">
            <v>2234</v>
          </cell>
          <cell r="BU351">
            <v>2482</v>
          </cell>
          <cell r="BV351">
            <v>10</v>
          </cell>
          <cell r="BW351">
            <v>2234</v>
          </cell>
          <cell r="BX351">
            <v>0</v>
          </cell>
        </row>
        <row r="352">
          <cell r="E352" t="str">
            <v>BLVX2813</v>
          </cell>
          <cell r="F352" t="str">
            <v>215/70R15C 106S R623CZT/LPG83</v>
          </cell>
          <cell r="G352" t="str">
            <v>215/70R15C 106S R623CZ(T)PG83</v>
          </cell>
          <cell r="H352" t="str">
            <v>R623</v>
          </cell>
          <cell r="I352" t="str">
            <v>LVR1</v>
          </cell>
          <cell r="J352" t="str">
            <v>LVR</v>
          </cell>
          <cell r="K352" t="str">
            <v>BRIDGESTONE</v>
          </cell>
          <cell r="L352" t="str">
            <v>215/70R15C</v>
          </cell>
          <cell r="M352" t="str">
            <v>R623</v>
          </cell>
          <cell r="N352" t="str">
            <v>MULTI PURPOSE</v>
          </cell>
          <cell r="O352" t="str">
            <v>LVRS</v>
          </cell>
          <cell r="P352" t="str">
            <v>T/L</v>
          </cell>
          <cell r="Q352" t="str">
            <v>LVR0L134</v>
          </cell>
          <cell r="R352" t="str">
            <v>THAILAND</v>
          </cell>
          <cell r="S352">
            <v>3</v>
          </cell>
          <cell r="T352" t="str">
            <v>TIRE</v>
          </cell>
          <cell r="U352">
            <v>0</v>
          </cell>
          <cell r="V352" t="str">
            <v xml:space="preserve"> 215/70R15C</v>
          </cell>
          <cell r="W352">
            <v>0</v>
          </cell>
          <cell r="X352">
            <v>0</v>
          </cell>
          <cell r="Y352" t="str">
            <v>01</v>
          </cell>
          <cell r="Z352" t="str">
            <v>TBSR</v>
          </cell>
          <cell r="AA352" t="str">
            <v>T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 t="str">
            <v>L0</v>
          </cell>
          <cell r="AG352" t="str">
            <v>LVR0L134</v>
          </cell>
          <cell r="AJ352" t="str">
            <v>B884</v>
          </cell>
          <cell r="AK352" t="str">
            <v>PG83</v>
          </cell>
          <cell r="AL352" t="str">
            <v>R623</v>
          </cell>
          <cell r="AM352" t="str">
            <v>R623</v>
          </cell>
          <cell r="AO352" t="str">
            <v>215/70R15</v>
          </cell>
          <cell r="AP352" t="str">
            <v>LVRS</v>
          </cell>
          <cell r="AQ352" t="str">
            <v>OTHERS</v>
          </cell>
          <cell r="AR352" t="str">
            <v>15 Inch</v>
          </cell>
          <cell r="AS352" t="str">
            <v/>
          </cell>
          <cell r="AT352" t="str">
            <v>REP</v>
          </cell>
          <cell r="AW352" t="str">
            <v>DLR</v>
          </cell>
          <cell r="AX352" t="str">
            <v>CONT</v>
          </cell>
          <cell r="AY352" t="str">
            <v>B</v>
          </cell>
          <cell r="AZ352">
            <v>10</v>
          </cell>
          <cell r="BA352">
            <v>30</v>
          </cell>
          <cell r="BB352">
            <v>20</v>
          </cell>
          <cell r="BC352">
            <v>312</v>
          </cell>
          <cell r="BD352" t="str">
            <v>LVR</v>
          </cell>
          <cell r="BE352" t="str">
            <v>LVRS</v>
          </cell>
          <cell r="BF352" t="str">
            <v>T</v>
          </cell>
          <cell r="BG352" t="str">
            <v>T</v>
          </cell>
          <cell r="BH352">
            <v>6.6440000000000001</v>
          </cell>
          <cell r="BI352">
            <v>13.579000000000001</v>
          </cell>
          <cell r="BJ352">
            <v>9.9000000000000005E-2</v>
          </cell>
          <cell r="BK352">
            <v>0.11860662</v>
          </cell>
          <cell r="BL352">
            <v>15</v>
          </cell>
          <cell r="BM352" t="str">
            <v>70</v>
          </cell>
          <cell r="BN352">
            <v>215</v>
          </cell>
          <cell r="BO352">
            <v>95</v>
          </cell>
          <cell r="BP352">
            <v>80</v>
          </cell>
          <cell r="BQ352">
            <v>80</v>
          </cell>
          <cell r="BR352">
            <v>3720</v>
          </cell>
          <cell r="BS352">
            <v>2234</v>
          </cell>
          <cell r="BT352">
            <v>2234</v>
          </cell>
          <cell r="BU352">
            <v>2482</v>
          </cell>
          <cell r="BV352">
            <v>10</v>
          </cell>
          <cell r="BW352">
            <v>2234</v>
          </cell>
          <cell r="BX352">
            <v>2395.2199999999998</v>
          </cell>
        </row>
        <row r="353">
          <cell r="E353" t="str">
            <v>BLVX2814</v>
          </cell>
          <cell r="F353" t="str">
            <v>215/70R15C 106S R623CZT/LMR97</v>
          </cell>
          <cell r="G353" t="str">
            <v>215/70R15C 106S R623CZ(T)MR97</v>
          </cell>
          <cell r="H353" t="str">
            <v>R623</v>
          </cell>
          <cell r="I353" t="str">
            <v>LVR1</v>
          </cell>
          <cell r="J353" t="str">
            <v>LVR</v>
          </cell>
          <cell r="K353" t="str">
            <v>BRIDGESTONE</v>
          </cell>
          <cell r="L353" t="str">
            <v>215/70R15C</v>
          </cell>
          <cell r="M353" t="str">
            <v>R623</v>
          </cell>
          <cell r="N353" t="str">
            <v>MULTI PURPOSE</v>
          </cell>
          <cell r="O353" t="str">
            <v>LVRS</v>
          </cell>
          <cell r="P353" t="str">
            <v>T/L</v>
          </cell>
          <cell r="Q353" t="str">
            <v>LVR0L114</v>
          </cell>
          <cell r="R353" t="str">
            <v>THAILAND</v>
          </cell>
          <cell r="S353">
            <v>3</v>
          </cell>
          <cell r="T353" t="str">
            <v>TIRE</v>
          </cell>
          <cell r="U353">
            <v>0</v>
          </cell>
          <cell r="V353" t="str">
            <v xml:space="preserve"> 215/70R15C</v>
          </cell>
          <cell r="W353">
            <v>0</v>
          </cell>
          <cell r="X353">
            <v>0</v>
          </cell>
          <cell r="Y353" t="str">
            <v>01</v>
          </cell>
          <cell r="Z353" t="str">
            <v>TBSR</v>
          </cell>
          <cell r="AA353" t="str">
            <v>T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 t="str">
            <v>L0</v>
          </cell>
          <cell r="AG353" t="str">
            <v>LVR0L114</v>
          </cell>
          <cell r="AJ353" t="str">
            <v>B840</v>
          </cell>
          <cell r="AK353" t="str">
            <v>MR97</v>
          </cell>
          <cell r="AL353" t="str">
            <v>R623</v>
          </cell>
          <cell r="AM353" t="str">
            <v>R623</v>
          </cell>
          <cell r="AO353" t="str">
            <v>215/70R15</v>
          </cell>
          <cell r="AP353" t="str">
            <v>LVRS</v>
          </cell>
          <cell r="AQ353" t="str">
            <v>OTHERS</v>
          </cell>
          <cell r="AR353" t="str">
            <v>15 Inch</v>
          </cell>
          <cell r="AS353" t="str">
            <v>OE</v>
          </cell>
          <cell r="AT353" t="str">
            <v>REP</v>
          </cell>
          <cell r="AW353" t="str">
            <v>DLR</v>
          </cell>
          <cell r="AX353" t="str">
            <v>CONT</v>
          </cell>
          <cell r="AY353" t="str">
            <v>B</v>
          </cell>
          <cell r="AZ353">
            <v>10</v>
          </cell>
          <cell r="BA353">
            <v>30</v>
          </cell>
          <cell r="BB353">
            <v>20</v>
          </cell>
          <cell r="BC353">
            <v>312</v>
          </cell>
          <cell r="BD353" t="str">
            <v>LVR</v>
          </cell>
          <cell r="BE353" t="str">
            <v>LVRS</v>
          </cell>
          <cell r="BF353" t="str">
            <v>T</v>
          </cell>
          <cell r="BG353" t="str">
            <v>T</v>
          </cell>
          <cell r="BH353">
            <v>7.0730000000000004</v>
          </cell>
          <cell r="BI353">
            <v>13.666</v>
          </cell>
          <cell r="BJ353">
            <v>9.9000000000000005E-2</v>
          </cell>
          <cell r="BK353">
            <v>0.11860662</v>
          </cell>
          <cell r="BL353">
            <v>15</v>
          </cell>
          <cell r="BM353" t="str">
            <v>70</v>
          </cell>
          <cell r="BN353">
            <v>215</v>
          </cell>
          <cell r="BO353">
            <v>95</v>
          </cell>
          <cell r="BP353">
            <v>80</v>
          </cell>
          <cell r="BQ353">
            <v>80</v>
          </cell>
          <cell r="BR353">
            <v>3720</v>
          </cell>
          <cell r="BS353">
            <v>2234</v>
          </cell>
          <cell r="BT353">
            <v>2234</v>
          </cell>
          <cell r="BU353">
            <v>2482</v>
          </cell>
          <cell r="BV353">
            <v>10</v>
          </cell>
          <cell r="BW353">
            <v>2234</v>
          </cell>
          <cell r="BX353">
            <v>1993.34</v>
          </cell>
        </row>
        <row r="354">
          <cell r="E354" t="str">
            <v>BLVX2815</v>
          </cell>
          <cell r="F354" t="str">
            <v>215/70R15C 106S R623CZT/LWM53</v>
          </cell>
          <cell r="G354" t="str">
            <v>215/70R15C 106S R623CZ(T)WM53</v>
          </cell>
          <cell r="H354" t="str">
            <v>R623</v>
          </cell>
          <cell r="I354" t="str">
            <v>LVR1</v>
          </cell>
          <cell r="J354" t="str">
            <v>LVR</v>
          </cell>
          <cell r="K354" t="str">
            <v>BRIDGESTONE</v>
          </cell>
          <cell r="L354" t="str">
            <v>215/70R15C</v>
          </cell>
          <cell r="M354" t="str">
            <v>R623</v>
          </cell>
          <cell r="N354" t="str">
            <v>MULTI PURPOSE</v>
          </cell>
          <cell r="O354" t="str">
            <v>LVRS</v>
          </cell>
          <cell r="P354" t="str">
            <v>T/L</v>
          </cell>
          <cell r="Q354" t="str">
            <v>LVR0L146</v>
          </cell>
          <cell r="R354" t="str">
            <v>THAILAND</v>
          </cell>
          <cell r="S354">
            <v>3</v>
          </cell>
          <cell r="T354" t="str">
            <v>TIRE</v>
          </cell>
          <cell r="U354">
            <v>0</v>
          </cell>
          <cell r="V354" t="str">
            <v xml:space="preserve"> 215/70R15C</v>
          </cell>
          <cell r="W354">
            <v>0</v>
          </cell>
          <cell r="X354">
            <v>0</v>
          </cell>
          <cell r="Y354" t="str">
            <v>01</v>
          </cell>
          <cell r="Z354" t="str">
            <v>TBSR</v>
          </cell>
          <cell r="AA354" t="str">
            <v>T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 t="str">
            <v>L0</v>
          </cell>
          <cell r="AG354" t="str">
            <v>LVX2815L</v>
          </cell>
          <cell r="AJ354" t="str">
            <v>B737</v>
          </cell>
          <cell r="AK354" t="str">
            <v>WM53</v>
          </cell>
          <cell r="AL354" t="str">
            <v>R623</v>
          </cell>
          <cell r="AM354" t="str">
            <v>R623</v>
          </cell>
          <cell r="AO354" t="str">
            <v>215/70R15</v>
          </cell>
          <cell r="AP354" t="str">
            <v>LVRS</v>
          </cell>
          <cell r="AQ354" t="str">
            <v>OTHERS</v>
          </cell>
          <cell r="AR354" t="str">
            <v>15 Inch</v>
          </cell>
          <cell r="AS354" t="str">
            <v>OE</v>
          </cell>
          <cell r="AT354" t="str">
            <v>REP</v>
          </cell>
          <cell r="AW354" t="str">
            <v>DLR</v>
          </cell>
          <cell r="AX354" t="str">
            <v>CONT</v>
          </cell>
          <cell r="AY354" t="str">
            <v>B</v>
          </cell>
          <cell r="AZ354">
            <v>10</v>
          </cell>
          <cell r="BA354">
            <v>30</v>
          </cell>
          <cell r="BB354">
            <v>20</v>
          </cell>
          <cell r="BC354">
            <v>312</v>
          </cell>
          <cell r="BD354" t="str">
            <v>LVR</v>
          </cell>
          <cell r="BE354" t="str">
            <v>LVRS</v>
          </cell>
          <cell r="BF354" t="str">
            <v>T</v>
          </cell>
          <cell r="BG354" t="str">
            <v>T</v>
          </cell>
          <cell r="BH354">
            <v>6.9340000000000002</v>
          </cell>
          <cell r="BI354">
            <v>13.755000000000001</v>
          </cell>
          <cell r="BJ354">
            <v>0.106</v>
          </cell>
          <cell r="BK354">
            <v>0.11860662</v>
          </cell>
          <cell r="BL354">
            <v>15</v>
          </cell>
          <cell r="BM354">
            <v>70</v>
          </cell>
          <cell r="BN354">
            <v>215</v>
          </cell>
          <cell r="BO354">
            <v>95</v>
          </cell>
          <cell r="BR354">
            <v>3720</v>
          </cell>
          <cell r="BS354">
            <v>2234</v>
          </cell>
          <cell r="BT354">
            <v>2234</v>
          </cell>
          <cell r="BU354">
            <v>2482</v>
          </cell>
          <cell r="BV354">
            <v>10</v>
          </cell>
          <cell r="BW354">
            <v>2234</v>
          </cell>
          <cell r="BX354">
            <v>1874.38</v>
          </cell>
        </row>
        <row r="355">
          <cell r="E355" t="str">
            <v>BLVX2816</v>
          </cell>
          <cell r="F355" t="str">
            <v>215/70R15C 106S R623CZT/LLN55</v>
          </cell>
          <cell r="G355" t="str">
            <v>215/70R15C 106S R623CZ(T)LN55</v>
          </cell>
          <cell r="H355" t="str">
            <v>R623</v>
          </cell>
          <cell r="I355" t="str">
            <v>LVR1</v>
          </cell>
          <cell r="J355" t="str">
            <v>LVR</v>
          </cell>
          <cell r="K355" t="str">
            <v>BRIDGESTONE</v>
          </cell>
          <cell r="L355" t="str">
            <v>215/70R15C</v>
          </cell>
          <cell r="M355" t="str">
            <v>R623</v>
          </cell>
          <cell r="N355" t="str">
            <v>MULTI PURPOSE</v>
          </cell>
          <cell r="O355" t="str">
            <v>LVRS</v>
          </cell>
          <cell r="P355" t="str">
            <v>T/L</v>
          </cell>
          <cell r="Q355" t="str">
            <v>LVR0L147</v>
          </cell>
          <cell r="R355" t="str">
            <v>THAILAND</v>
          </cell>
          <cell r="S355">
            <v>3</v>
          </cell>
          <cell r="T355" t="str">
            <v>TIRE</v>
          </cell>
          <cell r="U355">
            <v>0</v>
          </cell>
          <cell r="V355" t="str">
            <v xml:space="preserve"> 215/70R15C</v>
          </cell>
          <cell r="W355">
            <v>0</v>
          </cell>
          <cell r="X355">
            <v>0</v>
          </cell>
          <cell r="Y355" t="str">
            <v>01</v>
          </cell>
          <cell r="Z355" t="str">
            <v>TBSR</v>
          </cell>
          <cell r="AA355" t="str">
            <v>T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 t="str">
            <v>L0</v>
          </cell>
          <cell r="AG355" t="str">
            <v>LVR0L147</v>
          </cell>
          <cell r="AJ355" t="str">
            <v>B950</v>
          </cell>
          <cell r="AK355" t="str">
            <v>LN55</v>
          </cell>
          <cell r="AL355" t="str">
            <v>R623</v>
          </cell>
          <cell r="AM355" t="str">
            <v>R623</v>
          </cell>
          <cell r="AO355" t="str">
            <v>215/70R15</v>
          </cell>
          <cell r="AP355" t="str">
            <v>LVRS</v>
          </cell>
          <cell r="AQ355" t="str">
            <v>OTHERS</v>
          </cell>
          <cell r="AR355" t="str">
            <v>15 Inch</v>
          </cell>
          <cell r="AS355" t="str">
            <v>OE</v>
          </cell>
          <cell r="AT355" t="str">
            <v>REP</v>
          </cell>
          <cell r="AW355" t="str">
            <v>DLR</v>
          </cell>
          <cell r="AX355" t="str">
            <v>CONT</v>
          </cell>
          <cell r="AY355" t="str">
            <v>B</v>
          </cell>
          <cell r="AZ355">
            <v>10</v>
          </cell>
          <cell r="BA355">
            <v>30</v>
          </cell>
          <cell r="BB355">
            <v>20</v>
          </cell>
          <cell r="BC355">
            <v>312</v>
          </cell>
          <cell r="BD355" t="str">
            <v>LVR</v>
          </cell>
          <cell r="BE355" t="str">
            <v>LVRS</v>
          </cell>
          <cell r="BF355" t="str">
            <v>T</v>
          </cell>
          <cell r="BG355" t="str">
            <v>T</v>
          </cell>
          <cell r="BH355">
            <v>6.7569999999999997</v>
          </cell>
          <cell r="BI355">
            <v>13.504</v>
          </cell>
          <cell r="BJ355">
            <v>7.3999999999999996E-2</v>
          </cell>
          <cell r="BK355">
            <v>0.11860662</v>
          </cell>
          <cell r="BL355">
            <v>15</v>
          </cell>
          <cell r="BM355">
            <v>70</v>
          </cell>
          <cell r="BN355">
            <v>215</v>
          </cell>
          <cell r="BO355">
            <v>95</v>
          </cell>
          <cell r="BQ355">
            <v>80</v>
          </cell>
          <cell r="BR355">
            <v>3720</v>
          </cell>
          <cell r="BS355">
            <v>2234</v>
          </cell>
          <cell r="BT355">
            <v>2234</v>
          </cell>
          <cell r="BU355">
            <v>2482</v>
          </cell>
          <cell r="BV355">
            <v>10</v>
          </cell>
          <cell r="BW355">
            <v>2234</v>
          </cell>
          <cell r="BX355">
            <v>0</v>
          </cell>
        </row>
        <row r="356">
          <cell r="E356" t="str">
            <v>BLVX2817</v>
          </cell>
          <cell r="F356" t="str">
            <v>215/70R15C 106/104S R623CLN19</v>
          </cell>
          <cell r="G356" t="str">
            <v>215/70R15C 106/104S R623CLN19</v>
          </cell>
          <cell r="H356" t="str">
            <v>R623</v>
          </cell>
          <cell r="I356" t="str">
            <v>LVR1</v>
          </cell>
          <cell r="J356" t="str">
            <v>LVR</v>
          </cell>
          <cell r="K356" t="str">
            <v>BRIDGESTONE</v>
          </cell>
          <cell r="L356" t="str">
            <v>215/70R15C</v>
          </cell>
          <cell r="M356" t="str">
            <v>R623</v>
          </cell>
          <cell r="N356" t="str">
            <v>MULTI PURPOSE</v>
          </cell>
          <cell r="O356" t="str">
            <v>LVRS</v>
          </cell>
          <cell r="P356" t="str">
            <v>T/L</v>
          </cell>
          <cell r="Q356" t="str">
            <v>LVR0L148</v>
          </cell>
          <cell r="R356" t="str">
            <v>THAILAND</v>
          </cell>
          <cell r="S356">
            <v>3</v>
          </cell>
          <cell r="T356" t="str">
            <v>TIRE</v>
          </cell>
          <cell r="U356">
            <v>0</v>
          </cell>
          <cell r="V356" t="str">
            <v xml:space="preserve"> 215/70R15C</v>
          </cell>
          <cell r="W356">
            <v>0</v>
          </cell>
          <cell r="X356">
            <v>0</v>
          </cell>
          <cell r="Y356" t="str">
            <v>01</v>
          </cell>
          <cell r="Z356" t="str">
            <v>TBSR</v>
          </cell>
          <cell r="AA356" t="str">
            <v>T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>L0</v>
          </cell>
          <cell r="AG356" t="str">
            <v>LVR0L148</v>
          </cell>
          <cell r="AK356" t="str">
            <v>LN19</v>
          </cell>
          <cell r="AL356" t="str">
            <v>R623</v>
          </cell>
          <cell r="AM356" t="str">
            <v>R623</v>
          </cell>
          <cell r="AO356" t="str">
            <v>215/70R15</v>
          </cell>
          <cell r="AP356" t="str">
            <v>LVRS</v>
          </cell>
          <cell r="AQ356" t="str">
            <v>OTHERS</v>
          </cell>
          <cell r="AR356" t="str">
            <v>15 Inch</v>
          </cell>
          <cell r="AS356" t="str">
            <v>OE</v>
          </cell>
          <cell r="AT356" t="str">
            <v>REP</v>
          </cell>
          <cell r="AW356" t="str">
            <v>DLR</v>
          </cell>
          <cell r="AX356" t="str">
            <v>CONT</v>
          </cell>
          <cell r="AY356" t="str">
            <v>B</v>
          </cell>
          <cell r="AZ356">
            <v>10</v>
          </cell>
          <cell r="BA356">
            <v>30</v>
          </cell>
          <cell r="BB356">
            <v>20</v>
          </cell>
          <cell r="BC356">
            <v>312</v>
          </cell>
          <cell r="BD356" t="str">
            <v>LVR</v>
          </cell>
          <cell r="BE356" t="str">
            <v>LVRS</v>
          </cell>
          <cell r="BF356" t="str">
            <v>T</v>
          </cell>
          <cell r="BG356" t="str">
            <v>T</v>
          </cell>
          <cell r="BH356">
            <v>6.7569999999999997</v>
          </cell>
          <cell r="BI356">
            <v>13.504</v>
          </cell>
          <cell r="BJ356">
            <v>7.3999999999999996E-2</v>
          </cell>
          <cell r="BK356">
            <v>0.11860662</v>
          </cell>
          <cell r="BL356">
            <v>15</v>
          </cell>
          <cell r="BM356">
            <v>70</v>
          </cell>
          <cell r="BN356">
            <v>215</v>
          </cell>
          <cell r="BO356">
            <v>95</v>
          </cell>
          <cell r="BQ356">
            <v>80</v>
          </cell>
          <cell r="BR356">
            <v>3720</v>
          </cell>
          <cell r="BS356">
            <v>2234</v>
          </cell>
          <cell r="BT356">
            <v>2234</v>
          </cell>
          <cell r="BU356">
            <v>2482</v>
          </cell>
          <cell r="BV356">
            <v>10</v>
          </cell>
          <cell r="BW356">
            <v>2234</v>
          </cell>
          <cell r="BX356">
            <v>0</v>
          </cell>
        </row>
        <row r="357">
          <cell r="E357" t="str">
            <v>BLVX2818</v>
          </cell>
          <cell r="F357" t="str">
            <v>215/70R15C 106/104S R623CFZ44</v>
          </cell>
          <cell r="G357" t="str">
            <v>215/70R15C 106/104S R623CFZ44</v>
          </cell>
          <cell r="H357" t="str">
            <v>R623</v>
          </cell>
          <cell r="I357" t="str">
            <v>LVR1</v>
          </cell>
          <cell r="J357" t="str">
            <v>LVR</v>
          </cell>
          <cell r="K357" t="str">
            <v>BRIDGESTONE</v>
          </cell>
          <cell r="L357" t="str">
            <v>215/70R15C</v>
          </cell>
          <cell r="M357" t="str">
            <v>R623</v>
          </cell>
          <cell r="N357" t="str">
            <v>MULTI PURPOSE</v>
          </cell>
          <cell r="O357" t="str">
            <v>LVRS</v>
          </cell>
          <cell r="P357" t="str">
            <v>T/L</v>
          </cell>
          <cell r="Q357" t="str">
            <v>LVR0L155</v>
          </cell>
          <cell r="R357" t="str">
            <v>THAILAND</v>
          </cell>
          <cell r="S357">
            <v>3</v>
          </cell>
          <cell r="T357" t="str">
            <v>TIRE</v>
          </cell>
          <cell r="U357">
            <v>0</v>
          </cell>
          <cell r="V357" t="str">
            <v xml:space="preserve"> 215/70R15C</v>
          </cell>
          <cell r="W357">
            <v>0</v>
          </cell>
          <cell r="X357">
            <v>0</v>
          </cell>
          <cell r="Y357" t="str">
            <v>01</v>
          </cell>
          <cell r="Z357" t="str">
            <v>TBSR</v>
          </cell>
          <cell r="AA357" t="str">
            <v>T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 t="str">
            <v>L0</v>
          </cell>
          <cell r="AG357" t="str">
            <v>LVR0L155</v>
          </cell>
          <cell r="AJ357" t="str">
            <v>C023</v>
          </cell>
          <cell r="AK357" t="str">
            <v>FZ44</v>
          </cell>
          <cell r="AL357" t="str">
            <v>R623</v>
          </cell>
          <cell r="AM357" t="str">
            <v>R623</v>
          </cell>
          <cell r="AO357" t="str">
            <v>215/70R15</v>
          </cell>
          <cell r="AP357" t="str">
            <v>LVRS</v>
          </cell>
          <cell r="AQ357" t="str">
            <v>OTHERS</v>
          </cell>
          <cell r="AR357" t="str">
            <v>15 Inch</v>
          </cell>
          <cell r="AS357" t="str">
            <v>OE</v>
          </cell>
          <cell r="AT357" t="str">
            <v>REP</v>
          </cell>
          <cell r="AW357" t="str">
            <v>DLR</v>
          </cell>
          <cell r="AX357" t="str">
            <v>CONT</v>
          </cell>
          <cell r="AY357" t="str">
            <v>B</v>
          </cell>
          <cell r="AZ357">
            <v>10</v>
          </cell>
          <cell r="BA357">
            <v>30</v>
          </cell>
          <cell r="BB357">
            <v>20</v>
          </cell>
          <cell r="BC357">
            <v>312</v>
          </cell>
          <cell r="BD357" t="str">
            <v>LVR</v>
          </cell>
          <cell r="BE357" t="str">
            <v>LVRS</v>
          </cell>
          <cell r="BF357" t="str">
            <v>T</v>
          </cell>
          <cell r="BG357" t="str">
            <v>T</v>
          </cell>
          <cell r="BH357">
            <v>7.0129999999999999</v>
          </cell>
          <cell r="BI357">
            <v>13.792</v>
          </cell>
          <cell r="BJ357">
            <v>7.3999999999999996E-2</v>
          </cell>
          <cell r="BK357">
            <v>0.11860662</v>
          </cell>
          <cell r="BL357">
            <v>15</v>
          </cell>
          <cell r="BM357">
            <v>70</v>
          </cell>
          <cell r="BN357">
            <v>215</v>
          </cell>
          <cell r="BO357">
            <v>95</v>
          </cell>
          <cell r="BQ357">
            <v>80</v>
          </cell>
          <cell r="BR357">
            <v>3720</v>
          </cell>
          <cell r="BS357">
            <v>2234</v>
          </cell>
          <cell r="BT357">
            <v>2234</v>
          </cell>
          <cell r="BU357">
            <v>2482</v>
          </cell>
          <cell r="BV357">
            <v>10</v>
          </cell>
          <cell r="BW357">
            <v>2234</v>
          </cell>
          <cell r="BX357">
            <v>1860.03</v>
          </cell>
        </row>
        <row r="358">
          <cell r="E358" t="str">
            <v>BLVX2820</v>
          </cell>
          <cell r="F358" t="str">
            <v>215/70R15C 106S R623MZ T/L BX63</v>
          </cell>
          <cell r="G358" t="str">
            <v>215/70R15C 106S R623JZ(T) BX63</v>
          </cell>
          <cell r="H358" t="str">
            <v>R623</v>
          </cell>
          <cell r="I358" t="str">
            <v>LVR1</v>
          </cell>
          <cell r="J358" t="str">
            <v>LVR</v>
          </cell>
          <cell r="K358" t="str">
            <v>BRIDGESTONE</v>
          </cell>
          <cell r="L358" t="str">
            <v>215/70R15C</v>
          </cell>
          <cell r="M358" t="str">
            <v>R623</v>
          </cell>
          <cell r="N358" t="str">
            <v>MULTI PURPOSE</v>
          </cell>
          <cell r="O358" t="str">
            <v>LVRS</v>
          </cell>
          <cell r="P358" t="str">
            <v>T/L</v>
          </cell>
          <cell r="Q358" t="str">
            <v>LVR0L169</v>
          </cell>
          <cell r="R358" t="str">
            <v>THAILAND</v>
          </cell>
          <cell r="S358">
            <v>3</v>
          </cell>
          <cell r="T358" t="str">
            <v>TIRE</v>
          </cell>
          <cell r="U358">
            <v>0</v>
          </cell>
          <cell r="V358" t="str">
            <v xml:space="preserve"> 215/70R15C</v>
          </cell>
          <cell r="W358">
            <v>0</v>
          </cell>
          <cell r="X358">
            <v>0</v>
          </cell>
          <cell r="Y358" t="str">
            <v>02</v>
          </cell>
          <cell r="Z358" t="str">
            <v>TBSN</v>
          </cell>
          <cell r="AA358" t="str">
            <v>T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L0</v>
          </cell>
          <cell r="AG358" t="str">
            <v>LVR0L169</v>
          </cell>
          <cell r="AJ358" t="str">
            <v>C263</v>
          </cell>
          <cell r="AK358" t="str">
            <v>BX63</v>
          </cell>
          <cell r="AL358" t="str">
            <v>R623</v>
          </cell>
          <cell r="AM358" t="str">
            <v>R623</v>
          </cell>
          <cell r="AO358" t="str">
            <v>215/70R15</v>
          </cell>
          <cell r="AP358" t="str">
            <v>LVRS</v>
          </cell>
          <cell r="AQ358" t="str">
            <v>OTHERS</v>
          </cell>
          <cell r="AR358" t="str">
            <v>15 Inch</v>
          </cell>
          <cell r="AS358" t="str">
            <v>OE</v>
          </cell>
          <cell r="AT358">
            <v>0</v>
          </cell>
          <cell r="AW358" t="str">
            <v>DLR</v>
          </cell>
          <cell r="AX358" t="str">
            <v>CONT</v>
          </cell>
          <cell r="AY358" t="str">
            <v>B</v>
          </cell>
          <cell r="AZ358">
            <v>10</v>
          </cell>
          <cell r="BA358">
            <v>30</v>
          </cell>
          <cell r="BB358">
            <v>20</v>
          </cell>
          <cell r="BC358">
            <v>312</v>
          </cell>
          <cell r="BD358" t="str">
            <v>LVR</v>
          </cell>
          <cell r="BE358" t="str">
            <v>LVRS</v>
          </cell>
          <cell r="BF358" t="str">
            <v>T</v>
          </cell>
          <cell r="BG358" t="str">
            <v>T</v>
          </cell>
          <cell r="BH358">
            <v>6.6219999999999999</v>
          </cell>
          <cell r="BI358">
            <v>13.768000000000001</v>
          </cell>
          <cell r="BJ358">
            <v>0.12</v>
          </cell>
          <cell r="BK358">
            <v>0.11860662</v>
          </cell>
          <cell r="BL358">
            <v>15</v>
          </cell>
          <cell r="BM358" t="str">
            <v>70</v>
          </cell>
          <cell r="BN358">
            <v>215</v>
          </cell>
          <cell r="BP358">
            <v>80</v>
          </cell>
          <cell r="BQ358">
            <v>80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</row>
        <row r="359">
          <cell r="E359" t="str">
            <v>BLVX2830</v>
          </cell>
          <cell r="F359" t="str">
            <v>195R14C 106S8PR R623GZT/LWX30</v>
          </cell>
          <cell r="G359" t="str">
            <v>195R14C 106S8PR R623GZ(T)WX30</v>
          </cell>
          <cell r="H359" t="str">
            <v>R623</v>
          </cell>
          <cell r="I359" t="str">
            <v>LVR1</v>
          </cell>
          <cell r="J359" t="str">
            <v>LVR</v>
          </cell>
          <cell r="K359" t="str">
            <v>BRIDGESTONE</v>
          </cell>
          <cell r="L359" t="str">
            <v>195R14C 8PR</v>
          </cell>
          <cell r="M359" t="str">
            <v>R623</v>
          </cell>
          <cell r="N359" t="str">
            <v>MULTI PURPOSE</v>
          </cell>
          <cell r="O359" t="str">
            <v>LVRS</v>
          </cell>
          <cell r="P359" t="str">
            <v>T/L</v>
          </cell>
          <cell r="Q359" t="str">
            <v>LVR0L117</v>
          </cell>
          <cell r="R359" t="str">
            <v>THAILAND</v>
          </cell>
          <cell r="S359">
            <v>3</v>
          </cell>
          <cell r="T359" t="str">
            <v>TIRE</v>
          </cell>
          <cell r="U359">
            <v>0</v>
          </cell>
          <cell r="V359" t="str">
            <v xml:space="preserve"> 195R14C 8PR</v>
          </cell>
          <cell r="W359">
            <v>0</v>
          </cell>
          <cell r="X359">
            <v>0</v>
          </cell>
          <cell r="Y359" t="str">
            <v>01</v>
          </cell>
          <cell r="Z359" t="str">
            <v>TBSR</v>
          </cell>
          <cell r="AA359" t="str">
            <v>T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L0</v>
          </cell>
          <cell r="AG359" t="str">
            <v>LVR0L117</v>
          </cell>
          <cell r="AJ359" t="str">
            <v>B909</v>
          </cell>
          <cell r="AK359" t="str">
            <v>WX30</v>
          </cell>
          <cell r="AL359" t="str">
            <v>R623</v>
          </cell>
          <cell r="AO359" t="str">
            <v>195R14</v>
          </cell>
          <cell r="AP359" t="str">
            <v>LVRS</v>
          </cell>
          <cell r="AQ359" t="str">
            <v>OTHERS</v>
          </cell>
          <cell r="AR359" t="str">
            <v>14 Inch</v>
          </cell>
          <cell r="AS359" t="str">
            <v/>
          </cell>
          <cell r="AT359" t="str">
            <v>REP</v>
          </cell>
          <cell r="AW359" t="str">
            <v>DLR</v>
          </cell>
          <cell r="AX359" t="str">
            <v>CONT</v>
          </cell>
          <cell r="AY359" t="str">
            <v>B</v>
          </cell>
          <cell r="AZ359">
            <v>10</v>
          </cell>
          <cell r="BA359">
            <v>30</v>
          </cell>
          <cell r="BB359">
            <v>20</v>
          </cell>
          <cell r="BC359">
            <v>312</v>
          </cell>
          <cell r="BD359" t="str">
            <v>LVR</v>
          </cell>
          <cell r="BE359" t="str">
            <v>LVRS</v>
          </cell>
          <cell r="BF359" t="str">
            <v>T</v>
          </cell>
          <cell r="BG359" t="str">
            <v>T</v>
          </cell>
          <cell r="BH359">
            <v>6.1680000000000001</v>
          </cell>
          <cell r="BI359">
            <v>12.275</v>
          </cell>
          <cell r="BJ359">
            <v>8.8999999999999996E-2</v>
          </cell>
          <cell r="BK359">
            <v>0.1071988126</v>
          </cell>
          <cell r="BL359">
            <v>14</v>
          </cell>
          <cell r="BM359">
            <v>82</v>
          </cell>
          <cell r="BN359">
            <v>195</v>
          </cell>
          <cell r="BO359">
            <v>95</v>
          </cell>
          <cell r="BP359">
            <v>80</v>
          </cell>
          <cell r="BQ359">
            <v>80</v>
          </cell>
          <cell r="BR359">
            <v>3130</v>
          </cell>
          <cell r="BS359">
            <v>1880</v>
          </cell>
          <cell r="BT359">
            <v>1880</v>
          </cell>
          <cell r="BU359">
            <v>2089</v>
          </cell>
          <cell r="BV359">
            <v>10</v>
          </cell>
          <cell r="BW359">
            <v>1880</v>
          </cell>
          <cell r="BX359">
            <v>1423.38</v>
          </cell>
        </row>
        <row r="360">
          <cell r="E360" t="str">
            <v>BLVX2831</v>
          </cell>
          <cell r="F360" t="str">
            <v>195R14C 106S8PR R623GZT/LWX76</v>
          </cell>
          <cell r="G360" t="str">
            <v>195R14C 106S8PR R623GZ(T)WX76</v>
          </cell>
          <cell r="H360" t="str">
            <v>R623</v>
          </cell>
          <cell r="I360" t="str">
            <v>LVR1</v>
          </cell>
          <cell r="J360" t="str">
            <v>LVR</v>
          </cell>
          <cell r="K360" t="str">
            <v>BRIDGESTONE</v>
          </cell>
          <cell r="L360" t="str">
            <v>195R14C 8PR</v>
          </cell>
          <cell r="M360" t="str">
            <v>R623</v>
          </cell>
          <cell r="N360" t="str">
            <v>MULTI PURPOSE</v>
          </cell>
          <cell r="O360" t="str">
            <v>LVRS</v>
          </cell>
          <cell r="P360" t="str">
            <v>T/L</v>
          </cell>
          <cell r="Q360" t="str">
            <v>LVR0L118</v>
          </cell>
          <cell r="R360" t="str">
            <v>THAILAND</v>
          </cell>
          <cell r="S360">
            <v>3</v>
          </cell>
          <cell r="T360" t="str">
            <v>TIRE</v>
          </cell>
          <cell r="U360">
            <v>0</v>
          </cell>
          <cell r="V360" t="str">
            <v xml:space="preserve"> 195R14C 8PR</v>
          </cell>
          <cell r="W360">
            <v>0</v>
          </cell>
          <cell r="X360">
            <v>0</v>
          </cell>
          <cell r="Y360" t="str">
            <v>01</v>
          </cell>
          <cell r="Z360" t="str">
            <v>TBSR</v>
          </cell>
          <cell r="AA360" t="str">
            <v>T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L0</v>
          </cell>
          <cell r="AG360" t="str">
            <v>LVR0L118</v>
          </cell>
          <cell r="AJ360" t="str">
            <v>B913</v>
          </cell>
          <cell r="AK360" t="str">
            <v>WX76</v>
          </cell>
          <cell r="AL360" t="str">
            <v>R623</v>
          </cell>
          <cell r="AO360" t="str">
            <v>195R14</v>
          </cell>
          <cell r="AP360" t="str">
            <v>LVRS</v>
          </cell>
          <cell r="AQ360" t="str">
            <v>OTHERS</v>
          </cell>
          <cell r="AR360" t="str">
            <v>14 Inch</v>
          </cell>
          <cell r="AS360">
            <v>0</v>
          </cell>
          <cell r="AT360">
            <v>0</v>
          </cell>
          <cell r="AW360" t="str">
            <v>DLR</v>
          </cell>
          <cell r="AX360" t="str">
            <v>DISCONT</v>
          </cell>
          <cell r="AY360" t="str">
            <v>B</v>
          </cell>
          <cell r="AZ360">
            <v>10</v>
          </cell>
          <cell r="BA360">
            <v>30</v>
          </cell>
          <cell r="BB360">
            <v>20</v>
          </cell>
          <cell r="BC360">
            <v>312</v>
          </cell>
          <cell r="BD360" t="str">
            <v>LVR</v>
          </cell>
          <cell r="BE360" t="str">
            <v>LVRS</v>
          </cell>
          <cell r="BF360" t="str">
            <v>T</v>
          </cell>
          <cell r="BG360" t="str">
            <v>T</v>
          </cell>
          <cell r="BH360">
            <v>6.1680000000000001</v>
          </cell>
          <cell r="BI360">
            <v>12.206</v>
          </cell>
          <cell r="BJ360">
            <v>8.8999999999999996E-2</v>
          </cell>
          <cell r="BK360">
            <v>0.1071988126</v>
          </cell>
          <cell r="BL360">
            <v>14</v>
          </cell>
          <cell r="BM360">
            <v>82</v>
          </cell>
          <cell r="BN360">
            <v>195</v>
          </cell>
          <cell r="BO360">
            <v>95</v>
          </cell>
          <cell r="BP360">
            <v>80</v>
          </cell>
          <cell r="BQ360">
            <v>80</v>
          </cell>
          <cell r="BR360">
            <v>3130</v>
          </cell>
          <cell r="BS360">
            <v>1880</v>
          </cell>
          <cell r="BT360">
            <v>1880</v>
          </cell>
          <cell r="BU360">
            <v>2089</v>
          </cell>
          <cell r="BV360">
            <v>10</v>
          </cell>
          <cell r="BW360">
            <v>1880</v>
          </cell>
          <cell r="BX360">
            <v>0</v>
          </cell>
        </row>
        <row r="361">
          <cell r="E361" t="str">
            <v>BLVX2832</v>
          </cell>
          <cell r="F361" t="str">
            <v>195R14C 106S8PR R623GZT/LWX47</v>
          </cell>
          <cell r="G361" t="str">
            <v>195R14C 106S8PR R623GZ(T)WX47</v>
          </cell>
          <cell r="H361" t="str">
            <v>R623</v>
          </cell>
          <cell r="I361" t="str">
            <v>LVR1</v>
          </cell>
          <cell r="J361" t="str">
            <v>LVR</v>
          </cell>
          <cell r="K361" t="str">
            <v>BRIDGESTONE</v>
          </cell>
          <cell r="L361" t="str">
            <v>195R14C 8PR</v>
          </cell>
          <cell r="M361" t="str">
            <v>R623</v>
          </cell>
          <cell r="N361" t="str">
            <v>MULTI PURPOSE</v>
          </cell>
          <cell r="O361" t="str">
            <v>LVRS</v>
          </cell>
          <cell r="P361" t="str">
            <v>T/L</v>
          </cell>
          <cell r="Q361" t="str">
            <v>LVR0L137</v>
          </cell>
          <cell r="R361" t="str">
            <v>THAILAND</v>
          </cell>
          <cell r="S361">
            <v>3</v>
          </cell>
          <cell r="T361" t="str">
            <v>TIRE</v>
          </cell>
          <cell r="U361">
            <v>0</v>
          </cell>
          <cell r="V361" t="str">
            <v xml:space="preserve"> 195R14C 8PR</v>
          </cell>
          <cell r="W361">
            <v>0</v>
          </cell>
          <cell r="X361">
            <v>0</v>
          </cell>
          <cell r="Y361" t="str">
            <v>01</v>
          </cell>
          <cell r="Z361" t="str">
            <v>TBSR</v>
          </cell>
          <cell r="AA361" t="str">
            <v>T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>L0</v>
          </cell>
          <cell r="AG361" t="str">
            <v>LVR0L137</v>
          </cell>
          <cell r="AJ361" t="str">
            <v>B930</v>
          </cell>
          <cell r="AK361" t="str">
            <v>WX47</v>
          </cell>
          <cell r="AL361" t="str">
            <v>R623</v>
          </cell>
          <cell r="AO361" t="str">
            <v>195R14</v>
          </cell>
          <cell r="AP361" t="str">
            <v>LVRS</v>
          </cell>
          <cell r="AQ361" t="str">
            <v>OTHERS</v>
          </cell>
          <cell r="AR361" t="str">
            <v>14 Inch</v>
          </cell>
          <cell r="AS361" t="str">
            <v>OE</v>
          </cell>
          <cell r="AT361" t="str">
            <v>REP</v>
          </cell>
          <cell r="AW361" t="str">
            <v>DLR</v>
          </cell>
          <cell r="AX361" t="str">
            <v>CONT</v>
          </cell>
          <cell r="AY361" t="str">
            <v>B</v>
          </cell>
          <cell r="AZ361">
            <v>10</v>
          </cell>
          <cell r="BA361">
            <v>30</v>
          </cell>
          <cell r="BB361">
            <v>20</v>
          </cell>
          <cell r="BC361">
            <v>312</v>
          </cell>
          <cell r="BD361" t="str">
            <v>LVR</v>
          </cell>
          <cell r="BE361" t="str">
            <v>LVRS</v>
          </cell>
          <cell r="BF361" t="str">
            <v>T</v>
          </cell>
          <cell r="BG361" t="str">
            <v>T</v>
          </cell>
          <cell r="BH361">
            <v>6.1719999999999997</v>
          </cell>
          <cell r="BI361">
            <v>12.188000000000001</v>
          </cell>
          <cell r="BJ361">
            <v>5.3999999999999999E-2</v>
          </cell>
          <cell r="BK361">
            <v>0.1071988126</v>
          </cell>
          <cell r="BL361">
            <v>14</v>
          </cell>
          <cell r="BM361">
            <v>82</v>
          </cell>
          <cell r="BN361">
            <v>195</v>
          </cell>
          <cell r="BO361">
            <v>95</v>
          </cell>
          <cell r="BP361">
            <v>80</v>
          </cell>
          <cell r="BQ361">
            <v>80</v>
          </cell>
          <cell r="BR361">
            <v>3130</v>
          </cell>
          <cell r="BS361">
            <v>1880</v>
          </cell>
          <cell r="BT361">
            <v>1880</v>
          </cell>
          <cell r="BU361">
            <v>2089</v>
          </cell>
          <cell r="BV361">
            <v>10</v>
          </cell>
          <cell r="BW361">
            <v>1880</v>
          </cell>
          <cell r="BX361">
            <v>1625.35</v>
          </cell>
        </row>
        <row r="362">
          <cell r="E362" t="str">
            <v>BLVX2833</v>
          </cell>
          <cell r="F362" t="str">
            <v>195R14C 106S8PR R623GZT/LWX62</v>
          </cell>
          <cell r="G362" t="str">
            <v>195R14C 106S8PR R623GZ(T)WX62</v>
          </cell>
          <cell r="H362" t="str">
            <v>R623</v>
          </cell>
          <cell r="I362" t="str">
            <v>LVR1</v>
          </cell>
          <cell r="J362" t="str">
            <v>LVR</v>
          </cell>
          <cell r="K362" t="str">
            <v>BRIDGESTONE</v>
          </cell>
          <cell r="L362" t="str">
            <v>195R14C 8PR</v>
          </cell>
          <cell r="M362" t="str">
            <v>R623</v>
          </cell>
          <cell r="N362" t="str">
            <v>MULTI PURPOSE</v>
          </cell>
          <cell r="O362" t="str">
            <v>LVRS</v>
          </cell>
          <cell r="P362" t="str">
            <v>T/L</v>
          </cell>
          <cell r="Q362" t="str">
            <v>LVR0L138</v>
          </cell>
          <cell r="R362" t="str">
            <v>THAILAND</v>
          </cell>
          <cell r="S362">
            <v>3</v>
          </cell>
          <cell r="T362" t="str">
            <v>TIRE</v>
          </cell>
          <cell r="U362">
            <v>0</v>
          </cell>
          <cell r="V362" t="str">
            <v xml:space="preserve"> 195R14C 8PR</v>
          </cell>
          <cell r="W362">
            <v>0</v>
          </cell>
          <cell r="X362">
            <v>0</v>
          </cell>
          <cell r="Y362" t="str">
            <v>01</v>
          </cell>
          <cell r="Z362" t="str">
            <v>TBSR</v>
          </cell>
          <cell r="AA362" t="str">
            <v>T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 t="str">
            <v>L0</v>
          </cell>
          <cell r="AG362" t="str">
            <v>LVR0L138</v>
          </cell>
          <cell r="AJ362" t="str">
            <v>B931</v>
          </cell>
          <cell r="AK362" t="str">
            <v>WX62</v>
          </cell>
          <cell r="AL362" t="str">
            <v>R623</v>
          </cell>
          <cell r="AO362" t="str">
            <v>195R14</v>
          </cell>
          <cell r="AP362" t="str">
            <v>LVRS</v>
          </cell>
          <cell r="AQ362" t="str">
            <v>OTHERS</v>
          </cell>
          <cell r="AR362" t="str">
            <v>14 Inch</v>
          </cell>
          <cell r="AS362" t="str">
            <v>OE</v>
          </cell>
          <cell r="AT362" t="str">
            <v>REP</v>
          </cell>
          <cell r="AW362" t="str">
            <v>OEM</v>
          </cell>
          <cell r="AX362" t="str">
            <v>CONT</v>
          </cell>
          <cell r="AY362" t="str">
            <v>B</v>
          </cell>
          <cell r="AZ362">
            <v>10</v>
          </cell>
          <cell r="BA362">
            <v>30</v>
          </cell>
          <cell r="BB362">
            <v>20</v>
          </cell>
          <cell r="BC362">
            <v>312</v>
          </cell>
          <cell r="BD362" t="str">
            <v>LVR</v>
          </cell>
          <cell r="BE362" t="str">
            <v>LVRS</v>
          </cell>
          <cell r="BF362" t="str">
            <v>T</v>
          </cell>
          <cell r="BG362" t="str">
            <v>T</v>
          </cell>
          <cell r="BH362">
            <v>6.23</v>
          </cell>
          <cell r="BI362">
            <v>12.206</v>
          </cell>
          <cell r="BJ362">
            <v>5.3999999999999999E-2</v>
          </cell>
          <cell r="BK362">
            <v>0.1071988126</v>
          </cell>
          <cell r="BL362">
            <v>14</v>
          </cell>
          <cell r="BM362">
            <v>82</v>
          </cell>
          <cell r="BN362">
            <v>195</v>
          </cell>
          <cell r="BO362">
            <v>95</v>
          </cell>
          <cell r="BP362">
            <v>80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</row>
        <row r="363">
          <cell r="E363" t="str">
            <v>BLVX2840</v>
          </cell>
          <cell r="F363" t="str">
            <v>195R15C 8PR R623EZ T/L NF56</v>
          </cell>
          <cell r="G363" t="str">
            <v>195R15C 8PR R623EZ(T) NF56</v>
          </cell>
          <cell r="H363" t="str">
            <v>R623</v>
          </cell>
          <cell r="I363" t="str">
            <v>LVR1</v>
          </cell>
          <cell r="J363" t="str">
            <v>LVR</v>
          </cell>
          <cell r="K363" t="str">
            <v>BRIDGESTONE</v>
          </cell>
          <cell r="L363" t="str">
            <v>195R14C 8PR</v>
          </cell>
          <cell r="M363" t="str">
            <v>R623</v>
          </cell>
          <cell r="N363" t="str">
            <v>MULTI PURPOSE</v>
          </cell>
          <cell r="O363" t="str">
            <v>LVRS</v>
          </cell>
          <cell r="P363" t="str">
            <v>T/L</v>
          </cell>
          <cell r="Q363" t="str">
            <v>LVR0L145</v>
          </cell>
          <cell r="R363" t="str">
            <v>THAILAND</v>
          </cell>
          <cell r="S363">
            <v>3</v>
          </cell>
          <cell r="T363" t="str">
            <v>TIRE</v>
          </cell>
          <cell r="U363">
            <v>0</v>
          </cell>
          <cell r="V363" t="str">
            <v xml:space="preserve"> 195R14C 8PR</v>
          </cell>
          <cell r="W363">
            <v>0</v>
          </cell>
          <cell r="X363">
            <v>0</v>
          </cell>
          <cell r="Y363" t="str">
            <v>01</v>
          </cell>
          <cell r="Z363" t="str">
            <v>TBSR</v>
          </cell>
          <cell r="AA363" t="str">
            <v>T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 t="str">
            <v>L0</v>
          </cell>
          <cell r="AG363" t="str">
            <v>LVX2840L</v>
          </cell>
          <cell r="AJ363" t="str">
            <v>B682</v>
          </cell>
          <cell r="AK363" t="str">
            <v>NF56</v>
          </cell>
          <cell r="AL363" t="str">
            <v>R623</v>
          </cell>
          <cell r="AO363" t="str">
            <v>195R15</v>
          </cell>
          <cell r="AP363" t="str">
            <v>LVRS</v>
          </cell>
          <cell r="AQ363" t="str">
            <v>OTHERS</v>
          </cell>
          <cell r="AR363" t="str">
            <v>15 Inch</v>
          </cell>
          <cell r="AS363" t="str">
            <v>OE</v>
          </cell>
          <cell r="AT363" t="str">
            <v/>
          </cell>
          <cell r="AW363" t="str">
            <v>DLR</v>
          </cell>
          <cell r="AX363" t="str">
            <v>CONT</v>
          </cell>
          <cell r="AY363" t="str">
            <v>B</v>
          </cell>
          <cell r="AZ363">
            <v>10</v>
          </cell>
          <cell r="BA363">
            <v>30</v>
          </cell>
          <cell r="BB363">
            <v>20</v>
          </cell>
          <cell r="BC363">
            <v>312</v>
          </cell>
          <cell r="BD363" t="str">
            <v>LVR</v>
          </cell>
          <cell r="BE363" t="str">
            <v>LVRS</v>
          </cell>
          <cell r="BF363" t="str">
            <v>T</v>
          </cell>
          <cell r="BG363" t="str">
            <v>T</v>
          </cell>
          <cell r="BH363">
            <v>6.5220000000000002</v>
          </cell>
          <cell r="BI363">
            <v>13.022</v>
          </cell>
          <cell r="BJ363">
            <v>9.6000000000000002E-2</v>
          </cell>
          <cell r="BK363">
            <v>0.11541335039999999</v>
          </cell>
          <cell r="BL363">
            <v>15</v>
          </cell>
          <cell r="BM363">
            <v>82</v>
          </cell>
          <cell r="BN363">
            <v>195</v>
          </cell>
          <cell r="BO363">
            <v>95</v>
          </cell>
          <cell r="BQ363">
            <v>80</v>
          </cell>
          <cell r="BR363">
            <v>3540</v>
          </cell>
          <cell r="BS363">
            <v>2121</v>
          </cell>
          <cell r="BT363">
            <v>2121</v>
          </cell>
          <cell r="BU363">
            <v>2357</v>
          </cell>
          <cell r="BV363">
            <v>10</v>
          </cell>
          <cell r="BW363">
            <v>2121</v>
          </cell>
          <cell r="BX363">
            <v>0</v>
          </cell>
        </row>
        <row r="364">
          <cell r="E364" t="str">
            <v>BLVX2841</v>
          </cell>
          <cell r="F364" t="str">
            <v>195R15C 8PR R623EZ T/L NF10</v>
          </cell>
          <cell r="G364" t="str">
            <v>195R15C 8PR R623EZ(T) NF10</v>
          </cell>
          <cell r="H364" t="str">
            <v>R623</v>
          </cell>
          <cell r="I364" t="str">
            <v>LVR1</v>
          </cell>
          <cell r="J364" t="str">
            <v>LVR</v>
          </cell>
          <cell r="K364" t="str">
            <v>BRIDGESTONE</v>
          </cell>
          <cell r="L364" t="str">
            <v>195R14C 8PR</v>
          </cell>
          <cell r="M364" t="str">
            <v>R623</v>
          </cell>
          <cell r="N364" t="str">
            <v>MULTI PURPOSE</v>
          </cell>
          <cell r="O364" t="str">
            <v>LVRS</v>
          </cell>
          <cell r="P364" t="str">
            <v>T/L</v>
          </cell>
          <cell r="Q364" t="str">
            <v>LVR0L150</v>
          </cell>
          <cell r="R364" t="str">
            <v>THAILAND</v>
          </cell>
          <cell r="S364">
            <v>3</v>
          </cell>
          <cell r="T364" t="str">
            <v>TIRE</v>
          </cell>
          <cell r="U364">
            <v>0</v>
          </cell>
          <cell r="V364" t="str">
            <v xml:space="preserve"> 195R14C 8PR</v>
          </cell>
          <cell r="W364">
            <v>0</v>
          </cell>
          <cell r="X364">
            <v>0</v>
          </cell>
          <cell r="Y364" t="str">
            <v>01</v>
          </cell>
          <cell r="Z364" t="str">
            <v>TBSR</v>
          </cell>
          <cell r="AA364" t="str">
            <v>T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L0</v>
          </cell>
          <cell r="AG364" t="str">
            <v>LVR0L150</v>
          </cell>
          <cell r="AJ364" t="str">
            <v>C013</v>
          </cell>
          <cell r="AK364" t="str">
            <v>NF10</v>
          </cell>
          <cell r="AL364" t="str">
            <v>R623</v>
          </cell>
          <cell r="AO364" t="str">
            <v>195R15</v>
          </cell>
          <cell r="AP364" t="str">
            <v>LVRS</v>
          </cell>
          <cell r="AQ364" t="str">
            <v>OTHERS</v>
          </cell>
          <cell r="AR364" t="str">
            <v>15 Inch</v>
          </cell>
          <cell r="AS364">
            <v>0</v>
          </cell>
          <cell r="AT364">
            <v>0</v>
          </cell>
          <cell r="AW364" t="str">
            <v>NON</v>
          </cell>
          <cell r="AX364" t="str">
            <v>DISCONT</v>
          </cell>
          <cell r="AY364" t="str">
            <v>B</v>
          </cell>
          <cell r="AZ364">
            <v>10</v>
          </cell>
          <cell r="BA364">
            <v>30</v>
          </cell>
          <cell r="BB364">
            <v>20</v>
          </cell>
          <cell r="BC364">
            <v>312</v>
          </cell>
          <cell r="BD364" t="str">
            <v>LVR</v>
          </cell>
          <cell r="BE364" t="str">
            <v>LVRS</v>
          </cell>
          <cell r="BF364" t="str">
            <v>T</v>
          </cell>
          <cell r="BG364" t="str">
            <v>T</v>
          </cell>
          <cell r="BH364">
            <v>6.5220000000000002</v>
          </cell>
          <cell r="BI364">
            <v>13.047000000000001</v>
          </cell>
          <cell r="BJ364">
            <v>5.8999999999999997E-2</v>
          </cell>
          <cell r="BK364">
            <v>0.11541335039999999</v>
          </cell>
          <cell r="BL364">
            <v>15</v>
          </cell>
          <cell r="BM364">
            <v>82</v>
          </cell>
          <cell r="BN364">
            <v>195</v>
          </cell>
          <cell r="BQ364">
            <v>80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</row>
        <row r="365">
          <cell r="E365" t="str">
            <v>BLVX2900</v>
          </cell>
          <cell r="F365" t="str">
            <v>185R14C 102P L677AZ T/L WZ69</v>
          </cell>
          <cell r="G365" t="str">
            <v>185R14C 102P L677AZ(T) WZ69</v>
          </cell>
          <cell r="H365" t="str">
            <v>L677</v>
          </cell>
          <cell r="I365" t="str">
            <v>LVR1</v>
          </cell>
          <cell r="J365" t="str">
            <v>LVR</v>
          </cell>
          <cell r="K365" t="str">
            <v>BRIDGESTONE</v>
          </cell>
          <cell r="L365" t="str">
            <v>185R14C 102P</v>
          </cell>
          <cell r="M365" t="str">
            <v>LEO</v>
          </cell>
          <cell r="N365" t="str">
            <v>COMMERCIAL</v>
          </cell>
          <cell r="O365" t="str">
            <v>LVRS</v>
          </cell>
          <cell r="P365" t="str">
            <v>T/L</v>
          </cell>
          <cell r="Q365" t="str">
            <v>LVR0L161</v>
          </cell>
          <cell r="R365" t="str">
            <v>THAILAND</v>
          </cell>
          <cell r="S365">
            <v>3</v>
          </cell>
          <cell r="T365" t="str">
            <v>TIRE</v>
          </cell>
          <cell r="U365" t="str">
            <v>LVR</v>
          </cell>
          <cell r="V365" t="str">
            <v xml:space="preserve"> 185R14C 102P</v>
          </cell>
          <cell r="W365">
            <v>0</v>
          </cell>
          <cell r="X365">
            <v>0</v>
          </cell>
          <cell r="Y365" t="str">
            <v>02</v>
          </cell>
          <cell r="Z365" t="str">
            <v>TBSN</v>
          </cell>
          <cell r="AA365" t="str">
            <v>T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 t="str">
            <v>L0</v>
          </cell>
          <cell r="AG365" t="str">
            <v>LVR0L161</v>
          </cell>
          <cell r="AJ365" t="str">
            <v>C081</v>
          </cell>
          <cell r="AK365" t="str">
            <v>WZ69</v>
          </cell>
          <cell r="AL365" t="str">
            <v>LEO677</v>
          </cell>
          <cell r="AM365" t="str">
            <v>LEO</v>
          </cell>
          <cell r="AO365" t="str">
            <v>185R14</v>
          </cell>
          <cell r="AP365" t="str">
            <v>LVRS</v>
          </cell>
          <cell r="AQ365" t="str">
            <v>OTHERS</v>
          </cell>
          <cell r="AR365" t="str">
            <v>14 Inch</v>
          </cell>
          <cell r="AS365" t="str">
            <v/>
          </cell>
          <cell r="AT365" t="str">
            <v>REP</v>
          </cell>
          <cell r="AW365" t="str">
            <v>OEM</v>
          </cell>
          <cell r="AX365" t="str">
            <v>CONT</v>
          </cell>
          <cell r="AY365" t="str">
            <v>B</v>
          </cell>
          <cell r="AZ365">
            <v>10</v>
          </cell>
          <cell r="BA365">
            <v>30</v>
          </cell>
          <cell r="BB365">
            <v>20</v>
          </cell>
          <cell r="BC365">
            <v>314</v>
          </cell>
          <cell r="BD365" t="str">
            <v>LVR</v>
          </cell>
          <cell r="BE365" t="str">
            <v>LVRS</v>
          </cell>
          <cell r="BF365" t="str">
            <v>T</v>
          </cell>
          <cell r="BG365" t="str">
            <v>T</v>
          </cell>
          <cell r="BH365">
            <v>6.5039999999999996</v>
          </cell>
          <cell r="BI365">
            <v>12.734</v>
          </cell>
          <cell r="BJ365">
            <v>0.05</v>
          </cell>
          <cell r="BK365">
            <v>9.7713225000000001E-2</v>
          </cell>
          <cell r="BL365">
            <v>14</v>
          </cell>
          <cell r="BM365">
            <v>82</v>
          </cell>
          <cell r="BN365">
            <v>185</v>
          </cell>
          <cell r="BP365">
            <v>80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</row>
        <row r="366">
          <cell r="E366" t="str">
            <v>BLVX2910</v>
          </cell>
          <cell r="F366" t="str">
            <v>195R14C 8PR L677 T/L(MZ59)</v>
          </cell>
          <cell r="G366" t="str">
            <v>195R14C 8PR L-677 (T) (MZ59)</v>
          </cell>
          <cell r="H366" t="str">
            <v>L677</v>
          </cell>
          <cell r="I366" t="str">
            <v>LVR1</v>
          </cell>
          <cell r="J366" t="str">
            <v>LVR</v>
          </cell>
          <cell r="K366" t="str">
            <v>BRIDGESTONE</v>
          </cell>
          <cell r="L366" t="str">
            <v>195R14C 8PR</v>
          </cell>
          <cell r="M366" t="str">
            <v>LEO</v>
          </cell>
          <cell r="N366" t="str">
            <v>COMMERCIAL</v>
          </cell>
          <cell r="O366" t="str">
            <v>LVRS</v>
          </cell>
          <cell r="P366" t="str">
            <v>T/L</v>
          </cell>
          <cell r="Q366" t="str">
            <v>LVR0L096</v>
          </cell>
          <cell r="R366" t="str">
            <v>THAILAND</v>
          </cell>
          <cell r="S366">
            <v>3</v>
          </cell>
          <cell r="T366" t="str">
            <v>TIRE</v>
          </cell>
          <cell r="U366">
            <v>0</v>
          </cell>
          <cell r="V366" t="str">
            <v xml:space="preserve"> 195R14C 8PR</v>
          </cell>
          <cell r="W366">
            <v>0</v>
          </cell>
          <cell r="X366">
            <v>0</v>
          </cell>
          <cell r="Y366" t="str">
            <v>01</v>
          </cell>
          <cell r="Z366" t="str">
            <v>TBSR</v>
          </cell>
          <cell r="AA366" t="str">
            <v>T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>L0</v>
          </cell>
          <cell r="AG366" t="str">
            <v>LVR0L096</v>
          </cell>
          <cell r="AJ366" t="str">
            <v>B705</v>
          </cell>
          <cell r="AK366" t="str">
            <v>MZ59</v>
          </cell>
          <cell r="AL366" t="str">
            <v>LEO677</v>
          </cell>
          <cell r="AM366" t="str">
            <v>LEO</v>
          </cell>
          <cell r="AO366" t="str">
            <v>195R15</v>
          </cell>
          <cell r="AP366" t="str">
            <v>LVRS</v>
          </cell>
          <cell r="AQ366" t="str">
            <v>OTHERS</v>
          </cell>
          <cell r="AR366" t="str">
            <v>14 Inch</v>
          </cell>
          <cell r="AS366" t="str">
            <v/>
          </cell>
          <cell r="AT366" t="str">
            <v>REP</v>
          </cell>
          <cell r="AW366" t="str">
            <v>DLR</v>
          </cell>
          <cell r="AX366" t="str">
            <v>CONT</v>
          </cell>
          <cell r="AY366" t="str">
            <v>B</v>
          </cell>
          <cell r="AZ366">
            <v>10</v>
          </cell>
          <cell r="BA366">
            <v>30</v>
          </cell>
          <cell r="BB366">
            <v>20</v>
          </cell>
          <cell r="BC366">
            <v>314</v>
          </cell>
          <cell r="BD366" t="str">
            <v>LVR</v>
          </cell>
          <cell r="BE366" t="str">
            <v>LVRS</v>
          </cell>
          <cell r="BF366" t="str">
            <v>T</v>
          </cell>
          <cell r="BG366" t="str">
            <v>T</v>
          </cell>
          <cell r="BH366">
            <v>7.157</v>
          </cell>
          <cell r="BI366">
            <v>0</v>
          </cell>
          <cell r="BJ366">
            <v>0.08</v>
          </cell>
          <cell r="BK366">
            <v>0.1071988126</v>
          </cell>
          <cell r="BL366">
            <v>14</v>
          </cell>
          <cell r="BM366" t="str">
            <v>82</v>
          </cell>
          <cell r="BN366">
            <v>195</v>
          </cell>
          <cell r="BO366">
            <v>95</v>
          </cell>
          <cell r="BQ366">
            <v>80</v>
          </cell>
          <cell r="BR366">
            <v>3130</v>
          </cell>
          <cell r="BS366">
            <v>1880</v>
          </cell>
          <cell r="BT366">
            <v>1880</v>
          </cell>
          <cell r="BU366">
            <v>2089</v>
          </cell>
          <cell r="BV366">
            <v>10</v>
          </cell>
          <cell r="BW366">
            <v>1880</v>
          </cell>
          <cell r="BX366">
            <v>1550.8</v>
          </cell>
        </row>
        <row r="367">
          <cell r="E367" t="str">
            <v>BLVX2911</v>
          </cell>
          <cell r="F367" t="str">
            <v>195R14C 8PR L677 T/L(MZ59)</v>
          </cell>
          <cell r="G367" t="str">
            <v>195R14C 8PR L-677 (T) (MZ59)</v>
          </cell>
          <cell r="H367" t="str">
            <v>L677</v>
          </cell>
          <cell r="I367" t="str">
            <v>LVR1</v>
          </cell>
          <cell r="J367" t="str">
            <v>LVR</v>
          </cell>
          <cell r="K367" t="str">
            <v>BRIDGESTONE</v>
          </cell>
          <cell r="L367" t="str">
            <v>195R14C 8PR</v>
          </cell>
          <cell r="M367" t="str">
            <v>LEO</v>
          </cell>
          <cell r="N367" t="str">
            <v>COMMERCIAL</v>
          </cell>
          <cell r="O367" t="str">
            <v>LVRS</v>
          </cell>
          <cell r="P367" t="str">
            <v>T/L</v>
          </cell>
          <cell r="Q367" t="str">
            <v>LVR0L096</v>
          </cell>
          <cell r="R367" t="str">
            <v>THAILAND</v>
          </cell>
          <cell r="S367">
            <v>3</v>
          </cell>
          <cell r="T367" t="str">
            <v>TIRE</v>
          </cell>
          <cell r="U367">
            <v>0</v>
          </cell>
          <cell r="V367" t="str">
            <v xml:space="preserve"> 195R14C 8PR</v>
          </cell>
          <cell r="W367">
            <v>0</v>
          </cell>
          <cell r="X367">
            <v>0</v>
          </cell>
          <cell r="Y367" t="str">
            <v>01</v>
          </cell>
          <cell r="Z367" t="str">
            <v>TBSR</v>
          </cell>
          <cell r="AA367" t="str">
            <v>T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 t="str">
            <v>L0</v>
          </cell>
          <cell r="AG367" t="str">
            <v>LVR0L096</v>
          </cell>
          <cell r="AJ367" t="str">
            <v>B705</v>
          </cell>
          <cell r="AK367" t="str">
            <v>MZ59</v>
          </cell>
          <cell r="AL367" t="str">
            <v>LEO677</v>
          </cell>
          <cell r="AM367" t="str">
            <v>LEO</v>
          </cell>
          <cell r="AO367" t="str">
            <v>195R15</v>
          </cell>
          <cell r="AP367" t="str">
            <v>LVRS</v>
          </cell>
          <cell r="AQ367" t="str">
            <v>OTHERS</v>
          </cell>
          <cell r="AR367" t="str">
            <v>14 Inch</v>
          </cell>
          <cell r="AS367" t="str">
            <v>OE</v>
          </cell>
          <cell r="AT367" t="str">
            <v>REP</v>
          </cell>
          <cell r="AW367" t="str">
            <v>DLR</v>
          </cell>
          <cell r="AX367" t="str">
            <v>CONT</v>
          </cell>
          <cell r="AY367" t="str">
            <v>B</v>
          </cell>
          <cell r="AZ367">
            <v>10</v>
          </cell>
          <cell r="BA367">
            <v>30</v>
          </cell>
          <cell r="BB367">
            <v>20</v>
          </cell>
          <cell r="BC367">
            <v>314</v>
          </cell>
          <cell r="BD367" t="str">
            <v>LVR</v>
          </cell>
          <cell r="BE367" t="str">
            <v>LVRS</v>
          </cell>
          <cell r="BF367" t="str">
            <v>T</v>
          </cell>
          <cell r="BG367" t="str">
            <v>T</v>
          </cell>
          <cell r="BH367">
            <v>7.1210000000000004</v>
          </cell>
          <cell r="BI367">
            <v>0</v>
          </cell>
          <cell r="BJ367">
            <v>0.08</v>
          </cell>
          <cell r="BK367">
            <v>0.1071988126</v>
          </cell>
          <cell r="BL367">
            <v>14</v>
          </cell>
          <cell r="BM367" t="str">
            <v>82</v>
          </cell>
          <cell r="BN367">
            <v>195</v>
          </cell>
          <cell r="BO367">
            <v>95</v>
          </cell>
          <cell r="BR367">
            <v>3130</v>
          </cell>
          <cell r="BS367">
            <v>1880</v>
          </cell>
          <cell r="BT367">
            <v>1880</v>
          </cell>
          <cell r="BU367">
            <v>2089</v>
          </cell>
          <cell r="BV367">
            <v>10</v>
          </cell>
          <cell r="BW367">
            <v>1880</v>
          </cell>
          <cell r="BX367">
            <v>1562.71</v>
          </cell>
        </row>
        <row r="368">
          <cell r="E368" t="str">
            <v>BLVX2920</v>
          </cell>
          <cell r="F368" t="str">
            <v>205R14C 109P L677 T/L(CZ96)</v>
          </cell>
          <cell r="G368" t="str">
            <v>205R14C 109P L677Z(T)-CZ96</v>
          </cell>
          <cell r="H368" t="str">
            <v>L677</v>
          </cell>
          <cell r="I368" t="str">
            <v>LVR1</v>
          </cell>
          <cell r="J368" t="str">
            <v>LVR</v>
          </cell>
          <cell r="K368" t="str">
            <v>BRIDGESTONE</v>
          </cell>
          <cell r="L368" t="str">
            <v>205R14C 8PR</v>
          </cell>
          <cell r="M368" t="str">
            <v>LEO</v>
          </cell>
          <cell r="N368" t="str">
            <v>HEAVY DUTY</v>
          </cell>
          <cell r="O368" t="str">
            <v>LVRS</v>
          </cell>
          <cell r="P368" t="str">
            <v>T/L</v>
          </cell>
          <cell r="Q368" t="str">
            <v>LVR0L097</v>
          </cell>
          <cell r="R368" t="str">
            <v>THAILAND</v>
          </cell>
          <cell r="S368">
            <v>3</v>
          </cell>
          <cell r="T368" t="str">
            <v>TIRE</v>
          </cell>
          <cell r="U368">
            <v>0</v>
          </cell>
          <cell r="V368" t="str">
            <v xml:space="preserve"> 205R14C 8PR</v>
          </cell>
          <cell r="W368">
            <v>0</v>
          </cell>
          <cell r="X368">
            <v>0</v>
          </cell>
          <cell r="Y368" t="str">
            <v>01</v>
          </cell>
          <cell r="Z368" t="str">
            <v>TBSR</v>
          </cell>
          <cell r="AA368" t="str">
            <v>T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 t="str">
            <v>L0</v>
          </cell>
          <cell r="AG368" t="str">
            <v>LVR0L097</v>
          </cell>
          <cell r="AJ368" t="str">
            <v>B791</v>
          </cell>
          <cell r="AK368" t="str">
            <v>CZ96</v>
          </cell>
          <cell r="AL368" t="str">
            <v>LEO677</v>
          </cell>
          <cell r="AM368" t="str">
            <v>LEO</v>
          </cell>
          <cell r="AO368" t="str">
            <v>205R14</v>
          </cell>
          <cell r="AP368" t="str">
            <v>LVRS</v>
          </cell>
          <cell r="AQ368" t="str">
            <v>OTHERS</v>
          </cell>
          <cell r="AR368" t="str">
            <v>14 Inch</v>
          </cell>
          <cell r="AS368" t="str">
            <v/>
          </cell>
          <cell r="AT368" t="str">
            <v>REP</v>
          </cell>
          <cell r="AW368" t="str">
            <v>DLR</v>
          </cell>
          <cell r="AX368" t="str">
            <v>CONT</v>
          </cell>
          <cell r="AY368" t="str">
            <v>B</v>
          </cell>
          <cell r="AZ368">
            <v>10</v>
          </cell>
          <cell r="BA368">
            <v>30</v>
          </cell>
          <cell r="BB368">
            <v>20</v>
          </cell>
          <cell r="BC368">
            <v>314</v>
          </cell>
          <cell r="BD368" t="str">
            <v>LVR</v>
          </cell>
          <cell r="BE368" t="str">
            <v>LVRS</v>
          </cell>
          <cell r="BF368" t="str">
            <v>T</v>
          </cell>
          <cell r="BG368" t="str">
            <v>T</v>
          </cell>
          <cell r="BH368">
            <v>7.9649999999999999</v>
          </cell>
          <cell r="BI368">
            <v>15.933</v>
          </cell>
          <cell r="BJ368">
            <v>0.08</v>
          </cell>
          <cell r="BK368">
            <v>0.11725387379999998</v>
          </cell>
          <cell r="BL368">
            <v>14</v>
          </cell>
          <cell r="BM368" t="str">
            <v>82</v>
          </cell>
          <cell r="BN368">
            <v>205</v>
          </cell>
          <cell r="BO368">
            <v>95</v>
          </cell>
          <cell r="BR368">
            <v>3570</v>
          </cell>
          <cell r="BS368">
            <v>2144</v>
          </cell>
          <cell r="BT368">
            <v>2144</v>
          </cell>
          <cell r="BU368">
            <v>2382</v>
          </cell>
          <cell r="BV368">
            <v>10</v>
          </cell>
          <cell r="BW368">
            <v>2144</v>
          </cell>
          <cell r="BX368">
            <v>1768.25</v>
          </cell>
        </row>
        <row r="369">
          <cell r="E369" t="str">
            <v>BLVX2930</v>
          </cell>
          <cell r="F369" t="str">
            <v>215R14C 8PR 112P L677Z(LB75)</v>
          </cell>
          <cell r="G369" t="str">
            <v>215R14C 112P L677Z(T)-LB75</v>
          </cell>
          <cell r="H369" t="str">
            <v>L677</v>
          </cell>
          <cell r="I369" t="str">
            <v>LVR1</v>
          </cell>
          <cell r="J369" t="str">
            <v>LVR</v>
          </cell>
          <cell r="K369" t="str">
            <v>BRIDGESTONE</v>
          </cell>
          <cell r="L369" t="str">
            <v>215R14C 8PR</v>
          </cell>
          <cell r="M369" t="str">
            <v>LEO</v>
          </cell>
          <cell r="N369" t="str">
            <v>HEAVY DUTY</v>
          </cell>
          <cell r="O369" t="str">
            <v>LVRS</v>
          </cell>
          <cell r="P369" t="str">
            <v>T/L</v>
          </cell>
          <cell r="Q369" t="str">
            <v>LVR0L098</v>
          </cell>
          <cell r="R369" t="str">
            <v>THAILAND</v>
          </cell>
          <cell r="S369">
            <v>3</v>
          </cell>
          <cell r="T369" t="str">
            <v>TIRE</v>
          </cell>
          <cell r="U369">
            <v>0</v>
          </cell>
          <cell r="V369" t="str">
            <v xml:space="preserve"> 215R14C 8PR</v>
          </cell>
          <cell r="W369">
            <v>0</v>
          </cell>
          <cell r="X369">
            <v>0</v>
          </cell>
          <cell r="Y369" t="str">
            <v>01</v>
          </cell>
          <cell r="Z369" t="str">
            <v>TBSR</v>
          </cell>
          <cell r="AA369" t="str">
            <v>T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 t="str">
            <v>L0</v>
          </cell>
          <cell r="AG369" t="str">
            <v>LVR0L098</v>
          </cell>
          <cell r="AJ369" t="str">
            <v>B807</v>
          </cell>
          <cell r="AK369" t="str">
            <v>LB75</v>
          </cell>
          <cell r="AL369" t="str">
            <v>LEO677</v>
          </cell>
          <cell r="AM369" t="str">
            <v>LEO</v>
          </cell>
          <cell r="AO369" t="str">
            <v>215R14</v>
          </cell>
          <cell r="AP369" t="str">
            <v>LVRS</v>
          </cell>
          <cell r="AQ369" t="str">
            <v>OTHERS</v>
          </cell>
          <cell r="AR369" t="str">
            <v>14 Inch</v>
          </cell>
          <cell r="AS369" t="str">
            <v/>
          </cell>
          <cell r="AT369" t="str">
            <v>REP</v>
          </cell>
          <cell r="AW369" t="str">
            <v>DLR</v>
          </cell>
          <cell r="AX369" t="str">
            <v>CONT</v>
          </cell>
          <cell r="AY369" t="str">
            <v>B</v>
          </cell>
          <cell r="AZ369">
            <v>10</v>
          </cell>
          <cell r="BA369">
            <v>30</v>
          </cell>
          <cell r="BB369">
            <v>20</v>
          </cell>
          <cell r="BC369">
            <v>314</v>
          </cell>
          <cell r="BD369" t="str">
            <v>LVR</v>
          </cell>
          <cell r="BE369" t="str">
            <v>LVRS</v>
          </cell>
          <cell r="BF369" t="str">
            <v>T</v>
          </cell>
          <cell r="BG369" t="str">
            <v>T</v>
          </cell>
          <cell r="BH369">
            <v>8.3840000000000003</v>
          </cell>
          <cell r="BI369">
            <v>16.687999999999999</v>
          </cell>
          <cell r="BJ369">
            <v>0.08</v>
          </cell>
          <cell r="BK369">
            <v>0.12789454620000001</v>
          </cell>
          <cell r="BL369">
            <v>14</v>
          </cell>
          <cell r="BM369" t="str">
            <v>82</v>
          </cell>
          <cell r="BN369">
            <v>215</v>
          </cell>
          <cell r="BO369">
            <v>95</v>
          </cell>
          <cell r="BP369">
            <v>80</v>
          </cell>
          <cell r="BR369">
            <v>3860</v>
          </cell>
          <cell r="BS369">
            <v>2317</v>
          </cell>
          <cell r="BT369">
            <v>2317</v>
          </cell>
          <cell r="BU369">
            <v>2574</v>
          </cell>
          <cell r="BV369">
            <v>10</v>
          </cell>
          <cell r="BW369">
            <v>2317</v>
          </cell>
          <cell r="BX369">
            <v>1911.78</v>
          </cell>
        </row>
        <row r="370">
          <cell r="E370" t="str">
            <v>BLVX2950</v>
          </cell>
          <cell r="F370" t="str">
            <v>205/75R14C 109Q LEORV T/LXC62</v>
          </cell>
          <cell r="G370" t="str">
            <v>205/75R14C 109Q LRVZ(T)-XC62</v>
          </cell>
          <cell r="H370" t="str">
            <v>LRV</v>
          </cell>
          <cell r="I370" t="str">
            <v>LVR1</v>
          </cell>
          <cell r="J370" t="str">
            <v>LVR</v>
          </cell>
          <cell r="K370" t="str">
            <v>BRIDGESTONE</v>
          </cell>
          <cell r="L370" t="str">
            <v>205/75R14C</v>
          </cell>
          <cell r="M370" t="str">
            <v>LEO</v>
          </cell>
          <cell r="N370" t="str">
            <v>MULTI PURPOSE</v>
          </cell>
          <cell r="O370" t="str">
            <v>LVRS</v>
          </cell>
          <cell r="P370" t="str">
            <v>T/L</v>
          </cell>
          <cell r="Q370" t="str">
            <v>LVR0L106</v>
          </cell>
          <cell r="R370" t="str">
            <v>THAILAND</v>
          </cell>
          <cell r="S370">
            <v>3</v>
          </cell>
          <cell r="T370" t="str">
            <v>TIRE</v>
          </cell>
          <cell r="U370">
            <v>0</v>
          </cell>
          <cell r="V370" t="str">
            <v xml:space="preserve"> 205/75R14C</v>
          </cell>
          <cell r="W370">
            <v>0</v>
          </cell>
          <cell r="X370">
            <v>0</v>
          </cell>
          <cell r="Y370" t="str">
            <v>01</v>
          </cell>
          <cell r="Z370" t="str">
            <v>TBSR</v>
          </cell>
          <cell r="AA370" t="str">
            <v>T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 t="str">
            <v>L0</v>
          </cell>
          <cell r="AG370" t="str">
            <v>LVR0L106</v>
          </cell>
          <cell r="AJ370" t="str">
            <v>B750</v>
          </cell>
          <cell r="AK370" t="str">
            <v>XC62</v>
          </cell>
          <cell r="AL370" t="str">
            <v>LEO RV</v>
          </cell>
          <cell r="AM370" t="str">
            <v>LEO</v>
          </cell>
          <cell r="AO370" t="str">
            <v>205/75R14</v>
          </cell>
          <cell r="AP370" t="str">
            <v>LVRS</v>
          </cell>
          <cell r="AQ370" t="str">
            <v>OTHERS</v>
          </cell>
          <cell r="AR370" t="str">
            <v>14 Inch</v>
          </cell>
          <cell r="AS370" t="str">
            <v/>
          </cell>
          <cell r="AT370" t="str">
            <v>REP</v>
          </cell>
          <cell r="AW370" t="str">
            <v>DLR</v>
          </cell>
          <cell r="AX370" t="str">
            <v>CONT</v>
          </cell>
          <cell r="AY370" t="str">
            <v>B</v>
          </cell>
          <cell r="AZ370">
            <v>10</v>
          </cell>
          <cell r="BA370">
            <v>30</v>
          </cell>
          <cell r="BB370">
            <v>20</v>
          </cell>
          <cell r="BC370">
            <v>314</v>
          </cell>
          <cell r="BD370" t="str">
            <v>LVR</v>
          </cell>
          <cell r="BE370" t="str">
            <v>LVRS</v>
          </cell>
          <cell r="BF370" t="str">
            <v>T</v>
          </cell>
          <cell r="BG370" t="str">
            <v>T</v>
          </cell>
          <cell r="BH370">
            <v>6.7690000000000001</v>
          </cell>
          <cell r="BI370">
            <v>0</v>
          </cell>
          <cell r="BJ370">
            <v>0.08</v>
          </cell>
          <cell r="BK370">
            <v>0.10772689444999997</v>
          </cell>
          <cell r="BL370">
            <v>14</v>
          </cell>
          <cell r="BM370">
            <v>75</v>
          </cell>
          <cell r="BN370">
            <v>205</v>
          </cell>
          <cell r="BO370">
            <v>0</v>
          </cell>
          <cell r="BQ370">
            <v>0</v>
          </cell>
          <cell r="BR370">
            <v>3190</v>
          </cell>
          <cell r="BS370">
            <v>1916</v>
          </cell>
          <cell r="BT370">
            <v>1916</v>
          </cell>
          <cell r="BU370">
            <v>2129</v>
          </cell>
          <cell r="BV370">
            <v>10</v>
          </cell>
          <cell r="BW370">
            <v>1916</v>
          </cell>
          <cell r="BX370">
            <v>1586.59</v>
          </cell>
        </row>
        <row r="371">
          <cell r="E371" t="str">
            <v>BLVX2960</v>
          </cell>
          <cell r="F371" t="str">
            <v>205/70R15C 106Q LEORV T/LZA38</v>
          </cell>
          <cell r="G371" t="str">
            <v>205/70R15C 106Q LRVZ(T)-ZA38</v>
          </cell>
          <cell r="H371" t="str">
            <v>LRV</v>
          </cell>
          <cell r="I371" t="str">
            <v>LVR1</v>
          </cell>
          <cell r="J371" t="str">
            <v>LVR</v>
          </cell>
          <cell r="K371" t="str">
            <v>BRIDGESTONE</v>
          </cell>
          <cell r="L371" t="str">
            <v>205/70R15C</v>
          </cell>
          <cell r="M371" t="str">
            <v>LEO</v>
          </cell>
          <cell r="N371" t="str">
            <v>MULTI PURPOSE</v>
          </cell>
          <cell r="O371" t="str">
            <v>LVRS</v>
          </cell>
          <cell r="P371" t="str">
            <v>T/L</v>
          </cell>
          <cell r="Q371" t="str">
            <v>LVR0L107</v>
          </cell>
          <cell r="R371" t="str">
            <v>THAILAND</v>
          </cell>
          <cell r="S371">
            <v>3</v>
          </cell>
          <cell r="T371" t="str">
            <v>TIRE</v>
          </cell>
          <cell r="U371">
            <v>0</v>
          </cell>
          <cell r="V371" t="str">
            <v xml:space="preserve"> 205/70R15C</v>
          </cell>
          <cell r="W371">
            <v>0</v>
          </cell>
          <cell r="X371">
            <v>0</v>
          </cell>
          <cell r="Y371" t="str">
            <v>01</v>
          </cell>
          <cell r="Z371" t="str">
            <v>TBSR</v>
          </cell>
          <cell r="AA371" t="str">
            <v>T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>L0</v>
          </cell>
          <cell r="AG371" t="str">
            <v>LVR0L107</v>
          </cell>
          <cell r="AJ371" t="str">
            <v>B748</v>
          </cell>
          <cell r="AK371" t="str">
            <v>ZA38</v>
          </cell>
          <cell r="AL371" t="str">
            <v>LEO RV</v>
          </cell>
          <cell r="AM371" t="str">
            <v>LEO</v>
          </cell>
          <cell r="AO371" t="str">
            <v>205/70R15</v>
          </cell>
          <cell r="AP371" t="str">
            <v>LVRS</v>
          </cell>
          <cell r="AQ371" t="str">
            <v>OTHERS</v>
          </cell>
          <cell r="AR371" t="str">
            <v>15 Inch</v>
          </cell>
          <cell r="AS371" t="str">
            <v/>
          </cell>
          <cell r="AT371" t="str">
            <v>REP</v>
          </cell>
          <cell r="AW371" t="str">
            <v>DLR</v>
          </cell>
          <cell r="AX371" t="str">
            <v>CONT</v>
          </cell>
          <cell r="AY371" t="str">
            <v>B</v>
          </cell>
          <cell r="AZ371">
            <v>10</v>
          </cell>
          <cell r="BA371">
            <v>30</v>
          </cell>
          <cell r="BB371">
            <v>20</v>
          </cell>
          <cell r="BC371">
            <v>314</v>
          </cell>
          <cell r="BD371" t="str">
            <v>LVR</v>
          </cell>
          <cell r="BE371" t="str">
            <v>LVRS</v>
          </cell>
          <cell r="BF371" t="str">
            <v>T</v>
          </cell>
          <cell r="BG371" t="str">
            <v>T</v>
          </cell>
          <cell r="BH371">
            <v>6.7039999999999997</v>
          </cell>
          <cell r="BI371">
            <v>0</v>
          </cell>
          <cell r="BJ371">
            <v>0.08</v>
          </cell>
          <cell r="BK371">
            <v>0.10932488</v>
          </cell>
          <cell r="BL371">
            <v>15</v>
          </cell>
          <cell r="BM371">
            <v>70</v>
          </cell>
          <cell r="BN371">
            <v>205</v>
          </cell>
          <cell r="BO371">
            <v>0</v>
          </cell>
          <cell r="BQ371">
            <v>0</v>
          </cell>
          <cell r="BR371">
            <v>3800</v>
          </cell>
          <cell r="BS371">
            <v>2279</v>
          </cell>
          <cell r="BT371">
            <v>2279</v>
          </cell>
          <cell r="BU371">
            <v>2532</v>
          </cell>
          <cell r="BV371">
            <v>10</v>
          </cell>
          <cell r="BW371">
            <v>2279</v>
          </cell>
          <cell r="BX371">
            <v>1908.96</v>
          </cell>
        </row>
        <row r="372">
          <cell r="E372" t="str">
            <v>BLVX2970</v>
          </cell>
          <cell r="F372" t="str">
            <v>215/70R15C 106S LEORV T/LVT37</v>
          </cell>
          <cell r="G372" t="str">
            <v>215/70R15C 106S LVRZ(T)-VT37</v>
          </cell>
          <cell r="H372" t="str">
            <v>LRV</v>
          </cell>
          <cell r="I372" t="str">
            <v>LVR1</v>
          </cell>
          <cell r="J372" t="str">
            <v>LVR</v>
          </cell>
          <cell r="K372" t="str">
            <v>BRIDGESTONE</v>
          </cell>
          <cell r="L372" t="str">
            <v>215/70R15C</v>
          </cell>
          <cell r="M372" t="str">
            <v>LEO</v>
          </cell>
          <cell r="N372" t="str">
            <v>MULTI PURPOSE</v>
          </cell>
          <cell r="O372" t="str">
            <v>LVRS</v>
          </cell>
          <cell r="P372" t="str">
            <v>T/L</v>
          </cell>
          <cell r="Q372" t="str">
            <v>LVR0L108</v>
          </cell>
          <cell r="R372" t="str">
            <v>THAILAND</v>
          </cell>
          <cell r="S372">
            <v>3</v>
          </cell>
          <cell r="T372" t="str">
            <v>TIRE</v>
          </cell>
          <cell r="U372">
            <v>0</v>
          </cell>
          <cell r="V372" t="str">
            <v xml:space="preserve"> 215/70R15C</v>
          </cell>
          <cell r="W372">
            <v>0</v>
          </cell>
          <cell r="X372">
            <v>0</v>
          </cell>
          <cell r="Y372" t="str">
            <v>01</v>
          </cell>
          <cell r="Z372" t="str">
            <v>TBSR</v>
          </cell>
          <cell r="AA372" t="str">
            <v>T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 t="str">
            <v>L0</v>
          </cell>
          <cell r="AG372" t="str">
            <v>LVR0L108</v>
          </cell>
          <cell r="AJ372" t="str">
            <v>B751</v>
          </cell>
          <cell r="AK372" t="str">
            <v>VT37</v>
          </cell>
          <cell r="AL372" t="str">
            <v>LEO RV</v>
          </cell>
          <cell r="AM372" t="str">
            <v>LEO</v>
          </cell>
          <cell r="AO372" t="str">
            <v>215/70R15</v>
          </cell>
          <cell r="AP372" t="str">
            <v>LVRS</v>
          </cell>
          <cell r="AQ372" t="str">
            <v>OTHERS</v>
          </cell>
          <cell r="AR372" t="str">
            <v>15 Inch</v>
          </cell>
          <cell r="AS372" t="str">
            <v/>
          </cell>
          <cell r="AT372" t="str">
            <v>REP</v>
          </cell>
          <cell r="AW372" t="str">
            <v>DLR</v>
          </cell>
          <cell r="AX372" t="str">
            <v>CONT</v>
          </cell>
          <cell r="AY372" t="str">
            <v>B</v>
          </cell>
          <cell r="AZ372">
            <v>10</v>
          </cell>
          <cell r="BA372">
            <v>30</v>
          </cell>
          <cell r="BB372">
            <v>20</v>
          </cell>
          <cell r="BC372">
            <v>314</v>
          </cell>
          <cell r="BD372" t="str">
            <v>LVR</v>
          </cell>
          <cell r="BE372" t="str">
            <v>LVRS</v>
          </cell>
          <cell r="BF372" t="str">
            <v>T</v>
          </cell>
          <cell r="BG372" t="str">
            <v>T</v>
          </cell>
          <cell r="BH372">
            <v>7.1760000000000002</v>
          </cell>
          <cell r="BI372">
            <v>0</v>
          </cell>
          <cell r="BJ372">
            <v>0.08</v>
          </cell>
          <cell r="BK372">
            <v>0.11860662</v>
          </cell>
          <cell r="BL372">
            <v>15</v>
          </cell>
          <cell r="BM372">
            <v>70</v>
          </cell>
          <cell r="BN372">
            <v>215</v>
          </cell>
          <cell r="BO372">
            <v>0</v>
          </cell>
          <cell r="BQ372">
            <v>0</v>
          </cell>
          <cell r="BR372">
            <v>3840</v>
          </cell>
          <cell r="BS372">
            <v>2304</v>
          </cell>
          <cell r="BT372">
            <v>2304</v>
          </cell>
          <cell r="BU372">
            <v>2560</v>
          </cell>
          <cell r="BV372">
            <v>10</v>
          </cell>
          <cell r="BW372">
            <v>2304</v>
          </cell>
          <cell r="BX372">
            <v>1920.23</v>
          </cell>
        </row>
        <row r="373">
          <cell r="E373" t="str">
            <v>BLVX3020</v>
          </cell>
          <cell r="F373" t="str">
            <v>205R16C 110S8PR D840CZT/LDK13</v>
          </cell>
          <cell r="G373" t="str">
            <v>205R16C 110S8PR D840CZ(T)DK13</v>
          </cell>
          <cell r="H373" t="str">
            <v>D840</v>
          </cell>
          <cell r="I373" t="str">
            <v>PSR7</v>
          </cell>
          <cell r="J373" t="str">
            <v>4X4 16 DOWN</v>
          </cell>
          <cell r="K373" t="str">
            <v>BRIDGESTONE</v>
          </cell>
          <cell r="L373" t="str">
            <v>205R16C 8PR</v>
          </cell>
          <cell r="M373" t="str">
            <v>DUELER</v>
          </cell>
          <cell r="N373" t="str">
            <v>4X4 LVR</v>
          </cell>
          <cell r="O373" t="str">
            <v>4X4</v>
          </cell>
          <cell r="P373" t="str">
            <v>T/L</v>
          </cell>
          <cell r="Q373" t="str">
            <v>LVR0L121</v>
          </cell>
          <cell r="R373" t="str">
            <v>THAILAND</v>
          </cell>
          <cell r="S373">
            <v>3</v>
          </cell>
          <cell r="T373" t="str">
            <v>TIRE</v>
          </cell>
          <cell r="U373">
            <v>0</v>
          </cell>
          <cell r="V373" t="str">
            <v xml:space="preserve"> 205R16C 8PR</v>
          </cell>
          <cell r="W373">
            <v>0</v>
          </cell>
          <cell r="X373">
            <v>0</v>
          </cell>
          <cell r="Y373" t="str">
            <v>01</v>
          </cell>
          <cell r="Z373" t="str">
            <v>TBSR</v>
          </cell>
          <cell r="AA373" t="str">
            <v>T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 t="str">
            <v>L0</v>
          </cell>
          <cell r="AG373" t="str">
            <v>LVR0L121</v>
          </cell>
          <cell r="AJ373" t="str">
            <v>B723</v>
          </cell>
          <cell r="AK373" t="str">
            <v>DK13</v>
          </cell>
          <cell r="AL373" t="str">
            <v>D840</v>
          </cell>
          <cell r="AM373" t="str">
            <v>DUELER H/T 840</v>
          </cell>
          <cell r="AO373" t="str">
            <v>205R16</v>
          </cell>
          <cell r="AP373" t="str">
            <v>LVRS</v>
          </cell>
          <cell r="AQ373" t="str">
            <v>DUELERS</v>
          </cell>
          <cell r="AR373" t="str">
            <v>16 Inch</v>
          </cell>
          <cell r="AS373">
            <v>0</v>
          </cell>
          <cell r="AT373">
            <v>0</v>
          </cell>
          <cell r="AW373" t="str">
            <v>DLR</v>
          </cell>
          <cell r="AX373" t="str">
            <v>DISCONT</v>
          </cell>
          <cell r="AY373" t="str">
            <v>B</v>
          </cell>
          <cell r="AZ373">
            <v>10</v>
          </cell>
          <cell r="BA373">
            <v>30</v>
          </cell>
          <cell r="BB373">
            <v>20</v>
          </cell>
          <cell r="BC373">
            <v>312</v>
          </cell>
          <cell r="BD373" t="str">
            <v>LVR</v>
          </cell>
          <cell r="BE373" t="str">
            <v>LVRS</v>
          </cell>
          <cell r="BF373" t="str">
            <v>T</v>
          </cell>
          <cell r="BG373" t="str">
            <v>T</v>
          </cell>
          <cell r="BH373">
            <v>7.1779999999999999</v>
          </cell>
          <cell r="BI373">
            <v>14.233000000000001</v>
          </cell>
          <cell r="BJ373">
            <v>9.9000000000000005E-2</v>
          </cell>
          <cell r="BK373">
            <v>0.1351064162</v>
          </cell>
          <cell r="BL373">
            <v>16</v>
          </cell>
          <cell r="BM373">
            <v>82</v>
          </cell>
          <cell r="BN373">
            <v>205</v>
          </cell>
          <cell r="BO373">
            <v>95</v>
          </cell>
          <cell r="BP373">
            <v>80</v>
          </cell>
          <cell r="BQ373">
            <v>80</v>
          </cell>
          <cell r="BR373">
            <v>4270</v>
          </cell>
          <cell r="BS373">
            <v>2560</v>
          </cell>
          <cell r="BT373">
            <v>2560</v>
          </cell>
          <cell r="BU373">
            <v>2844</v>
          </cell>
          <cell r="BV373">
            <v>10</v>
          </cell>
          <cell r="BW373">
            <v>2560</v>
          </cell>
          <cell r="BX373">
            <v>0</v>
          </cell>
        </row>
        <row r="374">
          <cell r="E374" t="str">
            <v>BLVX3021</v>
          </cell>
          <cell r="F374" t="str">
            <v>205R16C 8PR110S D840BZT/LDK05</v>
          </cell>
          <cell r="G374" t="str">
            <v>205R16C 8PR110S D840BZ(T)DK05</v>
          </cell>
          <cell r="H374" t="str">
            <v>D840</v>
          </cell>
          <cell r="I374" t="str">
            <v>PSR7</v>
          </cell>
          <cell r="J374" t="str">
            <v>4X4 16 DOWN</v>
          </cell>
          <cell r="K374" t="str">
            <v>BRIDGESTONE</v>
          </cell>
          <cell r="L374" t="str">
            <v>205R16C 8PR</v>
          </cell>
          <cell r="M374" t="str">
            <v>DUELER</v>
          </cell>
          <cell r="N374" t="str">
            <v>4X4 LVR</v>
          </cell>
          <cell r="O374" t="str">
            <v>4X4</v>
          </cell>
          <cell r="P374" t="str">
            <v>T/L</v>
          </cell>
          <cell r="Q374" t="str">
            <v>LVR0L122</v>
          </cell>
          <cell r="R374" t="str">
            <v>THAILAND</v>
          </cell>
          <cell r="S374">
            <v>3</v>
          </cell>
          <cell r="T374" t="str">
            <v>TIRE</v>
          </cell>
          <cell r="U374">
            <v>0</v>
          </cell>
          <cell r="V374" t="str">
            <v xml:space="preserve"> 205R16C 8PR</v>
          </cell>
          <cell r="W374">
            <v>0</v>
          </cell>
          <cell r="X374">
            <v>0</v>
          </cell>
          <cell r="Y374" t="str">
            <v>01</v>
          </cell>
          <cell r="Z374" t="str">
            <v>TBSR</v>
          </cell>
          <cell r="AA374" t="str">
            <v>T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 t="str">
            <v>L0</v>
          </cell>
          <cell r="AG374" t="str">
            <v>LVR0L122</v>
          </cell>
          <cell r="AJ374" t="str">
            <v>B919</v>
          </cell>
          <cell r="AK374" t="str">
            <v>DK05</v>
          </cell>
          <cell r="AL374" t="str">
            <v>D840</v>
          </cell>
          <cell r="AM374" t="str">
            <v>DUELER H/T 840</v>
          </cell>
          <cell r="AO374" t="str">
            <v>205R16</v>
          </cell>
          <cell r="AP374" t="str">
            <v>LVRS</v>
          </cell>
          <cell r="AQ374" t="str">
            <v>DUELERS</v>
          </cell>
          <cell r="AR374" t="str">
            <v>16 Inch</v>
          </cell>
          <cell r="AS374">
            <v>0</v>
          </cell>
          <cell r="AT374">
            <v>0</v>
          </cell>
          <cell r="AW374" t="str">
            <v>DLR</v>
          </cell>
          <cell r="AX374" t="str">
            <v>DISCONT</v>
          </cell>
          <cell r="AY374" t="str">
            <v>B</v>
          </cell>
          <cell r="AZ374">
            <v>10</v>
          </cell>
          <cell r="BA374">
            <v>30</v>
          </cell>
          <cell r="BB374">
            <v>20</v>
          </cell>
          <cell r="BC374">
            <v>312</v>
          </cell>
          <cell r="BD374" t="str">
            <v>LVR</v>
          </cell>
          <cell r="BE374" t="str">
            <v>LVRS</v>
          </cell>
          <cell r="BF374" t="str">
            <v>T</v>
          </cell>
          <cell r="BG374" t="str">
            <v>T</v>
          </cell>
          <cell r="BH374">
            <v>7.16</v>
          </cell>
          <cell r="BI374">
            <v>14.113</v>
          </cell>
          <cell r="BJ374">
            <v>6.9000000000000006E-2</v>
          </cell>
          <cell r="BK374">
            <v>0.1351064162</v>
          </cell>
          <cell r="BL374">
            <v>16</v>
          </cell>
          <cell r="BM374">
            <v>82</v>
          </cell>
          <cell r="BN374">
            <v>205</v>
          </cell>
          <cell r="BO374">
            <v>95</v>
          </cell>
          <cell r="BP374">
            <v>80</v>
          </cell>
          <cell r="BQ374">
            <v>80</v>
          </cell>
          <cell r="BR374">
            <v>4270</v>
          </cell>
          <cell r="BS374">
            <v>2560</v>
          </cell>
          <cell r="BT374">
            <v>2560</v>
          </cell>
          <cell r="BU374">
            <v>2844</v>
          </cell>
          <cell r="BV374">
            <v>10</v>
          </cell>
          <cell r="BW374">
            <v>2560</v>
          </cell>
          <cell r="BX374">
            <v>0</v>
          </cell>
        </row>
        <row r="375">
          <cell r="E375" t="str">
            <v>BLVX3022</v>
          </cell>
          <cell r="F375" t="str">
            <v>205R16C 110S8PR D840BZT/LDK13</v>
          </cell>
          <cell r="G375" t="str">
            <v>205R16C 110S8PR D840BZ(T)DK13</v>
          </cell>
          <cell r="H375" t="str">
            <v>D840</v>
          </cell>
          <cell r="I375" t="str">
            <v>PSR7</v>
          </cell>
          <cell r="J375" t="str">
            <v>4X4 16 DOWN</v>
          </cell>
          <cell r="K375" t="str">
            <v>BRIDGESTONE</v>
          </cell>
          <cell r="L375" t="str">
            <v>205R16C 8PR</v>
          </cell>
          <cell r="M375" t="str">
            <v>DUELER</v>
          </cell>
          <cell r="N375" t="str">
            <v>4X4 LVR</v>
          </cell>
          <cell r="O375" t="str">
            <v>4X4</v>
          </cell>
          <cell r="P375" t="str">
            <v>T/L</v>
          </cell>
          <cell r="Q375" t="str">
            <v>LVR0L141</v>
          </cell>
          <cell r="R375" t="str">
            <v>THAILAND</v>
          </cell>
          <cell r="S375">
            <v>3</v>
          </cell>
          <cell r="T375" t="str">
            <v>TIRE</v>
          </cell>
          <cell r="U375">
            <v>0</v>
          </cell>
          <cell r="V375" t="str">
            <v xml:space="preserve"> 205R16C 8PR</v>
          </cell>
          <cell r="W375">
            <v>0</v>
          </cell>
          <cell r="X375">
            <v>0</v>
          </cell>
          <cell r="Y375" t="str">
            <v>01</v>
          </cell>
          <cell r="Z375" t="str">
            <v>TBSR</v>
          </cell>
          <cell r="AA375" t="str">
            <v>T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 t="str">
            <v>L0</v>
          </cell>
          <cell r="AG375" t="str">
            <v>LVR0L141</v>
          </cell>
          <cell r="AJ375" t="str">
            <v>B932</v>
          </cell>
          <cell r="AK375" t="str">
            <v>DK13</v>
          </cell>
          <cell r="AL375" t="str">
            <v>D840</v>
          </cell>
          <cell r="AM375" t="str">
            <v>DUELER H/T 840</v>
          </cell>
          <cell r="AO375" t="str">
            <v>205R16</v>
          </cell>
          <cell r="AP375" t="str">
            <v>LVRS</v>
          </cell>
          <cell r="AQ375" t="str">
            <v>DUELERS</v>
          </cell>
          <cell r="AR375" t="str">
            <v>16 Inch</v>
          </cell>
          <cell r="AS375" t="str">
            <v>OE</v>
          </cell>
          <cell r="AT375" t="str">
            <v>REP</v>
          </cell>
          <cell r="AW375" t="str">
            <v>DLR</v>
          </cell>
          <cell r="AX375" t="str">
            <v>CONT</v>
          </cell>
          <cell r="AY375" t="str">
            <v>B</v>
          </cell>
          <cell r="AZ375">
            <v>10</v>
          </cell>
          <cell r="BA375">
            <v>30</v>
          </cell>
          <cell r="BB375">
            <v>20</v>
          </cell>
          <cell r="BC375">
            <v>312</v>
          </cell>
          <cell r="BD375" t="str">
            <v>LVR</v>
          </cell>
          <cell r="BE375" t="str">
            <v>LVRS</v>
          </cell>
          <cell r="BF375" t="str">
            <v>T</v>
          </cell>
          <cell r="BG375" t="str">
            <v>T</v>
          </cell>
          <cell r="BH375">
            <v>7.0860000000000003</v>
          </cell>
          <cell r="BI375">
            <v>14.01</v>
          </cell>
          <cell r="BJ375">
            <v>6.9000000000000006E-2</v>
          </cell>
          <cell r="BK375">
            <v>0.1351064162</v>
          </cell>
          <cell r="BL375">
            <v>16</v>
          </cell>
          <cell r="BM375">
            <v>82</v>
          </cell>
          <cell r="BN375">
            <v>205</v>
          </cell>
          <cell r="BP375">
            <v>80</v>
          </cell>
          <cell r="BQ375">
            <v>80</v>
          </cell>
          <cell r="BR375">
            <v>4270</v>
          </cell>
          <cell r="BS375">
            <v>2560</v>
          </cell>
          <cell r="BT375">
            <v>2560</v>
          </cell>
          <cell r="BU375">
            <v>2844</v>
          </cell>
          <cell r="BV375">
            <v>10</v>
          </cell>
          <cell r="BW375">
            <v>2560</v>
          </cell>
          <cell r="BX375">
            <v>0</v>
          </cell>
        </row>
        <row r="376">
          <cell r="E376" t="str">
            <v>BLVX3023</v>
          </cell>
          <cell r="F376" t="str">
            <v>205R16C 110S8PR D840BZT/LDK05</v>
          </cell>
          <cell r="G376" t="str">
            <v>205R16C 110S8PR D840BZ(T)DK05</v>
          </cell>
          <cell r="H376" t="str">
            <v>D840</v>
          </cell>
          <cell r="I376" t="str">
            <v>PSR7</v>
          </cell>
          <cell r="J376" t="str">
            <v>4X4 16 DOWN</v>
          </cell>
          <cell r="K376" t="str">
            <v>BRIDGESTONE</v>
          </cell>
          <cell r="L376" t="str">
            <v>205R16C 8PR</v>
          </cell>
          <cell r="M376" t="str">
            <v>DUELER</v>
          </cell>
          <cell r="N376" t="str">
            <v>4X4 LVR</v>
          </cell>
          <cell r="O376" t="str">
            <v>4X4</v>
          </cell>
          <cell r="P376" t="str">
            <v>T/L</v>
          </cell>
          <cell r="Q376" t="str">
            <v>LVR0L142</v>
          </cell>
          <cell r="R376" t="str">
            <v>THAILAND</v>
          </cell>
          <cell r="S376">
            <v>3</v>
          </cell>
          <cell r="T376" t="str">
            <v>TIRE</v>
          </cell>
          <cell r="U376">
            <v>0</v>
          </cell>
          <cell r="V376" t="str">
            <v xml:space="preserve"> 205R16C 8PR</v>
          </cell>
          <cell r="W376">
            <v>0</v>
          </cell>
          <cell r="X376">
            <v>0</v>
          </cell>
          <cell r="Y376" t="str">
            <v>01</v>
          </cell>
          <cell r="Z376" t="str">
            <v>TBSR</v>
          </cell>
          <cell r="AA376" t="str">
            <v>T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L0</v>
          </cell>
          <cell r="AG376" t="str">
            <v>LVR0L142</v>
          </cell>
          <cell r="AJ376" t="str">
            <v>B934</v>
          </cell>
          <cell r="AK376" t="str">
            <v>DK05</v>
          </cell>
          <cell r="AL376" t="str">
            <v>D840</v>
          </cell>
          <cell r="AM376" t="str">
            <v>DUELER H/T 840</v>
          </cell>
          <cell r="AO376" t="str">
            <v>205R16</v>
          </cell>
          <cell r="AP376" t="str">
            <v>LVRS</v>
          </cell>
          <cell r="AQ376" t="str">
            <v>DUELERS</v>
          </cell>
          <cell r="AR376" t="str">
            <v>16 Inch</v>
          </cell>
          <cell r="AS376" t="str">
            <v>OE</v>
          </cell>
          <cell r="AT376" t="str">
            <v>REP</v>
          </cell>
          <cell r="AW376" t="str">
            <v>DLR</v>
          </cell>
          <cell r="AX376" t="str">
            <v>CONT</v>
          </cell>
          <cell r="AY376" t="str">
            <v>B</v>
          </cell>
          <cell r="AZ376">
            <v>10</v>
          </cell>
          <cell r="BA376">
            <v>30</v>
          </cell>
          <cell r="BB376">
            <v>20</v>
          </cell>
          <cell r="BC376">
            <v>312</v>
          </cell>
          <cell r="BD376" t="str">
            <v>LVR</v>
          </cell>
          <cell r="BE376" t="str">
            <v>LVRS</v>
          </cell>
          <cell r="BF376" t="str">
            <v>T</v>
          </cell>
          <cell r="BG376" t="str">
            <v>T</v>
          </cell>
          <cell r="BH376">
            <v>7.0860000000000003</v>
          </cell>
          <cell r="BI376">
            <v>14.01</v>
          </cell>
          <cell r="BJ376">
            <v>6.9000000000000006E-2</v>
          </cell>
          <cell r="BK376">
            <v>0.1351064162</v>
          </cell>
          <cell r="BL376">
            <v>16</v>
          </cell>
          <cell r="BM376">
            <v>82</v>
          </cell>
          <cell r="BN376">
            <v>205</v>
          </cell>
          <cell r="BP376">
            <v>80</v>
          </cell>
          <cell r="BQ376">
            <v>80</v>
          </cell>
          <cell r="BR376">
            <v>4270</v>
          </cell>
          <cell r="BS376">
            <v>2560</v>
          </cell>
          <cell r="BT376">
            <v>2560</v>
          </cell>
          <cell r="BU376">
            <v>2844</v>
          </cell>
          <cell r="BV376">
            <v>10</v>
          </cell>
          <cell r="BW376">
            <v>2560</v>
          </cell>
          <cell r="BX376">
            <v>2154.5</v>
          </cell>
        </row>
        <row r="377">
          <cell r="E377" t="str">
            <v>BLVX3030</v>
          </cell>
          <cell r="F377" t="str">
            <v>205R16C 110/108R D840VZ PM99</v>
          </cell>
          <cell r="G377" t="str">
            <v>205R16C 110/108R D840VZ PM99</v>
          </cell>
          <cell r="H377" t="str">
            <v>D840</v>
          </cell>
          <cell r="I377" t="str">
            <v>PSR7</v>
          </cell>
          <cell r="J377" t="str">
            <v>4X4 16 DOWN</v>
          </cell>
          <cell r="K377" t="str">
            <v>BRIDGESTONE</v>
          </cell>
          <cell r="L377" t="str">
            <v>205R16C 8PR</v>
          </cell>
          <cell r="M377" t="str">
            <v>DUELER</v>
          </cell>
          <cell r="N377" t="str">
            <v>4X4 LVR</v>
          </cell>
          <cell r="O377" t="str">
            <v>4X4</v>
          </cell>
          <cell r="P377" t="str">
            <v>T/L</v>
          </cell>
          <cell r="Q377" t="str">
            <v>LVR0L156</v>
          </cell>
          <cell r="R377" t="str">
            <v>THAILAND</v>
          </cell>
          <cell r="S377">
            <v>3</v>
          </cell>
          <cell r="T377" t="str">
            <v>TIRE</v>
          </cell>
          <cell r="U377">
            <v>0</v>
          </cell>
          <cell r="V377" t="str">
            <v xml:space="preserve"> 205R16C 8PR</v>
          </cell>
          <cell r="W377">
            <v>0</v>
          </cell>
          <cell r="X377">
            <v>0</v>
          </cell>
          <cell r="Y377" t="str">
            <v>01</v>
          </cell>
          <cell r="Z377" t="str">
            <v>TBSR</v>
          </cell>
          <cell r="AA377" t="str">
            <v>T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 t="str">
            <v>L0</v>
          </cell>
          <cell r="AG377" t="str">
            <v>LVR0L156</v>
          </cell>
          <cell r="AK377" t="str">
            <v>PM99</v>
          </cell>
          <cell r="AL377" t="str">
            <v>D840</v>
          </cell>
          <cell r="AM377" t="str">
            <v>DUELER H/T 840</v>
          </cell>
          <cell r="AO377" t="str">
            <v>205R16</v>
          </cell>
          <cell r="AP377" t="str">
            <v>LVRS</v>
          </cell>
          <cell r="AQ377" t="str">
            <v>DUELERS</v>
          </cell>
          <cell r="AR377" t="str">
            <v>16 Inch</v>
          </cell>
          <cell r="AS377" t="str">
            <v>OE</v>
          </cell>
          <cell r="AT377" t="str">
            <v>REP</v>
          </cell>
          <cell r="AW377" t="str">
            <v>DLR</v>
          </cell>
          <cell r="AX377" t="str">
            <v>CONT</v>
          </cell>
          <cell r="AY377" t="str">
            <v>B</v>
          </cell>
          <cell r="AZ377">
            <v>10</v>
          </cell>
          <cell r="BA377">
            <v>30</v>
          </cell>
          <cell r="BB377">
            <v>20</v>
          </cell>
          <cell r="BC377">
            <v>312</v>
          </cell>
          <cell r="BD377" t="str">
            <v>LVR</v>
          </cell>
          <cell r="BE377" t="str">
            <v>LVRS</v>
          </cell>
          <cell r="BF377" t="str">
            <v>T</v>
          </cell>
          <cell r="BG377" t="str">
            <v>T</v>
          </cell>
          <cell r="BH377">
            <v>6.819</v>
          </cell>
          <cell r="BI377">
            <v>14.388</v>
          </cell>
          <cell r="BJ377">
            <v>6.9000000000000006E-2</v>
          </cell>
          <cell r="BK377">
            <v>0.1351064162</v>
          </cell>
          <cell r="BL377">
            <v>16</v>
          </cell>
          <cell r="BM377">
            <v>82</v>
          </cell>
          <cell r="BN377">
            <v>205</v>
          </cell>
          <cell r="BP377">
            <v>80</v>
          </cell>
          <cell r="BQ377">
            <v>80</v>
          </cell>
          <cell r="BR377">
            <v>4310</v>
          </cell>
          <cell r="BS377">
            <v>2584</v>
          </cell>
          <cell r="BT377">
            <v>2584</v>
          </cell>
          <cell r="BU377">
            <v>2871</v>
          </cell>
          <cell r="BV377">
            <v>10</v>
          </cell>
          <cell r="BW377">
            <v>2584</v>
          </cell>
          <cell r="BX377">
            <v>0</v>
          </cell>
        </row>
        <row r="378">
          <cell r="E378" t="str">
            <v>BLVX3031</v>
          </cell>
          <cell r="F378" t="str">
            <v>205R16C 110R8PR D840VZ PM18</v>
          </cell>
          <cell r="G378" t="str">
            <v>205R16C 110R8PR D840VZ(T)PM18</v>
          </cell>
          <cell r="H378" t="str">
            <v>D840</v>
          </cell>
          <cell r="I378" t="str">
            <v>PSR7</v>
          </cell>
          <cell r="J378" t="str">
            <v>4X4 16 DOWN</v>
          </cell>
          <cell r="K378" t="str">
            <v>BRIDGESTONE</v>
          </cell>
          <cell r="L378" t="str">
            <v>205R16C 8PR</v>
          </cell>
          <cell r="M378" t="str">
            <v>DUELER</v>
          </cell>
          <cell r="N378" t="str">
            <v>4X4 LVR</v>
          </cell>
          <cell r="O378" t="str">
            <v>4X4</v>
          </cell>
          <cell r="P378" t="str">
            <v>T/L</v>
          </cell>
          <cell r="Q378" t="str">
            <v>LVR0L157</v>
          </cell>
          <cell r="R378" t="str">
            <v>THAILAND</v>
          </cell>
          <cell r="S378">
            <v>3</v>
          </cell>
          <cell r="T378" t="str">
            <v>TIRE</v>
          </cell>
          <cell r="U378">
            <v>0</v>
          </cell>
          <cell r="V378" t="str">
            <v xml:space="preserve"> 205R16C 8PR</v>
          </cell>
          <cell r="W378">
            <v>0</v>
          </cell>
          <cell r="X378">
            <v>0</v>
          </cell>
          <cell r="Y378" t="str">
            <v>01</v>
          </cell>
          <cell r="Z378" t="str">
            <v>TBSR</v>
          </cell>
          <cell r="AA378" t="str">
            <v>T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L0</v>
          </cell>
          <cell r="AG378" t="str">
            <v>LVR0L157</v>
          </cell>
          <cell r="AJ378" t="str">
            <v>C037</v>
          </cell>
          <cell r="AK378" t="str">
            <v>PM18</v>
          </cell>
          <cell r="AL378" t="str">
            <v>D840</v>
          </cell>
          <cell r="AM378" t="str">
            <v>DUELER H/T 840</v>
          </cell>
          <cell r="AO378" t="str">
            <v>205R16</v>
          </cell>
          <cell r="AP378" t="str">
            <v>LVRS</v>
          </cell>
          <cell r="AQ378" t="str">
            <v>DUELERS</v>
          </cell>
          <cell r="AR378" t="str">
            <v>16 Inch</v>
          </cell>
          <cell r="AS378" t="str">
            <v>OE</v>
          </cell>
          <cell r="AT378" t="str">
            <v/>
          </cell>
          <cell r="AW378" t="str">
            <v>OEM</v>
          </cell>
          <cell r="AX378" t="str">
            <v>CONT</v>
          </cell>
          <cell r="AY378" t="str">
            <v>B</v>
          </cell>
          <cell r="AZ378">
            <v>10</v>
          </cell>
          <cell r="BA378">
            <v>30</v>
          </cell>
          <cell r="BB378">
            <v>20</v>
          </cell>
          <cell r="BC378">
            <v>312</v>
          </cell>
          <cell r="BD378" t="str">
            <v>LVR</v>
          </cell>
          <cell r="BE378" t="str">
            <v>LVRS</v>
          </cell>
          <cell r="BF378" t="str">
            <v>T</v>
          </cell>
          <cell r="BG378" t="str">
            <v>T</v>
          </cell>
          <cell r="BH378">
            <v>6.819</v>
          </cell>
          <cell r="BI378">
            <v>14.117000000000001</v>
          </cell>
          <cell r="BJ378">
            <v>7.0000000000000007E-2</v>
          </cell>
          <cell r="BK378">
            <v>0.1351064162</v>
          </cell>
          <cell r="BL378">
            <v>16</v>
          </cell>
          <cell r="BM378">
            <v>82</v>
          </cell>
          <cell r="BN378">
            <v>205</v>
          </cell>
          <cell r="BQ378">
            <v>80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</row>
        <row r="379">
          <cell r="E379" t="str">
            <v>BLVX3032</v>
          </cell>
          <cell r="F379" t="str">
            <v>205R16C 110S D840VZ BD16</v>
          </cell>
          <cell r="G379" t="str">
            <v>205R16C 110S D840VZ(T)BD16</v>
          </cell>
          <cell r="H379" t="str">
            <v>D840</v>
          </cell>
          <cell r="I379" t="str">
            <v>PSR7</v>
          </cell>
          <cell r="J379" t="str">
            <v>4X4 16 DOWN</v>
          </cell>
          <cell r="K379" t="str">
            <v>BRIDGESTONE</v>
          </cell>
          <cell r="L379" t="str">
            <v>205R16C 8PR</v>
          </cell>
          <cell r="M379" t="str">
            <v>DUELER</v>
          </cell>
          <cell r="N379" t="str">
            <v>4X4 LVR</v>
          </cell>
          <cell r="O379" t="str">
            <v>4X4</v>
          </cell>
          <cell r="P379" t="str">
            <v>T/L</v>
          </cell>
          <cell r="Q379" t="str">
            <v>LVR0L163</v>
          </cell>
          <cell r="R379" t="str">
            <v>THAILAND</v>
          </cell>
          <cell r="S379">
            <v>3</v>
          </cell>
          <cell r="T379" t="str">
            <v>TIRE</v>
          </cell>
          <cell r="U379">
            <v>0</v>
          </cell>
          <cell r="V379" t="str">
            <v xml:space="preserve"> 205R16C 8PR</v>
          </cell>
          <cell r="W379">
            <v>0</v>
          </cell>
          <cell r="X379">
            <v>0</v>
          </cell>
          <cell r="Y379" t="str">
            <v>02</v>
          </cell>
          <cell r="Z379" t="str">
            <v>TBSN</v>
          </cell>
          <cell r="AA379" t="str">
            <v>T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L0</v>
          </cell>
          <cell r="AG379" t="str">
            <v>LVR0L163</v>
          </cell>
          <cell r="AJ379" t="str">
            <v>C115</v>
          </cell>
          <cell r="AK379" t="str">
            <v>BD16</v>
          </cell>
          <cell r="AL379" t="str">
            <v>D840</v>
          </cell>
          <cell r="AM379" t="str">
            <v>DUELER H/T 840</v>
          </cell>
          <cell r="AO379" t="str">
            <v>205R16</v>
          </cell>
          <cell r="AP379" t="str">
            <v>LVRS</v>
          </cell>
          <cell r="AQ379" t="str">
            <v>DUELERS</v>
          </cell>
          <cell r="AR379" t="str">
            <v>16 Inch</v>
          </cell>
          <cell r="AS379" t="str">
            <v>OE</v>
          </cell>
          <cell r="AT379" t="str">
            <v/>
          </cell>
          <cell r="AW379" t="str">
            <v>OEM</v>
          </cell>
          <cell r="AX379" t="str">
            <v>CONT</v>
          </cell>
          <cell r="AY379" t="str">
            <v>B</v>
          </cell>
          <cell r="AZ379">
            <v>10</v>
          </cell>
          <cell r="BA379">
            <v>30</v>
          </cell>
          <cell r="BB379">
            <v>20</v>
          </cell>
          <cell r="BC379">
            <v>312</v>
          </cell>
          <cell r="BD379" t="str">
            <v>LVR</v>
          </cell>
          <cell r="BE379" t="str">
            <v>LVRS</v>
          </cell>
          <cell r="BF379" t="str">
            <v>T</v>
          </cell>
          <cell r="BG379" t="str">
            <v>T</v>
          </cell>
          <cell r="BH379">
            <v>6.9889999999999999</v>
          </cell>
          <cell r="BI379">
            <v>14.576000000000001</v>
          </cell>
          <cell r="BJ379">
            <v>6.9000000000000006E-2</v>
          </cell>
          <cell r="BK379">
            <v>0.1351064162</v>
          </cell>
          <cell r="BL379">
            <v>16</v>
          </cell>
          <cell r="BM379">
            <v>82</v>
          </cell>
          <cell r="BN379">
            <v>205</v>
          </cell>
          <cell r="BQ379">
            <v>80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</row>
        <row r="380">
          <cell r="E380" t="str">
            <v>BLVX3150</v>
          </cell>
          <cell r="F380" t="str">
            <v>255/70R15C 112S D840BZT/LZJ82</v>
          </cell>
          <cell r="G380" t="str">
            <v>255/70R15C 112S D840BZ(T)ZJ82</v>
          </cell>
          <cell r="H380" t="str">
            <v>D840</v>
          </cell>
          <cell r="I380" t="str">
            <v>PSR7</v>
          </cell>
          <cell r="J380" t="str">
            <v>4X4 16 DOWN</v>
          </cell>
          <cell r="K380" t="str">
            <v>BRIDGESTONE</v>
          </cell>
          <cell r="L380" t="str">
            <v>255/70R15C</v>
          </cell>
          <cell r="M380" t="str">
            <v>DUELER</v>
          </cell>
          <cell r="N380" t="str">
            <v>4X4 LVR</v>
          </cell>
          <cell r="O380" t="str">
            <v>4X4</v>
          </cell>
          <cell r="P380" t="str">
            <v>T/L</v>
          </cell>
          <cell r="Q380" t="str">
            <v>LVR0L123</v>
          </cell>
          <cell r="R380" t="str">
            <v>THAILAND</v>
          </cell>
          <cell r="S380">
            <v>3</v>
          </cell>
          <cell r="T380" t="str">
            <v>TIRE</v>
          </cell>
          <cell r="U380">
            <v>0</v>
          </cell>
          <cell r="V380" t="str">
            <v xml:space="preserve"> 255/70R15C</v>
          </cell>
          <cell r="W380">
            <v>0</v>
          </cell>
          <cell r="X380">
            <v>0</v>
          </cell>
          <cell r="Y380" t="str">
            <v>01</v>
          </cell>
          <cell r="Z380" t="str">
            <v>TBSR</v>
          </cell>
          <cell r="AA380" t="str">
            <v>T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 t="str">
            <v>L0</v>
          </cell>
          <cell r="AG380" t="str">
            <v>LVR0L123</v>
          </cell>
          <cell r="AJ380" t="str">
            <v>B734</v>
          </cell>
          <cell r="AK380" t="str">
            <v>ZJ82</v>
          </cell>
          <cell r="AL380" t="str">
            <v>D840</v>
          </cell>
          <cell r="AO380" t="str">
            <v>255/70R15</v>
          </cell>
          <cell r="AP380" t="str">
            <v>LVRS</v>
          </cell>
          <cell r="AQ380" t="str">
            <v>DUELERS</v>
          </cell>
          <cell r="AR380" t="str">
            <v>15 Inch</v>
          </cell>
          <cell r="AS380">
            <v>0</v>
          </cell>
          <cell r="AT380">
            <v>0</v>
          </cell>
          <cell r="AW380" t="str">
            <v>DLR</v>
          </cell>
          <cell r="AX380" t="str">
            <v>DISCONT</v>
          </cell>
          <cell r="AY380" t="str">
            <v>B</v>
          </cell>
          <cell r="AZ380">
            <v>10</v>
          </cell>
          <cell r="BA380">
            <v>30</v>
          </cell>
          <cell r="BB380">
            <v>20</v>
          </cell>
          <cell r="BC380">
            <v>312</v>
          </cell>
          <cell r="BD380" t="str">
            <v>LVR</v>
          </cell>
          <cell r="BE380" t="str">
            <v>LVRS</v>
          </cell>
          <cell r="BF380" t="str">
            <v>T</v>
          </cell>
          <cell r="BG380" t="str">
            <v>T</v>
          </cell>
          <cell r="BH380">
            <v>7.9560000000000004</v>
          </cell>
          <cell r="BI380">
            <v>15.536</v>
          </cell>
          <cell r="BJ380">
            <v>9.9000000000000005E-2</v>
          </cell>
          <cell r="BK380">
            <v>0.16066997999999999</v>
          </cell>
          <cell r="BL380">
            <v>15</v>
          </cell>
          <cell r="BM380">
            <v>70</v>
          </cell>
          <cell r="BN380">
            <v>255</v>
          </cell>
          <cell r="BO380">
            <v>95</v>
          </cell>
          <cell r="BP380">
            <v>80</v>
          </cell>
          <cell r="BQ380">
            <v>80</v>
          </cell>
          <cell r="BR380">
            <v>6370</v>
          </cell>
          <cell r="BS380">
            <v>3824</v>
          </cell>
          <cell r="BT380">
            <v>3824</v>
          </cell>
          <cell r="BU380">
            <v>4249</v>
          </cell>
          <cell r="BV380">
            <v>10</v>
          </cell>
          <cell r="BW380">
            <v>3824</v>
          </cell>
          <cell r="BX380">
            <v>4112.1499999999996</v>
          </cell>
        </row>
        <row r="381">
          <cell r="E381" t="str">
            <v>BLVX3151</v>
          </cell>
          <cell r="F381" t="str">
            <v>255/70R15C 112S D840BZT/LZJ56</v>
          </cell>
          <cell r="G381" t="str">
            <v>255/70R15C 112S D840BZ(T)ZJ56</v>
          </cell>
          <cell r="H381" t="str">
            <v>D840</v>
          </cell>
          <cell r="I381" t="str">
            <v>PSR7</v>
          </cell>
          <cell r="J381" t="str">
            <v>4X4 16 DOWN</v>
          </cell>
          <cell r="K381" t="str">
            <v>BRIDGESTONE</v>
          </cell>
          <cell r="L381" t="str">
            <v>255/70R15C</v>
          </cell>
          <cell r="M381" t="str">
            <v>DUELER</v>
          </cell>
          <cell r="N381" t="str">
            <v>4X4 LVR</v>
          </cell>
          <cell r="O381" t="str">
            <v>4X4</v>
          </cell>
          <cell r="P381" t="str">
            <v>T/L</v>
          </cell>
          <cell r="Q381" t="str">
            <v>LVR0L124</v>
          </cell>
          <cell r="R381" t="str">
            <v>THAILAND</v>
          </cell>
          <cell r="S381">
            <v>3</v>
          </cell>
          <cell r="T381" t="str">
            <v>TIRE</v>
          </cell>
          <cell r="U381">
            <v>0</v>
          </cell>
          <cell r="V381" t="str">
            <v xml:space="preserve"> 255/70R15C</v>
          </cell>
          <cell r="W381">
            <v>0</v>
          </cell>
          <cell r="X381">
            <v>0</v>
          </cell>
          <cell r="Y381" t="str">
            <v>01</v>
          </cell>
          <cell r="Z381" t="str">
            <v>TBSR</v>
          </cell>
          <cell r="AA381" t="str">
            <v>T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>L0</v>
          </cell>
          <cell r="AG381" t="str">
            <v>LVR0L124</v>
          </cell>
          <cell r="AJ381" t="str">
            <v>B915</v>
          </cell>
          <cell r="AK381" t="str">
            <v>ZJ56</v>
          </cell>
          <cell r="AL381" t="str">
            <v>D840</v>
          </cell>
          <cell r="AO381" t="str">
            <v>255/70R15</v>
          </cell>
          <cell r="AP381" t="str">
            <v>LVRS</v>
          </cell>
          <cell r="AQ381" t="str">
            <v>DUELERS</v>
          </cell>
          <cell r="AR381" t="str">
            <v>15 Inch</v>
          </cell>
          <cell r="AS381">
            <v>0</v>
          </cell>
          <cell r="AT381">
            <v>0</v>
          </cell>
          <cell r="AW381" t="str">
            <v>NON</v>
          </cell>
          <cell r="AX381" t="str">
            <v>DISCONT</v>
          </cell>
          <cell r="AY381" t="str">
            <v>B</v>
          </cell>
          <cell r="AZ381">
            <v>10</v>
          </cell>
          <cell r="BA381">
            <v>30</v>
          </cell>
          <cell r="BB381">
            <v>20</v>
          </cell>
          <cell r="BC381">
            <v>312</v>
          </cell>
          <cell r="BD381" t="str">
            <v>LVR</v>
          </cell>
          <cell r="BE381" t="str">
            <v>LVRS</v>
          </cell>
          <cell r="BF381" t="str">
            <v>T</v>
          </cell>
          <cell r="BG381" t="str">
            <v>T</v>
          </cell>
          <cell r="BH381">
            <v>7.9560000000000004</v>
          </cell>
          <cell r="BI381">
            <v>15.308999999999999</v>
          </cell>
          <cell r="BJ381">
            <v>0.20799999999999999</v>
          </cell>
          <cell r="BK381">
            <v>0.16066997999999999</v>
          </cell>
          <cell r="BL381">
            <v>15</v>
          </cell>
          <cell r="BM381">
            <v>70</v>
          </cell>
          <cell r="BN381">
            <v>255</v>
          </cell>
          <cell r="BQ381">
            <v>80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</row>
        <row r="382">
          <cell r="E382" t="str">
            <v>BLVX3152</v>
          </cell>
          <cell r="F382" t="str">
            <v>255/70R15C 112S D840BZT/LZJ78</v>
          </cell>
          <cell r="G382" t="str">
            <v>255/70R15C 112S D840BZ(T)ZJ78</v>
          </cell>
          <cell r="H382" t="str">
            <v>D840</v>
          </cell>
          <cell r="I382" t="str">
            <v>PSR7</v>
          </cell>
          <cell r="J382" t="str">
            <v>4X4 16 DOWN</v>
          </cell>
          <cell r="K382" t="str">
            <v>BRIDGESTONE</v>
          </cell>
          <cell r="L382" t="str">
            <v>255/70R15C</v>
          </cell>
          <cell r="M382" t="str">
            <v>DUELER</v>
          </cell>
          <cell r="N382" t="str">
            <v>4X4 LVR</v>
          </cell>
          <cell r="O382" t="str">
            <v>4X4</v>
          </cell>
          <cell r="P382" t="str">
            <v>T/L</v>
          </cell>
          <cell r="Q382" t="str">
            <v>LVR0L143</v>
          </cell>
          <cell r="R382" t="str">
            <v>THAILAND</v>
          </cell>
          <cell r="S382">
            <v>3</v>
          </cell>
          <cell r="T382" t="str">
            <v>TIRE</v>
          </cell>
          <cell r="U382">
            <v>0</v>
          </cell>
          <cell r="V382" t="str">
            <v xml:space="preserve"> 255/70R15C</v>
          </cell>
          <cell r="W382">
            <v>0</v>
          </cell>
          <cell r="X382">
            <v>0</v>
          </cell>
          <cell r="Y382" t="str">
            <v>01</v>
          </cell>
          <cell r="Z382" t="str">
            <v>TBSR</v>
          </cell>
          <cell r="AA382" t="str">
            <v>T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L0</v>
          </cell>
          <cell r="AG382" t="str">
            <v>LVR0L143</v>
          </cell>
          <cell r="AJ382" t="str">
            <v>B935</v>
          </cell>
          <cell r="AK382" t="str">
            <v>ZJ78</v>
          </cell>
          <cell r="AL382" t="str">
            <v>D840</v>
          </cell>
          <cell r="AO382" t="str">
            <v>255/70R15</v>
          </cell>
          <cell r="AP382" t="str">
            <v>LVRS</v>
          </cell>
          <cell r="AQ382" t="str">
            <v>DUELERS</v>
          </cell>
          <cell r="AR382" t="str">
            <v>15 Inch</v>
          </cell>
          <cell r="AS382" t="str">
            <v>OE</v>
          </cell>
          <cell r="AT382" t="str">
            <v>REP</v>
          </cell>
          <cell r="AW382" t="str">
            <v>DLR</v>
          </cell>
          <cell r="AX382" t="str">
            <v>CONT</v>
          </cell>
          <cell r="AY382" t="str">
            <v>B</v>
          </cell>
          <cell r="AZ382">
            <v>10</v>
          </cell>
          <cell r="BA382">
            <v>30</v>
          </cell>
          <cell r="BB382">
            <v>20</v>
          </cell>
          <cell r="BC382">
            <v>312</v>
          </cell>
          <cell r="BD382" t="str">
            <v>LVR</v>
          </cell>
          <cell r="BE382" t="str">
            <v>LVRS</v>
          </cell>
          <cell r="BF382" t="str">
            <v>T</v>
          </cell>
          <cell r="BG382" t="str">
            <v>T</v>
          </cell>
          <cell r="BH382">
            <v>8.0559999999999992</v>
          </cell>
          <cell r="BI382">
            <v>15.356</v>
          </cell>
          <cell r="BJ382">
            <v>9.6000000000000002E-2</v>
          </cell>
          <cell r="BK382">
            <v>0.16066997999999999</v>
          </cell>
          <cell r="BL382">
            <v>15</v>
          </cell>
          <cell r="BM382">
            <v>70</v>
          </cell>
          <cell r="BN382">
            <v>255</v>
          </cell>
          <cell r="BO382">
            <v>95</v>
          </cell>
          <cell r="BQ382">
            <v>80</v>
          </cell>
          <cell r="BR382">
            <v>6370</v>
          </cell>
          <cell r="BS382">
            <v>3824</v>
          </cell>
          <cell r="BT382">
            <v>3824</v>
          </cell>
          <cell r="BU382">
            <v>4249</v>
          </cell>
          <cell r="BV382">
            <v>10</v>
          </cell>
          <cell r="BW382">
            <v>3824</v>
          </cell>
          <cell r="BX382">
            <v>3198.57</v>
          </cell>
        </row>
        <row r="383">
          <cell r="E383" t="str">
            <v>BLVX3153</v>
          </cell>
          <cell r="F383" t="str">
            <v>255/70R15C 112S D840BZT/LZJ14</v>
          </cell>
          <cell r="G383" t="str">
            <v>255/70R15C 112S D840BZ(T)ZJ14</v>
          </cell>
          <cell r="H383" t="str">
            <v>D840</v>
          </cell>
          <cell r="I383" t="str">
            <v>PSR7</v>
          </cell>
          <cell r="J383" t="str">
            <v>4X4 16 DOWN</v>
          </cell>
          <cell r="K383" t="str">
            <v>BRIDGESTONE</v>
          </cell>
          <cell r="L383" t="str">
            <v>255/70R15C</v>
          </cell>
          <cell r="M383" t="str">
            <v>DUELER</v>
          </cell>
          <cell r="N383" t="str">
            <v>4X4 LVR</v>
          </cell>
          <cell r="O383" t="str">
            <v>4X4</v>
          </cell>
          <cell r="P383" t="str">
            <v>T/L</v>
          </cell>
          <cell r="Q383" t="str">
            <v>LVR0L144</v>
          </cell>
          <cell r="R383" t="str">
            <v>THAILAND</v>
          </cell>
          <cell r="S383">
            <v>3</v>
          </cell>
          <cell r="T383" t="str">
            <v>TIRE</v>
          </cell>
          <cell r="U383">
            <v>0</v>
          </cell>
          <cell r="V383" t="str">
            <v xml:space="preserve"> 255/70R15C</v>
          </cell>
          <cell r="W383">
            <v>0</v>
          </cell>
          <cell r="X383">
            <v>0</v>
          </cell>
          <cell r="Y383" t="str">
            <v>01</v>
          </cell>
          <cell r="Z383" t="str">
            <v>TBSR</v>
          </cell>
          <cell r="AA383" t="str">
            <v>T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 t="str">
            <v>L0</v>
          </cell>
          <cell r="AG383" t="str">
            <v>LVR0L144</v>
          </cell>
          <cell r="AJ383" t="str">
            <v>B936</v>
          </cell>
          <cell r="AK383" t="str">
            <v>ZJ14</v>
          </cell>
          <cell r="AL383" t="str">
            <v>D840</v>
          </cell>
          <cell r="AO383" t="str">
            <v>255/70R15</v>
          </cell>
          <cell r="AP383" t="str">
            <v>LVRS</v>
          </cell>
          <cell r="AQ383" t="str">
            <v>DUELERS</v>
          </cell>
          <cell r="AR383" t="str">
            <v>15 Inch</v>
          </cell>
          <cell r="AS383" t="str">
            <v>OE</v>
          </cell>
          <cell r="AT383" t="str">
            <v>REP</v>
          </cell>
          <cell r="AW383" t="str">
            <v>DLR</v>
          </cell>
          <cell r="AX383" t="str">
            <v>CONT</v>
          </cell>
          <cell r="AY383" t="str">
            <v>B</v>
          </cell>
          <cell r="AZ383">
            <v>10</v>
          </cell>
          <cell r="BA383">
            <v>30</v>
          </cell>
          <cell r="BB383">
            <v>20</v>
          </cell>
          <cell r="BC383">
            <v>312</v>
          </cell>
          <cell r="BD383" t="str">
            <v>LVR</v>
          </cell>
          <cell r="BE383" t="str">
            <v>LVRS</v>
          </cell>
          <cell r="BF383" t="str">
            <v>T</v>
          </cell>
          <cell r="BG383" t="str">
            <v>T</v>
          </cell>
          <cell r="BH383">
            <v>8.0559999999999992</v>
          </cell>
          <cell r="BI383">
            <v>15.356</v>
          </cell>
          <cell r="BJ383">
            <v>9.6000000000000002E-2</v>
          </cell>
          <cell r="BK383">
            <v>0.16066997999999999</v>
          </cell>
          <cell r="BL383">
            <v>15</v>
          </cell>
          <cell r="BM383">
            <v>70</v>
          </cell>
          <cell r="BN383">
            <v>255</v>
          </cell>
          <cell r="BO383">
            <v>95</v>
          </cell>
          <cell r="BQ383">
            <v>80</v>
          </cell>
          <cell r="BR383">
            <v>6370</v>
          </cell>
          <cell r="BS383">
            <v>3824</v>
          </cell>
          <cell r="BT383">
            <v>3824</v>
          </cell>
          <cell r="BU383">
            <v>4249</v>
          </cell>
          <cell r="BV383">
            <v>10</v>
          </cell>
          <cell r="BW383">
            <v>3824</v>
          </cell>
          <cell r="BX383">
            <v>0</v>
          </cell>
        </row>
        <row r="384">
          <cell r="E384" t="str">
            <v>BLVX3200</v>
          </cell>
          <cell r="F384" t="str">
            <v>225/75R15C 110S D694EZT/LDJ31</v>
          </cell>
          <cell r="G384" t="str">
            <v>225/75R15C 110S D694EZ(T)DJ31</v>
          </cell>
          <cell r="H384" t="str">
            <v>D694</v>
          </cell>
          <cell r="I384" t="str">
            <v>PSR7</v>
          </cell>
          <cell r="J384" t="str">
            <v>4X4 16 DOWN</v>
          </cell>
          <cell r="K384" t="str">
            <v>BRIDGESTONE</v>
          </cell>
          <cell r="L384" t="str">
            <v>225/75R15C</v>
          </cell>
          <cell r="M384" t="str">
            <v>DUELER</v>
          </cell>
          <cell r="N384" t="str">
            <v>4X4 LVR</v>
          </cell>
          <cell r="O384" t="str">
            <v>4X4</v>
          </cell>
          <cell r="P384" t="str">
            <v>T/L</v>
          </cell>
          <cell r="Q384" t="str">
            <v>LVR0L158</v>
          </cell>
          <cell r="R384" t="str">
            <v>THAILAND</v>
          </cell>
          <cell r="S384">
            <v>3</v>
          </cell>
          <cell r="T384" t="str">
            <v>TIRE</v>
          </cell>
          <cell r="U384">
            <v>0</v>
          </cell>
          <cell r="V384" t="str">
            <v>225/75R15C</v>
          </cell>
          <cell r="W384">
            <v>0</v>
          </cell>
          <cell r="X384">
            <v>0</v>
          </cell>
          <cell r="Y384" t="str">
            <v>02</v>
          </cell>
          <cell r="Z384" t="str">
            <v>TBSN</v>
          </cell>
          <cell r="AA384" t="str">
            <v>T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 t="str">
            <v>L0</v>
          </cell>
          <cell r="AG384" t="str">
            <v>LVR0L158</v>
          </cell>
          <cell r="AJ384" t="str">
            <v>C080</v>
          </cell>
          <cell r="AK384" t="str">
            <v>DJ31</v>
          </cell>
          <cell r="AL384" t="str">
            <v>D694</v>
          </cell>
          <cell r="AM384" t="str">
            <v>DUELER A/T 694</v>
          </cell>
          <cell r="AO384" t="str">
            <v>225/75R15</v>
          </cell>
          <cell r="AP384" t="str">
            <v>LVRS</v>
          </cell>
          <cell r="AQ384" t="str">
            <v>DUELERS</v>
          </cell>
          <cell r="AR384" t="str">
            <v>15 Inch</v>
          </cell>
          <cell r="AS384">
            <v>0</v>
          </cell>
          <cell r="AT384" t="str">
            <v>REP</v>
          </cell>
          <cell r="AW384" t="str">
            <v>DLR</v>
          </cell>
          <cell r="AX384" t="str">
            <v>CONT</v>
          </cell>
          <cell r="AY384" t="str">
            <v>B</v>
          </cell>
          <cell r="AZ384">
            <v>10</v>
          </cell>
          <cell r="BA384">
            <v>30</v>
          </cell>
          <cell r="BB384">
            <v>20</v>
          </cell>
          <cell r="BC384">
            <v>312</v>
          </cell>
          <cell r="BD384" t="str">
            <v>LVR</v>
          </cell>
          <cell r="BE384" t="str">
            <v>LVRS</v>
          </cell>
          <cell r="BF384" t="str">
            <v>T</v>
          </cell>
          <cell r="BG384" t="str">
            <v>T</v>
          </cell>
          <cell r="BH384">
            <v>7.1230000000000002</v>
          </cell>
          <cell r="BI384">
            <v>14.666</v>
          </cell>
          <cell r="BJ384">
            <v>7.5999999999999998E-2</v>
          </cell>
          <cell r="BK384">
            <v>0.13680419625000001</v>
          </cell>
          <cell r="BL384">
            <v>15</v>
          </cell>
          <cell r="BM384">
            <v>75</v>
          </cell>
          <cell r="BN384">
            <v>225</v>
          </cell>
          <cell r="BO384">
            <v>95</v>
          </cell>
          <cell r="BR384">
            <v>4190</v>
          </cell>
          <cell r="BS384">
            <v>2990</v>
          </cell>
          <cell r="BT384">
            <v>2990</v>
          </cell>
          <cell r="BU384">
            <v>3322</v>
          </cell>
          <cell r="BV384">
            <v>10</v>
          </cell>
          <cell r="BW384">
            <v>2990</v>
          </cell>
          <cell r="BX384">
            <v>0</v>
          </cell>
        </row>
        <row r="385">
          <cell r="E385" t="str">
            <v>BLVX3240</v>
          </cell>
          <cell r="F385" t="str">
            <v>225/70R15C 109S D694EZT/LJA52</v>
          </cell>
          <cell r="G385" t="str">
            <v>225/70R15C 109S D694EZ(T)JA52</v>
          </cell>
          <cell r="H385" t="str">
            <v>D694</v>
          </cell>
          <cell r="I385" t="str">
            <v>PSR7</v>
          </cell>
          <cell r="J385" t="str">
            <v>4X4 16 DOWN</v>
          </cell>
          <cell r="K385" t="str">
            <v>BRIDGESTONE</v>
          </cell>
          <cell r="L385" t="str">
            <v>225/70R15C</v>
          </cell>
          <cell r="M385" t="str">
            <v>DUELER</v>
          </cell>
          <cell r="N385" t="str">
            <v>4X4 LVR</v>
          </cell>
          <cell r="O385" t="str">
            <v>4X4</v>
          </cell>
          <cell r="P385" t="str">
            <v>T/L</v>
          </cell>
          <cell r="Q385" t="str">
            <v>LVR0L159</v>
          </cell>
          <cell r="R385" t="str">
            <v>THAILAND</v>
          </cell>
          <cell r="S385">
            <v>3</v>
          </cell>
          <cell r="T385" t="str">
            <v>TIRE</v>
          </cell>
          <cell r="U385">
            <v>0</v>
          </cell>
          <cell r="V385" t="str">
            <v>225/70R15C</v>
          </cell>
          <cell r="W385">
            <v>0</v>
          </cell>
          <cell r="X385">
            <v>0</v>
          </cell>
          <cell r="Y385" t="str">
            <v>02</v>
          </cell>
          <cell r="Z385" t="str">
            <v>TBSN</v>
          </cell>
          <cell r="AA385" t="str">
            <v>T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L0</v>
          </cell>
          <cell r="AG385" t="str">
            <v>LVR0L159</v>
          </cell>
          <cell r="AJ385" t="str">
            <v>C076</v>
          </cell>
          <cell r="AK385" t="str">
            <v>JA52</v>
          </cell>
          <cell r="AL385" t="str">
            <v>D694</v>
          </cell>
          <cell r="AM385" t="str">
            <v>DUELER A/T 694</v>
          </cell>
          <cell r="AO385" t="str">
            <v>225/70R15</v>
          </cell>
          <cell r="AP385" t="str">
            <v>LVRS</v>
          </cell>
          <cell r="AQ385" t="str">
            <v>DUELERS</v>
          </cell>
          <cell r="AR385" t="str">
            <v>15 Inch</v>
          </cell>
          <cell r="AS385">
            <v>0</v>
          </cell>
          <cell r="AT385" t="str">
            <v>REP</v>
          </cell>
          <cell r="AW385" t="str">
            <v>DLR</v>
          </cell>
          <cell r="AX385" t="str">
            <v>CONT</v>
          </cell>
          <cell r="AY385" t="str">
            <v>B</v>
          </cell>
          <cell r="AZ385">
            <v>10</v>
          </cell>
          <cell r="BA385">
            <v>30</v>
          </cell>
          <cell r="BB385">
            <v>20</v>
          </cell>
          <cell r="BC385">
            <v>312</v>
          </cell>
          <cell r="BD385" t="str">
            <v>LVR</v>
          </cell>
          <cell r="BE385" t="str">
            <v>LVRS</v>
          </cell>
          <cell r="BF385" t="str">
            <v>T</v>
          </cell>
          <cell r="BG385" t="str">
            <v>T</v>
          </cell>
          <cell r="BH385">
            <v>7.6</v>
          </cell>
          <cell r="BI385">
            <v>14.747</v>
          </cell>
          <cell r="BJ385">
            <v>7.9000000000000001E-2</v>
          </cell>
          <cell r="BK385">
            <v>0.12837024</v>
          </cell>
          <cell r="BL385">
            <v>15</v>
          </cell>
          <cell r="BM385">
            <v>70</v>
          </cell>
          <cell r="BN385">
            <v>225</v>
          </cell>
          <cell r="BO385">
            <v>95</v>
          </cell>
          <cell r="BR385">
            <v>3870</v>
          </cell>
          <cell r="BS385">
            <v>2760</v>
          </cell>
          <cell r="BT385">
            <v>2760</v>
          </cell>
          <cell r="BU385">
            <v>3067</v>
          </cell>
          <cell r="BV385">
            <v>10</v>
          </cell>
          <cell r="BW385">
            <v>2760</v>
          </cell>
          <cell r="BX385">
            <v>0</v>
          </cell>
        </row>
        <row r="386">
          <cell r="E386" t="str">
            <v>BLVX3270</v>
          </cell>
          <cell r="F386" t="str">
            <v>255/70R15C 112SD694EZT/L ML14</v>
          </cell>
          <cell r="G386" t="str">
            <v>255/70R15C 112S D694EZ(T)ML14</v>
          </cell>
          <cell r="H386" t="str">
            <v>D694</v>
          </cell>
          <cell r="I386" t="str">
            <v>PSR7</v>
          </cell>
          <cell r="J386" t="str">
            <v>4X4 16 DOWN</v>
          </cell>
          <cell r="K386" t="str">
            <v>BRIDGESTONE</v>
          </cell>
          <cell r="L386" t="str">
            <v>255/70R15C</v>
          </cell>
          <cell r="M386" t="str">
            <v>DUELER</v>
          </cell>
          <cell r="N386" t="str">
            <v>4X4 LVR</v>
          </cell>
          <cell r="O386" t="str">
            <v>4X4</v>
          </cell>
          <cell r="P386" t="str">
            <v>T/L</v>
          </cell>
          <cell r="Q386" t="str">
            <v>LVR0L160</v>
          </cell>
          <cell r="R386" t="str">
            <v>THAILAND</v>
          </cell>
          <cell r="S386">
            <v>3</v>
          </cell>
          <cell r="T386" t="str">
            <v>TIRE</v>
          </cell>
          <cell r="U386">
            <v>0</v>
          </cell>
          <cell r="V386" t="str">
            <v>255/70R15C</v>
          </cell>
          <cell r="W386">
            <v>0</v>
          </cell>
          <cell r="X386">
            <v>0</v>
          </cell>
          <cell r="Y386" t="str">
            <v>01</v>
          </cell>
          <cell r="Z386" t="str">
            <v>TBSR</v>
          </cell>
          <cell r="AA386" t="str">
            <v>T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>L0</v>
          </cell>
          <cell r="AG386" t="str">
            <v>LVR0L160</v>
          </cell>
          <cell r="AJ386" t="str">
            <v>C079</v>
          </cell>
          <cell r="AK386" t="str">
            <v>ML14</v>
          </cell>
          <cell r="AL386" t="str">
            <v>D694</v>
          </cell>
          <cell r="AM386" t="str">
            <v>DUELER A/T 694</v>
          </cell>
          <cell r="AO386" t="str">
            <v>255/70R15</v>
          </cell>
          <cell r="AP386" t="str">
            <v>LVRS</v>
          </cell>
          <cell r="AQ386" t="str">
            <v>DUELERS</v>
          </cell>
          <cell r="AR386" t="str">
            <v>15 Inch</v>
          </cell>
          <cell r="AS386">
            <v>0</v>
          </cell>
          <cell r="AT386" t="str">
            <v>REP</v>
          </cell>
          <cell r="AW386" t="str">
            <v>DLR</v>
          </cell>
          <cell r="AX386" t="str">
            <v>CONT</v>
          </cell>
          <cell r="AY386" t="str">
            <v>B</v>
          </cell>
          <cell r="AZ386">
            <v>10</v>
          </cell>
          <cell r="BA386">
            <v>30</v>
          </cell>
          <cell r="BB386">
            <v>20</v>
          </cell>
          <cell r="BC386">
            <v>312</v>
          </cell>
          <cell r="BD386" t="str">
            <v>LVR</v>
          </cell>
          <cell r="BE386" t="str">
            <v>LVRS</v>
          </cell>
          <cell r="BF386" t="str">
            <v>T</v>
          </cell>
          <cell r="BG386" t="str">
            <v>T</v>
          </cell>
          <cell r="BH386">
            <v>8.0470000000000006</v>
          </cell>
          <cell r="BI386">
            <v>17.045000000000002</v>
          </cell>
          <cell r="BJ386">
            <v>0.16</v>
          </cell>
          <cell r="BK386">
            <v>0.16066997999999999</v>
          </cell>
          <cell r="BL386">
            <v>15</v>
          </cell>
          <cell r="BM386">
            <v>70</v>
          </cell>
          <cell r="BN386">
            <v>255</v>
          </cell>
          <cell r="BO386">
            <v>95</v>
          </cell>
          <cell r="BR386">
            <v>5610</v>
          </cell>
          <cell r="BS386">
            <v>4010</v>
          </cell>
          <cell r="BT386">
            <v>4010</v>
          </cell>
          <cell r="BU386">
            <v>4456</v>
          </cell>
          <cell r="BV386">
            <v>10</v>
          </cell>
          <cell r="BW386">
            <v>4010</v>
          </cell>
          <cell r="BX386">
            <v>0</v>
          </cell>
        </row>
        <row r="387">
          <cell r="E387" t="str">
            <v>BLVX3300</v>
          </cell>
          <cell r="F387" t="str">
            <v>225/75R15C 110Q R669Z T/L BW08</v>
          </cell>
          <cell r="G387" t="str">
            <v>225/75R15C 110Q R669Z(T) BW08</v>
          </cell>
          <cell r="H387" t="str">
            <v>DURAVIS R669HD</v>
          </cell>
          <cell r="I387" t="str">
            <v>PSR7</v>
          </cell>
          <cell r="J387" t="str">
            <v>4X4 16 DOWN</v>
          </cell>
          <cell r="K387" t="str">
            <v>BRIDGESTONE</v>
          </cell>
          <cell r="L387" t="str">
            <v>225/75R15C</v>
          </cell>
          <cell r="M387" t="str">
            <v>R669</v>
          </cell>
          <cell r="N387" t="str">
            <v>MULTI PURPOSE</v>
          </cell>
          <cell r="O387" t="str">
            <v>LVRS</v>
          </cell>
          <cell r="P387" t="str">
            <v>T/L</v>
          </cell>
          <cell r="Q387" t="str">
            <v>LVR0L164</v>
          </cell>
          <cell r="R387" t="str">
            <v>THAILAND</v>
          </cell>
          <cell r="S387">
            <v>3</v>
          </cell>
          <cell r="T387" t="str">
            <v>TIRE</v>
          </cell>
          <cell r="U387" t="str">
            <v>LVR</v>
          </cell>
          <cell r="V387" t="str">
            <v>225/75R15C</v>
          </cell>
          <cell r="W387">
            <v>0</v>
          </cell>
          <cell r="X387">
            <v>0</v>
          </cell>
          <cell r="Y387" t="str">
            <v>02</v>
          </cell>
          <cell r="Z387" t="str">
            <v>TBSN</v>
          </cell>
          <cell r="AA387" t="str">
            <v>T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 t="str">
            <v>L0</v>
          </cell>
          <cell r="AG387" t="str">
            <v>LVR0L164</v>
          </cell>
          <cell r="AJ387" t="str">
            <v>C182</v>
          </cell>
          <cell r="AK387" t="str">
            <v>BW08</v>
          </cell>
          <cell r="AL387" t="str">
            <v>R669</v>
          </cell>
          <cell r="AM387" t="str">
            <v>DURAVIS R669HD</v>
          </cell>
          <cell r="AO387" t="str">
            <v>225/75R15</v>
          </cell>
          <cell r="AP387" t="str">
            <v>LVRS</v>
          </cell>
          <cell r="AQ387" t="str">
            <v>OTHERS</v>
          </cell>
          <cell r="AR387" t="str">
            <v>15 Inch</v>
          </cell>
          <cell r="AS387">
            <v>0</v>
          </cell>
          <cell r="AT387" t="str">
            <v>REP</v>
          </cell>
          <cell r="AW387" t="str">
            <v>DLR</v>
          </cell>
          <cell r="AX387" t="str">
            <v>CONT</v>
          </cell>
          <cell r="AY387" t="str">
            <v>B</v>
          </cell>
          <cell r="AZ387">
            <v>10</v>
          </cell>
          <cell r="BA387">
            <v>30</v>
          </cell>
          <cell r="BB387">
            <v>20</v>
          </cell>
          <cell r="BC387">
            <v>312</v>
          </cell>
          <cell r="BD387" t="str">
            <v>LVR</v>
          </cell>
          <cell r="BE387" t="str">
            <v>LVRS</v>
          </cell>
          <cell r="BF387" t="str">
            <v>T</v>
          </cell>
          <cell r="BG387" t="str">
            <v>T</v>
          </cell>
          <cell r="BH387">
            <v>8.0619999999999994</v>
          </cell>
          <cell r="BI387">
            <v>16.574999999999999</v>
          </cell>
          <cell r="BJ387">
            <v>0.14000000000000001</v>
          </cell>
          <cell r="BK387">
            <v>0.13680419625000001</v>
          </cell>
          <cell r="BL387">
            <v>15</v>
          </cell>
          <cell r="BM387">
            <v>75</v>
          </cell>
          <cell r="BN387">
            <v>225</v>
          </cell>
          <cell r="BO387">
            <v>95</v>
          </cell>
          <cell r="BR387">
            <v>3770</v>
          </cell>
          <cell r="BS387">
            <v>2690</v>
          </cell>
          <cell r="BT387">
            <v>2690</v>
          </cell>
          <cell r="BU387">
            <v>2989</v>
          </cell>
          <cell r="BV387">
            <v>10</v>
          </cell>
          <cell r="BW387">
            <v>2690</v>
          </cell>
          <cell r="BX387">
            <v>0</v>
          </cell>
        </row>
        <row r="388">
          <cell r="E388" t="str">
            <v>BPSX1010</v>
          </cell>
          <cell r="F388" t="str">
            <v>600-12 4PR HA</v>
          </cell>
          <cell r="G388" t="str">
            <v>600-12  4 HA</v>
          </cell>
          <cell r="H388" t="str">
            <v>HA</v>
          </cell>
          <cell r="I388" t="str">
            <v>PSR5</v>
          </cell>
          <cell r="J388" t="str">
            <v>PSR IPPAN XS (14 DOWN)</v>
          </cell>
          <cell r="K388" t="str">
            <v>BRIDGESTONE</v>
          </cell>
          <cell r="L388" t="str">
            <v>600-12 4PR</v>
          </cell>
          <cell r="M388" t="str">
            <v>HA</v>
          </cell>
          <cell r="N388" t="str">
            <v>PASSENGER CAR</v>
          </cell>
          <cell r="O388" t="str">
            <v>PSS</v>
          </cell>
          <cell r="P388" t="str">
            <v>T/T</v>
          </cell>
          <cell r="Q388" t="str">
            <v>ZDUMMY</v>
          </cell>
          <cell r="R388" t="str">
            <v>THAILAND</v>
          </cell>
          <cell r="S388">
            <v>3</v>
          </cell>
          <cell r="T388" t="str">
            <v>TIRE</v>
          </cell>
          <cell r="U388" t="str">
            <v>PSR</v>
          </cell>
          <cell r="V388" t="str">
            <v xml:space="preserve"> 600-12 4PR</v>
          </cell>
          <cell r="W388">
            <v>0</v>
          </cell>
          <cell r="X388">
            <v>0</v>
          </cell>
          <cell r="Y388" t="str">
            <v>01</v>
          </cell>
          <cell r="Z388" t="str">
            <v>TBSR</v>
          </cell>
          <cell r="AA388" t="str">
            <v>T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L0</v>
          </cell>
          <cell r="AL388" t="str">
            <v>HA</v>
          </cell>
          <cell r="AO388" t="str">
            <v>600-12</v>
          </cell>
          <cell r="AP388" t="str">
            <v>PS/MLS</v>
          </cell>
          <cell r="AQ388">
            <v>0</v>
          </cell>
          <cell r="AR388" t="str">
            <v>PSS</v>
          </cell>
          <cell r="AS388">
            <v>0</v>
          </cell>
          <cell r="AT388">
            <v>0</v>
          </cell>
          <cell r="AW388" t="str">
            <v>NON</v>
          </cell>
          <cell r="AX388" t="str">
            <v>DISCONT</v>
          </cell>
          <cell r="AY388" t="str">
            <v>B</v>
          </cell>
          <cell r="AZ388">
            <v>10</v>
          </cell>
          <cell r="BA388">
            <v>40</v>
          </cell>
          <cell r="BB388">
            <v>10</v>
          </cell>
          <cell r="BC388">
            <v>316</v>
          </cell>
          <cell r="BD388" t="str">
            <v>PS</v>
          </cell>
          <cell r="BE388" t="str">
            <v>PSS</v>
          </cell>
          <cell r="BF388" t="str">
            <v>T</v>
          </cell>
          <cell r="BG388" t="str">
            <v>T</v>
          </cell>
          <cell r="BH388">
            <v>3.036</v>
          </cell>
          <cell r="BI388">
            <v>0</v>
          </cell>
          <cell r="BJ388">
            <v>0.05</v>
          </cell>
          <cell r="BK388">
            <v>1.0630434815999998</v>
          </cell>
          <cell r="BL388">
            <v>12</v>
          </cell>
          <cell r="BM388" t="str">
            <v>82</v>
          </cell>
          <cell r="BN388">
            <v>600</v>
          </cell>
          <cell r="BO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</row>
        <row r="389">
          <cell r="E389" t="str">
            <v>BPSX1020</v>
          </cell>
          <cell r="F389" t="str">
            <v>560-13 4PR HA</v>
          </cell>
          <cell r="G389" t="str">
            <v>560-13  4 HA</v>
          </cell>
          <cell r="H389" t="str">
            <v>HA</v>
          </cell>
          <cell r="I389" t="str">
            <v>PSR5</v>
          </cell>
          <cell r="J389" t="str">
            <v>PSR IPPAN XS (14 DOWN)</v>
          </cell>
          <cell r="K389" t="str">
            <v>BRIDGESTONE</v>
          </cell>
          <cell r="L389" t="str">
            <v>560-13 4PR</v>
          </cell>
          <cell r="M389" t="str">
            <v>HA</v>
          </cell>
          <cell r="N389" t="str">
            <v>PASSENGER CAR</v>
          </cell>
          <cell r="O389" t="str">
            <v>PSS</v>
          </cell>
          <cell r="P389" t="str">
            <v>T/T</v>
          </cell>
          <cell r="Q389" t="str">
            <v>ZDUMMY</v>
          </cell>
          <cell r="R389" t="str">
            <v>THAILAND</v>
          </cell>
          <cell r="S389">
            <v>3</v>
          </cell>
          <cell r="T389" t="str">
            <v>TIRE</v>
          </cell>
          <cell r="U389" t="str">
            <v>PSR</v>
          </cell>
          <cell r="V389" t="str">
            <v xml:space="preserve"> 560-13 4PR</v>
          </cell>
          <cell r="W389">
            <v>0</v>
          </cell>
          <cell r="X389">
            <v>0</v>
          </cell>
          <cell r="Y389" t="str">
            <v>01</v>
          </cell>
          <cell r="Z389" t="str">
            <v>TBSR</v>
          </cell>
          <cell r="AA389" t="str">
            <v>T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L0</v>
          </cell>
          <cell r="AL389" t="str">
            <v>HA</v>
          </cell>
          <cell r="AO389" t="str">
            <v>560-13</v>
          </cell>
          <cell r="AP389" t="str">
            <v>PS/MLS</v>
          </cell>
          <cell r="AQ389">
            <v>0</v>
          </cell>
          <cell r="AR389" t="str">
            <v>PSS</v>
          </cell>
          <cell r="AS389">
            <v>0</v>
          </cell>
          <cell r="AT389">
            <v>0</v>
          </cell>
          <cell r="AW389" t="str">
            <v>NON</v>
          </cell>
          <cell r="AX389" t="str">
            <v>DISCONT</v>
          </cell>
          <cell r="AY389" t="str">
            <v>B</v>
          </cell>
          <cell r="AZ389">
            <v>10</v>
          </cell>
          <cell r="BA389">
            <v>40</v>
          </cell>
          <cell r="BB389">
            <v>10</v>
          </cell>
          <cell r="BC389">
            <v>316</v>
          </cell>
          <cell r="BD389" t="str">
            <v>PS</v>
          </cell>
          <cell r="BE389" t="str">
            <v>PSS</v>
          </cell>
          <cell r="BF389" t="str">
            <v>T</v>
          </cell>
          <cell r="BG389" t="str">
            <v>T</v>
          </cell>
          <cell r="BH389">
            <v>0</v>
          </cell>
          <cell r="BI389">
            <v>0</v>
          </cell>
          <cell r="BJ389">
            <v>0.06</v>
          </cell>
          <cell r="BK389">
            <v>7.3996931199999991E-2</v>
          </cell>
          <cell r="BL389">
            <v>13</v>
          </cell>
          <cell r="BM389" t="str">
            <v>82</v>
          </cell>
          <cell r="BN389">
            <v>165</v>
          </cell>
          <cell r="BO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</row>
        <row r="390">
          <cell r="E390" t="str">
            <v>BPSX1030</v>
          </cell>
          <cell r="F390" t="str">
            <v>600-16 6PR GG</v>
          </cell>
          <cell r="G390" t="str">
            <v>600-16  6 GG</v>
          </cell>
          <cell r="H390" t="str">
            <v>GG</v>
          </cell>
          <cell r="I390" t="str">
            <v>PSR3</v>
          </cell>
          <cell r="J390" t="str">
            <v>PSR OOGATA (16 ONLY)</v>
          </cell>
          <cell r="K390" t="str">
            <v>BRIDGESTONE</v>
          </cell>
          <cell r="L390" t="str">
            <v>600-16 6PR</v>
          </cell>
          <cell r="M390" t="str">
            <v>GG</v>
          </cell>
          <cell r="N390" t="str">
            <v>PASSENGER CAR</v>
          </cell>
          <cell r="O390" t="str">
            <v>PSS</v>
          </cell>
          <cell r="P390" t="str">
            <v>T/T</v>
          </cell>
          <cell r="Q390" t="str">
            <v>ZDUMMY</v>
          </cell>
          <cell r="R390" t="str">
            <v>THAILAND</v>
          </cell>
          <cell r="S390">
            <v>3</v>
          </cell>
          <cell r="T390" t="str">
            <v>TIRE</v>
          </cell>
          <cell r="U390" t="str">
            <v>PSR</v>
          </cell>
          <cell r="V390" t="str">
            <v xml:space="preserve"> 600-16 6PR</v>
          </cell>
          <cell r="W390">
            <v>0</v>
          </cell>
          <cell r="X390">
            <v>0</v>
          </cell>
          <cell r="Y390" t="str">
            <v>01</v>
          </cell>
          <cell r="Z390" t="str">
            <v>TBSR</v>
          </cell>
          <cell r="AA390" t="str">
            <v>T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 t="str">
            <v>L0</v>
          </cell>
          <cell r="AL390" t="str">
            <v>GG</v>
          </cell>
          <cell r="AO390" t="str">
            <v>600-16</v>
          </cell>
          <cell r="AP390" t="str">
            <v>PS/MLS</v>
          </cell>
          <cell r="AQ390">
            <v>0</v>
          </cell>
          <cell r="AR390" t="str">
            <v>PSS</v>
          </cell>
          <cell r="AS390">
            <v>0</v>
          </cell>
          <cell r="AT390">
            <v>0</v>
          </cell>
          <cell r="AW390" t="str">
            <v>NON</v>
          </cell>
          <cell r="AX390" t="str">
            <v>DISCONT</v>
          </cell>
          <cell r="AY390" t="str">
            <v>B</v>
          </cell>
          <cell r="AZ390">
            <v>10</v>
          </cell>
          <cell r="BA390">
            <v>40</v>
          </cell>
          <cell r="BB390">
            <v>10</v>
          </cell>
          <cell r="BC390">
            <v>316</v>
          </cell>
          <cell r="BD390" t="str">
            <v>PS</v>
          </cell>
          <cell r="BE390" t="str">
            <v>PSS</v>
          </cell>
          <cell r="BF390" t="str">
            <v>T</v>
          </cell>
          <cell r="BG390" t="str">
            <v>T</v>
          </cell>
          <cell r="BH390">
            <v>5.3890000000000002</v>
          </cell>
          <cell r="BI390">
            <v>0</v>
          </cell>
          <cell r="BJ390">
            <v>7.0000000000000007E-2</v>
          </cell>
          <cell r="BK390">
            <v>8.5096510199999975E-2</v>
          </cell>
          <cell r="BL390">
            <v>16</v>
          </cell>
          <cell r="BM390" t="str">
            <v>82</v>
          </cell>
          <cell r="BN390">
            <v>155</v>
          </cell>
          <cell r="BO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</row>
        <row r="391">
          <cell r="E391" t="str">
            <v>BPSX1040</v>
          </cell>
          <cell r="F391" t="str">
            <v>T105/70 D14 TRZ</v>
          </cell>
          <cell r="G391" t="str">
            <v>T105/70 D14 TRZ</v>
          </cell>
          <cell r="H391" t="str">
            <v>TRZ</v>
          </cell>
          <cell r="I391" t="str">
            <v>PSR5</v>
          </cell>
          <cell r="J391" t="str">
            <v>PSR IPPAN XS (14 DOWN)</v>
          </cell>
          <cell r="K391" t="str">
            <v>BRIDGESTONE</v>
          </cell>
          <cell r="L391" t="str">
            <v>105/70 D14</v>
          </cell>
          <cell r="M391" t="str">
            <v>TRZ</v>
          </cell>
          <cell r="N391" t="str">
            <v>PASSENGER CAR</v>
          </cell>
          <cell r="O391" t="str">
            <v>PSS</v>
          </cell>
          <cell r="P391" t="str">
            <v>T/T</v>
          </cell>
          <cell r="Q391" t="str">
            <v>ZDUMMY</v>
          </cell>
          <cell r="R391" t="str">
            <v>THAILAND</v>
          </cell>
          <cell r="S391">
            <v>3</v>
          </cell>
          <cell r="T391" t="str">
            <v>TIRE</v>
          </cell>
          <cell r="U391" t="str">
            <v>PSR</v>
          </cell>
          <cell r="V391" t="str">
            <v xml:space="preserve"> 105/70 D14</v>
          </cell>
          <cell r="W391">
            <v>0</v>
          </cell>
          <cell r="X391">
            <v>0</v>
          </cell>
          <cell r="Y391" t="str">
            <v>01</v>
          </cell>
          <cell r="Z391" t="str">
            <v>TBSR</v>
          </cell>
          <cell r="AA391" t="str">
            <v>T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>L0</v>
          </cell>
          <cell r="AL391" t="str">
            <v>D14</v>
          </cell>
          <cell r="AO391" t="str">
            <v>T105/70 D14</v>
          </cell>
          <cell r="AP391" t="str">
            <v>PS/MLS</v>
          </cell>
          <cell r="AQ391">
            <v>0</v>
          </cell>
          <cell r="AR391" t="str">
            <v>PSS</v>
          </cell>
          <cell r="AS391">
            <v>0</v>
          </cell>
          <cell r="AT391">
            <v>0</v>
          </cell>
          <cell r="AW391" t="str">
            <v>NON</v>
          </cell>
          <cell r="AX391" t="str">
            <v>DISCONT</v>
          </cell>
          <cell r="AY391" t="str">
            <v>B</v>
          </cell>
          <cell r="AZ391">
            <v>10</v>
          </cell>
          <cell r="BA391">
            <v>40</v>
          </cell>
          <cell r="BB391">
            <v>10</v>
          </cell>
          <cell r="BC391">
            <v>316</v>
          </cell>
          <cell r="BD391" t="str">
            <v>PS</v>
          </cell>
          <cell r="BE391" t="str">
            <v>PSS</v>
          </cell>
          <cell r="BF391" t="str">
            <v>T</v>
          </cell>
          <cell r="BG391" t="str">
            <v>T</v>
          </cell>
          <cell r="BH391">
            <v>1.625</v>
          </cell>
          <cell r="BI391">
            <v>0</v>
          </cell>
          <cell r="BJ391">
            <v>0.05</v>
          </cell>
          <cell r="BK391">
            <v>3.6627980199999993E-2</v>
          </cell>
          <cell r="BL391">
            <v>14</v>
          </cell>
          <cell r="BM391" t="str">
            <v>70</v>
          </cell>
          <cell r="BN391">
            <v>105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E392" t="str">
            <v>BPSX2000</v>
          </cell>
          <cell r="F392" t="str">
            <v>145SR10 RD-115 T/L</v>
          </cell>
          <cell r="G392" t="str">
            <v>145SR10 SF381</v>
          </cell>
          <cell r="H392" t="str">
            <v>RD-115</v>
          </cell>
          <cell r="I392" t="str">
            <v>PSR5</v>
          </cell>
          <cell r="J392" t="str">
            <v>PSR IPPAN XS (14 DOWN)</v>
          </cell>
          <cell r="K392" t="str">
            <v>BRIDGESTONE</v>
          </cell>
          <cell r="L392" t="str">
            <v>145R10</v>
          </cell>
          <cell r="M392" t="str">
            <v>RD-115</v>
          </cell>
          <cell r="N392" t="str">
            <v>PASSENGER CAR</v>
          </cell>
          <cell r="O392" t="str">
            <v>PSRT</v>
          </cell>
          <cell r="P392" t="str">
            <v>T/L</v>
          </cell>
          <cell r="Q392" t="str">
            <v>ZDUMMY</v>
          </cell>
          <cell r="R392" t="str">
            <v>THAILAND</v>
          </cell>
          <cell r="S392">
            <v>3</v>
          </cell>
          <cell r="T392" t="str">
            <v>TIRE</v>
          </cell>
          <cell r="U392" t="str">
            <v>PSR</v>
          </cell>
          <cell r="V392" t="str">
            <v xml:space="preserve"> 145R10</v>
          </cell>
          <cell r="W392">
            <v>0</v>
          </cell>
          <cell r="X392">
            <v>0</v>
          </cell>
          <cell r="Y392" t="str">
            <v>01</v>
          </cell>
          <cell r="Z392" t="str">
            <v>TBSR</v>
          </cell>
          <cell r="AA392" t="str">
            <v>T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L0</v>
          </cell>
          <cell r="AL392" t="str">
            <v>RD115</v>
          </cell>
          <cell r="AO392" t="str">
            <v>145R10</v>
          </cell>
          <cell r="AP392" t="str">
            <v>PSRT</v>
          </cell>
          <cell r="AQ392">
            <v>0</v>
          </cell>
          <cell r="AR392" t="str">
            <v>10 Inch</v>
          </cell>
          <cell r="AS392">
            <v>0</v>
          </cell>
          <cell r="AT392">
            <v>0</v>
          </cell>
          <cell r="AW392" t="str">
            <v>NON</v>
          </cell>
          <cell r="AX392" t="str">
            <v>DISCONT</v>
          </cell>
          <cell r="AY392" t="str">
            <v>B</v>
          </cell>
          <cell r="AZ392">
            <v>10</v>
          </cell>
          <cell r="BA392">
            <v>40</v>
          </cell>
          <cell r="BB392">
            <v>20</v>
          </cell>
          <cell r="BC392">
            <v>401</v>
          </cell>
          <cell r="BD392" t="str">
            <v>PS</v>
          </cell>
          <cell r="BE392" t="str">
            <v>PSRT</v>
          </cell>
          <cell r="BF392" t="str">
            <v>T</v>
          </cell>
          <cell r="BG392" t="str">
            <v>T</v>
          </cell>
          <cell r="BH392">
            <v>2.3439999999999999</v>
          </cell>
          <cell r="BI392">
            <v>0</v>
          </cell>
          <cell r="BJ392">
            <v>0.08</v>
          </cell>
          <cell r="BK392">
            <v>4.4745439400000003E-2</v>
          </cell>
          <cell r="BL392">
            <v>10</v>
          </cell>
          <cell r="BM392" t="str">
            <v>82</v>
          </cell>
          <cell r="BN392">
            <v>145</v>
          </cell>
          <cell r="BO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</row>
        <row r="393">
          <cell r="E393" t="str">
            <v>BPSX2010</v>
          </cell>
          <cell r="F393" t="str">
            <v>155SR12 RD-115 T/L</v>
          </cell>
          <cell r="G393" t="str">
            <v>155SR12 RD-115</v>
          </cell>
          <cell r="H393" t="str">
            <v>RD-115</v>
          </cell>
          <cell r="I393" t="str">
            <v>PSR5</v>
          </cell>
          <cell r="J393" t="str">
            <v>PSR IPPAN XS (14 DOWN)</v>
          </cell>
          <cell r="K393" t="str">
            <v>BRIDGESTONE</v>
          </cell>
          <cell r="L393" t="str">
            <v>155R12</v>
          </cell>
          <cell r="M393" t="str">
            <v>RD-115</v>
          </cell>
          <cell r="N393" t="str">
            <v>PASSENGER CAR</v>
          </cell>
          <cell r="O393" t="str">
            <v>PSRT</v>
          </cell>
          <cell r="P393" t="str">
            <v>T/L</v>
          </cell>
          <cell r="Q393" t="str">
            <v>PSR0L001</v>
          </cell>
          <cell r="R393" t="str">
            <v>THAILAND</v>
          </cell>
          <cell r="S393">
            <v>3</v>
          </cell>
          <cell r="T393" t="str">
            <v>TIRE</v>
          </cell>
          <cell r="U393" t="str">
            <v>PSR</v>
          </cell>
          <cell r="V393" t="str">
            <v xml:space="preserve"> 155R12</v>
          </cell>
          <cell r="W393">
            <v>0</v>
          </cell>
          <cell r="X393">
            <v>0</v>
          </cell>
          <cell r="Y393" t="str">
            <v>01</v>
          </cell>
          <cell r="Z393" t="str">
            <v>TBSR</v>
          </cell>
          <cell r="AA393" t="str">
            <v>T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L0</v>
          </cell>
          <cell r="AK393" t="str">
            <v>KB03</v>
          </cell>
          <cell r="AL393" t="str">
            <v>RD115</v>
          </cell>
          <cell r="AO393" t="str">
            <v>155R12</v>
          </cell>
          <cell r="AP393" t="str">
            <v>PSRT</v>
          </cell>
          <cell r="AQ393">
            <v>0</v>
          </cell>
          <cell r="AR393" t="str">
            <v>12 Inch</v>
          </cell>
          <cell r="AS393">
            <v>0</v>
          </cell>
          <cell r="AT393">
            <v>0</v>
          </cell>
          <cell r="AW393" t="str">
            <v>NON</v>
          </cell>
          <cell r="AX393" t="str">
            <v>DISCONT</v>
          </cell>
          <cell r="AY393" t="str">
            <v>B</v>
          </cell>
          <cell r="AZ393">
            <v>10</v>
          </cell>
          <cell r="BA393">
            <v>40</v>
          </cell>
          <cell r="BB393">
            <v>20</v>
          </cell>
          <cell r="BC393">
            <v>401</v>
          </cell>
          <cell r="BD393" t="str">
            <v>PS</v>
          </cell>
          <cell r="BE393" t="str">
            <v>PSRT</v>
          </cell>
          <cell r="BF393" t="str">
            <v>T</v>
          </cell>
          <cell r="BG393" t="str">
            <v>T</v>
          </cell>
          <cell r="BH393">
            <v>2.8580000000000001</v>
          </cell>
          <cell r="BI393">
            <v>0</v>
          </cell>
          <cell r="BJ393">
            <v>7.0000000000000007E-2</v>
          </cell>
          <cell r="BK393">
            <v>6.0933794999999999E-2</v>
          </cell>
          <cell r="BL393">
            <v>12</v>
          </cell>
          <cell r="BM393" t="str">
            <v>82</v>
          </cell>
          <cell r="BN393">
            <v>155</v>
          </cell>
          <cell r="BO393">
            <v>0</v>
          </cell>
          <cell r="BQ393">
            <v>0</v>
          </cell>
          <cell r="BR393">
            <v>1450</v>
          </cell>
          <cell r="BS393">
            <v>870</v>
          </cell>
          <cell r="BT393">
            <v>870</v>
          </cell>
          <cell r="BU393">
            <v>967</v>
          </cell>
          <cell r="BV393">
            <v>10</v>
          </cell>
          <cell r="BW393">
            <v>870</v>
          </cell>
          <cell r="BX393">
            <v>0</v>
          </cell>
        </row>
        <row r="394">
          <cell r="E394" t="str">
            <v>BPSX2011</v>
          </cell>
          <cell r="F394" t="str">
            <v>155SR12 RD-115 T/L KT03</v>
          </cell>
          <cell r="G394" t="str">
            <v>155SR12 HIP4 RD-115(T)-KT03</v>
          </cell>
          <cell r="H394" t="str">
            <v>RD-115</v>
          </cell>
          <cell r="I394" t="str">
            <v>PSR5</v>
          </cell>
          <cell r="J394" t="str">
            <v>PSR IPPAN XS (14 DOWN)</v>
          </cell>
          <cell r="K394" t="str">
            <v>BRIDGESTONE</v>
          </cell>
          <cell r="L394" t="str">
            <v>155R12</v>
          </cell>
          <cell r="M394" t="str">
            <v>RD-115</v>
          </cell>
          <cell r="N394" t="str">
            <v>PASSENGER CAR</v>
          </cell>
          <cell r="O394" t="str">
            <v>PSRT</v>
          </cell>
          <cell r="P394" t="str">
            <v>T/L</v>
          </cell>
          <cell r="Q394" t="str">
            <v>PSR0L001</v>
          </cell>
          <cell r="R394" t="str">
            <v>THAILAND</v>
          </cell>
          <cell r="S394">
            <v>3</v>
          </cell>
          <cell r="T394" t="str">
            <v>TIRE</v>
          </cell>
          <cell r="U394" t="str">
            <v>PSR</v>
          </cell>
          <cell r="V394" t="str">
            <v xml:space="preserve"> 155R12</v>
          </cell>
          <cell r="W394">
            <v>0</v>
          </cell>
          <cell r="X394">
            <v>0</v>
          </cell>
          <cell r="Y394" t="str">
            <v>01</v>
          </cell>
          <cell r="Z394" t="str">
            <v>TBSR</v>
          </cell>
          <cell r="AA394" t="str">
            <v>T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 t="str">
            <v>L0</v>
          </cell>
          <cell r="AG394" t="str">
            <v>PSR0L001</v>
          </cell>
          <cell r="AJ394" t="str">
            <v>B085</v>
          </cell>
          <cell r="AK394" t="str">
            <v>KT03</v>
          </cell>
          <cell r="AL394" t="str">
            <v>RD115</v>
          </cell>
          <cell r="AO394" t="str">
            <v>155R12</v>
          </cell>
          <cell r="AP394" t="str">
            <v>PSRT</v>
          </cell>
          <cell r="AQ394">
            <v>0</v>
          </cell>
          <cell r="AR394" t="str">
            <v>12 Inch</v>
          </cell>
          <cell r="AS394" t="str">
            <v/>
          </cell>
          <cell r="AT394" t="str">
            <v>REP</v>
          </cell>
          <cell r="AW394" t="str">
            <v>DLR</v>
          </cell>
          <cell r="AX394" t="str">
            <v>CONT</v>
          </cell>
          <cell r="AY394" t="str">
            <v>B</v>
          </cell>
          <cell r="AZ394">
            <v>10</v>
          </cell>
          <cell r="BA394">
            <v>40</v>
          </cell>
          <cell r="BB394">
            <v>20</v>
          </cell>
          <cell r="BC394">
            <v>401</v>
          </cell>
          <cell r="BD394" t="str">
            <v>PS</v>
          </cell>
          <cell r="BE394" t="str">
            <v>PSRT</v>
          </cell>
          <cell r="BF394" t="str">
            <v>T</v>
          </cell>
          <cell r="BG394" t="str">
            <v>T</v>
          </cell>
          <cell r="BH394">
            <v>2.9020000000000001</v>
          </cell>
          <cell r="BI394">
            <v>5.6280000000000001</v>
          </cell>
          <cell r="BJ394">
            <v>7.0000000000000007E-2</v>
          </cell>
          <cell r="BK394">
            <v>6.0933794999999999E-2</v>
          </cell>
          <cell r="BL394">
            <v>12</v>
          </cell>
          <cell r="BM394" t="str">
            <v>82</v>
          </cell>
          <cell r="BN394">
            <v>155</v>
          </cell>
          <cell r="BO394">
            <v>0</v>
          </cell>
          <cell r="BQ394">
            <v>0</v>
          </cell>
          <cell r="BR394">
            <v>1450</v>
          </cell>
          <cell r="BS394">
            <v>870</v>
          </cell>
          <cell r="BT394">
            <v>870</v>
          </cell>
          <cell r="BU394">
            <v>967</v>
          </cell>
          <cell r="BV394">
            <v>10</v>
          </cell>
          <cell r="BW394">
            <v>870</v>
          </cell>
          <cell r="BX394">
            <v>732.7</v>
          </cell>
        </row>
        <row r="395">
          <cell r="E395" t="str">
            <v>BPSX2020</v>
          </cell>
          <cell r="F395" t="str">
            <v>155SR13 RD-115 T/L GJ75</v>
          </cell>
          <cell r="G395" t="str">
            <v>155SR13 RD115 (T)  GJ75</v>
          </cell>
          <cell r="H395" t="str">
            <v>RD-115</v>
          </cell>
          <cell r="I395" t="str">
            <v>PSR5</v>
          </cell>
          <cell r="J395" t="str">
            <v>PSR IPPAN XS (14 DOWN)</v>
          </cell>
          <cell r="K395" t="str">
            <v>BRIDGESTONE</v>
          </cell>
          <cell r="L395" t="str">
            <v>155R13</v>
          </cell>
          <cell r="M395" t="str">
            <v>RD-115</v>
          </cell>
          <cell r="N395" t="str">
            <v>PASSENGER CAR</v>
          </cell>
          <cell r="O395" t="str">
            <v>PSRT</v>
          </cell>
          <cell r="P395" t="str">
            <v>T/L</v>
          </cell>
          <cell r="Q395" t="str">
            <v>PSR0L003</v>
          </cell>
          <cell r="R395" t="str">
            <v>THAILAND</v>
          </cell>
          <cell r="S395">
            <v>3</v>
          </cell>
          <cell r="T395" t="str">
            <v>TIRE</v>
          </cell>
          <cell r="U395" t="str">
            <v>PSR</v>
          </cell>
          <cell r="V395" t="str">
            <v xml:space="preserve"> 155R13</v>
          </cell>
          <cell r="W395">
            <v>0</v>
          </cell>
          <cell r="X395">
            <v>0</v>
          </cell>
          <cell r="Y395" t="str">
            <v>01</v>
          </cell>
          <cell r="Z395" t="str">
            <v>TBSR</v>
          </cell>
          <cell r="AA395" t="str">
            <v>T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L0</v>
          </cell>
          <cell r="AG395" t="str">
            <v>PSR0L003</v>
          </cell>
          <cell r="AK395" t="str">
            <v>GJ75</v>
          </cell>
          <cell r="AL395" t="str">
            <v>RD115</v>
          </cell>
          <cell r="AO395" t="str">
            <v>155R13</v>
          </cell>
          <cell r="AP395" t="str">
            <v>PSRT</v>
          </cell>
          <cell r="AQ395">
            <v>0</v>
          </cell>
          <cell r="AR395" t="str">
            <v>13 Inch</v>
          </cell>
          <cell r="AS395">
            <v>0</v>
          </cell>
          <cell r="AT395">
            <v>0</v>
          </cell>
          <cell r="AW395" t="str">
            <v>NON</v>
          </cell>
          <cell r="AX395" t="str">
            <v>DISCONT</v>
          </cell>
          <cell r="AY395" t="str">
            <v>B</v>
          </cell>
          <cell r="AZ395">
            <v>10</v>
          </cell>
          <cell r="BA395">
            <v>40</v>
          </cell>
          <cell r="BB395">
            <v>20</v>
          </cell>
          <cell r="BC395">
            <v>401</v>
          </cell>
          <cell r="BD395" t="str">
            <v>PS</v>
          </cell>
          <cell r="BE395" t="str">
            <v>PSRT</v>
          </cell>
          <cell r="BF395" t="str">
            <v>T</v>
          </cell>
          <cell r="BG395" t="str">
            <v>T</v>
          </cell>
          <cell r="BH395">
            <v>3.085</v>
          </cell>
          <cell r="BI395">
            <v>5.9850000000000003</v>
          </cell>
          <cell r="BJ395">
            <v>7.0000000000000007E-2</v>
          </cell>
          <cell r="BK395">
            <v>6.6597055199999991E-2</v>
          </cell>
          <cell r="BL395">
            <v>13</v>
          </cell>
          <cell r="BM395" t="str">
            <v>82</v>
          </cell>
          <cell r="BN395">
            <v>155</v>
          </cell>
          <cell r="BO395">
            <v>0</v>
          </cell>
          <cell r="BQ395">
            <v>0</v>
          </cell>
          <cell r="BR395">
            <v>1550</v>
          </cell>
          <cell r="BS395">
            <v>930</v>
          </cell>
          <cell r="BT395">
            <v>930</v>
          </cell>
          <cell r="BU395">
            <v>1033</v>
          </cell>
          <cell r="BV395">
            <v>10</v>
          </cell>
          <cell r="BW395">
            <v>930</v>
          </cell>
          <cell r="BX395">
            <v>0</v>
          </cell>
        </row>
        <row r="396">
          <cell r="E396" t="str">
            <v>BPSX2029</v>
          </cell>
          <cell r="F396" t="str">
            <v>165SR13 RD-115 T/L</v>
          </cell>
          <cell r="G396" t="str">
            <v>165SR13 115B 86R</v>
          </cell>
          <cell r="H396" t="str">
            <v>RD-115</v>
          </cell>
          <cell r="I396" t="str">
            <v>PSR5</v>
          </cell>
          <cell r="J396" t="str">
            <v>PSR IPPAN XS (14 DOWN)</v>
          </cell>
          <cell r="K396" t="str">
            <v>BRIDGESTONE</v>
          </cell>
          <cell r="L396" t="str">
            <v>165R13</v>
          </cell>
          <cell r="M396" t="str">
            <v>RD-115</v>
          </cell>
          <cell r="N396" t="str">
            <v>PASSENGER CAR</v>
          </cell>
          <cell r="O396" t="str">
            <v>PSRT</v>
          </cell>
          <cell r="P396" t="str">
            <v>T/L</v>
          </cell>
          <cell r="Q396" t="str">
            <v>ZDUMMY</v>
          </cell>
          <cell r="R396" t="str">
            <v>THAILAND</v>
          </cell>
          <cell r="S396">
            <v>3</v>
          </cell>
          <cell r="T396" t="str">
            <v>TIRE</v>
          </cell>
          <cell r="U396" t="str">
            <v>PSR</v>
          </cell>
          <cell r="V396" t="str">
            <v xml:space="preserve"> 165R13</v>
          </cell>
          <cell r="W396">
            <v>0</v>
          </cell>
          <cell r="X396">
            <v>0</v>
          </cell>
          <cell r="Y396" t="str">
            <v>01</v>
          </cell>
          <cell r="Z396" t="str">
            <v>TBSR</v>
          </cell>
          <cell r="AA396" t="str">
            <v>T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L0</v>
          </cell>
          <cell r="AJ396" t="str">
            <v>B205</v>
          </cell>
          <cell r="AK396" t="str">
            <v>BB52</v>
          </cell>
          <cell r="AL396" t="str">
            <v>RD115</v>
          </cell>
          <cell r="AO396" t="str">
            <v>165R13</v>
          </cell>
          <cell r="AP396" t="str">
            <v>PSRT</v>
          </cell>
          <cell r="AQ396">
            <v>0</v>
          </cell>
          <cell r="AR396" t="str">
            <v>13 Inch</v>
          </cell>
          <cell r="AS396">
            <v>0</v>
          </cell>
          <cell r="AT396">
            <v>0</v>
          </cell>
          <cell r="AW396" t="str">
            <v>NON</v>
          </cell>
          <cell r="AX396" t="str">
            <v>DISCONT</v>
          </cell>
          <cell r="AY396" t="str">
            <v>B</v>
          </cell>
          <cell r="AZ396">
            <v>10</v>
          </cell>
          <cell r="BA396">
            <v>40</v>
          </cell>
          <cell r="BB396">
            <v>20</v>
          </cell>
          <cell r="BC396">
            <v>401</v>
          </cell>
          <cell r="BD396" t="str">
            <v>PS</v>
          </cell>
          <cell r="BE396" t="str">
            <v>PSRT</v>
          </cell>
          <cell r="BF396" t="str">
            <v>T</v>
          </cell>
          <cell r="BG396" t="str">
            <v>T</v>
          </cell>
          <cell r="BH396">
            <v>3.6930000000000001</v>
          </cell>
          <cell r="BI396">
            <v>7.16</v>
          </cell>
          <cell r="BJ396">
            <v>7.0000000000000007E-2</v>
          </cell>
          <cell r="BK396">
            <v>7.3996931199999991E-2</v>
          </cell>
          <cell r="BL396">
            <v>13</v>
          </cell>
          <cell r="BM396" t="str">
            <v>82</v>
          </cell>
          <cell r="BN396">
            <v>165</v>
          </cell>
          <cell r="BO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</row>
        <row r="397">
          <cell r="E397" t="str">
            <v>BPSX2030</v>
          </cell>
          <cell r="F397" t="str">
            <v>165SR13 RD-115 T/L BB05</v>
          </cell>
          <cell r="G397" t="str">
            <v>165SR13 115B BB05</v>
          </cell>
          <cell r="H397" t="str">
            <v>RD-115</v>
          </cell>
          <cell r="I397" t="str">
            <v>PSR5</v>
          </cell>
          <cell r="J397" t="str">
            <v>PSR IPPAN XS (14 DOWN)</v>
          </cell>
          <cell r="K397" t="str">
            <v>BRIDGESTONE</v>
          </cell>
          <cell r="L397" t="str">
            <v>165R13</v>
          </cell>
          <cell r="M397" t="str">
            <v>RD-115</v>
          </cell>
          <cell r="N397" t="str">
            <v>PASSENGER CAR</v>
          </cell>
          <cell r="O397" t="str">
            <v>PSRT</v>
          </cell>
          <cell r="P397" t="str">
            <v>T/L</v>
          </cell>
          <cell r="Q397" t="str">
            <v>PSR0L005</v>
          </cell>
          <cell r="R397" t="str">
            <v>THAILAND</v>
          </cell>
          <cell r="S397">
            <v>3</v>
          </cell>
          <cell r="T397" t="str">
            <v>TIRE</v>
          </cell>
          <cell r="U397" t="str">
            <v>PSR</v>
          </cell>
          <cell r="V397" t="str">
            <v xml:space="preserve"> 165R13</v>
          </cell>
          <cell r="W397">
            <v>0</v>
          </cell>
          <cell r="X397">
            <v>0</v>
          </cell>
          <cell r="Y397" t="str">
            <v>01</v>
          </cell>
          <cell r="Z397" t="str">
            <v>TBSR</v>
          </cell>
          <cell r="AA397" t="str">
            <v>T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L0</v>
          </cell>
          <cell r="AG397" t="str">
            <v>PSR0L005</v>
          </cell>
          <cell r="AJ397" t="str">
            <v>B089</v>
          </cell>
          <cell r="AK397" t="str">
            <v>BB05</v>
          </cell>
          <cell r="AL397" t="str">
            <v>RD115</v>
          </cell>
          <cell r="AO397" t="str">
            <v>165R13</v>
          </cell>
          <cell r="AP397" t="str">
            <v>PSRT</v>
          </cell>
          <cell r="AQ397">
            <v>0</v>
          </cell>
          <cell r="AR397" t="str">
            <v>13 Inch</v>
          </cell>
          <cell r="AS397">
            <v>0</v>
          </cell>
          <cell r="AT397">
            <v>0</v>
          </cell>
          <cell r="AW397" t="str">
            <v>NON</v>
          </cell>
          <cell r="AX397" t="str">
            <v>DISCONT</v>
          </cell>
          <cell r="AY397" t="str">
            <v>B</v>
          </cell>
          <cell r="AZ397">
            <v>10</v>
          </cell>
          <cell r="BA397">
            <v>40</v>
          </cell>
          <cell r="BB397">
            <v>20</v>
          </cell>
          <cell r="BC397">
            <v>401</v>
          </cell>
          <cell r="BD397" t="str">
            <v>PS</v>
          </cell>
          <cell r="BE397" t="str">
            <v>PSRT</v>
          </cell>
          <cell r="BF397" t="str">
            <v>T</v>
          </cell>
          <cell r="BG397" t="str">
            <v>T</v>
          </cell>
          <cell r="BH397">
            <v>3.6930000000000001</v>
          </cell>
          <cell r="BI397">
            <v>7.16</v>
          </cell>
          <cell r="BJ397">
            <v>7.0000000000000007E-2</v>
          </cell>
          <cell r="BK397">
            <v>7.3996931199999991E-2</v>
          </cell>
          <cell r="BL397">
            <v>13</v>
          </cell>
          <cell r="BM397" t="str">
            <v>82</v>
          </cell>
          <cell r="BN397">
            <v>165</v>
          </cell>
          <cell r="BO397">
            <v>0</v>
          </cell>
          <cell r="BQ397">
            <v>0</v>
          </cell>
          <cell r="BR397">
            <v>1600</v>
          </cell>
          <cell r="BS397">
            <v>960</v>
          </cell>
          <cell r="BT397">
            <v>960</v>
          </cell>
          <cell r="BU397">
            <v>1067</v>
          </cell>
          <cell r="BV397">
            <v>10</v>
          </cell>
          <cell r="BW397">
            <v>960</v>
          </cell>
          <cell r="BX397">
            <v>807.73</v>
          </cell>
        </row>
        <row r="398">
          <cell r="E398" t="str">
            <v>BPSX2031</v>
          </cell>
          <cell r="F398" t="str">
            <v>175SR14 RD-115 T/L</v>
          </cell>
          <cell r="G398" t="str">
            <v>175SR14 115B</v>
          </cell>
          <cell r="H398" t="str">
            <v>RD-115</v>
          </cell>
          <cell r="I398" t="str">
            <v>PSR5</v>
          </cell>
          <cell r="J398" t="str">
            <v>PSR IPPAN XS (14 DOWN)</v>
          </cell>
          <cell r="K398" t="str">
            <v>BRIDGESTONE</v>
          </cell>
          <cell r="L398" t="str">
            <v>175R14</v>
          </cell>
          <cell r="M398" t="str">
            <v>RD-115</v>
          </cell>
          <cell r="N398" t="str">
            <v>PASSENGER CAR</v>
          </cell>
          <cell r="O398" t="str">
            <v>PSRT</v>
          </cell>
          <cell r="P398" t="str">
            <v>T/L</v>
          </cell>
          <cell r="Q398" t="str">
            <v>ZDUMMY</v>
          </cell>
          <cell r="R398" t="str">
            <v>THAILAND</v>
          </cell>
          <cell r="S398">
            <v>3</v>
          </cell>
          <cell r="T398" t="str">
            <v>TIRE</v>
          </cell>
          <cell r="U398" t="str">
            <v>PSR</v>
          </cell>
          <cell r="V398" t="str">
            <v xml:space="preserve"> 175R14</v>
          </cell>
          <cell r="W398">
            <v>0</v>
          </cell>
          <cell r="X398">
            <v>0</v>
          </cell>
          <cell r="Y398" t="str">
            <v>01</v>
          </cell>
          <cell r="Z398" t="str">
            <v>TBSR</v>
          </cell>
          <cell r="AA398" t="str">
            <v>T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L0</v>
          </cell>
          <cell r="AL398" t="str">
            <v>RD115</v>
          </cell>
          <cell r="AO398" t="str">
            <v>175R14</v>
          </cell>
          <cell r="AP398" t="str">
            <v>PSRT</v>
          </cell>
          <cell r="AQ398">
            <v>0</v>
          </cell>
          <cell r="AR398" t="str">
            <v>14 Inch</v>
          </cell>
          <cell r="AS398">
            <v>0</v>
          </cell>
          <cell r="AT398">
            <v>0</v>
          </cell>
          <cell r="AW398" t="str">
            <v>NON</v>
          </cell>
          <cell r="AX398" t="str">
            <v>DISCONT</v>
          </cell>
          <cell r="AY398" t="str">
            <v>B</v>
          </cell>
          <cell r="AZ398">
            <v>10</v>
          </cell>
          <cell r="BA398">
            <v>40</v>
          </cell>
          <cell r="BB398">
            <v>20</v>
          </cell>
          <cell r="BC398">
            <v>401</v>
          </cell>
          <cell r="BD398" t="str">
            <v>PS</v>
          </cell>
          <cell r="BE398" t="str">
            <v>PSRT</v>
          </cell>
          <cell r="BF398" t="str">
            <v>T</v>
          </cell>
          <cell r="BG398" t="str">
            <v>T</v>
          </cell>
          <cell r="BH398">
            <v>0</v>
          </cell>
          <cell r="BI398">
            <v>0</v>
          </cell>
          <cell r="BJ398">
            <v>0.06</v>
          </cell>
          <cell r="BK398">
            <v>8.8780973399999977E-2</v>
          </cell>
          <cell r="BL398">
            <v>14</v>
          </cell>
          <cell r="BM398" t="str">
            <v>82</v>
          </cell>
          <cell r="BN398">
            <v>175</v>
          </cell>
          <cell r="BO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</row>
        <row r="399">
          <cell r="E399" t="str">
            <v>BPSX2032</v>
          </cell>
          <cell r="F399" t="str">
            <v>185SR14 RD-115 T/L</v>
          </cell>
          <cell r="G399" t="str">
            <v>185SR14 115B</v>
          </cell>
          <cell r="H399" t="str">
            <v>RD-115</v>
          </cell>
          <cell r="I399" t="str">
            <v>PSR5</v>
          </cell>
          <cell r="J399" t="str">
            <v>PSR IPPAN XS (14 DOWN)</v>
          </cell>
          <cell r="K399" t="str">
            <v>BRIDGESTONE</v>
          </cell>
          <cell r="L399" t="str">
            <v>185R14</v>
          </cell>
          <cell r="M399" t="str">
            <v>RD-115</v>
          </cell>
          <cell r="N399" t="str">
            <v>PASSENGER CAR</v>
          </cell>
          <cell r="O399" t="str">
            <v>PSRT</v>
          </cell>
          <cell r="P399" t="str">
            <v>T/L</v>
          </cell>
          <cell r="Q399" t="str">
            <v>ZDUMMY</v>
          </cell>
          <cell r="R399" t="str">
            <v>THAILAND</v>
          </cell>
          <cell r="S399">
            <v>3</v>
          </cell>
          <cell r="T399" t="str">
            <v>TIRE</v>
          </cell>
          <cell r="U399" t="str">
            <v>PSR</v>
          </cell>
          <cell r="V399" t="str">
            <v xml:space="preserve"> 185R14</v>
          </cell>
          <cell r="W399">
            <v>0</v>
          </cell>
          <cell r="X399">
            <v>0</v>
          </cell>
          <cell r="Y399" t="str">
            <v>01</v>
          </cell>
          <cell r="Z399" t="str">
            <v>TBSR</v>
          </cell>
          <cell r="AA399" t="str">
            <v>T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L0</v>
          </cell>
          <cell r="AL399" t="str">
            <v>RD115</v>
          </cell>
          <cell r="AO399" t="str">
            <v>185R14</v>
          </cell>
          <cell r="AP399" t="str">
            <v>PSRT</v>
          </cell>
          <cell r="AQ399">
            <v>0</v>
          </cell>
          <cell r="AR399" t="str">
            <v>14 Inch</v>
          </cell>
          <cell r="AS399">
            <v>0</v>
          </cell>
          <cell r="AT399">
            <v>0</v>
          </cell>
          <cell r="AW399" t="str">
            <v>NON</v>
          </cell>
          <cell r="AX399" t="str">
            <v>DISCONT</v>
          </cell>
          <cell r="AY399" t="str">
            <v>B</v>
          </cell>
          <cell r="AZ399">
            <v>10</v>
          </cell>
          <cell r="BA399">
            <v>40</v>
          </cell>
          <cell r="BB399">
            <v>20</v>
          </cell>
          <cell r="BC399">
            <v>401</v>
          </cell>
          <cell r="BD399" t="str">
            <v>PS</v>
          </cell>
          <cell r="BE399" t="str">
            <v>PSRT</v>
          </cell>
          <cell r="BF399" t="str">
            <v>T</v>
          </cell>
          <cell r="BG399" t="str">
            <v>T</v>
          </cell>
          <cell r="BH399">
            <v>0</v>
          </cell>
          <cell r="BI399">
            <v>0</v>
          </cell>
          <cell r="BJ399">
            <v>0.06</v>
          </cell>
          <cell r="BK399">
            <v>9.7713225000000001E-2</v>
          </cell>
          <cell r="BL399">
            <v>14</v>
          </cell>
          <cell r="BM399" t="str">
            <v>82</v>
          </cell>
          <cell r="BN399">
            <v>185</v>
          </cell>
          <cell r="BO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</row>
        <row r="400">
          <cell r="E400" t="str">
            <v>BPSX2033</v>
          </cell>
          <cell r="F400" t="str">
            <v>165SR15 RD-115 T/L</v>
          </cell>
          <cell r="G400" t="str">
            <v>165SR15 115B</v>
          </cell>
          <cell r="H400" t="str">
            <v>RD-115</v>
          </cell>
          <cell r="I400" t="str">
            <v>PSR4</v>
          </cell>
          <cell r="J400" t="str">
            <v>PSR IPPAN S (15 ONLY)</v>
          </cell>
          <cell r="K400" t="str">
            <v>BRIDGESTONE</v>
          </cell>
          <cell r="L400" t="str">
            <v>165R15</v>
          </cell>
          <cell r="M400" t="str">
            <v>RD-115</v>
          </cell>
          <cell r="N400" t="str">
            <v>PASSENGER CAR</v>
          </cell>
          <cell r="O400" t="str">
            <v>PSRT</v>
          </cell>
          <cell r="P400" t="str">
            <v>T/L</v>
          </cell>
          <cell r="Q400" t="str">
            <v>ZDUMMY</v>
          </cell>
          <cell r="R400" t="str">
            <v>THAILAND</v>
          </cell>
          <cell r="S400">
            <v>3</v>
          </cell>
          <cell r="T400" t="str">
            <v>TIRE</v>
          </cell>
          <cell r="U400" t="str">
            <v>PSR</v>
          </cell>
          <cell r="V400" t="str">
            <v xml:space="preserve"> 165R15</v>
          </cell>
          <cell r="W400">
            <v>0</v>
          </cell>
          <cell r="X400">
            <v>0</v>
          </cell>
          <cell r="Y400" t="str">
            <v>01</v>
          </cell>
          <cell r="Z400" t="str">
            <v>TBSR</v>
          </cell>
          <cell r="AA400" t="str">
            <v>T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L0</v>
          </cell>
          <cell r="AL400" t="str">
            <v>RD115</v>
          </cell>
          <cell r="AO400" t="str">
            <v>165R15</v>
          </cell>
          <cell r="AP400" t="str">
            <v>PSRT</v>
          </cell>
          <cell r="AQ400">
            <v>0</v>
          </cell>
          <cell r="AR400" t="str">
            <v>15 Inch</v>
          </cell>
          <cell r="AS400">
            <v>0</v>
          </cell>
          <cell r="AT400">
            <v>0</v>
          </cell>
          <cell r="AW400" t="str">
            <v>NON</v>
          </cell>
          <cell r="AX400" t="str">
            <v>DISCONT</v>
          </cell>
          <cell r="AY400" t="str">
            <v>B</v>
          </cell>
          <cell r="AZ400">
            <v>10</v>
          </cell>
          <cell r="BA400">
            <v>40</v>
          </cell>
          <cell r="BB400">
            <v>20</v>
          </cell>
          <cell r="BC400">
            <v>401</v>
          </cell>
          <cell r="BD400" t="str">
            <v>PS</v>
          </cell>
          <cell r="BE400" t="str">
            <v>PSRT</v>
          </cell>
          <cell r="BF400" t="str">
            <v>T</v>
          </cell>
          <cell r="BG400" t="str">
            <v>T</v>
          </cell>
          <cell r="BH400">
            <v>0</v>
          </cell>
          <cell r="BI400">
            <v>0</v>
          </cell>
          <cell r="BJ400">
            <v>0.06</v>
          </cell>
          <cell r="BK400">
            <v>8.7039424800000015E-2</v>
          </cell>
          <cell r="BL400">
            <v>15</v>
          </cell>
          <cell r="BM400" t="str">
            <v>82</v>
          </cell>
          <cell r="BN400">
            <v>165</v>
          </cell>
          <cell r="BO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</row>
        <row r="401">
          <cell r="E401" t="str">
            <v>BPSX2034</v>
          </cell>
          <cell r="F401" t="str">
            <v>155SR13 ALPHA-9 T/L</v>
          </cell>
          <cell r="G401" t="str">
            <v>155SR13 S318</v>
          </cell>
          <cell r="H401" t="str">
            <v>ALPHA-9</v>
          </cell>
          <cell r="I401" t="str">
            <v>PSR5</v>
          </cell>
          <cell r="J401" t="str">
            <v>PSR IPPAN XS (14 DOWN)</v>
          </cell>
          <cell r="K401" t="str">
            <v>BRIDGESTONE</v>
          </cell>
          <cell r="L401" t="str">
            <v>155R13</v>
          </cell>
          <cell r="M401" t="str">
            <v>ALPHA-9</v>
          </cell>
          <cell r="N401" t="str">
            <v>PASSENGER CAR</v>
          </cell>
          <cell r="O401" t="str">
            <v>PSRT</v>
          </cell>
          <cell r="P401" t="str">
            <v>T/L</v>
          </cell>
          <cell r="Q401" t="str">
            <v>ZDUMMY</v>
          </cell>
          <cell r="R401" t="str">
            <v>THAILAND</v>
          </cell>
          <cell r="S401">
            <v>3</v>
          </cell>
          <cell r="T401" t="str">
            <v>TIRE</v>
          </cell>
          <cell r="U401" t="str">
            <v>PSR</v>
          </cell>
          <cell r="V401" t="str">
            <v xml:space="preserve"> 155R13</v>
          </cell>
          <cell r="W401">
            <v>0</v>
          </cell>
          <cell r="X401">
            <v>0</v>
          </cell>
          <cell r="Y401" t="str">
            <v>01</v>
          </cell>
          <cell r="Z401" t="str">
            <v>TBSR</v>
          </cell>
          <cell r="AA401" t="str">
            <v>T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L0</v>
          </cell>
          <cell r="AL401" t="str">
            <v>ALPHA-9</v>
          </cell>
          <cell r="AO401" t="str">
            <v>155R13</v>
          </cell>
          <cell r="AP401" t="str">
            <v>PSRT</v>
          </cell>
          <cell r="AQ401">
            <v>0</v>
          </cell>
          <cell r="AR401" t="str">
            <v>13 Inch</v>
          </cell>
          <cell r="AS401">
            <v>0</v>
          </cell>
          <cell r="AT401">
            <v>0</v>
          </cell>
          <cell r="AW401" t="str">
            <v>NON</v>
          </cell>
          <cell r="AX401" t="str">
            <v>DISCONT</v>
          </cell>
          <cell r="AY401" t="str">
            <v>B</v>
          </cell>
          <cell r="AZ401">
            <v>10</v>
          </cell>
          <cell r="BA401">
            <v>40</v>
          </cell>
          <cell r="BB401">
            <v>20</v>
          </cell>
          <cell r="BC401">
            <v>401</v>
          </cell>
          <cell r="BD401" t="str">
            <v>PS</v>
          </cell>
          <cell r="BE401" t="str">
            <v>PSRT</v>
          </cell>
          <cell r="BF401" t="str">
            <v>T</v>
          </cell>
          <cell r="BG401" t="str">
            <v>T</v>
          </cell>
          <cell r="BH401">
            <v>3.4550000000000001</v>
          </cell>
          <cell r="BI401">
            <v>0</v>
          </cell>
          <cell r="BJ401">
            <v>0.06</v>
          </cell>
          <cell r="BK401">
            <v>6.6597055199999991E-2</v>
          </cell>
          <cell r="BL401">
            <v>13</v>
          </cell>
          <cell r="BM401" t="str">
            <v>82</v>
          </cell>
          <cell r="BN401">
            <v>155</v>
          </cell>
          <cell r="BO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</row>
        <row r="402">
          <cell r="E402" t="str">
            <v>BPSX2035</v>
          </cell>
          <cell r="F402" t="str">
            <v>175SR14 ALPHA-9 T/L</v>
          </cell>
          <cell r="G402" t="str">
            <v>175SR14 S318</v>
          </cell>
          <cell r="H402" t="str">
            <v>ALPHA-9</v>
          </cell>
          <cell r="I402" t="str">
            <v>PSR5</v>
          </cell>
          <cell r="J402" t="str">
            <v>PSR IPPAN XS (14 DOWN)</v>
          </cell>
          <cell r="K402" t="str">
            <v>BRIDGESTONE</v>
          </cell>
          <cell r="L402" t="str">
            <v>175R14</v>
          </cell>
          <cell r="M402" t="str">
            <v>ALPHA-9</v>
          </cell>
          <cell r="N402" t="str">
            <v>PASSENGER CAR</v>
          </cell>
          <cell r="O402" t="str">
            <v>PSRT</v>
          </cell>
          <cell r="P402" t="str">
            <v>T/L</v>
          </cell>
          <cell r="Q402" t="str">
            <v>ZDUMMY</v>
          </cell>
          <cell r="R402" t="str">
            <v>THAILAND</v>
          </cell>
          <cell r="S402">
            <v>3</v>
          </cell>
          <cell r="T402" t="str">
            <v>TIRE</v>
          </cell>
          <cell r="U402" t="str">
            <v>PSR</v>
          </cell>
          <cell r="V402" t="str">
            <v xml:space="preserve"> 175R14</v>
          </cell>
          <cell r="W402">
            <v>0</v>
          </cell>
          <cell r="X402">
            <v>0</v>
          </cell>
          <cell r="Y402" t="str">
            <v>01</v>
          </cell>
          <cell r="Z402" t="str">
            <v>TBSR</v>
          </cell>
          <cell r="AA402" t="str">
            <v>T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L0</v>
          </cell>
          <cell r="AL402" t="str">
            <v>ALPHA-9</v>
          </cell>
          <cell r="AO402" t="str">
            <v>175R14</v>
          </cell>
          <cell r="AP402" t="str">
            <v>PSRT</v>
          </cell>
          <cell r="AQ402">
            <v>0</v>
          </cell>
          <cell r="AR402" t="str">
            <v>14 Inch</v>
          </cell>
          <cell r="AS402">
            <v>0</v>
          </cell>
          <cell r="AT402">
            <v>0</v>
          </cell>
          <cell r="AW402" t="str">
            <v>NON</v>
          </cell>
          <cell r="AX402" t="str">
            <v>DISCONT</v>
          </cell>
          <cell r="AY402" t="str">
            <v>B</v>
          </cell>
          <cell r="AZ402">
            <v>10</v>
          </cell>
          <cell r="BA402">
            <v>40</v>
          </cell>
          <cell r="BB402">
            <v>20</v>
          </cell>
          <cell r="BC402">
            <v>401</v>
          </cell>
          <cell r="BD402" t="str">
            <v>PS</v>
          </cell>
          <cell r="BE402" t="str">
            <v>PSRT</v>
          </cell>
          <cell r="BF402" t="str">
            <v>T</v>
          </cell>
          <cell r="BG402" t="str">
            <v>T</v>
          </cell>
          <cell r="BH402">
            <v>0</v>
          </cell>
          <cell r="BI402">
            <v>0</v>
          </cell>
          <cell r="BJ402">
            <v>7.0000000000000007E-2</v>
          </cell>
          <cell r="BK402">
            <v>8.8780973399999977E-2</v>
          </cell>
          <cell r="BL402">
            <v>14</v>
          </cell>
          <cell r="BM402" t="str">
            <v>82</v>
          </cell>
          <cell r="BN402">
            <v>175</v>
          </cell>
          <cell r="BO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</row>
        <row r="403">
          <cell r="E403" t="str">
            <v>BPSX2036</v>
          </cell>
          <cell r="F403" t="str">
            <v>185SR14 ALPHA-9 T/L</v>
          </cell>
          <cell r="G403" t="str">
            <v>185SR14 S318</v>
          </cell>
          <cell r="H403" t="str">
            <v>ALPHA-9</v>
          </cell>
          <cell r="I403" t="str">
            <v>PSR5</v>
          </cell>
          <cell r="J403" t="str">
            <v>PSR IPPAN XS (14 DOWN)</v>
          </cell>
          <cell r="K403" t="str">
            <v>BRIDGESTONE</v>
          </cell>
          <cell r="L403" t="str">
            <v>185R14</v>
          </cell>
          <cell r="M403" t="str">
            <v>ALPHA-9</v>
          </cell>
          <cell r="N403" t="str">
            <v>PASSENGER CAR</v>
          </cell>
          <cell r="O403" t="str">
            <v>PSRT</v>
          </cell>
          <cell r="P403" t="str">
            <v>T/L</v>
          </cell>
          <cell r="Q403" t="str">
            <v>ZDUMMY</v>
          </cell>
          <cell r="R403" t="str">
            <v>THAILAND</v>
          </cell>
          <cell r="S403">
            <v>3</v>
          </cell>
          <cell r="T403" t="str">
            <v>TIRE</v>
          </cell>
          <cell r="U403" t="str">
            <v>PSR</v>
          </cell>
          <cell r="V403" t="str">
            <v xml:space="preserve"> 185R14</v>
          </cell>
          <cell r="W403">
            <v>0</v>
          </cell>
          <cell r="X403">
            <v>0</v>
          </cell>
          <cell r="Y403" t="str">
            <v>01</v>
          </cell>
          <cell r="Z403" t="str">
            <v>TBSR</v>
          </cell>
          <cell r="AA403" t="str">
            <v>T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 t="str">
            <v>L0</v>
          </cell>
          <cell r="AL403" t="str">
            <v>ALPHA-9</v>
          </cell>
          <cell r="AO403" t="str">
            <v>185R14</v>
          </cell>
          <cell r="AP403" t="str">
            <v>PSRT</v>
          </cell>
          <cell r="AQ403">
            <v>0</v>
          </cell>
          <cell r="AR403" t="str">
            <v>14 Inch</v>
          </cell>
          <cell r="AS403">
            <v>0</v>
          </cell>
          <cell r="AT403">
            <v>0</v>
          </cell>
          <cell r="AW403" t="str">
            <v>NON</v>
          </cell>
          <cell r="AX403" t="str">
            <v>DISCONT</v>
          </cell>
          <cell r="AY403" t="str">
            <v>B</v>
          </cell>
          <cell r="AZ403">
            <v>10</v>
          </cell>
          <cell r="BA403">
            <v>40</v>
          </cell>
          <cell r="BB403">
            <v>20</v>
          </cell>
          <cell r="BC403">
            <v>401</v>
          </cell>
          <cell r="BD403" t="str">
            <v>PS</v>
          </cell>
          <cell r="BE403" t="str">
            <v>PSRT</v>
          </cell>
          <cell r="BF403" t="str">
            <v>T</v>
          </cell>
          <cell r="BG403" t="str">
            <v>T</v>
          </cell>
          <cell r="BH403">
            <v>0</v>
          </cell>
          <cell r="BI403">
            <v>0</v>
          </cell>
          <cell r="BJ403">
            <v>7.0000000000000007E-2</v>
          </cell>
          <cell r="BK403">
            <v>9.7713225000000001E-2</v>
          </cell>
          <cell r="BL403">
            <v>14</v>
          </cell>
          <cell r="BM403" t="str">
            <v>82</v>
          </cell>
          <cell r="BN403">
            <v>185</v>
          </cell>
          <cell r="BO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</row>
        <row r="404">
          <cell r="E404" t="str">
            <v>BPSX2037</v>
          </cell>
          <cell r="F404" t="str">
            <v>165/70SR12 ALPHA-9 T/L</v>
          </cell>
          <cell r="G404" t="str">
            <v>165/70SR12 S327</v>
          </cell>
          <cell r="H404" t="str">
            <v>ALPHA-9</v>
          </cell>
          <cell r="I404" t="str">
            <v>PSR5</v>
          </cell>
          <cell r="J404" t="str">
            <v>PSR IPPAN XS (14 DOWN)</v>
          </cell>
          <cell r="K404" t="str">
            <v>BRIDGESTONE</v>
          </cell>
          <cell r="L404" t="str">
            <v>165/70R12</v>
          </cell>
          <cell r="M404" t="str">
            <v>ALPHA-9</v>
          </cell>
          <cell r="N404" t="str">
            <v>PASSENGER CAR</v>
          </cell>
          <cell r="O404" t="str">
            <v>PSRT</v>
          </cell>
          <cell r="P404" t="str">
            <v>T/L</v>
          </cell>
          <cell r="Q404" t="str">
            <v>ZDUMMY</v>
          </cell>
          <cell r="R404" t="str">
            <v>THAILAND</v>
          </cell>
          <cell r="S404">
            <v>3</v>
          </cell>
          <cell r="T404" t="str">
            <v>TIRE</v>
          </cell>
          <cell r="U404" t="str">
            <v>PSR</v>
          </cell>
          <cell r="V404" t="str">
            <v xml:space="preserve"> 165/70R12</v>
          </cell>
          <cell r="W404">
            <v>0</v>
          </cell>
          <cell r="X404">
            <v>0</v>
          </cell>
          <cell r="Y404" t="str">
            <v>01</v>
          </cell>
          <cell r="Z404" t="str">
            <v>TBSR</v>
          </cell>
          <cell r="AA404" t="str">
            <v>T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 t="str">
            <v>L0</v>
          </cell>
          <cell r="AL404" t="str">
            <v>ALPHA-9</v>
          </cell>
          <cell r="AO404" t="str">
            <v>165/70R12</v>
          </cell>
          <cell r="AP404" t="str">
            <v>PSRT</v>
          </cell>
          <cell r="AQ404">
            <v>0</v>
          </cell>
          <cell r="AR404" t="str">
            <v>12 Inch</v>
          </cell>
          <cell r="AS404">
            <v>0</v>
          </cell>
          <cell r="AT404">
            <v>0</v>
          </cell>
          <cell r="AW404" t="str">
            <v>NON</v>
          </cell>
          <cell r="AX404" t="str">
            <v>DISCONT</v>
          </cell>
          <cell r="AY404" t="str">
            <v>B</v>
          </cell>
          <cell r="AZ404">
            <v>10</v>
          </cell>
          <cell r="BA404">
            <v>40</v>
          </cell>
          <cell r="BB404">
            <v>20</v>
          </cell>
          <cell r="BC404">
            <v>401</v>
          </cell>
          <cell r="BD404" t="str">
            <v>PS</v>
          </cell>
          <cell r="BE404" t="str">
            <v>PSRT</v>
          </cell>
          <cell r="BF404" t="str">
            <v>T</v>
          </cell>
          <cell r="BG404" t="str">
            <v>T</v>
          </cell>
          <cell r="BH404">
            <v>0</v>
          </cell>
          <cell r="BI404">
            <v>0</v>
          </cell>
          <cell r="BJ404">
            <v>0.06</v>
          </cell>
          <cell r="BK404">
            <v>5.8851736199999991E-2</v>
          </cell>
          <cell r="BL404">
            <v>12</v>
          </cell>
          <cell r="BM404" t="str">
            <v>70</v>
          </cell>
          <cell r="BN404">
            <v>165</v>
          </cell>
          <cell r="BO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</row>
        <row r="405">
          <cell r="E405" t="str">
            <v>BPSX2040</v>
          </cell>
          <cell r="F405" t="str">
            <v>165SR13 ALPHA-9 T/L</v>
          </cell>
          <cell r="G405" t="str">
            <v>165SR13 S318</v>
          </cell>
          <cell r="H405" t="str">
            <v>ALPHA-9</v>
          </cell>
          <cell r="I405" t="str">
            <v>PSR5</v>
          </cell>
          <cell r="J405" t="str">
            <v>PSR IPPAN XS (14 DOWN)</v>
          </cell>
          <cell r="K405" t="str">
            <v>BRIDGESTONE</v>
          </cell>
          <cell r="L405" t="str">
            <v>165R13</v>
          </cell>
          <cell r="M405" t="str">
            <v>ALPHA-9</v>
          </cell>
          <cell r="N405" t="str">
            <v>PASSENGER CAR</v>
          </cell>
          <cell r="O405" t="str">
            <v>PSRT</v>
          </cell>
          <cell r="P405" t="str">
            <v>T/L</v>
          </cell>
          <cell r="Q405" t="str">
            <v>PSR0L006</v>
          </cell>
          <cell r="R405" t="str">
            <v>THAILAND</v>
          </cell>
          <cell r="S405">
            <v>3</v>
          </cell>
          <cell r="T405" t="str">
            <v>TIRE</v>
          </cell>
          <cell r="U405" t="str">
            <v>PSR</v>
          </cell>
          <cell r="V405" t="str">
            <v xml:space="preserve"> 165R13</v>
          </cell>
          <cell r="W405">
            <v>0</v>
          </cell>
          <cell r="X405">
            <v>0</v>
          </cell>
          <cell r="Y405" t="str">
            <v>01</v>
          </cell>
          <cell r="Z405" t="str">
            <v>TBSR</v>
          </cell>
          <cell r="AA405" t="str">
            <v>T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L0</v>
          </cell>
          <cell r="AJ405" t="str">
            <v>B158</v>
          </cell>
          <cell r="AK405" t="str">
            <v>EE08</v>
          </cell>
          <cell r="AL405" t="str">
            <v>ALPHA-9</v>
          </cell>
          <cell r="AO405" t="str">
            <v>165R13</v>
          </cell>
          <cell r="AP405" t="str">
            <v>PSRT</v>
          </cell>
          <cell r="AQ405">
            <v>0</v>
          </cell>
          <cell r="AR405" t="str">
            <v>13 Inch</v>
          </cell>
          <cell r="AS405">
            <v>0</v>
          </cell>
          <cell r="AT405">
            <v>0</v>
          </cell>
          <cell r="AW405" t="str">
            <v>NON</v>
          </cell>
          <cell r="AX405" t="str">
            <v>DISCONT</v>
          </cell>
          <cell r="AY405" t="str">
            <v>B</v>
          </cell>
          <cell r="AZ405">
            <v>10</v>
          </cell>
          <cell r="BA405">
            <v>40</v>
          </cell>
          <cell r="BB405">
            <v>20</v>
          </cell>
          <cell r="BC405">
            <v>401</v>
          </cell>
          <cell r="BD405" t="str">
            <v>PS</v>
          </cell>
          <cell r="BE405" t="str">
            <v>PSRT</v>
          </cell>
          <cell r="BF405" t="str">
            <v>T</v>
          </cell>
          <cell r="BG405" t="str">
            <v>T</v>
          </cell>
          <cell r="BH405">
            <v>3.8170000000000002</v>
          </cell>
          <cell r="BI405">
            <v>7.4249999999999998</v>
          </cell>
          <cell r="BJ405">
            <v>0.06</v>
          </cell>
          <cell r="BK405">
            <v>7.3996931199999991E-2</v>
          </cell>
          <cell r="BL405">
            <v>13</v>
          </cell>
          <cell r="BM405" t="str">
            <v>82</v>
          </cell>
          <cell r="BN405">
            <v>165</v>
          </cell>
          <cell r="BO405">
            <v>0</v>
          </cell>
          <cell r="BQ405">
            <v>0</v>
          </cell>
          <cell r="BR405">
            <v>1670</v>
          </cell>
          <cell r="BS405">
            <v>1002</v>
          </cell>
          <cell r="BT405">
            <v>1002</v>
          </cell>
          <cell r="BU405">
            <v>1113</v>
          </cell>
          <cell r="BV405">
            <v>10</v>
          </cell>
          <cell r="BW405">
            <v>1002</v>
          </cell>
          <cell r="BX405">
            <v>0</v>
          </cell>
        </row>
        <row r="406">
          <cell r="E406" t="str">
            <v>BPSX2041</v>
          </cell>
          <cell r="F406" t="str">
            <v>175/70R13 ALPHA9(NOVO)TL LN58</v>
          </cell>
          <cell r="G406" t="str">
            <v>175/70R13 S327 LN58</v>
          </cell>
          <cell r="H406" t="str">
            <v>ALPHA-9 (NOVO)</v>
          </cell>
          <cell r="I406" t="str">
            <v>PSR5</v>
          </cell>
          <cell r="J406" t="str">
            <v>PSR IPPAN XS (14 DOWN)</v>
          </cell>
          <cell r="K406" t="str">
            <v>BRIDGESTONE</v>
          </cell>
          <cell r="L406" t="str">
            <v>175/70R13</v>
          </cell>
          <cell r="M406" t="str">
            <v>ALPHA-9 (NOVO)</v>
          </cell>
          <cell r="N406" t="str">
            <v>PASSENGER CAR</v>
          </cell>
          <cell r="O406" t="str">
            <v>PSRT</v>
          </cell>
          <cell r="P406" t="str">
            <v>T/L</v>
          </cell>
          <cell r="Q406" t="str">
            <v>PSR0L010</v>
          </cell>
          <cell r="R406" t="str">
            <v>THAILAND</v>
          </cell>
          <cell r="S406">
            <v>3</v>
          </cell>
          <cell r="T406" t="str">
            <v>TIRE</v>
          </cell>
          <cell r="U406" t="str">
            <v>PSR</v>
          </cell>
          <cell r="V406" t="str">
            <v xml:space="preserve"> 175/70R13</v>
          </cell>
          <cell r="W406">
            <v>0</v>
          </cell>
          <cell r="X406">
            <v>0</v>
          </cell>
          <cell r="Y406" t="str">
            <v>01</v>
          </cell>
          <cell r="Z406" t="str">
            <v>TBSR</v>
          </cell>
          <cell r="AA406" t="str">
            <v>T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>L0</v>
          </cell>
          <cell r="AG406" t="str">
            <v>PSR0L010</v>
          </cell>
          <cell r="AK406" t="str">
            <v>LN58</v>
          </cell>
          <cell r="AL406" t="str">
            <v>ALPHA-9</v>
          </cell>
          <cell r="AO406" t="str">
            <v>175/70R13</v>
          </cell>
          <cell r="AP406" t="str">
            <v>PSRT</v>
          </cell>
          <cell r="AQ406">
            <v>0</v>
          </cell>
          <cell r="AR406" t="str">
            <v>13 Inch</v>
          </cell>
          <cell r="AS406">
            <v>0</v>
          </cell>
          <cell r="AT406">
            <v>0</v>
          </cell>
          <cell r="AW406" t="str">
            <v>NON</v>
          </cell>
          <cell r="AX406" t="str">
            <v>DISCONT</v>
          </cell>
          <cell r="AY406" t="str">
            <v>B</v>
          </cell>
          <cell r="AZ406">
            <v>10</v>
          </cell>
          <cell r="BA406">
            <v>40</v>
          </cell>
          <cell r="BB406">
            <v>20</v>
          </cell>
          <cell r="BC406">
            <v>401</v>
          </cell>
          <cell r="BD406" t="str">
            <v>PS</v>
          </cell>
          <cell r="BE406" t="str">
            <v>PSRT</v>
          </cell>
          <cell r="BF406" t="str">
            <v>T</v>
          </cell>
          <cell r="BG406" t="str">
            <v>T</v>
          </cell>
          <cell r="BH406">
            <v>3.8260000000000001</v>
          </cell>
          <cell r="BI406">
            <v>7.4480000000000004</v>
          </cell>
          <cell r="BJ406">
            <v>7.0000000000000007E-2</v>
          </cell>
          <cell r="BK406">
            <v>7.1133833600000015E-2</v>
          </cell>
          <cell r="BL406">
            <v>13</v>
          </cell>
          <cell r="BM406" t="str">
            <v>70</v>
          </cell>
          <cell r="BN406">
            <v>175</v>
          </cell>
          <cell r="BO406">
            <v>0</v>
          </cell>
          <cell r="BQ406">
            <v>0</v>
          </cell>
          <cell r="BR406">
            <v>1810</v>
          </cell>
          <cell r="BS406">
            <v>1087</v>
          </cell>
          <cell r="BT406">
            <v>1087</v>
          </cell>
          <cell r="BU406">
            <v>1208</v>
          </cell>
          <cell r="BV406">
            <v>10</v>
          </cell>
          <cell r="BW406">
            <v>1087</v>
          </cell>
          <cell r="BX406">
            <v>0</v>
          </cell>
        </row>
        <row r="407">
          <cell r="E407" t="str">
            <v>BPSX2050</v>
          </cell>
          <cell r="F407" t="str">
            <v>185/70R13 ALPHA9(NOVO)TL NR56</v>
          </cell>
          <cell r="G407" t="str">
            <v>185/70R13  S-327 NR56</v>
          </cell>
          <cell r="H407" t="str">
            <v>ALPHA-9 (NOVO)</v>
          </cell>
          <cell r="I407" t="str">
            <v>PSR5</v>
          </cell>
          <cell r="J407" t="str">
            <v>PSR IPPAN XS (14 DOWN)</v>
          </cell>
          <cell r="K407" t="str">
            <v>BRIDGESTONE</v>
          </cell>
          <cell r="L407" t="str">
            <v>185/70R13</v>
          </cell>
          <cell r="M407" t="str">
            <v>ALPHA-9 (NOVO)</v>
          </cell>
          <cell r="N407" t="str">
            <v>PASSENGER CAR</v>
          </cell>
          <cell r="O407" t="str">
            <v>PSRT</v>
          </cell>
          <cell r="P407" t="str">
            <v>T/L</v>
          </cell>
          <cell r="Q407" t="str">
            <v>PSR0L013</v>
          </cell>
          <cell r="R407" t="str">
            <v>THAILAND</v>
          </cell>
          <cell r="S407">
            <v>3</v>
          </cell>
          <cell r="T407" t="str">
            <v>TIRE</v>
          </cell>
          <cell r="U407" t="str">
            <v>PSR</v>
          </cell>
          <cell r="V407" t="str">
            <v xml:space="preserve"> 185/70R13</v>
          </cell>
          <cell r="W407">
            <v>0</v>
          </cell>
          <cell r="X407">
            <v>0</v>
          </cell>
          <cell r="Y407" t="str">
            <v>01</v>
          </cell>
          <cell r="Z407" t="str">
            <v>TBSR</v>
          </cell>
          <cell r="AA407" t="str">
            <v>T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 t="str">
            <v>L0</v>
          </cell>
          <cell r="AG407" t="str">
            <v>PSR0L013</v>
          </cell>
          <cell r="AK407" t="str">
            <v>NR56</v>
          </cell>
          <cell r="AL407" t="str">
            <v>ALPHA-9</v>
          </cell>
          <cell r="AO407" t="str">
            <v>185/70R13</v>
          </cell>
          <cell r="AP407" t="str">
            <v>PSRT</v>
          </cell>
          <cell r="AQ407">
            <v>0</v>
          </cell>
          <cell r="AR407" t="str">
            <v>13 Inch</v>
          </cell>
          <cell r="AS407">
            <v>0</v>
          </cell>
          <cell r="AT407">
            <v>0</v>
          </cell>
          <cell r="AW407" t="str">
            <v>NON</v>
          </cell>
          <cell r="AX407" t="str">
            <v>DISCONT</v>
          </cell>
          <cell r="AY407" t="str">
            <v>B</v>
          </cell>
          <cell r="AZ407">
            <v>10</v>
          </cell>
          <cell r="BA407">
            <v>40</v>
          </cell>
          <cell r="BB407">
            <v>20</v>
          </cell>
          <cell r="BC407">
            <v>401</v>
          </cell>
          <cell r="BD407" t="str">
            <v>PS</v>
          </cell>
          <cell r="BE407" t="str">
            <v>PSRT</v>
          </cell>
          <cell r="BF407" t="str">
            <v>T</v>
          </cell>
          <cell r="BG407" t="str">
            <v>T</v>
          </cell>
          <cell r="BH407">
            <v>4.5259999999999998</v>
          </cell>
          <cell r="BI407">
            <v>8.7669999999999995</v>
          </cell>
          <cell r="BJ407">
            <v>7.0000000000000007E-2</v>
          </cell>
          <cell r="BK407">
            <v>7.8110244000000009E-2</v>
          </cell>
          <cell r="BL407">
            <v>13</v>
          </cell>
          <cell r="BM407" t="str">
            <v>70</v>
          </cell>
          <cell r="BN407">
            <v>185</v>
          </cell>
          <cell r="BO407">
            <v>0</v>
          </cell>
          <cell r="BQ407">
            <v>0</v>
          </cell>
          <cell r="BR407">
            <v>1870</v>
          </cell>
          <cell r="BS407">
            <v>1119</v>
          </cell>
          <cell r="BT407">
            <v>1119</v>
          </cell>
          <cell r="BU407">
            <v>1243</v>
          </cell>
          <cell r="BV407">
            <v>10</v>
          </cell>
          <cell r="BW407">
            <v>1119</v>
          </cell>
          <cell r="BX407">
            <v>0</v>
          </cell>
        </row>
        <row r="408">
          <cell r="E408" t="str">
            <v>BPSX2060</v>
          </cell>
          <cell r="F408" t="str">
            <v>185/70R14 ALPHA9(NOVO)TL SL59</v>
          </cell>
          <cell r="G408" t="str">
            <v>185/70R14  S-327 SL59</v>
          </cell>
          <cell r="H408" t="str">
            <v>ALPHA-9 (NOVO)</v>
          </cell>
          <cell r="I408" t="str">
            <v>PSR5</v>
          </cell>
          <cell r="J408" t="str">
            <v>PSR IPPAN XS (14 DOWN)</v>
          </cell>
          <cell r="K408" t="str">
            <v>BRIDGESTONE</v>
          </cell>
          <cell r="L408" t="str">
            <v>185/70R14</v>
          </cell>
          <cell r="M408" t="str">
            <v>ALPHA-9 (NOVO)</v>
          </cell>
          <cell r="N408" t="str">
            <v>PASSENGER CAR</v>
          </cell>
          <cell r="O408" t="str">
            <v>PSRT</v>
          </cell>
          <cell r="P408" t="str">
            <v>T/L</v>
          </cell>
          <cell r="Q408" t="str">
            <v>PSR0L031</v>
          </cell>
          <cell r="R408" t="str">
            <v>THAILAND</v>
          </cell>
          <cell r="S408">
            <v>3</v>
          </cell>
          <cell r="T408" t="str">
            <v>TIRE</v>
          </cell>
          <cell r="U408" t="str">
            <v>PSR</v>
          </cell>
          <cell r="V408" t="str">
            <v xml:space="preserve"> 185/70R14</v>
          </cell>
          <cell r="W408">
            <v>0</v>
          </cell>
          <cell r="X408">
            <v>0</v>
          </cell>
          <cell r="Y408" t="str">
            <v>01</v>
          </cell>
          <cell r="Z408" t="str">
            <v>TBSR</v>
          </cell>
          <cell r="AA408" t="str">
            <v>T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 t="str">
            <v>L0</v>
          </cell>
          <cell r="AG408" t="str">
            <v>PSR0L031</v>
          </cell>
          <cell r="AK408" t="str">
            <v>SL59</v>
          </cell>
          <cell r="AL408" t="str">
            <v>ALPHA-9</v>
          </cell>
          <cell r="AO408" t="str">
            <v>185/70R14</v>
          </cell>
          <cell r="AP408" t="str">
            <v>PSRT</v>
          </cell>
          <cell r="AQ408">
            <v>0</v>
          </cell>
          <cell r="AR408" t="str">
            <v>14 Inch</v>
          </cell>
          <cell r="AS408">
            <v>0</v>
          </cell>
          <cell r="AT408">
            <v>0</v>
          </cell>
          <cell r="AW408" t="str">
            <v>NON</v>
          </cell>
          <cell r="AX408" t="str">
            <v>DISCONT</v>
          </cell>
          <cell r="AY408" t="str">
            <v>B</v>
          </cell>
          <cell r="AZ408">
            <v>10</v>
          </cell>
          <cell r="BA408">
            <v>40</v>
          </cell>
          <cell r="BB408">
            <v>20</v>
          </cell>
          <cell r="BC408">
            <v>401</v>
          </cell>
          <cell r="BD408" t="str">
            <v>PS</v>
          </cell>
          <cell r="BE408" t="str">
            <v>PSRT</v>
          </cell>
          <cell r="BF408" t="str">
            <v>T</v>
          </cell>
          <cell r="BG408" t="str">
            <v>T</v>
          </cell>
          <cell r="BH408">
            <v>4.7610000000000001</v>
          </cell>
          <cell r="BI408">
            <v>9.2260000000000009</v>
          </cell>
          <cell r="BJ408">
            <v>7.0000000000000007E-2</v>
          </cell>
          <cell r="BK408">
            <v>8.4989960999999989E-2</v>
          </cell>
          <cell r="BL408">
            <v>14</v>
          </cell>
          <cell r="BM408" t="str">
            <v>70</v>
          </cell>
          <cell r="BN408">
            <v>185</v>
          </cell>
          <cell r="BO408">
            <v>0</v>
          </cell>
          <cell r="BQ408">
            <v>0</v>
          </cell>
          <cell r="BR408">
            <v>2030</v>
          </cell>
          <cell r="BS408">
            <v>1216</v>
          </cell>
          <cell r="BT408">
            <v>1216</v>
          </cell>
          <cell r="BU408">
            <v>1351</v>
          </cell>
          <cell r="BV408">
            <v>10</v>
          </cell>
          <cell r="BW408">
            <v>1216</v>
          </cell>
          <cell r="BX408">
            <v>0</v>
          </cell>
        </row>
        <row r="409">
          <cell r="E409" t="str">
            <v>BPSX2070</v>
          </cell>
          <cell r="F409" t="str">
            <v>195/70R14 ALPHA-9(NOVO) T/L</v>
          </cell>
          <cell r="G409" t="str">
            <v>195/70R14  S-327</v>
          </cell>
          <cell r="H409" t="str">
            <v>ALPHA-9 (NOVO)</v>
          </cell>
          <cell r="I409" t="str">
            <v>PSR5</v>
          </cell>
          <cell r="J409" t="str">
            <v>PSR IPPAN XS (14 DOWN)</v>
          </cell>
          <cell r="K409" t="str">
            <v>BRIDGESTONE</v>
          </cell>
          <cell r="L409" t="str">
            <v>195/70R14</v>
          </cell>
          <cell r="M409" t="str">
            <v>ALPHA-9 (NOVO)</v>
          </cell>
          <cell r="N409" t="str">
            <v>PASSENGER CAR</v>
          </cell>
          <cell r="O409" t="str">
            <v>PSRT</v>
          </cell>
          <cell r="P409" t="str">
            <v>T/L</v>
          </cell>
          <cell r="Q409" t="str">
            <v>PSR0L038</v>
          </cell>
          <cell r="R409" t="str">
            <v>THAILAND</v>
          </cell>
          <cell r="S409">
            <v>3</v>
          </cell>
          <cell r="T409" t="str">
            <v>TIRE</v>
          </cell>
          <cell r="U409" t="str">
            <v>PSR</v>
          </cell>
          <cell r="V409" t="str">
            <v xml:space="preserve"> 195/70R14</v>
          </cell>
          <cell r="W409">
            <v>0</v>
          </cell>
          <cell r="X409">
            <v>0</v>
          </cell>
          <cell r="Y409" t="str">
            <v>01</v>
          </cell>
          <cell r="Z409" t="str">
            <v>TBSR</v>
          </cell>
          <cell r="AA409" t="str">
            <v>T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 t="str">
            <v>L0</v>
          </cell>
          <cell r="AK409" t="str">
            <v>RK57</v>
          </cell>
          <cell r="AL409" t="str">
            <v>ALPHA-9</v>
          </cell>
          <cell r="AO409" t="str">
            <v>195/70R14</v>
          </cell>
          <cell r="AP409" t="str">
            <v>PSRT</v>
          </cell>
          <cell r="AQ409">
            <v>0</v>
          </cell>
          <cell r="AR409" t="str">
            <v>14 Inch</v>
          </cell>
          <cell r="AS409">
            <v>0</v>
          </cell>
          <cell r="AT409">
            <v>0</v>
          </cell>
          <cell r="AW409" t="str">
            <v>NON</v>
          </cell>
          <cell r="AX409" t="str">
            <v>DISCONT</v>
          </cell>
          <cell r="AY409" t="str">
            <v>B</v>
          </cell>
          <cell r="AZ409">
            <v>10</v>
          </cell>
          <cell r="BA409">
            <v>40</v>
          </cell>
          <cell r="BB409">
            <v>20</v>
          </cell>
          <cell r="BC409">
            <v>401</v>
          </cell>
          <cell r="BD409" t="str">
            <v>PS</v>
          </cell>
          <cell r="BE409" t="str">
            <v>PSRT</v>
          </cell>
          <cell r="BF409" t="str">
            <v>T</v>
          </cell>
          <cell r="BG409" t="str">
            <v>T</v>
          </cell>
          <cell r="BH409">
            <v>5.0880000000000001</v>
          </cell>
          <cell r="BI409">
            <v>0</v>
          </cell>
          <cell r="BJ409">
            <v>0.08</v>
          </cell>
          <cell r="BK409">
            <v>9.2857420599999976E-2</v>
          </cell>
          <cell r="BL409">
            <v>14</v>
          </cell>
          <cell r="BM409" t="str">
            <v>70</v>
          </cell>
          <cell r="BN409">
            <v>195</v>
          </cell>
          <cell r="BO409">
            <v>0</v>
          </cell>
          <cell r="BQ409">
            <v>0</v>
          </cell>
          <cell r="BR409">
            <v>2260</v>
          </cell>
          <cell r="BS409">
            <v>1356</v>
          </cell>
          <cell r="BT409">
            <v>1356</v>
          </cell>
          <cell r="BU409">
            <v>1507</v>
          </cell>
          <cell r="BV409">
            <v>10</v>
          </cell>
          <cell r="BW409">
            <v>1356</v>
          </cell>
          <cell r="BX409">
            <v>0</v>
          </cell>
        </row>
        <row r="410">
          <cell r="E410" t="str">
            <v>BPSX2071</v>
          </cell>
          <cell r="F410" t="str">
            <v>195/70R14 ALPHA9 NOVO TL-RS57</v>
          </cell>
          <cell r="G410" t="str">
            <v>195/70R14 H2P4 S327(T)-RS57</v>
          </cell>
          <cell r="H410" t="str">
            <v>ALPHA-9 (NOVO)</v>
          </cell>
          <cell r="I410" t="str">
            <v>PSR5</v>
          </cell>
          <cell r="J410" t="str">
            <v>PSR IPPAN XS (14 DOWN)</v>
          </cell>
          <cell r="K410" t="str">
            <v>BRIDGESTONE</v>
          </cell>
          <cell r="L410" t="str">
            <v>195/70R14</v>
          </cell>
          <cell r="M410" t="str">
            <v>ALPHA-9 (NOVO)</v>
          </cell>
          <cell r="N410" t="str">
            <v>PASSENGER CAR</v>
          </cell>
          <cell r="O410" t="str">
            <v>PSRT</v>
          </cell>
          <cell r="P410" t="str">
            <v>T/L</v>
          </cell>
          <cell r="Q410" t="str">
            <v>PSR0L038</v>
          </cell>
          <cell r="R410" t="str">
            <v>THAILAND</v>
          </cell>
          <cell r="S410">
            <v>3</v>
          </cell>
          <cell r="T410" t="str">
            <v>TIRE</v>
          </cell>
          <cell r="U410" t="str">
            <v>PSR</v>
          </cell>
          <cell r="V410" t="str">
            <v xml:space="preserve"> 195/70R14</v>
          </cell>
          <cell r="W410">
            <v>0</v>
          </cell>
          <cell r="X410">
            <v>0</v>
          </cell>
          <cell r="Y410" t="str">
            <v>01</v>
          </cell>
          <cell r="Z410" t="str">
            <v>TBSR</v>
          </cell>
          <cell r="AA410" t="str">
            <v>T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 t="str">
            <v>L0</v>
          </cell>
          <cell r="AG410" t="str">
            <v>PSR0L038</v>
          </cell>
          <cell r="AJ410" t="str">
            <v>B198</v>
          </cell>
          <cell r="AK410" t="str">
            <v>RS57</v>
          </cell>
          <cell r="AL410" t="str">
            <v>ALPHA-9</v>
          </cell>
          <cell r="AO410" t="str">
            <v>195/70R14</v>
          </cell>
          <cell r="AP410" t="str">
            <v>PSRT</v>
          </cell>
          <cell r="AQ410">
            <v>0</v>
          </cell>
          <cell r="AR410" t="str">
            <v>14 Inch</v>
          </cell>
          <cell r="AS410">
            <v>0</v>
          </cell>
          <cell r="AT410">
            <v>0</v>
          </cell>
          <cell r="AW410" t="str">
            <v>NON</v>
          </cell>
          <cell r="AX410" t="str">
            <v>DISCONT</v>
          </cell>
          <cell r="AY410" t="str">
            <v>B</v>
          </cell>
          <cell r="AZ410">
            <v>10</v>
          </cell>
          <cell r="BA410">
            <v>40</v>
          </cell>
          <cell r="BB410">
            <v>20</v>
          </cell>
          <cell r="BC410">
            <v>401</v>
          </cell>
          <cell r="BD410" t="str">
            <v>PS</v>
          </cell>
          <cell r="BE410" t="str">
            <v>PSRT</v>
          </cell>
          <cell r="BF410" t="str">
            <v>T</v>
          </cell>
          <cell r="BG410" t="str">
            <v>T</v>
          </cell>
          <cell r="BH410">
            <v>5.13</v>
          </cell>
          <cell r="BI410">
            <v>10.023999999999999</v>
          </cell>
          <cell r="BJ410">
            <v>0.08</v>
          </cell>
          <cell r="BK410">
            <v>9.2857420599999976E-2</v>
          </cell>
          <cell r="BL410">
            <v>14</v>
          </cell>
          <cell r="BM410" t="str">
            <v>70</v>
          </cell>
          <cell r="BN410">
            <v>195</v>
          </cell>
          <cell r="BO410">
            <v>0</v>
          </cell>
          <cell r="BQ410">
            <v>0</v>
          </cell>
          <cell r="BR410">
            <v>2260</v>
          </cell>
          <cell r="BS410">
            <v>1356</v>
          </cell>
          <cell r="BT410">
            <v>1356</v>
          </cell>
          <cell r="BU410">
            <v>1507</v>
          </cell>
          <cell r="BV410">
            <v>10</v>
          </cell>
          <cell r="BW410">
            <v>1356</v>
          </cell>
          <cell r="BX410">
            <v>0</v>
          </cell>
        </row>
        <row r="411">
          <cell r="E411" t="str">
            <v>BPSX2080</v>
          </cell>
          <cell r="F411" t="str">
            <v>205/70R14 ALPHA-9(NOVO) T/L</v>
          </cell>
          <cell r="G411" t="str">
            <v>205/70R14  S-327</v>
          </cell>
          <cell r="H411" t="str">
            <v>ALPHA-9 (NOVO)</v>
          </cell>
          <cell r="I411" t="str">
            <v>PSR5</v>
          </cell>
          <cell r="J411" t="str">
            <v>PSR IPPAN XS (14 DOWN)</v>
          </cell>
          <cell r="K411" t="str">
            <v>BRIDGESTONE</v>
          </cell>
          <cell r="L411" t="str">
            <v>205/70R14</v>
          </cell>
          <cell r="M411" t="str">
            <v>ALPHA-9 (NOVO)</v>
          </cell>
          <cell r="N411" t="str">
            <v>PASSENGER CAR</v>
          </cell>
          <cell r="O411" t="str">
            <v>PSRT</v>
          </cell>
          <cell r="P411" t="str">
            <v>T/L</v>
          </cell>
          <cell r="Q411" t="str">
            <v>PSR0L045</v>
          </cell>
          <cell r="R411" t="str">
            <v>THAILAND</v>
          </cell>
          <cell r="S411">
            <v>3</v>
          </cell>
          <cell r="T411" t="str">
            <v>TIRE</v>
          </cell>
          <cell r="U411" t="str">
            <v>PSR</v>
          </cell>
          <cell r="V411" t="str">
            <v xml:space="preserve"> 205/70R14</v>
          </cell>
          <cell r="W411">
            <v>0</v>
          </cell>
          <cell r="X411">
            <v>0</v>
          </cell>
          <cell r="Y411" t="str">
            <v>01</v>
          </cell>
          <cell r="Z411" t="str">
            <v>TBSR</v>
          </cell>
          <cell r="AA411" t="str">
            <v>T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>L0</v>
          </cell>
          <cell r="AK411" t="str">
            <v>TN60</v>
          </cell>
          <cell r="AL411" t="str">
            <v>ALPHA-9</v>
          </cell>
          <cell r="AO411" t="str">
            <v>205/70R14</v>
          </cell>
          <cell r="AP411" t="str">
            <v>PSRT</v>
          </cell>
          <cell r="AQ411">
            <v>0</v>
          </cell>
          <cell r="AR411" t="str">
            <v>14 Inch</v>
          </cell>
          <cell r="AS411">
            <v>0</v>
          </cell>
          <cell r="AT411">
            <v>0</v>
          </cell>
          <cell r="AW411" t="str">
            <v>NON</v>
          </cell>
          <cell r="AX411" t="str">
            <v>DISCONT</v>
          </cell>
          <cell r="AY411" t="str">
            <v>B</v>
          </cell>
          <cell r="AZ411">
            <v>10</v>
          </cell>
          <cell r="BA411">
            <v>40</v>
          </cell>
          <cell r="BB411">
            <v>20</v>
          </cell>
          <cell r="BC411">
            <v>401</v>
          </cell>
          <cell r="BD411" t="str">
            <v>PS</v>
          </cell>
          <cell r="BE411" t="str">
            <v>PSRT</v>
          </cell>
          <cell r="BF411" t="str">
            <v>T</v>
          </cell>
          <cell r="BG411" t="str">
            <v>T</v>
          </cell>
          <cell r="BH411">
            <v>5.2859999999999996</v>
          </cell>
          <cell r="BI411">
            <v>0</v>
          </cell>
          <cell r="BJ411">
            <v>0.08</v>
          </cell>
          <cell r="BK411">
            <v>0.10116901619999998</v>
          </cell>
          <cell r="BL411">
            <v>14</v>
          </cell>
          <cell r="BM411" t="str">
            <v>70</v>
          </cell>
          <cell r="BN411">
            <v>205</v>
          </cell>
          <cell r="BO411">
            <v>0</v>
          </cell>
          <cell r="BQ411">
            <v>0</v>
          </cell>
          <cell r="BR411">
            <v>2610</v>
          </cell>
          <cell r="BS411">
            <v>1565</v>
          </cell>
          <cell r="BT411">
            <v>1565</v>
          </cell>
          <cell r="BU411">
            <v>1739</v>
          </cell>
          <cell r="BV411">
            <v>10</v>
          </cell>
          <cell r="BW411">
            <v>1565</v>
          </cell>
          <cell r="BX411">
            <v>0</v>
          </cell>
        </row>
        <row r="412">
          <cell r="E412" t="str">
            <v>BPSX2081</v>
          </cell>
          <cell r="F412" t="str">
            <v>205/70R14 ALPHA9 NOVO TL-DE53</v>
          </cell>
          <cell r="G412" t="str">
            <v>205/70R14 H2P4 S327(T)-DE53</v>
          </cell>
          <cell r="H412" t="str">
            <v>ALPHA-9 (NOVO)</v>
          </cell>
          <cell r="I412" t="str">
            <v>PSR5</v>
          </cell>
          <cell r="J412" t="str">
            <v>PSR IPPAN XS (14 DOWN)</v>
          </cell>
          <cell r="K412" t="str">
            <v>BRIDGESTONE</v>
          </cell>
          <cell r="L412" t="str">
            <v>205/70R14</v>
          </cell>
          <cell r="M412" t="str">
            <v>ALPHA-9 (NOVO)</v>
          </cell>
          <cell r="N412" t="str">
            <v>PASSENGER CAR</v>
          </cell>
          <cell r="O412" t="str">
            <v>PSRT</v>
          </cell>
          <cell r="P412" t="str">
            <v>T/L</v>
          </cell>
          <cell r="Q412" t="str">
            <v>PSR0L045</v>
          </cell>
          <cell r="R412" t="str">
            <v>THAILAND</v>
          </cell>
          <cell r="S412">
            <v>3</v>
          </cell>
          <cell r="T412" t="str">
            <v>TIRE</v>
          </cell>
          <cell r="U412" t="str">
            <v>PSR</v>
          </cell>
          <cell r="V412" t="str">
            <v xml:space="preserve"> 205/70R14</v>
          </cell>
          <cell r="W412">
            <v>0</v>
          </cell>
          <cell r="X412">
            <v>0</v>
          </cell>
          <cell r="Y412" t="str">
            <v>01</v>
          </cell>
          <cell r="Z412" t="str">
            <v>TBSR</v>
          </cell>
          <cell r="AA412" t="str">
            <v>T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 t="str">
            <v>L0</v>
          </cell>
          <cell r="AG412" t="str">
            <v>PSR0L045</v>
          </cell>
          <cell r="AJ412" t="str">
            <v>B199</v>
          </cell>
          <cell r="AK412" t="str">
            <v>DE53</v>
          </cell>
          <cell r="AL412" t="str">
            <v>ALPHA-9</v>
          </cell>
          <cell r="AO412" t="str">
            <v>205/70R14</v>
          </cell>
          <cell r="AP412" t="str">
            <v>PSRT</v>
          </cell>
          <cell r="AQ412">
            <v>0</v>
          </cell>
          <cell r="AR412" t="str">
            <v>14 Inch</v>
          </cell>
          <cell r="AS412">
            <v>0</v>
          </cell>
          <cell r="AT412">
            <v>0</v>
          </cell>
          <cell r="AW412" t="str">
            <v>NON</v>
          </cell>
          <cell r="AX412" t="str">
            <v>DISCONT</v>
          </cell>
          <cell r="AY412" t="str">
            <v>B</v>
          </cell>
          <cell r="AZ412">
            <v>10</v>
          </cell>
          <cell r="BA412">
            <v>40</v>
          </cell>
          <cell r="BB412">
            <v>20</v>
          </cell>
          <cell r="BC412">
            <v>401</v>
          </cell>
          <cell r="BD412" t="str">
            <v>PS</v>
          </cell>
          <cell r="BE412" t="str">
            <v>PSRT</v>
          </cell>
          <cell r="BF412" t="str">
            <v>T</v>
          </cell>
          <cell r="BG412" t="str">
            <v>T</v>
          </cell>
          <cell r="BH412">
            <v>5.39</v>
          </cell>
          <cell r="BI412">
            <v>10.659000000000001</v>
          </cell>
          <cell r="BJ412">
            <v>0.08</v>
          </cell>
          <cell r="BK412">
            <v>0.10116901619999998</v>
          </cell>
          <cell r="BL412">
            <v>14</v>
          </cell>
          <cell r="BM412" t="str">
            <v>70</v>
          </cell>
          <cell r="BN412">
            <v>205</v>
          </cell>
          <cell r="BO412">
            <v>0</v>
          </cell>
          <cell r="BQ412">
            <v>0</v>
          </cell>
          <cell r="BR412">
            <v>2610</v>
          </cell>
          <cell r="BS412">
            <v>1565</v>
          </cell>
          <cell r="BT412">
            <v>1565</v>
          </cell>
          <cell r="BU412">
            <v>1739</v>
          </cell>
          <cell r="BV412">
            <v>10</v>
          </cell>
          <cell r="BW412">
            <v>1565</v>
          </cell>
          <cell r="BX412">
            <v>0</v>
          </cell>
        </row>
        <row r="413">
          <cell r="E413" t="str">
            <v>BPSX3010</v>
          </cell>
          <cell r="F413" t="str">
            <v>145/70SR12 S226 T/L</v>
          </cell>
          <cell r="G413" t="str">
            <v>145/70SR12  S226</v>
          </cell>
          <cell r="H413" t="str">
            <v>S226</v>
          </cell>
          <cell r="I413" t="str">
            <v>PSR5</v>
          </cell>
          <cell r="J413" t="str">
            <v>PSR IPPAN XS (14 DOWN)</v>
          </cell>
          <cell r="K413" t="str">
            <v>BRIDGESTONE</v>
          </cell>
          <cell r="L413" t="str">
            <v>145/70R12</v>
          </cell>
          <cell r="M413" t="str">
            <v>S226</v>
          </cell>
          <cell r="N413" t="str">
            <v>PASSENGER CAR</v>
          </cell>
          <cell r="O413" t="str">
            <v>PSRS</v>
          </cell>
          <cell r="P413" t="str">
            <v>T/L</v>
          </cell>
          <cell r="Q413" t="str">
            <v>PSR0L053</v>
          </cell>
          <cell r="R413" t="str">
            <v>THAILAND</v>
          </cell>
          <cell r="S413">
            <v>3</v>
          </cell>
          <cell r="T413" t="str">
            <v>TIRE</v>
          </cell>
          <cell r="U413" t="str">
            <v>PSR</v>
          </cell>
          <cell r="V413" t="str">
            <v xml:space="preserve"> 145/70R12</v>
          </cell>
          <cell r="W413">
            <v>0</v>
          </cell>
          <cell r="X413">
            <v>0</v>
          </cell>
          <cell r="Y413" t="str">
            <v>01</v>
          </cell>
          <cell r="Z413" t="str">
            <v>TBSR</v>
          </cell>
          <cell r="AA413" t="str">
            <v>T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L0</v>
          </cell>
          <cell r="AK413" t="str">
            <v>LC78</v>
          </cell>
          <cell r="AL413" t="str">
            <v>S226</v>
          </cell>
          <cell r="AO413" t="str">
            <v>145/70R12</v>
          </cell>
          <cell r="AP413" t="str">
            <v>PSRS</v>
          </cell>
          <cell r="AQ413" t="str">
            <v>OTHERS</v>
          </cell>
          <cell r="AR413" t="str">
            <v>12 Inch</v>
          </cell>
          <cell r="AS413" t="str">
            <v/>
          </cell>
          <cell r="AT413" t="str">
            <v>REP</v>
          </cell>
          <cell r="AW413" t="str">
            <v>DLR</v>
          </cell>
          <cell r="AX413" t="str">
            <v>CONT</v>
          </cell>
          <cell r="AY413" t="str">
            <v>B</v>
          </cell>
          <cell r="AZ413">
            <v>10</v>
          </cell>
          <cell r="BA413">
            <v>40</v>
          </cell>
          <cell r="BB413">
            <v>30</v>
          </cell>
          <cell r="BC413">
            <v>402</v>
          </cell>
          <cell r="BD413" t="str">
            <v>PS</v>
          </cell>
          <cell r="BE413" t="str">
            <v>PSRS</v>
          </cell>
          <cell r="BF413" t="str">
            <v>T</v>
          </cell>
          <cell r="BG413" t="str">
            <v>T</v>
          </cell>
          <cell r="BH413">
            <v>2.363</v>
          </cell>
          <cell r="BI413">
            <v>0</v>
          </cell>
          <cell r="BJ413">
            <v>0.04</v>
          </cell>
          <cell r="BK413">
            <v>4.7704255399999992E-2</v>
          </cell>
          <cell r="BL413">
            <v>12</v>
          </cell>
          <cell r="BM413" t="str">
            <v>70</v>
          </cell>
          <cell r="BN413">
            <v>145</v>
          </cell>
          <cell r="BO413">
            <v>0</v>
          </cell>
          <cell r="BQ413">
            <v>0</v>
          </cell>
          <cell r="BR413">
            <v>1500</v>
          </cell>
          <cell r="BS413">
            <v>902</v>
          </cell>
          <cell r="BT413">
            <v>902</v>
          </cell>
          <cell r="BU413">
            <v>1002</v>
          </cell>
          <cell r="BV413">
            <v>10</v>
          </cell>
          <cell r="BW413">
            <v>902</v>
          </cell>
          <cell r="BX413">
            <v>744.16</v>
          </cell>
        </row>
        <row r="414">
          <cell r="E414" t="str">
            <v>BPSX3020</v>
          </cell>
          <cell r="F414" t="str">
            <v>165/70R13 79T PHILO 217 T/L</v>
          </cell>
          <cell r="G414" t="str">
            <v>165/70R13  S236C</v>
          </cell>
          <cell r="H414" t="str">
            <v>PHILO 217</v>
          </cell>
          <cell r="I414" t="str">
            <v>PSR5</v>
          </cell>
          <cell r="J414" t="str">
            <v>PSR IPPAN XS (14 DOWN)</v>
          </cell>
          <cell r="K414" t="str">
            <v>BRIDGESTONE</v>
          </cell>
          <cell r="L414" t="str">
            <v>165/70R13</v>
          </cell>
          <cell r="M414" t="str">
            <v>PHILO</v>
          </cell>
          <cell r="N414" t="str">
            <v>COMFORT</v>
          </cell>
          <cell r="O414" t="str">
            <v>PSRS</v>
          </cell>
          <cell r="P414" t="str">
            <v>T/L</v>
          </cell>
          <cell r="Q414" t="str">
            <v>PSR0L056</v>
          </cell>
          <cell r="R414" t="str">
            <v>THAILAND</v>
          </cell>
          <cell r="S414">
            <v>3</v>
          </cell>
          <cell r="T414" t="str">
            <v>TIRE</v>
          </cell>
          <cell r="U414" t="str">
            <v>PSR</v>
          </cell>
          <cell r="V414" t="str">
            <v xml:space="preserve"> 165/70R13</v>
          </cell>
          <cell r="W414">
            <v>0</v>
          </cell>
          <cell r="X414">
            <v>0</v>
          </cell>
          <cell r="Y414" t="str">
            <v>01</v>
          </cell>
          <cell r="Z414" t="str">
            <v>TBSR</v>
          </cell>
          <cell r="AA414" t="str">
            <v>T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L0</v>
          </cell>
          <cell r="AK414" t="str">
            <v>CD89</v>
          </cell>
          <cell r="AL414" t="str">
            <v>PHILO217</v>
          </cell>
          <cell r="AO414" t="str">
            <v>165/70R13</v>
          </cell>
          <cell r="AP414" t="str">
            <v>PSRS</v>
          </cell>
          <cell r="AQ414" t="str">
            <v>OTHERS</v>
          </cell>
          <cell r="AR414" t="str">
            <v>13 Inch</v>
          </cell>
          <cell r="AS414">
            <v>0</v>
          </cell>
          <cell r="AT414">
            <v>0</v>
          </cell>
          <cell r="AW414" t="str">
            <v>NON</v>
          </cell>
          <cell r="AX414" t="str">
            <v>DISCONT</v>
          </cell>
          <cell r="AY414" t="str">
            <v>B</v>
          </cell>
          <cell r="AZ414">
            <v>10</v>
          </cell>
          <cell r="BA414">
            <v>40</v>
          </cell>
          <cell r="BB414">
            <v>30</v>
          </cell>
          <cell r="BC414">
            <v>402</v>
          </cell>
          <cell r="BD414" t="str">
            <v>PS</v>
          </cell>
          <cell r="BE414" t="str">
            <v>PSRS</v>
          </cell>
          <cell r="BF414" t="str">
            <v>T</v>
          </cell>
          <cell r="BG414" t="str">
            <v>T</v>
          </cell>
          <cell r="BH414">
            <v>2.96</v>
          </cell>
          <cell r="BI414">
            <v>0</v>
          </cell>
          <cell r="BJ414">
            <v>7.0000000000000007E-2</v>
          </cell>
          <cell r="BK414">
            <v>6.4563815200000013E-2</v>
          </cell>
          <cell r="BL414">
            <v>13</v>
          </cell>
          <cell r="BM414" t="str">
            <v>70</v>
          </cell>
          <cell r="BN414">
            <v>165</v>
          </cell>
          <cell r="BO414">
            <v>0</v>
          </cell>
          <cell r="BP414">
            <v>80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</row>
        <row r="415">
          <cell r="E415" t="str">
            <v>BPSX3030</v>
          </cell>
          <cell r="F415" t="str">
            <v>175/70R13 82T PHILO 217 T/L</v>
          </cell>
          <cell r="G415" t="str">
            <v>175/70R13 S236C</v>
          </cell>
          <cell r="H415" t="str">
            <v>PHILO 217</v>
          </cell>
          <cell r="I415" t="str">
            <v>PSR5</v>
          </cell>
          <cell r="J415" t="str">
            <v>PSR IPPAN XS (14 DOWN)</v>
          </cell>
          <cell r="K415" t="str">
            <v>BRIDGESTONE</v>
          </cell>
          <cell r="L415" t="str">
            <v>175/70R13</v>
          </cell>
          <cell r="M415" t="str">
            <v>PHILO</v>
          </cell>
          <cell r="N415" t="str">
            <v>COMFORT</v>
          </cell>
          <cell r="O415" t="str">
            <v>PSRS</v>
          </cell>
          <cell r="P415" t="str">
            <v>T/L</v>
          </cell>
          <cell r="Q415" t="str">
            <v>PSR0L057</v>
          </cell>
          <cell r="R415" t="str">
            <v>THAILAND</v>
          </cell>
          <cell r="S415">
            <v>3</v>
          </cell>
          <cell r="T415" t="str">
            <v>TIRE</v>
          </cell>
          <cell r="U415" t="str">
            <v>PSR</v>
          </cell>
          <cell r="V415" t="str">
            <v xml:space="preserve"> 175/70R13</v>
          </cell>
          <cell r="W415">
            <v>0</v>
          </cell>
          <cell r="X415">
            <v>0</v>
          </cell>
          <cell r="Y415" t="str">
            <v>01</v>
          </cell>
          <cell r="Z415" t="str">
            <v>TBSR</v>
          </cell>
          <cell r="AA415" t="str">
            <v>T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L0</v>
          </cell>
          <cell r="AK415" t="str">
            <v>KK14</v>
          </cell>
          <cell r="AL415" t="str">
            <v>PHILO217</v>
          </cell>
          <cell r="AO415" t="str">
            <v>175/70R13</v>
          </cell>
          <cell r="AP415" t="str">
            <v>PSRS</v>
          </cell>
          <cell r="AQ415" t="str">
            <v>OTHERS</v>
          </cell>
          <cell r="AR415" t="str">
            <v>13 Inch</v>
          </cell>
          <cell r="AS415">
            <v>0</v>
          </cell>
          <cell r="AT415">
            <v>0</v>
          </cell>
          <cell r="AW415" t="str">
            <v>DLR</v>
          </cell>
          <cell r="AX415" t="str">
            <v>DISCONT</v>
          </cell>
          <cell r="AY415" t="str">
            <v>B</v>
          </cell>
          <cell r="AZ415">
            <v>10</v>
          </cell>
          <cell r="BA415">
            <v>40</v>
          </cell>
          <cell r="BB415">
            <v>30</v>
          </cell>
          <cell r="BC415">
            <v>402</v>
          </cell>
          <cell r="BD415" t="str">
            <v>PS</v>
          </cell>
          <cell r="BE415" t="str">
            <v>PSRS</v>
          </cell>
          <cell r="BF415" t="str">
            <v>T</v>
          </cell>
          <cell r="BG415" t="str">
            <v>T</v>
          </cell>
          <cell r="BH415">
            <v>3.3919999999999999</v>
          </cell>
          <cell r="BI415">
            <v>0</v>
          </cell>
          <cell r="BJ415">
            <v>7.0000000000000007E-2</v>
          </cell>
          <cell r="BK415">
            <v>7.1133833600000015E-2</v>
          </cell>
          <cell r="BL415">
            <v>13</v>
          </cell>
          <cell r="BM415" t="str">
            <v>70</v>
          </cell>
          <cell r="BN415">
            <v>175</v>
          </cell>
          <cell r="BO415">
            <v>0</v>
          </cell>
          <cell r="BQ415">
            <v>0</v>
          </cell>
          <cell r="BR415">
            <v>1470</v>
          </cell>
          <cell r="BS415">
            <v>879</v>
          </cell>
          <cell r="BT415">
            <v>879</v>
          </cell>
          <cell r="BU415">
            <v>977</v>
          </cell>
          <cell r="BV415">
            <v>10</v>
          </cell>
          <cell r="BW415">
            <v>879</v>
          </cell>
          <cell r="BX415">
            <v>0</v>
          </cell>
        </row>
        <row r="416">
          <cell r="E416" t="str">
            <v>BPSX3031</v>
          </cell>
          <cell r="F416" t="str">
            <v>175/70R13 82T PHILO217TL HK44</v>
          </cell>
          <cell r="G416" t="str">
            <v>175/70R13 82T S-236C(T) HK44</v>
          </cell>
          <cell r="H416" t="str">
            <v>PHILO 217</v>
          </cell>
          <cell r="I416" t="str">
            <v>PSR5</v>
          </cell>
          <cell r="J416" t="str">
            <v>PSR IPPAN XS (14 DOWN)</v>
          </cell>
          <cell r="K416" t="str">
            <v>BRIDGESTONE</v>
          </cell>
          <cell r="L416" t="str">
            <v>175/70R13</v>
          </cell>
          <cell r="M416" t="str">
            <v>PHILO</v>
          </cell>
          <cell r="N416" t="str">
            <v>COMFORT</v>
          </cell>
          <cell r="O416" t="str">
            <v>PSRS</v>
          </cell>
          <cell r="P416" t="str">
            <v>T/L</v>
          </cell>
          <cell r="Q416" t="str">
            <v>PSR0L057</v>
          </cell>
          <cell r="R416" t="str">
            <v>THAILAND</v>
          </cell>
          <cell r="S416">
            <v>3</v>
          </cell>
          <cell r="T416" t="str">
            <v>TIRE</v>
          </cell>
          <cell r="U416" t="str">
            <v>PSR</v>
          </cell>
          <cell r="V416" t="str">
            <v xml:space="preserve"> 175/70R13</v>
          </cell>
          <cell r="W416">
            <v>0</v>
          </cell>
          <cell r="X416">
            <v>0</v>
          </cell>
          <cell r="Y416" t="str">
            <v>01</v>
          </cell>
          <cell r="Z416" t="str">
            <v>TBSR</v>
          </cell>
          <cell r="AA416" t="str">
            <v>T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L0</v>
          </cell>
          <cell r="AG416" t="str">
            <v>PSR0L057</v>
          </cell>
          <cell r="AJ416" t="str">
            <v>B220</v>
          </cell>
          <cell r="AK416" t="str">
            <v>HK44</v>
          </cell>
          <cell r="AL416" t="str">
            <v>PHILO217</v>
          </cell>
          <cell r="AO416" t="str">
            <v>175/70R13</v>
          </cell>
          <cell r="AP416" t="str">
            <v>PSRS</v>
          </cell>
          <cell r="AQ416" t="str">
            <v>OTHERS</v>
          </cell>
          <cell r="AR416" t="str">
            <v>13 Inch</v>
          </cell>
          <cell r="AS416">
            <v>0</v>
          </cell>
          <cell r="AT416">
            <v>0</v>
          </cell>
          <cell r="AW416" t="str">
            <v>DLR</v>
          </cell>
          <cell r="AX416" t="str">
            <v>DISCONT</v>
          </cell>
          <cell r="AY416" t="str">
            <v>B</v>
          </cell>
          <cell r="AZ416">
            <v>10</v>
          </cell>
          <cell r="BA416">
            <v>40</v>
          </cell>
          <cell r="BB416">
            <v>30</v>
          </cell>
          <cell r="BC416">
            <v>402</v>
          </cell>
          <cell r="BD416" t="str">
            <v>PS</v>
          </cell>
          <cell r="BE416" t="str">
            <v>PSRS</v>
          </cell>
          <cell r="BF416" t="str">
            <v>T</v>
          </cell>
          <cell r="BG416" t="str">
            <v>T</v>
          </cell>
          <cell r="BH416">
            <v>3.43</v>
          </cell>
          <cell r="BI416">
            <v>6.9269999999999996</v>
          </cell>
          <cell r="BJ416">
            <v>7.0000000000000007E-2</v>
          </cell>
          <cell r="BK416">
            <v>7.1133833600000015E-2</v>
          </cell>
          <cell r="BL416">
            <v>13</v>
          </cell>
          <cell r="BM416" t="str">
            <v>70</v>
          </cell>
          <cell r="BN416">
            <v>175</v>
          </cell>
          <cell r="BO416">
            <v>0</v>
          </cell>
          <cell r="BQ416">
            <v>0</v>
          </cell>
          <cell r="BR416">
            <v>1470</v>
          </cell>
          <cell r="BS416">
            <v>879</v>
          </cell>
          <cell r="BT416">
            <v>879</v>
          </cell>
          <cell r="BU416">
            <v>977</v>
          </cell>
          <cell r="BV416">
            <v>10</v>
          </cell>
          <cell r="BW416">
            <v>879</v>
          </cell>
          <cell r="BX416">
            <v>0</v>
          </cell>
        </row>
        <row r="417">
          <cell r="E417" t="str">
            <v>BPSX3040</v>
          </cell>
          <cell r="F417" t="str">
            <v>185/70R13 86T PHILO 217 T/L</v>
          </cell>
          <cell r="G417" t="str">
            <v>185/70R13 S236C</v>
          </cell>
          <cell r="H417" t="str">
            <v>PHILO 217</v>
          </cell>
          <cell r="I417" t="str">
            <v>PSR5</v>
          </cell>
          <cell r="J417" t="str">
            <v>PSR IPPAN XS (14 DOWN)</v>
          </cell>
          <cell r="K417" t="str">
            <v>BRIDGESTONE</v>
          </cell>
          <cell r="L417" t="str">
            <v>185/70R13</v>
          </cell>
          <cell r="M417" t="str">
            <v>PHILO</v>
          </cell>
          <cell r="N417" t="str">
            <v>COMFORT</v>
          </cell>
          <cell r="O417" t="str">
            <v>PSRS</v>
          </cell>
          <cell r="P417" t="str">
            <v>T/L</v>
          </cell>
          <cell r="Q417" t="str">
            <v>PSR0L058</v>
          </cell>
          <cell r="R417" t="str">
            <v>THAILAND</v>
          </cell>
          <cell r="S417">
            <v>3</v>
          </cell>
          <cell r="T417" t="str">
            <v>TIRE</v>
          </cell>
          <cell r="U417" t="str">
            <v>PSR</v>
          </cell>
          <cell r="V417" t="str">
            <v xml:space="preserve"> 185/70R13</v>
          </cell>
          <cell r="W417">
            <v>0</v>
          </cell>
          <cell r="X417">
            <v>0</v>
          </cell>
          <cell r="Y417" t="str">
            <v>01</v>
          </cell>
          <cell r="Z417" t="str">
            <v>TBSR</v>
          </cell>
          <cell r="AA417" t="str">
            <v>T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L0</v>
          </cell>
          <cell r="AL417" t="str">
            <v>PHILO217</v>
          </cell>
          <cell r="AO417" t="str">
            <v>185/70R13</v>
          </cell>
          <cell r="AP417" t="str">
            <v>PSRS</v>
          </cell>
          <cell r="AQ417" t="str">
            <v>OTHERS</v>
          </cell>
          <cell r="AR417" t="str">
            <v>13 Inch</v>
          </cell>
          <cell r="AS417">
            <v>0</v>
          </cell>
          <cell r="AT417">
            <v>0</v>
          </cell>
          <cell r="AW417" t="str">
            <v>NON</v>
          </cell>
          <cell r="AX417" t="str">
            <v>DISCONT</v>
          </cell>
          <cell r="AY417" t="str">
            <v>B</v>
          </cell>
          <cell r="AZ417">
            <v>10</v>
          </cell>
          <cell r="BA417">
            <v>40</v>
          </cell>
          <cell r="BB417">
            <v>30</v>
          </cell>
          <cell r="BC417">
            <v>402</v>
          </cell>
          <cell r="BD417" t="str">
            <v>PS</v>
          </cell>
          <cell r="BE417" t="str">
            <v>PSRS</v>
          </cell>
          <cell r="BF417" t="str">
            <v>T</v>
          </cell>
          <cell r="BG417" t="str">
            <v>T</v>
          </cell>
          <cell r="BH417">
            <v>3.7810000000000001</v>
          </cell>
          <cell r="BI417">
            <v>0</v>
          </cell>
          <cell r="BJ417">
            <v>7.0000000000000007E-2</v>
          </cell>
          <cell r="BK417">
            <v>7.8110244000000009E-2</v>
          </cell>
          <cell r="BL417">
            <v>13</v>
          </cell>
          <cell r="BM417" t="str">
            <v>70</v>
          </cell>
          <cell r="BN417">
            <v>185</v>
          </cell>
          <cell r="BO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</row>
        <row r="418">
          <cell r="E418" t="str">
            <v>BPSX3050</v>
          </cell>
          <cell r="F418" t="str">
            <v>185/70R14 88T PHILO 217 T/L</v>
          </cell>
          <cell r="G418" t="str">
            <v>185/70R14 S326C</v>
          </cell>
          <cell r="H418" t="str">
            <v>PHILO 217</v>
          </cell>
          <cell r="I418" t="str">
            <v>PSR5</v>
          </cell>
          <cell r="J418" t="str">
            <v>PSR IPPAN XS (14 DOWN)</v>
          </cell>
          <cell r="K418" t="str">
            <v>BRIDGESTONE</v>
          </cell>
          <cell r="L418" t="str">
            <v>185/70R14</v>
          </cell>
          <cell r="M418" t="str">
            <v>PHILO</v>
          </cell>
          <cell r="N418" t="str">
            <v>COMFORT</v>
          </cell>
          <cell r="O418" t="str">
            <v>PSRS</v>
          </cell>
          <cell r="P418" t="str">
            <v>T/L</v>
          </cell>
          <cell r="Q418" t="str">
            <v>PSR0L059</v>
          </cell>
          <cell r="R418" t="str">
            <v>THAILAND</v>
          </cell>
          <cell r="S418">
            <v>3</v>
          </cell>
          <cell r="T418" t="str">
            <v>TIRE</v>
          </cell>
          <cell r="U418" t="str">
            <v>PSR</v>
          </cell>
          <cell r="V418" t="str">
            <v xml:space="preserve"> 185/70R14</v>
          </cell>
          <cell r="W418">
            <v>0</v>
          </cell>
          <cell r="X418">
            <v>0</v>
          </cell>
          <cell r="Y418" t="str">
            <v>01</v>
          </cell>
          <cell r="Z418" t="str">
            <v>TBSR</v>
          </cell>
          <cell r="AA418" t="str">
            <v>T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 t="str">
            <v>L0</v>
          </cell>
          <cell r="AK418" t="str">
            <v>VK13</v>
          </cell>
          <cell r="AL418" t="str">
            <v>PHILO217</v>
          </cell>
          <cell r="AO418" t="str">
            <v>185/70R14</v>
          </cell>
          <cell r="AP418" t="str">
            <v>PSRS</v>
          </cell>
          <cell r="AQ418" t="str">
            <v>OTHERS</v>
          </cell>
          <cell r="AR418" t="str">
            <v>14 Inch</v>
          </cell>
          <cell r="AS418">
            <v>0</v>
          </cell>
          <cell r="AT418">
            <v>0</v>
          </cell>
          <cell r="AW418" t="str">
            <v>NON</v>
          </cell>
          <cell r="AX418" t="str">
            <v>DISCONT</v>
          </cell>
          <cell r="AY418" t="str">
            <v>B</v>
          </cell>
          <cell r="AZ418">
            <v>10</v>
          </cell>
          <cell r="BA418">
            <v>40</v>
          </cell>
          <cell r="BB418">
            <v>30</v>
          </cell>
          <cell r="BC418">
            <v>402</v>
          </cell>
          <cell r="BD418" t="str">
            <v>PS</v>
          </cell>
          <cell r="BE418" t="str">
            <v>PSRS</v>
          </cell>
          <cell r="BF418" t="str">
            <v>T</v>
          </cell>
          <cell r="BG418" t="str">
            <v>T</v>
          </cell>
          <cell r="BH418">
            <v>4.0129999999999999</v>
          </cell>
          <cell r="BI418">
            <v>0</v>
          </cell>
          <cell r="BJ418">
            <v>7.0000000000000007E-2</v>
          </cell>
          <cell r="BK418">
            <v>8.4989960999999989E-2</v>
          </cell>
          <cell r="BL418">
            <v>14</v>
          </cell>
          <cell r="BM418" t="str">
            <v>70</v>
          </cell>
          <cell r="BN418">
            <v>185</v>
          </cell>
          <cell r="BO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</row>
        <row r="419">
          <cell r="E419" t="str">
            <v>BPSX3060</v>
          </cell>
          <cell r="F419" t="str">
            <v>195/70R14 91T PHILO 217 T/L</v>
          </cell>
          <cell r="G419" t="str">
            <v>195/70R14 S236C</v>
          </cell>
          <cell r="H419" t="str">
            <v>PHILO 217</v>
          </cell>
          <cell r="I419" t="str">
            <v>PSR5</v>
          </cell>
          <cell r="J419" t="str">
            <v>PSR IPPAN XS (14 DOWN)</v>
          </cell>
          <cell r="K419" t="str">
            <v>BRIDGESTONE</v>
          </cell>
          <cell r="L419" t="str">
            <v>195/70R13</v>
          </cell>
          <cell r="M419" t="str">
            <v>PHILO</v>
          </cell>
          <cell r="N419" t="str">
            <v>COMFORT</v>
          </cell>
          <cell r="O419" t="str">
            <v>PSRS</v>
          </cell>
          <cell r="P419" t="str">
            <v>T/L</v>
          </cell>
          <cell r="Q419" t="str">
            <v>PSR0L060</v>
          </cell>
          <cell r="R419" t="str">
            <v>THAILAND</v>
          </cell>
          <cell r="S419">
            <v>3</v>
          </cell>
          <cell r="T419" t="str">
            <v>TIRE</v>
          </cell>
          <cell r="U419" t="str">
            <v>PSR</v>
          </cell>
          <cell r="V419" t="str">
            <v xml:space="preserve"> 195/70R13</v>
          </cell>
          <cell r="W419">
            <v>0</v>
          </cell>
          <cell r="X419">
            <v>0</v>
          </cell>
          <cell r="Y419" t="str">
            <v>01</v>
          </cell>
          <cell r="Z419" t="str">
            <v>TBSR</v>
          </cell>
          <cell r="AA419" t="str">
            <v>T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L0</v>
          </cell>
          <cell r="AK419" t="str">
            <v>SK12</v>
          </cell>
          <cell r="AL419" t="str">
            <v>PHILO217</v>
          </cell>
          <cell r="AO419" t="str">
            <v>195/70R14</v>
          </cell>
          <cell r="AP419" t="str">
            <v>PSRS</v>
          </cell>
          <cell r="AQ419" t="str">
            <v>OTHERS</v>
          </cell>
          <cell r="AR419" t="str">
            <v>14 Inch</v>
          </cell>
          <cell r="AS419">
            <v>0</v>
          </cell>
          <cell r="AT419">
            <v>0</v>
          </cell>
          <cell r="AW419" t="str">
            <v>NON</v>
          </cell>
          <cell r="AX419" t="str">
            <v>DISCONT</v>
          </cell>
          <cell r="AY419" t="str">
            <v>B</v>
          </cell>
          <cell r="AZ419">
            <v>10</v>
          </cell>
          <cell r="BA419">
            <v>40</v>
          </cell>
          <cell r="BB419">
            <v>30</v>
          </cell>
          <cell r="BC419">
            <v>402</v>
          </cell>
          <cell r="BD419" t="str">
            <v>PS</v>
          </cell>
          <cell r="BE419" t="str">
            <v>PSRS</v>
          </cell>
          <cell r="BF419" t="str">
            <v>T</v>
          </cell>
          <cell r="BG419" t="str">
            <v>T</v>
          </cell>
          <cell r="BH419">
            <v>4.5039999999999996</v>
          </cell>
          <cell r="BI419">
            <v>0</v>
          </cell>
          <cell r="BJ419">
            <v>0.08</v>
          </cell>
          <cell r="BK419">
            <v>9.2857420599999976E-2</v>
          </cell>
          <cell r="BL419">
            <v>14</v>
          </cell>
          <cell r="BM419" t="str">
            <v>70</v>
          </cell>
          <cell r="BN419">
            <v>195</v>
          </cell>
          <cell r="BO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</row>
        <row r="420">
          <cell r="E420" t="str">
            <v>BPSX3070</v>
          </cell>
          <cell r="F420" t="str">
            <v>155/80R13 78T PHILO 219 T/L</v>
          </cell>
          <cell r="G420" t="str">
            <v>155/80R13 S248A</v>
          </cell>
          <cell r="H420" t="str">
            <v>PHILO 219</v>
          </cell>
          <cell r="I420" t="str">
            <v>PSR5</v>
          </cell>
          <cell r="J420" t="str">
            <v>PSR IPPAN XS (14 DOWN)</v>
          </cell>
          <cell r="K420" t="str">
            <v>BRIDGESTONE</v>
          </cell>
          <cell r="L420" t="str">
            <v>165/80R13</v>
          </cell>
          <cell r="M420" t="str">
            <v>PHILO</v>
          </cell>
          <cell r="N420" t="str">
            <v>COMFORT</v>
          </cell>
          <cell r="O420" t="str">
            <v>PSRS</v>
          </cell>
          <cell r="P420" t="str">
            <v>T/L</v>
          </cell>
          <cell r="Q420" t="str">
            <v>PSR0L062</v>
          </cell>
          <cell r="R420" t="str">
            <v>THAILAND</v>
          </cell>
          <cell r="S420">
            <v>3</v>
          </cell>
          <cell r="T420" t="str">
            <v>TIRE</v>
          </cell>
          <cell r="U420" t="str">
            <v>PSR</v>
          </cell>
          <cell r="V420" t="str">
            <v xml:space="preserve"> 165/80R13</v>
          </cell>
          <cell r="W420">
            <v>0</v>
          </cell>
          <cell r="X420">
            <v>0</v>
          </cell>
          <cell r="Y420" t="str">
            <v>01</v>
          </cell>
          <cell r="Z420" t="str">
            <v>TBSR</v>
          </cell>
          <cell r="AA420" t="str">
            <v>T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L0</v>
          </cell>
          <cell r="AK420" t="str">
            <v>AB94</v>
          </cell>
          <cell r="AL420" t="str">
            <v>PHILO219</v>
          </cell>
          <cell r="AO420" t="str">
            <v>155/80R13</v>
          </cell>
          <cell r="AP420" t="str">
            <v>PSRS</v>
          </cell>
          <cell r="AQ420" t="str">
            <v>OTHERS</v>
          </cell>
          <cell r="AR420" t="str">
            <v>13 Inch</v>
          </cell>
          <cell r="AS420">
            <v>0</v>
          </cell>
          <cell r="AT420">
            <v>0</v>
          </cell>
          <cell r="AW420" t="str">
            <v>NON</v>
          </cell>
          <cell r="AX420" t="str">
            <v>DISCONT</v>
          </cell>
          <cell r="AY420" t="str">
            <v>B</v>
          </cell>
          <cell r="AZ420">
            <v>10</v>
          </cell>
          <cell r="BA420">
            <v>40</v>
          </cell>
          <cell r="BB420">
            <v>30</v>
          </cell>
          <cell r="BC420">
            <v>402</v>
          </cell>
          <cell r="BD420" t="str">
            <v>PS</v>
          </cell>
          <cell r="BE420" t="str">
            <v>PSRS</v>
          </cell>
          <cell r="BF420" t="str">
            <v>T</v>
          </cell>
          <cell r="BG420" t="str">
            <v>T</v>
          </cell>
          <cell r="BH420">
            <v>3.1160000000000001</v>
          </cell>
          <cell r="BI420">
            <v>0</v>
          </cell>
          <cell r="BJ420">
            <v>7.0000000000000007E-2</v>
          </cell>
          <cell r="BK420">
            <v>6.5191471800000012E-2</v>
          </cell>
          <cell r="BL420">
            <v>13</v>
          </cell>
          <cell r="BM420" t="str">
            <v>80</v>
          </cell>
          <cell r="BN420">
            <v>155</v>
          </cell>
          <cell r="BO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</row>
        <row r="421">
          <cell r="E421" t="str">
            <v>BPSX3077</v>
          </cell>
          <cell r="F421" t="str">
            <v>165/80R13 83S PHILO219TL-EH46</v>
          </cell>
          <cell r="G421" t="str">
            <v>165/80R13 83S S248A(T)EH46</v>
          </cell>
          <cell r="H421" t="str">
            <v>PHILO 219</v>
          </cell>
          <cell r="I421" t="str">
            <v>PSR5</v>
          </cell>
          <cell r="J421" t="str">
            <v>PSR IPPAN XS (14 DOWN)</v>
          </cell>
          <cell r="K421" t="str">
            <v>BRIDGESTONE</v>
          </cell>
          <cell r="L421" t="str">
            <v>165/80R13</v>
          </cell>
          <cell r="M421" t="str">
            <v>PHILO</v>
          </cell>
          <cell r="N421" t="str">
            <v>COMFORT</v>
          </cell>
          <cell r="O421" t="str">
            <v>PSRS</v>
          </cell>
          <cell r="P421" t="str">
            <v>T/L</v>
          </cell>
          <cell r="Q421" t="str">
            <v>PSR0L544</v>
          </cell>
          <cell r="R421" t="str">
            <v>THAILAND</v>
          </cell>
          <cell r="S421">
            <v>3</v>
          </cell>
          <cell r="T421" t="str">
            <v>TIRE</v>
          </cell>
          <cell r="U421" t="str">
            <v>PSR</v>
          </cell>
          <cell r="V421" t="str">
            <v xml:space="preserve"> 165/80R13</v>
          </cell>
          <cell r="W421">
            <v>0</v>
          </cell>
          <cell r="X421">
            <v>0</v>
          </cell>
          <cell r="Y421" t="str">
            <v>02</v>
          </cell>
          <cell r="Z421" t="str">
            <v>TBSN</v>
          </cell>
          <cell r="AA421" t="str">
            <v>T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L0</v>
          </cell>
          <cell r="AG421" t="str">
            <v>PSR0L544</v>
          </cell>
          <cell r="AJ421" t="str">
            <v>C120</v>
          </cell>
          <cell r="AK421" t="str">
            <v>EH46</v>
          </cell>
          <cell r="AL421" t="str">
            <v>PHILO219</v>
          </cell>
          <cell r="AO421" t="str">
            <v>165/80R13</v>
          </cell>
          <cell r="AP421" t="str">
            <v>PSRS</v>
          </cell>
          <cell r="AQ421" t="str">
            <v>OTHERS</v>
          </cell>
          <cell r="AR421" t="str">
            <v>13 Inch</v>
          </cell>
          <cell r="AS421" t="str">
            <v>OE</v>
          </cell>
          <cell r="AT421" t="str">
            <v>REP</v>
          </cell>
          <cell r="AW421" t="str">
            <v>DLR</v>
          </cell>
          <cell r="AX421" t="str">
            <v>CONT</v>
          </cell>
          <cell r="AY421" t="str">
            <v>B</v>
          </cell>
          <cell r="AZ421">
            <v>10</v>
          </cell>
          <cell r="BA421">
            <v>40</v>
          </cell>
          <cell r="BB421">
            <v>30</v>
          </cell>
          <cell r="BC421">
            <v>402</v>
          </cell>
          <cell r="BD421" t="str">
            <v>PS</v>
          </cell>
          <cell r="BE421" t="str">
            <v>PSRS</v>
          </cell>
          <cell r="BF421" t="str">
            <v>T</v>
          </cell>
          <cell r="BG421" t="str">
            <v>T</v>
          </cell>
          <cell r="BH421">
            <v>3.5329999999999999</v>
          </cell>
          <cell r="BI421">
            <v>7.3010000000000002</v>
          </cell>
          <cell r="BJ421">
            <v>7.0000000000000007E-2</v>
          </cell>
          <cell r="BK421">
            <v>7.2380096200000021E-2</v>
          </cell>
          <cell r="BL421">
            <v>13</v>
          </cell>
          <cell r="BM421" t="str">
            <v>80</v>
          </cell>
          <cell r="BN421">
            <v>165</v>
          </cell>
          <cell r="BO421">
            <v>95</v>
          </cell>
          <cell r="BQ421">
            <v>80</v>
          </cell>
          <cell r="BR421">
            <v>1810</v>
          </cell>
          <cell r="BS421">
            <v>1085</v>
          </cell>
          <cell r="BT421">
            <v>1085</v>
          </cell>
          <cell r="BU421">
            <v>1206</v>
          </cell>
          <cell r="BV421">
            <v>10</v>
          </cell>
          <cell r="BW421">
            <v>1085</v>
          </cell>
          <cell r="BX421">
            <v>0</v>
          </cell>
        </row>
        <row r="422">
          <cell r="E422" t="str">
            <v>BPSX3078</v>
          </cell>
          <cell r="F422" t="str">
            <v>165/80R13 83S PHILO219TL-EH23</v>
          </cell>
          <cell r="G422" t="str">
            <v>165/80R13 83S S248A(T)EH23</v>
          </cell>
          <cell r="H422" t="str">
            <v>PHILO 219</v>
          </cell>
          <cell r="I422" t="str">
            <v>PSR5</v>
          </cell>
          <cell r="J422" t="str">
            <v>PSR IPPAN XS (14 DOWN)</v>
          </cell>
          <cell r="K422" t="str">
            <v>BRIDGESTONE</v>
          </cell>
          <cell r="L422" t="str">
            <v>165/80R13</v>
          </cell>
          <cell r="M422" t="str">
            <v>PHILO</v>
          </cell>
          <cell r="N422" t="str">
            <v>COMFORT</v>
          </cell>
          <cell r="O422" t="str">
            <v>PSRS</v>
          </cell>
          <cell r="P422" t="str">
            <v>T/L</v>
          </cell>
          <cell r="Q422" t="str">
            <v>PSR0L445</v>
          </cell>
          <cell r="R422" t="str">
            <v>THAILAND</v>
          </cell>
          <cell r="S422">
            <v>3</v>
          </cell>
          <cell r="T422" t="str">
            <v>TIRE</v>
          </cell>
          <cell r="U422" t="str">
            <v>PSR</v>
          </cell>
          <cell r="V422" t="str">
            <v xml:space="preserve"> 165/80R13</v>
          </cell>
          <cell r="W422">
            <v>0</v>
          </cell>
          <cell r="X422">
            <v>0</v>
          </cell>
          <cell r="Y422" t="str">
            <v>01</v>
          </cell>
          <cell r="Z422" t="str">
            <v>TBSR</v>
          </cell>
          <cell r="AA422" t="str">
            <v>T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L0</v>
          </cell>
          <cell r="AG422" t="str">
            <v>PSR0L445</v>
          </cell>
          <cell r="AJ422" t="str">
            <v>B740</v>
          </cell>
          <cell r="AK422" t="str">
            <v>EH23</v>
          </cell>
          <cell r="AL422" t="str">
            <v>PHILO219</v>
          </cell>
          <cell r="AO422" t="str">
            <v>165/80R13</v>
          </cell>
          <cell r="AP422" t="str">
            <v>PSRS</v>
          </cell>
          <cell r="AQ422" t="str">
            <v>OTHERS</v>
          </cell>
          <cell r="AR422" t="str">
            <v>13 Inch</v>
          </cell>
          <cell r="AS422" t="str">
            <v>OE</v>
          </cell>
          <cell r="AT422" t="str">
            <v>REP</v>
          </cell>
          <cell r="AW422" t="str">
            <v>DLR</v>
          </cell>
          <cell r="AX422" t="str">
            <v>CONT</v>
          </cell>
          <cell r="AY422" t="str">
            <v>B</v>
          </cell>
          <cell r="AZ422">
            <v>10</v>
          </cell>
          <cell r="BA422">
            <v>40</v>
          </cell>
          <cell r="BB422">
            <v>30</v>
          </cell>
          <cell r="BC422">
            <v>402</v>
          </cell>
          <cell r="BD422" t="str">
            <v>PS</v>
          </cell>
          <cell r="BE422" t="str">
            <v>PSRS</v>
          </cell>
          <cell r="BF422" t="str">
            <v>T</v>
          </cell>
          <cell r="BG422" t="str">
            <v>T</v>
          </cell>
          <cell r="BH422">
            <v>3.585</v>
          </cell>
          <cell r="BI422">
            <v>7.2670000000000003</v>
          </cell>
          <cell r="BJ422">
            <v>3.9E-2</v>
          </cell>
          <cell r="BK422">
            <v>7.2380096200000021E-2</v>
          </cell>
          <cell r="BL422">
            <v>13</v>
          </cell>
          <cell r="BM422" t="str">
            <v>80</v>
          </cell>
          <cell r="BN422">
            <v>165</v>
          </cell>
          <cell r="BO422">
            <v>0</v>
          </cell>
          <cell r="BQ422">
            <v>0</v>
          </cell>
          <cell r="BR422">
            <v>1810</v>
          </cell>
          <cell r="BS422">
            <v>1085</v>
          </cell>
          <cell r="BT422">
            <v>1085</v>
          </cell>
          <cell r="BU422">
            <v>1206</v>
          </cell>
          <cell r="BV422">
            <v>10</v>
          </cell>
          <cell r="BW422">
            <v>1085</v>
          </cell>
          <cell r="BX422">
            <v>0</v>
          </cell>
        </row>
        <row r="423">
          <cell r="E423" t="str">
            <v>BPSX3079</v>
          </cell>
          <cell r="F423" t="str">
            <v>165/80R13 83S PHILO219TL-EH90</v>
          </cell>
          <cell r="G423" t="str">
            <v>165/80R13 83S S248A(T)EH90</v>
          </cell>
          <cell r="H423" t="str">
            <v>PHILO 219</v>
          </cell>
          <cell r="I423" t="str">
            <v>PSR5</v>
          </cell>
          <cell r="J423" t="str">
            <v>PSR IPPAN XS (14 DOWN)</v>
          </cell>
          <cell r="K423" t="str">
            <v>BRIDGESTONE</v>
          </cell>
          <cell r="L423" t="str">
            <v>165/80R13</v>
          </cell>
          <cell r="M423" t="str">
            <v>PHILO</v>
          </cell>
          <cell r="N423" t="str">
            <v>COMFORT</v>
          </cell>
          <cell r="O423" t="str">
            <v>PSRS</v>
          </cell>
          <cell r="P423" t="str">
            <v>T/L</v>
          </cell>
          <cell r="Q423" t="str">
            <v>PSR0L291</v>
          </cell>
          <cell r="R423" t="str">
            <v>THAILAND</v>
          </cell>
          <cell r="S423">
            <v>3</v>
          </cell>
          <cell r="T423" t="str">
            <v>TIRE</v>
          </cell>
          <cell r="U423" t="str">
            <v>PSR</v>
          </cell>
          <cell r="V423" t="str">
            <v xml:space="preserve"> 165/80R13</v>
          </cell>
          <cell r="W423">
            <v>0</v>
          </cell>
          <cell r="X423">
            <v>0</v>
          </cell>
          <cell r="Y423" t="str">
            <v>01</v>
          </cell>
          <cell r="Z423" t="str">
            <v>TBSR</v>
          </cell>
          <cell r="AA423" t="str">
            <v>T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L0</v>
          </cell>
          <cell r="AG423" t="str">
            <v>PSR0L291</v>
          </cell>
          <cell r="AJ423" t="str">
            <v>B740</v>
          </cell>
          <cell r="AK423" t="str">
            <v>EH90</v>
          </cell>
          <cell r="AL423" t="str">
            <v>PHILO219</v>
          </cell>
          <cell r="AO423" t="str">
            <v>165/80R13</v>
          </cell>
          <cell r="AP423" t="str">
            <v>PSRS</v>
          </cell>
          <cell r="AQ423" t="str">
            <v>OTHERS</v>
          </cell>
          <cell r="AR423" t="str">
            <v>13 Inch</v>
          </cell>
          <cell r="AS423">
            <v>0</v>
          </cell>
          <cell r="AT423">
            <v>0</v>
          </cell>
          <cell r="AW423" t="str">
            <v>DLR</v>
          </cell>
          <cell r="AX423" t="str">
            <v>DISCONT</v>
          </cell>
          <cell r="AY423" t="str">
            <v>B</v>
          </cell>
          <cell r="AZ423">
            <v>10</v>
          </cell>
          <cell r="BA423">
            <v>40</v>
          </cell>
          <cell r="BB423">
            <v>30</v>
          </cell>
          <cell r="BC423">
            <v>402</v>
          </cell>
          <cell r="BD423" t="str">
            <v>PS</v>
          </cell>
          <cell r="BE423" t="str">
            <v>PSRS</v>
          </cell>
          <cell r="BF423" t="str">
            <v>T</v>
          </cell>
          <cell r="BG423" t="str">
            <v>T</v>
          </cell>
          <cell r="BH423">
            <v>3.585</v>
          </cell>
          <cell r="BI423">
            <v>0</v>
          </cell>
          <cell r="BJ423">
            <v>0.19600000000000001</v>
          </cell>
          <cell r="BK423">
            <v>7.2380096200000021E-2</v>
          </cell>
          <cell r="BL423">
            <v>13</v>
          </cell>
          <cell r="BM423" t="str">
            <v>80</v>
          </cell>
          <cell r="BN423">
            <v>165</v>
          </cell>
          <cell r="BO423">
            <v>0</v>
          </cell>
          <cell r="BQ423">
            <v>0</v>
          </cell>
          <cell r="BR423">
            <v>1810</v>
          </cell>
          <cell r="BS423">
            <v>1085</v>
          </cell>
          <cell r="BT423">
            <v>1085</v>
          </cell>
          <cell r="BU423">
            <v>1206</v>
          </cell>
          <cell r="BV423">
            <v>10</v>
          </cell>
          <cell r="BW423">
            <v>1085</v>
          </cell>
          <cell r="BX423">
            <v>0</v>
          </cell>
        </row>
        <row r="424">
          <cell r="E424" t="str">
            <v>BPSX3080</v>
          </cell>
          <cell r="F424" t="str">
            <v>165/80R13 83T PHILO 219 T/L</v>
          </cell>
          <cell r="G424" t="str">
            <v>165/80R13 S248A(T)(BC87)</v>
          </cell>
          <cell r="H424" t="str">
            <v>PHILO 219</v>
          </cell>
          <cell r="I424" t="str">
            <v>PSR5</v>
          </cell>
          <cell r="J424" t="str">
            <v>PSR IPPAN XS (14 DOWN)</v>
          </cell>
          <cell r="K424" t="str">
            <v>BRIDGESTONE</v>
          </cell>
          <cell r="L424" t="str">
            <v>165/80R13</v>
          </cell>
          <cell r="M424" t="str">
            <v>PHILO</v>
          </cell>
          <cell r="N424" t="str">
            <v>COMFORT</v>
          </cell>
          <cell r="O424" t="str">
            <v>PSRS</v>
          </cell>
          <cell r="P424" t="str">
            <v>T/L</v>
          </cell>
          <cell r="Q424" t="str">
            <v>PSR0L061</v>
          </cell>
          <cell r="R424" t="str">
            <v>THAILAND</v>
          </cell>
          <cell r="S424">
            <v>3</v>
          </cell>
          <cell r="T424" t="str">
            <v>TIRE</v>
          </cell>
          <cell r="U424" t="str">
            <v>PSR</v>
          </cell>
          <cell r="V424" t="str">
            <v xml:space="preserve"> 165/80R13</v>
          </cell>
          <cell r="W424">
            <v>0</v>
          </cell>
          <cell r="X424">
            <v>0</v>
          </cell>
          <cell r="Y424" t="str">
            <v>01</v>
          </cell>
          <cell r="Z424" t="str">
            <v>TBSR</v>
          </cell>
          <cell r="AA424" t="str">
            <v>T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L0</v>
          </cell>
          <cell r="AK424" t="str">
            <v>BC87</v>
          </cell>
          <cell r="AL424" t="str">
            <v>PHILO219</v>
          </cell>
          <cell r="AO424" t="str">
            <v>165/80R13</v>
          </cell>
          <cell r="AP424" t="str">
            <v>PSRS</v>
          </cell>
          <cell r="AQ424" t="str">
            <v>OTHERS</v>
          </cell>
          <cell r="AR424" t="str">
            <v>13 Inch</v>
          </cell>
          <cell r="AS424">
            <v>0</v>
          </cell>
          <cell r="AT424">
            <v>0</v>
          </cell>
          <cell r="AW424" t="str">
            <v>DLR</v>
          </cell>
          <cell r="AX424" t="str">
            <v>DISCONT</v>
          </cell>
          <cell r="AY424" t="str">
            <v>B</v>
          </cell>
          <cell r="AZ424">
            <v>10</v>
          </cell>
          <cell r="BA424">
            <v>40</v>
          </cell>
          <cell r="BB424">
            <v>30</v>
          </cell>
          <cell r="BC424">
            <v>402</v>
          </cell>
          <cell r="BD424" t="str">
            <v>PS</v>
          </cell>
          <cell r="BE424" t="str">
            <v>PSRS</v>
          </cell>
          <cell r="BF424" t="str">
            <v>T</v>
          </cell>
          <cell r="BG424" t="str">
            <v>T</v>
          </cell>
          <cell r="BH424">
            <v>3.613</v>
          </cell>
          <cell r="BI424">
            <v>7.3230000000000004</v>
          </cell>
          <cell r="BJ424">
            <v>0.19600000000000001</v>
          </cell>
          <cell r="BK424">
            <v>7.2380096200000021E-2</v>
          </cell>
          <cell r="BL424">
            <v>13</v>
          </cell>
          <cell r="BM424" t="str">
            <v>80</v>
          </cell>
          <cell r="BN424">
            <v>165</v>
          </cell>
          <cell r="BO424">
            <v>0</v>
          </cell>
          <cell r="BQ424">
            <v>0</v>
          </cell>
          <cell r="BR424">
            <v>1810</v>
          </cell>
          <cell r="BS424">
            <v>1085</v>
          </cell>
          <cell r="BT424">
            <v>1085</v>
          </cell>
          <cell r="BU424">
            <v>1206</v>
          </cell>
          <cell r="BV424">
            <v>10</v>
          </cell>
          <cell r="BW424">
            <v>1085</v>
          </cell>
          <cell r="BX424">
            <v>0</v>
          </cell>
        </row>
        <row r="425">
          <cell r="E425" t="str">
            <v>BPSX3081</v>
          </cell>
          <cell r="F425" t="str">
            <v>175/80R14 88T PHILO 219 T/L</v>
          </cell>
          <cell r="G425" t="str">
            <v>175/80R14 88T S248A</v>
          </cell>
          <cell r="H425" t="str">
            <v>PHILO 219</v>
          </cell>
          <cell r="I425" t="str">
            <v>PSR5</v>
          </cell>
          <cell r="J425" t="str">
            <v>PSR IPPAN XS (14 DOWN)</v>
          </cell>
          <cell r="K425" t="str">
            <v>BRIDGESTONE</v>
          </cell>
          <cell r="L425" t="str">
            <v>175/80R14</v>
          </cell>
          <cell r="M425" t="str">
            <v>PHILO</v>
          </cell>
          <cell r="N425" t="str">
            <v>COMFORT</v>
          </cell>
          <cell r="O425" t="str">
            <v>PSRS</v>
          </cell>
          <cell r="P425" t="str">
            <v>T/L</v>
          </cell>
          <cell r="Q425" t="str">
            <v>PSR0L063</v>
          </cell>
          <cell r="R425" t="str">
            <v>THAILAND</v>
          </cell>
          <cell r="S425">
            <v>3</v>
          </cell>
          <cell r="T425" t="str">
            <v>TIRE</v>
          </cell>
          <cell r="U425" t="str">
            <v>PSR</v>
          </cell>
          <cell r="V425" t="str">
            <v xml:space="preserve"> 175/80R14</v>
          </cell>
          <cell r="W425">
            <v>0</v>
          </cell>
          <cell r="X425">
            <v>0</v>
          </cell>
          <cell r="Y425" t="str">
            <v>01</v>
          </cell>
          <cell r="Z425" t="str">
            <v>TBSR</v>
          </cell>
          <cell r="AA425" t="str">
            <v>T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 t="str">
            <v>L0</v>
          </cell>
          <cell r="AL425" t="str">
            <v>PHILO219</v>
          </cell>
          <cell r="AO425" t="str">
            <v>175/80R14</v>
          </cell>
          <cell r="AP425" t="str">
            <v>PSRS</v>
          </cell>
          <cell r="AQ425" t="str">
            <v>OTHERS</v>
          </cell>
          <cell r="AR425" t="str">
            <v>14 Inch</v>
          </cell>
          <cell r="AS425">
            <v>0</v>
          </cell>
          <cell r="AT425">
            <v>0</v>
          </cell>
          <cell r="AW425" t="str">
            <v>NON</v>
          </cell>
          <cell r="AX425" t="str">
            <v>DISCONT</v>
          </cell>
          <cell r="AY425" t="str">
            <v>B</v>
          </cell>
          <cell r="AZ425">
            <v>10</v>
          </cell>
          <cell r="BA425">
            <v>40</v>
          </cell>
          <cell r="BB425">
            <v>30</v>
          </cell>
          <cell r="BC425">
            <v>402</v>
          </cell>
          <cell r="BD425" t="str">
            <v>PS</v>
          </cell>
          <cell r="BE425" t="str">
            <v>PSRS</v>
          </cell>
          <cell r="BF425" t="str">
            <v>T</v>
          </cell>
          <cell r="BG425" t="str">
            <v>T</v>
          </cell>
          <cell r="BH425">
            <v>3.798</v>
          </cell>
          <cell r="BI425">
            <v>0</v>
          </cell>
          <cell r="BJ425">
            <v>7.0000000000000007E-2</v>
          </cell>
          <cell r="BK425">
            <v>8.6857282399999972E-2</v>
          </cell>
          <cell r="BL425">
            <v>14</v>
          </cell>
          <cell r="BM425" t="str">
            <v>80</v>
          </cell>
          <cell r="BN425">
            <v>175</v>
          </cell>
          <cell r="BO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</row>
        <row r="426">
          <cell r="E426" t="str">
            <v>BPSX3083</v>
          </cell>
          <cell r="F426" t="str">
            <v>185/65R14 86H TECHNO 65 T/L</v>
          </cell>
          <cell r="G426" t="str">
            <v>185/65R14 TC65AZ</v>
          </cell>
          <cell r="H426" t="str">
            <v>TECHNO 65</v>
          </cell>
          <cell r="I426" t="str">
            <v>PSR5</v>
          </cell>
          <cell r="J426" t="str">
            <v>PSR IPPAN XS (14 DOWN)</v>
          </cell>
          <cell r="K426" t="str">
            <v>BRIDGESTONE</v>
          </cell>
          <cell r="L426" t="str">
            <v>185/65R14</v>
          </cell>
          <cell r="M426" t="str">
            <v>TECHNO</v>
          </cell>
          <cell r="N426" t="str">
            <v>PASSENGER CAR</v>
          </cell>
          <cell r="O426" t="str">
            <v>PSRS</v>
          </cell>
          <cell r="P426" t="str">
            <v>T/L</v>
          </cell>
          <cell r="Q426" t="str">
            <v>PSR0L161</v>
          </cell>
          <cell r="R426" t="str">
            <v>THAILAND</v>
          </cell>
          <cell r="S426">
            <v>3</v>
          </cell>
          <cell r="T426" t="str">
            <v>TIRE</v>
          </cell>
          <cell r="U426" t="str">
            <v>PSR</v>
          </cell>
          <cell r="V426" t="str">
            <v xml:space="preserve"> 185/65R14</v>
          </cell>
          <cell r="W426">
            <v>0</v>
          </cell>
          <cell r="X426">
            <v>0</v>
          </cell>
          <cell r="Y426" t="str">
            <v>01</v>
          </cell>
          <cell r="Z426" t="str">
            <v>TBSR</v>
          </cell>
          <cell r="AA426" t="str">
            <v>T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>L0</v>
          </cell>
          <cell r="AL426" t="str">
            <v>TECHNO</v>
          </cell>
          <cell r="AO426" t="str">
            <v>185/65R14</v>
          </cell>
          <cell r="AP426" t="str">
            <v>PSRS</v>
          </cell>
          <cell r="AQ426" t="str">
            <v>OTHERS</v>
          </cell>
          <cell r="AR426" t="str">
            <v>14 Inch</v>
          </cell>
          <cell r="AS426">
            <v>0</v>
          </cell>
          <cell r="AT426">
            <v>0</v>
          </cell>
          <cell r="AW426" t="str">
            <v>NON</v>
          </cell>
          <cell r="AX426" t="str">
            <v>DISCONT</v>
          </cell>
          <cell r="AY426" t="str">
            <v>B</v>
          </cell>
          <cell r="AZ426">
            <v>10</v>
          </cell>
          <cell r="BA426">
            <v>40</v>
          </cell>
          <cell r="BB426">
            <v>30</v>
          </cell>
          <cell r="BC426">
            <v>402</v>
          </cell>
          <cell r="BD426" t="str">
            <v>PS</v>
          </cell>
          <cell r="BE426" t="str">
            <v>PSRS</v>
          </cell>
          <cell r="BF426" t="str">
            <v>T</v>
          </cell>
          <cell r="BG426" t="str">
            <v>T</v>
          </cell>
          <cell r="BH426">
            <v>4.1820000000000004</v>
          </cell>
          <cell r="BI426">
            <v>0</v>
          </cell>
          <cell r="BJ426">
            <v>7.0000000000000007E-2</v>
          </cell>
          <cell r="BK426">
            <v>7.9950422249999986E-2</v>
          </cell>
          <cell r="BL426">
            <v>14</v>
          </cell>
          <cell r="BM426" t="str">
            <v>65</v>
          </cell>
          <cell r="BN426">
            <v>185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</row>
        <row r="427">
          <cell r="E427" t="str">
            <v>BPSX3084</v>
          </cell>
          <cell r="F427" t="str">
            <v>195/65R15 91H TECHNO 65 T/L</v>
          </cell>
          <cell r="G427" t="str">
            <v>195/65R15 TC65AZ</v>
          </cell>
          <cell r="H427" t="str">
            <v>TECHNO 65</v>
          </cell>
          <cell r="I427" t="str">
            <v>PSR4</v>
          </cell>
          <cell r="J427" t="str">
            <v>PSR IPPAN S (15 ONLY)</v>
          </cell>
          <cell r="K427" t="str">
            <v>BRIDGESTONE</v>
          </cell>
          <cell r="L427" t="str">
            <v>195/65R15</v>
          </cell>
          <cell r="M427" t="str">
            <v>TECHNO</v>
          </cell>
          <cell r="N427" t="str">
            <v>PASSENGER CAR</v>
          </cell>
          <cell r="O427" t="str">
            <v>PSRS</v>
          </cell>
          <cell r="P427" t="str">
            <v>T/L</v>
          </cell>
          <cell r="Q427" t="str">
            <v>PSR0L160</v>
          </cell>
          <cell r="R427" t="str">
            <v>THAILAND</v>
          </cell>
          <cell r="S427">
            <v>3</v>
          </cell>
          <cell r="T427" t="str">
            <v>TIRE</v>
          </cell>
          <cell r="U427" t="str">
            <v>PSR</v>
          </cell>
          <cell r="V427" t="str">
            <v xml:space="preserve"> 195/65R15</v>
          </cell>
          <cell r="W427">
            <v>0</v>
          </cell>
          <cell r="X427">
            <v>0</v>
          </cell>
          <cell r="Y427" t="str">
            <v>01</v>
          </cell>
          <cell r="Z427" t="str">
            <v>TBSR</v>
          </cell>
          <cell r="AA427" t="str">
            <v>T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L0</v>
          </cell>
          <cell r="AL427" t="str">
            <v>TECHNO</v>
          </cell>
          <cell r="AO427" t="str">
            <v>195/65R15</v>
          </cell>
          <cell r="AP427" t="str">
            <v>PSRS</v>
          </cell>
          <cell r="AQ427" t="str">
            <v>OTHERS</v>
          </cell>
          <cell r="AR427" t="str">
            <v>15 Inch</v>
          </cell>
          <cell r="AS427">
            <v>0</v>
          </cell>
          <cell r="AT427">
            <v>0</v>
          </cell>
          <cell r="AW427" t="str">
            <v>NON</v>
          </cell>
          <cell r="AX427" t="str">
            <v>DISCONT</v>
          </cell>
          <cell r="AY427" t="str">
            <v>B</v>
          </cell>
          <cell r="AZ427">
            <v>10</v>
          </cell>
          <cell r="BA427">
            <v>40</v>
          </cell>
          <cell r="BB427">
            <v>30</v>
          </cell>
          <cell r="BC427">
            <v>402</v>
          </cell>
          <cell r="BD427" t="str">
            <v>PS</v>
          </cell>
          <cell r="BE427" t="str">
            <v>PSRS</v>
          </cell>
          <cell r="BF427" t="str">
            <v>T</v>
          </cell>
          <cell r="BG427" t="str">
            <v>T</v>
          </cell>
          <cell r="BH427">
            <v>4.9400000000000004</v>
          </cell>
          <cell r="BI427">
            <v>0</v>
          </cell>
          <cell r="BJ427">
            <v>7.0000000000000007E-2</v>
          </cell>
          <cell r="BK427">
            <v>9.4608708750000006E-2</v>
          </cell>
          <cell r="BL427">
            <v>15</v>
          </cell>
          <cell r="BM427" t="str">
            <v>65</v>
          </cell>
          <cell r="BN427">
            <v>195</v>
          </cell>
          <cell r="BO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</row>
        <row r="428">
          <cell r="E428" t="str">
            <v>BPSX3085</v>
          </cell>
          <cell r="F428" t="str">
            <v>205/65R15 94H TECHNO 65 T/L</v>
          </cell>
          <cell r="G428" t="str">
            <v>205/65R15 TC65AZ</v>
          </cell>
          <cell r="H428" t="str">
            <v>TECHNO 65</v>
          </cell>
          <cell r="I428" t="str">
            <v>PSR4</v>
          </cell>
          <cell r="J428" t="str">
            <v>PSR IPPAN S (15 ONLY)</v>
          </cell>
          <cell r="K428" t="str">
            <v>BRIDGESTONE</v>
          </cell>
          <cell r="L428" t="str">
            <v>205/65R15</v>
          </cell>
          <cell r="M428" t="str">
            <v>TECHNO</v>
          </cell>
          <cell r="N428" t="str">
            <v>PASSENGER CAR</v>
          </cell>
          <cell r="O428" t="str">
            <v>PSRS</v>
          </cell>
          <cell r="P428" t="str">
            <v>T/L</v>
          </cell>
          <cell r="Q428" t="str">
            <v>PSR0L159</v>
          </cell>
          <cell r="R428" t="str">
            <v>THAILAND</v>
          </cell>
          <cell r="S428">
            <v>3</v>
          </cell>
          <cell r="T428" t="str">
            <v>TIRE</v>
          </cell>
          <cell r="U428" t="str">
            <v>PSR</v>
          </cell>
          <cell r="V428" t="str">
            <v xml:space="preserve"> 205/65R15</v>
          </cell>
          <cell r="W428">
            <v>0</v>
          </cell>
          <cell r="X428">
            <v>0</v>
          </cell>
          <cell r="Y428" t="str">
            <v>01</v>
          </cell>
          <cell r="Z428" t="str">
            <v>TBSR</v>
          </cell>
          <cell r="AA428" t="str">
            <v>T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L0</v>
          </cell>
          <cell r="AL428" t="str">
            <v>TECHNO</v>
          </cell>
          <cell r="AO428" t="str">
            <v>205/65R15</v>
          </cell>
          <cell r="AP428" t="str">
            <v>PSRS</v>
          </cell>
          <cell r="AQ428" t="str">
            <v>OTHERS</v>
          </cell>
          <cell r="AR428" t="str">
            <v>15 Inch</v>
          </cell>
          <cell r="AS428">
            <v>0</v>
          </cell>
          <cell r="AT428">
            <v>0</v>
          </cell>
          <cell r="AW428" t="str">
            <v>NON</v>
          </cell>
          <cell r="AX428" t="str">
            <v>DISCONT</v>
          </cell>
          <cell r="AY428" t="str">
            <v>B</v>
          </cell>
          <cell r="AZ428">
            <v>10</v>
          </cell>
          <cell r="BA428">
            <v>40</v>
          </cell>
          <cell r="BB428">
            <v>30</v>
          </cell>
          <cell r="BC428">
            <v>402</v>
          </cell>
          <cell r="BD428" t="str">
            <v>PS</v>
          </cell>
          <cell r="BE428" t="str">
            <v>PSRS</v>
          </cell>
          <cell r="BF428" t="str">
            <v>T</v>
          </cell>
          <cell r="BG428" t="str">
            <v>T</v>
          </cell>
          <cell r="BH428">
            <v>5.1479999999999997</v>
          </cell>
          <cell r="BI428">
            <v>0</v>
          </cell>
          <cell r="BJ428">
            <v>7.0000000000000007E-2</v>
          </cell>
          <cell r="BK428">
            <v>0.10271778125</v>
          </cell>
          <cell r="BL428">
            <v>15</v>
          </cell>
          <cell r="BM428" t="str">
            <v>65</v>
          </cell>
          <cell r="BN428">
            <v>205</v>
          </cell>
          <cell r="BO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</row>
        <row r="429">
          <cell r="E429" t="str">
            <v>BPSX3086</v>
          </cell>
          <cell r="F429" t="str">
            <v>215/65R15 96H TECHNO 65 T/L</v>
          </cell>
          <cell r="G429" t="str">
            <v>215/65R15 TC65AZ</v>
          </cell>
          <cell r="H429" t="str">
            <v>TECHNO 65</v>
          </cell>
          <cell r="I429" t="str">
            <v>PSR4</v>
          </cell>
          <cell r="J429" t="str">
            <v>PSR IPPAN S (15 ONLY)</v>
          </cell>
          <cell r="K429" t="str">
            <v>BRIDGESTONE</v>
          </cell>
          <cell r="L429" t="str">
            <v>215/65R15</v>
          </cell>
          <cell r="M429" t="str">
            <v>TECHNO</v>
          </cell>
          <cell r="N429" t="str">
            <v>PASSENGER CAR</v>
          </cell>
          <cell r="O429" t="str">
            <v>PSRS</v>
          </cell>
          <cell r="P429" t="str">
            <v>T/L</v>
          </cell>
          <cell r="Q429" t="str">
            <v>PSR0L158</v>
          </cell>
          <cell r="R429" t="str">
            <v>THAILAND</v>
          </cell>
          <cell r="S429">
            <v>3</v>
          </cell>
          <cell r="T429" t="str">
            <v>TIRE</v>
          </cell>
          <cell r="U429" t="str">
            <v>PSR</v>
          </cell>
          <cell r="V429" t="str">
            <v xml:space="preserve"> 215/65R15</v>
          </cell>
          <cell r="W429">
            <v>0</v>
          </cell>
          <cell r="X429">
            <v>0</v>
          </cell>
          <cell r="Y429" t="str">
            <v>01</v>
          </cell>
          <cell r="Z429" t="str">
            <v>TBSR</v>
          </cell>
          <cell r="AA429" t="str">
            <v>T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L0</v>
          </cell>
          <cell r="AL429" t="str">
            <v>TECHNO</v>
          </cell>
          <cell r="AO429" t="str">
            <v>215/65R15</v>
          </cell>
          <cell r="AP429" t="str">
            <v>PSRS</v>
          </cell>
          <cell r="AQ429" t="str">
            <v>OTHERS</v>
          </cell>
          <cell r="AR429" t="str">
            <v>15 Inch</v>
          </cell>
          <cell r="AS429">
            <v>0</v>
          </cell>
          <cell r="AT429">
            <v>0</v>
          </cell>
          <cell r="AW429" t="str">
            <v>NON</v>
          </cell>
          <cell r="AX429" t="str">
            <v>DISCONT</v>
          </cell>
          <cell r="AY429" t="str">
            <v>B</v>
          </cell>
          <cell r="AZ429">
            <v>10</v>
          </cell>
          <cell r="BA429">
            <v>40</v>
          </cell>
          <cell r="BB429">
            <v>30</v>
          </cell>
          <cell r="BC429">
            <v>402</v>
          </cell>
          <cell r="BD429" t="str">
            <v>PS</v>
          </cell>
          <cell r="BE429" t="str">
            <v>PSRS</v>
          </cell>
          <cell r="BF429" t="str">
            <v>T</v>
          </cell>
          <cell r="BG429" t="str">
            <v>T</v>
          </cell>
          <cell r="BH429">
            <v>5.4779999999999998</v>
          </cell>
          <cell r="BI429">
            <v>0</v>
          </cell>
          <cell r="BJ429">
            <v>7.0000000000000007E-2</v>
          </cell>
          <cell r="BK429">
            <v>0.11124636374999999</v>
          </cell>
          <cell r="BL429">
            <v>15</v>
          </cell>
          <cell r="BM429" t="str">
            <v>65</v>
          </cell>
          <cell r="BN429">
            <v>215</v>
          </cell>
          <cell r="BO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</row>
        <row r="430">
          <cell r="E430" t="str">
            <v>BPSX3090</v>
          </cell>
          <cell r="F430" t="str">
            <v>195/50R15 TECHNO 50 T/L</v>
          </cell>
          <cell r="G430" t="str">
            <v>195/50R15 TC50Z</v>
          </cell>
          <cell r="H430" t="str">
            <v>TECHNO 50</v>
          </cell>
          <cell r="I430" t="str">
            <v>PSR4</v>
          </cell>
          <cell r="J430" t="str">
            <v>PSR IPPAN S (15 ONLY)</v>
          </cell>
          <cell r="K430" t="str">
            <v>BRIDGESTONE</v>
          </cell>
          <cell r="L430" t="str">
            <v>195/50R15</v>
          </cell>
          <cell r="M430" t="str">
            <v>TECHNO</v>
          </cell>
          <cell r="N430" t="str">
            <v>PASSENGER CAR</v>
          </cell>
          <cell r="O430" t="str">
            <v>PSRS</v>
          </cell>
          <cell r="P430" t="str">
            <v>T/L</v>
          </cell>
          <cell r="Q430" t="str">
            <v>PSR0L126</v>
          </cell>
          <cell r="R430" t="str">
            <v>THAILAND</v>
          </cell>
          <cell r="S430">
            <v>3</v>
          </cell>
          <cell r="T430" t="str">
            <v>TIRE</v>
          </cell>
          <cell r="U430" t="str">
            <v>PSR</v>
          </cell>
          <cell r="V430" t="str">
            <v xml:space="preserve"> 195/50R15</v>
          </cell>
          <cell r="W430">
            <v>0</v>
          </cell>
          <cell r="X430">
            <v>0</v>
          </cell>
          <cell r="Y430" t="str">
            <v>01</v>
          </cell>
          <cell r="Z430" t="str">
            <v>TBSR</v>
          </cell>
          <cell r="AA430" t="str">
            <v>T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L0</v>
          </cell>
          <cell r="AL430" t="str">
            <v>TECHNO</v>
          </cell>
          <cell r="AO430" t="str">
            <v>195/50R15</v>
          </cell>
          <cell r="AP430" t="str">
            <v>PSRS</v>
          </cell>
          <cell r="AQ430" t="str">
            <v>OTHERS</v>
          </cell>
          <cell r="AR430" t="str">
            <v>15 Inch</v>
          </cell>
          <cell r="AS430">
            <v>0</v>
          </cell>
          <cell r="AT430">
            <v>0</v>
          </cell>
          <cell r="AW430" t="str">
            <v>NON</v>
          </cell>
          <cell r="AX430" t="str">
            <v>DISCONT</v>
          </cell>
          <cell r="AY430" t="str">
            <v>B</v>
          </cell>
          <cell r="AZ430">
            <v>10</v>
          </cell>
          <cell r="BA430">
            <v>40</v>
          </cell>
          <cell r="BB430">
            <v>30</v>
          </cell>
          <cell r="BC430">
            <v>402</v>
          </cell>
          <cell r="BD430" t="str">
            <v>PS</v>
          </cell>
          <cell r="BE430" t="str">
            <v>PSRS</v>
          </cell>
          <cell r="BF430" t="str">
            <v>T</v>
          </cell>
          <cell r="BG430" t="str">
            <v>T</v>
          </cell>
          <cell r="BH430">
            <v>4.1120000000000001</v>
          </cell>
          <cell r="BI430">
            <v>0</v>
          </cell>
          <cell r="BJ430">
            <v>0.08</v>
          </cell>
          <cell r="BK430">
            <v>7.7967359999999999E-2</v>
          </cell>
          <cell r="BL430">
            <v>15</v>
          </cell>
          <cell r="BM430" t="str">
            <v>50</v>
          </cell>
          <cell r="BN430">
            <v>195</v>
          </cell>
          <cell r="BO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</row>
        <row r="431">
          <cell r="E431" t="str">
            <v>BPSX3100</v>
          </cell>
          <cell r="F431" t="str">
            <v>205/50R15 TECHNO 50 T/L</v>
          </cell>
          <cell r="G431" t="str">
            <v>205/50R15 TC50Z</v>
          </cell>
          <cell r="H431" t="str">
            <v>TECHNO 50</v>
          </cell>
          <cell r="I431" t="str">
            <v>PSR4</v>
          </cell>
          <cell r="J431" t="str">
            <v>PSR IPPAN S (15 ONLY)</v>
          </cell>
          <cell r="K431" t="str">
            <v>BRIDGESTONE</v>
          </cell>
          <cell r="L431" t="str">
            <v>205/50R15</v>
          </cell>
          <cell r="M431" t="str">
            <v>TECHNO</v>
          </cell>
          <cell r="N431" t="str">
            <v>PASSENGER CAR</v>
          </cell>
          <cell r="O431" t="str">
            <v>PSRS</v>
          </cell>
          <cell r="P431" t="str">
            <v>T/L</v>
          </cell>
          <cell r="Q431" t="str">
            <v>PSR0L125</v>
          </cell>
          <cell r="R431" t="str">
            <v>THAILAND</v>
          </cell>
          <cell r="S431">
            <v>3</v>
          </cell>
          <cell r="T431" t="str">
            <v>TIRE</v>
          </cell>
          <cell r="U431" t="str">
            <v>PSR</v>
          </cell>
          <cell r="V431" t="str">
            <v xml:space="preserve"> 205/50R15</v>
          </cell>
          <cell r="W431">
            <v>0</v>
          </cell>
          <cell r="X431">
            <v>0</v>
          </cell>
          <cell r="Y431" t="str">
            <v>01</v>
          </cell>
          <cell r="Z431" t="str">
            <v>TBSR</v>
          </cell>
          <cell r="AA431" t="str">
            <v>T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L0</v>
          </cell>
          <cell r="AL431" t="str">
            <v>TECHNO</v>
          </cell>
          <cell r="AO431" t="str">
            <v>205/50R15</v>
          </cell>
          <cell r="AP431" t="str">
            <v>PSRS</v>
          </cell>
          <cell r="AQ431" t="str">
            <v>OTHERS</v>
          </cell>
          <cell r="AR431" t="str">
            <v>15 Inch</v>
          </cell>
          <cell r="AS431">
            <v>0</v>
          </cell>
          <cell r="AT431">
            <v>0</v>
          </cell>
          <cell r="AW431" t="str">
            <v>NON</v>
          </cell>
          <cell r="AX431" t="str">
            <v>DISCONT</v>
          </cell>
          <cell r="AY431" t="str">
            <v>B</v>
          </cell>
          <cell r="AZ431">
            <v>10</v>
          </cell>
          <cell r="BA431">
            <v>40</v>
          </cell>
          <cell r="BB431">
            <v>30</v>
          </cell>
          <cell r="BC431">
            <v>402</v>
          </cell>
          <cell r="BD431" t="str">
            <v>PS</v>
          </cell>
          <cell r="BE431" t="str">
            <v>PSRS</v>
          </cell>
          <cell r="BF431" t="str">
            <v>T</v>
          </cell>
          <cell r="BG431" t="str">
            <v>T</v>
          </cell>
          <cell r="BH431">
            <v>4.5590000000000002</v>
          </cell>
          <cell r="BI431">
            <v>0</v>
          </cell>
          <cell r="BJ431">
            <v>0.08</v>
          </cell>
          <cell r="BK431">
            <v>8.4132020000000002E-2</v>
          </cell>
          <cell r="BL431">
            <v>15</v>
          </cell>
          <cell r="BM431" t="str">
            <v>50</v>
          </cell>
          <cell r="BN431">
            <v>205</v>
          </cell>
          <cell r="BO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</row>
        <row r="432">
          <cell r="E432" t="str">
            <v>BPSX3110</v>
          </cell>
          <cell r="F432" t="str">
            <v>225/50R15 TECHNO 50 T/L</v>
          </cell>
          <cell r="G432" t="str">
            <v>225/50R15 TC50Z</v>
          </cell>
          <cell r="H432" t="str">
            <v>TECHNO 50</v>
          </cell>
          <cell r="I432" t="str">
            <v>PSR4</v>
          </cell>
          <cell r="J432" t="str">
            <v>PSR IPPAN S (15 ONLY)</v>
          </cell>
          <cell r="K432" t="str">
            <v>BRIDGESTONE</v>
          </cell>
          <cell r="L432" t="str">
            <v>225/50R15</v>
          </cell>
          <cell r="M432" t="str">
            <v>TECHNO</v>
          </cell>
          <cell r="N432" t="str">
            <v>PASSENGER CAR</v>
          </cell>
          <cell r="O432" t="str">
            <v>PSRS</v>
          </cell>
          <cell r="P432" t="str">
            <v>T/L</v>
          </cell>
          <cell r="Q432" t="str">
            <v>PSR0L124</v>
          </cell>
          <cell r="R432" t="str">
            <v>THAILAND</v>
          </cell>
          <cell r="S432">
            <v>3</v>
          </cell>
          <cell r="T432" t="str">
            <v>TIRE</v>
          </cell>
          <cell r="U432" t="str">
            <v>PSR</v>
          </cell>
          <cell r="V432" t="str">
            <v xml:space="preserve"> 225/50R15</v>
          </cell>
          <cell r="W432">
            <v>0</v>
          </cell>
          <cell r="X432">
            <v>0</v>
          </cell>
          <cell r="Y432" t="str">
            <v>01</v>
          </cell>
          <cell r="Z432" t="str">
            <v>TBSR</v>
          </cell>
          <cell r="AA432" t="str">
            <v>T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L0</v>
          </cell>
          <cell r="AL432" t="str">
            <v>TECHNO</v>
          </cell>
          <cell r="AO432" t="str">
            <v>225/50R15</v>
          </cell>
          <cell r="AP432" t="str">
            <v>PSRS</v>
          </cell>
          <cell r="AQ432" t="str">
            <v>OTHERS</v>
          </cell>
          <cell r="AR432" t="str">
            <v>15 Inch</v>
          </cell>
          <cell r="AS432">
            <v>0</v>
          </cell>
          <cell r="AT432">
            <v>0</v>
          </cell>
          <cell r="AW432" t="str">
            <v>NON</v>
          </cell>
          <cell r="AX432" t="str">
            <v>DISCONT</v>
          </cell>
          <cell r="AY432" t="str">
            <v>B</v>
          </cell>
          <cell r="AZ432">
            <v>10</v>
          </cell>
          <cell r="BA432">
            <v>40</v>
          </cell>
          <cell r="BB432">
            <v>30</v>
          </cell>
          <cell r="BC432">
            <v>402</v>
          </cell>
          <cell r="BD432" t="str">
            <v>PS</v>
          </cell>
          <cell r="BE432" t="str">
            <v>PSRS</v>
          </cell>
          <cell r="BF432" t="str">
            <v>T</v>
          </cell>
          <cell r="BG432" t="str">
            <v>T</v>
          </cell>
          <cell r="BH432">
            <v>5.0590000000000002</v>
          </cell>
          <cell r="BI432">
            <v>0</v>
          </cell>
          <cell r="BJ432">
            <v>0.08</v>
          </cell>
          <cell r="BK432">
            <v>9.7317539999999994E-2</v>
          </cell>
          <cell r="BL432">
            <v>15</v>
          </cell>
          <cell r="BM432" t="str">
            <v>50</v>
          </cell>
          <cell r="BN432">
            <v>225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</row>
        <row r="433">
          <cell r="E433" t="str">
            <v>BPSX3120</v>
          </cell>
          <cell r="F433" t="str">
            <v>205/50R16 TECHNO 50 T/L</v>
          </cell>
          <cell r="G433" t="str">
            <v>205/50R16 TC50Z</v>
          </cell>
          <cell r="H433" t="str">
            <v>TECHNO 50</v>
          </cell>
          <cell r="I433" t="str">
            <v>PSR3</v>
          </cell>
          <cell r="J433" t="str">
            <v>PSR OOGATA (16 ONLY)</v>
          </cell>
          <cell r="K433" t="str">
            <v>BRIDGESTONE</v>
          </cell>
          <cell r="L433" t="str">
            <v>205/50R16</v>
          </cell>
          <cell r="M433" t="str">
            <v>TECHNO</v>
          </cell>
          <cell r="N433" t="str">
            <v>PASSENGER CAR</v>
          </cell>
          <cell r="O433" t="str">
            <v>PSRS</v>
          </cell>
          <cell r="P433" t="str">
            <v>T/L</v>
          </cell>
          <cell r="Q433" t="str">
            <v>PSR0L123</v>
          </cell>
          <cell r="R433" t="str">
            <v>THAILAND</v>
          </cell>
          <cell r="S433">
            <v>3</v>
          </cell>
          <cell r="T433" t="str">
            <v>TIRE</v>
          </cell>
          <cell r="U433" t="str">
            <v>PSR</v>
          </cell>
          <cell r="V433" t="str">
            <v xml:space="preserve"> 205/50R16</v>
          </cell>
          <cell r="W433">
            <v>0</v>
          </cell>
          <cell r="X433">
            <v>0</v>
          </cell>
          <cell r="Y433" t="str">
            <v>01</v>
          </cell>
          <cell r="Z433" t="str">
            <v>TBSR</v>
          </cell>
          <cell r="AA433" t="str">
            <v>T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L0</v>
          </cell>
          <cell r="AL433" t="str">
            <v>TECHNO</v>
          </cell>
          <cell r="AO433" t="str">
            <v>205/50R16</v>
          </cell>
          <cell r="AP433" t="str">
            <v>PSRS</v>
          </cell>
          <cell r="AQ433" t="str">
            <v>OTHERS</v>
          </cell>
          <cell r="AR433" t="str">
            <v>16 Inch</v>
          </cell>
          <cell r="AS433">
            <v>0</v>
          </cell>
          <cell r="AT433">
            <v>0</v>
          </cell>
          <cell r="AW433" t="str">
            <v>NON</v>
          </cell>
          <cell r="AX433" t="str">
            <v>DISCONT</v>
          </cell>
          <cell r="AY433" t="str">
            <v>B</v>
          </cell>
          <cell r="AZ433">
            <v>10</v>
          </cell>
          <cell r="BA433">
            <v>40</v>
          </cell>
          <cell r="BB433">
            <v>30</v>
          </cell>
          <cell r="BC433">
            <v>402</v>
          </cell>
          <cell r="BD433" t="str">
            <v>PS</v>
          </cell>
          <cell r="BE433" t="str">
            <v>PSRS</v>
          </cell>
          <cell r="BF433" t="str">
            <v>T</v>
          </cell>
          <cell r="BG433" t="str">
            <v>T</v>
          </cell>
          <cell r="BH433">
            <v>4.766</v>
          </cell>
          <cell r="BI433">
            <v>0</v>
          </cell>
          <cell r="BJ433">
            <v>0.08</v>
          </cell>
          <cell r="BK433">
            <v>9.1583440199999991E-2</v>
          </cell>
          <cell r="BL433">
            <v>16</v>
          </cell>
          <cell r="BM433" t="str">
            <v>50</v>
          </cell>
          <cell r="BN433">
            <v>205</v>
          </cell>
          <cell r="BO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</row>
        <row r="434">
          <cell r="E434" t="str">
            <v>BPSX3130</v>
          </cell>
          <cell r="F434" t="str">
            <v>195/55R15 TECHNO 55 T/L</v>
          </cell>
          <cell r="G434" t="str">
            <v>195/55R15 TC55Z</v>
          </cell>
          <cell r="H434" t="str">
            <v>TECHNO 55</v>
          </cell>
          <cell r="I434" t="str">
            <v>PSR4</v>
          </cell>
          <cell r="J434" t="str">
            <v>PSR IPPAN S (15 ONLY)</v>
          </cell>
          <cell r="K434" t="str">
            <v>BRIDGESTONE</v>
          </cell>
          <cell r="L434" t="str">
            <v>195/55R15</v>
          </cell>
          <cell r="M434" t="str">
            <v>TECHNO</v>
          </cell>
          <cell r="N434" t="str">
            <v>PASSENGER CAR</v>
          </cell>
          <cell r="O434" t="str">
            <v>PSRS</v>
          </cell>
          <cell r="P434" t="str">
            <v>T/L</v>
          </cell>
          <cell r="Q434" t="str">
            <v>PSR0L128</v>
          </cell>
          <cell r="R434" t="str">
            <v>THAILAND</v>
          </cell>
          <cell r="S434">
            <v>3</v>
          </cell>
          <cell r="T434" t="str">
            <v>TIRE</v>
          </cell>
          <cell r="U434" t="str">
            <v>PSR</v>
          </cell>
          <cell r="V434" t="str">
            <v xml:space="preserve"> 195/55R15</v>
          </cell>
          <cell r="W434">
            <v>0</v>
          </cell>
          <cell r="X434">
            <v>0</v>
          </cell>
          <cell r="Y434" t="str">
            <v>01</v>
          </cell>
          <cell r="Z434" t="str">
            <v>TBSR</v>
          </cell>
          <cell r="AA434" t="str">
            <v>T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L0</v>
          </cell>
          <cell r="AL434" t="str">
            <v>TECHNO</v>
          </cell>
          <cell r="AO434" t="str">
            <v>195/55R15</v>
          </cell>
          <cell r="AP434" t="str">
            <v>PSRS</v>
          </cell>
          <cell r="AQ434" t="str">
            <v>OTHERS</v>
          </cell>
          <cell r="AR434" t="str">
            <v>15 Inch</v>
          </cell>
          <cell r="AS434">
            <v>0</v>
          </cell>
          <cell r="AT434">
            <v>0</v>
          </cell>
          <cell r="AW434" t="str">
            <v>NON</v>
          </cell>
          <cell r="AX434" t="str">
            <v>DISCONT</v>
          </cell>
          <cell r="AY434" t="str">
            <v>B</v>
          </cell>
          <cell r="AZ434">
            <v>10</v>
          </cell>
          <cell r="BA434">
            <v>40</v>
          </cell>
          <cell r="BB434">
            <v>30</v>
          </cell>
          <cell r="BC434">
            <v>402</v>
          </cell>
          <cell r="BD434" t="str">
            <v>PS</v>
          </cell>
          <cell r="BE434" t="str">
            <v>PSRS</v>
          </cell>
          <cell r="BF434" t="str">
            <v>T</v>
          </cell>
          <cell r="BG434" t="str">
            <v>T</v>
          </cell>
          <cell r="BH434">
            <v>4.3579999999999997</v>
          </cell>
          <cell r="BI434">
            <v>0</v>
          </cell>
          <cell r="BJ434">
            <v>0.08</v>
          </cell>
          <cell r="BK434">
            <v>8.3335758750000002E-2</v>
          </cell>
          <cell r="BL434">
            <v>15</v>
          </cell>
          <cell r="BM434" t="str">
            <v>55</v>
          </cell>
          <cell r="BN434">
            <v>195</v>
          </cell>
          <cell r="BO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</row>
        <row r="435">
          <cell r="E435" t="str">
            <v>BPSX3140</v>
          </cell>
          <cell r="F435" t="str">
            <v>205/55R16 TECHNO 55 T/L</v>
          </cell>
          <cell r="G435" t="str">
            <v>205/55R16 TC55Z</v>
          </cell>
          <cell r="H435" t="str">
            <v>TECHNO 55</v>
          </cell>
          <cell r="I435" t="str">
            <v>PSR3</v>
          </cell>
          <cell r="J435" t="str">
            <v>PSR OOGATA (16 ONLY)</v>
          </cell>
          <cell r="K435" t="str">
            <v>BRIDGESTONE</v>
          </cell>
          <cell r="L435" t="str">
            <v>205/55R15</v>
          </cell>
          <cell r="M435" t="str">
            <v>TECHNO</v>
          </cell>
          <cell r="N435" t="str">
            <v>PASSENGER CAR</v>
          </cell>
          <cell r="O435" t="str">
            <v>PSRS</v>
          </cell>
          <cell r="P435" t="str">
            <v>T/L</v>
          </cell>
          <cell r="Q435" t="str">
            <v>PSR0L127</v>
          </cell>
          <cell r="R435" t="str">
            <v>THAILAND</v>
          </cell>
          <cell r="S435">
            <v>3</v>
          </cell>
          <cell r="T435" t="str">
            <v>TIRE</v>
          </cell>
          <cell r="U435" t="str">
            <v>PSR</v>
          </cell>
          <cell r="V435" t="str">
            <v xml:space="preserve"> 205/55R15</v>
          </cell>
          <cell r="W435">
            <v>0</v>
          </cell>
          <cell r="X435">
            <v>0</v>
          </cell>
          <cell r="Y435" t="str">
            <v>01</v>
          </cell>
          <cell r="Z435" t="str">
            <v>TBSR</v>
          </cell>
          <cell r="AA435" t="str">
            <v>T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L0</v>
          </cell>
          <cell r="AL435" t="str">
            <v>TECHNO</v>
          </cell>
          <cell r="AO435" t="str">
            <v>205/55R16</v>
          </cell>
          <cell r="AP435" t="str">
            <v>PSRS</v>
          </cell>
          <cell r="AQ435" t="str">
            <v>OTHERS</v>
          </cell>
          <cell r="AR435" t="str">
            <v>16 Inch</v>
          </cell>
          <cell r="AS435">
            <v>0</v>
          </cell>
          <cell r="AT435">
            <v>0</v>
          </cell>
          <cell r="AW435" t="str">
            <v>NON</v>
          </cell>
          <cell r="AX435" t="str">
            <v>DISCONT</v>
          </cell>
          <cell r="AY435" t="str">
            <v>B</v>
          </cell>
          <cell r="AZ435">
            <v>10</v>
          </cell>
          <cell r="BA435">
            <v>40</v>
          </cell>
          <cell r="BB435">
            <v>30</v>
          </cell>
          <cell r="BC435">
            <v>402</v>
          </cell>
          <cell r="BD435" t="str">
            <v>PS</v>
          </cell>
          <cell r="BE435" t="str">
            <v>PSRS</v>
          </cell>
          <cell r="BF435" t="str">
            <v>T</v>
          </cell>
          <cell r="BG435" t="str">
            <v>T</v>
          </cell>
          <cell r="BH435">
            <v>4.95</v>
          </cell>
          <cell r="BI435">
            <v>0</v>
          </cell>
          <cell r="BJ435">
            <v>0.08</v>
          </cell>
          <cell r="BK435">
            <v>9.7827914449999998E-2</v>
          </cell>
          <cell r="BL435">
            <v>16</v>
          </cell>
          <cell r="BM435" t="str">
            <v>55</v>
          </cell>
          <cell r="BN435">
            <v>205</v>
          </cell>
          <cell r="BO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</row>
        <row r="436">
          <cell r="E436" t="str">
            <v>BPSX3141</v>
          </cell>
          <cell r="F436" t="str">
            <v>185/60R13 TECHNO 60 T/L</v>
          </cell>
          <cell r="G436" t="str">
            <v>185/60R13 TC 60Z T</v>
          </cell>
          <cell r="H436" t="str">
            <v>TECHNO 60</v>
          </cell>
          <cell r="I436" t="str">
            <v>PSR5</v>
          </cell>
          <cell r="J436" t="str">
            <v>PSR IPPAN XS (14 DOWN)</v>
          </cell>
          <cell r="K436" t="str">
            <v>BRIDGESTONE</v>
          </cell>
          <cell r="L436" t="str">
            <v>185/60R14</v>
          </cell>
          <cell r="M436" t="str">
            <v>TECHNO</v>
          </cell>
          <cell r="N436" t="str">
            <v>PASSENGER CAR</v>
          </cell>
          <cell r="O436" t="str">
            <v>PSRS</v>
          </cell>
          <cell r="P436" t="str">
            <v>T/L</v>
          </cell>
          <cell r="Q436" t="str">
            <v>PSR0L151</v>
          </cell>
          <cell r="R436" t="str">
            <v>THAILAND</v>
          </cell>
          <cell r="S436">
            <v>3</v>
          </cell>
          <cell r="T436" t="str">
            <v>TIRE</v>
          </cell>
          <cell r="U436" t="str">
            <v>PSR</v>
          </cell>
          <cell r="V436" t="str">
            <v xml:space="preserve"> 185/60R14</v>
          </cell>
          <cell r="W436">
            <v>0</v>
          </cell>
          <cell r="X436">
            <v>0</v>
          </cell>
          <cell r="Y436" t="str">
            <v>01</v>
          </cell>
          <cell r="Z436" t="str">
            <v>TBSR</v>
          </cell>
          <cell r="AA436" t="str">
            <v>T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L0</v>
          </cell>
          <cell r="AL436" t="str">
            <v>TECHNO</v>
          </cell>
          <cell r="AO436" t="str">
            <v>185/60R13</v>
          </cell>
          <cell r="AP436" t="str">
            <v>PSRS</v>
          </cell>
          <cell r="AQ436" t="str">
            <v>OTHERS</v>
          </cell>
          <cell r="AR436" t="str">
            <v>13 Inch</v>
          </cell>
          <cell r="AS436">
            <v>0</v>
          </cell>
          <cell r="AT436">
            <v>0</v>
          </cell>
          <cell r="AW436" t="str">
            <v>NON</v>
          </cell>
          <cell r="AX436" t="str">
            <v>DISCONT</v>
          </cell>
          <cell r="AY436" t="str">
            <v>B</v>
          </cell>
          <cell r="AZ436">
            <v>10</v>
          </cell>
          <cell r="BA436">
            <v>40</v>
          </cell>
          <cell r="BB436">
            <v>30</v>
          </cell>
          <cell r="BC436">
            <v>402</v>
          </cell>
          <cell r="BD436" t="str">
            <v>PS</v>
          </cell>
          <cell r="BE436" t="str">
            <v>PSRS</v>
          </cell>
          <cell r="BF436" t="str">
            <v>T</v>
          </cell>
          <cell r="BG436" t="str">
            <v>T</v>
          </cell>
          <cell r="BH436">
            <v>3.64</v>
          </cell>
          <cell r="BI436">
            <v>0</v>
          </cell>
          <cell r="BJ436">
            <v>0.08</v>
          </cell>
          <cell r="BK436">
            <v>6.8608088999999997E-2</v>
          </cell>
          <cell r="BL436">
            <v>13</v>
          </cell>
          <cell r="BM436" t="str">
            <v>60</v>
          </cell>
          <cell r="BN436">
            <v>185</v>
          </cell>
          <cell r="BO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</row>
        <row r="437">
          <cell r="E437" t="str">
            <v>BPSX3142</v>
          </cell>
          <cell r="F437" t="str">
            <v>185/60R14 TECHNO 60 T/L</v>
          </cell>
          <cell r="G437" t="str">
            <v>185/60R14 TC 60Z T</v>
          </cell>
          <cell r="H437" t="str">
            <v>TECHNO 60</v>
          </cell>
          <cell r="I437" t="str">
            <v>PSR5</v>
          </cell>
          <cell r="J437" t="str">
            <v>PSR IPPAN XS (14 DOWN)</v>
          </cell>
          <cell r="K437" t="str">
            <v>BRIDGESTONE</v>
          </cell>
          <cell r="L437" t="str">
            <v>185/60R14</v>
          </cell>
          <cell r="M437" t="str">
            <v>TECHNO</v>
          </cell>
          <cell r="N437" t="str">
            <v>PASSENGER CAR</v>
          </cell>
          <cell r="O437" t="str">
            <v>PSRS</v>
          </cell>
          <cell r="P437" t="str">
            <v>T/L</v>
          </cell>
          <cell r="Q437" t="str">
            <v>PSR0L152</v>
          </cell>
          <cell r="R437" t="str">
            <v>THAILAND</v>
          </cell>
          <cell r="S437">
            <v>3</v>
          </cell>
          <cell r="T437" t="str">
            <v>TIRE</v>
          </cell>
          <cell r="U437" t="str">
            <v>PSR</v>
          </cell>
          <cell r="V437" t="str">
            <v xml:space="preserve"> 185/60R14</v>
          </cell>
          <cell r="W437">
            <v>0</v>
          </cell>
          <cell r="X437">
            <v>0</v>
          </cell>
          <cell r="Y437" t="str">
            <v>01</v>
          </cell>
          <cell r="Z437" t="str">
            <v>TBSR</v>
          </cell>
          <cell r="AA437" t="str">
            <v>T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L0</v>
          </cell>
          <cell r="AL437" t="str">
            <v>TECHNO</v>
          </cell>
          <cell r="AO437" t="str">
            <v>185/60R14</v>
          </cell>
          <cell r="AP437" t="str">
            <v>PSRS</v>
          </cell>
          <cell r="AQ437" t="str">
            <v>OTHERS</v>
          </cell>
          <cell r="AR437" t="str">
            <v>14 Inch</v>
          </cell>
          <cell r="AS437">
            <v>0</v>
          </cell>
          <cell r="AT437">
            <v>0</v>
          </cell>
          <cell r="AW437" t="str">
            <v>NON</v>
          </cell>
          <cell r="AX437" t="str">
            <v>DISCONT</v>
          </cell>
          <cell r="AY437" t="str">
            <v>B</v>
          </cell>
          <cell r="AZ437">
            <v>10</v>
          </cell>
          <cell r="BA437">
            <v>40</v>
          </cell>
          <cell r="BB437">
            <v>30</v>
          </cell>
          <cell r="BC437">
            <v>402</v>
          </cell>
          <cell r="BD437" t="str">
            <v>PS</v>
          </cell>
          <cell r="BE437" t="str">
            <v>PSRS</v>
          </cell>
          <cell r="BF437" t="str">
            <v>T</v>
          </cell>
          <cell r="BG437" t="str">
            <v>T</v>
          </cell>
          <cell r="BH437">
            <v>4.0279999999999996</v>
          </cell>
          <cell r="BI437">
            <v>0</v>
          </cell>
          <cell r="BJ437">
            <v>0.08</v>
          </cell>
          <cell r="BK437">
            <v>7.5064895999999964E-2</v>
          </cell>
          <cell r="BL437">
            <v>14</v>
          </cell>
          <cell r="BM437" t="str">
            <v>60</v>
          </cell>
          <cell r="BN437">
            <v>185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</row>
        <row r="438">
          <cell r="E438" t="str">
            <v>BPSX3143</v>
          </cell>
          <cell r="F438" t="str">
            <v>195/60R14 TECHNO 60 T/L</v>
          </cell>
          <cell r="G438" t="str">
            <v>195/60R14 TC 60Z T</v>
          </cell>
          <cell r="H438" t="str">
            <v>TECHNO 60</v>
          </cell>
          <cell r="I438" t="str">
            <v>PSR5</v>
          </cell>
          <cell r="J438" t="str">
            <v>PSR IPPAN XS (14 DOWN)</v>
          </cell>
          <cell r="K438" t="str">
            <v>BRIDGESTONE</v>
          </cell>
          <cell r="L438" t="str">
            <v>195/60R14</v>
          </cell>
          <cell r="M438" t="str">
            <v>TECHNO</v>
          </cell>
          <cell r="N438" t="str">
            <v>PASSENGER CAR</v>
          </cell>
          <cell r="O438" t="str">
            <v>PSRS</v>
          </cell>
          <cell r="P438" t="str">
            <v>T/L</v>
          </cell>
          <cell r="Q438" t="str">
            <v>PSR0L153</v>
          </cell>
          <cell r="R438" t="str">
            <v>THAILAND</v>
          </cell>
          <cell r="S438">
            <v>3</v>
          </cell>
          <cell r="T438" t="str">
            <v>TIRE</v>
          </cell>
          <cell r="U438" t="str">
            <v>PSR</v>
          </cell>
          <cell r="V438" t="str">
            <v xml:space="preserve"> 195/60R14</v>
          </cell>
          <cell r="W438">
            <v>0</v>
          </cell>
          <cell r="X438">
            <v>0</v>
          </cell>
          <cell r="Y438" t="str">
            <v>01</v>
          </cell>
          <cell r="Z438" t="str">
            <v>TBSR</v>
          </cell>
          <cell r="AA438" t="str">
            <v>T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L0</v>
          </cell>
          <cell r="AL438" t="str">
            <v>TECHNO</v>
          </cell>
          <cell r="AO438" t="str">
            <v>195/60R14</v>
          </cell>
          <cell r="AP438" t="str">
            <v>PSRS</v>
          </cell>
          <cell r="AQ438" t="str">
            <v>OTHERS</v>
          </cell>
          <cell r="AR438" t="str">
            <v>14 Inch</v>
          </cell>
          <cell r="AS438">
            <v>0</v>
          </cell>
          <cell r="AT438">
            <v>0</v>
          </cell>
          <cell r="AW438" t="str">
            <v>NON</v>
          </cell>
          <cell r="AX438" t="str">
            <v>DISCONT</v>
          </cell>
          <cell r="AY438" t="str">
            <v>B</v>
          </cell>
          <cell r="AZ438">
            <v>10</v>
          </cell>
          <cell r="BA438">
            <v>40</v>
          </cell>
          <cell r="BB438">
            <v>30</v>
          </cell>
          <cell r="BC438">
            <v>402</v>
          </cell>
          <cell r="BD438" t="str">
            <v>PS</v>
          </cell>
          <cell r="BE438" t="str">
            <v>PSRS</v>
          </cell>
          <cell r="BF438" t="str">
            <v>T</v>
          </cell>
          <cell r="BG438" t="str">
            <v>T</v>
          </cell>
          <cell r="BH438">
            <v>4.2809999999999997</v>
          </cell>
          <cell r="BI438">
            <v>0</v>
          </cell>
          <cell r="BJ438">
            <v>0.08</v>
          </cell>
          <cell r="BK438">
            <v>8.1692617599999975E-2</v>
          </cell>
          <cell r="BL438">
            <v>14</v>
          </cell>
          <cell r="BM438" t="str">
            <v>60</v>
          </cell>
          <cell r="BN438">
            <v>195</v>
          </cell>
          <cell r="BO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</row>
        <row r="439">
          <cell r="E439" t="str">
            <v>BPSX3144</v>
          </cell>
          <cell r="F439" t="str">
            <v>195/60R15 TECHNO 60 T/L</v>
          </cell>
          <cell r="G439" t="str">
            <v>195/60R15 TC 60Z T</v>
          </cell>
          <cell r="H439" t="str">
            <v>TECHNO 60</v>
          </cell>
          <cell r="I439" t="str">
            <v>PSR4</v>
          </cell>
          <cell r="J439" t="str">
            <v>PSR IPPAN S (15 ONLY)</v>
          </cell>
          <cell r="K439" t="str">
            <v>BRIDGESTONE</v>
          </cell>
          <cell r="L439" t="str">
            <v>195/60R15</v>
          </cell>
          <cell r="M439" t="str">
            <v>TECHNO</v>
          </cell>
          <cell r="N439" t="str">
            <v>PASSENGER CAR</v>
          </cell>
          <cell r="O439" t="str">
            <v>PSRS</v>
          </cell>
          <cell r="P439" t="str">
            <v>T/L</v>
          </cell>
          <cell r="Q439" t="str">
            <v>PSR0L154</v>
          </cell>
          <cell r="R439" t="str">
            <v>THAILAND</v>
          </cell>
          <cell r="S439">
            <v>3</v>
          </cell>
          <cell r="T439" t="str">
            <v>TIRE</v>
          </cell>
          <cell r="U439" t="str">
            <v>PSR</v>
          </cell>
          <cell r="V439" t="str">
            <v xml:space="preserve"> 195/60R15</v>
          </cell>
          <cell r="W439">
            <v>0</v>
          </cell>
          <cell r="X439">
            <v>0</v>
          </cell>
          <cell r="Y439" t="str">
            <v>01</v>
          </cell>
          <cell r="Z439" t="str">
            <v>TBSR</v>
          </cell>
          <cell r="AA439" t="str">
            <v>T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L0</v>
          </cell>
          <cell r="AL439" t="str">
            <v>TECHNO</v>
          </cell>
          <cell r="AO439" t="str">
            <v>195/60R15</v>
          </cell>
          <cell r="AP439" t="str">
            <v>PSRS</v>
          </cell>
          <cell r="AQ439" t="str">
            <v>OTHERS</v>
          </cell>
          <cell r="AR439" t="str">
            <v>15 Inch</v>
          </cell>
          <cell r="AS439">
            <v>0</v>
          </cell>
          <cell r="AT439">
            <v>0</v>
          </cell>
          <cell r="AW439" t="str">
            <v>NON</v>
          </cell>
          <cell r="AX439" t="str">
            <v>DISCONT</v>
          </cell>
          <cell r="AY439" t="str">
            <v>B</v>
          </cell>
          <cell r="AZ439">
            <v>10</v>
          </cell>
          <cell r="BA439">
            <v>40</v>
          </cell>
          <cell r="BB439">
            <v>30</v>
          </cell>
          <cell r="BC439">
            <v>402</v>
          </cell>
          <cell r="BD439" t="str">
            <v>PS</v>
          </cell>
          <cell r="BE439" t="str">
            <v>PSRS</v>
          </cell>
          <cell r="BF439" t="str">
            <v>T</v>
          </cell>
          <cell r="BG439" t="str">
            <v>T</v>
          </cell>
          <cell r="BH439">
            <v>4.5490000000000004</v>
          </cell>
          <cell r="BI439">
            <v>0</v>
          </cell>
          <cell r="BJ439">
            <v>0.08</v>
          </cell>
          <cell r="BK439">
            <v>8.8882875E-2</v>
          </cell>
          <cell r="BL439">
            <v>15</v>
          </cell>
          <cell r="BM439" t="str">
            <v>60</v>
          </cell>
          <cell r="BN439">
            <v>195</v>
          </cell>
          <cell r="BO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</row>
        <row r="440">
          <cell r="E440" t="str">
            <v>BPSX3145</v>
          </cell>
          <cell r="F440" t="str">
            <v>205/60R15 TECHNO 60 T/L</v>
          </cell>
          <cell r="G440" t="str">
            <v>205/60R15 TC 60Z T</v>
          </cell>
          <cell r="H440" t="str">
            <v>TECHNO 60</v>
          </cell>
          <cell r="I440" t="str">
            <v>PSR4</v>
          </cell>
          <cell r="J440" t="str">
            <v>PSR IPPAN S (15 ONLY)</v>
          </cell>
          <cell r="K440" t="str">
            <v>BRIDGESTONE</v>
          </cell>
          <cell r="L440" t="str">
            <v>205/60R15</v>
          </cell>
          <cell r="M440" t="str">
            <v>TECHNO</v>
          </cell>
          <cell r="N440" t="str">
            <v>PASSENGER CAR</v>
          </cell>
          <cell r="O440" t="str">
            <v>PSRS</v>
          </cell>
          <cell r="P440" t="str">
            <v>T/L</v>
          </cell>
          <cell r="Q440" t="str">
            <v>PSR0L155</v>
          </cell>
          <cell r="R440" t="str">
            <v>THAILAND</v>
          </cell>
          <cell r="S440">
            <v>3</v>
          </cell>
          <cell r="T440" t="str">
            <v>TIRE</v>
          </cell>
          <cell r="U440" t="str">
            <v>PSR</v>
          </cell>
          <cell r="V440" t="str">
            <v xml:space="preserve"> 205/60R15</v>
          </cell>
          <cell r="W440">
            <v>0</v>
          </cell>
          <cell r="X440">
            <v>0</v>
          </cell>
          <cell r="Y440" t="str">
            <v>01</v>
          </cell>
          <cell r="Z440" t="str">
            <v>TBSR</v>
          </cell>
          <cell r="AA440" t="str">
            <v>T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L0</v>
          </cell>
          <cell r="AL440" t="str">
            <v>TECHNO</v>
          </cell>
          <cell r="AO440" t="str">
            <v>205/60R15</v>
          </cell>
          <cell r="AP440" t="str">
            <v>PSRS</v>
          </cell>
          <cell r="AQ440" t="str">
            <v>OTHERS</v>
          </cell>
          <cell r="AR440" t="str">
            <v>15 Inch</v>
          </cell>
          <cell r="AS440">
            <v>0</v>
          </cell>
          <cell r="AT440">
            <v>0</v>
          </cell>
          <cell r="AW440" t="str">
            <v>NON</v>
          </cell>
          <cell r="AX440" t="str">
            <v>DISCONT</v>
          </cell>
          <cell r="AY440" t="str">
            <v>B</v>
          </cell>
          <cell r="AZ440">
            <v>10</v>
          </cell>
          <cell r="BA440">
            <v>40</v>
          </cell>
          <cell r="BB440">
            <v>30</v>
          </cell>
          <cell r="BC440">
            <v>402</v>
          </cell>
          <cell r="BD440" t="str">
            <v>PS</v>
          </cell>
          <cell r="BE440" t="str">
            <v>PSRS</v>
          </cell>
          <cell r="BF440" t="str">
            <v>T</v>
          </cell>
          <cell r="BG440" t="str">
            <v>T</v>
          </cell>
          <cell r="BH440">
            <v>4.9119999999999999</v>
          </cell>
          <cell r="BI440">
            <v>0</v>
          </cell>
          <cell r="BJ440">
            <v>0.08</v>
          </cell>
          <cell r="BK440">
            <v>9.6316605E-2</v>
          </cell>
          <cell r="BL440">
            <v>15</v>
          </cell>
          <cell r="BM440" t="str">
            <v>60</v>
          </cell>
          <cell r="BN440">
            <v>205</v>
          </cell>
          <cell r="BO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E441" t="str">
            <v>BPSX3146</v>
          </cell>
          <cell r="F441" t="str">
            <v>215/60R15 TECHNO 60 T/L</v>
          </cell>
          <cell r="G441" t="str">
            <v>215/60R15 TC60Z T</v>
          </cell>
          <cell r="H441" t="str">
            <v>TECHNO 60</v>
          </cell>
          <cell r="I441" t="str">
            <v>PSR4</v>
          </cell>
          <cell r="J441" t="str">
            <v>PSR IPPAN S (15 ONLY)</v>
          </cell>
          <cell r="K441" t="str">
            <v>BRIDGESTONE</v>
          </cell>
          <cell r="L441" t="str">
            <v>215/60R15</v>
          </cell>
          <cell r="M441" t="str">
            <v>TECHNO</v>
          </cell>
          <cell r="N441" t="str">
            <v>PASSENGER CAR</v>
          </cell>
          <cell r="O441" t="str">
            <v>PSRS</v>
          </cell>
          <cell r="P441" t="str">
            <v>T/L</v>
          </cell>
          <cell r="Q441" t="str">
            <v>PSR0L156</v>
          </cell>
          <cell r="R441" t="str">
            <v>THAILAND</v>
          </cell>
          <cell r="S441">
            <v>3</v>
          </cell>
          <cell r="T441" t="str">
            <v>TIRE</v>
          </cell>
          <cell r="U441" t="str">
            <v>PSR</v>
          </cell>
          <cell r="V441" t="str">
            <v xml:space="preserve"> 215/60R15</v>
          </cell>
          <cell r="W441">
            <v>0</v>
          </cell>
          <cell r="X441">
            <v>0</v>
          </cell>
          <cell r="Y441" t="str">
            <v>01</v>
          </cell>
          <cell r="Z441" t="str">
            <v>TBSR</v>
          </cell>
          <cell r="AA441" t="str">
            <v>T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>L0</v>
          </cell>
          <cell r="AL441" t="str">
            <v>TECHNO</v>
          </cell>
          <cell r="AO441" t="str">
            <v>215/60R15</v>
          </cell>
          <cell r="AP441" t="str">
            <v>PSRS</v>
          </cell>
          <cell r="AQ441" t="str">
            <v>OTHERS</v>
          </cell>
          <cell r="AR441" t="str">
            <v>15 Inch</v>
          </cell>
          <cell r="AS441">
            <v>0</v>
          </cell>
          <cell r="AT441">
            <v>0</v>
          </cell>
          <cell r="AW441" t="str">
            <v>NON</v>
          </cell>
          <cell r="AX441" t="str">
            <v>DISCONT</v>
          </cell>
          <cell r="AY441" t="str">
            <v>B</v>
          </cell>
          <cell r="AZ441">
            <v>10</v>
          </cell>
          <cell r="BA441">
            <v>40</v>
          </cell>
          <cell r="BB441">
            <v>30</v>
          </cell>
          <cell r="BC441">
            <v>402</v>
          </cell>
          <cell r="BD441" t="str">
            <v>PS</v>
          </cell>
          <cell r="BE441" t="str">
            <v>PSRS</v>
          </cell>
          <cell r="BF441" t="str">
            <v>T</v>
          </cell>
          <cell r="BG441" t="str">
            <v>T</v>
          </cell>
          <cell r="BH441">
            <v>5.1109999999999998</v>
          </cell>
          <cell r="BI441">
            <v>0</v>
          </cell>
          <cell r="BJ441">
            <v>0.08</v>
          </cell>
          <cell r="BK441">
            <v>0.104121855</v>
          </cell>
          <cell r="BL441">
            <v>15</v>
          </cell>
          <cell r="BM441" t="str">
            <v>60</v>
          </cell>
          <cell r="BN441">
            <v>215</v>
          </cell>
          <cell r="BO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</row>
        <row r="442">
          <cell r="E442" t="str">
            <v>BPSX3147</v>
          </cell>
          <cell r="F442" t="str">
            <v>225/60R15 TECHNO 60 T/L</v>
          </cell>
          <cell r="G442" t="str">
            <v>225/60R15 TC 60Z T</v>
          </cell>
          <cell r="H442" t="str">
            <v>TECHNO 60</v>
          </cell>
          <cell r="I442" t="str">
            <v>PSR4</v>
          </cell>
          <cell r="J442" t="str">
            <v>PSR IPPAN S (15 ONLY)</v>
          </cell>
          <cell r="K442" t="str">
            <v>BRIDGESTONE</v>
          </cell>
          <cell r="L442" t="str">
            <v>225/60R15</v>
          </cell>
          <cell r="M442" t="str">
            <v>TECHNO</v>
          </cell>
          <cell r="N442" t="str">
            <v>PASSENGER CAR</v>
          </cell>
          <cell r="O442" t="str">
            <v>PSRS</v>
          </cell>
          <cell r="P442" t="str">
            <v>T/L</v>
          </cell>
          <cell r="Q442" t="str">
            <v>PSR0L157</v>
          </cell>
          <cell r="R442" t="str">
            <v>THAILAND</v>
          </cell>
          <cell r="S442">
            <v>3</v>
          </cell>
          <cell r="T442" t="str">
            <v>TIRE</v>
          </cell>
          <cell r="U442" t="str">
            <v>PSR</v>
          </cell>
          <cell r="V442" t="str">
            <v xml:space="preserve"> 225/60R15</v>
          </cell>
          <cell r="W442">
            <v>0</v>
          </cell>
          <cell r="X442">
            <v>0</v>
          </cell>
          <cell r="Y442" t="str">
            <v>01</v>
          </cell>
          <cell r="Z442" t="str">
            <v>TBSR</v>
          </cell>
          <cell r="AA442" t="str">
            <v>T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 t="str">
            <v>L0</v>
          </cell>
          <cell r="AL442" t="str">
            <v>TECHNO</v>
          </cell>
          <cell r="AO442" t="str">
            <v>225/60R15</v>
          </cell>
          <cell r="AP442" t="str">
            <v>PSRS</v>
          </cell>
          <cell r="AQ442" t="str">
            <v>OTHERS</v>
          </cell>
          <cell r="AR442" t="str">
            <v>15 Inch</v>
          </cell>
          <cell r="AS442">
            <v>0</v>
          </cell>
          <cell r="AT442">
            <v>0</v>
          </cell>
          <cell r="AW442" t="str">
            <v>NON</v>
          </cell>
          <cell r="AX442" t="str">
            <v>DISCONT</v>
          </cell>
          <cell r="AY442" t="str">
            <v>B</v>
          </cell>
          <cell r="AZ442">
            <v>10</v>
          </cell>
          <cell r="BA442">
            <v>40</v>
          </cell>
          <cell r="BB442">
            <v>30</v>
          </cell>
          <cell r="BC442">
            <v>402</v>
          </cell>
          <cell r="BD442" t="str">
            <v>PS</v>
          </cell>
          <cell r="BE442" t="str">
            <v>PSRS</v>
          </cell>
          <cell r="BF442" t="str">
            <v>T</v>
          </cell>
          <cell r="BG442" t="str">
            <v>T</v>
          </cell>
          <cell r="BH442">
            <v>5.3040000000000003</v>
          </cell>
          <cell r="BI442">
            <v>0</v>
          </cell>
          <cell r="BJ442">
            <v>0.08</v>
          </cell>
          <cell r="BK442">
            <v>0.112307265</v>
          </cell>
          <cell r="BL442">
            <v>15</v>
          </cell>
          <cell r="BM442" t="str">
            <v>60</v>
          </cell>
          <cell r="BN442">
            <v>225</v>
          </cell>
          <cell r="BO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</row>
        <row r="443">
          <cell r="E443" t="str">
            <v>BPSX3150</v>
          </cell>
          <cell r="F443" t="str">
            <v>185/60HR14 E88Z T/L</v>
          </cell>
          <cell r="G443" t="str">
            <v>185/60R14 E88BZ</v>
          </cell>
          <cell r="H443" t="str">
            <v>POTENZA</v>
          </cell>
          <cell r="I443" t="str">
            <v>PSR5</v>
          </cell>
          <cell r="J443" t="str">
            <v>PSR IPPAN XS (14 DOWN)</v>
          </cell>
          <cell r="K443" t="str">
            <v>BRIDGESTONE</v>
          </cell>
          <cell r="L443" t="str">
            <v>185/60R14</v>
          </cell>
          <cell r="M443" t="str">
            <v>POTENZA</v>
          </cell>
          <cell r="N443" t="str">
            <v>STANDARD OE</v>
          </cell>
          <cell r="O443" t="str">
            <v>PSRS</v>
          </cell>
          <cell r="P443" t="str">
            <v>T/L</v>
          </cell>
          <cell r="Q443" t="str">
            <v>ZDUMMY</v>
          </cell>
          <cell r="R443" t="str">
            <v>THAILAND</v>
          </cell>
          <cell r="S443">
            <v>3</v>
          </cell>
          <cell r="T443" t="str">
            <v>TIRE</v>
          </cell>
          <cell r="U443" t="str">
            <v>PSR</v>
          </cell>
          <cell r="V443" t="str">
            <v xml:space="preserve"> 185/60R14</v>
          </cell>
          <cell r="W443">
            <v>0</v>
          </cell>
          <cell r="X443">
            <v>0</v>
          </cell>
          <cell r="Y443" t="str">
            <v>01</v>
          </cell>
          <cell r="Z443" t="str">
            <v>TBSR</v>
          </cell>
          <cell r="AA443" t="str">
            <v>T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L0</v>
          </cell>
          <cell r="AL443" t="str">
            <v>E88</v>
          </cell>
          <cell r="AO443" t="str">
            <v>185/60R14</v>
          </cell>
          <cell r="AP443" t="str">
            <v>PSRS</v>
          </cell>
          <cell r="AQ443" t="str">
            <v>OTHERS</v>
          </cell>
          <cell r="AR443" t="str">
            <v>14 Inch</v>
          </cell>
          <cell r="AS443">
            <v>0</v>
          </cell>
          <cell r="AT443">
            <v>0</v>
          </cell>
          <cell r="AW443" t="str">
            <v>NON</v>
          </cell>
          <cell r="AX443" t="str">
            <v>DISCONT</v>
          </cell>
          <cell r="AY443" t="str">
            <v>B</v>
          </cell>
          <cell r="AZ443">
            <v>10</v>
          </cell>
          <cell r="BA443">
            <v>40</v>
          </cell>
          <cell r="BB443">
            <v>30</v>
          </cell>
          <cell r="BC443">
            <v>402</v>
          </cell>
          <cell r="BD443" t="str">
            <v>PS</v>
          </cell>
          <cell r="BE443" t="str">
            <v>PSRS</v>
          </cell>
          <cell r="BF443" t="str">
            <v>T</v>
          </cell>
          <cell r="BG443" t="str">
            <v>T</v>
          </cell>
          <cell r="BH443">
            <v>3.8050000000000002</v>
          </cell>
          <cell r="BI443">
            <v>0</v>
          </cell>
          <cell r="BJ443">
            <v>0.08</v>
          </cell>
          <cell r="BK443">
            <v>7.5064895999999964E-2</v>
          </cell>
          <cell r="BL443">
            <v>14</v>
          </cell>
          <cell r="BM443" t="str">
            <v>60</v>
          </cell>
          <cell r="BN443">
            <v>185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</row>
        <row r="444">
          <cell r="E444" t="str">
            <v>BPSX3152</v>
          </cell>
          <cell r="F444" t="str">
            <v>185/60HR14 E88Z T/L (EX)</v>
          </cell>
          <cell r="G444" t="str">
            <v>185/60R14 E88BZ</v>
          </cell>
          <cell r="H444" t="str">
            <v>POTENZA</v>
          </cell>
          <cell r="I444" t="str">
            <v>PSR5</v>
          </cell>
          <cell r="J444" t="str">
            <v>PSR IPPAN XS (14 DOWN)</v>
          </cell>
          <cell r="K444" t="str">
            <v>BRIDGESTONE</v>
          </cell>
          <cell r="L444" t="str">
            <v>185/60R14</v>
          </cell>
          <cell r="M444" t="str">
            <v>POTENZA</v>
          </cell>
          <cell r="N444" t="str">
            <v>STANDARD OE</v>
          </cell>
          <cell r="O444" t="str">
            <v>PSRS</v>
          </cell>
          <cell r="P444" t="str">
            <v>T/L</v>
          </cell>
          <cell r="Q444" t="str">
            <v>ZDUMMY</v>
          </cell>
          <cell r="R444" t="str">
            <v>THAILAND</v>
          </cell>
          <cell r="S444">
            <v>3</v>
          </cell>
          <cell r="T444" t="str">
            <v>TIRE</v>
          </cell>
          <cell r="U444" t="str">
            <v>PSR</v>
          </cell>
          <cell r="V444" t="str">
            <v xml:space="preserve"> 185/60R14</v>
          </cell>
          <cell r="W444">
            <v>0</v>
          </cell>
          <cell r="X444">
            <v>0</v>
          </cell>
          <cell r="Y444" t="str">
            <v>01</v>
          </cell>
          <cell r="Z444" t="str">
            <v>TBSR</v>
          </cell>
          <cell r="AA444" t="str">
            <v>T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L0</v>
          </cell>
          <cell r="AL444" t="str">
            <v>E88</v>
          </cell>
          <cell r="AO444" t="str">
            <v>185/60R14</v>
          </cell>
          <cell r="AP444" t="str">
            <v>PSRS</v>
          </cell>
          <cell r="AQ444" t="str">
            <v>OTHERS</v>
          </cell>
          <cell r="AR444" t="str">
            <v>14 Inch</v>
          </cell>
          <cell r="AS444">
            <v>0</v>
          </cell>
          <cell r="AT444">
            <v>0</v>
          </cell>
          <cell r="AW444" t="str">
            <v>NON</v>
          </cell>
          <cell r="AX444" t="str">
            <v>DISCONT</v>
          </cell>
          <cell r="AY444" t="str">
            <v>B</v>
          </cell>
          <cell r="AZ444">
            <v>10</v>
          </cell>
          <cell r="BA444">
            <v>40</v>
          </cell>
          <cell r="BB444">
            <v>30</v>
          </cell>
          <cell r="BC444">
            <v>402</v>
          </cell>
          <cell r="BD444" t="str">
            <v>PS</v>
          </cell>
          <cell r="BE444" t="str">
            <v>PSRS</v>
          </cell>
          <cell r="BF444" t="str">
            <v>T</v>
          </cell>
          <cell r="BG444" t="str">
            <v>T</v>
          </cell>
          <cell r="BH444">
            <v>3.8050000000000002</v>
          </cell>
          <cell r="BI444">
            <v>0</v>
          </cell>
          <cell r="BJ444">
            <v>0.08</v>
          </cell>
          <cell r="BK444">
            <v>7.5064895999999964E-2</v>
          </cell>
          <cell r="BL444">
            <v>14</v>
          </cell>
          <cell r="BM444" t="str">
            <v>60</v>
          </cell>
          <cell r="BN444">
            <v>185</v>
          </cell>
          <cell r="BO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</row>
        <row r="445">
          <cell r="E445" t="str">
            <v>BPSX3160</v>
          </cell>
          <cell r="F445" t="str">
            <v>195/60HR14 E88Z T/L</v>
          </cell>
          <cell r="G445" t="str">
            <v>195/60R14 E88Z</v>
          </cell>
          <cell r="H445" t="str">
            <v>POTENZA</v>
          </cell>
          <cell r="I445" t="str">
            <v>PSR5</v>
          </cell>
          <cell r="J445" t="str">
            <v>PSR IPPAN XS (14 DOWN)</v>
          </cell>
          <cell r="K445" t="str">
            <v>BRIDGESTONE</v>
          </cell>
          <cell r="L445" t="str">
            <v>195/60R14</v>
          </cell>
          <cell r="M445" t="str">
            <v>POTENZA</v>
          </cell>
          <cell r="N445" t="str">
            <v>STANDARD OE</v>
          </cell>
          <cell r="O445" t="str">
            <v>PSRS</v>
          </cell>
          <cell r="P445" t="str">
            <v>T/L</v>
          </cell>
          <cell r="Q445" t="str">
            <v>ZDUMMY</v>
          </cell>
          <cell r="R445" t="str">
            <v>THAILAND</v>
          </cell>
          <cell r="S445">
            <v>3</v>
          </cell>
          <cell r="T445" t="str">
            <v>TIRE</v>
          </cell>
          <cell r="U445" t="str">
            <v>PSR</v>
          </cell>
          <cell r="V445" t="str">
            <v xml:space="preserve"> 195/60R14</v>
          </cell>
          <cell r="W445">
            <v>0</v>
          </cell>
          <cell r="X445">
            <v>0</v>
          </cell>
          <cell r="Y445" t="str">
            <v>01</v>
          </cell>
          <cell r="Z445" t="str">
            <v>TBSR</v>
          </cell>
          <cell r="AA445" t="str">
            <v>T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 t="str">
            <v>L0</v>
          </cell>
          <cell r="AL445" t="str">
            <v>E88</v>
          </cell>
          <cell r="AO445" t="str">
            <v>195/60R14</v>
          </cell>
          <cell r="AP445" t="str">
            <v>PSRS</v>
          </cell>
          <cell r="AQ445" t="str">
            <v>OTHERS</v>
          </cell>
          <cell r="AR445" t="str">
            <v>14 Inch</v>
          </cell>
          <cell r="AS445">
            <v>0</v>
          </cell>
          <cell r="AT445">
            <v>0</v>
          </cell>
          <cell r="AW445" t="str">
            <v>NON</v>
          </cell>
          <cell r="AX445" t="str">
            <v>DISCONT</v>
          </cell>
          <cell r="AY445" t="str">
            <v>B</v>
          </cell>
          <cell r="AZ445">
            <v>10</v>
          </cell>
          <cell r="BA445">
            <v>40</v>
          </cell>
          <cell r="BB445">
            <v>30</v>
          </cell>
          <cell r="BC445">
            <v>402</v>
          </cell>
          <cell r="BD445" t="str">
            <v>PS</v>
          </cell>
          <cell r="BE445" t="str">
            <v>PSRS</v>
          </cell>
          <cell r="BF445" t="str">
            <v>T</v>
          </cell>
          <cell r="BG445" t="str">
            <v>T</v>
          </cell>
          <cell r="BH445">
            <v>4.1820000000000004</v>
          </cell>
          <cell r="BI445">
            <v>0</v>
          </cell>
          <cell r="BJ445">
            <v>0.08</v>
          </cell>
          <cell r="BK445">
            <v>8.1692617599999975E-2</v>
          </cell>
          <cell r="BL445">
            <v>14</v>
          </cell>
          <cell r="BM445" t="str">
            <v>60</v>
          </cell>
          <cell r="BN445">
            <v>195</v>
          </cell>
          <cell r="BO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</row>
        <row r="446">
          <cell r="E446" t="str">
            <v>BPSX3170</v>
          </cell>
          <cell r="F446" t="str">
            <v>195/60HR15 E88Z T/L</v>
          </cell>
          <cell r="G446" t="str">
            <v>195/60R15 E88JZ</v>
          </cell>
          <cell r="H446" t="str">
            <v>POTENZA</v>
          </cell>
          <cell r="I446" t="str">
            <v>PSR4</v>
          </cell>
          <cell r="J446" t="str">
            <v>PSR IPPAN S (15 ONLY)</v>
          </cell>
          <cell r="K446" t="str">
            <v>BRIDGESTONE</v>
          </cell>
          <cell r="L446" t="str">
            <v>195/60R15</v>
          </cell>
          <cell r="M446" t="str">
            <v>POTENZA</v>
          </cell>
          <cell r="N446" t="str">
            <v>STANDARD OE</v>
          </cell>
          <cell r="O446" t="str">
            <v>PSRS</v>
          </cell>
          <cell r="P446" t="str">
            <v>T/L</v>
          </cell>
          <cell r="Q446" t="str">
            <v>ZDUMMY</v>
          </cell>
          <cell r="R446" t="str">
            <v>THAILAND</v>
          </cell>
          <cell r="S446">
            <v>3</v>
          </cell>
          <cell r="T446" t="str">
            <v>TIRE</v>
          </cell>
          <cell r="U446" t="str">
            <v>PSR</v>
          </cell>
          <cell r="V446" t="str">
            <v xml:space="preserve"> 195/60R15</v>
          </cell>
          <cell r="W446">
            <v>0</v>
          </cell>
          <cell r="X446">
            <v>0</v>
          </cell>
          <cell r="Y446" t="str">
            <v>01</v>
          </cell>
          <cell r="Z446" t="str">
            <v>TBSR</v>
          </cell>
          <cell r="AA446" t="str">
            <v>T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>L0</v>
          </cell>
          <cell r="AL446" t="str">
            <v>E88</v>
          </cell>
          <cell r="AO446" t="str">
            <v>195/60R15</v>
          </cell>
          <cell r="AP446" t="str">
            <v>PSRS</v>
          </cell>
          <cell r="AQ446" t="str">
            <v>OTHERS</v>
          </cell>
          <cell r="AR446" t="str">
            <v>15 Inch</v>
          </cell>
          <cell r="AS446">
            <v>0</v>
          </cell>
          <cell r="AT446">
            <v>0</v>
          </cell>
          <cell r="AW446" t="str">
            <v>NON</v>
          </cell>
          <cell r="AX446" t="str">
            <v>DISCONT</v>
          </cell>
          <cell r="AY446" t="str">
            <v>B</v>
          </cell>
          <cell r="AZ446">
            <v>10</v>
          </cell>
          <cell r="BA446">
            <v>40</v>
          </cell>
          <cell r="BB446">
            <v>30</v>
          </cell>
          <cell r="BC446">
            <v>402</v>
          </cell>
          <cell r="BD446" t="str">
            <v>PS</v>
          </cell>
          <cell r="BE446" t="str">
            <v>PSRS</v>
          </cell>
          <cell r="BF446" t="str">
            <v>T</v>
          </cell>
          <cell r="BG446" t="str">
            <v>T</v>
          </cell>
          <cell r="BH446">
            <v>4.2930000000000001</v>
          </cell>
          <cell r="BI446">
            <v>0</v>
          </cell>
          <cell r="BJ446">
            <v>0.08</v>
          </cell>
          <cell r="BK446">
            <v>8.8882875E-2</v>
          </cell>
          <cell r="BL446">
            <v>15</v>
          </cell>
          <cell r="BM446" t="str">
            <v>60</v>
          </cell>
          <cell r="BN446">
            <v>195</v>
          </cell>
          <cell r="BO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</row>
        <row r="447">
          <cell r="E447" t="str">
            <v>BPSX3180</v>
          </cell>
          <cell r="F447" t="str">
            <v>195/60R15 87V E88Z T/L</v>
          </cell>
          <cell r="G447" t="str">
            <v>195/60R15 87V E88 JZ</v>
          </cell>
          <cell r="H447" t="str">
            <v>POTENZA</v>
          </cell>
          <cell r="I447" t="str">
            <v>PSR4</v>
          </cell>
          <cell r="J447" t="str">
            <v>PSR IPPAN S (15 ONLY)</v>
          </cell>
          <cell r="K447" t="str">
            <v>BRIDGESTONE</v>
          </cell>
          <cell r="L447" t="str">
            <v>195/60R15</v>
          </cell>
          <cell r="M447" t="str">
            <v>POTENZA</v>
          </cell>
          <cell r="N447" t="str">
            <v>STANDARD OE</v>
          </cell>
          <cell r="O447" t="str">
            <v>PSRS</v>
          </cell>
          <cell r="P447" t="str">
            <v>T/L</v>
          </cell>
          <cell r="Q447" t="str">
            <v>PSR0L277</v>
          </cell>
          <cell r="R447" t="str">
            <v>THAILAND</v>
          </cell>
          <cell r="S447">
            <v>3</v>
          </cell>
          <cell r="T447" t="str">
            <v>TIRE</v>
          </cell>
          <cell r="U447" t="str">
            <v>PSR</v>
          </cell>
          <cell r="V447" t="str">
            <v xml:space="preserve"> 195/60R15</v>
          </cell>
          <cell r="W447">
            <v>0</v>
          </cell>
          <cell r="X447">
            <v>0</v>
          </cell>
          <cell r="Y447" t="str">
            <v>01</v>
          </cell>
          <cell r="Z447" t="str">
            <v>TBSR</v>
          </cell>
          <cell r="AA447" t="str">
            <v>T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 t="str">
            <v>L0</v>
          </cell>
          <cell r="AL447" t="str">
            <v>E88</v>
          </cell>
          <cell r="AO447" t="str">
            <v>195/60R15</v>
          </cell>
          <cell r="AP447" t="str">
            <v>PSRS</v>
          </cell>
          <cell r="AQ447" t="str">
            <v>OTHERS</v>
          </cell>
          <cell r="AR447" t="str">
            <v>15 Inch</v>
          </cell>
          <cell r="AS447">
            <v>0</v>
          </cell>
          <cell r="AT447">
            <v>0</v>
          </cell>
          <cell r="AW447" t="str">
            <v>NON</v>
          </cell>
          <cell r="AX447" t="str">
            <v>DISCONT</v>
          </cell>
          <cell r="AY447" t="str">
            <v>B</v>
          </cell>
          <cell r="AZ447">
            <v>10</v>
          </cell>
          <cell r="BA447">
            <v>40</v>
          </cell>
          <cell r="BB447">
            <v>30</v>
          </cell>
          <cell r="BC447">
            <v>402</v>
          </cell>
          <cell r="BD447" t="str">
            <v>PS</v>
          </cell>
          <cell r="BE447" t="str">
            <v>PSRS</v>
          </cell>
          <cell r="BF447" t="str">
            <v>T</v>
          </cell>
          <cell r="BG447" t="str">
            <v>T</v>
          </cell>
          <cell r="BH447">
            <v>4.2930000000000001</v>
          </cell>
          <cell r="BI447">
            <v>0</v>
          </cell>
          <cell r="BJ447">
            <v>0.08</v>
          </cell>
          <cell r="BK447">
            <v>8.8882875E-2</v>
          </cell>
          <cell r="BL447">
            <v>15</v>
          </cell>
          <cell r="BM447" t="str">
            <v>60</v>
          </cell>
          <cell r="BN447">
            <v>195</v>
          </cell>
          <cell r="BO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</row>
        <row r="448">
          <cell r="E448" t="str">
            <v>BPSX3182</v>
          </cell>
          <cell r="F448" t="str">
            <v>195/60R15 88V RE88 T/L</v>
          </cell>
          <cell r="G448" t="str">
            <v>195/60R15 E88NZ (T)</v>
          </cell>
          <cell r="H448" t="str">
            <v>POTENZA</v>
          </cell>
          <cell r="I448" t="str">
            <v>PSR4</v>
          </cell>
          <cell r="J448" t="str">
            <v>PSR IPPAN S (15 ONLY)</v>
          </cell>
          <cell r="K448" t="str">
            <v>BRIDGESTONE</v>
          </cell>
          <cell r="L448" t="str">
            <v>195/60R15</v>
          </cell>
          <cell r="M448" t="str">
            <v>POTENZA</v>
          </cell>
          <cell r="N448" t="str">
            <v>STANDARD OE</v>
          </cell>
          <cell r="O448" t="str">
            <v>PSRS</v>
          </cell>
          <cell r="P448" t="str">
            <v>T/L</v>
          </cell>
          <cell r="Q448" t="str">
            <v>PSR0L277</v>
          </cell>
          <cell r="R448" t="str">
            <v>THAILAND</v>
          </cell>
          <cell r="S448">
            <v>3</v>
          </cell>
          <cell r="T448" t="str">
            <v>TIRE</v>
          </cell>
          <cell r="U448" t="str">
            <v>PSR</v>
          </cell>
          <cell r="V448" t="str">
            <v xml:space="preserve"> 195/60R15</v>
          </cell>
          <cell r="W448">
            <v>0</v>
          </cell>
          <cell r="X448">
            <v>0</v>
          </cell>
          <cell r="Y448" t="str">
            <v>01</v>
          </cell>
          <cell r="Z448" t="str">
            <v>TBSR</v>
          </cell>
          <cell r="AA448" t="str">
            <v>T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 t="str">
            <v>L0</v>
          </cell>
          <cell r="AK448" t="str">
            <v>ZT44</v>
          </cell>
          <cell r="AL448" t="str">
            <v>E88</v>
          </cell>
          <cell r="AO448" t="str">
            <v>195/60R15</v>
          </cell>
          <cell r="AP448" t="str">
            <v>PSRS</v>
          </cell>
          <cell r="AQ448" t="str">
            <v>OTHERS</v>
          </cell>
          <cell r="AR448" t="str">
            <v>15 Inch</v>
          </cell>
          <cell r="AS448">
            <v>0</v>
          </cell>
          <cell r="AT448">
            <v>0</v>
          </cell>
          <cell r="AW448" t="str">
            <v>DLR</v>
          </cell>
          <cell r="AX448" t="str">
            <v>DISCONT</v>
          </cell>
          <cell r="AY448" t="str">
            <v>B</v>
          </cell>
          <cell r="AZ448">
            <v>10</v>
          </cell>
          <cell r="BA448">
            <v>40</v>
          </cell>
          <cell r="BB448">
            <v>30</v>
          </cell>
          <cell r="BC448">
            <v>402</v>
          </cell>
          <cell r="BD448" t="str">
            <v>PS</v>
          </cell>
          <cell r="BE448" t="str">
            <v>PSRS</v>
          </cell>
          <cell r="BF448" t="str">
            <v>T</v>
          </cell>
          <cell r="BG448" t="str">
            <v>T</v>
          </cell>
          <cell r="BH448">
            <v>4.4359999999999999</v>
          </cell>
          <cell r="BI448">
            <v>0</v>
          </cell>
          <cell r="BJ448">
            <v>0.24</v>
          </cell>
          <cell r="BK448">
            <v>8.8882875E-2</v>
          </cell>
          <cell r="BL448">
            <v>15</v>
          </cell>
          <cell r="BM448" t="str">
            <v>60</v>
          </cell>
          <cell r="BN448">
            <v>195</v>
          </cell>
          <cell r="BO448">
            <v>95</v>
          </cell>
          <cell r="BQ448">
            <v>0</v>
          </cell>
          <cell r="BR448">
            <v>3520</v>
          </cell>
          <cell r="BS448">
            <v>2113</v>
          </cell>
          <cell r="BT448">
            <v>2113</v>
          </cell>
          <cell r="BU448">
            <v>2348</v>
          </cell>
          <cell r="BV448">
            <v>10</v>
          </cell>
          <cell r="BW448">
            <v>2113</v>
          </cell>
          <cell r="BX448">
            <v>0</v>
          </cell>
        </row>
        <row r="449">
          <cell r="E449" t="str">
            <v>BPSX3183</v>
          </cell>
          <cell r="F449" t="str">
            <v>195/60R15 88V E88NZ T/L-KR84</v>
          </cell>
          <cell r="G449" t="str">
            <v>195/60R15 088V E88NZ(T)-KR84</v>
          </cell>
          <cell r="H449" t="str">
            <v>POTENZA</v>
          </cell>
          <cell r="I449" t="str">
            <v>PSR4</v>
          </cell>
          <cell r="J449" t="str">
            <v>PSR IPPAN S (15 ONLY)</v>
          </cell>
          <cell r="K449" t="str">
            <v>BRIDGESTONE</v>
          </cell>
          <cell r="L449" t="str">
            <v>195/60R15</v>
          </cell>
          <cell r="M449" t="str">
            <v>POTENZA</v>
          </cell>
          <cell r="N449" t="str">
            <v>STANDARD OE</v>
          </cell>
          <cell r="O449" t="str">
            <v>PSRS</v>
          </cell>
          <cell r="P449" t="str">
            <v>T/L</v>
          </cell>
          <cell r="Q449" t="str">
            <v>PSR0L339</v>
          </cell>
          <cell r="R449" t="str">
            <v>THAILAND</v>
          </cell>
          <cell r="S449">
            <v>3</v>
          </cell>
          <cell r="T449" t="str">
            <v>TIRE</v>
          </cell>
          <cell r="U449" t="str">
            <v>PSR</v>
          </cell>
          <cell r="V449" t="str">
            <v xml:space="preserve"> 195/60R15</v>
          </cell>
          <cell r="W449">
            <v>0</v>
          </cell>
          <cell r="X449">
            <v>0</v>
          </cell>
          <cell r="Y449" t="str">
            <v>01</v>
          </cell>
          <cell r="Z449" t="str">
            <v>TBSR</v>
          </cell>
          <cell r="AA449" t="str">
            <v>T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 t="str">
            <v>L0</v>
          </cell>
          <cell r="AG449" t="str">
            <v>PSR0L339</v>
          </cell>
          <cell r="AJ449" t="str">
            <v>B822</v>
          </cell>
          <cell r="AK449" t="str">
            <v>KR84</v>
          </cell>
          <cell r="AL449" t="str">
            <v>E88</v>
          </cell>
          <cell r="AO449" t="str">
            <v>195/60R15</v>
          </cell>
          <cell r="AP449" t="str">
            <v>PSRS</v>
          </cell>
          <cell r="AQ449" t="str">
            <v>OTHERS</v>
          </cell>
          <cell r="AR449" t="str">
            <v>15 Inch</v>
          </cell>
          <cell r="AS449" t="str">
            <v>OE</v>
          </cell>
          <cell r="AT449" t="str">
            <v/>
          </cell>
          <cell r="AW449" t="str">
            <v>DLR</v>
          </cell>
          <cell r="AX449" t="str">
            <v>CONT</v>
          </cell>
          <cell r="AY449" t="str">
            <v>B</v>
          </cell>
          <cell r="AZ449">
            <v>10</v>
          </cell>
          <cell r="BA449">
            <v>40</v>
          </cell>
          <cell r="BB449">
            <v>30</v>
          </cell>
          <cell r="BC449">
            <v>402</v>
          </cell>
          <cell r="BD449" t="str">
            <v>PS</v>
          </cell>
          <cell r="BE449" t="str">
            <v>PSRS</v>
          </cell>
          <cell r="BF449" t="str">
            <v>T</v>
          </cell>
          <cell r="BG449" t="str">
            <v>T</v>
          </cell>
          <cell r="BH449">
            <v>4.9560000000000004</v>
          </cell>
          <cell r="BI449">
            <v>9.3350000000000009</v>
          </cell>
          <cell r="BJ449">
            <v>0.24</v>
          </cell>
          <cell r="BK449">
            <v>8.8882875E-2</v>
          </cell>
          <cell r="BL449">
            <v>15</v>
          </cell>
          <cell r="BM449" t="str">
            <v>60</v>
          </cell>
          <cell r="BN449">
            <v>195</v>
          </cell>
          <cell r="BP449">
            <v>80</v>
          </cell>
          <cell r="BQ449">
            <v>0</v>
          </cell>
          <cell r="BR449">
            <v>3520</v>
          </cell>
          <cell r="BS449">
            <v>2113</v>
          </cell>
          <cell r="BT449">
            <v>2113</v>
          </cell>
          <cell r="BU449">
            <v>2348</v>
          </cell>
          <cell r="BV449">
            <v>10</v>
          </cell>
          <cell r="BW449">
            <v>2113</v>
          </cell>
          <cell r="BX449">
            <v>0</v>
          </cell>
        </row>
        <row r="450">
          <cell r="E450" t="str">
            <v>BPSX3184</v>
          </cell>
          <cell r="F450" t="str">
            <v>195/60R15 88V E88NZ T/L-ZT72</v>
          </cell>
          <cell r="G450" t="str">
            <v>195/60R15 88V E88NZ(T)-ZT72</v>
          </cell>
          <cell r="H450" t="str">
            <v>POTENZA</v>
          </cell>
          <cell r="I450" t="str">
            <v>PSR4</v>
          </cell>
          <cell r="J450" t="str">
            <v>PSR IPPAN S (15 ONLY)</v>
          </cell>
          <cell r="K450" t="str">
            <v>BRIDGESTONE</v>
          </cell>
          <cell r="L450" t="str">
            <v>195/60R15</v>
          </cell>
          <cell r="M450" t="str">
            <v>POTENZA</v>
          </cell>
          <cell r="N450" t="str">
            <v>STANDARD OE</v>
          </cell>
          <cell r="O450" t="str">
            <v>PSRS</v>
          </cell>
          <cell r="P450" t="str">
            <v>T/L</v>
          </cell>
          <cell r="Q450" t="str">
            <v>PSR0L441</v>
          </cell>
          <cell r="R450" t="str">
            <v>THAILAND</v>
          </cell>
          <cell r="S450">
            <v>3</v>
          </cell>
          <cell r="T450" t="str">
            <v>TIRE</v>
          </cell>
          <cell r="U450" t="str">
            <v>PSR</v>
          </cell>
          <cell r="V450" t="str">
            <v xml:space="preserve"> 195/60R15</v>
          </cell>
          <cell r="W450">
            <v>0</v>
          </cell>
          <cell r="X450">
            <v>0</v>
          </cell>
          <cell r="Y450" t="str">
            <v>01</v>
          </cell>
          <cell r="Z450" t="str">
            <v>TBSR</v>
          </cell>
          <cell r="AA450" t="str">
            <v>T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 t="str">
            <v>L0</v>
          </cell>
          <cell r="AG450" t="str">
            <v>PSR0L441</v>
          </cell>
          <cell r="AJ450" t="str">
            <v>C008</v>
          </cell>
          <cell r="AK450" t="str">
            <v>ZT72</v>
          </cell>
          <cell r="AL450" t="str">
            <v>E88</v>
          </cell>
          <cell r="AO450" t="str">
            <v>195/60R15</v>
          </cell>
          <cell r="AP450" t="str">
            <v>PSRS</v>
          </cell>
          <cell r="AQ450" t="str">
            <v>OTHERS</v>
          </cell>
          <cell r="AR450" t="str">
            <v>15 Inch</v>
          </cell>
          <cell r="AS450" t="str">
            <v>OE</v>
          </cell>
          <cell r="AT450" t="str">
            <v>REP</v>
          </cell>
          <cell r="AW450" t="str">
            <v>DLR</v>
          </cell>
          <cell r="AX450" t="str">
            <v>CONT</v>
          </cell>
          <cell r="AY450" t="str">
            <v>B</v>
          </cell>
          <cell r="AZ450">
            <v>10</v>
          </cell>
          <cell r="BA450">
            <v>40</v>
          </cell>
          <cell r="BB450">
            <v>30</v>
          </cell>
          <cell r="BC450">
            <v>402</v>
          </cell>
          <cell r="BD450" t="str">
            <v>PS</v>
          </cell>
          <cell r="BE450" t="str">
            <v>PSRS</v>
          </cell>
          <cell r="BF450" t="str">
            <v>T</v>
          </cell>
          <cell r="BG450" t="str">
            <v>T</v>
          </cell>
          <cell r="BH450">
            <v>4.4359999999999999</v>
          </cell>
          <cell r="BI450">
            <v>8.9049999999999994</v>
          </cell>
          <cell r="BJ450">
            <v>6.9000000000000006E-2</v>
          </cell>
          <cell r="BK450">
            <v>8.8882875E-2</v>
          </cell>
          <cell r="BL450">
            <v>15</v>
          </cell>
          <cell r="BM450" t="str">
            <v>60</v>
          </cell>
          <cell r="BN450">
            <v>195</v>
          </cell>
          <cell r="BO450">
            <v>95</v>
          </cell>
          <cell r="BQ450">
            <v>0</v>
          </cell>
          <cell r="BR450">
            <v>3520</v>
          </cell>
          <cell r="BS450">
            <v>2113</v>
          </cell>
          <cell r="BT450">
            <v>2113</v>
          </cell>
          <cell r="BU450">
            <v>2348</v>
          </cell>
          <cell r="BV450">
            <v>10</v>
          </cell>
          <cell r="BW450">
            <v>2113</v>
          </cell>
          <cell r="BX450">
            <v>1772.4</v>
          </cell>
        </row>
        <row r="451">
          <cell r="E451" t="str">
            <v>BPSX3185</v>
          </cell>
          <cell r="F451" t="str">
            <v>195/60R15 88V E88NZ T/L-KR37</v>
          </cell>
          <cell r="G451" t="str">
            <v>195/60R15 88V E88NZ(T)-KR37</v>
          </cell>
          <cell r="H451" t="str">
            <v>POTENZA</v>
          </cell>
          <cell r="I451" t="str">
            <v>PSR4</v>
          </cell>
          <cell r="J451" t="str">
            <v>PSR IPPAN S (15 ONLY)</v>
          </cell>
          <cell r="K451" t="str">
            <v>BRIDGESTONE</v>
          </cell>
          <cell r="L451" t="str">
            <v>165/60R15</v>
          </cell>
          <cell r="M451" t="str">
            <v>POTENZA</v>
          </cell>
          <cell r="N451" t="str">
            <v>STANDARD OE</v>
          </cell>
          <cell r="O451" t="str">
            <v>PSRS</v>
          </cell>
          <cell r="P451" t="str">
            <v>T/L</v>
          </cell>
          <cell r="Q451" t="str">
            <v>PSR0L448</v>
          </cell>
          <cell r="R451" t="str">
            <v>THAILAND</v>
          </cell>
          <cell r="S451">
            <v>3</v>
          </cell>
          <cell r="T451" t="str">
            <v>TIRE</v>
          </cell>
          <cell r="U451" t="str">
            <v>PSR</v>
          </cell>
          <cell r="V451" t="str">
            <v xml:space="preserve"> 165/60R15</v>
          </cell>
          <cell r="W451">
            <v>0</v>
          </cell>
          <cell r="X451">
            <v>0</v>
          </cell>
          <cell r="Y451" t="str">
            <v>01</v>
          </cell>
          <cell r="Z451" t="str">
            <v>TBSR</v>
          </cell>
          <cell r="AA451" t="str">
            <v>T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L0</v>
          </cell>
          <cell r="AG451" t="str">
            <v>PSR0L448</v>
          </cell>
          <cell r="AJ451" t="str">
            <v>C017</v>
          </cell>
          <cell r="AK451" t="str">
            <v>KR37</v>
          </cell>
          <cell r="AL451" t="str">
            <v>E88</v>
          </cell>
          <cell r="AO451" t="str">
            <v>195/60R15</v>
          </cell>
          <cell r="AP451" t="str">
            <v>PSRS</v>
          </cell>
          <cell r="AQ451" t="str">
            <v>OTHERS</v>
          </cell>
          <cell r="AR451" t="str">
            <v>15 Inch</v>
          </cell>
          <cell r="AS451" t="str">
            <v>OE</v>
          </cell>
          <cell r="AT451" t="str">
            <v>REP</v>
          </cell>
          <cell r="AW451" t="str">
            <v>DLR</v>
          </cell>
          <cell r="AX451" t="str">
            <v>CONT</v>
          </cell>
          <cell r="AY451" t="str">
            <v>B</v>
          </cell>
          <cell r="AZ451">
            <v>10</v>
          </cell>
          <cell r="BA451">
            <v>40</v>
          </cell>
          <cell r="BB451">
            <v>30</v>
          </cell>
          <cell r="BC451">
            <v>402</v>
          </cell>
          <cell r="BD451" t="str">
            <v>PS</v>
          </cell>
          <cell r="BE451" t="str">
            <v>PSRS</v>
          </cell>
          <cell r="BF451" t="str">
            <v>T</v>
          </cell>
          <cell r="BG451" t="str">
            <v>T</v>
          </cell>
          <cell r="BH451">
            <v>4.952</v>
          </cell>
          <cell r="BI451">
            <v>9.4979999999999993</v>
          </cell>
          <cell r="BJ451">
            <v>6.9000000000000006E-2</v>
          </cell>
          <cell r="BK451">
            <v>8.8882875E-2</v>
          </cell>
          <cell r="BL451">
            <v>15</v>
          </cell>
          <cell r="BM451" t="str">
            <v>60</v>
          </cell>
          <cell r="BN451">
            <v>195</v>
          </cell>
          <cell r="BO451">
            <v>95</v>
          </cell>
          <cell r="BQ451">
            <v>0</v>
          </cell>
          <cell r="BR451">
            <v>3520</v>
          </cell>
          <cell r="BS451">
            <v>2113</v>
          </cell>
          <cell r="BT451">
            <v>2113</v>
          </cell>
          <cell r="BU451">
            <v>2348</v>
          </cell>
          <cell r="BV451">
            <v>10</v>
          </cell>
          <cell r="BW451">
            <v>2113</v>
          </cell>
          <cell r="BX451">
            <v>0</v>
          </cell>
        </row>
        <row r="452">
          <cell r="E452" t="str">
            <v>BPSX3190</v>
          </cell>
          <cell r="F452" t="str">
            <v>205/60HR15 E88Z T/L</v>
          </cell>
          <cell r="G452" t="str">
            <v>205/60R15 E88 DZ 91H</v>
          </cell>
          <cell r="H452" t="str">
            <v>POTENZA</v>
          </cell>
          <cell r="I452" t="str">
            <v>PSR4</v>
          </cell>
          <cell r="J452" t="str">
            <v>PSR IPPAN S (15 ONLY)</v>
          </cell>
          <cell r="K452" t="str">
            <v>BRIDGESTONE</v>
          </cell>
          <cell r="L452" t="str">
            <v>205/60R15</v>
          </cell>
          <cell r="M452" t="str">
            <v>POTENZA</v>
          </cell>
          <cell r="N452" t="str">
            <v>STANDARD OE</v>
          </cell>
          <cell r="O452" t="str">
            <v>PSRS</v>
          </cell>
          <cell r="P452" t="str">
            <v>T/L</v>
          </cell>
          <cell r="Q452" t="str">
            <v>ZDUMMY</v>
          </cell>
          <cell r="R452" t="str">
            <v>THAILAND</v>
          </cell>
          <cell r="S452">
            <v>3</v>
          </cell>
          <cell r="T452" t="str">
            <v>TIRE</v>
          </cell>
          <cell r="U452" t="str">
            <v>PSR</v>
          </cell>
          <cell r="V452" t="str">
            <v xml:space="preserve"> 205/60R15</v>
          </cell>
          <cell r="W452">
            <v>0</v>
          </cell>
          <cell r="X452">
            <v>0</v>
          </cell>
          <cell r="Y452" t="str">
            <v>01</v>
          </cell>
          <cell r="Z452" t="str">
            <v>TBSR</v>
          </cell>
          <cell r="AA452" t="str">
            <v>T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 t="str">
            <v>L0</v>
          </cell>
          <cell r="AL452" t="str">
            <v>E88</v>
          </cell>
          <cell r="AO452" t="str">
            <v>205/60R15</v>
          </cell>
          <cell r="AP452" t="str">
            <v>PSRS</v>
          </cell>
          <cell r="AQ452" t="str">
            <v>OTHERS</v>
          </cell>
          <cell r="AR452" t="str">
            <v>15 Inch</v>
          </cell>
          <cell r="AS452">
            <v>0</v>
          </cell>
          <cell r="AT452">
            <v>0</v>
          </cell>
          <cell r="AW452" t="str">
            <v>NON</v>
          </cell>
          <cell r="AX452" t="str">
            <v>DISCONT</v>
          </cell>
          <cell r="AY452" t="str">
            <v>B</v>
          </cell>
          <cell r="AZ452">
            <v>10</v>
          </cell>
          <cell r="BA452">
            <v>40</v>
          </cell>
          <cell r="BB452">
            <v>30</v>
          </cell>
          <cell r="BC452">
            <v>402</v>
          </cell>
          <cell r="BD452" t="str">
            <v>PS</v>
          </cell>
          <cell r="BE452" t="str">
            <v>PSRS</v>
          </cell>
          <cell r="BF452" t="str">
            <v>T</v>
          </cell>
          <cell r="BG452" t="str">
            <v>T</v>
          </cell>
          <cell r="BH452">
            <v>4.7549999999999999</v>
          </cell>
          <cell r="BI452">
            <v>0</v>
          </cell>
          <cell r="BJ452">
            <v>0.08</v>
          </cell>
          <cell r="BK452">
            <v>9.6316605E-2</v>
          </cell>
          <cell r="BL452">
            <v>15</v>
          </cell>
          <cell r="BM452" t="str">
            <v>60</v>
          </cell>
          <cell r="BN452">
            <v>205</v>
          </cell>
          <cell r="BO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</row>
        <row r="453">
          <cell r="E453" t="str">
            <v>BPSX3200</v>
          </cell>
          <cell r="F453" t="str">
            <v>205/60R15 91V E88Z T/L</v>
          </cell>
          <cell r="G453" t="str">
            <v>205/60R15 91V E88 DZ</v>
          </cell>
          <cell r="H453" t="str">
            <v>POTENZA</v>
          </cell>
          <cell r="I453" t="str">
            <v>PSR4</v>
          </cell>
          <cell r="J453" t="str">
            <v>PSR IPPAN S (15 ONLY)</v>
          </cell>
          <cell r="K453" t="str">
            <v>BRIDGESTONE</v>
          </cell>
          <cell r="L453" t="str">
            <v>205/60R15</v>
          </cell>
          <cell r="M453" t="str">
            <v>POTENZA</v>
          </cell>
          <cell r="N453" t="str">
            <v>STANDARD OE</v>
          </cell>
          <cell r="O453" t="str">
            <v>PSRS</v>
          </cell>
          <cell r="P453" t="str">
            <v>T/L</v>
          </cell>
          <cell r="Q453" t="str">
            <v>ZDUMMY</v>
          </cell>
          <cell r="R453" t="str">
            <v>THAILAND</v>
          </cell>
          <cell r="S453">
            <v>3</v>
          </cell>
          <cell r="T453" t="str">
            <v>TIRE</v>
          </cell>
          <cell r="U453" t="str">
            <v>PSR</v>
          </cell>
          <cell r="V453" t="str">
            <v xml:space="preserve"> 205/60R15</v>
          </cell>
          <cell r="W453">
            <v>0</v>
          </cell>
          <cell r="X453">
            <v>0</v>
          </cell>
          <cell r="Y453" t="str">
            <v>01</v>
          </cell>
          <cell r="Z453" t="str">
            <v>TBSR</v>
          </cell>
          <cell r="AA453" t="str">
            <v>T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L0</v>
          </cell>
          <cell r="AL453" t="str">
            <v>E88</v>
          </cell>
          <cell r="AO453" t="str">
            <v>205/60R15</v>
          </cell>
          <cell r="AP453" t="str">
            <v>PSRS</v>
          </cell>
          <cell r="AQ453" t="str">
            <v>OTHERS</v>
          </cell>
          <cell r="AR453" t="str">
            <v>15 Inch</v>
          </cell>
          <cell r="AS453">
            <v>0</v>
          </cell>
          <cell r="AT453">
            <v>0</v>
          </cell>
          <cell r="AW453" t="str">
            <v>NON</v>
          </cell>
          <cell r="AX453" t="str">
            <v>DISCONT</v>
          </cell>
          <cell r="AY453" t="str">
            <v>B</v>
          </cell>
          <cell r="AZ453">
            <v>10</v>
          </cell>
          <cell r="BA453">
            <v>40</v>
          </cell>
          <cell r="BB453">
            <v>30</v>
          </cell>
          <cell r="BC453">
            <v>402</v>
          </cell>
          <cell r="BD453" t="str">
            <v>PS</v>
          </cell>
          <cell r="BE453" t="str">
            <v>PSRS</v>
          </cell>
          <cell r="BF453" t="str">
            <v>T</v>
          </cell>
          <cell r="BG453" t="str">
            <v>T</v>
          </cell>
          <cell r="BH453">
            <v>4.7549999999999999</v>
          </cell>
          <cell r="BI453">
            <v>0</v>
          </cell>
          <cell r="BJ453">
            <v>0.08</v>
          </cell>
          <cell r="BK453">
            <v>9.6316605E-2</v>
          </cell>
          <cell r="BL453">
            <v>15</v>
          </cell>
          <cell r="BM453" t="str">
            <v>60</v>
          </cell>
          <cell r="BN453">
            <v>205</v>
          </cell>
          <cell r="BO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</row>
        <row r="454">
          <cell r="E454" t="str">
            <v>BPSX3201</v>
          </cell>
          <cell r="F454" t="str">
            <v>185/65R14 86H RE88 T/L</v>
          </cell>
          <cell r="G454" t="str">
            <v>185/65R14 86H RE88</v>
          </cell>
          <cell r="H454" t="str">
            <v>POTENZA</v>
          </cell>
          <cell r="I454" t="str">
            <v>PSR5</v>
          </cell>
          <cell r="J454" t="str">
            <v>PSR IPPAN XS (14 DOWN)</v>
          </cell>
          <cell r="K454" t="str">
            <v>BRIDGESTONE</v>
          </cell>
          <cell r="L454" t="str">
            <v>185/65R14</v>
          </cell>
          <cell r="M454" t="str">
            <v>POTENZA</v>
          </cell>
          <cell r="N454" t="str">
            <v>COMFORT</v>
          </cell>
          <cell r="O454" t="str">
            <v>PSRS</v>
          </cell>
          <cell r="P454" t="str">
            <v>T/L</v>
          </cell>
          <cell r="Q454" t="str">
            <v>ZDUMMY</v>
          </cell>
          <cell r="R454" t="str">
            <v>THAILAND</v>
          </cell>
          <cell r="S454">
            <v>3</v>
          </cell>
          <cell r="T454" t="str">
            <v>TIRE</v>
          </cell>
          <cell r="U454" t="str">
            <v>PSR</v>
          </cell>
          <cell r="V454" t="str">
            <v xml:space="preserve"> 185/65R14</v>
          </cell>
          <cell r="W454">
            <v>0</v>
          </cell>
          <cell r="X454">
            <v>0</v>
          </cell>
          <cell r="Y454" t="str">
            <v>01</v>
          </cell>
          <cell r="Z454" t="str">
            <v>TBSR</v>
          </cell>
          <cell r="AA454" t="str">
            <v>T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 t="str">
            <v>L0</v>
          </cell>
          <cell r="AL454" t="str">
            <v>E88</v>
          </cell>
          <cell r="AO454" t="str">
            <v>185/65R14</v>
          </cell>
          <cell r="AP454" t="str">
            <v>PSRS</v>
          </cell>
          <cell r="AQ454" t="str">
            <v>OTHERS</v>
          </cell>
          <cell r="AR454" t="str">
            <v>14 Inch</v>
          </cell>
          <cell r="AS454">
            <v>0</v>
          </cell>
          <cell r="AT454">
            <v>0</v>
          </cell>
          <cell r="AW454" t="str">
            <v>NON</v>
          </cell>
          <cell r="AX454" t="str">
            <v>DISCONT</v>
          </cell>
          <cell r="AY454" t="str">
            <v>B</v>
          </cell>
          <cell r="AZ454">
            <v>10</v>
          </cell>
          <cell r="BA454">
            <v>40</v>
          </cell>
          <cell r="BB454">
            <v>30</v>
          </cell>
          <cell r="BC454">
            <v>402</v>
          </cell>
          <cell r="BD454" t="str">
            <v>PS</v>
          </cell>
          <cell r="BE454" t="str">
            <v>PSRS</v>
          </cell>
          <cell r="BF454" t="str">
            <v>T</v>
          </cell>
          <cell r="BG454" t="str">
            <v>T</v>
          </cell>
          <cell r="BH454">
            <v>4.3159999999999998</v>
          </cell>
          <cell r="BI454">
            <v>0</v>
          </cell>
          <cell r="BJ454">
            <v>0.08</v>
          </cell>
          <cell r="BK454">
            <v>7.9950422249999986E-2</v>
          </cell>
          <cell r="BL454">
            <v>14</v>
          </cell>
          <cell r="BM454" t="str">
            <v>65</v>
          </cell>
          <cell r="BN454">
            <v>185</v>
          </cell>
          <cell r="BO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</row>
        <row r="455">
          <cell r="E455" t="str">
            <v>BPSX3204</v>
          </cell>
          <cell r="F455" t="str">
            <v>215/55R16 93W P55Z T/L(FH59)</v>
          </cell>
          <cell r="G455" t="str">
            <v>215/55R16 93W P55Z (FH59)</v>
          </cell>
          <cell r="H455" t="str">
            <v>PREMIO-55</v>
          </cell>
          <cell r="I455" t="str">
            <v>PSR3</v>
          </cell>
          <cell r="J455" t="str">
            <v>PSR OOGATA (16 ONLY)</v>
          </cell>
          <cell r="K455" t="str">
            <v>BRIDGESTONE</v>
          </cell>
          <cell r="L455" t="str">
            <v>215/55R16</v>
          </cell>
          <cell r="M455" t="str">
            <v>PREMIO</v>
          </cell>
          <cell r="N455" t="str">
            <v>ECONOMY</v>
          </cell>
          <cell r="O455" t="str">
            <v>PSRS</v>
          </cell>
          <cell r="P455" t="str">
            <v>T/L</v>
          </cell>
          <cell r="Q455" t="str">
            <v>PSR0L270</v>
          </cell>
          <cell r="R455" t="str">
            <v>THAILAND</v>
          </cell>
          <cell r="S455">
            <v>3</v>
          </cell>
          <cell r="T455" t="str">
            <v>TIRE</v>
          </cell>
          <cell r="U455" t="str">
            <v>PSR</v>
          </cell>
          <cell r="V455" t="str">
            <v xml:space="preserve"> 215/55R16</v>
          </cell>
          <cell r="W455">
            <v>0</v>
          </cell>
          <cell r="X455">
            <v>0</v>
          </cell>
          <cell r="Y455" t="str">
            <v>01</v>
          </cell>
          <cell r="Z455" t="str">
            <v>TBSR</v>
          </cell>
          <cell r="AA455" t="str">
            <v>T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 t="str">
            <v>L0</v>
          </cell>
          <cell r="AG455" t="str">
            <v>PSR0L270</v>
          </cell>
          <cell r="AJ455" t="str">
            <v>B631</v>
          </cell>
          <cell r="AK455" t="str">
            <v>FH59</v>
          </cell>
          <cell r="AL455" t="str">
            <v>PREMIO</v>
          </cell>
          <cell r="AO455" t="str">
            <v>215/55R16</v>
          </cell>
          <cell r="AP455" t="str">
            <v>PSRS</v>
          </cell>
          <cell r="AQ455" t="str">
            <v>OTHERS</v>
          </cell>
          <cell r="AR455" t="str">
            <v>16 Inch</v>
          </cell>
          <cell r="AS455" t="str">
            <v/>
          </cell>
          <cell r="AT455" t="str">
            <v>REP</v>
          </cell>
          <cell r="AW455" t="str">
            <v>DLR</v>
          </cell>
          <cell r="AX455" t="str">
            <v>CONT</v>
          </cell>
          <cell r="AY455" t="str">
            <v>B</v>
          </cell>
          <cell r="AZ455">
            <v>10</v>
          </cell>
          <cell r="BA455">
            <v>40</v>
          </cell>
          <cell r="BB455">
            <v>30</v>
          </cell>
          <cell r="BC455">
            <v>402</v>
          </cell>
          <cell r="BD455" t="str">
            <v>PS</v>
          </cell>
          <cell r="BE455" t="str">
            <v>PSRS</v>
          </cell>
          <cell r="BF455" t="str">
            <v>T</v>
          </cell>
          <cell r="BG455" t="str">
            <v>T</v>
          </cell>
          <cell r="BH455">
            <v>5.2460000000000004</v>
          </cell>
          <cell r="BI455">
            <v>0</v>
          </cell>
          <cell r="BJ455">
            <v>3.2000000000000001E-2</v>
          </cell>
          <cell r="BK455">
            <v>0.10539670455</v>
          </cell>
          <cell r="BL455">
            <v>16</v>
          </cell>
          <cell r="BM455" t="str">
            <v>55</v>
          </cell>
          <cell r="BN455">
            <v>215</v>
          </cell>
          <cell r="BQ455">
            <v>80</v>
          </cell>
          <cell r="BR455">
            <v>6460</v>
          </cell>
          <cell r="BS455">
            <v>3877</v>
          </cell>
          <cell r="BT455">
            <v>3877</v>
          </cell>
          <cell r="BU455">
            <v>4308</v>
          </cell>
          <cell r="BV455">
            <v>10</v>
          </cell>
          <cell r="BW455">
            <v>3877</v>
          </cell>
          <cell r="BX455">
            <v>2880</v>
          </cell>
        </row>
        <row r="456">
          <cell r="E456" t="str">
            <v>BPSX3205</v>
          </cell>
          <cell r="F456" t="str">
            <v>215/55R16 93W P55Z T/L(FH60)</v>
          </cell>
          <cell r="G456" t="str">
            <v>215/55R16 93W P55Z (FH60)</v>
          </cell>
          <cell r="H456" t="str">
            <v>PREMIO-55</v>
          </cell>
          <cell r="I456" t="str">
            <v>PSR3</v>
          </cell>
          <cell r="J456" t="str">
            <v>PSR OOGATA (16 ONLY)</v>
          </cell>
          <cell r="K456" t="str">
            <v>BRIDGESTONE</v>
          </cell>
          <cell r="L456" t="str">
            <v>215/55R16</v>
          </cell>
          <cell r="M456" t="str">
            <v>PREMIO</v>
          </cell>
          <cell r="N456" t="str">
            <v>ECONOMY</v>
          </cell>
          <cell r="O456" t="str">
            <v>PSRS</v>
          </cell>
          <cell r="P456" t="str">
            <v>T/L</v>
          </cell>
          <cell r="Q456" t="str">
            <v>PSR0L270</v>
          </cell>
          <cell r="R456" t="str">
            <v>THAILAND</v>
          </cell>
          <cell r="S456">
            <v>3</v>
          </cell>
          <cell r="T456" t="str">
            <v>TIRE</v>
          </cell>
          <cell r="U456" t="str">
            <v>PSR</v>
          </cell>
          <cell r="V456" t="str">
            <v xml:space="preserve"> 215/55R16</v>
          </cell>
          <cell r="W456">
            <v>0</v>
          </cell>
          <cell r="X456">
            <v>0</v>
          </cell>
          <cell r="Y456" t="str">
            <v>01</v>
          </cell>
          <cell r="Z456" t="str">
            <v>TBSR</v>
          </cell>
          <cell r="AA456" t="str">
            <v>T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 t="str">
            <v>L0</v>
          </cell>
          <cell r="AG456" t="str">
            <v>PSR0L162</v>
          </cell>
          <cell r="AJ456" t="str">
            <v>B399</v>
          </cell>
          <cell r="AK456" t="str">
            <v>FH60</v>
          </cell>
          <cell r="AL456" t="str">
            <v>P55</v>
          </cell>
          <cell r="AO456" t="str">
            <v>215/55R16</v>
          </cell>
          <cell r="AP456" t="str">
            <v>PSRS</v>
          </cell>
          <cell r="AQ456" t="str">
            <v>OTHERS</v>
          </cell>
          <cell r="AR456" t="str">
            <v>16 Inch</v>
          </cell>
          <cell r="AS456">
            <v>0</v>
          </cell>
          <cell r="AT456">
            <v>0</v>
          </cell>
          <cell r="AW456" t="str">
            <v>DLR</v>
          </cell>
          <cell r="AX456" t="str">
            <v>DISCONT</v>
          </cell>
          <cell r="AY456" t="str">
            <v>B</v>
          </cell>
          <cell r="AZ456">
            <v>10</v>
          </cell>
          <cell r="BA456">
            <v>40</v>
          </cell>
          <cell r="BB456">
            <v>30</v>
          </cell>
          <cell r="BC456">
            <v>402</v>
          </cell>
          <cell r="BD456" t="str">
            <v>PS</v>
          </cell>
          <cell r="BE456" t="str">
            <v>PSRS</v>
          </cell>
          <cell r="BF456" t="str">
            <v>T</v>
          </cell>
          <cell r="BG456" t="str">
            <v>T</v>
          </cell>
          <cell r="BH456">
            <v>5.0060000000000002</v>
          </cell>
          <cell r="BI456">
            <v>0</v>
          </cell>
          <cell r="BJ456">
            <v>3.2000000000000001E-2</v>
          </cell>
          <cell r="BK456">
            <v>0.10539670455</v>
          </cell>
          <cell r="BL456">
            <v>16</v>
          </cell>
          <cell r="BM456" t="str">
            <v>55</v>
          </cell>
          <cell r="BN456">
            <v>215</v>
          </cell>
          <cell r="BQ456">
            <v>80</v>
          </cell>
          <cell r="BR456">
            <v>6460</v>
          </cell>
          <cell r="BS456">
            <v>3877</v>
          </cell>
          <cell r="BT456">
            <v>3877</v>
          </cell>
          <cell r="BU456">
            <v>4308</v>
          </cell>
          <cell r="BV456">
            <v>10</v>
          </cell>
          <cell r="BW456">
            <v>3877</v>
          </cell>
          <cell r="BX456">
            <v>0</v>
          </cell>
        </row>
        <row r="457">
          <cell r="E457" t="str">
            <v>BPSX3206</v>
          </cell>
          <cell r="F457" t="str">
            <v>215/55R16 PREMIO-55 T/L</v>
          </cell>
          <cell r="G457" t="str">
            <v>215/55R16 P55Z (T)</v>
          </cell>
          <cell r="H457" t="str">
            <v>PREMIO-55</v>
          </cell>
          <cell r="I457" t="str">
            <v>PSR3</v>
          </cell>
          <cell r="J457" t="str">
            <v>PSR OOGATA (16 ONLY)</v>
          </cell>
          <cell r="K457" t="str">
            <v>BRIDGESTONE</v>
          </cell>
          <cell r="L457" t="str">
            <v>215/55R16</v>
          </cell>
          <cell r="M457" t="str">
            <v>PREMIO</v>
          </cell>
          <cell r="N457" t="str">
            <v>ECONOMY</v>
          </cell>
          <cell r="O457" t="str">
            <v>PSRS</v>
          </cell>
          <cell r="P457" t="str">
            <v>T/L</v>
          </cell>
          <cell r="Q457" t="str">
            <v>PSR0L231</v>
          </cell>
          <cell r="R457" t="str">
            <v>THAILAND</v>
          </cell>
          <cell r="S457">
            <v>3</v>
          </cell>
          <cell r="T457" t="str">
            <v>TIRE</v>
          </cell>
          <cell r="U457" t="str">
            <v>PSR</v>
          </cell>
          <cell r="V457" t="str">
            <v xml:space="preserve"> 215/55R16</v>
          </cell>
          <cell r="W457">
            <v>0</v>
          </cell>
          <cell r="X457">
            <v>0</v>
          </cell>
          <cell r="Y457" t="str">
            <v>01</v>
          </cell>
          <cell r="Z457" t="str">
            <v>TBSR</v>
          </cell>
          <cell r="AA457" t="str">
            <v>T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L0</v>
          </cell>
          <cell r="AK457" t="str">
            <v>SM30</v>
          </cell>
          <cell r="AL457" t="str">
            <v>P55</v>
          </cell>
          <cell r="AO457" t="str">
            <v>215/55R16</v>
          </cell>
          <cell r="AP457" t="str">
            <v>PSRS</v>
          </cell>
          <cell r="AQ457" t="str">
            <v>OTHERS</v>
          </cell>
          <cell r="AR457" t="str">
            <v>16 Inch</v>
          </cell>
          <cell r="AS457">
            <v>0</v>
          </cell>
          <cell r="AT457">
            <v>0</v>
          </cell>
          <cell r="AW457" t="str">
            <v>DLR</v>
          </cell>
          <cell r="AX457" t="str">
            <v>DISCONT</v>
          </cell>
          <cell r="AY457" t="str">
            <v>B</v>
          </cell>
          <cell r="AZ457">
            <v>10</v>
          </cell>
          <cell r="BA457">
            <v>40</v>
          </cell>
          <cell r="BB457">
            <v>30</v>
          </cell>
          <cell r="BC457">
            <v>402</v>
          </cell>
          <cell r="BD457" t="str">
            <v>PS</v>
          </cell>
          <cell r="BE457" t="str">
            <v>PSRS</v>
          </cell>
          <cell r="BF457" t="str">
            <v>T</v>
          </cell>
          <cell r="BG457" t="str">
            <v>T</v>
          </cell>
          <cell r="BH457">
            <v>5.343</v>
          </cell>
          <cell r="BI457">
            <v>0</v>
          </cell>
          <cell r="BJ457">
            <v>3.2000000000000001E-2</v>
          </cell>
          <cell r="BK457">
            <v>0.10539670455</v>
          </cell>
          <cell r="BL457">
            <v>16</v>
          </cell>
          <cell r="BM457" t="str">
            <v>55</v>
          </cell>
          <cell r="BN457">
            <v>215</v>
          </cell>
          <cell r="BO457">
            <v>0</v>
          </cell>
          <cell r="BP457">
            <v>95</v>
          </cell>
          <cell r="BR457">
            <v>6460</v>
          </cell>
          <cell r="BS457">
            <v>3877</v>
          </cell>
          <cell r="BT457">
            <v>3877</v>
          </cell>
          <cell r="BU457">
            <v>4308</v>
          </cell>
          <cell r="BV457">
            <v>10</v>
          </cell>
          <cell r="BW457">
            <v>3877</v>
          </cell>
          <cell r="BX457">
            <v>0</v>
          </cell>
        </row>
        <row r="458">
          <cell r="E458" t="str">
            <v>BPSX3207</v>
          </cell>
          <cell r="F458" t="str">
            <v>215/55R16 93W PREMIO-55 T/L</v>
          </cell>
          <cell r="G458" t="str">
            <v>215/55R16 P-55</v>
          </cell>
          <cell r="H458" t="str">
            <v>PREMIO-55</v>
          </cell>
          <cell r="I458" t="str">
            <v>PSR3</v>
          </cell>
          <cell r="J458" t="str">
            <v>PSR OOGATA (16 ONLY)</v>
          </cell>
          <cell r="K458" t="str">
            <v>BRIDGESTONE</v>
          </cell>
          <cell r="L458" t="str">
            <v>215/55R16</v>
          </cell>
          <cell r="M458" t="str">
            <v>PREMIO</v>
          </cell>
          <cell r="N458" t="str">
            <v>ECONOMY</v>
          </cell>
          <cell r="O458" t="str">
            <v>PSRS</v>
          </cell>
          <cell r="P458" t="str">
            <v>T/L</v>
          </cell>
          <cell r="Q458" t="str">
            <v>PSR0L162</v>
          </cell>
          <cell r="R458" t="str">
            <v>THAILAND</v>
          </cell>
          <cell r="S458">
            <v>3</v>
          </cell>
          <cell r="T458" t="str">
            <v>TIRE</v>
          </cell>
          <cell r="U458" t="str">
            <v>PSR</v>
          </cell>
          <cell r="V458" t="str">
            <v xml:space="preserve"> 215/55R16</v>
          </cell>
          <cell r="W458">
            <v>0</v>
          </cell>
          <cell r="X458">
            <v>0</v>
          </cell>
          <cell r="Y458" t="str">
            <v>01</v>
          </cell>
          <cell r="Z458" t="str">
            <v>TBSR</v>
          </cell>
          <cell r="AA458" t="str">
            <v>T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 t="str">
            <v>L0</v>
          </cell>
          <cell r="AK458" t="str">
            <v>SM79</v>
          </cell>
          <cell r="AL458" t="str">
            <v>P55</v>
          </cell>
          <cell r="AO458" t="str">
            <v>215/55R16</v>
          </cell>
          <cell r="AP458" t="str">
            <v>PSRS</v>
          </cell>
          <cell r="AQ458" t="str">
            <v>OTHERS</v>
          </cell>
          <cell r="AR458" t="str">
            <v>16 Inch</v>
          </cell>
          <cell r="AS458">
            <v>0</v>
          </cell>
          <cell r="AT458">
            <v>0</v>
          </cell>
          <cell r="AW458" t="str">
            <v>DLR</v>
          </cell>
          <cell r="AX458" t="str">
            <v>DISCONT</v>
          </cell>
          <cell r="AY458" t="str">
            <v>B</v>
          </cell>
          <cell r="AZ458">
            <v>10</v>
          </cell>
          <cell r="BA458">
            <v>40</v>
          </cell>
          <cell r="BB458">
            <v>30</v>
          </cell>
          <cell r="BC458">
            <v>402</v>
          </cell>
          <cell r="BD458" t="str">
            <v>PS</v>
          </cell>
          <cell r="BE458" t="str">
            <v>PSRS</v>
          </cell>
          <cell r="BF458" t="str">
            <v>T</v>
          </cell>
          <cell r="BG458" t="str">
            <v>T</v>
          </cell>
          <cell r="BH458">
            <v>4.9320000000000004</v>
          </cell>
          <cell r="BI458">
            <v>0</v>
          </cell>
          <cell r="BJ458">
            <v>0.08</v>
          </cell>
          <cell r="BK458">
            <v>0.10539670455</v>
          </cell>
          <cell r="BL458">
            <v>16</v>
          </cell>
          <cell r="BM458" t="str">
            <v>55</v>
          </cell>
          <cell r="BN458">
            <v>215</v>
          </cell>
          <cell r="BO458">
            <v>0</v>
          </cell>
          <cell r="BQ458">
            <v>0</v>
          </cell>
          <cell r="BR458">
            <v>6460</v>
          </cell>
          <cell r="BS458">
            <v>3877</v>
          </cell>
          <cell r="BT458">
            <v>3877</v>
          </cell>
          <cell r="BU458">
            <v>4308</v>
          </cell>
          <cell r="BV458">
            <v>10</v>
          </cell>
          <cell r="BW458">
            <v>3877</v>
          </cell>
          <cell r="BX458">
            <v>0</v>
          </cell>
        </row>
        <row r="459">
          <cell r="E459" t="str">
            <v>BPSX3208</v>
          </cell>
          <cell r="F459" t="str">
            <v>215/55R16 93W P393Z T/L</v>
          </cell>
          <cell r="G459" t="str">
            <v>215/55R16 P393Z T/L</v>
          </cell>
          <cell r="H459" t="str">
            <v>PREMIO 393</v>
          </cell>
          <cell r="I459" t="str">
            <v>PSR3</v>
          </cell>
          <cell r="J459" t="str">
            <v>PSR OOGATA (16 ONLY)</v>
          </cell>
          <cell r="K459" t="str">
            <v>BRIDGESTONE</v>
          </cell>
          <cell r="L459" t="str">
            <v>215/55R16</v>
          </cell>
          <cell r="M459" t="str">
            <v>PREMIO</v>
          </cell>
          <cell r="N459" t="str">
            <v>ECONOMY</v>
          </cell>
          <cell r="O459" t="str">
            <v>PSRS</v>
          </cell>
          <cell r="P459" t="str">
            <v>T/L</v>
          </cell>
          <cell r="Q459" t="str">
            <v>ZDUMMY</v>
          </cell>
          <cell r="R459" t="str">
            <v>THAILAND</v>
          </cell>
          <cell r="S459">
            <v>3</v>
          </cell>
          <cell r="T459" t="str">
            <v>TIRE</v>
          </cell>
          <cell r="U459" t="str">
            <v>PSR</v>
          </cell>
          <cell r="V459" t="str">
            <v xml:space="preserve"> 215/55R16</v>
          </cell>
          <cell r="W459">
            <v>0</v>
          </cell>
          <cell r="X459">
            <v>0</v>
          </cell>
          <cell r="Y459" t="str">
            <v>01</v>
          </cell>
          <cell r="Z459" t="str">
            <v>TBSR</v>
          </cell>
          <cell r="AA459" t="str">
            <v>T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L0</v>
          </cell>
          <cell r="AL459" t="str">
            <v>P393</v>
          </cell>
          <cell r="AO459" t="str">
            <v>215/55R16</v>
          </cell>
          <cell r="AP459" t="str">
            <v>PSRS</v>
          </cell>
          <cell r="AQ459" t="str">
            <v>OTHERS</v>
          </cell>
          <cell r="AR459" t="str">
            <v>16 Inch</v>
          </cell>
          <cell r="AS459">
            <v>0</v>
          </cell>
          <cell r="AT459">
            <v>0</v>
          </cell>
          <cell r="AW459" t="str">
            <v>NON</v>
          </cell>
          <cell r="AX459" t="str">
            <v>DISCONT</v>
          </cell>
          <cell r="AY459" t="str">
            <v>B</v>
          </cell>
          <cell r="AZ459">
            <v>10</v>
          </cell>
          <cell r="BA459">
            <v>40</v>
          </cell>
          <cell r="BB459">
            <v>30</v>
          </cell>
          <cell r="BC459">
            <v>402</v>
          </cell>
          <cell r="BD459" t="str">
            <v>PS</v>
          </cell>
          <cell r="BE459" t="str">
            <v>PSRS</v>
          </cell>
          <cell r="BF459" t="str">
            <v>T</v>
          </cell>
          <cell r="BG459" t="str">
            <v>T</v>
          </cell>
          <cell r="BH459">
            <v>4.95</v>
          </cell>
          <cell r="BI459">
            <v>0</v>
          </cell>
          <cell r="BJ459">
            <v>0.08</v>
          </cell>
          <cell r="BK459">
            <v>0.10539670455</v>
          </cell>
          <cell r="BL459">
            <v>16</v>
          </cell>
          <cell r="BM459" t="str">
            <v>55</v>
          </cell>
          <cell r="BN459">
            <v>215</v>
          </cell>
          <cell r="BO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</row>
        <row r="460">
          <cell r="E460" t="str">
            <v>BPSX3210</v>
          </cell>
          <cell r="F460" t="str">
            <v>225/60R16 97V P393Z T/L</v>
          </cell>
          <cell r="G460" t="str">
            <v>225/60R16 97V P393Z</v>
          </cell>
          <cell r="H460" t="str">
            <v>PREMIO 393</v>
          </cell>
          <cell r="I460" t="str">
            <v>PSR3</v>
          </cell>
          <cell r="J460" t="str">
            <v>PSR OOGATA (16 ONLY)</v>
          </cell>
          <cell r="K460" t="str">
            <v>BRIDGESTONE</v>
          </cell>
          <cell r="L460" t="str">
            <v>225/60R16</v>
          </cell>
          <cell r="M460" t="str">
            <v>PREMIO</v>
          </cell>
          <cell r="N460" t="str">
            <v>STANDARD OE</v>
          </cell>
          <cell r="O460" t="str">
            <v>PSRS</v>
          </cell>
          <cell r="P460" t="str">
            <v>T/L</v>
          </cell>
          <cell r="Q460" t="str">
            <v>PSR0L095</v>
          </cell>
          <cell r="R460" t="str">
            <v>THAILAND</v>
          </cell>
          <cell r="S460">
            <v>3</v>
          </cell>
          <cell r="T460" t="str">
            <v>TIRE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K460" t="str">
            <v>WW28</v>
          </cell>
          <cell r="AL460" t="str">
            <v>P393</v>
          </cell>
          <cell r="AO460" t="str">
            <v>225/60R16</v>
          </cell>
          <cell r="AP460" t="str">
            <v>PSRS</v>
          </cell>
          <cell r="AQ460" t="str">
            <v>OTHERS</v>
          </cell>
          <cell r="AR460" t="str">
            <v>16 Inch</v>
          </cell>
          <cell r="AS460">
            <v>0</v>
          </cell>
          <cell r="AT460">
            <v>0</v>
          </cell>
          <cell r="AW460" t="str">
            <v>NON</v>
          </cell>
          <cell r="AX460" t="str">
            <v>DISCONT</v>
          </cell>
          <cell r="AY460" t="str">
            <v>B</v>
          </cell>
          <cell r="AZ460">
            <v>10</v>
          </cell>
          <cell r="BA460">
            <v>40</v>
          </cell>
          <cell r="BB460">
            <v>30</v>
          </cell>
          <cell r="BC460">
            <v>402</v>
          </cell>
          <cell r="BD460" t="str">
            <v>PS</v>
          </cell>
          <cell r="BE460" t="str">
            <v>PSRS</v>
          </cell>
          <cell r="BF460" t="str">
            <v>T</v>
          </cell>
          <cell r="BG460" t="str">
            <v>T</v>
          </cell>
          <cell r="BH460">
            <v>5.7690000000000001</v>
          </cell>
          <cell r="BI460">
            <v>0</v>
          </cell>
          <cell r="BJ460">
            <v>0.08</v>
          </cell>
          <cell r="BK460">
            <v>0.1212419944</v>
          </cell>
          <cell r="BL460">
            <v>16</v>
          </cell>
          <cell r="BM460" t="str">
            <v>60</v>
          </cell>
          <cell r="BN460">
            <v>225</v>
          </cell>
          <cell r="BO460">
            <v>0</v>
          </cell>
          <cell r="BQ460">
            <v>0</v>
          </cell>
          <cell r="BR460">
            <v>4940</v>
          </cell>
          <cell r="BS460">
            <v>2962</v>
          </cell>
          <cell r="BT460">
            <v>2962</v>
          </cell>
          <cell r="BU460">
            <v>3291</v>
          </cell>
          <cell r="BV460">
            <v>10</v>
          </cell>
          <cell r="BW460">
            <v>2962</v>
          </cell>
          <cell r="BX460">
            <v>0</v>
          </cell>
        </row>
        <row r="461">
          <cell r="E461" t="str">
            <v>BPSX3211</v>
          </cell>
          <cell r="F461" t="str">
            <v>185/60R13 80V PREMIO 60 T/L</v>
          </cell>
          <cell r="G461" t="str">
            <v>185/60R13 P60 T</v>
          </cell>
          <cell r="H461" t="str">
            <v>PREMIO 60</v>
          </cell>
          <cell r="I461" t="str">
            <v>PSR5</v>
          </cell>
          <cell r="J461" t="str">
            <v>PSR IPPAN XS (14 DOWN)</v>
          </cell>
          <cell r="K461" t="str">
            <v>BRIDGESTONE</v>
          </cell>
          <cell r="L461" t="str">
            <v>185/60R13</v>
          </cell>
          <cell r="M461" t="str">
            <v>PREMIO</v>
          </cell>
          <cell r="N461" t="str">
            <v>ECONOMY</v>
          </cell>
          <cell r="O461" t="str">
            <v>PSRS</v>
          </cell>
          <cell r="P461" t="str">
            <v>T/L</v>
          </cell>
          <cell r="Q461" t="str">
            <v>PSR0L143</v>
          </cell>
          <cell r="R461" t="str">
            <v>THAILAND</v>
          </cell>
          <cell r="S461">
            <v>3</v>
          </cell>
          <cell r="T461" t="str">
            <v>TIRE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K461" t="str">
            <v>DE13</v>
          </cell>
          <cell r="AL461" t="str">
            <v>P60</v>
          </cell>
          <cell r="AO461" t="str">
            <v>185/60R13</v>
          </cell>
          <cell r="AP461" t="str">
            <v>PSRS</v>
          </cell>
          <cell r="AQ461" t="str">
            <v>OTHERS</v>
          </cell>
          <cell r="AR461" t="str">
            <v>13 Inch</v>
          </cell>
          <cell r="AS461">
            <v>0</v>
          </cell>
          <cell r="AT461">
            <v>0</v>
          </cell>
          <cell r="AW461" t="str">
            <v>NON</v>
          </cell>
          <cell r="AX461" t="str">
            <v>DISCONT</v>
          </cell>
          <cell r="AY461" t="str">
            <v>B</v>
          </cell>
          <cell r="AZ461">
            <v>10</v>
          </cell>
          <cell r="BA461">
            <v>40</v>
          </cell>
          <cell r="BB461">
            <v>30</v>
          </cell>
          <cell r="BC461">
            <v>402</v>
          </cell>
          <cell r="BD461" t="str">
            <v>PS</v>
          </cell>
          <cell r="BE461" t="str">
            <v>PSRS</v>
          </cell>
          <cell r="BF461" t="str">
            <v>T</v>
          </cell>
          <cell r="BG461" t="str">
            <v>T</v>
          </cell>
          <cell r="BH461">
            <v>3.6</v>
          </cell>
          <cell r="BI461">
            <v>0</v>
          </cell>
          <cell r="BJ461">
            <v>0.08</v>
          </cell>
          <cell r="BK461">
            <v>6.8608088999999997E-2</v>
          </cell>
          <cell r="BL461">
            <v>13</v>
          </cell>
          <cell r="BM461" t="str">
            <v>60</v>
          </cell>
          <cell r="BN461">
            <v>185</v>
          </cell>
          <cell r="BO461">
            <v>0</v>
          </cell>
          <cell r="BQ461">
            <v>0</v>
          </cell>
          <cell r="BR461">
            <v>2930</v>
          </cell>
          <cell r="BS461">
            <v>1759</v>
          </cell>
          <cell r="BT461">
            <v>1759</v>
          </cell>
          <cell r="BU461">
            <v>1954</v>
          </cell>
          <cell r="BV461">
            <v>10</v>
          </cell>
          <cell r="BW461">
            <v>1759</v>
          </cell>
          <cell r="BX461">
            <v>0</v>
          </cell>
        </row>
        <row r="462">
          <cell r="E462" t="str">
            <v>BPSX3212</v>
          </cell>
          <cell r="F462" t="str">
            <v>185/60R14 82V PREMIO60 TLHA61</v>
          </cell>
          <cell r="G462" t="str">
            <v>185/60R14 P60 T HA61</v>
          </cell>
          <cell r="H462" t="str">
            <v>PREMIO 60</v>
          </cell>
          <cell r="I462" t="str">
            <v>PSR5</v>
          </cell>
          <cell r="J462" t="str">
            <v>PSR IPPAN XS (14 DOWN)</v>
          </cell>
          <cell r="K462" t="str">
            <v>BRIDGESTONE</v>
          </cell>
          <cell r="L462" t="str">
            <v>185/60R14</v>
          </cell>
          <cell r="M462" t="str">
            <v>PREMIO</v>
          </cell>
          <cell r="N462" t="str">
            <v>ECONOMY</v>
          </cell>
          <cell r="O462" t="str">
            <v>PSRS</v>
          </cell>
          <cell r="P462" t="str">
            <v>T/L</v>
          </cell>
          <cell r="Q462" t="str">
            <v>PSR0L144</v>
          </cell>
          <cell r="R462" t="str">
            <v>THAILAND</v>
          </cell>
          <cell r="S462">
            <v>3</v>
          </cell>
          <cell r="T462" t="str">
            <v>TIRE</v>
          </cell>
          <cell r="U462" t="str">
            <v>PSR</v>
          </cell>
          <cell r="V462" t="str">
            <v xml:space="preserve"> 185/60R14</v>
          </cell>
          <cell r="W462">
            <v>0</v>
          </cell>
          <cell r="X462">
            <v>0</v>
          </cell>
          <cell r="Y462" t="str">
            <v>01</v>
          </cell>
          <cell r="Z462" t="str">
            <v>TBSR</v>
          </cell>
          <cell r="AA462" t="str">
            <v>T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L0</v>
          </cell>
          <cell r="AG462" t="str">
            <v>PSR0L193</v>
          </cell>
          <cell r="AK462" t="str">
            <v>HA61</v>
          </cell>
          <cell r="AL462" t="str">
            <v>P60</v>
          </cell>
          <cell r="AO462" t="str">
            <v>185/60R14</v>
          </cell>
          <cell r="AP462" t="str">
            <v>PSRS</v>
          </cell>
          <cell r="AQ462" t="str">
            <v>OTHERS</v>
          </cell>
          <cell r="AR462" t="str">
            <v>14 Inch</v>
          </cell>
          <cell r="AS462" t="str">
            <v/>
          </cell>
          <cell r="AT462" t="str">
            <v>REP</v>
          </cell>
          <cell r="AW462" t="str">
            <v>DLR</v>
          </cell>
          <cell r="AX462" t="str">
            <v>CONT</v>
          </cell>
          <cell r="AY462" t="str">
            <v>B</v>
          </cell>
          <cell r="AZ462">
            <v>10</v>
          </cell>
          <cell r="BA462">
            <v>40</v>
          </cell>
          <cell r="BB462">
            <v>30</v>
          </cell>
          <cell r="BC462">
            <v>402</v>
          </cell>
          <cell r="BD462" t="str">
            <v>PS</v>
          </cell>
          <cell r="BE462" t="str">
            <v>PSRS</v>
          </cell>
          <cell r="BF462" t="str">
            <v>T</v>
          </cell>
          <cell r="BG462" t="str">
            <v>T</v>
          </cell>
          <cell r="BH462">
            <v>3.9460000000000002</v>
          </cell>
          <cell r="BI462">
            <v>0</v>
          </cell>
          <cell r="BJ462">
            <v>0.08</v>
          </cell>
          <cell r="BK462">
            <v>7.5064895999999964E-2</v>
          </cell>
          <cell r="BL462">
            <v>14</v>
          </cell>
          <cell r="BM462" t="str">
            <v>60</v>
          </cell>
          <cell r="BN462">
            <v>185</v>
          </cell>
          <cell r="BO462">
            <v>0</v>
          </cell>
          <cell r="BQ462">
            <v>0</v>
          </cell>
          <cell r="BR462">
            <v>3090</v>
          </cell>
          <cell r="BS462">
            <v>1855</v>
          </cell>
          <cell r="BT462">
            <v>1855</v>
          </cell>
          <cell r="BU462">
            <v>2061</v>
          </cell>
          <cell r="BV462">
            <v>10</v>
          </cell>
          <cell r="BW462">
            <v>1855</v>
          </cell>
          <cell r="BX462">
            <v>0</v>
          </cell>
        </row>
        <row r="463">
          <cell r="E463" t="str">
            <v>BPSX3213</v>
          </cell>
          <cell r="F463" t="str">
            <v>195/60R14 PREMIO 60 T/L</v>
          </cell>
          <cell r="G463" t="str">
            <v>195/60R14 P60 T</v>
          </cell>
          <cell r="H463" t="str">
            <v>PREMIO 60</v>
          </cell>
          <cell r="I463" t="str">
            <v>PSR5</v>
          </cell>
          <cell r="J463" t="str">
            <v>PSR IPPAN XS (14 DOWN)</v>
          </cell>
          <cell r="K463" t="str">
            <v>BRIDGESTONE</v>
          </cell>
          <cell r="L463" t="str">
            <v>195/60R14</v>
          </cell>
          <cell r="M463" t="str">
            <v>PREMIO</v>
          </cell>
          <cell r="N463" t="str">
            <v>ECONOMY</v>
          </cell>
          <cell r="O463" t="str">
            <v>PSRS</v>
          </cell>
          <cell r="P463" t="str">
            <v>T/L</v>
          </cell>
          <cell r="Q463" t="str">
            <v>PSR0L145</v>
          </cell>
          <cell r="R463" t="str">
            <v>THAILAND</v>
          </cell>
          <cell r="S463">
            <v>3</v>
          </cell>
          <cell r="T463" t="str">
            <v>TIRE</v>
          </cell>
          <cell r="U463" t="str">
            <v>PSR</v>
          </cell>
          <cell r="V463" t="str">
            <v xml:space="preserve"> 195/60R14</v>
          </cell>
          <cell r="W463">
            <v>0</v>
          </cell>
          <cell r="X463">
            <v>0</v>
          </cell>
          <cell r="Y463" t="str">
            <v>01</v>
          </cell>
          <cell r="Z463" t="str">
            <v>TBSR</v>
          </cell>
          <cell r="AA463" t="str">
            <v>T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L0</v>
          </cell>
          <cell r="AK463" t="str">
            <v>JB47</v>
          </cell>
          <cell r="AL463" t="str">
            <v>P60</v>
          </cell>
          <cell r="AO463" t="str">
            <v>195/60R14</v>
          </cell>
          <cell r="AP463" t="str">
            <v>PSRS</v>
          </cell>
          <cell r="AQ463" t="str">
            <v>OTHERS</v>
          </cell>
          <cell r="AR463" t="str">
            <v>14 Inch</v>
          </cell>
          <cell r="AS463">
            <v>0</v>
          </cell>
          <cell r="AT463">
            <v>0</v>
          </cell>
          <cell r="AW463" t="str">
            <v>NON</v>
          </cell>
          <cell r="AX463" t="str">
            <v>DISCONT</v>
          </cell>
          <cell r="AY463" t="str">
            <v>B</v>
          </cell>
          <cell r="AZ463">
            <v>10</v>
          </cell>
          <cell r="BA463">
            <v>40</v>
          </cell>
          <cell r="BB463">
            <v>30</v>
          </cell>
          <cell r="BC463">
            <v>402</v>
          </cell>
          <cell r="BD463" t="str">
            <v>PS</v>
          </cell>
          <cell r="BE463" t="str">
            <v>PSRS</v>
          </cell>
          <cell r="BF463" t="str">
            <v>T</v>
          </cell>
          <cell r="BG463" t="str">
            <v>T</v>
          </cell>
          <cell r="BH463">
            <v>4.234</v>
          </cell>
          <cell r="BI463">
            <v>0</v>
          </cell>
          <cell r="BJ463">
            <v>0.08</v>
          </cell>
          <cell r="BK463">
            <v>8.1692617599999975E-2</v>
          </cell>
          <cell r="BL463">
            <v>14</v>
          </cell>
          <cell r="BM463" t="str">
            <v>60</v>
          </cell>
          <cell r="BN463">
            <v>195</v>
          </cell>
          <cell r="BO463">
            <v>0</v>
          </cell>
          <cell r="BQ463">
            <v>0</v>
          </cell>
          <cell r="BR463">
            <v>3290</v>
          </cell>
          <cell r="BS463">
            <v>1973</v>
          </cell>
          <cell r="BT463">
            <v>1973</v>
          </cell>
          <cell r="BU463">
            <v>2192</v>
          </cell>
          <cell r="BV463">
            <v>10</v>
          </cell>
          <cell r="BW463">
            <v>1973</v>
          </cell>
          <cell r="BX463">
            <v>0</v>
          </cell>
        </row>
        <row r="464">
          <cell r="E464" t="str">
            <v>BPSX3214</v>
          </cell>
          <cell r="F464" t="str">
            <v>195/60R15 88V PREMIO 60 T/L</v>
          </cell>
          <cell r="G464" t="str">
            <v>195/60R15 P60 T</v>
          </cell>
          <cell r="H464" t="str">
            <v>PREMIO 60</v>
          </cell>
          <cell r="I464" t="str">
            <v>PSR4</v>
          </cell>
          <cell r="J464" t="str">
            <v>PSR IPPAN S (15 ONLY)</v>
          </cell>
          <cell r="K464" t="str">
            <v>BRIDGESTONE</v>
          </cell>
          <cell r="L464" t="str">
            <v>195/60R15</v>
          </cell>
          <cell r="M464" t="str">
            <v>PREMIO</v>
          </cell>
          <cell r="N464" t="str">
            <v>ECONOMY</v>
          </cell>
          <cell r="O464" t="str">
            <v>PSRS</v>
          </cell>
          <cell r="P464" t="str">
            <v>T/L</v>
          </cell>
          <cell r="Q464" t="str">
            <v>PSR0L146</v>
          </cell>
          <cell r="R464" t="str">
            <v>THAILAND</v>
          </cell>
          <cell r="S464">
            <v>3</v>
          </cell>
          <cell r="T464" t="str">
            <v>TIRE</v>
          </cell>
          <cell r="U464" t="str">
            <v>PSR</v>
          </cell>
          <cell r="V464" t="str">
            <v xml:space="preserve"> 195/60R15</v>
          </cell>
          <cell r="W464">
            <v>0</v>
          </cell>
          <cell r="X464">
            <v>0</v>
          </cell>
          <cell r="Y464" t="str">
            <v>01</v>
          </cell>
          <cell r="Z464" t="str">
            <v>TBSR</v>
          </cell>
          <cell r="AA464" t="str">
            <v>T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 t="str">
            <v>L0</v>
          </cell>
          <cell r="AK464" t="str">
            <v>LV58</v>
          </cell>
          <cell r="AL464" t="str">
            <v>P60</v>
          </cell>
          <cell r="AO464" t="str">
            <v>195/60R15</v>
          </cell>
          <cell r="AP464" t="str">
            <v>PSRS</v>
          </cell>
          <cell r="AQ464" t="str">
            <v>OTHERS</v>
          </cell>
          <cell r="AR464" t="str">
            <v>15 Inch</v>
          </cell>
          <cell r="AS464">
            <v>0</v>
          </cell>
          <cell r="AT464">
            <v>0</v>
          </cell>
          <cell r="AW464" t="str">
            <v>DLR</v>
          </cell>
          <cell r="AX464" t="str">
            <v>DISCONT</v>
          </cell>
          <cell r="AY464" t="str">
            <v>B</v>
          </cell>
          <cell r="AZ464">
            <v>10</v>
          </cell>
          <cell r="BA464">
            <v>40</v>
          </cell>
          <cell r="BB464">
            <v>30</v>
          </cell>
          <cell r="BC464">
            <v>402</v>
          </cell>
          <cell r="BD464" t="str">
            <v>PS</v>
          </cell>
          <cell r="BE464" t="str">
            <v>PSRS</v>
          </cell>
          <cell r="BF464" t="str">
            <v>T</v>
          </cell>
          <cell r="BG464" t="str">
            <v>T</v>
          </cell>
          <cell r="BH464">
            <v>4.5</v>
          </cell>
          <cell r="BI464">
            <v>0</v>
          </cell>
          <cell r="BJ464">
            <v>0.08</v>
          </cell>
          <cell r="BK464">
            <v>8.8882875E-2</v>
          </cell>
          <cell r="BL464">
            <v>15</v>
          </cell>
          <cell r="BM464" t="str">
            <v>60</v>
          </cell>
          <cell r="BN464">
            <v>195</v>
          </cell>
          <cell r="BO464">
            <v>0</v>
          </cell>
          <cell r="BQ464">
            <v>0</v>
          </cell>
          <cell r="BR464">
            <v>3600</v>
          </cell>
          <cell r="BS464">
            <v>2158</v>
          </cell>
          <cell r="BT464">
            <v>2158</v>
          </cell>
          <cell r="BU464">
            <v>2398</v>
          </cell>
          <cell r="BV464">
            <v>10</v>
          </cell>
          <cell r="BW464">
            <v>2158</v>
          </cell>
          <cell r="BX464">
            <v>0</v>
          </cell>
        </row>
        <row r="465">
          <cell r="E465" t="str">
            <v>BPSX3215</v>
          </cell>
          <cell r="F465" t="str">
            <v>205/60R15 91V PREMIO 60 T/L</v>
          </cell>
          <cell r="G465" t="str">
            <v>205/60R15 91V P60 T</v>
          </cell>
          <cell r="H465" t="str">
            <v>PREMIO 60</v>
          </cell>
          <cell r="I465" t="str">
            <v>PSR4</v>
          </cell>
          <cell r="J465" t="str">
            <v>PSR IPPAN S (15 ONLY)</v>
          </cell>
          <cell r="K465" t="str">
            <v>BRIDGESTONE</v>
          </cell>
          <cell r="L465" t="str">
            <v>205/60R15</v>
          </cell>
          <cell r="M465" t="str">
            <v>PREMIO</v>
          </cell>
          <cell r="N465" t="str">
            <v>ECONOMY</v>
          </cell>
          <cell r="O465" t="str">
            <v>PSRS</v>
          </cell>
          <cell r="P465" t="str">
            <v>T/L</v>
          </cell>
          <cell r="Q465" t="str">
            <v>ZDUMMY</v>
          </cell>
          <cell r="R465" t="str">
            <v>THAILAND</v>
          </cell>
          <cell r="S465">
            <v>3</v>
          </cell>
          <cell r="T465" t="str">
            <v>TIRE</v>
          </cell>
          <cell r="U465" t="str">
            <v>PSR</v>
          </cell>
          <cell r="V465" t="str">
            <v xml:space="preserve"> 205/60R15</v>
          </cell>
          <cell r="W465">
            <v>0</v>
          </cell>
          <cell r="X465">
            <v>0</v>
          </cell>
          <cell r="Y465" t="str">
            <v>01</v>
          </cell>
          <cell r="Z465" t="str">
            <v>TBSR</v>
          </cell>
          <cell r="AA465" t="str">
            <v>T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 t="str">
            <v>L0</v>
          </cell>
          <cell r="AL465" t="str">
            <v>P60</v>
          </cell>
          <cell r="AO465" t="str">
            <v>205/60R15</v>
          </cell>
          <cell r="AP465" t="str">
            <v>PSRS</v>
          </cell>
          <cell r="AQ465" t="str">
            <v>OTHERS</v>
          </cell>
          <cell r="AR465" t="str">
            <v>15 Inch</v>
          </cell>
          <cell r="AS465">
            <v>0</v>
          </cell>
          <cell r="AT465">
            <v>0</v>
          </cell>
          <cell r="AW465" t="str">
            <v>NON</v>
          </cell>
          <cell r="AX465" t="str">
            <v>DISCONT</v>
          </cell>
          <cell r="AY465" t="str">
            <v>B</v>
          </cell>
          <cell r="AZ465">
            <v>10</v>
          </cell>
          <cell r="BA465">
            <v>40</v>
          </cell>
          <cell r="BB465">
            <v>30</v>
          </cell>
          <cell r="BC465">
            <v>402</v>
          </cell>
          <cell r="BD465" t="str">
            <v>PS</v>
          </cell>
          <cell r="BE465" t="str">
            <v>PSRS</v>
          </cell>
          <cell r="BF465" t="str">
            <v>T</v>
          </cell>
          <cell r="BG465" t="str">
            <v>T</v>
          </cell>
          <cell r="BH465">
            <v>4.8659999999999997</v>
          </cell>
          <cell r="BI465">
            <v>0</v>
          </cell>
          <cell r="BJ465">
            <v>0.08</v>
          </cell>
          <cell r="BK465">
            <v>9.6316605E-2</v>
          </cell>
          <cell r="BL465">
            <v>15</v>
          </cell>
          <cell r="BM465" t="str">
            <v>60</v>
          </cell>
          <cell r="BN465">
            <v>205</v>
          </cell>
          <cell r="BO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</row>
        <row r="466">
          <cell r="E466" t="str">
            <v>BPSX3216</v>
          </cell>
          <cell r="F466" t="str">
            <v>205/60R15 91W PREMIO 60 T/L</v>
          </cell>
          <cell r="G466" t="str">
            <v>205/60R15 91W P60 T</v>
          </cell>
          <cell r="H466" t="str">
            <v>PREMIO 60</v>
          </cell>
          <cell r="I466" t="str">
            <v>PSR4</v>
          </cell>
          <cell r="J466" t="str">
            <v>PSR IPPAN S (15 ONLY)</v>
          </cell>
          <cell r="K466" t="str">
            <v>BRIDGESTONE</v>
          </cell>
          <cell r="L466" t="str">
            <v>205/60R15</v>
          </cell>
          <cell r="M466" t="str">
            <v>PREMIO</v>
          </cell>
          <cell r="N466" t="str">
            <v>ECONOMY</v>
          </cell>
          <cell r="O466" t="str">
            <v>PSRS</v>
          </cell>
          <cell r="P466" t="str">
            <v>T/L</v>
          </cell>
          <cell r="Q466" t="str">
            <v>PSR0L150</v>
          </cell>
          <cell r="R466" t="str">
            <v>THAILAND</v>
          </cell>
          <cell r="S466">
            <v>3</v>
          </cell>
          <cell r="T466" t="str">
            <v>TIRE</v>
          </cell>
          <cell r="U466" t="str">
            <v>PSR</v>
          </cell>
          <cell r="V466" t="str">
            <v xml:space="preserve"> 205/60R15</v>
          </cell>
          <cell r="W466">
            <v>0</v>
          </cell>
          <cell r="X466">
            <v>0</v>
          </cell>
          <cell r="Y466" t="str">
            <v>01</v>
          </cell>
          <cell r="Z466" t="str">
            <v>TBSR</v>
          </cell>
          <cell r="AA466" t="str">
            <v>T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 t="str">
            <v>L0</v>
          </cell>
          <cell r="AK466" t="str">
            <v>GX78</v>
          </cell>
          <cell r="AL466" t="str">
            <v>P60</v>
          </cell>
          <cell r="AO466" t="str">
            <v>205/60R15</v>
          </cell>
          <cell r="AP466" t="str">
            <v>PSRS</v>
          </cell>
          <cell r="AQ466" t="str">
            <v>OTHERS</v>
          </cell>
          <cell r="AR466" t="str">
            <v>15 Inch</v>
          </cell>
          <cell r="AS466">
            <v>0</v>
          </cell>
          <cell r="AT466">
            <v>0</v>
          </cell>
          <cell r="AW466" t="str">
            <v>NON</v>
          </cell>
          <cell r="AX466" t="str">
            <v>DISCONT</v>
          </cell>
          <cell r="AY466" t="str">
            <v>B</v>
          </cell>
          <cell r="AZ466">
            <v>10</v>
          </cell>
          <cell r="BA466">
            <v>40</v>
          </cell>
          <cell r="BB466">
            <v>30</v>
          </cell>
          <cell r="BC466">
            <v>402</v>
          </cell>
          <cell r="BD466" t="str">
            <v>PS</v>
          </cell>
          <cell r="BE466" t="str">
            <v>PSRS</v>
          </cell>
          <cell r="BF466" t="str">
            <v>T</v>
          </cell>
          <cell r="BG466" t="str">
            <v>T</v>
          </cell>
          <cell r="BH466">
            <v>4.8559999999999999</v>
          </cell>
          <cell r="BI466">
            <v>0</v>
          </cell>
          <cell r="BJ466">
            <v>0.08</v>
          </cell>
          <cell r="BK466">
            <v>9.6316605E-2</v>
          </cell>
          <cell r="BL466">
            <v>15</v>
          </cell>
          <cell r="BM466" t="str">
            <v>60</v>
          </cell>
          <cell r="BN466">
            <v>205</v>
          </cell>
          <cell r="BO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</row>
        <row r="467">
          <cell r="E467" t="str">
            <v>BPSX3217</v>
          </cell>
          <cell r="F467" t="str">
            <v>215/60R15 94V PREMIO 60 T/L</v>
          </cell>
          <cell r="G467" t="str">
            <v>215/60R15 P60 T</v>
          </cell>
          <cell r="H467" t="str">
            <v>PREMIO 60</v>
          </cell>
          <cell r="I467" t="str">
            <v>PSR4</v>
          </cell>
          <cell r="J467" t="str">
            <v>PSR IPPAN S (15 ONLY)</v>
          </cell>
          <cell r="K467" t="str">
            <v>BRIDGESTONE</v>
          </cell>
          <cell r="L467" t="str">
            <v>215/60R15</v>
          </cell>
          <cell r="M467" t="str">
            <v>PREMIO</v>
          </cell>
          <cell r="N467" t="str">
            <v>ECONOMY</v>
          </cell>
          <cell r="O467" t="str">
            <v>PSRS</v>
          </cell>
          <cell r="P467" t="str">
            <v>T/L</v>
          </cell>
          <cell r="Q467" t="str">
            <v>PSR0L148</v>
          </cell>
          <cell r="R467" t="str">
            <v>THAILAND</v>
          </cell>
          <cell r="S467">
            <v>3</v>
          </cell>
          <cell r="T467" t="str">
            <v>TIRE</v>
          </cell>
          <cell r="U467" t="str">
            <v>PSR</v>
          </cell>
          <cell r="V467" t="str">
            <v xml:space="preserve"> 215/60R15</v>
          </cell>
          <cell r="W467">
            <v>0</v>
          </cell>
          <cell r="X467">
            <v>0</v>
          </cell>
          <cell r="Y467" t="str">
            <v>01</v>
          </cell>
          <cell r="Z467" t="str">
            <v>TBSR</v>
          </cell>
          <cell r="AA467" t="str">
            <v>T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L0</v>
          </cell>
          <cell r="AK467" t="str">
            <v>LT93</v>
          </cell>
          <cell r="AL467" t="str">
            <v>P60</v>
          </cell>
          <cell r="AO467" t="str">
            <v>215/60R15</v>
          </cell>
          <cell r="AP467" t="str">
            <v>PSRS</v>
          </cell>
          <cell r="AQ467" t="str">
            <v>OTHERS</v>
          </cell>
          <cell r="AR467" t="str">
            <v>15 Inch</v>
          </cell>
          <cell r="AS467">
            <v>0</v>
          </cell>
          <cell r="AT467">
            <v>0</v>
          </cell>
          <cell r="AW467" t="str">
            <v>NON</v>
          </cell>
          <cell r="AX467" t="str">
            <v>DISCONT</v>
          </cell>
          <cell r="AY467" t="str">
            <v>B</v>
          </cell>
          <cell r="AZ467">
            <v>10</v>
          </cell>
          <cell r="BA467">
            <v>40</v>
          </cell>
          <cell r="BB467">
            <v>30</v>
          </cell>
          <cell r="BC467">
            <v>402</v>
          </cell>
          <cell r="BD467" t="str">
            <v>PS</v>
          </cell>
          <cell r="BE467" t="str">
            <v>PSRS</v>
          </cell>
          <cell r="BF467" t="str">
            <v>T</v>
          </cell>
          <cell r="BG467" t="str">
            <v>T</v>
          </cell>
          <cell r="BH467">
            <v>5.0979999999999999</v>
          </cell>
          <cell r="BI467">
            <v>0</v>
          </cell>
          <cell r="BJ467">
            <v>0.08</v>
          </cell>
          <cell r="BK467">
            <v>0.104121855</v>
          </cell>
          <cell r="BL467">
            <v>15</v>
          </cell>
          <cell r="BM467" t="str">
            <v>60</v>
          </cell>
          <cell r="BN467">
            <v>215</v>
          </cell>
          <cell r="BO467">
            <v>0</v>
          </cell>
          <cell r="BQ467">
            <v>0</v>
          </cell>
          <cell r="BR467">
            <v>3950</v>
          </cell>
          <cell r="BS467">
            <v>2372</v>
          </cell>
          <cell r="BT467">
            <v>2372</v>
          </cell>
          <cell r="BU467">
            <v>2636</v>
          </cell>
          <cell r="BV467">
            <v>10</v>
          </cell>
          <cell r="BW467">
            <v>2372</v>
          </cell>
          <cell r="BX467">
            <v>0</v>
          </cell>
        </row>
        <row r="468">
          <cell r="E468" t="str">
            <v>BPSX3218</v>
          </cell>
          <cell r="F468" t="str">
            <v>225/60R15 96V PREMIO 60 T/L</v>
          </cell>
          <cell r="G468" t="str">
            <v>225/60R15 P60 T</v>
          </cell>
          <cell r="H468" t="str">
            <v>PREMIO 60</v>
          </cell>
          <cell r="I468" t="str">
            <v>PSR4</v>
          </cell>
          <cell r="J468" t="str">
            <v>PSR IPPAN S (15 ONLY)</v>
          </cell>
          <cell r="K468" t="str">
            <v>BRIDGESTONE</v>
          </cell>
          <cell r="L468" t="str">
            <v>225/60R15</v>
          </cell>
          <cell r="M468" t="str">
            <v>PREMIO</v>
          </cell>
          <cell r="N468" t="str">
            <v>ECONOMY</v>
          </cell>
          <cell r="O468" t="str">
            <v>PSRS</v>
          </cell>
          <cell r="P468" t="str">
            <v>T/L</v>
          </cell>
          <cell r="Q468" t="str">
            <v>PSR0L149</v>
          </cell>
          <cell r="R468" t="str">
            <v>THAILAND</v>
          </cell>
          <cell r="S468">
            <v>3</v>
          </cell>
          <cell r="T468" t="str">
            <v>TIRE</v>
          </cell>
          <cell r="U468" t="str">
            <v>PSR</v>
          </cell>
          <cell r="V468" t="str">
            <v xml:space="preserve"> 225/60R15</v>
          </cell>
          <cell r="W468">
            <v>0</v>
          </cell>
          <cell r="X468">
            <v>0</v>
          </cell>
          <cell r="Y468" t="str">
            <v>01</v>
          </cell>
          <cell r="Z468" t="str">
            <v>TBSR</v>
          </cell>
          <cell r="AA468" t="str">
            <v>T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L0</v>
          </cell>
          <cell r="AL468" t="str">
            <v>P60</v>
          </cell>
          <cell r="AO468" t="str">
            <v>225/60R15</v>
          </cell>
          <cell r="AP468" t="str">
            <v>PSRS</v>
          </cell>
          <cell r="AQ468" t="str">
            <v>OTHERS</v>
          </cell>
          <cell r="AR468" t="str">
            <v>15 Inch</v>
          </cell>
          <cell r="AS468">
            <v>0</v>
          </cell>
          <cell r="AT468">
            <v>0</v>
          </cell>
          <cell r="AW468" t="str">
            <v>NON</v>
          </cell>
          <cell r="AX468" t="str">
            <v>DISCONT</v>
          </cell>
          <cell r="AY468" t="str">
            <v>B</v>
          </cell>
          <cell r="AZ468">
            <v>10</v>
          </cell>
          <cell r="BA468">
            <v>40</v>
          </cell>
          <cell r="BB468">
            <v>30</v>
          </cell>
          <cell r="BC468">
            <v>402</v>
          </cell>
          <cell r="BD468" t="str">
            <v>PS</v>
          </cell>
          <cell r="BE468" t="str">
            <v>PSRS</v>
          </cell>
          <cell r="BF468" t="str">
            <v>T</v>
          </cell>
          <cell r="BG468" t="str">
            <v>T</v>
          </cell>
          <cell r="BH468">
            <v>5.5679999999999996</v>
          </cell>
          <cell r="BI468">
            <v>0</v>
          </cell>
          <cell r="BJ468">
            <v>0.08</v>
          </cell>
          <cell r="BK468">
            <v>0.112307265</v>
          </cell>
          <cell r="BL468">
            <v>15</v>
          </cell>
          <cell r="BM468" t="str">
            <v>60</v>
          </cell>
          <cell r="BN468">
            <v>225</v>
          </cell>
          <cell r="BO468">
            <v>0</v>
          </cell>
          <cell r="BQ468">
            <v>0</v>
          </cell>
          <cell r="BR468">
            <v>4470</v>
          </cell>
          <cell r="BS468">
            <v>2684</v>
          </cell>
          <cell r="BT468">
            <v>2684</v>
          </cell>
          <cell r="BU468">
            <v>2982</v>
          </cell>
          <cell r="BV468">
            <v>10</v>
          </cell>
          <cell r="BW468">
            <v>2684</v>
          </cell>
          <cell r="BX468">
            <v>0</v>
          </cell>
        </row>
        <row r="469">
          <cell r="E469" t="str">
            <v>BPSX3220</v>
          </cell>
          <cell r="F469" t="str">
            <v>185/60R13 PREMIO 313 T/L</v>
          </cell>
          <cell r="G469" t="str">
            <v>185/60R13 P313Z</v>
          </cell>
          <cell r="H469" t="str">
            <v>PREMIO 313</v>
          </cell>
          <cell r="I469" t="str">
            <v>PSR5</v>
          </cell>
          <cell r="J469" t="str">
            <v>PSR IPPAN XS (14 DOWN)</v>
          </cell>
          <cell r="K469" t="str">
            <v>BRIDGESTONE</v>
          </cell>
          <cell r="L469" t="str">
            <v>185/60R13</v>
          </cell>
          <cell r="M469" t="str">
            <v>PREMIO</v>
          </cell>
          <cell r="N469" t="str">
            <v>ECONOMY</v>
          </cell>
          <cell r="O469" t="str">
            <v>PSRS</v>
          </cell>
          <cell r="P469" t="str">
            <v>T/L</v>
          </cell>
          <cell r="Q469" t="str">
            <v>ZDUMMY</v>
          </cell>
          <cell r="R469" t="str">
            <v>THAILAND</v>
          </cell>
          <cell r="S469">
            <v>3</v>
          </cell>
          <cell r="T469" t="str">
            <v>TIRE</v>
          </cell>
          <cell r="U469" t="str">
            <v>PSR</v>
          </cell>
          <cell r="V469" t="str">
            <v xml:space="preserve"> 185/60R13</v>
          </cell>
          <cell r="W469">
            <v>0</v>
          </cell>
          <cell r="X469">
            <v>0</v>
          </cell>
          <cell r="Y469" t="str">
            <v>01</v>
          </cell>
          <cell r="Z469" t="str">
            <v>TBSR</v>
          </cell>
          <cell r="AA469" t="str">
            <v>T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 t="str">
            <v>L0</v>
          </cell>
          <cell r="AL469" t="str">
            <v>P313</v>
          </cell>
          <cell r="AO469" t="str">
            <v>185/60R13</v>
          </cell>
          <cell r="AP469" t="str">
            <v>PSRS</v>
          </cell>
          <cell r="AQ469" t="str">
            <v>OTHERS</v>
          </cell>
          <cell r="AR469" t="str">
            <v>13 Inch</v>
          </cell>
          <cell r="AS469">
            <v>0</v>
          </cell>
          <cell r="AT469">
            <v>0</v>
          </cell>
          <cell r="AW469" t="str">
            <v>NON</v>
          </cell>
          <cell r="AX469" t="str">
            <v>DISCONT</v>
          </cell>
          <cell r="AY469" t="str">
            <v>B</v>
          </cell>
          <cell r="AZ469">
            <v>10</v>
          </cell>
          <cell r="BA469">
            <v>40</v>
          </cell>
          <cell r="BB469">
            <v>30</v>
          </cell>
          <cell r="BC469">
            <v>402</v>
          </cell>
          <cell r="BD469" t="str">
            <v>PS</v>
          </cell>
          <cell r="BE469" t="str">
            <v>PSRS</v>
          </cell>
          <cell r="BF469" t="str">
            <v>T</v>
          </cell>
          <cell r="BG469" t="str">
            <v>T</v>
          </cell>
          <cell r="BH469">
            <v>3.6110000000000002</v>
          </cell>
          <cell r="BI469">
            <v>0</v>
          </cell>
          <cell r="BJ469">
            <v>0.08</v>
          </cell>
          <cell r="BK469">
            <v>6.8608088999999997E-2</v>
          </cell>
          <cell r="BL469">
            <v>13</v>
          </cell>
          <cell r="BM469" t="str">
            <v>60</v>
          </cell>
          <cell r="BN469">
            <v>185</v>
          </cell>
          <cell r="BO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</row>
        <row r="470">
          <cell r="E470" t="str">
            <v>BPSX3222</v>
          </cell>
          <cell r="F470" t="str">
            <v>185/60R14 PREMIO 60 T/L</v>
          </cell>
          <cell r="G470" t="str">
            <v>185/60R14 P60Z(T) (EXP)</v>
          </cell>
          <cell r="H470" t="str">
            <v>PREMIO 60</v>
          </cell>
          <cell r="I470" t="str">
            <v>PSR5</v>
          </cell>
          <cell r="J470" t="str">
            <v>PSR IPPAN XS (14 DOWN)</v>
          </cell>
          <cell r="K470" t="str">
            <v>BRIDGESTONE</v>
          </cell>
          <cell r="L470" t="str">
            <v>185/60R14</v>
          </cell>
          <cell r="M470" t="str">
            <v>PREMIO</v>
          </cell>
          <cell r="N470" t="str">
            <v>ECONOMY</v>
          </cell>
          <cell r="O470" t="str">
            <v>PSRS</v>
          </cell>
          <cell r="P470" t="str">
            <v>T/L</v>
          </cell>
          <cell r="Q470" t="str">
            <v>PSR0L193</v>
          </cell>
          <cell r="R470" t="str">
            <v>THAILAND</v>
          </cell>
          <cell r="S470">
            <v>3</v>
          </cell>
          <cell r="T470" t="str">
            <v>TIRE</v>
          </cell>
          <cell r="U470" t="str">
            <v>PSR</v>
          </cell>
          <cell r="V470" t="str">
            <v xml:space="preserve"> 185/60R14</v>
          </cell>
          <cell r="W470">
            <v>0</v>
          </cell>
          <cell r="X470">
            <v>0</v>
          </cell>
          <cell r="Y470" t="str">
            <v>01</v>
          </cell>
          <cell r="Z470" t="str">
            <v>TBSR</v>
          </cell>
          <cell r="AA470" t="str">
            <v>T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 t="str">
            <v>L0</v>
          </cell>
          <cell r="AK470" t="str">
            <v>LG27</v>
          </cell>
          <cell r="AL470" t="str">
            <v>P60</v>
          </cell>
          <cell r="AO470" t="str">
            <v>185/60R14</v>
          </cell>
          <cell r="AP470" t="str">
            <v>PSRS</v>
          </cell>
          <cell r="AQ470" t="str">
            <v>OTHERS</v>
          </cell>
          <cell r="AR470" t="str">
            <v>14 Inch</v>
          </cell>
          <cell r="AS470">
            <v>0</v>
          </cell>
          <cell r="AT470">
            <v>0</v>
          </cell>
          <cell r="AW470" t="str">
            <v>NON</v>
          </cell>
          <cell r="AX470" t="str">
            <v>DISCONT</v>
          </cell>
          <cell r="AY470" t="str">
            <v>B</v>
          </cell>
          <cell r="AZ470">
            <v>10</v>
          </cell>
          <cell r="BA470">
            <v>40</v>
          </cell>
          <cell r="BB470">
            <v>30</v>
          </cell>
          <cell r="BC470">
            <v>402</v>
          </cell>
          <cell r="BD470" t="str">
            <v>PS</v>
          </cell>
          <cell r="BE470" t="str">
            <v>PSRS</v>
          </cell>
          <cell r="BF470" t="str">
            <v>T</v>
          </cell>
          <cell r="BG470" t="str">
            <v>T</v>
          </cell>
          <cell r="BH470">
            <v>4.0919999999999996</v>
          </cell>
          <cell r="BI470">
            <v>0</v>
          </cell>
          <cell r="BJ470">
            <v>0.08</v>
          </cell>
          <cell r="BK470">
            <v>7.5064895999999964E-2</v>
          </cell>
          <cell r="BL470">
            <v>14</v>
          </cell>
          <cell r="BM470" t="str">
            <v>60</v>
          </cell>
          <cell r="BN470">
            <v>185</v>
          </cell>
          <cell r="BO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</row>
        <row r="471">
          <cell r="E471" t="str">
            <v>BPSX3223</v>
          </cell>
          <cell r="F471" t="str">
            <v>195/60R14 86V PREMIO 60 T/L</v>
          </cell>
          <cell r="G471" t="str">
            <v>195/60R14 P60Z(T) (EXP)</v>
          </cell>
          <cell r="H471" t="str">
            <v>PREMIO 60</v>
          </cell>
          <cell r="I471" t="str">
            <v>PSR5</v>
          </cell>
          <cell r="J471" t="str">
            <v>PSR IPPAN XS (14 DOWN)</v>
          </cell>
          <cell r="K471" t="str">
            <v>BRIDGESTONE</v>
          </cell>
          <cell r="L471" t="str">
            <v>195/60R14</v>
          </cell>
          <cell r="M471" t="str">
            <v>PREMIO</v>
          </cell>
          <cell r="N471" t="str">
            <v>ECONOMY</v>
          </cell>
          <cell r="O471" t="str">
            <v>PSRS</v>
          </cell>
          <cell r="P471" t="str">
            <v>T/L</v>
          </cell>
          <cell r="Q471" t="str">
            <v>PSR0L221</v>
          </cell>
          <cell r="R471" t="str">
            <v>THAILAND</v>
          </cell>
          <cell r="S471">
            <v>3</v>
          </cell>
          <cell r="T471" t="str">
            <v>TIRE</v>
          </cell>
          <cell r="U471" t="str">
            <v>PSR</v>
          </cell>
          <cell r="V471" t="str">
            <v xml:space="preserve"> 195/60R14</v>
          </cell>
          <cell r="W471">
            <v>0</v>
          </cell>
          <cell r="X471">
            <v>0</v>
          </cell>
          <cell r="Y471" t="str">
            <v>01</v>
          </cell>
          <cell r="Z471" t="str">
            <v>TBSR</v>
          </cell>
          <cell r="AA471" t="str">
            <v>T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 t="str">
            <v>L0</v>
          </cell>
          <cell r="AK471" t="str">
            <v>KR05</v>
          </cell>
          <cell r="AL471" t="str">
            <v>P60</v>
          </cell>
          <cell r="AO471" t="str">
            <v>195/60R14</v>
          </cell>
          <cell r="AP471" t="str">
            <v>PSRS</v>
          </cell>
          <cell r="AQ471" t="str">
            <v>OTHERS</v>
          </cell>
          <cell r="AR471" t="str">
            <v>14 Inch</v>
          </cell>
          <cell r="AS471">
            <v>0</v>
          </cell>
          <cell r="AT471">
            <v>0</v>
          </cell>
          <cell r="AW471" t="str">
            <v>NON</v>
          </cell>
          <cell r="AX471" t="str">
            <v>DISCONT</v>
          </cell>
          <cell r="AY471" t="str">
            <v>B</v>
          </cell>
          <cell r="AZ471">
            <v>10</v>
          </cell>
          <cell r="BA471">
            <v>40</v>
          </cell>
          <cell r="BB471">
            <v>30</v>
          </cell>
          <cell r="BC471">
            <v>402</v>
          </cell>
          <cell r="BD471" t="str">
            <v>PS</v>
          </cell>
          <cell r="BE471" t="str">
            <v>PSRS</v>
          </cell>
          <cell r="BF471" t="str">
            <v>T</v>
          </cell>
          <cell r="BG471" t="str">
            <v>T</v>
          </cell>
          <cell r="BH471">
            <v>4.5190000000000001</v>
          </cell>
          <cell r="BI471">
            <v>0</v>
          </cell>
          <cell r="BJ471">
            <v>0.08</v>
          </cell>
          <cell r="BK471">
            <v>8.1692617599999975E-2</v>
          </cell>
          <cell r="BL471">
            <v>14</v>
          </cell>
          <cell r="BM471" t="str">
            <v>60</v>
          </cell>
          <cell r="BN471">
            <v>195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</row>
        <row r="472">
          <cell r="E472" t="str">
            <v>BPSX3224</v>
          </cell>
          <cell r="F472" t="str">
            <v>195/60R15 88V PREMIO 60TLSR13</v>
          </cell>
          <cell r="G472" t="str">
            <v>195/60R15 P60Z (EXP) SR13</v>
          </cell>
          <cell r="H472" t="str">
            <v>PREMIO 60</v>
          </cell>
          <cell r="I472" t="str">
            <v>PSR4</v>
          </cell>
          <cell r="J472" t="str">
            <v>PSR IPPAN S (15 ONLY)</v>
          </cell>
          <cell r="K472" t="str">
            <v>BRIDGESTONE</v>
          </cell>
          <cell r="L472" t="str">
            <v>195/60R15</v>
          </cell>
          <cell r="M472" t="str">
            <v>PREMIO</v>
          </cell>
          <cell r="N472" t="str">
            <v>ECONOMY</v>
          </cell>
          <cell r="O472" t="str">
            <v>PSRS</v>
          </cell>
          <cell r="P472" t="str">
            <v>T/L</v>
          </cell>
          <cell r="Q472" t="str">
            <v>PSR0L194</v>
          </cell>
          <cell r="R472" t="str">
            <v>THAILAND</v>
          </cell>
          <cell r="S472">
            <v>3</v>
          </cell>
          <cell r="T472" t="str">
            <v>TIRE</v>
          </cell>
          <cell r="U472" t="str">
            <v>PSR</v>
          </cell>
          <cell r="V472" t="str">
            <v xml:space="preserve"> 195/60R15</v>
          </cell>
          <cell r="W472">
            <v>0</v>
          </cell>
          <cell r="X472">
            <v>0</v>
          </cell>
          <cell r="Y472" t="str">
            <v>01</v>
          </cell>
          <cell r="Z472" t="str">
            <v>TBSR</v>
          </cell>
          <cell r="AA472" t="str">
            <v>T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L0</v>
          </cell>
          <cell r="AG472" t="str">
            <v>PSR0L194</v>
          </cell>
          <cell r="AK472" t="str">
            <v>SR13</v>
          </cell>
          <cell r="AL472" t="str">
            <v>P60</v>
          </cell>
          <cell r="AO472" t="str">
            <v>195/60R15</v>
          </cell>
          <cell r="AP472" t="str">
            <v>PSRS</v>
          </cell>
          <cell r="AQ472" t="str">
            <v>OTHERS</v>
          </cell>
          <cell r="AR472" t="str">
            <v>15 Inch</v>
          </cell>
          <cell r="AS472" t="str">
            <v/>
          </cell>
          <cell r="AT472" t="str">
            <v>REP</v>
          </cell>
          <cell r="AW472" t="str">
            <v>DLR</v>
          </cell>
          <cell r="AX472" t="str">
            <v>CONT</v>
          </cell>
          <cell r="AY472" t="str">
            <v>B</v>
          </cell>
          <cell r="AZ472">
            <v>10</v>
          </cell>
          <cell r="BA472">
            <v>40</v>
          </cell>
          <cell r="BB472">
            <v>30</v>
          </cell>
          <cell r="BC472">
            <v>402</v>
          </cell>
          <cell r="BD472" t="str">
            <v>PS</v>
          </cell>
          <cell r="BE472" t="str">
            <v>PSRS</v>
          </cell>
          <cell r="BF472" t="str">
            <v>T</v>
          </cell>
          <cell r="BG472" t="str">
            <v>T</v>
          </cell>
          <cell r="BH472">
            <v>4.6529999999999996</v>
          </cell>
          <cell r="BI472">
            <v>0</v>
          </cell>
          <cell r="BJ472">
            <v>0.08</v>
          </cell>
          <cell r="BK472">
            <v>8.8882875E-2</v>
          </cell>
          <cell r="BL472">
            <v>15</v>
          </cell>
          <cell r="BM472" t="str">
            <v>60</v>
          </cell>
          <cell r="BN472">
            <v>195</v>
          </cell>
          <cell r="BO472">
            <v>0</v>
          </cell>
          <cell r="BQ472">
            <v>0</v>
          </cell>
          <cell r="BR472">
            <v>3600</v>
          </cell>
          <cell r="BS472">
            <v>2158</v>
          </cell>
          <cell r="BT472">
            <v>2158</v>
          </cell>
          <cell r="BU472">
            <v>2398</v>
          </cell>
          <cell r="BV472">
            <v>10</v>
          </cell>
          <cell r="BW472">
            <v>2158</v>
          </cell>
          <cell r="BX472">
            <v>0</v>
          </cell>
        </row>
        <row r="473">
          <cell r="E473" t="str">
            <v>BPSX3225</v>
          </cell>
          <cell r="F473" t="str">
            <v>205/60R15 PREMIO 60 T/L</v>
          </cell>
          <cell r="G473" t="str">
            <v>205/60R15 P60Z(T) (AN91)</v>
          </cell>
          <cell r="H473" t="str">
            <v>PREMIO 60</v>
          </cell>
          <cell r="I473" t="str">
            <v>PSR4</v>
          </cell>
          <cell r="J473" t="str">
            <v>PSR IPPAN S (15 ONLY)</v>
          </cell>
          <cell r="K473" t="str">
            <v>BRIDGESTONE</v>
          </cell>
          <cell r="L473" t="str">
            <v>205/60R15</v>
          </cell>
          <cell r="M473" t="str">
            <v>PREMIO</v>
          </cell>
          <cell r="N473" t="str">
            <v>ECONOMY</v>
          </cell>
          <cell r="O473" t="str">
            <v>PSRS</v>
          </cell>
          <cell r="P473" t="str">
            <v>T/L</v>
          </cell>
          <cell r="Q473" t="str">
            <v>PSR0L237</v>
          </cell>
          <cell r="R473" t="str">
            <v>THAILAND</v>
          </cell>
          <cell r="S473">
            <v>3</v>
          </cell>
          <cell r="T473" t="str">
            <v>TIRE</v>
          </cell>
          <cell r="U473" t="str">
            <v>PSR</v>
          </cell>
          <cell r="V473" t="str">
            <v xml:space="preserve"> 205/60R15</v>
          </cell>
          <cell r="W473">
            <v>0</v>
          </cell>
          <cell r="X473">
            <v>0</v>
          </cell>
          <cell r="Y473" t="str">
            <v>01</v>
          </cell>
          <cell r="Z473" t="str">
            <v>TBSR</v>
          </cell>
          <cell r="AA473" t="str">
            <v>T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L0</v>
          </cell>
          <cell r="AK473" t="str">
            <v>AN91</v>
          </cell>
          <cell r="AL473" t="str">
            <v>P60</v>
          </cell>
          <cell r="AO473" t="str">
            <v>205/60R15</v>
          </cell>
          <cell r="AP473" t="str">
            <v>PSRS</v>
          </cell>
          <cell r="AQ473" t="str">
            <v>OTHERS</v>
          </cell>
          <cell r="AR473" t="str">
            <v>15 Inch</v>
          </cell>
          <cell r="AS473" t="str">
            <v/>
          </cell>
          <cell r="AT473" t="str">
            <v>REP</v>
          </cell>
          <cell r="AW473" t="str">
            <v>OEM</v>
          </cell>
          <cell r="AX473" t="str">
            <v>CONT</v>
          </cell>
          <cell r="AY473" t="str">
            <v>B</v>
          </cell>
          <cell r="AZ473">
            <v>10</v>
          </cell>
          <cell r="BA473">
            <v>40</v>
          </cell>
          <cell r="BB473">
            <v>30</v>
          </cell>
          <cell r="BC473">
            <v>402</v>
          </cell>
          <cell r="BD473" t="str">
            <v>PS</v>
          </cell>
          <cell r="BE473" t="str">
            <v>PSRS</v>
          </cell>
          <cell r="BF473" t="str">
            <v>T</v>
          </cell>
          <cell r="BG473" t="str">
            <v>T</v>
          </cell>
          <cell r="BH473">
            <v>5.0730000000000004</v>
          </cell>
          <cell r="BI473">
            <v>0</v>
          </cell>
          <cell r="BJ473">
            <v>3.1E-2</v>
          </cell>
          <cell r="BK473">
            <v>9.6316605E-2</v>
          </cell>
          <cell r="BL473">
            <v>15</v>
          </cell>
          <cell r="BM473" t="str">
            <v>60</v>
          </cell>
          <cell r="BN473">
            <v>205</v>
          </cell>
          <cell r="BP473">
            <v>95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</row>
        <row r="474">
          <cell r="E474" t="str">
            <v>BPSX3226</v>
          </cell>
          <cell r="F474" t="str">
            <v>205/60R15 PREMIO 60 T/L</v>
          </cell>
          <cell r="G474" t="str">
            <v>205/60R15 P60Z(T) (EXP)</v>
          </cell>
          <cell r="H474" t="str">
            <v>PREMIO 60</v>
          </cell>
          <cell r="I474" t="str">
            <v>PSR4</v>
          </cell>
          <cell r="J474" t="str">
            <v>PSR IPPAN S (15 ONLY)</v>
          </cell>
          <cell r="K474" t="str">
            <v>BRIDGESTONE</v>
          </cell>
          <cell r="L474" t="str">
            <v>205/60R15</v>
          </cell>
          <cell r="M474" t="str">
            <v>PREMIO</v>
          </cell>
          <cell r="N474" t="str">
            <v>ECONOMY</v>
          </cell>
          <cell r="O474" t="str">
            <v>PSRS</v>
          </cell>
          <cell r="P474" t="str">
            <v>T/L</v>
          </cell>
          <cell r="Q474" t="str">
            <v>PSR0L195</v>
          </cell>
          <cell r="R474" t="str">
            <v>THAILAND</v>
          </cell>
          <cell r="S474">
            <v>3</v>
          </cell>
          <cell r="T474" t="str">
            <v>TIRE</v>
          </cell>
          <cell r="U474" t="str">
            <v>PSR</v>
          </cell>
          <cell r="V474" t="str">
            <v xml:space="preserve"> 205/60R15</v>
          </cell>
          <cell r="W474">
            <v>0</v>
          </cell>
          <cell r="X474">
            <v>0</v>
          </cell>
          <cell r="Y474" t="str">
            <v>01</v>
          </cell>
          <cell r="Z474" t="str">
            <v>TBSR</v>
          </cell>
          <cell r="AA474" t="str">
            <v>T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L0</v>
          </cell>
          <cell r="AK474" t="str">
            <v>AN33</v>
          </cell>
          <cell r="AL474" t="str">
            <v>P60</v>
          </cell>
          <cell r="AO474" t="str">
            <v>205/60R15</v>
          </cell>
          <cell r="AP474" t="str">
            <v>PSRS</v>
          </cell>
          <cell r="AQ474" t="str">
            <v>OTHERS</v>
          </cell>
          <cell r="AR474" t="str">
            <v>15 Inch</v>
          </cell>
          <cell r="AS474">
            <v>0</v>
          </cell>
          <cell r="AT474">
            <v>0</v>
          </cell>
          <cell r="AW474" t="str">
            <v>NON</v>
          </cell>
          <cell r="AX474" t="str">
            <v>DISCONT</v>
          </cell>
          <cell r="AY474" t="str">
            <v>B</v>
          </cell>
          <cell r="AZ474">
            <v>10</v>
          </cell>
          <cell r="BA474">
            <v>40</v>
          </cell>
          <cell r="BB474">
            <v>30</v>
          </cell>
          <cell r="BC474">
            <v>402</v>
          </cell>
          <cell r="BD474" t="str">
            <v>PS</v>
          </cell>
          <cell r="BE474" t="str">
            <v>PSRS</v>
          </cell>
          <cell r="BF474" t="str">
            <v>T</v>
          </cell>
          <cell r="BG474" t="str">
            <v>T</v>
          </cell>
          <cell r="BH474">
            <v>5.04</v>
          </cell>
          <cell r="BI474">
            <v>0</v>
          </cell>
          <cell r="BJ474">
            <v>0.08</v>
          </cell>
          <cell r="BK474">
            <v>9.6316605E-2</v>
          </cell>
          <cell r="BL474">
            <v>15</v>
          </cell>
          <cell r="BM474" t="str">
            <v>60</v>
          </cell>
          <cell r="BN474">
            <v>205</v>
          </cell>
          <cell r="BO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</row>
        <row r="475">
          <cell r="E475" t="str">
            <v>BPSX3227</v>
          </cell>
          <cell r="F475" t="str">
            <v>215/60R15 94V PREMIO 60 T/L</v>
          </cell>
          <cell r="G475" t="str">
            <v>215/60R15 P60Z(T) (GM74)</v>
          </cell>
          <cell r="H475" t="str">
            <v>PREMIO 60</v>
          </cell>
          <cell r="I475" t="str">
            <v>PSR4</v>
          </cell>
          <cell r="J475" t="str">
            <v>PSR IPPAN S (15 ONLY)</v>
          </cell>
          <cell r="K475" t="str">
            <v>BRIDGESTONE</v>
          </cell>
          <cell r="L475" t="str">
            <v>215/60R15</v>
          </cell>
          <cell r="M475" t="str">
            <v>PREMIO</v>
          </cell>
          <cell r="N475" t="str">
            <v>ECONOMY</v>
          </cell>
          <cell r="O475" t="str">
            <v>PSRS</v>
          </cell>
          <cell r="P475" t="str">
            <v>T/L</v>
          </cell>
          <cell r="Q475" t="str">
            <v>PSR0L220</v>
          </cell>
          <cell r="R475" t="str">
            <v>THAILAND</v>
          </cell>
          <cell r="S475">
            <v>3</v>
          </cell>
          <cell r="T475" t="str">
            <v>TIRE</v>
          </cell>
          <cell r="U475" t="str">
            <v>PSR</v>
          </cell>
          <cell r="V475" t="str">
            <v xml:space="preserve"> 215/60R15</v>
          </cell>
          <cell r="W475">
            <v>0</v>
          </cell>
          <cell r="X475">
            <v>0</v>
          </cell>
          <cell r="Y475" t="str">
            <v>01</v>
          </cell>
          <cell r="Z475" t="str">
            <v>TBSR</v>
          </cell>
          <cell r="AA475" t="str">
            <v>T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L0</v>
          </cell>
          <cell r="AK475" t="str">
            <v>GM74</v>
          </cell>
          <cell r="AL475" t="str">
            <v>P60</v>
          </cell>
          <cell r="AO475" t="str">
            <v>215/60R15</v>
          </cell>
          <cell r="AP475" t="str">
            <v>PSRS</v>
          </cell>
          <cell r="AQ475" t="str">
            <v>OTHERS</v>
          </cell>
          <cell r="AR475" t="str">
            <v>15 Inch</v>
          </cell>
          <cell r="AS475">
            <v>0</v>
          </cell>
          <cell r="AT475">
            <v>0</v>
          </cell>
          <cell r="AW475" t="str">
            <v>NON</v>
          </cell>
          <cell r="AX475" t="str">
            <v>DISCONT</v>
          </cell>
          <cell r="AY475" t="str">
            <v>B</v>
          </cell>
          <cell r="AZ475">
            <v>10</v>
          </cell>
          <cell r="BA475">
            <v>40</v>
          </cell>
          <cell r="BB475">
            <v>30</v>
          </cell>
          <cell r="BC475">
            <v>402</v>
          </cell>
          <cell r="BD475" t="str">
            <v>PS</v>
          </cell>
          <cell r="BE475" t="str">
            <v>PSRS</v>
          </cell>
          <cell r="BF475" t="str">
            <v>T</v>
          </cell>
          <cell r="BG475" t="str">
            <v>T</v>
          </cell>
          <cell r="BH475">
            <v>5.4080000000000004</v>
          </cell>
          <cell r="BI475">
            <v>0</v>
          </cell>
          <cell r="BJ475">
            <v>3.5000000000000003E-2</v>
          </cell>
          <cell r="BK475">
            <v>0.104121855</v>
          </cell>
          <cell r="BL475">
            <v>15</v>
          </cell>
          <cell r="BM475" t="str">
            <v>60</v>
          </cell>
          <cell r="BN475">
            <v>215</v>
          </cell>
          <cell r="BO475">
            <v>0</v>
          </cell>
          <cell r="BQ475">
            <v>0</v>
          </cell>
          <cell r="BR475">
            <v>3950</v>
          </cell>
          <cell r="BS475">
            <v>2372</v>
          </cell>
          <cell r="BT475">
            <v>2372</v>
          </cell>
          <cell r="BU475">
            <v>2636</v>
          </cell>
          <cell r="BV475">
            <v>10</v>
          </cell>
          <cell r="BW475">
            <v>2372</v>
          </cell>
          <cell r="BX475">
            <v>0</v>
          </cell>
        </row>
        <row r="476">
          <cell r="E476" t="str">
            <v>BPSX3228</v>
          </cell>
          <cell r="F476" t="str">
            <v>225/60R15 P60 TL</v>
          </cell>
          <cell r="G476" t="str">
            <v>225/60R15 P60Z(T) (EXP)</v>
          </cell>
          <cell r="H476" t="str">
            <v>PREMIO 60</v>
          </cell>
          <cell r="I476" t="str">
            <v>PSR4</v>
          </cell>
          <cell r="J476" t="str">
            <v>PSR IPPAN S (15 ONLY)</v>
          </cell>
          <cell r="K476" t="str">
            <v>BRIDGESTONE</v>
          </cell>
          <cell r="L476" t="str">
            <v>225/60R15</v>
          </cell>
          <cell r="M476" t="str">
            <v>PREMIO</v>
          </cell>
          <cell r="N476" t="str">
            <v>ECONOMY</v>
          </cell>
          <cell r="O476" t="str">
            <v>PSRS</v>
          </cell>
          <cell r="P476" t="str">
            <v>T/L</v>
          </cell>
          <cell r="Q476" t="str">
            <v>PSR0L219</v>
          </cell>
          <cell r="R476" t="str">
            <v>THAILAND</v>
          </cell>
          <cell r="S476">
            <v>3</v>
          </cell>
          <cell r="T476" t="str">
            <v>TIRE</v>
          </cell>
          <cell r="U476" t="str">
            <v>PSR</v>
          </cell>
          <cell r="V476" t="str">
            <v xml:space="preserve"> 225/60R15</v>
          </cell>
          <cell r="W476">
            <v>0</v>
          </cell>
          <cell r="X476">
            <v>0</v>
          </cell>
          <cell r="Y476" t="str">
            <v>01</v>
          </cell>
          <cell r="Z476" t="str">
            <v>TBSR</v>
          </cell>
          <cell r="AA476" t="str">
            <v>T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L0</v>
          </cell>
          <cell r="AK476" t="str">
            <v>XC56</v>
          </cell>
          <cell r="AL476" t="str">
            <v>P60</v>
          </cell>
          <cell r="AO476" t="str">
            <v>225/60R15</v>
          </cell>
          <cell r="AP476" t="str">
            <v>PSRS</v>
          </cell>
          <cell r="AQ476" t="str">
            <v>OTHERS</v>
          </cell>
          <cell r="AR476" t="str">
            <v>15 Inch</v>
          </cell>
          <cell r="AS476">
            <v>0</v>
          </cell>
          <cell r="AT476">
            <v>0</v>
          </cell>
          <cell r="AW476" t="str">
            <v>NON</v>
          </cell>
          <cell r="AX476" t="str">
            <v>DISCONT</v>
          </cell>
          <cell r="AY476" t="str">
            <v>B</v>
          </cell>
          <cell r="AZ476">
            <v>10</v>
          </cell>
          <cell r="BA476">
            <v>40</v>
          </cell>
          <cell r="BB476">
            <v>30</v>
          </cell>
          <cell r="BC476">
            <v>402</v>
          </cell>
          <cell r="BD476" t="str">
            <v>PS</v>
          </cell>
          <cell r="BE476" t="str">
            <v>PSRS</v>
          </cell>
          <cell r="BF476" t="str">
            <v>T</v>
          </cell>
          <cell r="BG476" t="str">
            <v>T</v>
          </cell>
          <cell r="BH476">
            <v>5.8559999999999999</v>
          </cell>
          <cell r="BI476">
            <v>0</v>
          </cell>
          <cell r="BJ476">
            <v>0.04</v>
          </cell>
          <cell r="BK476">
            <v>0.112307265</v>
          </cell>
          <cell r="BL476">
            <v>15</v>
          </cell>
          <cell r="BM476" t="str">
            <v>60</v>
          </cell>
          <cell r="BN476">
            <v>225</v>
          </cell>
          <cell r="BO476">
            <v>0</v>
          </cell>
          <cell r="BQ476">
            <v>0</v>
          </cell>
          <cell r="BR476">
            <v>4470</v>
          </cell>
          <cell r="BS476">
            <v>2684</v>
          </cell>
          <cell r="BT476">
            <v>2684</v>
          </cell>
          <cell r="BU476">
            <v>2982</v>
          </cell>
          <cell r="BV476">
            <v>10</v>
          </cell>
          <cell r="BW476">
            <v>2684</v>
          </cell>
          <cell r="BX476">
            <v>0</v>
          </cell>
        </row>
        <row r="477">
          <cell r="E477" t="str">
            <v>BPSX3229</v>
          </cell>
          <cell r="F477" t="str">
            <v>225/60R15 PREMIO 60 T/L</v>
          </cell>
          <cell r="G477" t="str">
            <v>225/60R15 P60Z(T)(XC33)</v>
          </cell>
          <cell r="H477" t="str">
            <v>PREMIO 60</v>
          </cell>
          <cell r="I477" t="str">
            <v>PSR4</v>
          </cell>
          <cell r="J477" t="str">
            <v>PSR IPPAN S (15 ONLY)</v>
          </cell>
          <cell r="K477" t="str">
            <v>BRIDGESTONE</v>
          </cell>
          <cell r="L477" t="str">
            <v>225/60R15</v>
          </cell>
          <cell r="M477" t="str">
            <v>PREMIO</v>
          </cell>
          <cell r="N477" t="str">
            <v>ECONOMY</v>
          </cell>
          <cell r="O477" t="str">
            <v>PSRS</v>
          </cell>
          <cell r="P477" t="str">
            <v>T/L</v>
          </cell>
          <cell r="Q477" t="str">
            <v>PSR0L240</v>
          </cell>
          <cell r="R477" t="str">
            <v>THAILAND</v>
          </cell>
          <cell r="S477">
            <v>3</v>
          </cell>
          <cell r="T477" t="str">
            <v>TIRE</v>
          </cell>
          <cell r="U477" t="str">
            <v>PSR</v>
          </cell>
          <cell r="V477" t="str">
            <v xml:space="preserve"> 225/60R15</v>
          </cell>
          <cell r="W477">
            <v>0</v>
          </cell>
          <cell r="X477">
            <v>0</v>
          </cell>
          <cell r="Y477" t="str">
            <v>01</v>
          </cell>
          <cell r="Z477" t="str">
            <v>TBSR</v>
          </cell>
          <cell r="AA477" t="str">
            <v>T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L0</v>
          </cell>
          <cell r="AK477" t="str">
            <v>XC33</v>
          </cell>
          <cell r="AL477" t="str">
            <v>P60</v>
          </cell>
          <cell r="AO477" t="str">
            <v>225/60R15</v>
          </cell>
          <cell r="AP477" t="str">
            <v>PSRS</v>
          </cell>
          <cell r="AQ477" t="str">
            <v>OTHERS</v>
          </cell>
          <cell r="AR477" t="str">
            <v>15 Inch</v>
          </cell>
          <cell r="AS477">
            <v>0</v>
          </cell>
          <cell r="AT477">
            <v>0</v>
          </cell>
          <cell r="AW477" t="str">
            <v>NON</v>
          </cell>
          <cell r="AX477" t="str">
            <v>DISCONT</v>
          </cell>
          <cell r="AY477" t="str">
            <v>B</v>
          </cell>
          <cell r="AZ477">
            <v>10</v>
          </cell>
          <cell r="BA477">
            <v>40</v>
          </cell>
          <cell r="BB477">
            <v>30</v>
          </cell>
          <cell r="BC477">
            <v>402</v>
          </cell>
          <cell r="BD477" t="str">
            <v>PS</v>
          </cell>
          <cell r="BE477" t="str">
            <v>PSRS</v>
          </cell>
          <cell r="BF477" t="str">
            <v>T</v>
          </cell>
          <cell r="BG477" t="str">
            <v>T</v>
          </cell>
          <cell r="BH477">
            <v>5.8559999999999999</v>
          </cell>
          <cell r="BI477">
            <v>0</v>
          </cell>
          <cell r="BJ477">
            <v>0.04</v>
          </cell>
          <cell r="BK477">
            <v>0.112307265</v>
          </cell>
          <cell r="BL477">
            <v>15</v>
          </cell>
          <cell r="BM477" t="str">
            <v>60</v>
          </cell>
          <cell r="BN477">
            <v>225</v>
          </cell>
          <cell r="BO477">
            <v>0</v>
          </cell>
          <cell r="BQ477">
            <v>0</v>
          </cell>
          <cell r="BR477">
            <v>4470</v>
          </cell>
          <cell r="BS477">
            <v>2684</v>
          </cell>
          <cell r="BT477">
            <v>2684</v>
          </cell>
          <cell r="BU477">
            <v>2982</v>
          </cell>
          <cell r="BV477">
            <v>10</v>
          </cell>
          <cell r="BW477">
            <v>2684</v>
          </cell>
          <cell r="BX477">
            <v>0</v>
          </cell>
        </row>
        <row r="478">
          <cell r="E478" t="str">
            <v>BPSX3230</v>
          </cell>
          <cell r="F478" t="str">
            <v>185/60R14 PREMIO 313 T/L</v>
          </cell>
          <cell r="G478" t="str">
            <v>185/60R14 P313Z</v>
          </cell>
          <cell r="H478" t="str">
            <v>PREMIO 313</v>
          </cell>
          <cell r="I478" t="str">
            <v>PSR5</v>
          </cell>
          <cell r="J478" t="str">
            <v>PSR IPPAN XS (14 DOWN)</v>
          </cell>
          <cell r="K478" t="str">
            <v>BRIDGESTONE</v>
          </cell>
          <cell r="L478" t="str">
            <v>185/60R14</v>
          </cell>
          <cell r="M478" t="str">
            <v>PREMIO</v>
          </cell>
          <cell r="N478" t="str">
            <v>ECONOMY</v>
          </cell>
          <cell r="O478" t="str">
            <v>PSRS</v>
          </cell>
          <cell r="P478" t="str">
            <v>T/L</v>
          </cell>
          <cell r="Q478" t="str">
            <v>ZDUMMY</v>
          </cell>
          <cell r="R478" t="str">
            <v>THAILAND</v>
          </cell>
          <cell r="S478">
            <v>3</v>
          </cell>
          <cell r="T478" t="str">
            <v>TIRE</v>
          </cell>
          <cell r="U478" t="str">
            <v>PSR</v>
          </cell>
          <cell r="V478" t="str">
            <v xml:space="preserve"> 185/60R14</v>
          </cell>
          <cell r="W478">
            <v>0</v>
          </cell>
          <cell r="X478">
            <v>0</v>
          </cell>
          <cell r="Y478" t="str">
            <v>01</v>
          </cell>
          <cell r="Z478" t="str">
            <v>TBSR</v>
          </cell>
          <cell r="AA478" t="str">
            <v>T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 t="str">
            <v>L0</v>
          </cell>
          <cell r="AL478" t="str">
            <v>P313</v>
          </cell>
          <cell r="AO478" t="str">
            <v>185/60R14</v>
          </cell>
          <cell r="AP478" t="str">
            <v>PSRS</v>
          </cell>
          <cell r="AQ478" t="str">
            <v>OTHERS</v>
          </cell>
          <cell r="AR478" t="str">
            <v>14 Inch</v>
          </cell>
          <cell r="AS478">
            <v>0</v>
          </cell>
          <cell r="AT478">
            <v>0</v>
          </cell>
          <cell r="AW478" t="str">
            <v>NON</v>
          </cell>
          <cell r="AX478" t="str">
            <v>DISCONT</v>
          </cell>
          <cell r="AY478" t="str">
            <v>B</v>
          </cell>
          <cell r="AZ478">
            <v>10</v>
          </cell>
          <cell r="BA478">
            <v>40</v>
          </cell>
          <cell r="BB478">
            <v>30</v>
          </cell>
          <cell r="BC478">
            <v>402</v>
          </cell>
          <cell r="BD478" t="str">
            <v>PS</v>
          </cell>
          <cell r="BE478" t="str">
            <v>PSRS</v>
          </cell>
          <cell r="BF478" t="str">
            <v>T</v>
          </cell>
          <cell r="BG478" t="str">
            <v>T</v>
          </cell>
          <cell r="BH478">
            <v>3.8460000000000001</v>
          </cell>
          <cell r="BI478">
            <v>0</v>
          </cell>
          <cell r="BJ478">
            <v>0.08</v>
          </cell>
          <cell r="BK478">
            <v>7.5064895999999964E-2</v>
          </cell>
          <cell r="BL478">
            <v>14</v>
          </cell>
          <cell r="BM478" t="str">
            <v>60</v>
          </cell>
          <cell r="BN478">
            <v>185</v>
          </cell>
          <cell r="BO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</row>
        <row r="479">
          <cell r="E479" t="str">
            <v>BPSX3235</v>
          </cell>
          <cell r="F479" t="str">
            <v>205/60R15 PREMIO 60 T/L</v>
          </cell>
          <cell r="G479" t="str">
            <v>205/60R15 P60Z(T) (AN78)</v>
          </cell>
          <cell r="H479" t="str">
            <v>PREMIO 60</v>
          </cell>
          <cell r="I479" t="str">
            <v>PSR4</v>
          </cell>
          <cell r="J479" t="str">
            <v>PSR IPPAN S (15 ONLY)</v>
          </cell>
          <cell r="K479" t="str">
            <v>BRIDGESTONE</v>
          </cell>
          <cell r="L479" t="str">
            <v>205/60R15</v>
          </cell>
          <cell r="M479" t="str">
            <v>PREMIO</v>
          </cell>
          <cell r="N479" t="str">
            <v>ECONOMY</v>
          </cell>
          <cell r="O479" t="str">
            <v>PSRS</v>
          </cell>
          <cell r="P479" t="str">
            <v>T/L</v>
          </cell>
          <cell r="Q479" t="str">
            <v>PSR0L237</v>
          </cell>
          <cell r="R479" t="str">
            <v>THAILAND</v>
          </cell>
          <cell r="S479">
            <v>3</v>
          </cell>
          <cell r="T479" t="str">
            <v>TIRE</v>
          </cell>
          <cell r="U479" t="str">
            <v>PSR</v>
          </cell>
          <cell r="V479" t="str">
            <v xml:space="preserve"> 205/60R15</v>
          </cell>
          <cell r="W479">
            <v>0</v>
          </cell>
          <cell r="X479">
            <v>0</v>
          </cell>
          <cell r="Y479" t="str">
            <v>01</v>
          </cell>
          <cell r="Z479" t="str">
            <v>TBSR</v>
          </cell>
          <cell r="AA479" t="str">
            <v>T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 t="str">
            <v>L0</v>
          </cell>
          <cell r="AK479" t="str">
            <v>AN78</v>
          </cell>
          <cell r="AL479" t="str">
            <v>P60</v>
          </cell>
          <cell r="AO479" t="str">
            <v>205/60R15</v>
          </cell>
          <cell r="AP479" t="str">
            <v>PSRS</v>
          </cell>
          <cell r="AQ479" t="str">
            <v>OTHERS</v>
          </cell>
          <cell r="AR479" t="str">
            <v>15 Inch</v>
          </cell>
          <cell r="AS479">
            <v>0</v>
          </cell>
          <cell r="AT479">
            <v>0</v>
          </cell>
          <cell r="AW479" t="str">
            <v>NON</v>
          </cell>
          <cell r="AX479" t="str">
            <v>DISCONT</v>
          </cell>
          <cell r="AY479" t="str">
            <v>B</v>
          </cell>
          <cell r="AZ479">
            <v>10</v>
          </cell>
          <cell r="BA479">
            <v>40</v>
          </cell>
          <cell r="BB479">
            <v>30</v>
          </cell>
          <cell r="BC479">
            <v>402</v>
          </cell>
          <cell r="BD479" t="str">
            <v>PS</v>
          </cell>
          <cell r="BE479" t="str">
            <v>PSRS</v>
          </cell>
          <cell r="BF479" t="str">
            <v>T</v>
          </cell>
          <cell r="BG479" t="str">
            <v>T</v>
          </cell>
          <cell r="BH479">
            <v>4.9489999999999998</v>
          </cell>
          <cell r="BI479">
            <v>0</v>
          </cell>
          <cell r="BJ479">
            <v>3.1E-2</v>
          </cell>
          <cell r="BK479">
            <v>9.6316605E-2</v>
          </cell>
          <cell r="BL479">
            <v>15</v>
          </cell>
          <cell r="BM479" t="str">
            <v>60</v>
          </cell>
          <cell r="BN479">
            <v>205</v>
          </cell>
          <cell r="BO479">
            <v>95</v>
          </cell>
          <cell r="BQ479">
            <v>0</v>
          </cell>
          <cell r="BR479">
            <v>3750</v>
          </cell>
          <cell r="BS479">
            <v>2248</v>
          </cell>
          <cell r="BT479">
            <v>2248</v>
          </cell>
          <cell r="BU479">
            <v>2498</v>
          </cell>
          <cell r="BV479">
            <v>10</v>
          </cell>
          <cell r="BW479">
            <v>2248</v>
          </cell>
          <cell r="BX479">
            <v>0</v>
          </cell>
        </row>
        <row r="480">
          <cell r="E480" t="str">
            <v>BPSX3236</v>
          </cell>
          <cell r="F480" t="str">
            <v xml:space="preserve">205/60R15 91W PREMIO60 TL AN02 </v>
          </cell>
          <cell r="G480" t="str">
            <v>205/60R15 91W P60Z(T)AN02</v>
          </cell>
          <cell r="H480" t="str">
            <v>PREMIO 60</v>
          </cell>
          <cell r="I480" t="str">
            <v>PSR4</v>
          </cell>
          <cell r="J480" t="str">
            <v>PSR IPPAN S (15 ONLY)</v>
          </cell>
          <cell r="K480" t="str">
            <v>BRIDGESTONE</v>
          </cell>
          <cell r="L480" t="str">
            <v>205/60R15</v>
          </cell>
          <cell r="M480" t="str">
            <v>PREMIO</v>
          </cell>
          <cell r="N480" t="str">
            <v>ECONOMY</v>
          </cell>
          <cell r="O480" t="str">
            <v>PSRS</v>
          </cell>
          <cell r="P480" t="str">
            <v>T/L</v>
          </cell>
          <cell r="Q480" t="str">
            <v>PSR0L584</v>
          </cell>
          <cell r="R480" t="str">
            <v>THAILAND</v>
          </cell>
          <cell r="S480">
            <v>3</v>
          </cell>
          <cell r="T480" t="str">
            <v>TIRE</v>
          </cell>
          <cell r="U480" t="str">
            <v>PSR</v>
          </cell>
          <cell r="V480" t="str">
            <v xml:space="preserve"> 205/60R15</v>
          </cell>
          <cell r="W480">
            <v>0</v>
          </cell>
          <cell r="X480">
            <v>0</v>
          </cell>
          <cell r="Y480" t="str">
            <v>02</v>
          </cell>
          <cell r="Z480" t="str">
            <v>TBSN</v>
          </cell>
          <cell r="AA480" t="str">
            <v>T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L0</v>
          </cell>
          <cell r="AG480" t="str">
            <v>PSR0L584</v>
          </cell>
          <cell r="AJ480" t="str">
            <v>C155</v>
          </cell>
          <cell r="AK480" t="str">
            <v>AN02</v>
          </cell>
          <cell r="AL480" t="str">
            <v>P60</v>
          </cell>
          <cell r="AM480" t="str">
            <v>PREMIO 60</v>
          </cell>
          <cell r="AO480" t="str">
            <v>205/60R15</v>
          </cell>
          <cell r="AP480" t="str">
            <v>PSRS</v>
          </cell>
          <cell r="AQ480" t="str">
            <v>OTHERS</v>
          </cell>
          <cell r="AR480" t="str">
            <v>15 Inch</v>
          </cell>
          <cell r="AS480">
            <v>0</v>
          </cell>
          <cell r="AT480">
            <v>0</v>
          </cell>
          <cell r="AW480" t="str">
            <v>NON</v>
          </cell>
          <cell r="AX480" t="str">
            <v>CONT</v>
          </cell>
          <cell r="AY480" t="str">
            <v>B</v>
          </cell>
          <cell r="AZ480">
            <v>10</v>
          </cell>
          <cell r="BA480">
            <v>40</v>
          </cell>
          <cell r="BB480">
            <v>30</v>
          </cell>
          <cell r="BC480">
            <v>402</v>
          </cell>
          <cell r="BD480" t="str">
            <v>PS</v>
          </cell>
          <cell r="BE480" t="str">
            <v>PSRS</v>
          </cell>
          <cell r="BF480" t="str">
            <v>T</v>
          </cell>
          <cell r="BG480" t="str">
            <v>T</v>
          </cell>
          <cell r="BH480">
            <v>4.9889999999999999</v>
          </cell>
          <cell r="BI480">
            <v>10.358000000000001</v>
          </cell>
          <cell r="BJ480">
            <v>0.08</v>
          </cell>
          <cell r="BK480">
            <v>9.6316605E-2</v>
          </cell>
          <cell r="BL480">
            <v>15</v>
          </cell>
          <cell r="BM480" t="str">
            <v>60</v>
          </cell>
          <cell r="BN480">
            <v>205</v>
          </cell>
          <cell r="BP480">
            <v>90</v>
          </cell>
          <cell r="BQ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</row>
        <row r="481">
          <cell r="E481" t="str">
            <v>BPSX3238</v>
          </cell>
          <cell r="F481" t="str">
            <v>225/60R15 PREMIO 60 T/L</v>
          </cell>
          <cell r="G481" t="str">
            <v>225/60R15 P60Z(T)(XC48)</v>
          </cell>
          <cell r="H481" t="str">
            <v>PREMIO 60</v>
          </cell>
          <cell r="I481" t="str">
            <v>PSR4</v>
          </cell>
          <cell r="J481" t="str">
            <v>PSR IPPAN S (15 ONLY)</v>
          </cell>
          <cell r="K481" t="str">
            <v>BRIDGESTONE</v>
          </cell>
          <cell r="L481" t="str">
            <v>225/60R15</v>
          </cell>
          <cell r="M481" t="str">
            <v>PREMIO</v>
          </cell>
          <cell r="N481" t="str">
            <v>ECONOMY</v>
          </cell>
          <cell r="O481" t="str">
            <v>PSRS</v>
          </cell>
          <cell r="P481" t="str">
            <v>T/L</v>
          </cell>
          <cell r="Q481" t="str">
            <v>PSR0L239</v>
          </cell>
          <cell r="R481" t="str">
            <v>THAILAND</v>
          </cell>
          <cell r="S481">
            <v>3</v>
          </cell>
          <cell r="T481" t="str">
            <v>TIRE</v>
          </cell>
          <cell r="U481" t="str">
            <v>PSR</v>
          </cell>
          <cell r="V481" t="str">
            <v xml:space="preserve"> 225/60R15</v>
          </cell>
          <cell r="W481">
            <v>0</v>
          </cell>
          <cell r="X481">
            <v>0</v>
          </cell>
          <cell r="Y481" t="str">
            <v>01</v>
          </cell>
          <cell r="Z481" t="str">
            <v>TBSR</v>
          </cell>
          <cell r="AA481" t="str">
            <v>T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L0</v>
          </cell>
          <cell r="AK481" t="str">
            <v>XC48</v>
          </cell>
          <cell r="AL481" t="str">
            <v>P60</v>
          </cell>
          <cell r="AO481" t="str">
            <v>225/60R15</v>
          </cell>
          <cell r="AP481" t="str">
            <v>PSRS</v>
          </cell>
          <cell r="AQ481" t="str">
            <v>OTHERS</v>
          </cell>
          <cell r="AR481" t="str">
            <v>15 Inch</v>
          </cell>
          <cell r="AS481">
            <v>0</v>
          </cell>
          <cell r="AT481">
            <v>0</v>
          </cell>
          <cell r="AW481" t="str">
            <v>NON</v>
          </cell>
          <cell r="AX481" t="str">
            <v>DISCONT</v>
          </cell>
          <cell r="AY481" t="str">
            <v>B</v>
          </cell>
          <cell r="AZ481">
            <v>10</v>
          </cell>
          <cell r="BA481">
            <v>40</v>
          </cell>
          <cell r="BB481">
            <v>30</v>
          </cell>
          <cell r="BC481">
            <v>402</v>
          </cell>
          <cell r="BD481" t="str">
            <v>PS</v>
          </cell>
          <cell r="BE481" t="str">
            <v>PSRS</v>
          </cell>
          <cell r="BF481" t="str">
            <v>T</v>
          </cell>
          <cell r="BG481" t="str">
            <v>T</v>
          </cell>
          <cell r="BH481">
            <v>5.641</v>
          </cell>
          <cell r="BI481">
            <v>0</v>
          </cell>
          <cell r="BJ481">
            <v>0.04</v>
          </cell>
          <cell r="BK481">
            <v>0.112307265</v>
          </cell>
          <cell r="BL481">
            <v>15</v>
          </cell>
          <cell r="BM481" t="str">
            <v>60</v>
          </cell>
          <cell r="BN481">
            <v>225</v>
          </cell>
          <cell r="BO481">
            <v>0</v>
          </cell>
          <cell r="BQ481">
            <v>0</v>
          </cell>
          <cell r="BR481">
            <v>4470</v>
          </cell>
          <cell r="BS481">
            <v>2684</v>
          </cell>
          <cell r="BT481">
            <v>2684</v>
          </cell>
          <cell r="BU481">
            <v>2982</v>
          </cell>
          <cell r="BV481">
            <v>10</v>
          </cell>
          <cell r="BW481">
            <v>2684</v>
          </cell>
          <cell r="BX481">
            <v>0</v>
          </cell>
        </row>
        <row r="482">
          <cell r="E482" t="str">
            <v>BPSX3240</v>
          </cell>
          <cell r="F482" t="str">
            <v>195/60R14 PREMIO 313 T/L</v>
          </cell>
          <cell r="G482" t="str">
            <v>195/60R14 P313Z</v>
          </cell>
          <cell r="H482" t="str">
            <v>PREMIO 313</v>
          </cell>
          <cell r="I482" t="str">
            <v>PSR5</v>
          </cell>
          <cell r="J482" t="str">
            <v>PSR IPPAN XS (14 DOWN)</v>
          </cell>
          <cell r="K482" t="str">
            <v>BRIDGESTONE</v>
          </cell>
          <cell r="L482" t="str">
            <v>195/60R14</v>
          </cell>
          <cell r="M482" t="str">
            <v>PREMIO</v>
          </cell>
          <cell r="N482" t="str">
            <v>ECONOMY</v>
          </cell>
          <cell r="O482" t="str">
            <v>PSRS</v>
          </cell>
          <cell r="P482" t="str">
            <v>T/L</v>
          </cell>
          <cell r="Q482" t="str">
            <v>ZDUMMY</v>
          </cell>
          <cell r="R482" t="str">
            <v>THAILAND</v>
          </cell>
          <cell r="S482">
            <v>3</v>
          </cell>
          <cell r="T482" t="str">
            <v>TIRE</v>
          </cell>
          <cell r="U482" t="str">
            <v>PSR</v>
          </cell>
          <cell r="V482" t="str">
            <v xml:space="preserve"> 195/60R14</v>
          </cell>
          <cell r="W482">
            <v>0</v>
          </cell>
          <cell r="X482">
            <v>0</v>
          </cell>
          <cell r="Y482" t="str">
            <v>01</v>
          </cell>
          <cell r="Z482" t="str">
            <v>TBSR</v>
          </cell>
          <cell r="AA482" t="str">
            <v>T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L0</v>
          </cell>
          <cell r="AL482" t="str">
            <v>P313</v>
          </cell>
          <cell r="AO482" t="str">
            <v>195/60R14</v>
          </cell>
          <cell r="AP482" t="str">
            <v>PSRS</v>
          </cell>
          <cell r="AQ482" t="str">
            <v>OTHERS</v>
          </cell>
          <cell r="AR482" t="str">
            <v>14 Inch</v>
          </cell>
          <cell r="AS482">
            <v>0</v>
          </cell>
          <cell r="AT482">
            <v>0</v>
          </cell>
          <cell r="AW482" t="str">
            <v>NON</v>
          </cell>
          <cell r="AX482" t="str">
            <v>DISCONT</v>
          </cell>
          <cell r="AY482" t="str">
            <v>B</v>
          </cell>
          <cell r="AZ482">
            <v>10</v>
          </cell>
          <cell r="BA482">
            <v>40</v>
          </cell>
          <cell r="BB482">
            <v>30</v>
          </cell>
          <cell r="BC482">
            <v>402</v>
          </cell>
          <cell r="BD482" t="str">
            <v>PS</v>
          </cell>
          <cell r="BE482" t="str">
            <v>PSRS</v>
          </cell>
          <cell r="BF482" t="str">
            <v>T</v>
          </cell>
          <cell r="BG482" t="str">
            <v>T</v>
          </cell>
          <cell r="BH482">
            <v>3.9420000000000002</v>
          </cell>
          <cell r="BI482">
            <v>0</v>
          </cell>
          <cell r="BJ482">
            <v>0.08</v>
          </cell>
          <cell r="BK482">
            <v>8.1692617599999975E-2</v>
          </cell>
          <cell r="BL482">
            <v>14</v>
          </cell>
          <cell r="BM482" t="str">
            <v>60</v>
          </cell>
          <cell r="BN482">
            <v>195</v>
          </cell>
          <cell r="BO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</row>
        <row r="483">
          <cell r="E483" t="str">
            <v>BPSX3250</v>
          </cell>
          <cell r="F483" t="str">
            <v>205/60R15 PREMIO 313 T/L</v>
          </cell>
          <cell r="G483" t="str">
            <v>205/60R15 P313Z</v>
          </cell>
          <cell r="H483" t="str">
            <v>PREMIO 313</v>
          </cell>
          <cell r="I483" t="str">
            <v>PSR4</v>
          </cell>
          <cell r="J483" t="str">
            <v>PSR IPPAN S (15 ONLY)</v>
          </cell>
          <cell r="K483" t="str">
            <v>BRIDGESTONE</v>
          </cell>
          <cell r="L483" t="str">
            <v>205/60R15</v>
          </cell>
          <cell r="M483" t="str">
            <v>PREMIO</v>
          </cell>
          <cell r="N483" t="str">
            <v>ECONOMY</v>
          </cell>
          <cell r="O483" t="str">
            <v>PSRS</v>
          </cell>
          <cell r="P483" t="str">
            <v>T/L</v>
          </cell>
          <cell r="Q483" t="str">
            <v>ZDUMMY</v>
          </cell>
          <cell r="R483" t="str">
            <v>THAILAND</v>
          </cell>
          <cell r="S483">
            <v>3</v>
          </cell>
          <cell r="T483" t="str">
            <v>TIRE</v>
          </cell>
          <cell r="U483" t="str">
            <v>PSR</v>
          </cell>
          <cell r="V483" t="str">
            <v xml:space="preserve"> 205/60R15</v>
          </cell>
          <cell r="W483">
            <v>0</v>
          </cell>
          <cell r="X483">
            <v>0</v>
          </cell>
          <cell r="Y483" t="str">
            <v>01</v>
          </cell>
          <cell r="Z483" t="str">
            <v>TBSR</v>
          </cell>
          <cell r="AA483" t="str">
            <v>T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L0</v>
          </cell>
          <cell r="AL483" t="str">
            <v>P313</v>
          </cell>
          <cell r="AO483" t="str">
            <v>205/60R15</v>
          </cell>
          <cell r="AP483" t="str">
            <v>PSRS</v>
          </cell>
          <cell r="AQ483" t="str">
            <v>OTHERS</v>
          </cell>
          <cell r="AR483" t="str">
            <v>15 Inch</v>
          </cell>
          <cell r="AS483">
            <v>0</v>
          </cell>
          <cell r="AT483">
            <v>0</v>
          </cell>
          <cell r="AW483" t="str">
            <v>NON</v>
          </cell>
          <cell r="AX483" t="str">
            <v>DISCONT</v>
          </cell>
          <cell r="AY483" t="str">
            <v>B</v>
          </cell>
          <cell r="AZ483">
            <v>10</v>
          </cell>
          <cell r="BA483">
            <v>40</v>
          </cell>
          <cell r="BB483">
            <v>30</v>
          </cell>
          <cell r="BC483">
            <v>402</v>
          </cell>
          <cell r="BD483" t="str">
            <v>PS</v>
          </cell>
          <cell r="BE483" t="str">
            <v>PSRS</v>
          </cell>
          <cell r="BF483" t="str">
            <v>T</v>
          </cell>
          <cell r="BG483" t="str">
            <v>T</v>
          </cell>
          <cell r="BH483">
            <v>4.3849999999999998</v>
          </cell>
          <cell r="BI483">
            <v>0</v>
          </cell>
          <cell r="BJ483">
            <v>0.08</v>
          </cell>
          <cell r="BK483">
            <v>9.6316605E-2</v>
          </cell>
          <cell r="BL483">
            <v>15</v>
          </cell>
          <cell r="BM483" t="str">
            <v>60</v>
          </cell>
          <cell r="BN483">
            <v>205</v>
          </cell>
          <cell r="BO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</row>
        <row r="484">
          <cell r="E484" t="str">
            <v>BPSX3260</v>
          </cell>
          <cell r="F484" t="str">
            <v>215/60VR15 PREMIO 313 T/L</v>
          </cell>
          <cell r="G484" t="str">
            <v>215/60R15 P313Z</v>
          </cell>
          <cell r="H484" t="str">
            <v>PREMIO 313</v>
          </cell>
          <cell r="I484" t="str">
            <v>PSR4</v>
          </cell>
          <cell r="J484" t="str">
            <v>PSR IPPAN S (15 ONLY)</v>
          </cell>
          <cell r="K484" t="str">
            <v>BRIDGESTONE</v>
          </cell>
          <cell r="L484" t="str">
            <v>215/60R15</v>
          </cell>
          <cell r="M484" t="str">
            <v>PREMIO</v>
          </cell>
          <cell r="N484" t="str">
            <v>ECONOMY</v>
          </cell>
          <cell r="O484" t="str">
            <v>PSRS</v>
          </cell>
          <cell r="P484" t="str">
            <v>T/L</v>
          </cell>
          <cell r="Q484" t="str">
            <v>ZDUMMY</v>
          </cell>
          <cell r="R484" t="str">
            <v>THAILAND</v>
          </cell>
          <cell r="S484">
            <v>3</v>
          </cell>
          <cell r="T484" t="str">
            <v>TIRE</v>
          </cell>
          <cell r="U484" t="str">
            <v>PSR</v>
          </cell>
          <cell r="V484" t="str">
            <v xml:space="preserve"> 215/60R15</v>
          </cell>
          <cell r="W484">
            <v>0</v>
          </cell>
          <cell r="X484">
            <v>0</v>
          </cell>
          <cell r="Y484" t="str">
            <v>01</v>
          </cell>
          <cell r="Z484" t="str">
            <v>TBSR</v>
          </cell>
          <cell r="AA484" t="str">
            <v>T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L0</v>
          </cell>
          <cell r="AL484" t="str">
            <v>P313</v>
          </cell>
          <cell r="AO484" t="str">
            <v>215/60R15</v>
          </cell>
          <cell r="AP484" t="str">
            <v>PSRS</v>
          </cell>
          <cell r="AQ484" t="str">
            <v>OTHERS</v>
          </cell>
          <cell r="AR484" t="str">
            <v>15 Inch</v>
          </cell>
          <cell r="AS484">
            <v>0</v>
          </cell>
          <cell r="AT484">
            <v>0</v>
          </cell>
          <cell r="AW484" t="str">
            <v>NON</v>
          </cell>
          <cell r="AX484" t="str">
            <v>DISCONT</v>
          </cell>
          <cell r="AY484" t="str">
            <v>B</v>
          </cell>
          <cell r="AZ484">
            <v>10</v>
          </cell>
          <cell r="BA484">
            <v>40</v>
          </cell>
          <cell r="BB484">
            <v>30</v>
          </cell>
          <cell r="BC484">
            <v>402</v>
          </cell>
          <cell r="BD484" t="str">
            <v>PS</v>
          </cell>
          <cell r="BE484" t="str">
            <v>PSRS</v>
          </cell>
          <cell r="BF484" t="str">
            <v>T</v>
          </cell>
          <cell r="BG484" t="str">
            <v>T</v>
          </cell>
          <cell r="BH484">
            <v>4.9870000000000001</v>
          </cell>
          <cell r="BI484">
            <v>0</v>
          </cell>
          <cell r="BJ484">
            <v>0.08</v>
          </cell>
          <cell r="BK484">
            <v>0.104121855</v>
          </cell>
          <cell r="BL484">
            <v>15</v>
          </cell>
          <cell r="BM484" t="str">
            <v>60</v>
          </cell>
          <cell r="BN484">
            <v>215</v>
          </cell>
          <cell r="BO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</row>
        <row r="485">
          <cell r="E485" t="str">
            <v>BPSX3261</v>
          </cell>
          <cell r="F485" t="str">
            <v>185/60R13 80V PREMIO 323 T/L</v>
          </cell>
          <cell r="G485" t="str">
            <v>185/60R13 P323Z</v>
          </cell>
          <cell r="H485" t="str">
            <v>PREMIO 323</v>
          </cell>
          <cell r="I485" t="str">
            <v>PSR5</v>
          </cell>
          <cell r="J485" t="str">
            <v>PSR IPPAN XS (14 DOWN)</v>
          </cell>
          <cell r="K485" t="str">
            <v>BRIDGESTONE</v>
          </cell>
          <cell r="L485" t="str">
            <v>185/60R14</v>
          </cell>
          <cell r="M485" t="str">
            <v>PREMIO</v>
          </cell>
          <cell r="N485" t="str">
            <v>ECONOMY</v>
          </cell>
          <cell r="O485" t="str">
            <v>PSRS</v>
          </cell>
          <cell r="P485" t="str">
            <v>T/L</v>
          </cell>
          <cell r="Q485" t="str">
            <v>ZDUMMY</v>
          </cell>
          <cell r="R485" t="str">
            <v>THAILAND</v>
          </cell>
          <cell r="S485">
            <v>3</v>
          </cell>
          <cell r="T485" t="str">
            <v>TIRE</v>
          </cell>
          <cell r="U485" t="str">
            <v>PSR</v>
          </cell>
          <cell r="V485" t="str">
            <v xml:space="preserve"> 185/60R14</v>
          </cell>
          <cell r="W485">
            <v>0</v>
          </cell>
          <cell r="X485">
            <v>0</v>
          </cell>
          <cell r="Y485" t="str">
            <v>01</v>
          </cell>
          <cell r="Z485" t="str">
            <v>TBSR</v>
          </cell>
          <cell r="AA485" t="str">
            <v>T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L0</v>
          </cell>
          <cell r="AL485" t="str">
            <v>P323</v>
          </cell>
          <cell r="AO485" t="str">
            <v>185/60R13</v>
          </cell>
          <cell r="AP485" t="str">
            <v>PSRS</v>
          </cell>
          <cell r="AQ485" t="str">
            <v>OTHERS</v>
          </cell>
          <cell r="AR485" t="str">
            <v>13 Inch</v>
          </cell>
          <cell r="AS485">
            <v>0</v>
          </cell>
          <cell r="AT485">
            <v>0</v>
          </cell>
          <cell r="AW485" t="str">
            <v>NON</v>
          </cell>
          <cell r="AX485" t="str">
            <v>DISCONT</v>
          </cell>
          <cell r="AY485" t="str">
            <v>B</v>
          </cell>
          <cell r="AZ485">
            <v>10</v>
          </cell>
          <cell r="BA485">
            <v>40</v>
          </cell>
          <cell r="BB485">
            <v>30</v>
          </cell>
          <cell r="BC485">
            <v>402</v>
          </cell>
          <cell r="BD485" t="str">
            <v>PS</v>
          </cell>
          <cell r="BE485" t="str">
            <v>PSRS</v>
          </cell>
          <cell r="BF485" t="str">
            <v>T</v>
          </cell>
          <cell r="BG485" t="str">
            <v>T</v>
          </cell>
          <cell r="BH485">
            <v>3.597</v>
          </cell>
          <cell r="BI485">
            <v>0</v>
          </cell>
          <cell r="BJ485">
            <v>0.08</v>
          </cell>
          <cell r="BK485">
            <v>6.8608088999999997E-2</v>
          </cell>
          <cell r="BL485">
            <v>13</v>
          </cell>
          <cell r="BM485" t="str">
            <v>60</v>
          </cell>
          <cell r="BN485">
            <v>185</v>
          </cell>
          <cell r="BO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</row>
        <row r="486">
          <cell r="E486" t="str">
            <v>BPSX3262</v>
          </cell>
          <cell r="F486" t="str">
            <v>185/60R14 82V PREMIO 323 T/L</v>
          </cell>
          <cell r="G486" t="str">
            <v>185/60R14 P323Z</v>
          </cell>
          <cell r="H486" t="str">
            <v>PREMIO 323</v>
          </cell>
          <cell r="I486" t="str">
            <v>PSR5</v>
          </cell>
          <cell r="J486" t="str">
            <v>PSR IPPAN XS (14 DOWN)</v>
          </cell>
          <cell r="K486" t="str">
            <v>BRIDGESTONE</v>
          </cell>
          <cell r="L486" t="str">
            <v>195/60R14</v>
          </cell>
          <cell r="M486" t="str">
            <v>PREMIO</v>
          </cell>
          <cell r="N486" t="str">
            <v>ECONOMY</v>
          </cell>
          <cell r="O486" t="str">
            <v>PSRS</v>
          </cell>
          <cell r="P486" t="str">
            <v>T/L</v>
          </cell>
          <cell r="Q486" t="str">
            <v>ZDUMMY</v>
          </cell>
          <cell r="R486" t="str">
            <v>THAILAND</v>
          </cell>
          <cell r="S486">
            <v>3</v>
          </cell>
          <cell r="T486" t="str">
            <v>TIRE</v>
          </cell>
          <cell r="U486" t="str">
            <v>PSR</v>
          </cell>
          <cell r="V486" t="str">
            <v xml:space="preserve"> 195/60R14</v>
          </cell>
          <cell r="W486">
            <v>0</v>
          </cell>
          <cell r="X486">
            <v>0</v>
          </cell>
          <cell r="Y486" t="str">
            <v>01</v>
          </cell>
          <cell r="Z486" t="str">
            <v>TBSR</v>
          </cell>
          <cell r="AA486" t="str">
            <v>T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L0</v>
          </cell>
          <cell r="AL486" t="str">
            <v>P323</v>
          </cell>
          <cell r="AO486" t="str">
            <v>185/60R14</v>
          </cell>
          <cell r="AP486" t="str">
            <v>PSRS</v>
          </cell>
          <cell r="AQ486" t="str">
            <v>OTHERS</v>
          </cell>
          <cell r="AR486" t="str">
            <v>14 Inch</v>
          </cell>
          <cell r="AS486">
            <v>0</v>
          </cell>
          <cell r="AT486">
            <v>0</v>
          </cell>
          <cell r="AW486" t="str">
            <v>NON</v>
          </cell>
          <cell r="AX486" t="str">
            <v>DISCONT</v>
          </cell>
          <cell r="AY486" t="str">
            <v>B</v>
          </cell>
          <cell r="AZ486">
            <v>10</v>
          </cell>
          <cell r="BA486">
            <v>40</v>
          </cell>
          <cell r="BB486">
            <v>30</v>
          </cell>
          <cell r="BC486">
            <v>402</v>
          </cell>
          <cell r="BD486" t="str">
            <v>PS</v>
          </cell>
          <cell r="BE486" t="str">
            <v>PSRS</v>
          </cell>
          <cell r="BF486" t="str">
            <v>T</v>
          </cell>
          <cell r="BG486" t="str">
            <v>T</v>
          </cell>
          <cell r="BH486">
            <v>4.234</v>
          </cell>
          <cell r="BI486">
            <v>0</v>
          </cell>
          <cell r="BJ486">
            <v>0.08</v>
          </cell>
          <cell r="BK486">
            <v>7.5064895999999964E-2</v>
          </cell>
          <cell r="BL486">
            <v>14</v>
          </cell>
          <cell r="BM486" t="str">
            <v>60</v>
          </cell>
          <cell r="BN486">
            <v>185</v>
          </cell>
          <cell r="BO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</row>
        <row r="487">
          <cell r="E487" t="str">
            <v>BPSX3263</v>
          </cell>
          <cell r="F487" t="str">
            <v>195/60R14 86V PREMIO 323 T/L</v>
          </cell>
          <cell r="G487" t="str">
            <v>195/60R14 P323Z</v>
          </cell>
          <cell r="H487" t="str">
            <v>PREMIO 323</v>
          </cell>
          <cell r="I487" t="str">
            <v>PSR5</v>
          </cell>
          <cell r="J487" t="str">
            <v>PSR IPPAN XS (14 DOWN)</v>
          </cell>
          <cell r="K487" t="str">
            <v>BRIDGESTONE</v>
          </cell>
          <cell r="L487" t="str">
            <v>195/60R14</v>
          </cell>
          <cell r="M487" t="str">
            <v>PREMIO</v>
          </cell>
          <cell r="N487" t="str">
            <v>ECONOMY</v>
          </cell>
          <cell r="O487" t="str">
            <v>PSRS</v>
          </cell>
          <cell r="P487" t="str">
            <v>T/L</v>
          </cell>
          <cell r="Q487" t="str">
            <v>ZDUMMY</v>
          </cell>
          <cell r="R487" t="str">
            <v>THAILAND</v>
          </cell>
          <cell r="S487">
            <v>3</v>
          </cell>
          <cell r="T487" t="str">
            <v>TIRE</v>
          </cell>
          <cell r="U487" t="str">
            <v>PSR</v>
          </cell>
          <cell r="V487" t="str">
            <v xml:space="preserve"> 195/60R14</v>
          </cell>
          <cell r="W487">
            <v>0</v>
          </cell>
          <cell r="X487">
            <v>0</v>
          </cell>
          <cell r="Y487" t="str">
            <v>01</v>
          </cell>
          <cell r="Z487" t="str">
            <v>TBSR</v>
          </cell>
          <cell r="AA487" t="str">
            <v>T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L0</v>
          </cell>
          <cell r="AL487" t="str">
            <v>P323</v>
          </cell>
          <cell r="AO487" t="str">
            <v>195/60R14</v>
          </cell>
          <cell r="AP487" t="str">
            <v>PSRS</v>
          </cell>
          <cell r="AQ487" t="str">
            <v>OTHERS</v>
          </cell>
          <cell r="AR487" t="str">
            <v>14 Inch</v>
          </cell>
          <cell r="AS487">
            <v>0</v>
          </cell>
          <cell r="AT487">
            <v>0</v>
          </cell>
          <cell r="AW487" t="str">
            <v>NON</v>
          </cell>
          <cell r="AX487" t="str">
            <v>DISCONT</v>
          </cell>
          <cell r="AY487" t="str">
            <v>B</v>
          </cell>
          <cell r="AZ487">
            <v>10</v>
          </cell>
          <cell r="BA487">
            <v>40</v>
          </cell>
          <cell r="BB487">
            <v>30</v>
          </cell>
          <cell r="BC487">
            <v>402</v>
          </cell>
          <cell r="BD487" t="str">
            <v>PS</v>
          </cell>
          <cell r="BE487" t="str">
            <v>PSRS</v>
          </cell>
          <cell r="BF487" t="str">
            <v>T</v>
          </cell>
          <cell r="BG487" t="str">
            <v>T</v>
          </cell>
          <cell r="BH487">
            <v>4</v>
          </cell>
          <cell r="BI487">
            <v>0</v>
          </cell>
          <cell r="BJ487">
            <v>0.08</v>
          </cell>
          <cell r="BK487">
            <v>8.1692617599999975E-2</v>
          </cell>
          <cell r="BL487">
            <v>14</v>
          </cell>
          <cell r="BM487" t="str">
            <v>60</v>
          </cell>
          <cell r="BN487">
            <v>195</v>
          </cell>
          <cell r="BO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</row>
        <row r="488">
          <cell r="E488" t="str">
            <v>BPSX3264</v>
          </cell>
          <cell r="F488" t="str">
            <v>195/60R15 88V PREMIO 323 T/L</v>
          </cell>
          <cell r="G488" t="str">
            <v>195/60R15 P323Z</v>
          </cell>
          <cell r="H488" t="str">
            <v>PREMIO 323</v>
          </cell>
          <cell r="I488" t="str">
            <v>PSR4</v>
          </cell>
          <cell r="J488" t="str">
            <v>PSR IPPAN S (15 ONLY)</v>
          </cell>
          <cell r="K488" t="str">
            <v>BRIDGESTONE</v>
          </cell>
          <cell r="L488" t="str">
            <v>195/60R15</v>
          </cell>
          <cell r="M488" t="str">
            <v>PREMIO</v>
          </cell>
          <cell r="N488" t="str">
            <v>ECONOMY</v>
          </cell>
          <cell r="O488" t="str">
            <v>PSRS</v>
          </cell>
          <cell r="P488" t="str">
            <v>T/L</v>
          </cell>
          <cell r="Q488" t="str">
            <v>ZDUMMY</v>
          </cell>
          <cell r="R488" t="str">
            <v>THAILAND</v>
          </cell>
          <cell r="S488">
            <v>3</v>
          </cell>
          <cell r="T488" t="str">
            <v>TIRE</v>
          </cell>
          <cell r="U488" t="str">
            <v>PSR</v>
          </cell>
          <cell r="V488" t="str">
            <v xml:space="preserve"> 195/60R15</v>
          </cell>
          <cell r="W488">
            <v>0</v>
          </cell>
          <cell r="X488">
            <v>0</v>
          </cell>
          <cell r="Y488" t="str">
            <v>01</v>
          </cell>
          <cell r="Z488" t="str">
            <v>TBSR</v>
          </cell>
          <cell r="AA488" t="str">
            <v>T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L0</v>
          </cell>
          <cell r="AL488" t="str">
            <v>P323</v>
          </cell>
          <cell r="AO488" t="str">
            <v>195/60R15</v>
          </cell>
          <cell r="AP488" t="str">
            <v>PSRS</v>
          </cell>
          <cell r="AQ488" t="str">
            <v>OTHERS</v>
          </cell>
          <cell r="AR488" t="str">
            <v>15 Inch</v>
          </cell>
          <cell r="AS488">
            <v>0</v>
          </cell>
          <cell r="AT488">
            <v>0</v>
          </cell>
          <cell r="AW488" t="str">
            <v>NON</v>
          </cell>
          <cell r="AX488" t="str">
            <v>DISCONT</v>
          </cell>
          <cell r="AY488" t="str">
            <v>B</v>
          </cell>
          <cell r="AZ488">
            <v>10</v>
          </cell>
          <cell r="BA488">
            <v>40</v>
          </cell>
          <cell r="BB488">
            <v>30</v>
          </cell>
          <cell r="BC488">
            <v>402</v>
          </cell>
          <cell r="BD488" t="str">
            <v>PS</v>
          </cell>
          <cell r="BE488" t="str">
            <v>PSRS</v>
          </cell>
          <cell r="BF488" t="str">
            <v>T</v>
          </cell>
          <cell r="BG488" t="str">
            <v>T</v>
          </cell>
          <cell r="BH488">
            <v>4.4260000000000002</v>
          </cell>
          <cell r="BI488">
            <v>0</v>
          </cell>
          <cell r="BJ488">
            <v>0.08</v>
          </cell>
          <cell r="BK488">
            <v>8.8882875E-2</v>
          </cell>
          <cell r="BL488">
            <v>15</v>
          </cell>
          <cell r="BM488" t="str">
            <v>60</v>
          </cell>
          <cell r="BN488">
            <v>195</v>
          </cell>
          <cell r="BO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</row>
        <row r="489">
          <cell r="E489" t="str">
            <v>BPSX3265</v>
          </cell>
          <cell r="F489" t="str">
            <v>205/60R15 91V PREMIO 323 T/L</v>
          </cell>
          <cell r="G489" t="str">
            <v>205/60R15 P323Z</v>
          </cell>
          <cell r="H489" t="str">
            <v>PREMIO 323</v>
          </cell>
          <cell r="I489" t="str">
            <v>PSR4</v>
          </cell>
          <cell r="J489" t="str">
            <v>PSR IPPAN S (15 ONLY)</v>
          </cell>
          <cell r="K489" t="str">
            <v>BRIDGESTONE</v>
          </cell>
          <cell r="L489" t="str">
            <v>205/60R15</v>
          </cell>
          <cell r="M489" t="str">
            <v>PREMIO</v>
          </cell>
          <cell r="N489" t="str">
            <v>ECONOMY</v>
          </cell>
          <cell r="O489" t="str">
            <v>PSRS</v>
          </cell>
          <cell r="P489" t="str">
            <v>T/L</v>
          </cell>
          <cell r="Q489" t="str">
            <v>ZDUMMY</v>
          </cell>
          <cell r="R489" t="str">
            <v>THAILAND</v>
          </cell>
          <cell r="S489">
            <v>3</v>
          </cell>
          <cell r="T489" t="str">
            <v>TIRE</v>
          </cell>
          <cell r="U489" t="str">
            <v>PSR</v>
          </cell>
          <cell r="V489" t="str">
            <v xml:space="preserve"> 205/60R15</v>
          </cell>
          <cell r="W489">
            <v>0</v>
          </cell>
          <cell r="X489">
            <v>0</v>
          </cell>
          <cell r="Y489" t="str">
            <v>01</v>
          </cell>
          <cell r="Z489" t="str">
            <v>TBSR</v>
          </cell>
          <cell r="AA489" t="str">
            <v>T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L0</v>
          </cell>
          <cell r="AL489" t="str">
            <v>P323</v>
          </cell>
          <cell r="AO489" t="str">
            <v>205/60R15</v>
          </cell>
          <cell r="AP489" t="str">
            <v>PSRS</v>
          </cell>
          <cell r="AQ489" t="str">
            <v>OTHERS</v>
          </cell>
          <cell r="AR489" t="str">
            <v>15 Inch</v>
          </cell>
          <cell r="AS489">
            <v>0</v>
          </cell>
          <cell r="AT489">
            <v>0</v>
          </cell>
          <cell r="AW489" t="str">
            <v>NON</v>
          </cell>
          <cell r="AX489" t="str">
            <v>DISCONT</v>
          </cell>
          <cell r="AY489" t="str">
            <v>B</v>
          </cell>
          <cell r="AZ489">
            <v>10</v>
          </cell>
          <cell r="BA489">
            <v>40</v>
          </cell>
          <cell r="BB489">
            <v>30</v>
          </cell>
          <cell r="BC489">
            <v>402</v>
          </cell>
          <cell r="BD489" t="str">
            <v>PS</v>
          </cell>
          <cell r="BE489" t="str">
            <v>PSRS</v>
          </cell>
          <cell r="BF489" t="str">
            <v>T</v>
          </cell>
          <cell r="BG489" t="str">
            <v>T</v>
          </cell>
          <cell r="BH489">
            <v>4.8559999999999999</v>
          </cell>
          <cell r="BI489">
            <v>0</v>
          </cell>
          <cell r="BJ489">
            <v>0.08</v>
          </cell>
          <cell r="BK489">
            <v>9.6316605E-2</v>
          </cell>
          <cell r="BL489">
            <v>15</v>
          </cell>
          <cell r="BM489" t="str">
            <v>60</v>
          </cell>
          <cell r="BN489">
            <v>205</v>
          </cell>
          <cell r="BO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</row>
        <row r="490">
          <cell r="E490" t="str">
            <v>BPSX3270</v>
          </cell>
          <cell r="F490" t="str">
            <v>215/60R15 PREMIO 323 T/L</v>
          </cell>
          <cell r="G490" t="str">
            <v>215/60R15 P323Z</v>
          </cell>
          <cell r="H490" t="str">
            <v>PREMIO 323</v>
          </cell>
          <cell r="I490" t="str">
            <v>PSR4</v>
          </cell>
          <cell r="J490" t="str">
            <v>PSR IPPAN S (15 ONLY)</v>
          </cell>
          <cell r="K490" t="str">
            <v>BRIDGESTONE</v>
          </cell>
          <cell r="L490" t="str">
            <v>215/60R15</v>
          </cell>
          <cell r="M490" t="str">
            <v>PREMIO</v>
          </cell>
          <cell r="N490" t="str">
            <v>ECONOMY</v>
          </cell>
          <cell r="O490" t="str">
            <v>PSRS</v>
          </cell>
          <cell r="P490" t="str">
            <v>T/L</v>
          </cell>
          <cell r="Q490" t="str">
            <v>ZDUMMY</v>
          </cell>
          <cell r="R490" t="str">
            <v>THAILAND</v>
          </cell>
          <cell r="S490">
            <v>3</v>
          </cell>
          <cell r="T490" t="str">
            <v>TIRE</v>
          </cell>
          <cell r="U490" t="str">
            <v>PSR</v>
          </cell>
          <cell r="V490" t="str">
            <v xml:space="preserve"> 215/60R15</v>
          </cell>
          <cell r="W490">
            <v>0</v>
          </cell>
          <cell r="X490">
            <v>0</v>
          </cell>
          <cell r="Y490" t="str">
            <v>01</v>
          </cell>
          <cell r="Z490" t="str">
            <v>TBSR</v>
          </cell>
          <cell r="AA490" t="str">
            <v>T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 t="str">
            <v>L0</v>
          </cell>
          <cell r="AL490" t="str">
            <v>P323</v>
          </cell>
          <cell r="AO490" t="str">
            <v>215/60R15</v>
          </cell>
          <cell r="AP490" t="str">
            <v>PSRS</v>
          </cell>
          <cell r="AQ490" t="str">
            <v>OTHERS</v>
          </cell>
          <cell r="AR490" t="str">
            <v>15 Inch</v>
          </cell>
          <cell r="AS490">
            <v>0</v>
          </cell>
          <cell r="AT490">
            <v>0</v>
          </cell>
          <cell r="AW490" t="str">
            <v>NON</v>
          </cell>
          <cell r="AX490" t="str">
            <v>DISCONT</v>
          </cell>
          <cell r="AY490" t="str">
            <v>B</v>
          </cell>
          <cell r="AZ490">
            <v>10</v>
          </cell>
          <cell r="BA490">
            <v>40</v>
          </cell>
          <cell r="BB490">
            <v>30</v>
          </cell>
          <cell r="BC490">
            <v>402</v>
          </cell>
          <cell r="BD490" t="str">
            <v>PS</v>
          </cell>
          <cell r="BE490" t="str">
            <v>PSRS</v>
          </cell>
          <cell r="BF490" t="str">
            <v>T</v>
          </cell>
          <cell r="BG490" t="str">
            <v>T</v>
          </cell>
          <cell r="BH490">
            <v>5.0979999999999999</v>
          </cell>
          <cell r="BI490">
            <v>0</v>
          </cell>
          <cell r="BJ490">
            <v>0.08</v>
          </cell>
          <cell r="BK490">
            <v>0.104121855</v>
          </cell>
          <cell r="BL490">
            <v>15</v>
          </cell>
          <cell r="BM490" t="str">
            <v>60</v>
          </cell>
          <cell r="BN490">
            <v>215</v>
          </cell>
          <cell r="BO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</row>
        <row r="491">
          <cell r="E491" t="str">
            <v>BPSX3275</v>
          </cell>
          <cell r="F491" t="str">
            <v>205/60R15 91W PREMIO 323 T/L</v>
          </cell>
          <cell r="G491" t="str">
            <v>205/60R15 91W P323Z</v>
          </cell>
          <cell r="H491" t="str">
            <v>PREMIO 323</v>
          </cell>
          <cell r="I491" t="str">
            <v>PSR4</v>
          </cell>
          <cell r="J491" t="str">
            <v>PSR IPPAN S (15 ONLY)</v>
          </cell>
          <cell r="K491" t="str">
            <v>BRIDGESTONE</v>
          </cell>
          <cell r="L491" t="str">
            <v>205/60R15</v>
          </cell>
          <cell r="M491" t="str">
            <v>PREMIO</v>
          </cell>
          <cell r="N491" t="str">
            <v>ECONOMY</v>
          </cell>
          <cell r="O491" t="str">
            <v>PSRS</v>
          </cell>
          <cell r="P491" t="str">
            <v>T/L</v>
          </cell>
          <cell r="Q491" t="str">
            <v>ZDUMMY</v>
          </cell>
          <cell r="R491" t="str">
            <v>THAILAND</v>
          </cell>
          <cell r="S491">
            <v>3</v>
          </cell>
          <cell r="T491" t="str">
            <v>TIRE</v>
          </cell>
          <cell r="U491" t="str">
            <v>PSR</v>
          </cell>
          <cell r="V491" t="str">
            <v xml:space="preserve"> 205/60R15</v>
          </cell>
          <cell r="W491">
            <v>0</v>
          </cell>
          <cell r="X491">
            <v>0</v>
          </cell>
          <cell r="Y491" t="str">
            <v>01</v>
          </cell>
          <cell r="Z491" t="str">
            <v>TBSR</v>
          </cell>
          <cell r="AA491" t="str">
            <v>T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 t="str">
            <v>L0</v>
          </cell>
          <cell r="AL491" t="str">
            <v>P323</v>
          </cell>
          <cell r="AO491" t="str">
            <v>205/60R15</v>
          </cell>
          <cell r="AP491" t="str">
            <v>PSRS</v>
          </cell>
          <cell r="AQ491" t="str">
            <v>OTHERS</v>
          </cell>
          <cell r="AR491" t="str">
            <v>15 Inch</v>
          </cell>
          <cell r="AS491">
            <v>0</v>
          </cell>
          <cell r="AT491">
            <v>0</v>
          </cell>
          <cell r="AW491" t="str">
            <v>NON</v>
          </cell>
          <cell r="AX491" t="str">
            <v>DISCONT</v>
          </cell>
          <cell r="AY491" t="str">
            <v>B</v>
          </cell>
          <cell r="AZ491">
            <v>10</v>
          </cell>
          <cell r="BA491">
            <v>40</v>
          </cell>
          <cell r="BB491">
            <v>30</v>
          </cell>
          <cell r="BC491">
            <v>402</v>
          </cell>
          <cell r="BD491" t="str">
            <v>PS</v>
          </cell>
          <cell r="BE491" t="str">
            <v>PSRS</v>
          </cell>
          <cell r="BF491" t="str">
            <v>T</v>
          </cell>
          <cell r="BG491" t="str">
            <v>T</v>
          </cell>
          <cell r="BH491">
            <v>4.8559999999999999</v>
          </cell>
          <cell r="BI491">
            <v>0</v>
          </cell>
          <cell r="BJ491">
            <v>0.08</v>
          </cell>
          <cell r="BK491">
            <v>9.6316605E-2</v>
          </cell>
          <cell r="BL491">
            <v>15</v>
          </cell>
          <cell r="BM491" t="str">
            <v>60</v>
          </cell>
          <cell r="BN491">
            <v>205</v>
          </cell>
          <cell r="BO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</row>
        <row r="492">
          <cell r="E492" t="str">
            <v>BPSX3280</v>
          </cell>
          <cell r="F492" t="str">
            <v>225/60R15 96V PREMIO 323 T/L</v>
          </cell>
          <cell r="G492" t="str">
            <v>225/60R15 P323Z</v>
          </cell>
          <cell r="H492" t="str">
            <v>PREMIO 323</v>
          </cell>
          <cell r="I492" t="str">
            <v>PSR4</v>
          </cell>
          <cell r="J492" t="str">
            <v>PSR IPPAN S (15 ONLY)</v>
          </cell>
          <cell r="K492" t="str">
            <v>BRIDGESTONE</v>
          </cell>
          <cell r="L492" t="str">
            <v>225/60R15</v>
          </cell>
          <cell r="M492" t="str">
            <v>PREMIO</v>
          </cell>
          <cell r="N492" t="str">
            <v>ECONOMY</v>
          </cell>
          <cell r="O492" t="str">
            <v>PSRS</v>
          </cell>
          <cell r="P492" t="str">
            <v>T/L</v>
          </cell>
          <cell r="Q492" t="str">
            <v>ZDUMMY</v>
          </cell>
          <cell r="R492" t="str">
            <v>THAILAND</v>
          </cell>
          <cell r="S492">
            <v>3</v>
          </cell>
          <cell r="T492" t="str">
            <v>TIRE</v>
          </cell>
          <cell r="U492" t="str">
            <v>PSR</v>
          </cell>
          <cell r="V492" t="str">
            <v xml:space="preserve"> 225/60R15</v>
          </cell>
          <cell r="W492">
            <v>0</v>
          </cell>
          <cell r="X492">
            <v>0</v>
          </cell>
          <cell r="Y492" t="str">
            <v>01</v>
          </cell>
          <cell r="Z492" t="str">
            <v>TBSR</v>
          </cell>
          <cell r="AA492" t="str">
            <v>T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 t="str">
            <v>L0</v>
          </cell>
          <cell r="AL492" t="str">
            <v>P323</v>
          </cell>
          <cell r="AO492" t="str">
            <v>225/60R15</v>
          </cell>
          <cell r="AP492" t="str">
            <v>PSRS</v>
          </cell>
          <cell r="AQ492" t="str">
            <v>OTHERS</v>
          </cell>
          <cell r="AR492" t="str">
            <v>15 Inch</v>
          </cell>
          <cell r="AS492">
            <v>0</v>
          </cell>
          <cell r="AT492">
            <v>0</v>
          </cell>
          <cell r="AW492" t="str">
            <v>NON</v>
          </cell>
          <cell r="AX492" t="str">
            <v>DISCONT</v>
          </cell>
          <cell r="AY492" t="str">
            <v>B</v>
          </cell>
          <cell r="AZ492">
            <v>10</v>
          </cell>
          <cell r="BA492">
            <v>40</v>
          </cell>
          <cell r="BB492">
            <v>30</v>
          </cell>
          <cell r="BC492">
            <v>402</v>
          </cell>
          <cell r="BD492" t="str">
            <v>PS</v>
          </cell>
          <cell r="BE492" t="str">
            <v>PSRS</v>
          </cell>
          <cell r="BF492" t="str">
            <v>T</v>
          </cell>
          <cell r="BG492" t="str">
            <v>T</v>
          </cell>
          <cell r="BH492">
            <v>5.4080000000000004</v>
          </cell>
          <cell r="BI492">
            <v>0</v>
          </cell>
          <cell r="BJ492">
            <v>0.08</v>
          </cell>
          <cell r="BK492">
            <v>0.112307265</v>
          </cell>
          <cell r="BL492">
            <v>15</v>
          </cell>
          <cell r="BM492" t="str">
            <v>60</v>
          </cell>
          <cell r="BN492">
            <v>225</v>
          </cell>
          <cell r="BO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</row>
        <row r="493">
          <cell r="E493" t="str">
            <v>BPSX3281</v>
          </cell>
          <cell r="F493" t="str">
            <v>185/65R13 84H PREMIO 65 T/L</v>
          </cell>
          <cell r="G493" t="str">
            <v>185/65R13 P65Z T</v>
          </cell>
          <cell r="H493" t="str">
            <v>PREMIO 65</v>
          </cell>
          <cell r="I493" t="str">
            <v>PSR5</v>
          </cell>
          <cell r="J493" t="str">
            <v>PSR IPPAN XS (14 DOWN)</v>
          </cell>
          <cell r="K493" t="str">
            <v>BRIDGESTONE</v>
          </cell>
          <cell r="L493" t="str">
            <v>185/65R13</v>
          </cell>
          <cell r="M493" t="str">
            <v>PREMIO</v>
          </cell>
          <cell r="N493" t="str">
            <v>ECONOMY</v>
          </cell>
          <cell r="O493" t="str">
            <v>PSRS</v>
          </cell>
          <cell r="P493" t="str">
            <v>T/L</v>
          </cell>
          <cell r="Q493" t="str">
            <v>PSR0L226</v>
          </cell>
          <cell r="R493" t="str">
            <v>THAILAND</v>
          </cell>
          <cell r="S493">
            <v>3</v>
          </cell>
          <cell r="T493" t="str">
            <v>TIRE</v>
          </cell>
          <cell r="U493" t="str">
            <v>PSR</v>
          </cell>
          <cell r="V493" t="str">
            <v xml:space="preserve"> 185/65R13</v>
          </cell>
          <cell r="W493">
            <v>0</v>
          </cell>
          <cell r="X493">
            <v>0</v>
          </cell>
          <cell r="Y493" t="str">
            <v>01</v>
          </cell>
          <cell r="Z493" t="str">
            <v>TBSR</v>
          </cell>
          <cell r="AA493" t="str">
            <v>T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 t="str">
            <v>L0</v>
          </cell>
          <cell r="AK493" t="str">
            <v>DD07</v>
          </cell>
          <cell r="AL493" t="str">
            <v>P65</v>
          </cell>
          <cell r="AO493" t="str">
            <v>185/65R13</v>
          </cell>
          <cell r="AP493" t="str">
            <v>PSRS</v>
          </cell>
          <cell r="AQ493" t="str">
            <v>OTHERS</v>
          </cell>
          <cell r="AR493" t="str">
            <v>13 Inch</v>
          </cell>
          <cell r="AS493">
            <v>0</v>
          </cell>
          <cell r="AT493">
            <v>0</v>
          </cell>
          <cell r="AW493" t="str">
            <v>NON</v>
          </cell>
          <cell r="AX493" t="str">
            <v>DISCONT</v>
          </cell>
          <cell r="AY493" t="str">
            <v>B</v>
          </cell>
          <cell r="AZ493">
            <v>10</v>
          </cell>
          <cell r="BA493">
            <v>40</v>
          </cell>
          <cell r="BB493">
            <v>30</v>
          </cell>
          <cell r="BC493">
            <v>402</v>
          </cell>
          <cell r="BD493" t="str">
            <v>PS</v>
          </cell>
          <cell r="BE493" t="str">
            <v>PSRS</v>
          </cell>
          <cell r="BF493" t="str">
            <v>T</v>
          </cell>
          <cell r="BG493" t="str">
            <v>T</v>
          </cell>
          <cell r="BH493">
            <v>3.831</v>
          </cell>
          <cell r="BI493">
            <v>0</v>
          </cell>
          <cell r="BJ493">
            <v>0.08</v>
          </cell>
          <cell r="BK493">
            <v>7.328216025000002E-2</v>
          </cell>
          <cell r="BL493">
            <v>13</v>
          </cell>
          <cell r="BM493" t="str">
            <v>65</v>
          </cell>
          <cell r="BN493">
            <v>185</v>
          </cell>
          <cell r="BO493">
            <v>0</v>
          </cell>
          <cell r="BQ493">
            <v>0</v>
          </cell>
          <cell r="BR493">
            <v>2710</v>
          </cell>
          <cell r="BS493">
            <v>1628</v>
          </cell>
          <cell r="BT493">
            <v>1628</v>
          </cell>
          <cell r="BU493">
            <v>1809</v>
          </cell>
          <cell r="BV493">
            <v>10</v>
          </cell>
          <cell r="BW493">
            <v>1628</v>
          </cell>
          <cell r="BX493">
            <v>0</v>
          </cell>
        </row>
        <row r="494">
          <cell r="E494" t="str">
            <v>BPSX3282</v>
          </cell>
          <cell r="F494" t="str">
            <v>175/65R14 82H PREMIO 65 T/L</v>
          </cell>
          <cell r="G494" t="str">
            <v>175/65R14 P65Z T</v>
          </cell>
          <cell r="H494" t="str">
            <v>PREMIO 65</v>
          </cell>
          <cell r="I494" t="str">
            <v>PSR5</v>
          </cell>
          <cell r="J494" t="str">
            <v>PSR IPPAN XS (14 DOWN)</v>
          </cell>
          <cell r="K494" t="str">
            <v>BRIDGESTONE</v>
          </cell>
          <cell r="L494" t="str">
            <v>175/65R14</v>
          </cell>
          <cell r="M494" t="str">
            <v>PREMIO</v>
          </cell>
          <cell r="N494" t="str">
            <v>ECONOMY</v>
          </cell>
          <cell r="O494" t="str">
            <v>PSRS</v>
          </cell>
          <cell r="P494" t="str">
            <v>T/L</v>
          </cell>
          <cell r="Q494" t="str">
            <v>PSR0L130</v>
          </cell>
          <cell r="R494" t="str">
            <v>THAILAND</v>
          </cell>
          <cell r="S494">
            <v>3</v>
          </cell>
          <cell r="T494" t="str">
            <v>TIRE</v>
          </cell>
          <cell r="U494" t="str">
            <v>PSR</v>
          </cell>
          <cell r="V494" t="str">
            <v xml:space="preserve"> 175/65R14</v>
          </cell>
          <cell r="W494">
            <v>0</v>
          </cell>
          <cell r="X494">
            <v>0</v>
          </cell>
          <cell r="Y494" t="str">
            <v>01</v>
          </cell>
          <cell r="Z494" t="str">
            <v>TBSR</v>
          </cell>
          <cell r="AA494" t="str">
            <v>T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L0</v>
          </cell>
          <cell r="AK494" t="str">
            <v>NL17</v>
          </cell>
          <cell r="AL494" t="str">
            <v>P65</v>
          </cell>
          <cell r="AO494" t="str">
            <v>175/65R14</v>
          </cell>
          <cell r="AP494" t="str">
            <v>PSRS</v>
          </cell>
          <cell r="AQ494" t="str">
            <v>OTHERS</v>
          </cell>
          <cell r="AR494" t="str">
            <v>14 Inch</v>
          </cell>
          <cell r="AS494" t="str">
            <v>OE</v>
          </cell>
          <cell r="AT494" t="str">
            <v>REP</v>
          </cell>
          <cell r="AW494" t="str">
            <v>DLR</v>
          </cell>
          <cell r="AX494" t="str">
            <v>CONT</v>
          </cell>
          <cell r="AY494" t="str">
            <v>B</v>
          </cell>
          <cell r="AZ494">
            <v>10</v>
          </cell>
          <cell r="BA494">
            <v>40</v>
          </cell>
          <cell r="BB494">
            <v>30</v>
          </cell>
          <cell r="BC494">
            <v>402</v>
          </cell>
          <cell r="BD494" t="str">
            <v>PS</v>
          </cell>
          <cell r="BE494" t="str">
            <v>PSRS</v>
          </cell>
          <cell r="BF494" t="str">
            <v>T</v>
          </cell>
          <cell r="BG494" t="str">
            <v>T</v>
          </cell>
          <cell r="BH494">
            <v>3.7559999999999998</v>
          </cell>
          <cell r="BI494">
            <v>0</v>
          </cell>
          <cell r="BJ494">
            <v>0.08</v>
          </cell>
          <cell r="BK494">
            <v>7.3101206149999973E-2</v>
          </cell>
          <cell r="BL494">
            <v>14</v>
          </cell>
          <cell r="BM494" t="str">
            <v>65</v>
          </cell>
          <cell r="BN494">
            <v>175</v>
          </cell>
          <cell r="BO494">
            <v>0</v>
          </cell>
          <cell r="BQ494">
            <v>0</v>
          </cell>
          <cell r="BR494">
            <v>2340</v>
          </cell>
          <cell r="BS494">
            <v>1402</v>
          </cell>
          <cell r="BT494">
            <v>1402</v>
          </cell>
          <cell r="BU494">
            <v>1558</v>
          </cell>
          <cell r="BV494">
            <v>10</v>
          </cell>
          <cell r="BW494">
            <v>1402</v>
          </cell>
          <cell r="BX494">
            <v>0</v>
          </cell>
        </row>
        <row r="495">
          <cell r="E495" t="str">
            <v>BPSX3283</v>
          </cell>
          <cell r="F495" t="str">
            <v>185/65R14 86H PREMIO 65 T/L</v>
          </cell>
          <cell r="G495" t="str">
            <v>185/65R14 P65Z T</v>
          </cell>
          <cell r="H495" t="str">
            <v>PREMIO 65</v>
          </cell>
          <cell r="I495" t="str">
            <v>PSR5</v>
          </cell>
          <cell r="J495" t="str">
            <v>PSR IPPAN XS (14 DOWN)</v>
          </cell>
          <cell r="K495" t="str">
            <v>BRIDGESTONE</v>
          </cell>
          <cell r="L495" t="str">
            <v>185/65R14</v>
          </cell>
          <cell r="M495" t="str">
            <v>PREMIO</v>
          </cell>
          <cell r="N495" t="str">
            <v>ECONOMY</v>
          </cell>
          <cell r="O495" t="str">
            <v>PSRS</v>
          </cell>
          <cell r="P495" t="str">
            <v>T/L</v>
          </cell>
          <cell r="Q495" t="str">
            <v>PSR0L131</v>
          </cell>
          <cell r="R495" t="str">
            <v>THAILAND</v>
          </cell>
          <cell r="S495">
            <v>3</v>
          </cell>
          <cell r="T495" t="str">
            <v>TIRE</v>
          </cell>
          <cell r="U495" t="str">
            <v>PSR</v>
          </cell>
          <cell r="V495" t="str">
            <v xml:space="preserve"> 185/65R14</v>
          </cell>
          <cell r="W495">
            <v>0</v>
          </cell>
          <cell r="X495">
            <v>0</v>
          </cell>
          <cell r="Y495" t="str">
            <v>01</v>
          </cell>
          <cell r="Z495" t="str">
            <v>TBSR</v>
          </cell>
          <cell r="AA495" t="str">
            <v>T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L0</v>
          </cell>
          <cell r="AK495" t="str">
            <v>LB60</v>
          </cell>
          <cell r="AL495" t="str">
            <v>P65</v>
          </cell>
          <cell r="AO495" t="str">
            <v>185/65R14</v>
          </cell>
          <cell r="AP495" t="str">
            <v>PSRS</v>
          </cell>
          <cell r="AQ495" t="str">
            <v>OTHERS</v>
          </cell>
          <cell r="AR495" t="str">
            <v>14 Inch</v>
          </cell>
          <cell r="AS495">
            <v>0</v>
          </cell>
          <cell r="AT495">
            <v>0</v>
          </cell>
          <cell r="AW495" t="str">
            <v>NON</v>
          </cell>
          <cell r="AX495" t="str">
            <v>DISCONT</v>
          </cell>
          <cell r="AY495" t="str">
            <v>B</v>
          </cell>
          <cell r="AZ495">
            <v>10</v>
          </cell>
          <cell r="BA495">
            <v>40</v>
          </cell>
          <cell r="BB495">
            <v>30</v>
          </cell>
          <cell r="BC495">
            <v>402</v>
          </cell>
          <cell r="BD495" t="str">
            <v>PS</v>
          </cell>
          <cell r="BE495" t="str">
            <v>PSRS</v>
          </cell>
          <cell r="BF495" t="str">
            <v>T</v>
          </cell>
          <cell r="BG495" t="str">
            <v>T</v>
          </cell>
          <cell r="BH495">
            <v>3.988</v>
          </cell>
          <cell r="BI495">
            <v>0</v>
          </cell>
          <cell r="BJ495">
            <v>0.08</v>
          </cell>
          <cell r="BK495">
            <v>7.9950422249999986E-2</v>
          </cell>
          <cell r="BL495">
            <v>14</v>
          </cell>
          <cell r="BM495" t="str">
            <v>65</v>
          </cell>
          <cell r="BN495">
            <v>185</v>
          </cell>
          <cell r="BO495">
            <v>0</v>
          </cell>
          <cell r="BQ495">
            <v>0</v>
          </cell>
          <cell r="BR495">
            <v>2440</v>
          </cell>
          <cell r="BS495">
            <v>1464</v>
          </cell>
          <cell r="BT495">
            <v>1464</v>
          </cell>
          <cell r="BU495">
            <v>1627</v>
          </cell>
          <cell r="BV495">
            <v>10</v>
          </cell>
          <cell r="BW495">
            <v>1464</v>
          </cell>
          <cell r="BX495">
            <v>0</v>
          </cell>
        </row>
        <row r="496">
          <cell r="E496" t="str">
            <v>BPSX3284</v>
          </cell>
          <cell r="F496" t="str">
            <v>185/65R14 86H PREMIO 65 TL FX15</v>
          </cell>
          <cell r="G496" t="str">
            <v>185/65R14 86H P65Z(T) FX15</v>
          </cell>
          <cell r="H496" t="str">
            <v>PREMIO 65</v>
          </cell>
          <cell r="I496" t="str">
            <v>PSR5</v>
          </cell>
          <cell r="J496" t="str">
            <v>PSR IPPAN XS (14 DOWN)</v>
          </cell>
          <cell r="K496" t="str">
            <v>BRIDGESTONE</v>
          </cell>
          <cell r="L496" t="str">
            <v>185/65R14</v>
          </cell>
          <cell r="M496" t="str">
            <v>PREMIO</v>
          </cell>
          <cell r="N496" t="str">
            <v>ECONOMY</v>
          </cell>
          <cell r="O496" t="str">
            <v>PSRS</v>
          </cell>
          <cell r="P496" t="str">
            <v>T/L</v>
          </cell>
          <cell r="Q496" t="str">
            <v>PSR0L639</v>
          </cell>
          <cell r="R496" t="str">
            <v>THAILAND</v>
          </cell>
          <cell r="S496">
            <v>3</v>
          </cell>
          <cell r="T496" t="str">
            <v>TIRE</v>
          </cell>
          <cell r="U496" t="str">
            <v>PSR</v>
          </cell>
          <cell r="V496" t="str">
            <v xml:space="preserve"> 185/65R14</v>
          </cell>
          <cell r="W496">
            <v>0</v>
          </cell>
          <cell r="X496">
            <v>0</v>
          </cell>
          <cell r="Y496" t="str">
            <v>02</v>
          </cell>
          <cell r="Z496" t="str">
            <v>TBSN</v>
          </cell>
          <cell r="AA496" t="str">
            <v>T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L0</v>
          </cell>
          <cell r="AG496" t="str">
            <v>PSR0L639</v>
          </cell>
          <cell r="AJ496" t="str">
            <v>C233</v>
          </cell>
          <cell r="AK496" t="str">
            <v>FX15</v>
          </cell>
          <cell r="AL496" t="str">
            <v>P65</v>
          </cell>
          <cell r="AO496" t="str">
            <v>185/65R14</v>
          </cell>
          <cell r="AP496" t="str">
            <v>PSRS</v>
          </cell>
          <cell r="AQ496" t="str">
            <v>OTHERS</v>
          </cell>
          <cell r="AR496" t="str">
            <v>14 Inch</v>
          </cell>
          <cell r="AS496">
            <v>0</v>
          </cell>
          <cell r="AT496" t="str">
            <v>REP</v>
          </cell>
          <cell r="AW496" t="str">
            <v>NON</v>
          </cell>
          <cell r="AX496" t="str">
            <v>CONT</v>
          </cell>
          <cell r="AY496" t="str">
            <v>B</v>
          </cell>
          <cell r="AZ496">
            <v>10</v>
          </cell>
          <cell r="BA496">
            <v>40</v>
          </cell>
          <cell r="BB496">
            <v>30</v>
          </cell>
          <cell r="BC496">
            <v>402</v>
          </cell>
          <cell r="BD496" t="str">
            <v>PS</v>
          </cell>
          <cell r="BE496" t="str">
            <v>PSRS</v>
          </cell>
          <cell r="BF496" t="str">
            <v>T</v>
          </cell>
          <cell r="BG496" t="str">
            <v>T</v>
          </cell>
          <cell r="BH496">
            <v>4.1849999999999996</v>
          </cell>
          <cell r="BI496">
            <v>8.56</v>
          </cell>
          <cell r="BJ496">
            <v>0.08</v>
          </cell>
          <cell r="BK496">
            <v>7.9950422249999986E-2</v>
          </cell>
          <cell r="BL496">
            <v>14</v>
          </cell>
          <cell r="BM496" t="str">
            <v>65</v>
          </cell>
          <cell r="BN496">
            <v>185</v>
          </cell>
          <cell r="BO496">
            <v>95</v>
          </cell>
          <cell r="BQ496">
            <v>0</v>
          </cell>
          <cell r="BR496">
            <v>2440</v>
          </cell>
          <cell r="BS496">
            <v>1464</v>
          </cell>
          <cell r="BT496">
            <v>1464</v>
          </cell>
          <cell r="BU496">
            <v>1627</v>
          </cell>
          <cell r="BV496">
            <v>10</v>
          </cell>
          <cell r="BW496">
            <v>1464</v>
          </cell>
          <cell r="BX496">
            <v>0</v>
          </cell>
        </row>
        <row r="497">
          <cell r="E497" t="str">
            <v>BPSX3285</v>
          </cell>
          <cell r="F497" t="str">
            <v>195/65R14 89H PREMIO 65 T/L</v>
          </cell>
          <cell r="G497" t="str">
            <v>195/65R14 P65Z T</v>
          </cell>
          <cell r="H497" t="str">
            <v>PREMIO 65</v>
          </cell>
          <cell r="I497" t="str">
            <v>PSR5</v>
          </cell>
          <cell r="J497" t="str">
            <v>PSR IPPAN XS (14 DOWN)</v>
          </cell>
          <cell r="K497" t="str">
            <v>BRIDGESTONE</v>
          </cell>
          <cell r="L497" t="str">
            <v>195/65R14</v>
          </cell>
          <cell r="M497" t="str">
            <v>PREMIO</v>
          </cell>
          <cell r="N497" t="str">
            <v>ECONOMY</v>
          </cell>
          <cell r="O497" t="str">
            <v>PSRS</v>
          </cell>
          <cell r="P497" t="str">
            <v>T/L</v>
          </cell>
          <cell r="Q497" t="str">
            <v>PSR0L132</v>
          </cell>
          <cell r="R497" t="str">
            <v>THAILAND</v>
          </cell>
          <cell r="S497">
            <v>3</v>
          </cell>
          <cell r="T497" t="str">
            <v>TIRE</v>
          </cell>
          <cell r="U497" t="str">
            <v>PSR</v>
          </cell>
          <cell r="V497" t="str">
            <v xml:space="preserve"> 195/65R14</v>
          </cell>
          <cell r="W497">
            <v>0</v>
          </cell>
          <cell r="X497">
            <v>0</v>
          </cell>
          <cell r="Y497" t="str">
            <v>01</v>
          </cell>
          <cell r="Z497" t="str">
            <v>TBSR</v>
          </cell>
          <cell r="AA497" t="str">
            <v>T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L0</v>
          </cell>
          <cell r="AK497" t="str">
            <v>SK77</v>
          </cell>
          <cell r="AL497" t="str">
            <v>P65</v>
          </cell>
          <cell r="AO497" t="str">
            <v>195/65R14</v>
          </cell>
          <cell r="AP497" t="str">
            <v>PSRS</v>
          </cell>
          <cell r="AQ497" t="str">
            <v>OTHERS</v>
          </cell>
          <cell r="AR497" t="str">
            <v>14 Inch</v>
          </cell>
          <cell r="AS497">
            <v>0</v>
          </cell>
          <cell r="AT497">
            <v>0</v>
          </cell>
          <cell r="AW497" t="str">
            <v>NON</v>
          </cell>
          <cell r="AX497" t="str">
            <v>DISCONT</v>
          </cell>
          <cell r="AY497" t="str">
            <v>B</v>
          </cell>
          <cell r="AZ497">
            <v>10</v>
          </cell>
          <cell r="BA497">
            <v>40</v>
          </cell>
          <cell r="BB497">
            <v>30</v>
          </cell>
          <cell r="BC497">
            <v>402</v>
          </cell>
          <cell r="BD497" t="str">
            <v>PS</v>
          </cell>
          <cell r="BE497" t="str">
            <v>PSRS</v>
          </cell>
          <cell r="BF497" t="str">
            <v>T</v>
          </cell>
          <cell r="BG497" t="str">
            <v>T</v>
          </cell>
          <cell r="BH497">
            <v>4.2389999999999999</v>
          </cell>
          <cell r="BI497">
            <v>0</v>
          </cell>
          <cell r="BJ497">
            <v>0.08</v>
          </cell>
          <cell r="BK497">
            <v>8.7185660349999985E-2</v>
          </cell>
          <cell r="BL497">
            <v>14</v>
          </cell>
          <cell r="BM497" t="str">
            <v>65</v>
          </cell>
          <cell r="BN497">
            <v>195</v>
          </cell>
          <cell r="BO497">
            <v>0</v>
          </cell>
          <cell r="BQ497">
            <v>0</v>
          </cell>
          <cell r="BR497">
            <v>3430</v>
          </cell>
          <cell r="BS497">
            <v>2057</v>
          </cell>
          <cell r="BT497">
            <v>2057</v>
          </cell>
          <cell r="BU497">
            <v>2286</v>
          </cell>
          <cell r="BV497">
            <v>10</v>
          </cell>
          <cell r="BW497">
            <v>2057</v>
          </cell>
          <cell r="BX497">
            <v>0</v>
          </cell>
        </row>
        <row r="498">
          <cell r="E498" t="str">
            <v>BPSX3286</v>
          </cell>
          <cell r="F498" t="str">
            <v>205/65R14 91H PREMIO 65 T/L</v>
          </cell>
          <cell r="G498" t="str">
            <v>205/65R14 P65Z T</v>
          </cell>
          <cell r="H498" t="str">
            <v>PREMIO 65</v>
          </cell>
          <cell r="I498" t="str">
            <v>PSR5</v>
          </cell>
          <cell r="J498" t="str">
            <v>PSR IPPAN XS (14 DOWN)</v>
          </cell>
          <cell r="K498" t="str">
            <v>BRIDGESTONE</v>
          </cell>
          <cell r="L498" t="str">
            <v>205/65R14</v>
          </cell>
          <cell r="M498" t="str">
            <v>PREMIO</v>
          </cell>
          <cell r="N498" t="str">
            <v>ECONOMY</v>
          </cell>
          <cell r="O498" t="str">
            <v>PSRS</v>
          </cell>
          <cell r="P498" t="str">
            <v>T/L</v>
          </cell>
          <cell r="Q498" t="str">
            <v>PSR0L133</v>
          </cell>
          <cell r="R498" t="str">
            <v>THAILAND</v>
          </cell>
          <cell r="S498">
            <v>3</v>
          </cell>
          <cell r="T498" t="str">
            <v>TIRE</v>
          </cell>
          <cell r="U498" t="str">
            <v>PSR</v>
          </cell>
          <cell r="V498" t="str">
            <v xml:space="preserve"> 205/65R14</v>
          </cell>
          <cell r="W498">
            <v>0</v>
          </cell>
          <cell r="X498">
            <v>0</v>
          </cell>
          <cell r="Y498" t="str">
            <v>01</v>
          </cell>
          <cell r="Z498" t="str">
            <v>TBSR</v>
          </cell>
          <cell r="AA498" t="str">
            <v>T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L0</v>
          </cell>
          <cell r="AK498" t="str">
            <v>KC39</v>
          </cell>
          <cell r="AL498" t="str">
            <v>P65</v>
          </cell>
          <cell r="AO498" t="str">
            <v>205/65R14</v>
          </cell>
          <cell r="AP498" t="str">
            <v>PSRS</v>
          </cell>
          <cell r="AQ498" t="str">
            <v>OTHERS</v>
          </cell>
          <cell r="AR498" t="str">
            <v>14 Inch</v>
          </cell>
          <cell r="AS498">
            <v>0</v>
          </cell>
          <cell r="AT498">
            <v>0</v>
          </cell>
          <cell r="AW498" t="str">
            <v>NON</v>
          </cell>
          <cell r="AX498" t="str">
            <v>DISCONT</v>
          </cell>
          <cell r="AY498" t="str">
            <v>B</v>
          </cell>
          <cell r="AZ498">
            <v>10</v>
          </cell>
          <cell r="BA498">
            <v>40</v>
          </cell>
          <cell r="BB498">
            <v>30</v>
          </cell>
          <cell r="BC498">
            <v>402</v>
          </cell>
          <cell r="BD498" t="str">
            <v>PS</v>
          </cell>
          <cell r="BE498" t="str">
            <v>PSRS</v>
          </cell>
          <cell r="BF498" t="str">
            <v>T</v>
          </cell>
          <cell r="BG498" t="str">
            <v>T</v>
          </cell>
          <cell r="BH498">
            <v>4.4820000000000002</v>
          </cell>
          <cell r="BI498">
            <v>0</v>
          </cell>
          <cell r="BJ498">
            <v>0.08</v>
          </cell>
          <cell r="BK498">
            <v>9.4817060449999963E-2</v>
          </cell>
          <cell r="BL498">
            <v>14</v>
          </cell>
          <cell r="BM498" t="str">
            <v>65</v>
          </cell>
          <cell r="BN498">
            <v>205</v>
          </cell>
          <cell r="BO498">
            <v>0</v>
          </cell>
          <cell r="BQ498">
            <v>0</v>
          </cell>
          <cell r="BR498">
            <v>3500</v>
          </cell>
          <cell r="BS498">
            <v>2098</v>
          </cell>
          <cell r="BT498">
            <v>2098</v>
          </cell>
          <cell r="BU498">
            <v>2331</v>
          </cell>
          <cell r="BV498">
            <v>10</v>
          </cell>
          <cell r="BW498">
            <v>2098</v>
          </cell>
          <cell r="BX498">
            <v>0</v>
          </cell>
        </row>
        <row r="499">
          <cell r="E499" t="str">
            <v>BPSX3287</v>
          </cell>
          <cell r="F499" t="str">
            <v>195/65R15 91V PREMIO 65TLNV04</v>
          </cell>
          <cell r="G499" t="str">
            <v>195/65R15 P65Z T NV04</v>
          </cell>
          <cell r="H499" t="str">
            <v>PREMIO 65</v>
          </cell>
          <cell r="I499" t="str">
            <v>PSR4</v>
          </cell>
          <cell r="J499" t="str">
            <v>PSR IPPAN S (15 ONLY)</v>
          </cell>
          <cell r="K499" t="str">
            <v>BRIDGESTONE</v>
          </cell>
          <cell r="L499" t="str">
            <v>195/65R15</v>
          </cell>
          <cell r="M499" t="str">
            <v>PREMIO</v>
          </cell>
          <cell r="N499" t="str">
            <v>ECONOMY</v>
          </cell>
          <cell r="O499" t="str">
            <v>PSRS</v>
          </cell>
          <cell r="P499" t="str">
            <v>T/L</v>
          </cell>
          <cell r="Q499" t="str">
            <v>PSR0L197</v>
          </cell>
          <cell r="R499" t="str">
            <v>THAILAND</v>
          </cell>
          <cell r="S499">
            <v>3</v>
          </cell>
          <cell r="T499" t="str">
            <v>TIRE</v>
          </cell>
          <cell r="U499" t="str">
            <v>PSR</v>
          </cell>
          <cell r="V499" t="str">
            <v xml:space="preserve"> 195/65R15</v>
          </cell>
          <cell r="W499">
            <v>0</v>
          </cell>
          <cell r="X499">
            <v>0</v>
          </cell>
          <cell r="Y499" t="str">
            <v>01</v>
          </cell>
          <cell r="Z499" t="str">
            <v>TBSR</v>
          </cell>
          <cell r="AA499" t="str">
            <v>T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L0</v>
          </cell>
          <cell r="AG499" t="str">
            <v>PSR0L197</v>
          </cell>
          <cell r="AK499" t="str">
            <v>NV04</v>
          </cell>
          <cell r="AL499" t="str">
            <v>P65</v>
          </cell>
          <cell r="AO499" t="str">
            <v>195/65R15</v>
          </cell>
          <cell r="AP499" t="str">
            <v>PSRS</v>
          </cell>
          <cell r="AQ499" t="str">
            <v>OTHERS</v>
          </cell>
          <cell r="AR499" t="str">
            <v>15 Inch</v>
          </cell>
          <cell r="AS499" t="str">
            <v>OE</v>
          </cell>
          <cell r="AT499" t="str">
            <v>REP</v>
          </cell>
          <cell r="AW499" t="str">
            <v>DLR</v>
          </cell>
          <cell r="AX499" t="str">
            <v>CONT</v>
          </cell>
          <cell r="AY499" t="str">
            <v>B</v>
          </cell>
          <cell r="AZ499">
            <v>10</v>
          </cell>
          <cell r="BA499">
            <v>40</v>
          </cell>
          <cell r="BB499">
            <v>30</v>
          </cell>
          <cell r="BC499">
            <v>402</v>
          </cell>
          <cell r="BD499" t="str">
            <v>PS</v>
          </cell>
          <cell r="BE499" t="str">
            <v>PSRS</v>
          </cell>
          <cell r="BF499" t="str">
            <v>T</v>
          </cell>
          <cell r="BG499" t="str">
            <v>T</v>
          </cell>
          <cell r="BH499">
            <v>4.4409999999999998</v>
          </cell>
          <cell r="BI499">
            <v>0</v>
          </cell>
          <cell r="BJ499">
            <v>0.08</v>
          </cell>
          <cell r="BK499">
            <v>9.4608708750000006E-2</v>
          </cell>
          <cell r="BL499">
            <v>15</v>
          </cell>
          <cell r="BM499" t="str">
            <v>65</v>
          </cell>
          <cell r="BN499">
            <v>195</v>
          </cell>
          <cell r="BO499">
            <v>0</v>
          </cell>
          <cell r="BQ499">
            <v>0</v>
          </cell>
          <cell r="BR499">
            <v>3490</v>
          </cell>
          <cell r="BS499">
            <v>2092</v>
          </cell>
          <cell r="BT499">
            <v>2092</v>
          </cell>
          <cell r="BU499">
            <v>2324</v>
          </cell>
          <cell r="BV499">
            <v>10</v>
          </cell>
          <cell r="BW499">
            <v>2092</v>
          </cell>
          <cell r="BX499">
            <v>0</v>
          </cell>
        </row>
        <row r="500">
          <cell r="E500" t="str">
            <v>BPSX3288</v>
          </cell>
          <cell r="F500" t="str">
            <v>205/65R15 94V PREMIO 65TLTB06</v>
          </cell>
          <cell r="G500" t="str">
            <v>205/65R15 P65Z T TB06</v>
          </cell>
          <cell r="H500" t="str">
            <v>PREMIO 65</v>
          </cell>
          <cell r="I500" t="str">
            <v>PSR4</v>
          </cell>
          <cell r="J500" t="str">
            <v>PSR IPPAN S (15 ONLY)</v>
          </cell>
          <cell r="K500" t="str">
            <v>BRIDGESTONE</v>
          </cell>
          <cell r="L500" t="str">
            <v>205/65R15</v>
          </cell>
          <cell r="M500" t="str">
            <v>PREMIO</v>
          </cell>
          <cell r="N500" t="str">
            <v>ECONOMY</v>
          </cell>
          <cell r="O500" t="str">
            <v>PSRS</v>
          </cell>
          <cell r="P500" t="str">
            <v>T/L</v>
          </cell>
          <cell r="Q500" t="str">
            <v>PSR0L135</v>
          </cell>
          <cell r="R500" t="str">
            <v>THAILAND</v>
          </cell>
          <cell r="S500">
            <v>3</v>
          </cell>
          <cell r="T500" t="str">
            <v>TIRE</v>
          </cell>
          <cell r="U500" t="str">
            <v>PSR</v>
          </cell>
          <cell r="V500" t="str">
            <v xml:space="preserve"> 205/65R15</v>
          </cell>
          <cell r="W500">
            <v>0</v>
          </cell>
          <cell r="X500">
            <v>0</v>
          </cell>
          <cell r="Y500" t="str">
            <v>01</v>
          </cell>
          <cell r="Z500" t="str">
            <v>TBSR</v>
          </cell>
          <cell r="AA500" t="str">
            <v>T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L0</v>
          </cell>
          <cell r="AG500" t="str">
            <v>PSR0L223</v>
          </cell>
          <cell r="AK500" t="str">
            <v>TB06</v>
          </cell>
          <cell r="AL500" t="str">
            <v>P65</v>
          </cell>
          <cell r="AO500" t="str">
            <v>205/65R15</v>
          </cell>
          <cell r="AP500" t="str">
            <v>PSRS</v>
          </cell>
          <cell r="AQ500" t="str">
            <v>OTHERS</v>
          </cell>
          <cell r="AR500" t="str">
            <v>15 Inch</v>
          </cell>
          <cell r="AS500" t="str">
            <v/>
          </cell>
          <cell r="AT500" t="str">
            <v>REP</v>
          </cell>
          <cell r="AW500" t="str">
            <v>DLR</v>
          </cell>
          <cell r="AX500" t="str">
            <v>CONT</v>
          </cell>
          <cell r="AY500" t="str">
            <v>B</v>
          </cell>
          <cell r="AZ500">
            <v>10</v>
          </cell>
          <cell r="BA500">
            <v>40</v>
          </cell>
          <cell r="BB500">
            <v>30</v>
          </cell>
          <cell r="BC500">
            <v>402</v>
          </cell>
          <cell r="BD500" t="str">
            <v>PS</v>
          </cell>
          <cell r="BE500" t="str">
            <v>PSRS</v>
          </cell>
          <cell r="BF500" t="str">
            <v>T</v>
          </cell>
          <cell r="BG500" t="str">
            <v>T</v>
          </cell>
          <cell r="BH500">
            <v>4.8650000000000002</v>
          </cell>
          <cell r="BI500">
            <v>0</v>
          </cell>
          <cell r="BJ500">
            <v>0.08</v>
          </cell>
          <cell r="BK500">
            <v>0.10271778125</v>
          </cell>
          <cell r="BL500">
            <v>15</v>
          </cell>
          <cell r="BM500" t="str">
            <v>65</v>
          </cell>
          <cell r="BN500">
            <v>205</v>
          </cell>
          <cell r="BO500">
            <v>0</v>
          </cell>
          <cell r="BQ500">
            <v>0</v>
          </cell>
          <cell r="BR500">
            <v>3690</v>
          </cell>
          <cell r="BS500">
            <v>2212</v>
          </cell>
          <cell r="BT500">
            <v>2212</v>
          </cell>
          <cell r="BU500">
            <v>2458</v>
          </cell>
          <cell r="BV500">
            <v>10</v>
          </cell>
          <cell r="BW500">
            <v>2212</v>
          </cell>
          <cell r="BX500">
            <v>0</v>
          </cell>
        </row>
        <row r="501">
          <cell r="E501" t="str">
            <v>BPSX3289</v>
          </cell>
          <cell r="F501" t="str">
            <v>215/65R15 96H PREMIO 65 T/L</v>
          </cell>
          <cell r="G501" t="str">
            <v>215/65R15 P65Z T</v>
          </cell>
          <cell r="H501" t="str">
            <v>PREMIO 65</v>
          </cell>
          <cell r="I501" t="str">
            <v>PSR4</v>
          </cell>
          <cell r="J501" t="str">
            <v>PSR IPPAN S (15 ONLY)</v>
          </cell>
          <cell r="K501" t="str">
            <v>BRIDGESTONE</v>
          </cell>
          <cell r="L501" t="str">
            <v>215/65R15</v>
          </cell>
          <cell r="M501" t="str">
            <v>PREMIO</v>
          </cell>
          <cell r="N501" t="str">
            <v>ECONOMY</v>
          </cell>
          <cell r="O501" t="str">
            <v>PSRS</v>
          </cell>
          <cell r="P501" t="str">
            <v>T/L</v>
          </cell>
          <cell r="Q501" t="str">
            <v>PSR0L136</v>
          </cell>
          <cell r="R501" t="str">
            <v>THAILAND</v>
          </cell>
          <cell r="S501">
            <v>3</v>
          </cell>
          <cell r="T501" t="str">
            <v>TIRE</v>
          </cell>
          <cell r="U501" t="str">
            <v>PSR</v>
          </cell>
          <cell r="V501" t="str">
            <v xml:space="preserve"> 215/65R15</v>
          </cell>
          <cell r="W501">
            <v>0</v>
          </cell>
          <cell r="X501">
            <v>0</v>
          </cell>
          <cell r="Y501" t="str">
            <v>01</v>
          </cell>
          <cell r="Z501" t="str">
            <v>TBSR</v>
          </cell>
          <cell r="AA501" t="str">
            <v>T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L0</v>
          </cell>
          <cell r="AK501" t="str">
            <v>XA57</v>
          </cell>
          <cell r="AL501" t="str">
            <v>P65</v>
          </cell>
          <cell r="AO501" t="str">
            <v>215/65R15</v>
          </cell>
          <cell r="AP501" t="str">
            <v>PSRS</v>
          </cell>
          <cell r="AQ501" t="str">
            <v>OTHERS</v>
          </cell>
          <cell r="AR501" t="str">
            <v>15 Inch</v>
          </cell>
          <cell r="AS501">
            <v>0</v>
          </cell>
          <cell r="AT501">
            <v>0</v>
          </cell>
          <cell r="AW501" t="str">
            <v>NON</v>
          </cell>
          <cell r="AX501" t="str">
            <v>DISCONT</v>
          </cell>
          <cell r="AY501" t="str">
            <v>B</v>
          </cell>
          <cell r="AZ501">
            <v>10</v>
          </cell>
          <cell r="BA501">
            <v>40</v>
          </cell>
          <cell r="BB501">
            <v>30</v>
          </cell>
          <cell r="BC501">
            <v>402</v>
          </cell>
          <cell r="BD501" t="str">
            <v>PS</v>
          </cell>
          <cell r="BE501" t="str">
            <v>PSRS</v>
          </cell>
          <cell r="BF501" t="str">
            <v>T</v>
          </cell>
          <cell r="BG501" t="str">
            <v>T</v>
          </cell>
          <cell r="BH501">
            <v>5.0919999999999996</v>
          </cell>
          <cell r="BI501">
            <v>0</v>
          </cell>
          <cell r="BJ501">
            <v>0.08</v>
          </cell>
          <cell r="BK501">
            <v>0.11124636374999999</v>
          </cell>
          <cell r="BL501">
            <v>15</v>
          </cell>
          <cell r="BM501" t="str">
            <v>65</v>
          </cell>
          <cell r="BN501">
            <v>215</v>
          </cell>
          <cell r="BO501">
            <v>0</v>
          </cell>
          <cell r="BQ501">
            <v>0</v>
          </cell>
          <cell r="BR501">
            <v>4060</v>
          </cell>
          <cell r="BS501">
            <v>2435</v>
          </cell>
          <cell r="BT501">
            <v>2435</v>
          </cell>
          <cell r="BU501">
            <v>2706</v>
          </cell>
          <cell r="BV501">
            <v>10</v>
          </cell>
          <cell r="BW501">
            <v>2435</v>
          </cell>
          <cell r="BX501">
            <v>0</v>
          </cell>
        </row>
        <row r="502">
          <cell r="E502" t="str">
            <v>BPSX3290</v>
          </cell>
          <cell r="F502" t="str">
            <v>185/65R13 PREMIO 325 T/L</v>
          </cell>
          <cell r="G502" t="str">
            <v>185/65R13 P325Z</v>
          </cell>
          <cell r="H502" t="str">
            <v>PREMIO 65</v>
          </cell>
          <cell r="I502" t="str">
            <v>PSR5</v>
          </cell>
          <cell r="J502" t="str">
            <v>PSR IPPAN XS (14 DOWN)</v>
          </cell>
          <cell r="K502" t="str">
            <v>BRIDGESTONE</v>
          </cell>
          <cell r="L502" t="str">
            <v>185/65R13</v>
          </cell>
          <cell r="M502" t="str">
            <v>PREMIO</v>
          </cell>
          <cell r="N502" t="str">
            <v>ECONOMY</v>
          </cell>
          <cell r="O502" t="str">
            <v>PSRS</v>
          </cell>
          <cell r="P502" t="str">
            <v>T/L</v>
          </cell>
          <cell r="Q502" t="str">
            <v>ZDUMMY</v>
          </cell>
          <cell r="R502" t="str">
            <v>THAILAND</v>
          </cell>
          <cell r="S502">
            <v>3</v>
          </cell>
          <cell r="T502" t="str">
            <v>TIRE</v>
          </cell>
          <cell r="U502" t="str">
            <v>PSR</v>
          </cell>
          <cell r="V502" t="str">
            <v xml:space="preserve"> 185/65R13</v>
          </cell>
          <cell r="W502">
            <v>0</v>
          </cell>
          <cell r="X502">
            <v>0</v>
          </cell>
          <cell r="Y502" t="str">
            <v>01</v>
          </cell>
          <cell r="Z502" t="str">
            <v>TBSR</v>
          </cell>
          <cell r="AA502" t="str">
            <v>T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 t="str">
            <v>L0</v>
          </cell>
          <cell r="AL502" t="str">
            <v>P325</v>
          </cell>
          <cell r="AO502" t="str">
            <v>185/65R13</v>
          </cell>
          <cell r="AP502" t="str">
            <v>PSRS</v>
          </cell>
          <cell r="AQ502" t="str">
            <v>OTHERS</v>
          </cell>
          <cell r="AR502" t="str">
            <v>13 Inch</v>
          </cell>
          <cell r="AS502">
            <v>0</v>
          </cell>
          <cell r="AT502">
            <v>0</v>
          </cell>
          <cell r="AW502" t="str">
            <v>NON</v>
          </cell>
          <cell r="AX502" t="str">
            <v>DISCONT</v>
          </cell>
          <cell r="AY502" t="str">
            <v>B</v>
          </cell>
          <cell r="AZ502">
            <v>10</v>
          </cell>
          <cell r="BA502">
            <v>40</v>
          </cell>
          <cell r="BB502">
            <v>30</v>
          </cell>
          <cell r="BC502">
            <v>402</v>
          </cell>
          <cell r="BD502" t="str">
            <v>PS</v>
          </cell>
          <cell r="BE502" t="str">
            <v>PSRS</v>
          </cell>
          <cell r="BF502" t="str">
            <v>T</v>
          </cell>
          <cell r="BG502" t="str">
            <v>T</v>
          </cell>
          <cell r="BH502">
            <v>3.7280000000000002</v>
          </cell>
          <cell r="BI502">
            <v>0</v>
          </cell>
          <cell r="BJ502">
            <v>0.08</v>
          </cell>
          <cell r="BK502">
            <v>7.328216025000002E-2</v>
          </cell>
          <cell r="BL502">
            <v>13</v>
          </cell>
          <cell r="BM502" t="str">
            <v>65</v>
          </cell>
          <cell r="BN502">
            <v>185</v>
          </cell>
          <cell r="BO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</row>
        <row r="503">
          <cell r="E503" t="str">
            <v>BPSX3300</v>
          </cell>
          <cell r="F503" t="str">
            <v>175/65R14 PREMIO 325 T/L</v>
          </cell>
          <cell r="G503" t="str">
            <v>175/65R14 P325Z</v>
          </cell>
          <cell r="H503" t="str">
            <v>PREMIO 325</v>
          </cell>
          <cell r="I503" t="str">
            <v>PSR5</v>
          </cell>
          <cell r="J503" t="str">
            <v>PSR IPPAN XS (14 DOWN)</v>
          </cell>
          <cell r="K503" t="str">
            <v>BRIDGESTONE</v>
          </cell>
          <cell r="L503" t="str">
            <v>175/65R14</v>
          </cell>
          <cell r="M503" t="str">
            <v>PREMIO</v>
          </cell>
          <cell r="N503" t="str">
            <v>ECONOMY</v>
          </cell>
          <cell r="O503" t="str">
            <v>PSRS</v>
          </cell>
          <cell r="P503" t="str">
            <v>T/L</v>
          </cell>
          <cell r="Q503" t="str">
            <v>PSR0L074</v>
          </cell>
          <cell r="R503" t="str">
            <v>THAILAND</v>
          </cell>
          <cell r="S503">
            <v>3</v>
          </cell>
          <cell r="T503" t="str">
            <v>TIRE</v>
          </cell>
          <cell r="U503" t="str">
            <v>PSR</v>
          </cell>
          <cell r="V503" t="str">
            <v xml:space="preserve"> 175/65R14</v>
          </cell>
          <cell r="W503">
            <v>0</v>
          </cell>
          <cell r="X503">
            <v>0</v>
          </cell>
          <cell r="Y503" t="str">
            <v>01</v>
          </cell>
          <cell r="Z503" t="str">
            <v>TBSR</v>
          </cell>
          <cell r="AA503" t="str">
            <v>T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 t="str">
            <v>L0</v>
          </cell>
          <cell r="AK503" t="str">
            <v>RL68</v>
          </cell>
          <cell r="AL503" t="str">
            <v>P325</v>
          </cell>
          <cell r="AO503" t="str">
            <v>175/65R14</v>
          </cell>
          <cell r="AP503" t="str">
            <v>PSRS</v>
          </cell>
          <cell r="AQ503" t="str">
            <v>OTHERS</v>
          </cell>
          <cell r="AR503" t="str">
            <v>14 Inch</v>
          </cell>
          <cell r="AS503">
            <v>0</v>
          </cell>
          <cell r="AT503">
            <v>0</v>
          </cell>
          <cell r="AW503" t="str">
            <v>NON</v>
          </cell>
          <cell r="AX503" t="str">
            <v>DISCONT</v>
          </cell>
          <cell r="AY503" t="str">
            <v>B</v>
          </cell>
          <cell r="AZ503">
            <v>10</v>
          </cell>
          <cell r="BA503">
            <v>40</v>
          </cell>
          <cell r="BB503">
            <v>30</v>
          </cell>
          <cell r="BC503">
            <v>402</v>
          </cell>
          <cell r="BD503" t="str">
            <v>PS</v>
          </cell>
          <cell r="BE503" t="str">
            <v>PSRS</v>
          </cell>
          <cell r="BF503" t="str">
            <v>T</v>
          </cell>
          <cell r="BG503" t="str">
            <v>T</v>
          </cell>
          <cell r="BH503">
            <v>3.6429999999999998</v>
          </cell>
          <cell r="BI503">
            <v>0</v>
          </cell>
          <cell r="BJ503">
            <v>0.08</v>
          </cell>
          <cell r="BK503">
            <v>7.3101206149999973E-2</v>
          </cell>
          <cell r="BL503">
            <v>14</v>
          </cell>
          <cell r="BM503" t="str">
            <v>65</v>
          </cell>
          <cell r="BN503">
            <v>175</v>
          </cell>
          <cell r="BO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</row>
        <row r="504">
          <cell r="E504" t="str">
            <v>BPSX3310</v>
          </cell>
          <cell r="F504" t="str">
            <v>185/65R14 PREMIO 325 T/L</v>
          </cell>
          <cell r="G504" t="str">
            <v>185/65R14 P325Z TR71</v>
          </cell>
          <cell r="H504" t="str">
            <v>PREMIO 325</v>
          </cell>
          <cell r="I504" t="str">
            <v>PSR5</v>
          </cell>
          <cell r="J504" t="str">
            <v>PSR IPPAN XS (14 DOWN)</v>
          </cell>
          <cell r="K504" t="str">
            <v>BRIDGESTONE</v>
          </cell>
          <cell r="L504" t="str">
            <v>185/65R14</v>
          </cell>
          <cell r="M504" t="str">
            <v>PREMIO</v>
          </cell>
          <cell r="N504" t="str">
            <v>ECONOMY</v>
          </cell>
          <cell r="O504" t="str">
            <v>PSRS</v>
          </cell>
          <cell r="P504" t="str">
            <v>T/L</v>
          </cell>
          <cell r="Q504" t="str">
            <v>PSR0L075</v>
          </cell>
          <cell r="R504" t="str">
            <v>THAILAND</v>
          </cell>
          <cell r="S504">
            <v>3</v>
          </cell>
          <cell r="T504" t="str">
            <v>TIRE</v>
          </cell>
          <cell r="U504" t="str">
            <v>PSR</v>
          </cell>
          <cell r="V504" t="str">
            <v xml:space="preserve"> 185/65R14</v>
          </cell>
          <cell r="W504">
            <v>0</v>
          </cell>
          <cell r="X504">
            <v>0</v>
          </cell>
          <cell r="Y504" t="str">
            <v>01</v>
          </cell>
          <cell r="Z504" t="str">
            <v>TBSR</v>
          </cell>
          <cell r="AA504" t="str">
            <v>T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 t="str">
            <v>L0</v>
          </cell>
          <cell r="AL504" t="str">
            <v>P325</v>
          </cell>
          <cell r="AO504" t="str">
            <v>185/65R14</v>
          </cell>
          <cell r="AP504" t="str">
            <v>PSRS</v>
          </cell>
          <cell r="AQ504" t="str">
            <v>OTHERS</v>
          </cell>
          <cell r="AR504" t="str">
            <v>14 Inch</v>
          </cell>
          <cell r="AS504">
            <v>0</v>
          </cell>
          <cell r="AT504">
            <v>0</v>
          </cell>
          <cell r="AW504" t="str">
            <v>NON</v>
          </cell>
          <cell r="AX504" t="str">
            <v>DISCONT</v>
          </cell>
          <cell r="AY504" t="str">
            <v>B</v>
          </cell>
          <cell r="AZ504">
            <v>10</v>
          </cell>
          <cell r="BA504">
            <v>40</v>
          </cell>
          <cell r="BB504">
            <v>30</v>
          </cell>
          <cell r="BC504">
            <v>402</v>
          </cell>
          <cell r="BD504" t="str">
            <v>PS</v>
          </cell>
          <cell r="BE504" t="str">
            <v>PSRS</v>
          </cell>
          <cell r="BF504" t="str">
            <v>T</v>
          </cell>
          <cell r="BG504" t="str">
            <v>T</v>
          </cell>
          <cell r="BH504">
            <v>4.13</v>
          </cell>
          <cell r="BI504">
            <v>0</v>
          </cell>
          <cell r="BJ504">
            <v>0.08</v>
          </cell>
          <cell r="BK504">
            <v>7.9950422249999986E-2</v>
          </cell>
          <cell r="BL504">
            <v>14</v>
          </cell>
          <cell r="BM504" t="str">
            <v>65</v>
          </cell>
          <cell r="BN504">
            <v>185</v>
          </cell>
          <cell r="BO504">
            <v>0</v>
          </cell>
          <cell r="BQ504">
            <v>0</v>
          </cell>
          <cell r="BR504">
            <v>2250</v>
          </cell>
          <cell r="BS504">
            <v>1347</v>
          </cell>
          <cell r="BT504">
            <v>1347</v>
          </cell>
          <cell r="BU504">
            <v>1497</v>
          </cell>
          <cell r="BV504">
            <v>10</v>
          </cell>
          <cell r="BW504">
            <v>1347</v>
          </cell>
          <cell r="BX504">
            <v>0</v>
          </cell>
        </row>
        <row r="505">
          <cell r="E505" t="str">
            <v>BPSX3311</v>
          </cell>
          <cell r="F505" t="str">
            <v>185/65R14 PREMIO 325 T/L (TO)</v>
          </cell>
          <cell r="G505" t="str">
            <v>185/65R14 P-325 T (TO)</v>
          </cell>
          <cell r="H505" t="str">
            <v>PREMIO 325</v>
          </cell>
          <cell r="I505" t="str">
            <v>PSR5</v>
          </cell>
          <cell r="J505" t="str">
            <v>PSR IPPAN XS (14 DOWN)</v>
          </cell>
          <cell r="K505" t="str">
            <v>BRIDGESTONE</v>
          </cell>
          <cell r="L505" t="str">
            <v>185/65R14</v>
          </cell>
          <cell r="M505" t="str">
            <v>PREMIO</v>
          </cell>
          <cell r="N505" t="str">
            <v>ECONOMY</v>
          </cell>
          <cell r="O505" t="str">
            <v>PSRS</v>
          </cell>
          <cell r="P505" t="str">
            <v>T/L</v>
          </cell>
          <cell r="Q505" t="str">
            <v>ZDUMMY</v>
          </cell>
          <cell r="R505" t="str">
            <v>THAILAND</v>
          </cell>
          <cell r="S505">
            <v>3</v>
          </cell>
          <cell r="T505" t="str">
            <v>TIRE</v>
          </cell>
          <cell r="U505" t="str">
            <v>PSR</v>
          </cell>
          <cell r="V505" t="str">
            <v xml:space="preserve"> 185/65R14</v>
          </cell>
          <cell r="W505">
            <v>0</v>
          </cell>
          <cell r="X505">
            <v>0</v>
          </cell>
          <cell r="Y505" t="str">
            <v>01</v>
          </cell>
          <cell r="Z505" t="str">
            <v>TBSR</v>
          </cell>
          <cell r="AA505" t="str">
            <v>T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 t="str">
            <v>L0</v>
          </cell>
          <cell r="AL505" t="str">
            <v>P325</v>
          </cell>
          <cell r="AO505" t="str">
            <v>185/65R14</v>
          </cell>
          <cell r="AP505" t="str">
            <v>PSRS</v>
          </cell>
          <cell r="AQ505" t="str">
            <v>OTHERS</v>
          </cell>
          <cell r="AR505" t="str">
            <v>14 Inch</v>
          </cell>
          <cell r="AS505">
            <v>0</v>
          </cell>
          <cell r="AT505">
            <v>0</v>
          </cell>
          <cell r="AW505" t="str">
            <v>NON</v>
          </cell>
          <cell r="AX505" t="str">
            <v>DISCONT</v>
          </cell>
          <cell r="AY505" t="str">
            <v>B</v>
          </cell>
          <cell r="AZ505">
            <v>10</v>
          </cell>
          <cell r="BA505">
            <v>40</v>
          </cell>
          <cell r="BB505">
            <v>30</v>
          </cell>
          <cell r="BC505">
            <v>402</v>
          </cell>
          <cell r="BD505" t="str">
            <v>PS</v>
          </cell>
          <cell r="BE505" t="str">
            <v>PSRS</v>
          </cell>
          <cell r="BF505" t="str">
            <v>T</v>
          </cell>
          <cell r="BG505" t="str">
            <v>T</v>
          </cell>
          <cell r="BH505">
            <v>3.9729999999999999</v>
          </cell>
          <cell r="BI505">
            <v>0</v>
          </cell>
          <cell r="BJ505">
            <v>0.08</v>
          </cell>
          <cell r="BK505">
            <v>7.9950422249999986E-2</v>
          </cell>
          <cell r="BL505">
            <v>14</v>
          </cell>
          <cell r="BM505" t="str">
            <v>65</v>
          </cell>
          <cell r="BN505">
            <v>185</v>
          </cell>
          <cell r="BO505">
            <v>0</v>
          </cell>
          <cell r="BQ505">
            <v>0</v>
          </cell>
          <cell r="BR505">
            <v>2250</v>
          </cell>
          <cell r="BS505">
            <v>1347</v>
          </cell>
          <cell r="BT505">
            <v>1347</v>
          </cell>
          <cell r="BU505">
            <v>1497</v>
          </cell>
          <cell r="BV505">
            <v>10</v>
          </cell>
          <cell r="BW505">
            <v>1347</v>
          </cell>
          <cell r="BX505">
            <v>0</v>
          </cell>
        </row>
        <row r="506">
          <cell r="E506" t="str">
            <v>BPSX3312</v>
          </cell>
          <cell r="F506" t="str">
            <v>185/65R14 86H P325 T/L(TR71)</v>
          </cell>
          <cell r="G506" t="str">
            <v>185/65R14 086H P325Z(T)(TR71)</v>
          </cell>
          <cell r="H506" t="str">
            <v>PREMIO 325</v>
          </cell>
          <cell r="I506" t="str">
            <v>PSR5</v>
          </cell>
          <cell r="J506" t="str">
            <v>PSR IPPAN XS (14 DOWN)</v>
          </cell>
          <cell r="K506" t="str">
            <v>BRIDGESTONE</v>
          </cell>
          <cell r="L506" t="str">
            <v>185/65R14</v>
          </cell>
          <cell r="M506" t="str">
            <v>PREMIO</v>
          </cell>
          <cell r="N506" t="str">
            <v>ECONOMY</v>
          </cell>
          <cell r="O506" t="str">
            <v>PSRS</v>
          </cell>
          <cell r="P506" t="str">
            <v>T/L</v>
          </cell>
          <cell r="Q506" t="str">
            <v>PSR0L141</v>
          </cell>
          <cell r="R506" t="str">
            <v>THAILAND</v>
          </cell>
          <cell r="S506">
            <v>3</v>
          </cell>
          <cell r="T506" t="str">
            <v>TIRE</v>
          </cell>
          <cell r="U506" t="str">
            <v>PSR</v>
          </cell>
          <cell r="V506" t="str">
            <v xml:space="preserve"> 185/65R14</v>
          </cell>
          <cell r="W506">
            <v>0</v>
          </cell>
          <cell r="X506">
            <v>0</v>
          </cell>
          <cell r="Y506" t="str">
            <v>01</v>
          </cell>
          <cell r="Z506" t="str">
            <v>TBSR</v>
          </cell>
          <cell r="AA506" t="str">
            <v>T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L0</v>
          </cell>
          <cell r="AG506" t="str">
            <v>PSR0L200</v>
          </cell>
          <cell r="AJ506" t="str">
            <v>B478</v>
          </cell>
          <cell r="AK506" t="str">
            <v>TR71</v>
          </cell>
          <cell r="AL506" t="str">
            <v>P325</v>
          </cell>
          <cell r="AO506" t="str">
            <v>185/65R14</v>
          </cell>
          <cell r="AP506" t="str">
            <v>PSRS</v>
          </cell>
          <cell r="AQ506" t="str">
            <v>OTHERS</v>
          </cell>
          <cell r="AR506" t="str">
            <v>14 Inch</v>
          </cell>
          <cell r="AS506">
            <v>0</v>
          </cell>
          <cell r="AT506">
            <v>0</v>
          </cell>
          <cell r="AW506" t="str">
            <v>NON</v>
          </cell>
          <cell r="AX506" t="str">
            <v>DISCONT</v>
          </cell>
          <cell r="AY506" t="str">
            <v>B</v>
          </cell>
          <cell r="AZ506">
            <v>10</v>
          </cell>
          <cell r="BA506">
            <v>40</v>
          </cell>
          <cell r="BB506">
            <v>30</v>
          </cell>
          <cell r="BC506">
            <v>402</v>
          </cell>
          <cell r="BD506" t="str">
            <v>PS</v>
          </cell>
          <cell r="BE506" t="str">
            <v>PSRS</v>
          </cell>
          <cell r="BF506" t="str">
            <v>T</v>
          </cell>
          <cell r="BG506" t="str">
            <v>T</v>
          </cell>
          <cell r="BH506">
            <v>4.13</v>
          </cell>
          <cell r="BI506">
            <v>8.5329999999999995</v>
          </cell>
          <cell r="BJ506">
            <v>0.08</v>
          </cell>
          <cell r="BK506">
            <v>7.9950422249999986E-2</v>
          </cell>
          <cell r="BL506">
            <v>14</v>
          </cell>
          <cell r="BM506" t="str">
            <v>65</v>
          </cell>
          <cell r="BN506">
            <v>185</v>
          </cell>
          <cell r="BO506">
            <v>0</v>
          </cell>
          <cell r="BQ506">
            <v>0</v>
          </cell>
          <cell r="BR506">
            <v>2250</v>
          </cell>
          <cell r="BS506">
            <v>1347</v>
          </cell>
          <cell r="BT506">
            <v>1347</v>
          </cell>
          <cell r="BU506">
            <v>1497</v>
          </cell>
          <cell r="BV506">
            <v>10</v>
          </cell>
          <cell r="BW506">
            <v>1347</v>
          </cell>
          <cell r="BX506">
            <v>0</v>
          </cell>
        </row>
        <row r="507">
          <cell r="E507" t="str">
            <v>BPSX3320</v>
          </cell>
          <cell r="F507" t="str">
            <v>195/65R14 PREMIO 325 T/L</v>
          </cell>
          <cell r="G507" t="str">
            <v>195/65R14 P325Z</v>
          </cell>
          <cell r="H507" t="str">
            <v>PREMIO 325</v>
          </cell>
          <cell r="I507" t="str">
            <v>PSR5</v>
          </cell>
          <cell r="J507" t="str">
            <v>PSR IPPAN XS (14 DOWN)</v>
          </cell>
          <cell r="K507" t="str">
            <v>BRIDGESTONE</v>
          </cell>
          <cell r="L507" t="str">
            <v>195/65R14</v>
          </cell>
          <cell r="M507" t="str">
            <v>PREMIO</v>
          </cell>
          <cell r="N507" t="str">
            <v>ECONOMY</v>
          </cell>
          <cell r="O507" t="str">
            <v>PSRS</v>
          </cell>
          <cell r="P507" t="str">
            <v>T/L</v>
          </cell>
          <cell r="Q507" t="str">
            <v>ZDUMMY</v>
          </cell>
          <cell r="R507" t="str">
            <v>THAILAND</v>
          </cell>
          <cell r="S507">
            <v>3</v>
          </cell>
          <cell r="T507" t="str">
            <v>TIRE</v>
          </cell>
          <cell r="U507" t="str">
            <v>PSR</v>
          </cell>
          <cell r="V507" t="str">
            <v xml:space="preserve"> 195/65R14</v>
          </cell>
          <cell r="W507">
            <v>0</v>
          </cell>
          <cell r="X507">
            <v>0</v>
          </cell>
          <cell r="Y507" t="str">
            <v>01</v>
          </cell>
          <cell r="Z507" t="str">
            <v>TBSR</v>
          </cell>
          <cell r="AA507" t="str">
            <v>T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 t="str">
            <v>L0</v>
          </cell>
          <cell r="AL507" t="str">
            <v>P325</v>
          </cell>
          <cell r="AO507" t="str">
            <v>195/65R14</v>
          </cell>
          <cell r="AP507" t="str">
            <v>PSRS</v>
          </cell>
          <cell r="AQ507" t="str">
            <v>OTHERS</v>
          </cell>
          <cell r="AR507" t="str">
            <v>14 Inch</v>
          </cell>
          <cell r="AS507">
            <v>0</v>
          </cell>
          <cell r="AT507">
            <v>0</v>
          </cell>
          <cell r="AW507" t="str">
            <v>NON</v>
          </cell>
          <cell r="AX507" t="str">
            <v>DISCONT</v>
          </cell>
          <cell r="AY507" t="str">
            <v>B</v>
          </cell>
          <cell r="AZ507">
            <v>10</v>
          </cell>
          <cell r="BA507">
            <v>40</v>
          </cell>
          <cell r="BB507">
            <v>30</v>
          </cell>
          <cell r="BC507">
            <v>402</v>
          </cell>
          <cell r="BD507" t="str">
            <v>PS</v>
          </cell>
          <cell r="BE507" t="str">
            <v>PSRS</v>
          </cell>
          <cell r="BF507" t="str">
            <v>T</v>
          </cell>
          <cell r="BG507" t="str">
            <v>T</v>
          </cell>
          <cell r="BH507">
            <v>4.2770000000000001</v>
          </cell>
          <cell r="BI507">
            <v>0</v>
          </cell>
          <cell r="BJ507">
            <v>0.08</v>
          </cell>
          <cell r="BK507">
            <v>8.7185660349999985E-2</v>
          </cell>
          <cell r="BL507">
            <v>14</v>
          </cell>
          <cell r="BM507" t="str">
            <v>65</v>
          </cell>
          <cell r="BN507">
            <v>195</v>
          </cell>
          <cell r="BO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</row>
        <row r="508">
          <cell r="E508" t="str">
            <v>BPSX3330</v>
          </cell>
          <cell r="F508" t="str">
            <v>205/65R14 PREMIO 325 T/L</v>
          </cell>
          <cell r="G508" t="str">
            <v>205/65R14 P325Z</v>
          </cell>
          <cell r="H508" t="str">
            <v>PREMIO 325</v>
          </cell>
          <cell r="I508" t="str">
            <v>PSR5</v>
          </cell>
          <cell r="J508" t="str">
            <v>PSR IPPAN XS (14 DOWN)</v>
          </cell>
          <cell r="K508" t="str">
            <v>BRIDGESTONE</v>
          </cell>
          <cell r="L508" t="str">
            <v>205/65R14</v>
          </cell>
          <cell r="M508" t="str">
            <v>PREMIO</v>
          </cell>
          <cell r="N508" t="str">
            <v>ECONOMY</v>
          </cell>
          <cell r="O508" t="str">
            <v>PSRS</v>
          </cell>
          <cell r="P508" t="str">
            <v>T/L</v>
          </cell>
          <cell r="Q508" t="str">
            <v>PSR3330L</v>
          </cell>
          <cell r="R508" t="str">
            <v>THAILAND</v>
          </cell>
          <cell r="S508">
            <v>3</v>
          </cell>
          <cell r="T508" t="str">
            <v>TIRE</v>
          </cell>
          <cell r="U508" t="str">
            <v>PSR</v>
          </cell>
          <cell r="V508" t="str">
            <v xml:space="preserve"> 205/65R14</v>
          </cell>
          <cell r="W508">
            <v>0</v>
          </cell>
          <cell r="X508">
            <v>0</v>
          </cell>
          <cell r="Y508" t="str">
            <v>01</v>
          </cell>
          <cell r="Z508" t="str">
            <v>TBSR</v>
          </cell>
          <cell r="AA508" t="str">
            <v>T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 t="str">
            <v>L0</v>
          </cell>
          <cell r="AL508" t="str">
            <v>P325</v>
          </cell>
          <cell r="AO508" t="str">
            <v>205/65R14</v>
          </cell>
          <cell r="AP508" t="str">
            <v>PSRS</v>
          </cell>
          <cell r="AQ508" t="str">
            <v>OTHERS</v>
          </cell>
          <cell r="AR508" t="str">
            <v>14 Inch</v>
          </cell>
          <cell r="AS508">
            <v>0</v>
          </cell>
          <cell r="AT508">
            <v>0</v>
          </cell>
          <cell r="AW508" t="str">
            <v>NON</v>
          </cell>
          <cell r="AX508" t="str">
            <v>DISCONT</v>
          </cell>
          <cell r="AY508" t="str">
            <v>B</v>
          </cell>
          <cell r="AZ508">
            <v>10</v>
          </cell>
          <cell r="BA508">
            <v>40</v>
          </cell>
          <cell r="BB508">
            <v>30</v>
          </cell>
          <cell r="BC508">
            <v>402</v>
          </cell>
          <cell r="BD508" t="str">
            <v>PS</v>
          </cell>
          <cell r="BE508" t="str">
            <v>PSRS</v>
          </cell>
          <cell r="BF508" t="str">
            <v>T</v>
          </cell>
          <cell r="BG508" t="str">
            <v>T</v>
          </cell>
          <cell r="BH508">
            <v>4.6429999999999998</v>
          </cell>
          <cell r="BI508">
            <v>0</v>
          </cell>
          <cell r="BJ508">
            <v>0.08</v>
          </cell>
          <cell r="BK508">
            <v>9.4817060449999963E-2</v>
          </cell>
          <cell r="BL508">
            <v>14</v>
          </cell>
          <cell r="BM508" t="str">
            <v>65</v>
          </cell>
          <cell r="BN508">
            <v>205</v>
          </cell>
          <cell r="BO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</row>
        <row r="509">
          <cell r="E509" t="str">
            <v>BPSX3340</v>
          </cell>
          <cell r="F509" t="str">
            <v>195/65VR15 PREMIO 325 T/L</v>
          </cell>
          <cell r="G509" t="str">
            <v>195/65R15 P325FZ</v>
          </cell>
          <cell r="H509" t="str">
            <v>PREMIO 325</v>
          </cell>
          <cell r="I509" t="str">
            <v>PSR4</v>
          </cell>
          <cell r="J509" t="str">
            <v>PSR IPPAN S (15 ONLY)</v>
          </cell>
          <cell r="K509" t="str">
            <v>BRIDGESTONE</v>
          </cell>
          <cell r="L509" t="str">
            <v>195/65R15</v>
          </cell>
          <cell r="M509" t="str">
            <v>PREMIO</v>
          </cell>
          <cell r="N509" t="str">
            <v>ECONOMY</v>
          </cell>
          <cell r="O509" t="str">
            <v>PSRS</v>
          </cell>
          <cell r="P509" t="str">
            <v>T/L</v>
          </cell>
          <cell r="Q509" t="str">
            <v>ZDUMMY</v>
          </cell>
          <cell r="R509" t="str">
            <v>THAILAND</v>
          </cell>
          <cell r="S509">
            <v>3</v>
          </cell>
          <cell r="T509" t="str">
            <v>TIRE</v>
          </cell>
          <cell r="U509" t="str">
            <v>PSR</v>
          </cell>
          <cell r="V509" t="str">
            <v xml:space="preserve"> 195/65R15</v>
          </cell>
          <cell r="W509">
            <v>0</v>
          </cell>
          <cell r="X509">
            <v>0</v>
          </cell>
          <cell r="Y509" t="str">
            <v>01</v>
          </cell>
          <cell r="Z509" t="str">
            <v>TBSR</v>
          </cell>
          <cell r="AA509" t="str">
            <v>T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 t="str">
            <v>L0</v>
          </cell>
          <cell r="AL509" t="str">
            <v>P325</v>
          </cell>
          <cell r="AO509" t="str">
            <v>195/65R15</v>
          </cell>
          <cell r="AP509" t="str">
            <v>PSRS</v>
          </cell>
          <cell r="AQ509" t="str">
            <v>OTHERS</v>
          </cell>
          <cell r="AR509" t="str">
            <v>15 Inch</v>
          </cell>
          <cell r="AS509">
            <v>0</v>
          </cell>
          <cell r="AT509">
            <v>0</v>
          </cell>
          <cell r="AW509" t="str">
            <v>NON</v>
          </cell>
          <cell r="AX509" t="str">
            <v>DISCONT</v>
          </cell>
          <cell r="AY509" t="str">
            <v>B</v>
          </cell>
          <cell r="AZ509">
            <v>10</v>
          </cell>
          <cell r="BA509">
            <v>40</v>
          </cell>
          <cell r="BB509">
            <v>30</v>
          </cell>
          <cell r="BC509">
            <v>402</v>
          </cell>
          <cell r="BD509" t="str">
            <v>PS</v>
          </cell>
          <cell r="BE509" t="str">
            <v>PSRS</v>
          </cell>
          <cell r="BF509" t="str">
            <v>T</v>
          </cell>
          <cell r="BG509" t="str">
            <v>T</v>
          </cell>
          <cell r="BH509">
            <v>4.6269999999999998</v>
          </cell>
          <cell r="BI509">
            <v>0</v>
          </cell>
          <cell r="BJ509">
            <v>0.08</v>
          </cell>
          <cell r="BK509">
            <v>9.4608708750000006E-2</v>
          </cell>
          <cell r="BL509">
            <v>15</v>
          </cell>
          <cell r="BM509" t="str">
            <v>65</v>
          </cell>
          <cell r="BN509">
            <v>195</v>
          </cell>
          <cell r="BO509">
            <v>0</v>
          </cell>
          <cell r="BQ509">
            <v>0</v>
          </cell>
          <cell r="BR509">
            <v>3310</v>
          </cell>
          <cell r="BS509">
            <v>1985</v>
          </cell>
          <cell r="BT509">
            <v>1985</v>
          </cell>
          <cell r="BU509">
            <v>2206</v>
          </cell>
          <cell r="BV509">
            <v>10</v>
          </cell>
          <cell r="BW509">
            <v>1985</v>
          </cell>
          <cell r="BX509">
            <v>0</v>
          </cell>
        </row>
        <row r="510">
          <cell r="E510" t="str">
            <v>BPSX3341</v>
          </cell>
          <cell r="F510" t="str">
            <v>195/65R15 91V PREMIO 325 T/L</v>
          </cell>
          <cell r="G510" t="str">
            <v>195/65R15 91V P325 FZ</v>
          </cell>
          <cell r="H510" t="str">
            <v>PREMIO 325</v>
          </cell>
          <cell r="I510" t="str">
            <v>PSR4</v>
          </cell>
          <cell r="J510" t="str">
            <v>PSR IPPAN S (15 ONLY)</v>
          </cell>
          <cell r="K510" t="str">
            <v>BRIDGESTONE</v>
          </cell>
          <cell r="L510" t="str">
            <v>195/65R15</v>
          </cell>
          <cell r="M510" t="str">
            <v>PREMIO</v>
          </cell>
          <cell r="N510" t="str">
            <v>ECONOMY</v>
          </cell>
          <cell r="O510" t="str">
            <v>PSRS</v>
          </cell>
          <cell r="P510" t="str">
            <v>T/L</v>
          </cell>
          <cell r="Q510" t="str">
            <v>PSR0L138</v>
          </cell>
          <cell r="R510" t="str">
            <v>THAILAND</v>
          </cell>
          <cell r="S510">
            <v>3</v>
          </cell>
          <cell r="T510" t="str">
            <v>TIRE</v>
          </cell>
          <cell r="U510" t="str">
            <v>PSR</v>
          </cell>
          <cell r="V510" t="str">
            <v xml:space="preserve"> 195/65R15</v>
          </cell>
          <cell r="W510">
            <v>0</v>
          </cell>
          <cell r="X510">
            <v>0</v>
          </cell>
          <cell r="Y510" t="str">
            <v>01</v>
          </cell>
          <cell r="Z510" t="str">
            <v>TBSR</v>
          </cell>
          <cell r="AA510" t="str">
            <v>T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 t="str">
            <v>L0</v>
          </cell>
          <cell r="AK510" t="str">
            <v>BE71</v>
          </cell>
          <cell r="AL510" t="str">
            <v>P325</v>
          </cell>
          <cell r="AO510" t="str">
            <v>195/65R15</v>
          </cell>
          <cell r="AP510" t="str">
            <v>PSRS</v>
          </cell>
          <cell r="AQ510" t="str">
            <v>OTHERS</v>
          </cell>
          <cell r="AR510" t="str">
            <v>15 Inch</v>
          </cell>
          <cell r="AS510">
            <v>0</v>
          </cell>
          <cell r="AT510">
            <v>0</v>
          </cell>
          <cell r="AW510" t="str">
            <v>NON</v>
          </cell>
          <cell r="AX510" t="str">
            <v>DISCONT</v>
          </cell>
          <cell r="AY510" t="str">
            <v>B</v>
          </cell>
          <cell r="AZ510">
            <v>10</v>
          </cell>
          <cell r="BA510">
            <v>40</v>
          </cell>
          <cell r="BB510">
            <v>30</v>
          </cell>
          <cell r="BC510">
            <v>402</v>
          </cell>
          <cell r="BD510" t="str">
            <v>PS</v>
          </cell>
          <cell r="BE510" t="str">
            <v>PSRS</v>
          </cell>
          <cell r="BF510" t="str">
            <v>T</v>
          </cell>
          <cell r="BG510" t="str">
            <v>T</v>
          </cell>
          <cell r="BH510">
            <v>4.5810000000000004</v>
          </cell>
          <cell r="BI510">
            <v>0</v>
          </cell>
          <cell r="BJ510">
            <v>2.8000000000000001E-2</v>
          </cell>
          <cell r="BK510">
            <v>9.4608708750000006E-2</v>
          </cell>
          <cell r="BL510">
            <v>15</v>
          </cell>
          <cell r="BM510" t="str">
            <v>65</v>
          </cell>
          <cell r="BN510">
            <v>195</v>
          </cell>
          <cell r="BO510">
            <v>0</v>
          </cell>
          <cell r="BQ510">
            <v>0</v>
          </cell>
          <cell r="BR510">
            <v>3310</v>
          </cell>
          <cell r="BS510">
            <v>1985</v>
          </cell>
          <cell r="BT510">
            <v>1985</v>
          </cell>
          <cell r="BU510">
            <v>2206</v>
          </cell>
          <cell r="BV510">
            <v>10</v>
          </cell>
          <cell r="BW510">
            <v>1985</v>
          </cell>
          <cell r="BX510">
            <v>0</v>
          </cell>
        </row>
        <row r="511">
          <cell r="E511" t="str">
            <v>BPSX3342</v>
          </cell>
          <cell r="F511" t="str">
            <v>195/65R15 91V P325 T/L</v>
          </cell>
          <cell r="G511" t="str">
            <v>195/65R15 P325FZ(T)</v>
          </cell>
          <cell r="H511" t="str">
            <v>PREMIO 325</v>
          </cell>
          <cell r="I511" t="str">
            <v>PSR4</v>
          </cell>
          <cell r="J511" t="str">
            <v>PSR IPPAN S (15 ONLY)</v>
          </cell>
          <cell r="K511" t="str">
            <v>BRIDGESTONE</v>
          </cell>
          <cell r="L511" t="str">
            <v>195/65R15</v>
          </cell>
          <cell r="M511" t="str">
            <v>PREMIO</v>
          </cell>
          <cell r="N511" t="str">
            <v>ECONOMY</v>
          </cell>
          <cell r="O511" t="str">
            <v>PSRS</v>
          </cell>
          <cell r="P511" t="str">
            <v>T/L</v>
          </cell>
          <cell r="Q511" t="str">
            <v>PSR0L248</v>
          </cell>
          <cell r="R511" t="str">
            <v>THAILAND</v>
          </cell>
          <cell r="S511">
            <v>3</v>
          </cell>
          <cell r="T511" t="str">
            <v>TIRE</v>
          </cell>
          <cell r="U511" t="str">
            <v>PSR</v>
          </cell>
          <cell r="V511" t="str">
            <v xml:space="preserve"> 195/65R15</v>
          </cell>
          <cell r="W511">
            <v>0</v>
          </cell>
          <cell r="X511">
            <v>0</v>
          </cell>
          <cell r="Y511" t="str">
            <v>01</v>
          </cell>
          <cell r="Z511" t="str">
            <v>TBSR</v>
          </cell>
          <cell r="AA511" t="str">
            <v>T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 t="str">
            <v>L0</v>
          </cell>
          <cell r="AK511" t="str">
            <v>MT62</v>
          </cell>
          <cell r="AL511" t="str">
            <v>P325</v>
          </cell>
          <cell r="AO511" t="str">
            <v>195/65R15</v>
          </cell>
          <cell r="AP511" t="str">
            <v>PSRS</v>
          </cell>
          <cell r="AQ511" t="str">
            <v>OTHERS</v>
          </cell>
          <cell r="AR511" t="str">
            <v>15 Inch</v>
          </cell>
          <cell r="AS511">
            <v>0</v>
          </cell>
          <cell r="AT511">
            <v>0</v>
          </cell>
          <cell r="AW511" t="str">
            <v>NON</v>
          </cell>
          <cell r="AX511" t="str">
            <v>DISCONT</v>
          </cell>
          <cell r="AY511" t="str">
            <v>B</v>
          </cell>
          <cell r="AZ511">
            <v>10</v>
          </cell>
          <cell r="BA511">
            <v>40</v>
          </cell>
          <cell r="BB511">
            <v>30</v>
          </cell>
          <cell r="BC511">
            <v>402</v>
          </cell>
          <cell r="BD511" t="str">
            <v>PS</v>
          </cell>
          <cell r="BE511" t="str">
            <v>PSRS</v>
          </cell>
          <cell r="BF511" t="str">
            <v>T</v>
          </cell>
          <cell r="BG511" t="str">
            <v>T</v>
          </cell>
          <cell r="BH511">
            <v>4.766</v>
          </cell>
          <cell r="BI511">
            <v>0</v>
          </cell>
          <cell r="BJ511">
            <v>0.247</v>
          </cell>
          <cell r="BK511">
            <v>9.4608708750000006E-2</v>
          </cell>
          <cell r="BL511">
            <v>15</v>
          </cell>
          <cell r="BM511" t="str">
            <v>65</v>
          </cell>
          <cell r="BN511">
            <v>195</v>
          </cell>
          <cell r="BQ511">
            <v>0</v>
          </cell>
          <cell r="BR511">
            <v>3310</v>
          </cell>
          <cell r="BS511">
            <v>1985</v>
          </cell>
          <cell r="BT511">
            <v>1985</v>
          </cell>
          <cell r="BU511">
            <v>2206</v>
          </cell>
          <cell r="BV511">
            <v>10</v>
          </cell>
          <cell r="BW511">
            <v>1985</v>
          </cell>
          <cell r="BX511">
            <v>0</v>
          </cell>
        </row>
        <row r="512">
          <cell r="E512" t="str">
            <v>BPSX3350</v>
          </cell>
          <cell r="F512" t="str">
            <v>205/65VR15 PREMIO 325 T/L</v>
          </cell>
          <cell r="G512" t="str">
            <v>205/65R15 P325Z</v>
          </cell>
          <cell r="H512" t="str">
            <v>PREMIO 325</v>
          </cell>
          <cell r="I512" t="str">
            <v>PSR4</v>
          </cell>
          <cell r="J512" t="str">
            <v>PSR IPPAN S (15 ONLY)</v>
          </cell>
          <cell r="K512" t="str">
            <v>BRIDGESTONE</v>
          </cell>
          <cell r="L512" t="str">
            <v>205/65R15</v>
          </cell>
          <cell r="M512" t="str">
            <v>PREMIO</v>
          </cell>
          <cell r="N512" t="str">
            <v>ECONOMY</v>
          </cell>
          <cell r="O512" t="str">
            <v>PSRS</v>
          </cell>
          <cell r="P512" t="str">
            <v>T/L</v>
          </cell>
          <cell r="Q512" t="str">
            <v>PSR0L072</v>
          </cell>
          <cell r="R512" t="str">
            <v>THAILAND</v>
          </cell>
          <cell r="S512">
            <v>3</v>
          </cell>
          <cell r="T512" t="str">
            <v>TIRE</v>
          </cell>
          <cell r="U512" t="str">
            <v>PSR</v>
          </cell>
          <cell r="V512" t="str">
            <v xml:space="preserve"> 205/65R15</v>
          </cell>
          <cell r="W512">
            <v>0</v>
          </cell>
          <cell r="X512">
            <v>0</v>
          </cell>
          <cell r="Y512" t="str">
            <v>01</v>
          </cell>
          <cell r="Z512" t="str">
            <v>TBSR</v>
          </cell>
          <cell r="AA512" t="str">
            <v>T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 t="str">
            <v>L0</v>
          </cell>
          <cell r="AL512" t="str">
            <v>P325</v>
          </cell>
          <cell r="AO512" t="str">
            <v>205/65R15</v>
          </cell>
          <cell r="AP512" t="str">
            <v>PSRS</v>
          </cell>
          <cell r="AQ512" t="str">
            <v>OTHERS</v>
          </cell>
          <cell r="AR512" t="str">
            <v>15 Inch</v>
          </cell>
          <cell r="AS512">
            <v>0</v>
          </cell>
          <cell r="AT512">
            <v>0</v>
          </cell>
          <cell r="AW512" t="str">
            <v>NON</v>
          </cell>
          <cell r="AX512" t="str">
            <v>DISCONT</v>
          </cell>
          <cell r="AY512" t="str">
            <v>B</v>
          </cell>
          <cell r="AZ512">
            <v>10</v>
          </cell>
          <cell r="BA512">
            <v>40</v>
          </cell>
          <cell r="BB512">
            <v>30</v>
          </cell>
          <cell r="BC512">
            <v>402</v>
          </cell>
          <cell r="BD512" t="str">
            <v>PS</v>
          </cell>
          <cell r="BE512" t="str">
            <v>PSRS</v>
          </cell>
          <cell r="BF512" t="str">
            <v>T</v>
          </cell>
          <cell r="BG512" t="str">
            <v>T</v>
          </cell>
          <cell r="BH512">
            <v>4.8360000000000003</v>
          </cell>
          <cell r="BI512">
            <v>0</v>
          </cell>
          <cell r="BJ512">
            <v>0.08</v>
          </cell>
          <cell r="BK512">
            <v>0.10271778125</v>
          </cell>
          <cell r="BL512">
            <v>15</v>
          </cell>
          <cell r="BM512" t="str">
            <v>65</v>
          </cell>
          <cell r="BN512">
            <v>205</v>
          </cell>
          <cell r="BO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</row>
        <row r="513">
          <cell r="E513" t="str">
            <v>BPSX3351</v>
          </cell>
          <cell r="F513" t="str">
            <v>205/65R15 PREMIO 325 T/L(NIS)</v>
          </cell>
          <cell r="G513" t="str">
            <v>205/65R15 P-325 T (NIS)</v>
          </cell>
          <cell r="H513" t="str">
            <v>PREMIO 325</v>
          </cell>
          <cell r="I513" t="str">
            <v>PSR4</v>
          </cell>
          <cell r="J513" t="str">
            <v>PSR IPPAN S (15 ONLY)</v>
          </cell>
          <cell r="K513" t="str">
            <v>BRIDGESTONE</v>
          </cell>
          <cell r="L513" t="str">
            <v>205/65R15</v>
          </cell>
          <cell r="M513" t="str">
            <v>PREMIO</v>
          </cell>
          <cell r="N513" t="str">
            <v>ECONOMY</v>
          </cell>
          <cell r="O513" t="str">
            <v>PSRS</v>
          </cell>
          <cell r="P513" t="str">
            <v>T/L</v>
          </cell>
          <cell r="Q513" t="str">
            <v>ZDUMMY</v>
          </cell>
          <cell r="R513" t="str">
            <v>THAILAND</v>
          </cell>
          <cell r="S513">
            <v>3</v>
          </cell>
          <cell r="T513" t="str">
            <v>TIRE</v>
          </cell>
          <cell r="U513" t="str">
            <v>PSR</v>
          </cell>
          <cell r="V513" t="str">
            <v xml:space="preserve"> 205/65R15</v>
          </cell>
          <cell r="W513">
            <v>0</v>
          </cell>
          <cell r="X513">
            <v>0</v>
          </cell>
          <cell r="Y513" t="str">
            <v>01</v>
          </cell>
          <cell r="Z513" t="str">
            <v>TBSR</v>
          </cell>
          <cell r="AA513" t="str">
            <v>T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 t="str">
            <v>L0</v>
          </cell>
          <cell r="AL513" t="str">
            <v>P325</v>
          </cell>
          <cell r="AO513" t="str">
            <v>205/65R15</v>
          </cell>
          <cell r="AP513" t="str">
            <v>PSRS</v>
          </cell>
          <cell r="AQ513" t="str">
            <v>OTHERS</v>
          </cell>
          <cell r="AR513" t="str">
            <v>15 Inch</v>
          </cell>
          <cell r="AS513">
            <v>0</v>
          </cell>
          <cell r="AT513">
            <v>0</v>
          </cell>
          <cell r="AW513" t="str">
            <v>NON</v>
          </cell>
          <cell r="AX513" t="str">
            <v>DISCONT</v>
          </cell>
          <cell r="AY513" t="str">
            <v>B</v>
          </cell>
          <cell r="AZ513">
            <v>10</v>
          </cell>
          <cell r="BA513">
            <v>40</v>
          </cell>
          <cell r="BB513">
            <v>30</v>
          </cell>
          <cell r="BC513">
            <v>402</v>
          </cell>
          <cell r="BD513" t="str">
            <v>PS</v>
          </cell>
          <cell r="BE513" t="str">
            <v>PSRS</v>
          </cell>
          <cell r="BF513" t="str">
            <v>T</v>
          </cell>
          <cell r="BG513" t="str">
            <v>T</v>
          </cell>
          <cell r="BH513">
            <v>4.8339999999999996</v>
          </cell>
          <cell r="BI513">
            <v>0</v>
          </cell>
          <cell r="BJ513">
            <v>0.08</v>
          </cell>
          <cell r="BK513">
            <v>0.10271778125</v>
          </cell>
          <cell r="BL513">
            <v>15</v>
          </cell>
          <cell r="BM513" t="str">
            <v>65</v>
          </cell>
          <cell r="BN513">
            <v>205</v>
          </cell>
          <cell r="BO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</row>
        <row r="514">
          <cell r="E514" t="str">
            <v>BPSX3360</v>
          </cell>
          <cell r="F514" t="str">
            <v>215/65R15 PREMIO 325 T/L</v>
          </cell>
          <cell r="G514" t="str">
            <v>215/65R15 P325Z</v>
          </cell>
          <cell r="H514" t="str">
            <v>PREMIO 325</v>
          </cell>
          <cell r="I514" t="str">
            <v>PSR4</v>
          </cell>
          <cell r="J514" t="str">
            <v>PSR IPPAN S (15 ONLY)</v>
          </cell>
          <cell r="K514" t="str">
            <v>BRIDGESTONE</v>
          </cell>
          <cell r="L514" t="str">
            <v>215/65R15</v>
          </cell>
          <cell r="M514" t="str">
            <v>PREMIO</v>
          </cell>
          <cell r="N514" t="str">
            <v>ECONOMY</v>
          </cell>
          <cell r="O514" t="str">
            <v>PSRS</v>
          </cell>
          <cell r="P514" t="str">
            <v>T/L</v>
          </cell>
          <cell r="Q514" t="str">
            <v>ZDUMMY</v>
          </cell>
          <cell r="R514" t="str">
            <v>THAILAND</v>
          </cell>
          <cell r="S514">
            <v>3</v>
          </cell>
          <cell r="T514" t="str">
            <v>TIRE</v>
          </cell>
          <cell r="U514" t="str">
            <v>PSR</v>
          </cell>
          <cell r="V514" t="str">
            <v xml:space="preserve"> 215/65R15</v>
          </cell>
          <cell r="W514">
            <v>0</v>
          </cell>
          <cell r="X514">
            <v>0</v>
          </cell>
          <cell r="Y514" t="str">
            <v>01</v>
          </cell>
          <cell r="Z514" t="str">
            <v>TBSR</v>
          </cell>
          <cell r="AA514" t="str">
            <v>T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 t="str">
            <v>L0</v>
          </cell>
          <cell r="AL514" t="str">
            <v>P325</v>
          </cell>
          <cell r="AO514" t="str">
            <v>215/65R15</v>
          </cell>
          <cell r="AP514" t="str">
            <v>PSRS</v>
          </cell>
          <cell r="AQ514" t="str">
            <v>OTHERS</v>
          </cell>
          <cell r="AR514" t="str">
            <v>15 Inch</v>
          </cell>
          <cell r="AS514">
            <v>0</v>
          </cell>
          <cell r="AT514">
            <v>0</v>
          </cell>
          <cell r="AW514" t="str">
            <v>NON</v>
          </cell>
          <cell r="AX514" t="str">
            <v>DISCONT</v>
          </cell>
          <cell r="AY514" t="str">
            <v>B</v>
          </cell>
          <cell r="AZ514">
            <v>10</v>
          </cell>
          <cell r="BA514">
            <v>40</v>
          </cell>
          <cell r="BB514">
            <v>30</v>
          </cell>
          <cell r="BC514">
            <v>402</v>
          </cell>
          <cell r="BD514" t="str">
            <v>PS</v>
          </cell>
          <cell r="BE514" t="str">
            <v>PSRS</v>
          </cell>
          <cell r="BF514" t="str">
            <v>T</v>
          </cell>
          <cell r="BG514" t="str">
            <v>T</v>
          </cell>
          <cell r="BH514">
            <v>4.8380000000000001</v>
          </cell>
          <cell r="BI514">
            <v>0</v>
          </cell>
          <cell r="BJ514">
            <v>0.08</v>
          </cell>
          <cell r="BK514">
            <v>0.11124636374999999</v>
          </cell>
          <cell r="BL514">
            <v>15</v>
          </cell>
          <cell r="BM514" t="str">
            <v>65</v>
          </cell>
          <cell r="BN514">
            <v>215</v>
          </cell>
          <cell r="BO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</row>
        <row r="515">
          <cell r="E515" t="str">
            <v>BPSX3361</v>
          </cell>
          <cell r="F515" t="str">
            <v>175/70R13 PREMIO 327 T/L</v>
          </cell>
          <cell r="G515" t="str">
            <v>175/70R13 P-327 T</v>
          </cell>
          <cell r="H515" t="str">
            <v>PREMIO 327</v>
          </cell>
          <cell r="I515" t="str">
            <v>PSR5</v>
          </cell>
          <cell r="J515" t="str">
            <v>PSR IPPAN XS (14 DOWN)</v>
          </cell>
          <cell r="K515" t="str">
            <v>BRIDGESTONE</v>
          </cell>
          <cell r="L515" t="str">
            <v>175/70R13</v>
          </cell>
          <cell r="M515" t="str">
            <v>PREMIO</v>
          </cell>
          <cell r="N515" t="str">
            <v>ECONOMY</v>
          </cell>
          <cell r="O515" t="str">
            <v>PSRS</v>
          </cell>
          <cell r="P515" t="str">
            <v>T/L</v>
          </cell>
          <cell r="Q515" t="str">
            <v>ZDUMMY</v>
          </cell>
          <cell r="R515" t="str">
            <v>THAILAND</v>
          </cell>
          <cell r="S515">
            <v>3</v>
          </cell>
          <cell r="T515" t="str">
            <v>TIRE</v>
          </cell>
          <cell r="U515" t="str">
            <v>PSR</v>
          </cell>
          <cell r="V515" t="str">
            <v xml:space="preserve"> 175/70R13</v>
          </cell>
          <cell r="W515">
            <v>0</v>
          </cell>
          <cell r="X515">
            <v>0</v>
          </cell>
          <cell r="Y515" t="str">
            <v>01</v>
          </cell>
          <cell r="Z515" t="str">
            <v>TBSR</v>
          </cell>
          <cell r="AA515" t="str">
            <v>T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L0</v>
          </cell>
          <cell r="AL515" t="str">
            <v>P327</v>
          </cell>
          <cell r="AO515" t="str">
            <v>175/70R13</v>
          </cell>
          <cell r="AP515" t="str">
            <v>PSRS</v>
          </cell>
          <cell r="AQ515" t="str">
            <v>OTHERS</v>
          </cell>
          <cell r="AR515" t="str">
            <v>13 Inch</v>
          </cell>
          <cell r="AS515">
            <v>0</v>
          </cell>
          <cell r="AT515">
            <v>0</v>
          </cell>
          <cell r="AW515" t="str">
            <v>NON</v>
          </cell>
          <cell r="AX515" t="str">
            <v>DISCONT</v>
          </cell>
          <cell r="AY515" t="str">
            <v>B</v>
          </cell>
          <cell r="AZ515">
            <v>10</v>
          </cell>
          <cell r="BA515">
            <v>40</v>
          </cell>
          <cell r="BB515">
            <v>30</v>
          </cell>
          <cell r="BC515">
            <v>402</v>
          </cell>
          <cell r="BD515" t="str">
            <v>PS</v>
          </cell>
          <cell r="BE515" t="str">
            <v>PSRS</v>
          </cell>
          <cell r="BF515" t="str">
            <v>T</v>
          </cell>
          <cell r="BG515" t="str">
            <v>T</v>
          </cell>
          <cell r="BH515">
            <v>3.8260000000000001</v>
          </cell>
          <cell r="BI515">
            <v>0</v>
          </cell>
          <cell r="BJ515">
            <v>0.08</v>
          </cell>
          <cell r="BK515">
            <v>7.1133833600000015E-2</v>
          </cell>
          <cell r="BL515">
            <v>13</v>
          </cell>
          <cell r="BM515" t="str">
            <v>70</v>
          </cell>
          <cell r="BN515">
            <v>175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</row>
        <row r="516">
          <cell r="E516" t="str">
            <v>BPSX3362</v>
          </cell>
          <cell r="F516" t="str">
            <v>185/70R13 PREMIO 327 T/L</v>
          </cell>
          <cell r="G516" t="str">
            <v>185/70R13 P-327 T</v>
          </cell>
          <cell r="H516" t="str">
            <v>PREMIO 327</v>
          </cell>
          <cell r="I516" t="str">
            <v>PSR5</v>
          </cell>
          <cell r="J516" t="str">
            <v>PSR IPPAN XS (14 DOWN)</v>
          </cell>
          <cell r="K516" t="str">
            <v>BRIDGESTONE</v>
          </cell>
          <cell r="L516" t="str">
            <v>185/70R13</v>
          </cell>
          <cell r="M516" t="str">
            <v>PREMIO</v>
          </cell>
          <cell r="N516" t="str">
            <v>ECONOMY</v>
          </cell>
          <cell r="O516" t="str">
            <v>PSRS</v>
          </cell>
          <cell r="P516" t="str">
            <v>T/L</v>
          </cell>
          <cell r="Q516" t="str">
            <v>ZDUMMY</v>
          </cell>
          <cell r="R516" t="str">
            <v>THAILAND</v>
          </cell>
          <cell r="S516">
            <v>3</v>
          </cell>
          <cell r="T516" t="str">
            <v>TIRE</v>
          </cell>
          <cell r="U516" t="str">
            <v>PSR</v>
          </cell>
          <cell r="V516" t="str">
            <v xml:space="preserve"> 185/70R13</v>
          </cell>
          <cell r="W516">
            <v>0</v>
          </cell>
          <cell r="X516">
            <v>0</v>
          </cell>
          <cell r="Y516" t="str">
            <v>01</v>
          </cell>
          <cell r="Z516" t="str">
            <v>TBSR</v>
          </cell>
          <cell r="AA516" t="str">
            <v>T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L0</v>
          </cell>
          <cell r="AL516" t="str">
            <v>P327</v>
          </cell>
          <cell r="AO516" t="str">
            <v>185/70R13</v>
          </cell>
          <cell r="AP516" t="str">
            <v>PSRS</v>
          </cell>
          <cell r="AQ516" t="str">
            <v>OTHERS</v>
          </cell>
          <cell r="AR516" t="str">
            <v>13 Inch</v>
          </cell>
          <cell r="AS516">
            <v>0</v>
          </cell>
          <cell r="AT516">
            <v>0</v>
          </cell>
          <cell r="AW516" t="str">
            <v>NON</v>
          </cell>
          <cell r="AX516" t="str">
            <v>DISCONT</v>
          </cell>
          <cell r="AY516" t="str">
            <v>B</v>
          </cell>
          <cell r="AZ516">
            <v>10</v>
          </cell>
          <cell r="BA516">
            <v>40</v>
          </cell>
          <cell r="BB516">
            <v>30</v>
          </cell>
          <cell r="BC516">
            <v>402</v>
          </cell>
          <cell r="BD516" t="str">
            <v>PS</v>
          </cell>
          <cell r="BE516" t="str">
            <v>PSRS</v>
          </cell>
          <cell r="BF516" t="str">
            <v>T</v>
          </cell>
          <cell r="BG516" t="str">
            <v>T</v>
          </cell>
          <cell r="BH516">
            <v>4.5090000000000003</v>
          </cell>
          <cell r="BI516">
            <v>0</v>
          </cell>
          <cell r="BJ516">
            <v>0.08</v>
          </cell>
          <cell r="BK516">
            <v>7.8110244000000009E-2</v>
          </cell>
          <cell r="BL516">
            <v>13</v>
          </cell>
          <cell r="BM516" t="str">
            <v>70</v>
          </cell>
          <cell r="BN516">
            <v>185</v>
          </cell>
          <cell r="BO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</row>
        <row r="517">
          <cell r="E517" t="str">
            <v>BPSX3363</v>
          </cell>
          <cell r="F517" t="str">
            <v>185/70R14 PREMIO 327 T/L</v>
          </cell>
          <cell r="G517" t="str">
            <v>185/70R14 P-327 T</v>
          </cell>
          <cell r="H517" t="str">
            <v>PREMIO 327</v>
          </cell>
          <cell r="I517" t="str">
            <v>PSR5</v>
          </cell>
          <cell r="J517" t="str">
            <v>PSR IPPAN XS (14 DOWN)</v>
          </cell>
          <cell r="K517" t="str">
            <v>BRIDGESTONE</v>
          </cell>
          <cell r="L517" t="str">
            <v>185/70R14</v>
          </cell>
          <cell r="M517" t="str">
            <v>PREMIO</v>
          </cell>
          <cell r="N517" t="str">
            <v>ECONOMY</v>
          </cell>
          <cell r="O517" t="str">
            <v>PSRS</v>
          </cell>
          <cell r="P517" t="str">
            <v>T/L</v>
          </cell>
          <cell r="Q517" t="str">
            <v>ZDUMMY</v>
          </cell>
          <cell r="R517" t="str">
            <v>THAILAND</v>
          </cell>
          <cell r="S517">
            <v>3</v>
          </cell>
          <cell r="T517" t="str">
            <v>TIRE</v>
          </cell>
          <cell r="U517" t="str">
            <v>PSR</v>
          </cell>
          <cell r="V517" t="str">
            <v xml:space="preserve"> 185/70R14</v>
          </cell>
          <cell r="W517">
            <v>0</v>
          </cell>
          <cell r="X517">
            <v>0</v>
          </cell>
          <cell r="Y517" t="str">
            <v>01</v>
          </cell>
          <cell r="Z517" t="str">
            <v>TBSR</v>
          </cell>
          <cell r="AA517" t="str">
            <v>T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L0</v>
          </cell>
          <cell r="AL517" t="str">
            <v>P327</v>
          </cell>
          <cell r="AO517" t="str">
            <v>185/70R14</v>
          </cell>
          <cell r="AP517" t="str">
            <v>PSRS</v>
          </cell>
          <cell r="AQ517" t="str">
            <v>OTHERS</v>
          </cell>
          <cell r="AR517" t="str">
            <v>14 Inch</v>
          </cell>
          <cell r="AS517">
            <v>0</v>
          </cell>
          <cell r="AT517">
            <v>0</v>
          </cell>
          <cell r="AW517" t="str">
            <v>NON</v>
          </cell>
          <cell r="AX517" t="str">
            <v>DISCONT</v>
          </cell>
          <cell r="AY517" t="str">
            <v>B</v>
          </cell>
          <cell r="AZ517">
            <v>10</v>
          </cell>
          <cell r="BA517">
            <v>40</v>
          </cell>
          <cell r="BB517">
            <v>30</v>
          </cell>
          <cell r="BC517">
            <v>402</v>
          </cell>
          <cell r="BD517" t="str">
            <v>PS</v>
          </cell>
          <cell r="BE517" t="str">
            <v>PSRS</v>
          </cell>
          <cell r="BF517" t="str">
            <v>T</v>
          </cell>
          <cell r="BG517" t="str">
            <v>T</v>
          </cell>
          <cell r="BH517">
            <v>4.7430000000000003</v>
          </cell>
          <cell r="BI517">
            <v>0</v>
          </cell>
          <cell r="BJ517">
            <v>0.08</v>
          </cell>
          <cell r="BK517">
            <v>8.4989960999999989E-2</v>
          </cell>
          <cell r="BL517">
            <v>14</v>
          </cell>
          <cell r="BM517" t="str">
            <v>70</v>
          </cell>
          <cell r="BN517">
            <v>185</v>
          </cell>
          <cell r="BO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</row>
        <row r="518">
          <cell r="E518" t="str">
            <v>BPSX3364</v>
          </cell>
          <cell r="F518" t="str">
            <v>195/70R14 PREMIO 327 T/L</v>
          </cell>
          <cell r="G518" t="str">
            <v>195/70R14 P-327 T</v>
          </cell>
          <cell r="H518" t="str">
            <v>PREMIO 327</v>
          </cell>
          <cell r="I518" t="str">
            <v>PSR5</v>
          </cell>
          <cell r="J518" t="str">
            <v>PSR IPPAN XS (14 DOWN)</v>
          </cell>
          <cell r="K518" t="str">
            <v>BRIDGESTONE</v>
          </cell>
          <cell r="L518" t="str">
            <v>195/70R14</v>
          </cell>
          <cell r="M518" t="str">
            <v>PREMIO</v>
          </cell>
          <cell r="N518" t="str">
            <v>ECONOMY</v>
          </cell>
          <cell r="O518" t="str">
            <v>PSRS</v>
          </cell>
          <cell r="P518" t="str">
            <v>T/L</v>
          </cell>
          <cell r="Q518" t="str">
            <v>ZDUMMY</v>
          </cell>
          <cell r="R518" t="str">
            <v>THAILAND</v>
          </cell>
          <cell r="S518">
            <v>3</v>
          </cell>
          <cell r="T518" t="str">
            <v>TIRE</v>
          </cell>
          <cell r="U518" t="str">
            <v>PSR</v>
          </cell>
          <cell r="V518" t="str">
            <v xml:space="preserve"> 195/70R14</v>
          </cell>
          <cell r="W518">
            <v>0</v>
          </cell>
          <cell r="X518">
            <v>0</v>
          </cell>
          <cell r="Y518" t="str">
            <v>01</v>
          </cell>
          <cell r="Z518" t="str">
            <v>TBSR</v>
          </cell>
          <cell r="AA518" t="str">
            <v>T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L0</v>
          </cell>
          <cell r="AL518" t="str">
            <v>P327</v>
          </cell>
          <cell r="AO518" t="str">
            <v>195/70R14</v>
          </cell>
          <cell r="AP518" t="str">
            <v>PSRS</v>
          </cell>
          <cell r="AQ518" t="str">
            <v>OTHERS</v>
          </cell>
          <cell r="AR518" t="str">
            <v>14 Inch</v>
          </cell>
          <cell r="AS518">
            <v>0</v>
          </cell>
          <cell r="AT518">
            <v>0</v>
          </cell>
          <cell r="AW518" t="str">
            <v>NON</v>
          </cell>
          <cell r="AX518" t="str">
            <v>DISCONT</v>
          </cell>
          <cell r="AY518" t="str">
            <v>B</v>
          </cell>
          <cell r="AZ518">
            <v>10</v>
          </cell>
          <cell r="BA518">
            <v>40</v>
          </cell>
          <cell r="BB518">
            <v>30</v>
          </cell>
          <cell r="BC518">
            <v>402</v>
          </cell>
          <cell r="BD518" t="str">
            <v>PS</v>
          </cell>
          <cell r="BE518" t="str">
            <v>PSRS</v>
          </cell>
          <cell r="BF518" t="str">
            <v>T</v>
          </cell>
          <cell r="BG518" t="str">
            <v>T</v>
          </cell>
          <cell r="BH518">
            <v>5.0999999999999996</v>
          </cell>
          <cell r="BI518">
            <v>0</v>
          </cell>
          <cell r="BJ518">
            <v>0.08</v>
          </cell>
          <cell r="BK518">
            <v>9.2857420599999976E-2</v>
          </cell>
          <cell r="BL518">
            <v>14</v>
          </cell>
          <cell r="BM518" t="str">
            <v>70</v>
          </cell>
          <cell r="BN518">
            <v>195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</row>
        <row r="519">
          <cell r="E519" t="str">
            <v>BPSX3365</v>
          </cell>
          <cell r="F519" t="str">
            <v>205/70R14 PREMIO 327 T/L</v>
          </cell>
          <cell r="G519" t="str">
            <v>205/70R14 P-327 T</v>
          </cell>
          <cell r="H519" t="str">
            <v>PREMIO 327</v>
          </cell>
          <cell r="I519" t="str">
            <v>PSR5</v>
          </cell>
          <cell r="J519" t="str">
            <v>PSR IPPAN XS (14 DOWN)</v>
          </cell>
          <cell r="K519" t="str">
            <v>BRIDGESTONE</v>
          </cell>
          <cell r="L519" t="str">
            <v>205/70R14</v>
          </cell>
          <cell r="M519" t="str">
            <v>PREMIO</v>
          </cell>
          <cell r="N519" t="str">
            <v>ECONOMY</v>
          </cell>
          <cell r="O519" t="str">
            <v>PSRS</v>
          </cell>
          <cell r="P519" t="str">
            <v>T/L</v>
          </cell>
          <cell r="Q519" t="str">
            <v>ZDUMMY</v>
          </cell>
          <cell r="R519" t="str">
            <v>THAILAND</v>
          </cell>
          <cell r="S519">
            <v>3</v>
          </cell>
          <cell r="T519" t="str">
            <v>TIRE</v>
          </cell>
          <cell r="U519" t="str">
            <v>PSR</v>
          </cell>
          <cell r="V519" t="str">
            <v xml:space="preserve"> 205/70R14</v>
          </cell>
          <cell r="W519">
            <v>0</v>
          </cell>
          <cell r="X519">
            <v>0</v>
          </cell>
          <cell r="Y519" t="str">
            <v>01</v>
          </cell>
          <cell r="Z519" t="str">
            <v>TBSR</v>
          </cell>
          <cell r="AA519" t="str">
            <v>T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L0</v>
          </cell>
          <cell r="AL519" t="str">
            <v>P327</v>
          </cell>
          <cell r="AO519" t="str">
            <v>205/70R14</v>
          </cell>
          <cell r="AP519" t="str">
            <v>PSRS</v>
          </cell>
          <cell r="AQ519" t="str">
            <v>OTHERS</v>
          </cell>
          <cell r="AR519" t="str">
            <v>14 Inch</v>
          </cell>
          <cell r="AS519">
            <v>0</v>
          </cell>
          <cell r="AT519">
            <v>0</v>
          </cell>
          <cell r="AW519" t="str">
            <v>NON</v>
          </cell>
          <cell r="AX519" t="str">
            <v>DISCONT</v>
          </cell>
          <cell r="AY519" t="str">
            <v>B</v>
          </cell>
          <cell r="AZ519">
            <v>10</v>
          </cell>
          <cell r="BA519">
            <v>40</v>
          </cell>
          <cell r="BB519">
            <v>30</v>
          </cell>
          <cell r="BC519">
            <v>402</v>
          </cell>
          <cell r="BD519" t="str">
            <v>PS</v>
          </cell>
          <cell r="BE519" t="str">
            <v>PSRS</v>
          </cell>
          <cell r="BF519" t="str">
            <v>T</v>
          </cell>
          <cell r="BG519" t="str">
            <v>T</v>
          </cell>
          <cell r="BH519">
            <v>5.3710000000000004</v>
          </cell>
          <cell r="BI519">
            <v>0</v>
          </cell>
          <cell r="BJ519">
            <v>0.08</v>
          </cell>
          <cell r="BK519">
            <v>0.10116901619999998</v>
          </cell>
          <cell r="BL519">
            <v>14</v>
          </cell>
          <cell r="BM519" t="str">
            <v>70</v>
          </cell>
          <cell r="BN519">
            <v>205</v>
          </cell>
          <cell r="BO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</row>
        <row r="520">
          <cell r="E520" t="str">
            <v>BPSX3370</v>
          </cell>
          <cell r="F520" t="str">
            <v>175/70HR13 PREMIO 317 T/L</v>
          </cell>
          <cell r="G520" t="str">
            <v>175/70R13 G11A</v>
          </cell>
          <cell r="H520" t="str">
            <v>PREMIO 317</v>
          </cell>
          <cell r="I520" t="str">
            <v>PSR5</v>
          </cell>
          <cell r="J520" t="str">
            <v>PSR IPPAN XS (14 DOWN)</v>
          </cell>
          <cell r="K520" t="str">
            <v>BRIDGESTONE</v>
          </cell>
          <cell r="L520" t="str">
            <v>175/70R13</v>
          </cell>
          <cell r="M520" t="str">
            <v>PREMIO</v>
          </cell>
          <cell r="N520" t="str">
            <v>ECONOMY</v>
          </cell>
          <cell r="O520" t="str">
            <v>PSRS</v>
          </cell>
          <cell r="P520" t="str">
            <v>T/L</v>
          </cell>
          <cell r="Q520" t="str">
            <v>ZDUMMY</v>
          </cell>
          <cell r="R520" t="str">
            <v>THAILAND</v>
          </cell>
          <cell r="S520">
            <v>3</v>
          </cell>
          <cell r="T520" t="str">
            <v>TIRE</v>
          </cell>
          <cell r="U520" t="str">
            <v>PSR</v>
          </cell>
          <cell r="V520" t="str">
            <v xml:space="preserve"> 175/70R13</v>
          </cell>
          <cell r="W520">
            <v>0</v>
          </cell>
          <cell r="X520">
            <v>0</v>
          </cell>
          <cell r="Y520" t="str">
            <v>01</v>
          </cell>
          <cell r="Z520" t="str">
            <v>TBSR</v>
          </cell>
          <cell r="AA520" t="str">
            <v>T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 t="str">
            <v>L0</v>
          </cell>
          <cell r="AL520" t="str">
            <v>P317</v>
          </cell>
          <cell r="AO520" t="str">
            <v>175/70R13</v>
          </cell>
          <cell r="AP520" t="str">
            <v>PSRS</v>
          </cell>
          <cell r="AQ520" t="str">
            <v>OTHERS</v>
          </cell>
          <cell r="AR520" t="str">
            <v>13 Inch</v>
          </cell>
          <cell r="AS520">
            <v>0</v>
          </cell>
          <cell r="AT520">
            <v>0</v>
          </cell>
          <cell r="AW520" t="str">
            <v>NON</v>
          </cell>
          <cell r="AX520" t="str">
            <v>DISCONT</v>
          </cell>
          <cell r="AY520" t="str">
            <v>B</v>
          </cell>
          <cell r="AZ520">
            <v>10</v>
          </cell>
          <cell r="BA520">
            <v>40</v>
          </cell>
          <cell r="BB520">
            <v>30</v>
          </cell>
          <cell r="BC520">
            <v>402</v>
          </cell>
          <cell r="BD520" t="str">
            <v>PS</v>
          </cell>
          <cell r="BE520" t="str">
            <v>PSRS</v>
          </cell>
          <cell r="BF520" t="str">
            <v>T</v>
          </cell>
          <cell r="BG520" t="str">
            <v>T</v>
          </cell>
          <cell r="BH520">
            <v>3.6030000000000002</v>
          </cell>
          <cell r="BI520">
            <v>0</v>
          </cell>
          <cell r="BJ520">
            <v>0.08</v>
          </cell>
          <cell r="BK520">
            <v>7.1133833600000015E-2</v>
          </cell>
          <cell r="BL520">
            <v>13</v>
          </cell>
          <cell r="BM520" t="str">
            <v>70</v>
          </cell>
          <cell r="BN520">
            <v>175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</row>
        <row r="521">
          <cell r="E521" t="str">
            <v>BPSX3380</v>
          </cell>
          <cell r="F521" t="str">
            <v>185/70HR13 PREMIO 317 T/L</v>
          </cell>
          <cell r="G521" t="str">
            <v>185/70R13 G11A</v>
          </cell>
          <cell r="H521" t="str">
            <v>PREMIO 317</v>
          </cell>
          <cell r="I521" t="str">
            <v>PSR5</v>
          </cell>
          <cell r="J521" t="str">
            <v>PSR IPPAN XS (14 DOWN)</v>
          </cell>
          <cell r="K521" t="str">
            <v>BRIDGESTONE</v>
          </cell>
          <cell r="L521" t="str">
            <v>185/70R13</v>
          </cell>
          <cell r="M521" t="str">
            <v>PREMIO</v>
          </cell>
          <cell r="N521" t="str">
            <v>ECONOMY</v>
          </cell>
          <cell r="O521" t="str">
            <v>PSRS</v>
          </cell>
          <cell r="P521" t="str">
            <v>T/L</v>
          </cell>
          <cell r="Q521" t="str">
            <v>ZDUMMY</v>
          </cell>
          <cell r="R521" t="str">
            <v>THAILAND</v>
          </cell>
          <cell r="S521">
            <v>3</v>
          </cell>
          <cell r="T521" t="str">
            <v>TIRE</v>
          </cell>
          <cell r="U521" t="str">
            <v>PSR</v>
          </cell>
          <cell r="V521" t="str">
            <v xml:space="preserve"> 185/70R13</v>
          </cell>
          <cell r="W521">
            <v>0</v>
          </cell>
          <cell r="X521">
            <v>0</v>
          </cell>
          <cell r="Y521" t="str">
            <v>01</v>
          </cell>
          <cell r="Z521" t="str">
            <v>TBSR</v>
          </cell>
          <cell r="AA521" t="str">
            <v>T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 t="str">
            <v>L0</v>
          </cell>
          <cell r="AL521" t="str">
            <v>P317</v>
          </cell>
          <cell r="AO521" t="str">
            <v>185/70R13</v>
          </cell>
          <cell r="AP521" t="str">
            <v>PSRS</v>
          </cell>
          <cell r="AQ521" t="str">
            <v>OTHERS</v>
          </cell>
          <cell r="AR521" t="str">
            <v>13 Inch</v>
          </cell>
          <cell r="AS521">
            <v>0</v>
          </cell>
          <cell r="AT521">
            <v>0</v>
          </cell>
          <cell r="AW521" t="str">
            <v>NON</v>
          </cell>
          <cell r="AX521" t="str">
            <v>DISCONT</v>
          </cell>
          <cell r="AY521" t="str">
            <v>B</v>
          </cell>
          <cell r="AZ521">
            <v>10</v>
          </cell>
          <cell r="BA521">
            <v>40</v>
          </cell>
          <cell r="BB521">
            <v>30</v>
          </cell>
          <cell r="BC521">
            <v>402</v>
          </cell>
          <cell r="BD521" t="str">
            <v>PS</v>
          </cell>
          <cell r="BE521" t="str">
            <v>PSRS</v>
          </cell>
          <cell r="BF521" t="str">
            <v>T</v>
          </cell>
          <cell r="BG521" t="str">
            <v>T</v>
          </cell>
          <cell r="BH521">
            <v>4.0919999999999996</v>
          </cell>
          <cell r="BI521">
            <v>0</v>
          </cell>
          <cell r="BJ521">
            <v>0.08</v>
          </cell>
          <cell r="BK521">
            <v>7.8110244000000009E-2</v>
          </cell>
          <cell r="BL521">
            <v>13</v>
          </cell>
          <cell r="BM521" t="str">
            <v>70</v>
          </cell>
          <cell r="BN521">
            <v>185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</row>
        <row r="522">
          <cell r="E522" t="str">
            <v>BPSX3381</v>
          </cell>
          <cell r="F522" t="str">
            <v>185/70HR13 PREMIO 317 T/L HO</v>
          </cell>
          <cell r="G522" t="str">
            <v>185/70HR13 G11A</v>
          </cell>
          <cell r="H522" t="str">
            <v>PREMIO 317</v>
          </cell>
          <cell r="I522" t="str">
            <v>PSR5</v>
          </cell>
          <cell r="J522" t="str">
            <v>PSR IPPAN XS (14 DOWN)</v>
          </cell>
          <cell r="K522" t="str">
            <v>BRIDGESTONE</v>
          </cell>
          <cell r="L522" t="str">
            <v>185/70R13</v>
          </cell>
          <cell r="M522" t="str">
            <v>PREMIO</v>
          </cell>
          <cell r="N522" t="str">
            <v>ECONOMY</v>
          </cell>
          <cell r="O522" t="str">
            <v>PSRS</v>
          </cell>
          <cell r="P522" t="str">
            <v>T/L</v>
          </cell>
          <cell r="Q522" t="str">
            <v>ZDUMMY</v>
          </cell>
          <cell r="R522" t="str">
            <v>THAILAND</v>
          </cell>
          <cell r="S522">
            <v>3</v>
          </cell>
          <cell r="T522" t="str">
            <v>TIRE</v>
          </cell>
          <cell r="U522" t="str">
            <v>PSR</v>
          </cell>
          <cell r="V522" t="str">
            <v xml:space="preserve"> 185/70R13</v>
          </cell>
          <cell r="W522">
            <v>0</v>
          </cell>
          <cell r="X522">
            <v>0</v>
          </cell>
          <cell r="Y522" t="str">
            <v>01</v>
          </cell>
          <cell r="Z522" t="str">
            <v>TBSR</v>
          </cell>
          <cell r="AA522" t="str">
            <v>T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 t="str">
            <v>L0</v>
          </cell>
          <cell r="AL522" t="str">
            <v>P317</v>
          </cell>
          <cell r="AO522" t="str">
            <v>185/70R13</v>
          </cell>
          <cell r="AP522" t="str">
            <v>PSRS</v>
          </cell>
          <cell r="AQ522" t="str">
            <v>OTHERS</v>
          </cell>
          <cell r="AR522" t="str">
            <v>13 Inch</v>
          </cell>
          <cell r="AS522">
            <v>0</v>
          </cell>
          <cell r="AT522">
            <v>0</v>
          </cell>
          <cell r="AW522" t="str">
            <v>NON</v>
          </cell>
          <cell r="AX522" t="str">
            <v>DISCONT</v>
          </cell>
          <cell r="AY522" t="str">
            <v>B</v>
          </cell>
          <cell r="AZ522">
            <v>10</v>
          </cell>
          <cell r="BA522">
            <v>40</v>
          </cell>
          <cell r="BB522">
            <v>30</v>
          </cell>
          <cell r="BC522">
            <v>402</v>
          </cell>
          <cell r="BD522" t="str">
            <v>PS</v>
          </cell>
          <cell r="BE522" t="str">
            <v>PSRS</v>
          </cell>
          <cell r="BF522" t="str">
            <v>T</v>
          </cell>
          <cell r="BG522" t="str">
            <v>T</v>
          </cell>
          <cell r="BH522">
            <v>4.1120000000000001</v>
          </cell>
          <cell r="BI522">
            <v>0</v>
          </cell>
          <cell r="BJ522">
            <v>0.08</v>
          </cell>
          <cell r="BK522">
            <v>7.8110244000000009E-2</v>
          </cell>
          <cell r="BL522">
            <v>13</v>
          </cell>
          <cell r="BM522" t="str">
            <v>70</v>
          </cell>
          <cell r="BN522">
            <v>185</v>
          </cell>
          <cell r="BO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</row>
        <row r="523">
          <cell r="E523" t="str">
            <v>BPSX3390</v>
          </cell>
          <cell r="F523" t="str">
            <v>185/70HR14 PREMIO 317 T/L</v>
          </cell>
          <cell r="G523" t="str">
            <v>185/70R14 G11A</v>
          </cell>
          <cell r="H523" t="str">
            <v>PREMIO 317</v>
          </cell>
          <cell r="I523" t="str">
            <v>PSR5</v>
          </cell>
          <cell r="J523" t="str">
            <v>PSR IPPAN XS (14 DOWN)</v>
          </cell>
          <cell r="K523" t="str">
            <v>BRIDGESTONE</v>
          </cell>
          <cell r="L523" t="str">
            <v>185/70R14</v>
          </cell>
          <cell r="M523" t="str">
            <v>PREMIO</v>
          </cell>
          <cell r="N523" t="str">
            <v>ECONOMY</v>
          </cell>
          <cell r="O523" t="str">
            <v>PSRS</v>
          </cell>
          <cell r="P523" t="str">
            <v>T/L</v>
          </cell>
          <cell r="Q523" t="str">
            <v>ZDUMMY</v>
          </cell>
          <cell r="R523" t="str">
            <v>THAILAND</v>
          </cell>
          <cell r="S523">
            <v>3</v>
          </cell>
          <cell r="T523" t="str">
            <v>TIRE</v>
          </cell>
          <cell r="U523" t="str">
            <v>PSR</v>
          </cell>
          <cell r="V523" t="str">
            <v xml:space="preserve"> 185/70R14</v>
          </cell>
          <cell r="W523">
            <v>0</v>
          </cell>
          <cell r="X523">
            <v>0</v>
          </cell>
          <cell r="Y523" t="str">
            <v>01</v>
          </cell>
          <cell r="Z523" t="str">
            <v>TBSR</v>
          </cell>
          <cell r="AA523" t="str">
            <v>T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 t="str">
            <v>L0</v>
          </cell>
          <cell r="AL523" t="str">
            <v>P317</v>
          </cell>
          <cell r="AO523" t="str">
            <v>185/70R14</v>
          </cell>
          <cell r="AP523" t="str">
            <v>PSRS</v>
          </cell>
          <cell r="AQ523" t="str">
            <v>OTHERS</v>
          </cell>
          <cell r="AR523" t="str">
            <v>14 Inch</v>
          </cell>
          <cell r="AS523">
            <v>0</v>
          </cell>
          <cell r="AT523">
            <v>0</v>
          </cell>
          <cell r="AW523" t="str">
            <v>NON</v>
          </cell>
          <cell r="AX523" t="str">
            <v>DISCONT</v>
          </cell>
          <cell r="AY523" t="str">
            <v>B</v>
          </cell>
          <cell r="AZ523">
            <v>10</v>
          </cell>
          <cell r="BA523">
            <v>40</v>
          </cell>
          <cell r="BB523">
            <v>30</v>
          </cell>
          <cell r="BC523">
            <v>402</v>
          </cell>
          <cell r="BD523" t="str">
            <v>PS</v>
          </cell>
          <cell r="BE523" t="str">
            <v>PSRS</v>
          </cell>
          <cell r="BF523" t="str">
            <v>T</v>
          </cell>
          <cell r="BG523" t="str">
            <v>T</v>
          </cell>
          <cell r="BH523">
            <v>4.34</v>
          </cell>
          <cell r="BI523">
            <v>0</v>
          </cell>
          <cell r="BJ523">
            <v>0.08</v>
          </cell>
          <cell r="BK523">
            <v>8.4989960999999989E-2</v>
          </cell>
          <cell r="BL523">
            <v>14</v>
          </cell>
          <cell r="BM523" t="str">
            <v>70</v>
          </cell>
          <cell r="BN523">
            <v>185</v>
          </cell>
          <cell r="BO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</row>
        <row r="524">
          <cell r="E524" t="str">
            <v>BPSX3391</v>
          </cell>
          <cell r="F524" t="str">
            <v>185/70HR14 PREMIO 317 T/L HO</v>
          </cell>
          <cell r="G524" t="str">
            <v>185/70R14 G11A HO</v>
          </cell>
          <cell r="H524" t="str">
            <v>PREMIO 317</v>
          </cell>
          <cell r="I524" t="str">
            <v>PSR5</v>
          </cell>
          <cell r="J524" t="str">
            <v>PSR IPPAN XS (14 DOWN)</v>
          </cell>
          <cell r="K524" t="str">
            <v>BRIDGESTONE</v>
          </cell>
          <cell r="L524" t="str">
            <v>185/70R14</v>
          </cell>
          <cell r="M524" t="str">
            <v>PREMIO</v>
          </cell>
          <cell r="N524" t="str">
            <v>ECONOMY</v>
          </cell>
          <cell r="O524" t="str">
            <v>PSRS</v>
          </cell>
          <cell r="P524" t="str">
            <v>T/L</v>
          </cell>
          <cell r="Q524" t="str">
            <v>ZDUMMY</v>
          </cell>
          <cell r="R524" t="str">
            <v>THAILAND</v>
          </cell>
          <cell r="S524">
            <v>3</v>
          </cell>
          <cell r="T524" t="str">
            <v>TIRE</v>
          </cell>
          <cell r="U524" t="str">
            <v>PSR</v>
          </cell>
          <cell r="V524" t="str">
            <v xml:space="preserve"> 185/70R14</v>
          </cell>
          <cell r="W524">
            <v>0</v>
          </cell>
          <cell r="X524">
            <v>0</v>
          </cell>
          <cell r="Y524" t="str">
            <v>01</v>
          </cell>
          <cell r="Z524" t="str">
            <v>TBSR</v>
          </cell>
          <cell r="AA524" t="str">
            <v>T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 t="str">
            <v>L0</v>
          </cell>
          <cell r="AL524" t="str">
            <v>P317</v>
          </cell>
          <cell r="AO524" t="str">
            <v>185/70R14</v>
          </cell>
          <cell r="AP524" t="str">
            <v>PSRS</v>
          </cell>
          <cell r="AQ524" t="str">
            <v>OTHERS</v>
          </cell>
          <cell r="AR524" t="str">
            <v>14 Inch</v>
          </cell>
          <cell r="AS524">
            <v>0</v>
          </cell>
          <cell r="AT524">
            <v>0</v>
          </cell>
          <cell r="AW524" t="str">
            <v>NON</v>
          </cell>
          <cell r="AX524" t="str">
            <v>DISCONT</v>
          </cell>
          <cell r="AY524" t="str">
            <v>B</v>
          </cell>
          <cell r="AZ524">
            <v>10</v>
          </cell>
          <cell r="BA524">
            <v>40</v>
          </cell>
          <cell r="BB524">
            <v>30</v>
          </cell>
          <cell r="BC524">
            <v>402</v>
          </cell>
          <cell r="BD524" t="str">
            <v>PS</v>
          </cell>
          <cell r="BE524" t="str">
            <v>PSRS</v>
          </cell>
          <cell r="BF524" t="str">
            <v>T</v>
          </cell>
          <cell r="BG524" t="str">
            <v>T</v>
          </cell>
          <cell r="BH524">
            <v>4.34</v>
          </cell>
          <cell r="BI524">
            <v>0</v>
          </cell>
          <cell r="BJ524">
            <v>0.08</v>
          </cell>
          <cell r="BK524">
            <v>8.4989960999999989E-2</v>
          </cell>
          <cell r="BL524">
            <v>14</v>
          </cell>
          <cell r="BM524" t="str">
            <v>70</v>
          </cell>
          <cell r="BN524">
            <v>185</v>
          </cell>
          <cell r="BO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</row>
        <row r="525">
          <cell r="E525" t="str">
            <v>BPSX3400</v>
          </cell>
          <cell r="F525" t="str">
            <v>195/70HR14 PREMIO 317 T/L</v>
          </cell>
          <cell r="G525" t="str">
            <v>195/70R14 G11A</v>
          </cell>
          <cell r="H525" t="str">
            <v>PREMIO 317</v>
          </cell>
          <cell r="I525" t="str">
            <v>PSR5</v>
          </cell>
          <cell r="J525" t="str">
            <v>PSR IPPAN XS (14 DOWN)</v>
          </cell>
          <cell r="K525" t="str">
            <v>BRIDGESTONE</v>
          </cell>
          <cell r="L525" t="str">
            <v>195/70R14</v>
          </cell>
          <cell r="M525" t="str">
            <v>PREMIO</v>
          </cell>
          <cell r="N525" t="str">
            <v>ECONOMY</v>
          </cell>
          <cell r="O525" t="str">
            <v>PSRS</v>
          </cell>
          <cell r="P525" t="str">
            <v>T/L</v>
          </cell>
          <cell r="Q525" t="str">
            <v>ZDUMMY</v>
          </cell>
          <cell r="R525" t="str">
            <v>THAILAND</v>
          </cell>
          <cell r="S525">
            <v>3</v>
          </cell>
          <cell r="T525" t="str">
            <v>TIRE</v>
          </cell>
          <cell r="U525" t="str">
            <v>PSR</v>
          </cell>
          <cell r="V525" t="str">
            <v xml:space="preserve"> 195/70R14</v>
          </cell>
          <cell r="W525">
            <v>0</v>
          </cell>
          <cell r="X525">
            <v>0</v>
          </cell>
          <cell r="Y525" t="str">
            <v>01</v>
          </cell>
          <cell r="Z525" t="str">
            <v>TBSR</v>
          </cell>
          <cell r="AA525" t="str">
            <v>T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 t="str">
            <v>L0</v>
          </cell>
          <cell r="AL525" t="str">
            <v>P317</v>
          </cell>
          <cell r="AO525" t="str">
            <v>195/70R14</v>
          </cell>
          <cell r="AP525" t="str">
            <v>PSRS</v>
          </cell>
          <cell r="AQ525" t="str">
            <v>OTHERS</v>
          </cell>
          <cell r="AR525" t="str">
            <v>14 Inch</v>
          </cell>
          <cell r="AS525">
            <v>0</v>
          </cell>
          <cell r="AT525">
            <v>0</v>
          </cell>
          <cell r="AW525" t="str">
            <v>NON</v>
          </cell>
          <cell r="AX525" t="str">
            <v>DISCONT</v>
          </cell>
          <cell r="AY525" t="str">
            <v>B</v>
          </cell>
          <cell r="AZ525">
            <v>10</v>
          </cell>
          <cell r="BA525">
            <v>40</v>
          </cell>
          <cell r="BB525">
            <v>30</v>
          </cell>
          <cell r="BC525">
            <v>402</v>
          </cell>
          <cell r="BD525" t="str">
            <v>PS</v>
          </cell>
          <cell r="BE525" t="str">
            <v>PSRS</v>
          </cell>
          <cell r="BF525" t="str">
            <v>T</v>
          </cell>
          <cell r="BG525" t="str">
            <v>T</v>
          </cell>
          <cell r="BH525">
            <v>4.5659999999999998</v>
          </cell>
          <cell r="BI525">
            <v>0</v>
          </cell>
          <cell r="BJ525">
            <v>0.08</v>
          </cell>
          <cell r="BK525">
            <v>9.2857420599999976E-2</v>
          </cell>
          <cell r="BL525">
            <v>14</v>
          </cell>
          <cell r="BM525" t="str">
            <v>70</v>
          </cell>
          <cell r="BN525">
            <v>195</v>
          </cell>
          <cell r="BO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</row>
        <row r="526">
          <cell r="E526" t="str">
            <v>BPSX3410</v>
          </cell>
          <cell r="F526" t="str">
            <v>205/70HR14 PREMIO 317 T/L</v>
          </cell>
          <cell r="G526" t="str">
            <v>205/70R14 G11A</v>
          </cell>
          <cell r="H526" t="str">
            <v>PREMIO 317</v>
          </cell>
          <cell r="I526" t="str">
            <v>PSR5</v>
          </cell>
          <cell r="J526" t="str">
            <v>PSR IPPAN XS (14 DOWN)</v>
          </cell>
          <cell r="K526" t="str">
            <v>BRIDGESTONE</v>
          </cell>
          <cell r="L526" t="str">
            <v>205/70R14</v>
          </cell>
          <cell r="M526" t="str">
            <v>PREMIO</v>
          </cell>
          <cell r="N526" t="str">
            <v>ECONOMY</v>
          </cell>
          <cell r="O526" t="str">
            <v>PSRS</v>
          </cell>
          <cell r="P526" t="str">
            <v>T/L</v>
          </cell>
          <cell r="Q526" t="str">
            <v>ZDUMMY</v>
          </cell>
          <cell r="R526" t="str">
            <v>THAILAND</v>
          </cell>
          <cell r="S526">
            <v>3</v>
          </cell>
          <cell r="T526" t="str">
            <v>TIRE</v>
          </cell>
          <cell r="U526" t="str">
            <v>PSR</v>
          </cell>
          <cell r="V526" t="str">
            <v xml:space="preserve"> 205/70R14</v>
          </cell>
          <cell r="W526">
            <v>0</v>
          </cell>
          <cell r="X526">
            <v>0</v>
          </cell>
          <cell r="Y526" t="str">
            <v>01</v>
          </cell>
          <cell r="Z526" t="str">
            <v>TBSR</v>
          </cell>
          <cell r="AA526" t="str">
            <v>T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 t="str">
            <v>L0</v>
          </cell>
          <cell r="AL526" t="str">
            <v>P317</v>
          </cell>
          <cell r="AO526" t="str">
            <v>205/70R14</v>
          </cell>
          <cell r="AP526" t="str">
            <v>PSRS</v>
          </cell>
          <cell r="AQ526" t="str">
            <v>OTHERS</v>
          </cell>
          <cell r="AR526" t="str">
            <v>14 Inch</v>
          </cell>
          <cell r="AS526">
            <v>0</v>
          </cell>
          <cell r="AT526">
            <v>0</v>
          </cell>
          <cell r="AW526" t="str">
            <v>NON</v>
          </cell>
          <cell r="AX526" t="str">
            <v>DISCONT</v>
          </cell>
          <cell r="AY526" t="str">
            <v>B</v>
          </cell>
          <cell r="AZ526">
            <v>10</v>
          </cell>
          <cell r="BA526">
            <v>40</v>
          </cell>
          <cell r="BB526">
            <v>30</v>
          </cell>
          <cell r="BC526">
            <v>402</v>
          </cell>
          <cell r="BD526" t="str">
            <v>PS</v>
          </cell>
          <cell r="BE526" t="str">
            <v>PSRS</v>
          </cell>
          <cell r="BF526" t="str">
            <v>T</v>
          </cell>
          <cell r="BG526" t="str">
            <v>T</v>
          </cell>
          <cell r="BH526">
            <v>3.9820000000000002</v>
          </cell>
          <cell r="BI526">
            <v>0</v>
          </cell>
          <cell r="BJ526">
            <v>0.08</v>
          </cell>
          <cell r="BK526">
            <v>0.10116901619999998</v>
          </cell>
          <cell r="BL526">
            <v>14</v>
          </cell>
          <cell r="BM526" t="str">
            <v>70</v>
          </cell>
          <cell r="BN526">
            <v>205</v>
          </cell>
          <cell r="BO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</row>
        <row r="527">
          <cell r="E527" t="str">
            <v>BPSX3411</v>
          </cell>
          <cell r="F527" t="str">
            <v>205 R16 D610 T/L</v>
          </cell>
          <cell r="G527" t="str">
            <v>205 R16 D610 T/L</v>
          </cell>
          <cell r="H527" t="str">
            <v>D610</v>
          </cell>
          <cell r="I527" t="str">
            <v>PSR7</v>
          </cell>
          <cell r="J527" t="str">
            <v>4X4 16 DOWN</v>
          </cell>
          <cell r="K527" t="str">
            <v>BRIDGESTONE</v>
          </cell>
          <cell r="L527" t="str">
            <v>205R16</v>
          </cell>
          <cell r="M527" t="str">
            <v>DUELER</v>
          </cell>
          <cell r="N527" t="str">
            <v>4X4 PSR</v>
          </cell>
          <cell r="O527" t="str">
            <v>4X4</v>
          </cell>
          <cell r="P527" t="str">
            <v>T/L</v>
          </cell>
          <cell r="Q527" t="str">
            <v>ZDUMMY</v>
          </cell>
          <cell r="R527" t="str">
            <v>THAILAND</v>
          </cell>
          <cell r="S527">
            <v>3</v>
          </cell>
          <cell r="T527" t="str">
            <v>TIRE</v>
          </cell>
          <cell r="U527" t="str">
            <v>PSR</v>
          </cell>
          <cell r="V527" t="str">
            <v xml:space="preserve"> 205R16</v>
          </cell>
          <cell r="W527">
            <v>0</v>
          </cell>
          <cell r="X527">
            <v>0</v>
          </cell>
          <cell r="Y527" t="str">
            <v>01</v>
          </cell>
          <cell r="Z527" t="str">
            <v>TBSR</v>
          </cell>
          <cell r="AA527" t="str">
            <v>T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 t="str">
            <v>L0</v>
          </cell>
          <cell r="AL527" t="str">
            <v>D610</v>
          </cell>
          <cell r="AO527" t="str">
            <v>205R16</v>
          </cell>
          <cell r="AP527" t="str">
            <v>PSRS</v>
          </cell>
          <cell r="AQ527" t="str">
            <v>OTHERS</v>
          </cell>
          <cell r="AR527" t="str">
            <v>16 Inch</v>
          </cell>
          <cell r="AS527">
            <v>0</v>
          </cell>
          <cell r="AT527">
            <v>0</v>
          </cell>
          <cell r="AW527" t="str">
            <v>NON</v>
          </cell>
          <cell r="AX527" t="str">
            <v>DISCONT</v>
          </cell>
          <cell r="AY527" t="str">
            <v>B</v>
          </cell>
          <cell r="AZ527">
            <v>10</v>
          </cell>
          <cell r="BA527">
            <v>40</v>
          </cell>
          <cell r="BB527">
            <v>30</v>
          </cell>
          <cell r="BC527">
            <v>402</v>
          </cell>
          <cell r="BD527" t="str">
            <v>PS</v>
          </cell>
          <cell r="BE527" t="str">
            <v>PSRS</v>
          </cell>
          <cell r="BF527" t="str">
            <v>T</v>
          </cell>
          <cell r="BG527" t="str">
            <v>T</v>
          </cell>
          <cell r="BH527">
            <v>7.2750000000000004</v>
          </cell>
          <cell r="BI527">
            <v>0</v>
          </cell>
          <cell r="BJ527">
            <v>0.08</v>
          </cell>
          <cell r="BK527">
            <v>0.1351064162</v>
          </cell>
          <cell r="BL527">
            <v>16</v>
          </cell>
          <cell r="BM527" t="str">
            <v>82</v>
          </cell>
          <cell r="BN527">
            <v>205</v>
          </cell>
          <cell r="BO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</row>
        <row r="528">
          <cell r="E528" t="str">
            <v>BPSX3412</v>
          </cell>
          <cell r="F528" t="str">
            <v>P155/80R13 S402 T/L</v>
          </cell>
          <cell r="G528" t="str">
            <v>P155/80R13 S402</v>
          </cell>
          <cell r="H528" t="str">
            <v>S402</v>
          </cell>
          <cell r="I528" t="str">
            <v>PSR5</v>
          </cell>
          <cell r="J528" t="str">
            <v>PSR IPPAN XS (14 DOWN)</v>
          </cell>
          <cell r="K528" t="str">
            <v>BRIDGESTONE</v>
          </cell>
          <cell r="L528" t="str">
            <v>155/80R13</v>
          </cell>
          <cell r="M528" t="str">
            <v>S402</v>
          </cell>
          <cell r="N528" t="str">
            <v>PASSENGER CAR</v>
          </cell>
          <cell r="O528" t="str">
            <v>PSRS</v>
          </cell>
          <cell r="P528" t="str">
            <v>T/L</v>
          </cell>
          <cell r="Q528" t="str">
            <v>ZDUMMY</v>
          </cell>
          <cell r="R528" t="str">
            <v>THAILAND</v>
          </cell>
          <cell r="S528">
            <v>3</v>
          </cell>
          <cell r="T528" t="str">
            <v>TIRE</v>
          </cell>
          <cell r="U528" t="str">
            <v>PSR</v>
          </cell>
          <cell r="V528" t="str">
            <v xml:space="preserve"> 155/80R13</v>
          </cell>
          <cell r="W528">
            <v>0</v>
          </cell>
          <cell r="X528">
            <v>0</v>
          </cell>
          <cell r="Y528" t="str">
            <v>01</v>
          </cell>
          <cell r="Z528" t="str">
            <v>TBSR</v>
          </cell>
          <cell r="AA528" t="str">
            <v>T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L0</v>
          </cell>
          <cell r="AL528" t="str">
            <v>S402</v>
          </cell>
          <cell r="AO528" t="str">
            <v>155/80R13</v>
          </cell>
          <cell r="AP528" t="str">
            <v>PSRS</v>
          </cell>
          <cell r="AQ528" t="str">
            <v>OTHERS</v>
          </cell>
          <cell r="AR528" t="str">
            <v>13 Inch</v>
          </cell>
          <cell r="AS528">
            <v>0</v>
          </cell>
          <cell r="AT528">
            <v>0</v>
          </cell>
          <cell r="AW528" t="str">
            <v>NON</v>
          </cell>
          <cell r="AX528" t="str">
            <v>DISCONT</v>
          </cell>
          <cell r="AY528" t="str">
            <v>B</v>
          </cell>
          <cell r="AZ528">
            <v>10</v>
          </cell>
          <cell r="BA528">
            <v>40</v>
          </cell>
          <cell r="BB528">
            <v>30</v>
          </cell>
          <cell r="BC528">
            <v>402</v>
          </cell>
          <cell r="BD528" t="str">
            <v>PS</v>
          </cell>
          <cell r="BE528" t="str">
            <v>PSRS</v>
          </cell>
          <cell r="BF528" t="str">
            <v>T</v>
          </cell>
          <cell r="BG528" t="str">
            <v>T</v>
          </cell>
          <cell r="BH528">
            <v>3.4510000000000001</v>
          </cell>
          <cell r="BI528">
            <v>0</v>
          </cell>
          <cell r="BJ528">
            <v>0.05</v>
          </cell>
          <cell r="BK528">
            <v>6.5191471800000012E-2</v>
          </cell>
          <cell r="BL528">
            <v>13</v>
          </cell>
          <cell r="BM528" t="str">
            <v>80</v>
          </cell>
          <cell r="BN528">
            <v>155</v>
          </cell>
          <cell r="BO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</row>
        <row r="529">
          <cell r="E529" t="str">
            <v>BPSX3420</v>
          </cell>
          <cell r="F529" t="str">
            <v>FR78-15 401VAR T/L</v>
          </cell>
          <cell r="G529" t="str">
            <v>FR78-15 401VAR</v>
          </cell>
          <cell r="H529" t="str">
            <v>RD401 VAR</v>
          </cell>
          <cell r="I529" t="str">
            <v>PSR7</v>
          </cell>
          <cell r="J529" t="str">
            <v>4X4 16 DOWN</v>
          </cell>
          <cell r="K529" t="str">
            <v>BRIDGESTONE</v>
          </cell>
          <cell r="L529" t="str">
            <v>78-15</v>
          </cell>
          <cell r="M529" t="str">
            <v>RD401</v>
          </cell>
          <cell r="N529" t="str">
            <v>4X4 PSR</v>
          </cell>
          <cell r="O529" t="str">
            <v>4X4</v>
          </cell>
          <cell r="P529" t="str">
            <v>T/L</v>
          </cell>
          <cell r="Q529" t="str">
            <v>PSR0L140</v>
          </cell>
          <cell r="R529" t="str">
            <v>THAILAND</v>
          </cell>
          <cell r="S529">
            <v>3</v>
          </cell>
          <cell r="T529" t="str">
            <v>TIRE</v>
          </cell>
          <cell r="U529" t="str">
            <v>PSR</v>
          </cell>
          <cell r="V529" t="str">
            <v xml:space="preserve"> 78-15</v>
          </cell>
          <cell r="W529">
            <v>0</v>
          </cell>
          <cell r="X529">
            <v>0</v>
          </cell>
          <cell r="Y529" t="str">
            <v>01</v>
          </cell>
          <cell r="Z529" t="str">
            <v>TBSR</v>
          </cell>
          <cell r="AA529" t="str">
            <v>T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 t="str">
            <v>L0</v>
          </cell>
          <cell r="AL529" t="str">
            <v>RD401</v>
          </cell>
          <cell r="AO529" t="str">
            <v>FR78-15</v>
          </cell>
          <cell r="AP529" t="str">
            <v>PSRS</v>
          </cell>
          <cell r="AQ529" t="str">
            <v>OTHERS</v>
          </cell>
          <cell r="AR529" t="str">
            <v>15 Inch</v>
          </cell>
          <cell r="AS529">
            <v>0</v>
          </cell>
          <cell r="AT529">
            <v>0</v>
          </cell>
          <cell r="AW529" t="str">
            <v>NON</v>
          </cell>
          <cell r="AX529" t="str">
            <v>DISCONT</v>
          </cell>
          <cell r="AY529" t="str">
            <v>B</v>
          </cell>
          <cell r="AZ529">
            <v>10</v>
          </cell>
          <cell r="BA529">
            <v>40</v>
          </cell>
          <cell r="BB529">
            <v>30</v>
          </cell>
          <cell r="BC529">
            <v>402</v>
          </cell>
          <cell r="BD529" t="str">
            <v>PS</v>
          </cell>
          <cell r="BE529" t="str">
            <v>PSRS</v>
          </cell>
          <cell r="BF529" t="str">
            <v>T</v>
          </cell>
          <cell r="BG529" t="str">
            <v>T</v>
          </cell>
          <cell r="BH529">
            <v>4.4269999999999996</v>
          </cell>
          <cell r="BI529">
            <v>0</v>
          </cell>
          <cell r="BJ529">
            <v>0.08</v>
          </cell>
          <cell r="BK529">
            <v>0.11541335039999999</v>
          </cell>
          <cell r="BL529">
            <v>15</v>
          </cell>
          <cell r="BM529" t="str">
            <v>82</v>
          </cell>
          <cell r="BN529">
            <v>195</v>
          </cell>
          <cell r="BO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</row>
        <row r="530">
          <cell r="E530" t="str">
            <v>BPSX3421</v>
          </cell>
          <cell r="F530" t="str">
            <v>195SR15 RD401 VAR T/L CH43</v>
          </cell>
          <cell r="G530" t="str">
            <v>195SR15 RD401 VAR T   CH43</v>
          </cell>
          <cell r="H530" t="str">
            <v>RD401 VAR</v>
          </cell>
          <cell r="I530" t="str">
            <v>PSR7</v>
          </cell>
          <cell r="J530" t="str">
            <v>4X4 16 DOWN</v>
          </cell>
          <cell r="K530" t="str">
            <v>BRIDGESTONE</v>
          </cell>
          <cell r="L530" t="str">
            <v>195SR15</v>
          </cell>
          <cell r="M530" t="str">
            <v>RD401</v>
          </cell>
          <cell r="N530" t="str">
            <v>4X4 PSR</v>
          </cell>
          <cell r="O530" t="str">
            <v>4X4</v>
          </cell>
          <cell r="P530" t="str">
            <v>T/L</v>
          </cell>
          <cell r="Q530" t="str">
            <v>PSR0L140</v>
          </cell>
          <cell r="R530" t="str">
            <v>THAILAND</v>
          </cell>
          <cell r="S530">
            <v>3</v>
          </cell>
          <cell r="T530" t="str">
            <v>TIRE</v>
          </cell>
          <cell r="U530" t="str">
            <v>PSR</v>
          </cell>
          <cell r="V530" t="str">
            <v xml:space="preserve"> 195SR15</v>
          </cell>
          <cell r="W530">
            <v>0</v>
          </cell>
          <cell r="X530">
            <v>0</v>
          </cell>
          <cell r="Y530" t="str">
            <v>01</v>
          </cell>
          <cell r="Z530" t="str">
            <v>TBSR</v>
          </cell>
          <cell r="AA530" t="str">
            <v>T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 t="str">
            <v>L0</v>
          </cell>
          <cell r="AG530" t="str">
            <v>PSR0L140</v>
          </cell>
          <cell r="AK530" t="str">
            <v>CH43</v>
          </cell>
          <cell r="AL530" t="str">
            <v>RD401</v>
          </cell>
          <cell r="AO530" t="str">
            <v>195SR15</v>
          </cell>
          <cell r="AP530" t="str">
            <v>PSRS</v>
          </cell>
          <cell r="AQ530" t="str">
            <v>OTHERS</v>
          </cell>
          <cell r="AR530" t="str">
            <v>15 Inch</v>
          </cell>
          <cell r="AS530">
            <v>0</v>
          </cell>
          <cell r="AT530">
            <v>0</v>
          </cell>
          <cell r="AW530" t="str">
            <v>DLR</v>
          </cell>
          <cell r="AX530" t="str">
            <v>DISCONT</v>
          </cell>
          <cell r="AY530" t="str">
            <v>B</v>
          </cell>
          <cell r="AZ530">
            <v>10</v>
          </cell>
          <cell r="BA530">
            <v>40</v>
          </cell>
          <cell r="BB530">
            <v>30</v>
          </cell>
          <cell r="BC530">
            <v>402</v>
          </cell>
          <cell r="BD530" t="str">
            <v>PS</v>
          </cell>
          <cell r="BE530" t="str">
            <v>PSRS</v>
          </cell>
          <cell r="BF530" t="str">
            <v>T</v>
          </cell>
          <cell r="BG530" t="str">
            <v>T</v>
          </cell>
          <cell r="BH530">
            <v>5.2130000000000001</v>
          </cell>
          <cell r="BI530">
            <v>0</v>
          </cell>
          <cell r="BJ530">
            <v>0.08</v>
          </cell>
          <cell r="BK530">
            <v>0.11541335039999999</v>
          </cell>
          <cell r="BL530">
            <v>15</v>
          </cell>
          <cell r="BM530" t="str">
            <v>82</v>
          </cell>
          <cell r="BN530">
            <v>195</v>
          </cell>
          <cell r="BO530">
            <v>0</v>
          </cell>
          <cell r="BQ530">
            <v>0</v>
          </cell>
          <cell r="BR530">
            <v>3550</v>
          </cell>
          <cell r="BS530">
            <v>2132</v>
          </cell>
          <cell r="BT530">
            <v>2132</v>
          </cell>
          <cell r="BU530">
            <v>2369</v>
          </cell>
          <cell r="BV530">
            <v>10</v>
          </cell>
          <cell r="BW530">
            <v>2132</v>
          </cell>
          <cell r="BX530">
            <v>2247.75</v>
          </cell>
        </row>
        <row r="531">
          <cell r="E531" t="str">
            <v>BPSX3422</v>
          </cell>
          <cell r="F531" t="str">
            <v>195SR15 RD401 VAR T/L CH19</v>
          </cell>
          <cell r="G531" t="str">
            <v>195SR15 401VAR(T) CH19</v>
          </cell>
          <cell r="H531" t="str">
            <v>RD401 VAR</v>
          </cell>
          <cell r="I531" t="str">
            <v>PSR7</v>
          </cell>
          <cell r="J531" t="str">
            <v>4X4 16 DOWN</v>
          </cell>
          <cell r="K531" t="str">
            <v>BRIDGESTONE</v>
          </cell>
          <cell r="L531" t="str">
            <v>195SR15</v>
          </cell>
          <cell r="M531" t="str">
            <v>RD401</v>
          </cell>
          <cell r="N531" t="str">
            <v>4X4 PSR</v>
          </cell>
          <cell r="O531" t="str">
            <v>4X4</v>
          </cell>
          <cell r="P531" t="str">
            <v>T/L</v>
          </cell>
          <cell r="Q531" t="str">
            <v>PSR0L423</v>
          </cell>
          <cell r="R531" t="str">
            <v>THAILAND</v>
          </cell>
          <cell r="S531">
            <v>3</v>
          </cell>
          <cell r="T531" t="str">
            <v>TIRE</v>
          </cell>
          <cell r="U531" t="str">
            <v>PSR</v>
          </cell>
          <cell r="V531" t="str">
            <v xml:space="preserve"> 195SR15</v>
          </cell>
          <cell r="W531">
            <v>0</v>
          </cell>
          <cell r="X531">
            <v>0</v>
          </cell>
          <cell r="Y531" t="str">
            <v>01</v>
          </cell>
          <cell r="Z531" t="str">
            <v>TBSR</v>
          </cell>
          <cell r="AA531" t="str">
            <v>T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 t="str">
            <v>L0</v>
          </cell>
          <cell r="AG531" t="str">
            <v>PSR0L423</v>
          </cell>
          <cell r="AJ531" t="str">
            <v>B984</v>
          </cell>
          <cell r="AK531" t="str">
            <v>CH19</v>
          </cell>
          <cell r="AL531" t="str">
            <v>RD401</v>
          </cell>
          <cell r="AO531" t="str">
            <v>195SR15</v>
          </cell>
          <cell r="AP531" t="str">
            <v>PSRS</v>
          </cell>
          <cell r="AQ531" t="str">
            <v>OTHERS</v>
          </cell>
          <cell r="AR531" t="str">
            <v>15 Inch</v>
          </cell>
          <cell r="AS531" t="str">
            <v>OE</v>
          </cell>
          <cell r="AT531" t="str">
            <v>REP</v>
          </cell>
          <cell r="AW531" t="str">
            <v>DLR</v>
          </cell>
          <cell r="AX531" t="str">
            <v>CONT</v>
          </cell>
          <cell r="AY531" t="str">
            <v>B</v>
          </cell>
          <cell r="AZ531">
            <v>10</v>
          </cell>
          <cell r="BA531">
            <v>40</v>
          </cell>
          <cell r="BB531">
            <v>30</v>
          </cell>
          <cell r="BC531">
            <v>402</v>
          </cell>
          <cell r="BD531" t="str">
            <v>PS</v>
          </cell>
          <cell r="BE531" t="str">
            <v>PSRS</v>
          </cell>
          <cell r="BF531" t="str">
            <v>T</v>
          </cell>
          <cell r="BG531" t="str">
            <v>T</v>
          </cell>
          <cell r="BH531">
            <v>5.2759999999999998</v>
          </cell>
          <cell r="BI531">
            <v>10.622</v>
          </cell>
          <cell r="BJ531">
            <v>5.8999999999999997E-2</v>
          </cell>
          <cell r="BK531">
            <v>0.11541335039999999</v>
          </cell>
          <cell r="BL531">
            <v>15</v>
          </cell>
          <cell r="BM531" t="str">
            <v>82</v>
          </cell>
          <cell r="BN531">
            <v>195</v>
          </cell>
          <cell r="BO531">
            <v>0</v>
          </cell>
          <cell r="BQ531">
            <v>0</v>
          </cell>
          <cell r="BR531">
            <v>3550</v>
          </cell>
          <cell r="BS531">
            <v>2132</v>
          </cell>
          <cell r="BT531">
            <v>2132</v>
          </cell>
          <cell r="BU531">
            <v>2369</v>
          </cell>
          <cell r="BV531">
            <v>10</v>
          </cell>
          <cell r="BW531">
            <v>2132</v>
          </cell>
          <cell r="BX531">
            <v>1786.66</v>
          </cell>
        </row>
        <row r="532">
          <cell r="E532" t="str">
            <v>BPSX3430</v>
          </cell>
          <cell r="F532" t="str">
            <v>P175/70R13 S402 T/L</v>
          </cell>
          <cell r="G532" t="str">
            <v>P175/70R13 S402EZ</v>
          </cell>
          <cell r="H532" t="str">
            <v>S402</v>
          </cell>
          <cell r="I532" t="str">
            <v>PSR5</v>
          </cell>
          <cell r="J532" t="str">
            <v>PSR IPPAN XS (14 DOWN)</v>
          </cell>
          <cell r="K532" t="str">
            <v>BRIDGESTONE</v>
          </cell>
          <cell r="L532" t="str">
            <v>175/70R13</v>
          </cell>
          <cell r="M532" t="str">
            <v>S402</v>
          </cell>
          <cell r="N532" t="str">
            <v>PASSENGER CAR</v>
          </cell>
          <cell r="O532" t="str">
            <v>PSRS</v>
          </cell>
          <cell r="P532" t="str">
            <v>T/L</v>
          </cell>
          <cell r="Q532" t="str">
            <v>ZDUMMY</v>
          </cell>
          <cell r="R532" t="str">
            <v>THAILAND</v>
          </cell>
          <cell r="S532">
            <v>3</v>
          </cell>
          <cell r="T532" t="str">
            <v>TIRE</v>
          </cell>
          <cell r="U532" t="str">
            <v>PSR</v>
          </cell>
          <cell r="V532" t="str">
            <v xml:space="preserve"> 175/70R13</v>
          </cell>
          <cell r="W532">
            <v>0</v>
          </cell>
          <cell r="X532">
            <v>0</v>
          </cell>
          <cell r="Y532" t="str">
            <v>01</v>
          </cell>
          <cell r="Z532" t="str">
            <v>TBSR</v>
          </cell>
          <cell r="AA532" t="str">
            <v>T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 t="str">
            <v>L0</v>
          </cell>
          <cell r="AL532" t="str">
            <v>S402</v>
          </cell>
          <cell r="AO532" t="str">
            <v>175/70R13</v>
          </cell>
          <cell r="AP532" t="str">
            <v>PSRS</v>
          </cell>
          <cell r="AQ532" t="str">
            <v>OTHERS</v>
          </cell>
          <cell r="AR532" t="str">
            <v>13 Inch</v>
          </cell>
          <cell r="AS532">
            <v>0</v>
          </cell>
          <cell r="AT532">
            <v>0</v>
          </cell>
          <cell r="AW532" t="str">
            <v>NON</v>
          </cell>
          <cell r="AX532" t="str">
            <v>DISCONT</v>
          </cell>
          <cell r="AY532" t="str">
            <v>B</v>
          </cell>
          <cell r="AZ532">
            <v>10</v>
          </cell>
          <cell r="BA532">
            <v>40</v>
          </cell>
          <cell r="BB532">
            <v>30</v>
          </cell>
          <cell r="BC532">
            <v>402</v>
          </cell>
          <cell r="BD532" t="str">
            <v>PS</v>
          </cell>
          <cell r="BE532" t="str">
            <v>PSRS</v>
          </cell>
          <cell r="BF532" t="str">
            <v>T</v>
          </cell>
          <cell r="BG532" t="str">
            <v>T</v>
          </cell>
          <cell r="BH532">
            <v>3.71</v>
          </cell>
          <cell r="BI532">
            <v>0</v>
          </cell>
          <cell r="BJ532">
            <v>0.05</v>
          </cell>
          <cell r="BK532">
            <v>7.1133833600000015E-2</v>
          </cell>
          <cell r="BL532">
            <v>13</v>
          </cell>
          <cell r="BM532" t="str">
            <v>70</v>
          </cell>
          <cell r="BN532">
            <v>175</v>
          </cell>
          <cell r="BO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</row>
        <row r="533">
          <cell r="E533" t="str">
            <v>BPSX3440</v>
          </cell>
          <cell r="F533" t="str">
            <v>P145/80R13 S381 T/L</v>
          </cell>
          <cell r="G533" t="str">
            <v>P145/80R13 S381</v>
          </cell>
          <cell r="H533" t="str">
            <v>S381</v>
          </cell>
          <cell r="I533" t="str">
            <v>PSR5</v>
          </cell>
          <cell r="J533" t="str">
            <v>PSR IPPAN XS (14 DOWN)</v>
          </cell>
          <cell r="K533" t="str">
            <v>BRIDGESTONE</v>
          </cell>
          <cell r="L533" t="str">
            <v>145/80R13</v>
          </cell>
          <cell r="M533" t="str">
            <v>S381</v>
          </cell>
          <cell r="N533" t="str">
            <v>PASSENGER CAR</v>
          </cell>
          <cell r="O533" t="str">
            <v>PSRS</v>
          </cell>
          <cell r="P533" t="str">
            <v>T/L</v>
          </cell>
          <cell r="Q533" t="str">
            <v>ZDUMMY</v>
          </cell>
          <cell r="R533" t="str">
            <v>THAILAND</v>
          </cell>
          <cell r="S533">
            <v>3</v>
          </cell>
          <cell r="T533" t="str">
            <v>TIRE</v>
          </cell>
          <cell r="U533" t="str">
            <v>PSR</v>
          </cell>
          <cell r="V533" t="str">
            <v xml:space="preserve"> 145/80R13</v>
          </cell>
          <cell r="W533">
            <v>0</v>
          </cell>
          <cell r="X533">
            <v>0</v>
          </cell>
          <cell r="Y533" t="str">
            <v>01</v>
          </cell>
          <cell r="Z533" t="str">
            <v>TBSR</v>
          </cell>
          <cell r="AA533" t="str">
            <v>T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L0</v>
          </cell>
          <cell r="AL533" t="str">
            <v>S381</v>
          </cell>
          <cell r="AO533" t="str">
            <v>145/80R13</v>
          </cell>
          <cell r="AP533" t="str">
            <v>PSRS</v>
          </cell>
          <cell r="AQ533" t="str">
            <v>OTHERS</v>
          </cell>
          <cell r="AR533" t="str">
            <v>13 Inch</v>
          </cell>
          <cell r="AS533">
            <v>0</v>
          </cell>
          <cell r="AT533">
            <v>0</v>
          </cell>
          <cell r="AW533" t="str">
            <v>NON</v>
          </cell>
          <cell r="AX533" t="str">
            <v>DISCONT</v>
          </cell>
          <cell r="AY533" t="str">
            <v>B</v>
          </cell>
          <cell r="AZ533">
            <v>10</v>
          </cell>
          <cell r="BA533">
            <v>40</v>
          </cell>
          <cell r="BB533">
            <v>30</v>
          </cell>
          <cell r="BC533">
            <v>402</v>
          </cell>
          <cell r="BD533" t="str">
            <v>PS</v>
          </cell>
          <cell r="BE533" t="str">
            <v>PSRS</v>
          </cell>
          <cell r="BF533" t="str">
            <v>T</v>
          </cell>
          <cell r="BG533" t="str">
            <v>T</v>
          </cell>
          <cell r="BH533">
            <v>5.1580000000000004</v>
          </cell>
          <cell r="BI533">
            <v>0</v>
          </cell>
          <cell r="BJ533">
            <v>0.05</v>
          </cell>
          <cell r="BK533">
            <v>8.0053968600000011E-2</v>
          </cell>
          <cell r="BL533">
            <v>13</v>
          </cell>
          <cell r="BM533" t="str">
            <v>80</v>
          </cell>
          <cell r="BN533">
            <v>175</v>
          </cell>
          <cell r="BO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</row>
        <row r="534">
          <cell r="E534" t="str">
            <v>BPSX3450</v>
          </cell>
          <cell r="F534" t="str">
            <v>165/80SR13 SF381 T/L</v>
          </cell>
          <cell r="G534" t="str">
            <v>165/80R13 S381</v>
          </cell>
          <cell r="H534" t="str">
            <v>SF381</v>
          </cell>
          <cell r="I534" t="str">
            <v>PSR5</v>
          </cell>
          <cell r="J534" t="str">
            <v>PSR IPPAN XS (14 DOWN)</v>
          </cell>
          <cell r="K534" t="str">
            <v>BRIDGESTONE</v>
          </cell>
          <cell r="L534" t="str">
            <v>165/80R13</v>
          </cell>
          <cell r="M534" t="str">
            <v>SF381</v>
          </cell>
          <cell r="N534" t="str">
            <v>PASSENGER CAR</v>
          </cell>
          <cell r="O534" t="str">
            <v>PSRS</v>
          </cell>
          <cell r="P534" t="str">
            <v>T/L</v>
          </cell>
          <cell r="Q534" t="str">
            <v>ZDUMMY</v>
          </cell>
          <cell r="R534" t="str">
            <v>THAILAND</v>
          </cell>
          <cell r="S534">
            <v>3</v>
          </cell>
          <cell r="T534" t="str">
            <v>TIRE</v>
          </cell>
          <cell r="U534" t="str">
            <v>PSR</v>
          </cell>
          <cell r="V534" t="str">
            <v xml:space="preserve"> 165/80R13</v>
          </cell>
          <cell r="W534">
            <v>0</v>
          </cell>
          <cell r="X534">
            <v>0</v>
          </cell>
          <cell r="Y534" t="str">
            <v>01</v>
          </cell>
          <cell r="Z534" t="str">
            <v>TBSR</v>
          </cell>
          <cell r="AA534" t="str">
            <v>T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L0</v>
          </cell>
          <cell r="AL534" t="str">
            <v>S381</v>
          </cell>
          <cell r="AO534" t="str">
            <v>165/80R13</v>
          </cell>
          <cell r="AP534" t="str">
            <v>PSRS</v>
          </cell>
          <cell r="AQ534" t="str">
            <v>OTHERS</v>
          </cell>
          <cell r="AR534" t="str">
            <v>13 Inch</v>
          </cell>
          <cell r="AS534">
            <v>0</v>
          </cell>
          <cell r="AT534">
            <v>0</v>
          </cell>
          <cell r="AW534" t="str">
            <v>NON</v>
          </cell>
          <cell r="AX534" t="str">
            <v>DISCONT</v>
          </cell>
          <cell r="AY534" t="str">
            <v>B</v>
          </cell>
          <cell r="AZ534">
            <v>10</v>
          </cell>
          <cell r="BA534">
            <v>40</v>
          </cell>
          <cell r="BB534">
            <v>30</v>
          </cell>
          <cell r="BC534">
            <v>402</v>
          </cell>
          <cell r="BD534" t="str">
            <v>PS</v>
          </cell>
          <cell r="BE534" t="str">
            <v>PSRS</v>
          </cell>
          <cell r="BF534" t="str">
            <v>T</v>
          </cell>
          <cell r="BG534" t="str">
            <v>T</v>
          </cell>
          <cell r="BH534">
            <v>3.6720000000000002</v>
          </cell>
          <cell r="BI534">
            <v>0</v>
          </cell>
          <cell r="BJ534">
            <v>0.05</v>
          </cell>
          <cell r="BK534">
            <v>7.2380096200000021E-2</v>
          </cell>
          <cell r="BL534">
            <v>13</v>
          </cell>
          <cell r="BM534" t="str">
            <v>80</v>
          </cell>
          <cell r="BN534">
            <v>165</v>
          </cell>
          <cell r="BO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</row>
        <row r="535">
          <cell r="E535" t="str">
            <v>BPSX3461</v>
          </cell>
          <cell r="F535" t="str">
            <v>175/70R13 PREMIO 70 T/L</v>
          </cell>
          <cell r="G535" t="str">
            <v>175/70R13 P-70Z</v>
          </cell>
          <cell r="H535" t="str">
            <v>PREMIO 70</v>
          </cell>
          <cell r="I535" t="str">
            <v>PSR5</v>
          </cell>
          <cell r="J535" t="str">
            <v>PSR IPPAN XS (14 DOWN)</v>
          </cell>
          <cell r="K535" t="str">
            <v>BRIDGESTONE</v>
          </cell>
          <cell r="L535" t="str">
            <v>175/70R13</v>
          </cell>
          <cell r="M535" t="str">
            <v>PREMIO</v>
          </cell>
          <cell r="N535" t="str">
            <v>ECONOMY</v>
          </cell>
          <cell r="O535" t="str">
            <v>PSRS</v>
          </cell>
          <cell r="P535" t="str">
            <v>T/L</v>
          </cell>
          <cell r="Q535" t="str">
            <v>PSR0L217</v>
          </cell>
          <cell r="R535" t="str">
            <v>THAILAND</v>
          </cell>
          <cell r="S535">
            <v>3</v>
          </cell>
          <cell r="T535" t="str">
            <v>TIRE</v>
          </cell>
          <cell r="U535" t="str">
            <v>PSR</v>
          </cell>
          <cell r="V535" t="str">
            <v xml:space="preserve"> 175/70R13</v>
          </cell>
          <cell r="W535">
            <v>0</v>
          </cell>
          <cell r="X535">
            <v>0</v>
          </cell>
          <cell r="Y535" t="str">
            <v>01</v>
          </cell>
          <cell r="Z535" t="str">
            <v>TBSR</v>
          </cell>
          <cell r="AA535" t="str">
            <v>T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 t="str">
            <v>L0</v>
          </cell>
          <cell r="AK535" t="str">
            <v>GG25</v>
          </cell>
          <cell r="AL535" t="str">
            <v>P70</v>
          </cell>
          <cell r="AO535" t="str">
            <v>175/70R13</v>
          </cell>
          <cell r="AP535" t="str">
            <v>PSRS</v>
          </cell>
          <cell r="AQ535" t="str">
            <v>OTHERS</v>
          </cell>
          <cell r="AR535" t="str">
            <v>13 Inch</v>
          </cell>
          <cell r="AS535" t="str">
            <v>OE</v>
          </cell>
          <cell r="AT535" t="str">
            <v>REP</v>
          </cell>
          <cell r="AW535" t="str">
            <v>DLR</v>
          </cell>
          <cell r="AX535" t="str">
            <v>CONT</v>
          </cell>
          <cell r="AY535" t="str">
            <v>B</v>
          </cell>
          <cell r="AZ535">
            <v>10</v>
          </cell>
          <cell r="BA535">
            <v>40</v>
          </cell>
          <cell r="BB535">
            <v>30</v>
          </cell>
          <cell r="BC535">
            <v>402</v>
          </cell>
          <cell r="BD535" t="str">
            <v>PS</v>
          </cell>
          <cell r="BE535" t="str">
            <v>PSRS</v>
          </cell>
          <cell r="BF535" t="str">
            <v>T</v>
          </cell>
          <cell r="BG535" t="str">
            <v>T</v>
          </cell>
          <cell r="BH535">
            <v>3.625</v>
          </cell>
          <cell r="BI535">
            <v>0</v>
          </cell>
          <cell r="BJ535">
            <v>0.08</v>
          </cell>
          <cell r="BK535">
            <v>7.1133833600000015E-2</v>
          </cell>
          <cell r="BL535">
            <v>13</v>
          </cell>
          <cell r="BM535" t="str">
            <v>70</v>
          </cell>
          <cell r="BN535">
            <v>175</v>
          </cell>
          <cell r="BO535">
            <v>0</v>
          </cell>
          <cell r="BQ535">
            <v>0</v>
          </cell>
          <cell r="BR535">
            <v>1660</v>
          </cell>
          <cell r="BS535">
            <v>994</v>
          </cell>
          <cell r="BT535">
            <v>994</v>
          </cell>
          <cell r="BU535">
            <v>1104</v>
          </cell>
          <cell r="BV535">
            <v>10</v>
          </cell>
          <cell r="BW535">
            <v>994</v>
          </cell>
          <cell r="BX535">
            <v>0</v>
          </cell>
        </row>
        <row r="536">
          <cell r="E536" t="str">
            <v>BPSX3462</v>
          </cell>
          <cell r="F536" t="str">
            <v>185/70R13 PREMIO 70 T/L</v>
          </cell>
          <cell r="G536" t="str">
            <v>185/70R13 P-70Z (RR37)</v>
          </cell>
          <cell r="H536" t="str">
            <v>PREMIO 70</v>
          </cell>
          <cell r="I536" t="str">
            <v>PSR5</v>
          </cell>
          <cell r="J536" t="str">
            <v>PSR IPPAN XS (14 DOWN)</v>
          </cell>
          <cell r="K536" t="str">
            <v>BRIDGESTONE</v>
          </cell>
          <cell r="L536" t="str">
            <v>185/70R13</v>
          </cell>
          <cell r="M536" t="str">
            <v>PREMIO</v>
          </cell>
          <cell r="N536" t="str">
            <v>ECONOMY</v>
          </cell>
          <cell r="O536" t="str">
            <v>PSRS</v>
          </cell>
          <cell r="P536" t="str">
            <v>T/L</v>
          </cell>
          <cell r="Q536" t="str">
            <v>PSR0L168</v>
          </cell>
          <cell r="R536" t="str">
            <v>THAILAND</v>
          </cell>
          <cell r="S536">
            <v>3</v>
          </cell>
          <cell r="T536" t="str">
            <v>TIRE</v>
          </cell>
          <cell r="U536" t="str">
            <v>PSR</v>
          </cell>
          <cell r="V536" t="str">
            <v xml:space="preserve"> 185/70R13</v>
          </cell>
          <cell r="W536">
            <v>0</v>
          </cell>
          <cell r="X536">
            <v>0</v>
          </cell>
          <cell r="Y536" t="str">
            <v>01</v>
          </cell>
          <cell r="Z536" t="str">
            <v>TBSR</v>
          </cell>
          <cell r="AA536" t="str">
            <v>T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 t="str">
            <v>L0</v>
          </cell>
          <cell r="AK536" t="str">
            <v>RR37</v>
          </cell>
          <cell r="AL536" t="str">
            <v>P70</v>
          </cell>
          <cell r="AO536" t="str">
            <v>185/70R13</v>
          </cell>
          <cell r="AP536" t="str">
            <v>PSRS</v>
          </cell>
          <cell r="AQ536" t="str">
            <v>OTHERS</v>
          </cell>
          <cell r="AR536" t="str">
            <v>13 Inch</v>
          </cell>
          <cell r="AS536">
            <v>0</v>
          </cell>
          <cell r="AT536">
            <v>0</v>
          </cell>
          <cell r="AW536" t="str">
            <v>NON</v>
          </cell>
          <cell r="AX536" t="str">
            <v>DISCONT</v>
          </cell>
          <cell r="AY536" t="str">
            <v>B</v>
          </cell>
          <cell r="AZ536">
            <v>10</v>
          </cell>
          <cell r="BA536">
            <v>40</v>
          </cell>
          <cell r="BB536">
            <v>30</v>
          </cell>
          <cell r="BC536">
            <v>402</v>
          </cell>
          <cell r="BD536" t="str">
            <v>PS</v>
          </cell>
          <cell r="BE536" t="str">
            <v>PSRS</v>
          </cell>
          <cell r="BF536" t="str">
            <v>T</v>
          </cell>
          <cell r="BG536" t="str">
            <v>T</v>
          </cell>
          <cell r="BH536">
            <v>3.786</v>
          </cell>
          <cell r="BI536">
            <v>0</v>
          </cell>
          <cell r="BJ536">
            <v>0.218</v>
          </cell>
          <cell r="BK536">
            <v>7.8110244000000009E-2</v>
          </cell>
          <cell r="BL536">
            <v>13</v>
          </cell>
          <cell r="BM536" t="str">
            <v>70</v>
          </cell>
          <cell r="BN536">
            <v>185</v>
          </cell>
          <cell r="BO536">
            <v>0</v>
          </cell>
          <cell r="BQ536">
            <v>0</v>
          </cell>
          <cell r="BR536">
            <v>2370</v>
          </cell>
          <cell r="BS536">
            <v>1424</v>
          </cell>
          <cell r="BT536">
            <v>1424</v>
          </cell>
          <cell r="BU536">
            <v>1582</v>
          </cell>
          <cell r="BV536">
            <v>10</v>
          </cell>
          <cell r="BW536">
            <v>1424</v>
          </cell>
          <cell r="BX536">
            <v>0</v>
          </cell>
        </row>
        <row r="537">
          <cell r="E537" t="str">
            <v>BPSX3463</v>
          </cell>
          <cell r="F537" t="str">
            <v>185/70R14 PREMIO 70 T/L</v>
          </cell>
          <cell r="G537" t="str">
            <v>185/70R14 P-70Z</v>
          </cell>
          <cell r="H537" t="str">
            <v>PREMIO 70</v>
          </cell>
          <cell r="I537" t="str">
            <v>PSR5</v>
          </cell>
          <cell r="J537" t="str">
            <v>PSR IPPAN XS (14 DOWN)</v>
          </cell>
          <cell r="K537" t="str">
            <v>BRIDGESTONE</v>
          </cell>
          <cell r="L537" t="str">
            <v>185/70R14</v>
          </cell>
          <cell r="M537" t="str">
            <v>PREMIO</v>
          </cell>
          <cell r="N537" t="str">
            <v>ECONOMY</v>
          </cell>
          <cell r="O537" t="str">
            <v>PSRS</v>
          </cell>
          <cell r="P537" t="str">
            <v>T/L</v>
          </cell>
          <cell r="Q537" t="str">
            <v>PSR0L167</v>
          </cell>
          <cell r="R537" t="str">
            <v>THAILAND</v>
          </cell>
          <cell r="S537">
            <v>3</v>
          </cell>
          <cell r="T537" t="str">
            <v>TIRE</v>
          </cell>
          <cell r="U537" t="str">
            <v>PSR</v>
          </cell>
          <cell r="V537" t="str">
            <v xml:space="preserve"> 185/70R14</v>
          </cell>
          <cell r="W537">
            <v>0</v>
          </cell>
          <cell r="X537">
            <v>0</v>
          </cell>
          <cell r="Y537" t="str">
            <v>01</v>
          </cell>
          <cell r="Z537" t="str">
            <v>TBSR</v>
          </cell>
          <cell r="AA537" t="str">
            <v>T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 t="str">
            <v>L0</v>
          </cell>
          <cell r="AK537" t="str">
            <v>VT42</v>
          </cell>
          <cell r="AL537" t="str">
            <v>P70</v>
          </cell>
          <cell r="AO537" t="str">
            <v>185/70R14</v>
          </cell>
          <cell r="AP537" t="str">
            <v>PSRS</v>
          </cell>
          <cell r="AQ537" t="str">
            <v>OTHERS</v>
          </cell>
          <cell r="AR537" t="str">
            <v>14 Inch</v>
          </cell>
          <cell r="AS537">
            <v>0</v>
          </cell>
          <cell r="AT537">
            <v>0</v>
          </cell>
          <cell r="AW537" t="str">
            <v>NON</v>
          </cell>
          <cell r="AX537" t="str">
            <v>DISCONT</v>
          </cell>
          <cell r="AY537" t="str">
            <v>B</v>
          </cell>
          <cell r="AZ537">
            <v>10</v>
          </cell>
          <cell r="BA537">
            <v>40</v>
          </cell>
          <cell r="BB537">
            <v>30</v>
          </cell>
          <cell r="BC537">
            <v>402</v>
          </cell>
          <cell r="BD537" t="str">
            <v>PS</v>
          </cell>
          <cell r="BE537" t="str">
            <v>PSRS</v>
          </cell>
          <cell r="BF537" t="str">
            <v>T</v>
          </cell>
          <cell r="BG537" t="str">
            <v>T</v>
          </cell>
          <cell r="BH537">
            <v>4.1379999999999999</v>
          </cell>
          <cell r="BI537">
            <v>0</v>
          </cell>
          <cell r="BJ537">
            <v>0.08</v>
          </cell>
          <cell r="BK537">
            <v>8.4989960999999989E-2</v>
          </cell>
          <cell r="BL537">
            <v>14</v>
          </cell>
          <cell r="BM537" t="str">
            <v>70</v>
          </cell>
          <cell r="BN537">
            <v>185</v>
          </cell>
          <cell r="BO537">
            <v>0</v>
          </cell>
          <cell r="BQ537">
            <v>0</v>
          </cell>
          <cell r="BR537">
            <v>2720</v>
          </cell>
          <cell r="BS537">
            <v>1631</v>
          </cell>
          <cell r="BT537">
            <v>1631</v>
          </cell>
          <cell r="BU537">
            <v>1812</v>
          </cell>
          <cell r="BV537">
            <v>10</v>
          </cell>
          <cell r="BW537">
            <v>1631</v>
          </cell>
          <cell r="BX537">
            <v>0</v>
          </cell>
        </row>
        <row r="538">
          <cell r="E538" t="str">
            <v>BPSX3464</v>
          </cell>
          <cell r="F538" t="str">
            <v>195/70R14 PREMIO 70 T/L</v>
          </cell>
          <cell r="G538" t="str">
            <v>195/70R14 P-70Z</v>
          </cell>
          <cell r="H538" t="str">
            <v>PREMIO 70</v>
          </cell>
          <cell r="I538" t="str">
            <v>PSR5</v>
          </cell>
          <cell r="J538" t="str">
            <v>PSR IPPAN XS (14 DOWN)</v>
          </cell>
          <cell r="K538" t="str">
            <v>BRIDGESTONE</v>
          </cell>
          <cell r="L538" t="str">
            <v>195/70R14</v>
          </cell>
          <cell r="M538" t="str">
            <v>PREMIO</v>
          </cell>
          <cell r="N538" t="str">
            <v>ECONOMY</v>
          </cell>
          <cell r="O538" t="str">
            <v>PSRS</v>
          </cell>
          <cell r="P538" t="str">
            <v>T/L</v>
          </cell>
          <cell r="Q538" t="str">
            <v>PSR0L166</v>
          </cell>
          <cell r="R538" t="str">
            <v>THAILAND</v>
          </cell>
          <cell r="S538">
            <v>3</v>
          </cell>
          <cell r="T538" t="str">
            <v>TIRE</v>
          </cell>
          <cell r="U538" t="str">
            <v>PSR</v>
          </cell>
          <cell r="V538" t="str">
            <v xml:space="preserve"> 195/70R14</v>
          </cell>
          <cell r="W538">
            <v>0</v>
          </cell>
          <cell r="X538">
            <v>0</v>
          </cell>
          <cell r="Y538" t="str">
            <v>01</v>
          </cell>
          <cell r="Z538" t="str">
            <v>TBSR</v>
          </cell>
          <cell r="AA538" t="str">
            <v>T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 t="str">
            <v>L0</v>
          </cell>
          <cell r="AK538" t="str">
            <v>NE26</v>
          </cell>
          <cell r="AL538" t="str">
            <v>P70</v>
          </cell>
          <cell r="AO538" t="str">
            <v>195/70R14</v>
          </cell>
          <cell r="AP538" t="str">
            <v>PSRS</v>
          </cell>
          <cell r="AQ538" t="str">
            <v>OTHERS</v>
          </cell>
          <cell r="AR538" t="str">
            <v>14 Inch</v>
          </cell>
          <cell r="AS538">
            <v>0</v>
          </cell>
          <cell r="AT538">
            <v>0</v>
          </cell>
          <cell r="AW538" t="str">
            <v>NON</v>
          </cell>
          <cell r="AX538" t="str">
            <v>DISCONT</v>
          </cell>
          <cell r="AY538" t="str">
            <v>B</v>
          </cell>
          <cell r="AZ538">
            <v>10</v>
          </cell>
          <cell r="BA538">
            <v>40</v>
          </cell>
          <cell r="BB538">
            <v>30</v>
          </cell>
          <cell r="BC538">
            <v>402</v>
          </cell>
          <cell r="BD538" t="str">
            <v>PS</v>
          </cell>
          <cell r="BE538" t="str">
            <v>PSRS</v>
          </cell>
          <cell r="BF538" t="str">
            <v>T</v>
          </cell>
          <cell r="BG538" t="str">
            <v>T</v>
          </cell>
          <cell r="BH538">
            <v>4.7450000000000001</v>
          </cell>
          <cell r="BI538">
            <v>0</v>
          </cell>
          <cell r="BJ538">
            <v>0.08</v>
          </cell>
          <cell r="BK538">
            <v>9.2857420599999976E-2</v>
          </cell>
          <cell r="BL538">
            <v>14</v>
          </cell>
          <cell r="BM538" t="str">
            <v>70</v>
          </cell>
          <cell r="BN538">
            <v>195</v>
          </cell>
          <cell r="BO538">
            <v>0</v>
          </cell>
          <cell r="BQ538">
            <v>0</v>
          </cell>
          <cell r="BR538">
            <v>3010</v>
          </cell>
          <cell r="BS538">
            <v>1806</v>
          </cell>
          <cell r="BT538">
            <v>1806</v>
          </cell>
          <cell r="BU538">
            <v>2007</v>
          </cell>
          <cell r="BV538">
            <v>10</v>
          </cell>
          <cell r="BW538">
            <v>1806</v>
          </cell>
          <cell r="BX538">
            <v>0</v>
          </cell>
        </row>
        <row r="539">
          <cell r="E539" t="str">
            <v>BPSX3465</v>
          </cell>
          <cell r="F539" t="str">
            <v>205/70R14 PREMIO 70 T/L</v>
          </cell>
          <cell r="G539" t="str">
            <v>205/70R14 P-70Z</v>
          </cell>
          <cell r="H539" t="str">
            <v>PREMIO 70</v>
          </cell>
          <cell r="I539" t="str">
            <v>PSR5</v>
          </cell>
          <cell r="J539" t="str">
            <v>PSR IPPAN XS (14 DOWN)</v>
          </cell>
          <cell r="K539" t="str">
            <v>BRIDGESTONE</v>
          </cell>
          <cell r="L539" t="str">
            <v>205/70R14</v>
          </cell>
          <cell r="M539" t="str">
            <v>PREMIO</v>
          </cell>
          <cell r="N539" t="str">
            <v>ECONOMY</v>
          </cell>
          <cell r="O539" t="str">
            <v>PSRS</v>
          </cell>
          <cell r="P539" t="str">
            <v>T/L</v>
          </cell>
          <cell r="Q539" t="str">
            <v>PSR0L165</v>
          </cell>
          <cell r="R539" t="str">
            <v>THAILAND</v>
          </cell>
          <cell r="S539">
            <v>3</v>
          </cell>
          <cell r="T539" t="str">
            <v>TIRE</v>
          </cell>
          <cell r="U539" t="str">
            <v>PSR</v>
          </cell>
          <cell r="V539" t="str">
            <v xml:space="preserve"> 205/70R14</v>
          </cell>
          <cell r="W539">
            <v>0</v>
          </cell>
          <cell r="X539">
            <v>0</v>
          </cell>
          <cell r="Y539" t="str">
            <v>01</v>
          </cell>
          <cell r="Z539" t="str">
            <v>TBSR</v>
          </cell>
          <cell r="AA539" t="str">
            <v>T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L0</v>
          </cell>
          <cell r="AK539" t="str">
            <v>XV37</v>
          </cell>
          <cell r="AL539" t="str">
            <v>P70</v>
          </cell>
          <cell r="AO539" t="str">
            <v>205/70R14</v>
          </cell>
          <cell r="AP539" t="str">
            <v>PSRS</v>
          </cell>
          <cell r="AQ539" t="str">
            <v>OTHERS</v>
          </cell>
          <cell r="AR539" t="str">
            <v>14 Inch</v>
          </cell>
          <cell r="AS539">
            <v>0</v>
          </cell>
          <cell r="AT539">
            <v>0</v>
          </cell>
          <cell r="AW539" t="str">
            <v>NON</v>
          </cell>
          <cell r="AX539" t="str">
            <v>DISCONT</v>
          </cell>
          <cell r="AY539" t="str">
            <v>B</v>
          </cell>
          <cell r="AZ539">
            <v>10</v>
          </cell>
          <cell r="BA539">
            <v>40</v>
          </cell>
          <cell r="BB539">
            <v>30</v>
          </cell>
          <cell r="BC539">
            <v>402</v>
          </cell>
          <cell r="BD539" t="str">
            <v>PS</v>
          </cell>
          <cell r="BE539" t="str">
            <v>PSRS</v>
          </cell>
          <cell r="BF539" t="str">
            <v>T</v>
          </cell>
          <cell r="BG539" t="str">
            <v>T</v>
          </cell>
          <cell r="BH539">
            <v>4.8479999999999999</v>
          </cell>
          <cell r="BI539">
            <v>0</v>
          </cell>
          <cell r="BJ539">
            <v>0.08</v>
          </cell>
          <cell r="BK539">
            <v>0.10116901619999998</v>
          </cell>
          <cell r="BL539">
            <v>14</v>
          </cell>
          <cell r="BM539" t="str">
            <v>70</v>
          </cell>
          <cell r="BN539">
            <v>205</v>
          </cell>
          <cell r="BO539">
            <v>0</v>
          </cell>
          <cell r="BQ539">
            <v>0</v>
          </cell>
          <cell r="BR539">
            <v>3350</v>
          </cell>
          <cell r="BS539">
            <v>2012</v>
          </cell>
          <cell r="BT539">
            <v>2012</v>
          </cell>
          <cell r="BU539">
            <v>2236</v>
          </cell>
          <cell r="BV539">
            <v>10</v>
          </cell>
          <cell r="BW539">
            <v>2012</v>
          </cell>
          <cell r="BX539">
            <v>0</v>
          </cell>
        </row>
        <row r="540">
          <cell r="E540" t="str">
            <v>BPSX3471</v>
          </cell>
          <cell r="F540" t="str">
            <v>175/70R13 PREMIO 70 T/L AUS</v>
          </cell>
          <cell r="G540" t="str">
            <v>175/70R13 P-70Z(T) AUS</v>
          </cell>
          <cell r="H540" t="str">
            <v>PREMIO 70</v>
          </cell>
          <cell r="I540" t="str">
            <v>PSR5</v>
          </cell>
          <cell r="J540" t="str">
            <v>PSR IPPAN XS (14 DOWN)</v>
          </cell>
          <cell r="K540" t="str">
            <v>BRIDGESTONE</v>
          </cell>
          <cell r="L540" t="str">
            <v>170/70R13</v>
          </cell>
          <cell r="M540" t="str">
            <v>PREMIO</v>
          </cell>
          <cell r="N540" t="str">
            <v>ECONOMY</v>
          </cell>
          <cell r="O540" t="str">
            <v>PSRS</v>
          </cell>
          <cell r="P540" t="str">
            <v>T/L</v>
          </cell>
          <cell r="Q540" t="str">
            <v>PSR0L177</v>
          </cell>
          <cell r="R540" t="str">
            <v>THAILAND</v>
          </cell>
          <cell r="S540">
            <v>3</v>
          </cell>
          <cell r="T540" t="str">
            <v>TIRE</v>
          </cell>
          <cell r="U540" t="str">
            <v>PSR</v>
          </cell>
          <cell r="V540" t="str">
            <v xml:space="preserve"> 170/70R13</v>
          </cell>
          <cell r="W540">
            <v>0</v>
          </cell>
          <cell r="X540">
            <v>0</v>
          </cell>
          <cell r="Y540" t="str">
            <v>01</v>
          </cell>
          <cell r="Z540" t="str">
            <v>TBSR</v>
          </cell>
          <cell r="AA540" t="str">
            <v>T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 t="str">
            <v>L0</v>
          </cell>
          <cell r="AK540" t="str">
            <v>GG69</v>
          </cell>
          <cell r="AL540" t="str">
            <v>P70</v>
          </cell>
          <cell r="AO540" t="str">
            <v>175/70R13</v>
          </cell>
          <cell r="AP540" t="str">
            <v>PSRS</v>
          </cell>
          <cell r="AQ540" t="str">
            <v>OTHERS</v>
          </cell>
          <cell r="AR540" t="str">
            <v>13 Inch</v>
          </cell>
          <cell r="AS540">
            <v>0</v>
          </cell>
          <cell r="AT540">
            <v>0</v>
          </cell>
          <cell r="AW540" t="str">
            <v>DLR</v>
          </cell>
          <cell r="AX540" t="str">
            <v>DISCONT</v>
          </cell>
          <cell r="AY540" t="str">
            <v>B</v>
          </cell>
          <cell r="AZ540">
            <v>10</v>
          </cell>
          <cell r="BA540">
            <v>40</v>
          </cell>
          <cell r="BB540">
            <v>30</v>
          </cell>
          <cell r="BC540">
            <v>402</v>
          </cell>
          <cell r="BD540" t="str">
            <v>PS</v>
          </cell>
          <cell r="BE540" t="str">
            <v>PSRS</v>
          </cell>
          <cell r="BF540" t="str">
            <v>T</v>
          </cell>
          <cell r="BG540" t="str">
            <v>T</v>
          </cell>
          <cell r="BH540">
            <v>3.7559999999999998</v>
          </cell>
          <cell r="BI540">
            <v>0</v>
          </cell>
          <cell r="BJ540">
            <v>0.08</v>
          </cell>
          <cell r="BK540">
            <v>7.1133833600000015E-2</v>
          </cell>
          <cell r="BL540">
            <v>13</v>
          </cell>
          <cell r="BM540" t="str">
            <v>70</v>
          </cell>
          <cell r="BN540">
            <v>175</v>
          </cell>
          <cell r="BO540">
            <v>0</v>
          </cell>
          <cell r="BQ540">
            <v>0</v>
          </cell>
          <cell r="BR540">
            <v>1660</v>
          </cell>
          <cell r="BS540">
            <v>994</v>
          </cell>
          <cell r="BT540">
            <v>994</v>
          </cell>
          <cell r="BU540">
            <v>1104</v>
          </cell>
          <cell r="BV540">
            <v>10</v>
          </cell>
          <cell r="BW540">
            <v>994</v>
          </cell>
          <cell r="BX540">
            <v>0</v>
          </cell>
        </row>
        <row r="541">
          <cell r="E541" t="str">
            <v>BPSX3472</v>
          </cell>
          <cell r="F541" t="str">
            <v>185/70R13 PREMIO 70 T/L AUS</v>
          </cell>
          <cell r="G541" t="str">
            <v>185/70R13 P-70Z(T) AUS</v>
          </cell>
          <cell r="H541" t="str">
            <v>PREMIO 70</v>
          </cell>
          <cell r="I541" t="str">
            <v>PSR5</v>
          </cell>
          <cell r="J541" t="str">
            <v>PSR IPPAN XS (14 DOWN)</v>
          </cell>
          <cell r="K541" t="str">
            <v>BRIDGESTONE</v>
          </cell>
          <cell r="L541" t="str">
            <v>185/70R13</v>
          </cell>
          <cell r="M541" t="str">
            <v>PREMIO</v>
          </cell>
          <cell r="N541" t="str">
            <v>ECONOMY</v>
          </cell>
          <cell r="O541" t="str">
            <v>PSRS</v>
          </cell>
          <cell r="P541" t="str">
            <v>T/L</v>
          </cell>
          <cell r="Q541" t="str">
            <v>PSR0L178</v>
          </cell>
          <cell r="R541" t="str">
            <v>THAILAND</v>
          </cell>
          <cell r="S541">
            <v>3</v>
          </cell>
          <cell r="T541" t="str">
            <v>TIRE</v>
          </cell>
          <cell r="U541" t="str">
            <v>PSR</v>
          </cell>
          <cell r="V541" t="str">
            <v xml:space="preserve"> 185/70R13</v>
          </cell>
          <cell r="W541">
            <v>0</v>
          </cell>
          <cell r="X541">
            <v>0</v>
          </cell>
          <cell r="Y541" t="str">
            <v>01</v>
          </cell>
          <cell r="Z541" t="str">
            <v>TBSR</v>
          </cell>
          <cell r="AA541" t="str">
            <v>T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 t="str">
            <v>L0</v>
          </cell>
          <cell r="AK541" t="str">
            <v>RR48</v>
          </cell>
          <cell r="AL541" t="str">
            <v>P70</v>
          </cell>
          <cell r="AO541" t="str">
            <v>185/70R13</v>
          </cell>
          <cell r="AP541" t="str">
            <v>PSRS</v>
          </cell>
          <cell r="AQ541" t="str">
            <v>OTHERS</v>
          </cell>
          <cell r="AR541" t="str">
            <v>13 Inch</v>
          </cell>
          <cell r="AS541">
            <v>0</v>
          </cell>
          <cell r="AT541">
            <v>0</v>
          </cell>
          <cell r="AW541" t="str">
            <v>NON</v>
          </cell>
          <cell r="AX541" t="str">
            <v>DISCONT</v>
          </cell>
          <cell r="AY541" t="str">
            <v>B</v>
          </cell>
          <cell r="AZ541">
            <v>10</v>
          </cell>
          <cell r="BA541">
            <v>40</v>
          </cell>
          <cell r="BB541">
            <v>30</v>
          </cell>
          <cell r="BC541">
            <v>402</v>
          </cell>
          <cell r="BD541" t="str">
            <v>PS</v>
          </cell>
          <cell r="BE541" t="str">
            <v>PSRS</v>
          </cell>
          <cell r="BF541" t="str">
            <v>T</v>
          </cell>
          <cell r="BG541" t="str">
            <v>T</v>
          </cell>
          <cell r="BH541">
            <v>3.7549999999999999</v>
          </cell>
          <cell r="BI541">
            <v>0</v>
          </cell>
          <cell r="BJ541">
            <v>0.08</v>
          </cell>
          <cell r="BK541">
            <v>7.8110244000000009E-2</v>
          </cell>
          <cell r="BL541">
            <v>13</v>
          </cell>
          <cell r="BM541" t="str">
            <v>70</v>
          </cell>
          <cell r="BN541">
            <v>185</v>
          </cell>
          <cell r="BO541">
            <v>0</v>
          </cell>
          <cell r="BQ541">
            <v>0</v>
          </cell>
          <cell r="BR541">
            <v>2370</v>
          </cell>
          <cell r="BS541">
            <v>1424</v>
          </cell>
          <cell r="BT541">
            <v>1424</v>
          </cell>
          <cell r="BU541">
            <v>1582</v>
          </cell>
          <cell r="BV541">
            <v>10</v>
          </cell>
          <cell r="BW541">
            <v>1424</v>
          </cell>
          <cell r="BX541">
            <v>0</v>
          </cell>
        </row>
        <row r="542">
          <cell r="E542" t="str">
            <v>BPSX3473</v>
          </cell>
          <cell r="F542" t="str">
            <v>185/70R14 PREMIO 70 T/L AUS</v>
          </cell>
          <cell r="G542" t="str">
            <v>185/70R14 P-70Z(T) AUS</v>
          </cell>
          <cell r="H542" t="str">
            <v>PREMIO 70</v>
          </cell>
          <cell r="I542" t="str">
            <v>PSR5</v>
          </cell>
          <cell r="J542" t="str">
            <v>PSR IPPAN XS (14 DOWN)</v>
          </cell>
          <cell r="K542" t="str">
            <v>BRIDGESTONE</v>
          </cell>
          <cell r="L542" t="str">
            <v>185/70R14</v>
          </cell>
          <cell r="M542" t="str">
            <v>PREMIO</v>
          </cell>
          <cell r="N542" t="str">
            <v>ECONOMY</v>
          </cell>
          <cell r="O542" t="str">
            <v>PSRS</v>
          </cell>
          <cell r="P542" t="str">
            <v>T/L</v>
          </cell>
          <cell r="Q542" t="str">
            <v>PSR0L179</v>
          </cell>
          <cell r="R542" t="str">
            <v>THAILAND</v>
          </cell>
          <cell r="S542">
            <v>3</v>
          </cell>
          <cell r="T542" t="str">
            <v>TIRE</v>
          </cell>
          <cell r="U542" t="str">
            <v>PSR</v>
          </cell>
          <cell r="V542" t="str">
            <v xml:space="preserve"> 185/70R14</v>
          </cell>
          <cell r="W542">
            <v>0</v>
          </cell>
          <cell r="X542">
            <v>0</v>
          </cell>
          <cell r="Y542" t="str">
            <v>01</v>
          </cell>
          <cell r="Z542" t="str">
            <v>TBSR</v>
          </cell>
          <cell r="AA542" t="str">
            <v>T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 t="str">
            <v>L0</v>
          </cell>
          <cell r="AK542" t="str">
            <v>VT03</v>
          </cell>
          <cell r="AL542" t="str">
            <v>P70</v>
          </cell>
          <cell r="AO542" t="str">
            <v>185/70R14</v>
          </cell>
          <cell r="AP542" t="str">
            <v>PSRS</v>
          </cell>
          <cell r="AQ542" t="str">
            <v>OTHERS</v>
          </cell>
          <cell r="AR542" t="str">
            <v>14 Inch</v>
          </cell>
          <cell r="AS542">
            <v>0</v>
          </cell>
          <cell r="AT542">
            <v>0</v>
          </cell>
          <cell r="AW542" t="str">
            <v>NON</v>
          </cell>
          <cell r="AX542" t="str">
            <v>DISCONT</v>
          </cell>
          <cell r="AY542" t="str">
            <v>B</v>
          </cell>
          <cell r="AZ542">
            <v>10</v>
          </cell>
          <cell r="BA542">
            <v>40</v>
          </cell>
          <cell r="BB542">
            <v>30</v>
          </cell>
          <cell r="BC542">
            <v>402</v>
          </cell>
          <cell r="BD542" t="str">
            <v>PS</v>
          </cell>
          <cell r="BE542" t="str">
            <v>PSRS</v>
          </cell>
          <cell r="BF542" t="str">
            <v>T</v>
          </cell>
          <cell r="BG542" t="str">
            <v>T</v>
          </cell>
          <cell r="BH542">
            <v>4.1619999999999999</v>
          </cell>
          <cell r="BI542">
            <v>0</v>
          </cell>
          <cell r="BJ542">
            <v>0.08</v>
          </cell>
          <cell r="BK542">
            <v>8.4989960999999989E-2</v>
          </cell>
          <cell r="BL542">
            <v>14</v>
          </cell>
          <cell r="BM542" t="str">
            <v>70</v>
          </cell>
          <cell r="BN542">
            <v>185</v>
          </cell>
          <cell r="BO542">
            <v>0</v>
          </cell>
          <cell r="BQ542">
            <v>0</v>
          </cell>
          <cell r="BR542">
            <v>2720</v>
          </cell>
          <cell r="BS542">
            <v>1631</v>
          </cell>
          <cell r="BT542">
            <v>1631</v>
          </cell>
          <cell r="BU542">
            <v>1812</v>
          </cell>
          <cell r="BV542">
            <v>10</v>
          </cell>
          <cell r="BW542">
            <v>1631</v>
          </cell>
          <cell r="BX542">
            <v>0</v>
          </cell>
        </row>
        <row r="543">
          <cell r="E543" t="str">
            <v>BPSX3474</v>
          </cell>
          <cell r="F543" t="str">
            <v>195/70R14 PREMIO 70 T/L</v>
          </cell>
          <cell r="G543" t="str">
            <v>195/70R14 P70Z(T) (EXP)</v>
          </cell>
          <cell r="H543" t="str">
            <v>PREMIO 70</v>
          </cell>
          <cell r="I543" t="str">
            <v>PSR5</v>
          </cell>
          <cell r="J543" t="str">
            <v>PSR IPPAN XS (14 DOWN)</v>
          </cell>
          <cell r="K543" t="str">
            <v>BRIDGESTONE</v>
          </cell>
          <cell r="L543" t="str">
            <v>195/70R14</v>
          </cell>
          <cell r="M543" t="str">
            <v>PREMIO</v>
          </cell>
          <cell r="N543" t="str">
            <v>ECONOMY</v>
          </cell>
          <cell r="O543" t="str">
            <v>PSRS</v>
          </cell>
          <cell r="P543" t="str">
            <v>T/L</v>
          </cell>
          <cell r="Q543" t="str">
            <v>PSR0L228</v>
          </cell>
          <cell r="R543" t="str">
            <v>THAILAND</v>
          </cell>
          <cell r="S543">
            <v>3</v>
          </cell>
          <cell r="T543" t="str">
            <v>TIRE</v>
          </cell>
          <cell r="U543" t="str">
            <v>PSR</v>
          </cell>
          <cell r="V543" t="str">
            <v xml:space="preserve"> 195/70R14</v>
          </cell>
          <cell r="W543">
            <v>0</v>
          </cell>
          <cell r="X543">
            <v>0</v>
          </cell>
          <cell r="Y543" t="str">
            <v>01</v>
          </cell>
          <cell r="Z543" t="str">
            <v>TBSR</v>
          </cell>
          <cell r="AA543" t="str">
            <v>T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L0</v>
          </cell>
          <cell r="AK543" t="str">
            <v>LP83</v>
          </cell>
          <cell r="AL543" t="str">
            <v>P70</v>
          </cell>
          <cell r="AO543" t="str">
            <v>195/70R14</v>
          </cell>
          <cell r="AP543" t="str">
            <v>PSRS</v>
          </cell>
          <cell r="AQ543" t="str">
            <v>OTHERS</v>
          </cell>
          <cell r="AR543" t="str">
            <v>14 Inch</v>
          </cell>
          <cell r="AS543">
            <v>0</v>
          </cell>
          <cell r="AT543">
            <v>0</v>
          </cell>
          <cell r="AW543" t="str">
            <v>NON</v>
          </cell>
          <cell r="AX543" t="str">
            <v>DISCONT</v>
          </cell>
          <cell r="AY543" t="str">
            <v>B</v>
          </cell>
          <cell r="AZ543">
            <v>10</v>
          </cell>
          <cell r="BA543">
            <v>40</v>
          </cell>
          <cell r="BB543">
            <v>30</v>
          </cell>
          <cell r="BC543">
            <v>402</v>
          </cell>
          <cell r="BD543" t="str">
            <v>PS</v>
          </cell>
          <cell r="BE543" t="str">
            <v>PSRS</v>
          </cell>
          <cell r="BF543" t="str">
            <v>T</v>
          </cell>
          <cell r="BG543" t="str">
            <v>T</v>
          </cell>
          <cell r="BH543">
            <v>4.8440000000000003</v>
          </cell>
          <cell r="BI543">
            <v>0</v>
          </cell>
          <cell r="BJ543">
            <v>3.1E-2</v>
          </cell>
          <cell r="BK543">
            <v>9.2857420599999976E-2</v>
          </cell>
          <cell r="BL543">
            <v>14</v>
          </cell>
          <cell r="BM543" t="str">
            <v>70</v>
          </cell>
          <cell r="BN543">
            <v>195</v>
          </cell>
          <cell r="BQ543">
            <v>0</v>
          </cell>
          <cell r="BR543">
            <v>3010</v>
          </cell>
          <cell r="BS543">
            <v>1806</v>
          </cell>
          <cell r="BT543">
            <v>1806</v>
          </cell>
          <cell r="BU543">
            <v>2007</v>
          </cell>
          <cell r="BV543">
            <v>10</v>
          </cell>
          <cell r="BW543">
            <v>1806</v>
          </cell>
          <cell r="BX543">
            <v>0</v>
          </cell>
        </row>
        <row r="544">
          <cell r="E544" t="str">
            <v>BPSX3475</v>
          </cell>
          <cell r="F544" t="str">
            <v>205/70R14 PREMIO 70 T/L</v>
          </cell>
          <cell r="G544" t="str">
            <v>205/70R14 P70Z(T)(XV64)</v>
          </cell>
          <cell r="H544" t="str">
            <v>PREMIO 70</v>
          </cell>
          <cell r="I544" t="str">
            <v>PSR5</v>
          </cell>
          <cell r="J544" t="str">
            <v>PSR IPPAN XS (14 DOWN)</v>
          </cell>
          <cell r="K544" t="str">
            <v>BRIDGESTONE</v>
          </cell>
          <cell r="L544" t="str">
            <v>205/70R14</v>
          </cell>
          <cell r="M544" t="str">
            <v>PREMIO</v>
          </cell>
          <cell r="N544" t="str">
            <v>ECONOMY</v>
          </cell>
          <cell r="O544" t="str">
            <v>PSRS</v>
          </cell>
          <cell r="P544" t="str">
            <v>T/L</v>
          </cell>
          <cell r="Q544" t="str">
            <v>PSR0L227</v>
          </cell>
          <cell r="R544" t="str">
            <v>THAILAND</v>
          </cell>
          <cell r="S544">
            <v>3</v>
          </cell>
          <cell r="T544" t="str">
            <v>TIRE</v>
          </cell>
          <cell r="U544" t="str">
            <v>PSR</v>
          </cell>
          <cell r="V544" t="str">
            <v xml:space="preserve"> 205/70R14</v>
          </cell>
          <cell r="W544">
            <v>0</v>
          </cell>
          <cell r="X544">
            <v>0</v>
          </cell>
          <cell r="Y544" t="str">
            <v>01</v>
          </cell>
          <cell r="Z544" t="str">
            <v>TBSR</v>
          </cell>
          <cell r="AA544" t="str">
            <v>T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L0</v>
          </cell>
          <cell r="AK544" t="str">
            <v>XV64</v>
          </cell>
          <cell r="AL544" t="str">
            <v>P70</v>
          </cell>
          <cell r="AO544" t="str">
            <v>205/70R14</v>
          </cell>
          <cell r="AP544" t="str">
            <v>PSRS</v>
          </cell>
          <cell r="AQ544" t="str">
            <v>OTHERS</v>
          </cell>
          <cell r="AR544" t="str">
            <v>14 Inch</v>
          </cell>
          <cell r="AS544">
            <v>0</v>
          </cell>
          <cell r="AT544">
            <v>0</v>
          </cell>
          <cell r="AW544" t="str">
            <v>NON</v>
          </cell>
          <cell r="AX544" t="str">
            <v>DISCONT</v>
          </cell>
          <cell r="AY544" t="str">
            <v>B</v>
          </cell>
          <cell r="AZ544">
            <v>10</v>
          </cell>
          <cell r="BA544">
            <v>40</v>
          </cell>
          <cell r="BB544">
            <v>30</v>
          </cell>
          <cell r="BC544">
            <v>402</v>
          </cell>
          <cell r="BD544" t="str">
            <v>PS</v>
          </cell>
          <cell r="BE544" t="str">
            <v>PSRS</v>
          </cell>
          <cell r="BF544" t="str">
            <v>T</v>
          </cell>
          <cell r="BG544" t="str">
            <v>T</v>
          </cell>
          <cell r="BH544">
            <v>5.3470000000000004</v>
          </cell>
          <cell r="BI544">
            <v>0</v>
          </cell>
          <cell r="BJ544">
            <v>3.5999999999999997E-2</v>
          </cell>
          <cell r="BK544">
            <v>0.10116901619999998</v>
          </cell>
          <cell r="BL544">
            <v>14</v>
          </cell>
          <cell r="BM544" t="str">
            <v>70</v>
          </cell>
          <cell r="BN544">
            <v>205</v>
          </cell>
          <cell r="BO544">
            <v>0</v>
          </cell>
          <cell r="BQ544">
            <v>0</v>
          </cell>
          <cell r="BR544">
            <v>3350</v>
          </cell>
          <cell r="BS544">
            <v>2012</v>
          </cell>
          <cell r="BT544">
            <v>2012</v>
          </cell>
          <cell r="BU544">
            <v>2236</v>
          </cell>
          <cell r="BV544">
            <v>10</v>
          </cell>
          <cell r="BW544">
            <v>2012</v>
          </cell>
          <cell r="BX544">
            <v>0</v>
          </cell>
        </row>
        <row r="545">
          <cell r="E545" t="str">
            <v>BPSX3481</v>
          </cell>
          <cell r="F545" t="str">
            <v>175/70R13PREMIO70TL(ASIA)GG13</v>
          </cell>
          <cell r="G545" t="str">
            <v>175/70R13 P-70(T) (ASIA) GG13</v>
          </cell>
          <cell r="H545" t="str">
            <v>PREMIO 70</v>
          </cell>
          <cell r="I545" t="str">
            <v>PSR5</v>
          </cell>
          <cell r="J545" t="str">
            <v>PSR IPPAN XS (14 DOWN)</v>
          </cell>
          <cell r="K545" t="str">
            <v>BRIDGESTONE</v>
          </cell>
          <cell r="L545" t="str">
            <v>175/70R13</v>
          </cell>
          <cell r="M545" t="str">
            <v>PREMIO</v>
          </cell>
          <cell r="N545" t="str">
            <v>ECONOMY</v>
          </cell>
          <cell r="O545" t="str">
            <v>PSRS</v>
          </cell>
          <cell r="P545" t="str">
            <v>T/L</v>
          </cell>
          <cell r="Q545" t="str">
            <v>PSR0L235</v>
          </cell>
          <cell r="R545" t="str">
            <v>THAILAND</v>
          </cell>
          <cell r="S545">
            <v>3</v>
          </cell>
          <cell r="T545" t="str">
            <v>TIRE</v>
          </cell>
          <cell r="U545" t="str">
            <v>PSR</v>
          </cell>
          <cell r="V545" t="str">
            <v xml:space="preserve"> 175/70R13</v>
          </cell>
          <cell r="W545">
            <v>0</v>
          </cell>
          <cell r="X545">
            <v>0</v>
          </cell>
          <cell r="Y545" t="str">
            <v>01</v>
          </cell>
          <cell r="Z545" t="str">
            <v>TBSR</v>
          </cell>
          <cell r="AA545" t="str">
            <v>T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 t="str">
            <v>L0</v>
          </cell>
          <cell r="AG545" t="str">
            <v>PSR0L235</v>
          </cell>
          <cell r="AK545" t="str">
            <v>GG13</v>
          </cell>
          <cell r="AL545" t="str">
            <v>P70</v>
          </cell>
          <cell r="AO545" t="str">
            <v>175/70R13</v>
          </cell>
          <cell r="AP545" t="str">
            <v>PSRS</v>
          </cell>
          <cell r="AQ545" t="str">
            <v>OTHERS</v>
          </cell>
          <cell r="AR545" t="str">
            <v>13 Inch</v>
          </cell>
          <cell r="AS545" t="str">
            <v/>
          </cell>
          <cell r="AT545" t="str">
            <v>REP</v>
          </cell>
          <cell r="AW545" t="str">
            <v>DLR</v>
          </cell>
          <cell r="AX545" t="str">
            <v>CONT</v>
          </cell>
          <cell r="AY545" t="str">
            <v>B</v>
          </cell>
          <cell r="AZ545">
            <v>10</v>
          </cell>
          <cell r="BA545">
            <v>40</v>
          </cell>
          <cell r="BB545">
            <v>30</v>
          </cell>
          <cell r="BC545">
            <v>402</v>
          </cell>
          <cell r="BD545" t="str">
            <v>PS</v>
          </cell>
          <cell r="BE545" t="str">
            <v>PSRS</v>
          </cell>
          <cell r="BF545" t="str">
            <v>T</v>
          </cell>
          <cell r="BG545" t="str">
            <v>T</v>
          </cell>
          <cell r="BH545">
            <v>3.8580000000000001</v>
          </cell>
          <cell r="BI545">
            <v>0</v>
          </cell>
          <cell r="BJ545">
            <v>0.08</v>
          </cell>
          <cell r="BK545">
            <v>7.1133833600000015E-2</v>
          </cell>
          <cell r="BL545">
            <v>13</v>
          </cell>
          <cell r="BM545" t="str">
            <v>70</v>
          </cell>
          <cell r="BN545">
            <v>175</v>
          </cell>
          <cell r="BO545">
            <v>0</v>
          </cell>
          <cell r="BQ545">
            <v>0</v>
          </cell>
          <cell r="BR545">
            <v>1660</v>
          </cell>
          <cell r="BS545">
            <v>994</v>
          </cell>
          <cell r="BT545">
            <v>994</v>
          </cell>
          <cell r="BU545">
            <v>1104</v>
          </cell>
          <cell r="BV545">
            <v>10</v>
          </cell>
          <cell r="BW545">
            <v>994</v>
          </cell>
          <cell r="BX545">
            <v>820.52</v>
          </cell>
        </row>
        <row r="546">
          <cell r="E546" t="str">
            <v>BPSX3482</v>
          </cell>
          <cell r="F546" t="str">
            <v>175/70R13 82H P70 T/L RA22</v>
          </cell>
          <cell r="G546" t="str">
            <v>175/70R13 82H P70Z(T) RA22</v>
          </cell>
          <cell r="H546" t="str">
            <v>PREMIO 70</v>
          </cell>
          <cell r="I546" t="str">
            <v>PSR5</v>
          </cell>
          <cell r="J546" t="str">
            <v>PSR IPPAN XS (14 DOWN)</v>
          </cell>
          <cell r="K546" t="str">
            <v>BRIDGESTONE</v>
          </cell>
          <cell r="L546" t="str">
            <v>175/70R13</v>
          </cell>
          <cell r="M546" t="str">
            <v>PREMIO</v>
          </cell>
          <cell r="N546" t="str">
            <v>ECONOMY</v>
          </cell>
          <cell r="O546" t="str">
            <v>PSRS</v>
          </cell>
          <cell r="P546" t="str">
            <v>T/L</v>
          </cell>
          <cell r="Q546" t="str">
            <v>PSR0L235</v>
          </cell>
          <cell r="R546" t="str">
            <v>THAILAND</v>
          </cell>
          <cell r="S546">
            <v>3</v>
          </cell>
          <cell r="T546" t="str">
            <v>TIRE</v>
          </cell>
          <cell r="U546" t="str">
            <v>PSR</v>
          </cell>
          <cell r="V546" t="str">
            <v xml:space="preserve"> 175/70R13</v>
          </cell>
          <cell r="W546">
            <v>0</v>
          </cell>
          <cell r="X546">
            <v>0</v>
          </cell>
          <cell r="Y546" t="str">
            <v>01</v>
          </cell>
          <cell r="Z546" t="str">
            <v>TBSR</v>
          </cell>
          <cell r="AA546" t="str">
            <v>T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>L0</v>
          </cell>
          <cell r="AG546" t="str">
            <v>PSR0L235</v>
          </cell>
          <cell r="AJ546" t="str">
            <v>B545</v>
          </cell>
          <cell r="AK546" t="str">
            <v>RA22</v>
          </cell>
          <cell r="AL546" t="str">
            <v>P70</v>
          </cell>
          <cell r="AM546" t="str">
            <v>PREMIO 70</v>
          </cell>
          <cell r="AO546" t="str">
            <v>175/70R13</v>
          </cell>
          <cell r="AP546" t="str">
            <v>PSRS</v>
          </cell>
          <cell r="AQ546" t="str">
            <v>OTHERS</v>
          </cell>
          <cell r="AR546" t="str">
            <v>13 Inch</v>
          </cell>
          <cell r="AS546" t="str">
            <v/>
          </cell>
          <cell r="AT546" t="str">
            <v>REP</v>
          </cell>
          <cell r="AW546" t="str">
            <v>DLR</v>
          </cell>
          <cell r="AX546" t="str">
            <v>CONT</v>
          </cell>
          <cell r="AY546" t="str">
            <v>B</v>
          </cell>
          <cell r="AZ546">
            <v>10</v>
          </cell>
          <cell r="BA546">
            <v>40</v>
          </cell>
          <cell r="BB546">
            <v>30</v>
          </cell>
          <cell r="BC546">
            <v>402</v>
          </cell>
          <cell r="BD546" t="str">
            <v>PS</v>
          </cell>
          <cell r="BE546" t="str">
            <v>PSRS</v>
          </cell>
          <cell r="BF546" t="str">
            <v>T</v>
          </cell>
          <cell r="BG546" t="str">
            <v>T</v>
          </cell>
          <cell r="BH546">
            <v>3.9390000000000001</v>
          </cell>
          <cell r="BI546">
            <v>7.9219999999999997</v>
          </cell>
          <cell r="BJ546">
            <v>7.0000000000000007E-2</v>
          </cell>
          <cell r="BK546">
            <v>7.1133833600000015E-2</v>
          </cell>
          <cell r="BL546">
            <v>13</v>
          </cell>
          <cell r="BM546" t="str">
            <v>70</v>
          </cell>
          <cell r="BN546">
            <v>175</v>
          </cell>
          <cell r="BO546">
            <v>95</v>
          </cell>
          <cell r="BQ546">
            <v>0</v>
          </cell>
          <cell r="BR546">
            <v>1660</v>
          </cell>
          <cell r="BS546">
            <v>994</v>
          </cell>
          <cell r="BT546">
            <v>994</v>
          </cell>
          <cell r="BU546">
            <v>1104</v>
          </cell>
          <cell r="BV546">
            <v>10</v>
          </cell>
          <cell r="BW546">
            <v>994</v>
          </cell>
          <cell r="BX546">
            <v>820.52</v>
          </cell>
        </row>
        <row r="547">
          <cell r="E547" t="str">
            <v>BPSX3491</v>
          </cell>
          <cell r="F547" t="str">
            <v>175/70R13 PREMIO 70 TL-GG47</v>
          </cell>
          <cell r="G547" t="str">
            <v>175/70R13 P70Z(T) (MSC)GG47</v>
          </cell>
          <cell r="H547" t="str">
            <v>PREMIO 70</v>
          </cell>
          <cell r="I547" t="str">
            <v>PSR5</v>
          </cell>
          <cell r="J547" t="str">
            <v>PSR IPPAN XS (14 DOWN)</v>
          </cell>
          <cell r="K547" t="str">
            <v>BRIDGESTONE</v>
          </cell>
          <cell r="L547" t="str">
            <v>175/70R13</v>
          </cell>
          <cell r="M547" t="str">
            <v>PREMIO</v>
          </cell>
          <cell r="N547" t="str">
            <v>ECONOMY</v>
          </cell>
          <cell r="O547" t="str">
            <v>PSRS</v>
          </cell>
          <cell r="P547" t="str">
            <v>T/L</v>
          </cell>
          <cell r="Q547" t="str">
            <v>PSR0L238</v>
          </cell>
          <cell r="R547" t="str">
            <v>THAILAND</v>
          </cell>
          <cell r="S547">
            <v>3</v>
          </cell>
          <cell r="T547" t="str">
            <v>TIRE</v>
          </cell>
          <cell r="U547" t="str">
            <v>PSR</v>
          </cell>
          <cell r="V547" t="str">
            <v xml:space="preserve"> 175/70R13</v>
          </cell>
          <cell r="W547">
            <v>0</v>
          </cell>
          <cell r="X547">
            <v>0</v>
          </cell>
          <cell r="Y547" t="str">
            <v>01</v>
          </cell>
          <cell r="Z547" t="str">
            <v>TBSR</v>
          </cell>
          <cell r="AA547" t="str">
            <v>T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 t="str">
            <v>L0</v>
          </cell>
          <cell r="AG547" t="str">
            <v>PSR0L238</v>
          </cell>
          <cell r="AK547" t="str">
            <v>GG47</v>
          </cell>
          <cell r="AL547" t="str">
            <v>P70</v>
          </cell>
          <cell r="AO547" t="str">
            <v>175/70R13</v>
          </cell>
          <cell r="AP547" t="str">
            <v>PSRS</v>
          </cell>
          <cell r="AQ547" t="str">
            <v>OTHERS</v>
          </cell>
          <cell r="AR547" t="str">
            <v>13 Inch</v>
          </cell>
          <cell r="AS547">
            <v>0</v>
          </cell>
          <cell r="AT547">
            <v>0</v>
          </cell>
          <cell r="AW547" t="str">
            <v>DLR</v>
          </cell>
          <cell r="AX547" t="str">
            <v>DISCONT</v>
          </cell>
          <cell r="AY547" t="str">
            <v>B</v>
          </cell>
          <cell r="AZ547">
            <v>10</v>
          </cell>
          <cell r="BA547">
            <v>40</v>
          </cell>
          <cell r="BB547">
            <v>30</v>
          </cell>
          <cell r="BC547">
            <v>402</v>
          </cell>
          <cell r="BD547" t="str">
            <v>PS</v>
          </cell>
          <cell r="BE547" t="str">
            <v>PSRS</v>
          </cell>
          <cell r="BF547" t="str">
            <v>T</v>
          </cell>
          <cell r="BG547" t="str">
            <v>T</v>
          </cell>
          <cell r="BH547">
            <v>3.5720000000000001</v>
          </cell>
          <cell r="BI547">
            <v>0</v>
          </cell>
          <cell r="BJ547">
            <v>0.08</v>
          </cell>
          <cell r="BK547">
            <v>7.1133833600000015E-2</v>
          </cell>
          <cell r="BL547">
            <v>13</v>
          </cell>
          <cell r="BM547" t="str">
            <v>70</v>
          </cell>
          <cell r="BN547">
            <v>175</v>
          </cell>
          <cell r="BO547">
            <v>95</v>
          </cell>
          <cell r="BQ547">
            <v>0</v>
          </cell>
          <cell r="BR547">
            <v>1660</v>
          </cell>
          <cell r="BS547">
            <v>994</v>
          </cell>
          <cell r="BT547">
            <v>994</v>
          </cell>
          <cell r="BU547">
            <v>1104</v>
          </cell>
          <cell r="BV547">
            <v>10</v>
          </cell>
          <cell r="BW547">
            <v>994</v>
          </cell>
          <cell r="BX547">
            <v>744.22</v>
          </cell>
        </row>
        <row r="548">
          <cell r="E548" t="str">
            <v>BPSX3500</v>
          </cell>
          <cell r="F548" t="str">
            <v>205/80R16 104T D689EZ TL-CR71</v>
          </cell>
          <cell r="G548" t="str">
            <v>205/80R16 104T D689EZ(T)CR71</v>
          </cell>
          <cell r="H548" t="str">
            <v>D689</v>
          </cell>
          <cell r="I548" t="str">
            <v>PSR7</v>
          </cell>
          <cell r="J548" t="str">
            <v>4X4 16 DOWN</v>
          </cell>
          <cell r="K548" t="str">
            <v>BRIDGESTONE</v>
          </cell>
          <cell r="L548" t="str">
            <v>205/80R16</v>
          </cell>
          <cell r="M548" t="str">
            <v>DUELER</v>
          </cell>
          <cell r="N548" t="str">
            <v>4X4 PSR</v>
          </cell>
          <cell r="O548" t="str">
            <v>4X4</v>
          </cell>
          <cell r="P548" t="str">
            <v>T/L</v>
          </cell>
          <cell r="Q548" t="str">
            <v>PSR0L436</v>
          </cell>
          <cell r="R548" t="str">
            <v>THAILAND</v>
          </cell>
          <cell r="S548">
            <v>3</v>
          </cell>
          <cell r="T548" t="str">
            <v>TIRE</v>
          </cell>
          <cell r="U548" t="str">
            <v>PSR</v>
          </cell>
          <cell r="V548" t="str">
            <v xml:space="preserve"> 205/80R16</v>
          </cell>
          <cell r="W548">
            <v>0</v>
          </cell>
          <cell r="X548">
            <v>0</v>
          </cell>
          <cell r="Y548" t="str">
            <v>02</v>
          </cell>
          <cell r="Z548" t="str">
            <v>TBSN</v>
          </cell>
          <cell r="AA548" t="str">
            <v>T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 t="str">
            <v>L0</v>
          </cell>
          <cell r="AG548" t="str">
            <v>PSR0L436</v>
          </cell>
          <cell r="AJ548" t="str">
            <v>C027</v>
          </cell>
          <cell r="AK548" t="str">
            <v>CR71</v>
          </cell>
          <cell r="AL548" t="str">
            <v>D689</v>
          </cell>
          <cell r="AM548" t="str">
            <v>DUELER H/T 689</v>
          </cell>
          <cell r="AO548" t="str">
            <v>205/80R16</v>
          </cell>
          <cell r="AP548" t="str">
            <v>PSRS</v>
          </cell>
          <cell r="AQ548" t="str">
            <v>DUELERS</v>
          </cell>
          <cell r="AR548" t="str">
            <v>16 Inch</v>
          </cell>
          <cell r="AS548" t="str">
            <v/>
          </cell>
          <cell r="AT548" t="str">
            <v>REP</v>
          </cell>
          <cell r="AW548" t="str">
            <v>OEM</v>
          </cell>
          <cell r="AX548" t="str">
            <v>CONT</v>
          </cell>
          <cell r="AY548" t="str">
            <v>B</v>
          </cell>
          <cell r="AZ548">
            <v>10</v>
          </cell>
          <cell r="BA548">
            <v>40</v>
          </cell>
          <cell r="BB548">
            <v>30</v>
          </cell>
          <cell r="BC548">
            <v>402</v>
          </cell>
          <cell r="BD548" t="str">
            <v>PS</v>
          </cell>
          <cell r="BE548" t="str">
            <v>PSRS</v>
          </cell>
          <cell r="BF548" t="str">
            <v>T</v>
          </cell>
          <cell r="BG548" t="str">
            <v>T</v>
          </cell>
          <cell r="BH548">
            <v>6.5789999999999997</v>
          </cell>
          <cell r="BI548">
            <v>13.183999999999999</v>
          </cell>
          <cell r="BJ548">
            <v>7.0000000000000007E-2</v>
          </cell>
          <cell r="BK548">
            <v>0.13213912320000001</v>
          </cell>
          <cell r="BL548">
            <v>16</v>
          </cell>
          <cell r="BM548">
            <v>80</v>
          </cell>
          <cell r="BN548">
            <v>205</v>
          </cell>
          <cell r="BP548">
            <v>80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</row>
        <row r="549">
          <cell r="E549" t="str">
            <v>BPSX3501</v>
          </cell>
          <cell r="F549" t="str">
            <v>205/80R16 104T D689FZ TL-CR32</v>
          </cell>
          <cell r="G549" t="str">
            <v>205/80R16 104T D689FZ(T)CR32</v>
          </cell>
          <cell r="H549" t="str">
            <v>D689</v>
          </cell>
          <cell r="I549" t="str">
            <v>PSR7</v>
          </cell>
          <cell r="J549" t="str">
            <v>4X4 16 DOWN</v>
          </cell>
          <cell r="K549" t="str">
            <v>BRIDGESTONE</v>
          </cell>
          <cell r="L549" t="str">
            <v>205/80R16</v>
          </cell>
          <cell r="M549" t="str">
            <v>DUELER</v>
          </cell>
          <cell r="N549" t="str">
            <v>4X4 PSR</v>
          </cell>
          <cell r="O549" t="str">
            <v>4X4</v>
          </cell>
          <cell r="P549" t="str">
            <v>T/L</v>
          </cell>
          <cell r="Q549" t="str">
            <v>PSR0L595</v>
          </cell>
          <cell r="R549" t="str">
            <v>THAILAND</v>
          </cell>
          <cell r="S549">
            <v>3</v>
          </cell>
          <cell r="T549" t="str">
            <v>TIRE</v>
          </cell>
          <cell r="U549" t="str">
            <v>PSR</v>
          </cell>
          <cell r="V549" t="str">
            <v xml:space="preserve"> 205/80R16</v>
          </cell>
          <cell r="W549">
            <v>0</v>
          </cell>
          <cell r="X549">
            <v>0</v>
          </cell>
          <cell r="Y549" t="str">
            <v>02</v>
          </cell>
          <cell r="Z549" t="str">
            <v>TBSN</v>
          </cell>
          <cell r="AA549" t="str">
            <v>T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 t="str">
            <v>L0</v>
          </cell>
          <cell r="AG549" t="str">
            <v>PSR0L595</v>
          </cell>
          <cell r="AJ549" t="str">
            <v>C183</v>
          </cell>
          <cell r="AK549" t="str">
            <v>CR32</v>
          </cell>
          <cell r="AL549" t="str">
            <v>D689</v>
          </cell>
          <cell r="AM549" t="str">
            <v>DUELER H/T 689</v>
          </cell>
          <cell r="AO549" t="str">
            <v>205/80R16</v>
          </cell>
          <cell r="AP549" t="str">
            <v>PSRS</v>
          </cell>
          <cell r="AQ549" t="str">
            <v>DUELERS</v>
          </cell>
          <cell r="AR549" t="str">
            <v>16 Inch</v>
          </cell>
          <cell r="AS549" t="str">
            <v/>
          </cell>
          <cell r="AT549" t="str">
            <v>REP</v>
          </cell>
          <cell r="AW549" t="str">
            <v>OEM</v>
          </cell>
          <cell r="AX549" t="str">
            <v>CONT</v>
          </cell>
          <cell r="AY549" t="str">
            <v>B</v>
          </cell>
          <cell r="AZ549">
            <v>10</v>
          </cell>
          <cell r="BA549">
            <v>40</v>
          </cell>
          <cell r="BB549">
            <v>30</v>
          </cell>
          <cell r="BC549">
            <v>402</v>
          </cell>
          <cell r="BD549" t="str">
            <v>PS</v>
          </cell>
          <cell r="BE549" t="str">
            <v>PSRS</v>
          </cell>
          <cell r="BF549" t="str">
            <v>T</v>
          </cell>
          <cell r="BG549" t="str">
            <v>T</v>
          </cell>
          <cell r="BH549">
            <v>6.4690000000000003</v>
          </cell>
          <cell r="BI549">
            <v>13.315</v>
          </cell>
          <cell r="BJ549">
            <v>0.13</v>
          </cell>
          <cell r="BK549">
            <v>0.13213912320000001</v>
          </cell>
          <cell r="BL549">
            <v>16</v>
          </cell>
          <cell r="BM549">
            <v>80</v>
          </cell>
          <cell r="BN549">
            <v>205</v>
          </cell>
          <cell r="BO549">
            <v>95</v>
          </cell>
          <cell r="BP549">
            <v>80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</row>
        <row r="550">
          <cell r="E550" t="str">
            <v>BPSX3503</v>
          </cell>
          <cell r="F550" t="str">
            <v>205/80R16 104S D689EZ T/LZE49</v>
          </cell>
          <cell r="G550" t="str">
            <v>205/80R16 104S D689EZ(T)ZE49</v>
          </cell>
          <cell r="H550" t="str">
            <v>D689</v>
          </cell>
          <cell r="I550" t="str">
            <v>PSR7</v>
          </cell>
          <cell r="J550" t="str">
            <v>4X4 16 DOWN</v>
          </cell>
          <cell r="K550" t="str">
            <v>BRIDGESTONE</v>
          </cell>
          <cell r="L550" t="str">
            <v>205/80R16</v>
          </cell>
          <cell r="M550" t="str">
            <v>DUELER</v>
          </cell>
          <cell r="N550" t="str">
            <v>4X4 PSR</v>
          </cell>
          <cell r="O550" t="str">
            <v>4X4</v>
          </cell>
          <cell r="P550" t="str">
            <v>T/L</v>
          </cell>
          <cell r="Q550" t="str">
            <v>PSR0L496</v>
          </cell>
          <cell r="R550" t="str">
            <v>THAILAND</v>
          </cell>
          <cell r="S550">
            <v>3</v>
          </cell>
          <cell r="T550" t="str">
            <v>TIRE</v>
          </cell>
          <cell r="U550" t="str">
            <v>PSR</v>
          </cell>
          <cell r="V550" t="str">
            <v xml:space="preserve"> 205/80R16</v>
          </cell>
          <cell r="W550">
            <v>0</v>
          </cell>
          <cell r="X550">
            <v>0</v>
          </cell>
          <cell r="Y550" t="str">
            <v>02</v>
          </cell>
          <cell r="Z550" t="str">
            <v>TBSN</v>
          </cell>
          <cell r="AA550" t="str">
            <v>T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L0</v>
          </cell>
          <cell r="AG550" t="str">
            <v>PSR0L496</v>
          </cell>
          <cell r="AJ550" t="str">
            <v>C056</v>
          </cell>
          <cell r="AK550" t="str">
            <v>ZE49</v>
          </cell>
          <cell r="AL550" t="str">
            <v>D689</v>
          </cell>
          <cell r="AM550" t="str">
            <v>DUELER H/T 689</v>
          </cell>
          <cell r="AO550" t="str">
            <v>205/80R16</v>
          </cell>
          <cell r="AP550" t="str">
            <v>PSRS</v>
          </cell>
          <cell r="AQ550" t="str">
            <v>DUELERS</v>
          </cell>
          <cell r="AR550" t="str">
            <v>16 Inch</v>
          </cell>
          <cell r="AS550" t="str">
            <v>OE</v>
          </cell>
          <cell r="AT550" t="str">
            <v>REP</v>
          </cell>
          <cell r="AW550" t="str">
            <v>OEM</v>
          </cell>
          <cell r="AX550" t="str">
            <v>CONT</v>
          </cell>
          <cell r="AY550" t="str">
            <v>B</v>
          </cell>
          <cell r="AZ550">
            <v>10</v>
          </cell>
          <cell r="BA550">
            <v>40</v>
          </cell>
          <cell r="BB550">
            <v>30</v>
          </cell>
          <cell r="BC550">
            <v>402</v>
          </cell>
          <cell r="BD550" t="str">
            <v>PS</v>
          </cell>
          <cell r="BE550" t="str">
            <v>PSRS</v>
          </cell>
          <cell r="BF550" t="str">
            <v>T</v>
          </cell>
          <cell r="BG550" t="str">
            <v>T</v>
          </cell>
          <cell r="BH550">
            <v>6.57</v>
          </cell>
          <cell r="BI550">
            <v>13.22</v>
          </cell>
          <cell r="BJ550">
            <v>7.0000000000000007E-2</v>
          </cell>
          <cell r="BK550">
            <v>0.13213912320000001</v>
          </cell>
          <cell r="BL550">
            <v>16</v>
          </cell>
          <cell r="BM550">
            <v>80</v>
          </cell>
          <cell r="BN550">
            <v>205</v>
          </cell>
          <cell r="BP550">
            <v>80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</row>
        <row r="551">
          <cell r="E551" t="str">
            <v>BPSX3504</v>
          </cell>
          <cell r="F551" t="str">
            <v>205/80R16 104S D689EZ T/LAX48</v>
          </cell>
          <cell r="G551" t="str">
            <v>205/80R16 104S D689EZ(T)AX48</v>
          </cell>
          <cell r="H551" t="str">
            <v>D689</v>
          </cell>
          <cell r="I551" t="str">
            <v>PSR7</v>
          </cell>
          <cell r="J551" t="str">
            <v>4X4 16 DOWN</v>
          </cell>
          <cell r="K551" t="str">
            <v>BRIDGESTONE</v>
          </cell>
          <cell r="L551" t="str">
            <v>205/80R16</v>
          </cell>
          <cell r="M551" t="str">
            <v>DUELER H/T</v>
          </cell>
          <cell r="N551" t="str">
            <v>4X4 PSR</v>
          </cell>
          <cell r="O551" t="str">
            <v>4X4</v>
          </cell>
          <cell r="P551" t="str">
            <v>T/L</v>
          </cell>
          <cell r="Q551" t="str">
            <v>PSR0L601</v>
          </cell>
          <cell r="R551" t="str">
            <v>THAILAND</v>
          </cell>
          <cell r="S551">
            <v>3</v>
          </cell>
          <cell r="T551" t="str">
            <v>TIRE</v>
          </cell>
          <cell r="U551" t="str">
            <v>PSR</v>
          </cell>
          <cell r="V551" t="str">
            <v xml:space="preserve"> 205/80R16</v>
          </cell>
          <cell r="W551">
            <v>0</v>
          </cell>
          <cell r="X551">
            <v>0</v>
          </cell>
          <cell r="Y551" t="str">
            <v>01</v>
          </cell>
          <cell r="Z551" t="str">
            <v>TBSR</v>
          </cell>
          <cell r="AA551" t="str">
            <v>T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L0</v>
          </cell>
          <cell r="AG551" t="str">
            <v>PSR0L601</v>
          </cell>
          <cell r="AJ551" t="str">
            <v>C179</v>
          </cell>
          <cell r="AK551" t="str">
            <v>AX48</v>
          </cell>
          <cell r="AL551" t="str">
            <v>D689</v>
          </cell>
          <cell r="AM551" t="str">
            <v>DUELER H/T 689</v>
          </cell>
          <cell r="AO551" t="str">
            <v>205/80R16</v>
          </cell>
          <cell r="AP551" t="str">
            <v>PSRS</v>
          </cell>
          <cell r="AQ551" t="str">
            <v>DUELERS</v>
          </cell>
          <cell r="AR551" t="str">
            <v>16 Inch</v>
          </cell>
          <cell r="AS551" t="str">
            <v>OE</v>
          </cell>
          <cell r="AT551" t="str">
            <v>REP</v>
          </cell>
          <cell r="AW551" t="str">
            <v>DLR</v>
          </cell>
          <cell r="AX551" t="str">
            <v>CONT</v>
          </cell>
          <cell r="AY551" t="str">
            <v>B</v>
          </cell>
          <cell r="AZ551">
            <v>10</v>
          </cell>
          <cell r="BA551">
            <v>40</v>
          </cell>
          <cell r="BB551">
            <v>30</v>
          </cell>
          <cell r="BC551">
            <v>402</v>
          </cell>
          <cell r="BD551" t="str">
            <v>PS</v>
          </cell>
          <cell r="BE551" t="str">
            <v>PSRS</v>
          </cell>
          <cell r="BF551" t="str">
            <v>T</v>
          </cell>
          <cell r="BG551" t="str">
            <v>T</v>
          </cell>
          <cell r="BH551">
            <v>6.343</v>
          </cell>
          <cell r="BI551">
            <v>13.045999999999999</v>
          </cell>
          <cell r="BJ551">
            <v>7.0000000000000007E-2</v>
          </cell>
          <cell r="BK551">
            <v>0.13213912320000001</v>
          </cell>
          <cell r="BL551">
            <v>16</v>
          </cell>
          <cell r="BM551">
            <v>80</v>
          </cell>
          <cell r="BN551">
            <v>205</v>
          </cell>
          <cell r="BO551">
            <v>95</v>
          </cell>
          <cell r="BP551">
            <v>80</v>
          </cell>
          <cell r="BQ551">
            <v>80</v>
          </cell>
          <cell r="BR551">
            <v>4310</v>
          </cell>
          <cell r="BS551">
            <v>2584</v>
          </cell>
          <cell r="BT551">
            <v>2584</v>
          </cell>
          <cell r="BU551">
            <v>2871</v>
          </cell>
          <cell r="BV551">
            <v>10</v>
          </cell>
          <cell r="BW551">
            <v>2584</v>
          </cell>
          <cell r="BX551">
            <v>0</v>
          </cell>
        </row>
        <row r="552">
          <cell r="E552" t="str">
            <v>BPSX3505</v>
          </cell>
          <cell r="F552" t="str">
            <v>205/80R16 104S D689EZ T/LZE10</v>
          </cell>
          <cell r="G552" t="str">
            <v>205/80R16 104S D689EZ(T)ZE10</v>
          </cell>
          <cell r="H552" t="str">
            <v>D689</v>
          </cell>
          <cell r="I552" t="str">
            <v>PSR7</v>
          </cell>
          <cell r="J552" t="str">
            <v>4X4 16 DOWN</v>
          </cell>
          <cell r="K552" t="str">
            <v>BRIDGESTONE</v>
          </cell>
          <cell r="L552" t="str">
            <v>205/80R16</v>
          </cell>
          <cell r="M552" t="str">
            <v>DUELER H/T</v>
          </cell>
          <cell r="N552" t="str">
            <v>4X4 PSR</v>
          </cell>
          <cell r="O552" t="str">
            <v>4X4</v>
          </cell>
          <cell r="P552" t="str">
            <v>T/L</v>
          </cell>
          <cell r="Q552" t="str">
            <v>PSR0L609</v>
          </cell>
          <cell r="R552" t="str">
            <v>THAILAND</v>
          </cell>
          <cell r="S552">
            <v>3</v>
          </cell>
          <cell r="T552" t="str">
            <v>TIRE</v>
          </cell>
          <cell r="U552" t="str">
            <v>PSR</v>
          </cell>
          <cell r="V552" t="str">
            <v xml:space="preserve"> 205/80R16</v>
          </cell>
          <cell r="W552">
            <v>0</v>
          </cell>
          <cell r="X552">
            <v>0</v>
          </cell>
          <cell r="Y552" t="str">
            <v>01</v>
          </cell>
          <cell r="Z552" t="str">
            <v>TBSR</v>
          </cell>
          <cell r="AA552" t="str">
            <v>T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 t="str">
            <v>L0</v>
          </cell>
          <cell r="AG552" t="str">
            <v>PSR0L609</v>
          </cell>
          <cell r="AJ552" t="str">
            <v>C211</v>
          </cell>
          <cell r="AK552" t="str">
            <v>ZE10</v>
          </cell>
          <cell r="AL552" t="str">
            <v>D689</v>
          </cell>
          <cell r="AM552" t="str">
            <v>DUELER H/T 689</v>
          </cell>
          <cell r="AO552" t="str">
            <v>205/80R16</v>
          </cell>
          <cell r="AP552" t="str">
            <v>PSRS</v>
          </cell>
          <cell r="AQ552" t="str">
            <v>DUELERS</v>
          </cell>
          <cell r="AR552" t="str">
            <v>16 Inch</v>
          </cell>
          <cell r="AS552" t="str">
            <v>OE</v>
          </cell>
          <cell r="AT552" t="str">
            <v>REP</v>
          </cell>
          <cell r="AW552" t="str">
            <v>OEM</v>
          </cell>
          <cell r="AX552" t="str">
            <v>CONT</v>
          </cell>
          <cell r="AY552" t="str">
            <v>B</v>
          </cell>
          <cell r="AZ552">
            <v>10</v>
          </cell>
          <cell r="BA552">
            <v>40</v>
          </cell>
          <cell r="BB552">
            <v>30</v>
          </cell>
          <cell r="BC552">
            <v>402</v>
          </cell>
          <cell r="BD552" t="str">
            <v>PS</v>
          </cell>
          <cell r="BE552" t="str">
            <v>PSRS</v>
          </cell>
          <cell r="BF552" t="str">
            <v>T</v>
          </cell>
          <cell r="BG552" t="str">
            <v>T</v>
          </cell>
          <cell r="BH552">
            <v>6.4829999999999997</v>
          </cell>
          <cell r="BI552">
            <v>13.423999999999999</v>
          </cell>
          <cell r="BJ552">
            <v>7.0000000000000007E-2</v>
          </cell>
          <cell r="BK552">
            <v>0.13213912320000001</v>
          </cell>
          <cell r="BL552">
            <v>16</v>
          </cell>
          <cell r="BM552">
            <v>80</v>
          </cell>
          <cell r="BN552">
            <v>205</v>
          </cell>
          <cell r="BP552">
            <v>80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</row>
        <row r="553">
          <cell r="E553" t="str">
            <v>BPSX3510</v>
          </cell>
          <cell r="F553" t="str">
            <v>205/80R16 D689 T/L (CV85)</v>
          </cell>
          <cell r="G553" t="str">
            <v>205/80R16 RF D689EZ (T)(CV85)</v>
          </cell>
          <cell r="H553" t="str">
            <v>D689</v>
          </cell>
          <cell r="I553" t="str">
            <v>PSR7</v>
          </cell>
          <cell r="J553" t="str">
            <v>4X4 16 DOWN</v>
          </cell>
          <cell r="K553" t="str">
            <v>BRIDGESTONE</v>
          </cell>
          <cell r="L553" t="str">
            <v>205/80R16</v>
          </cell>
          <cell r="M553" t="str">
            <v>DUELER</v>
          </cell>
          <cell r="N553" t="str">
            <v>4X4 PSR</v>
          </cell>
          <cell r="O553" t="str">
            <v>4X4</v>
          </cell>
          <cell r="P553" t="str">
            <v>T/L</v>
          </cell>
          <cell r="Q553" t="str">
            <v>ZDUMMY</v>
          </cell>
          <cell r="R553" t="str">
            <v>THAILAND</v>
          </cell>
          <cell r="S553">
            <v>3</v>
          </cell>
          <cell r="T553" t="str">
            <v>TIRE</v>
          </cell>
          <cell r="U553" t="str">
            <v>PSR</v>
          </cell>
          <cell r="V553" t="str">
            <v xml:space="preserve"> 205/80R16</v>
          </cell>
          <cell r="W553">
            <v>0</v>
          </cell>
          <cell r="X553">
            <v>0</v>
          </cell>
          <cell r="Y553" t="str">
            <v>01</v>
          </cell>
          <cell r="Z553" t="str">
            <v>TBSR</v>
          </cell>
          <cell r="AA553" t="str">
            <v>T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 t="str">
            <v>L0</v>
          </cell>
          <cell r="AK553" t="str">
            <v>CV85</v>
          </cell>
          <cell r="AL553" t="str">
            <v>D689</v>
          </cell>
          <cell r="AM553" t="str">
            <v>DUELER H/T 689</v>
          </cell>
          <cell r="AO553" t="str">
            <v>205/80R16</v>
          </cell>
          <cell r="AP553" t="str">
            <v>PSRS</v>
          </cell>
          <cell r="AQ553" t="str">
            <v>DUELERS</v>
          </cell>
          <cell r="AR553" t="str">
            <v>16 Inch</v>
          </cell>
          <cell r="AS553">
            <v>0</v>
          </cell>
          <cell r="AT553">
            <v>0</v>
          </cell>
          <cell r="AW553" t="str">
            <v>NON</v>
          </cell>
          <cell r="AX553" t="str">
            <v>DISCONT</v>
          </cell>
          <cell r="AY553" t="str">
            <v>B</v>
          </cell>
          <cell r="AZ553">
            <v>10</v>
          </cell>
          <cell r="BA553">
            <v>40</v>
          </cell>
          <cell r="BB553">
            <v>30</v>
          </cell>
          <cell r="BC553">
            <v>402</v>
          </cell>
          <cell r="BD553" t="str">
            <v>PS</v>
          </cell>
          <cell r="BE553" t="str">
            <v>PSRS</v>
          </cell>
          <cell r="BF553" t="str">
            <v>T</v>
          </cell>
          <cell r="BG553" t="str">
            <v>T</v>
          </cell>
          <cell r="BH553">
            <v>6.665</v>
          </cell>
          <cell r="BI553">
            <v>0</v>
          </cell>
          <cell r="BJ553">
            <v>7.0000000000000007E-2</v>
          </cell>
          <cell r="BK553">
            <v>0.13213912320000001</v>
          </cell>
          <cell r="BL553">
            <v>16</v>
          </cell>
          <cell r="BM553" t="str">
            <v>80</v>
          </cell>
          <cell r="BN553">
            <v>205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</row>
        <row r="554">
          <cell r="E554" t="str">
            <v>BPSX3511</v>
          </cell>
          <cell r="F554" t="str">
            <v>205/80R16 D689 T/L</v>
          </cell>
          <cell r="G554" t="str">
            <v>205/80R16 RF D689EZ(T)(CV77)</v>
          </cell>
          <cell r="H554" t="str">
            <v>D689</v>
          </cell>
          <cell r="I554" t="str">
            <v>PSR7</v>
          </cell>
          <cell r="J554" t="str">
            <v>4X4 16 DOWN</v>
          </cell>
          <cell r="K554" t="str">
            <v>BRIDGESTONE</v>
          </cell>
          <cell r="L554" t="str">
            <v>205/80R16</v>
          </cell>
          <cell r="M554" t="str">
            <v>DUELER</v>
          </cell>
          <cell r="N554" t="str">
            <v>4X4 PSR</v>
          </cell>
          <cell r="O554" t="str">
            <v>4X4</v>
          </cell>
          <cell r="P554" t="str">
            <v>T/L</v>
          </cell>
          <cell r="Q554" t="str">
            <v>ZDUMMY</v>
          </cell>
          <cell r="R554" t="str">
            <v>THAILAND</v>
          </cell>
          <cell r="S554">
            <v>3</v>
          </cell>
          <cell r="T554" t="str">
            <v>TIRE</v>
          </cell>
          <cell r="U554" t="str">
            <v>PSR</v>
          </cell>
          <cell r="V554" t="str">
            <v xml:space="preserve"> 205/80R16</v>
          </cell>
          <cell r="W554">
            <v>0</v>
          </cell>
          <cell r="X554">
            <v>0</v>
          </cell>
          <cell r="Y554" t="str">
            <v>01</v>
          </cell>
          <cell r="Z554" t="str">
            <v>TBSR</v>
          </cell>
          <cell r="AA554" t="str">
            <v>T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 t="str">
            <v>L0</v>
          </cell>
          <cell r="AK554" t="str">
            <v>CV77</v>
          </cell>
          <cell r="AL554" t="str">
            <v>D689</v>
          </cell>
          <cell r="AM554" t="str">
            <v>DUELER H/T 689</v>
          </cell>
          <cell r="AO554" t="str">
            <v>205/80R16</v>
          </cell>
          <cell r="AP554" t="str">
            <v>PSRS</v>
          </cell>
          <cell r="AQ554" t="str">
            <v>DUELERS</v>
          </cell>
          <cell r="AR554" t="str">
            <v>16 Inch</v>
          </cell>
          <cell r="AS554">
            <v>0</v>
          </cell>
          <cell r="AT554">
            <v>0</v>
          </cell>
          <cell r="AW554" t="str">
            <v>NON</v>
          </cell>
          <cell r="AX554" t="str">
            <v>DISCONT</v>
          </cell>
          <cell r="AY554" t="str">
            <v>B</v>
          </cell>
          <cell r="AZ554">
            <v>10</v>
          </cell>
          <cell r="BA554">
            <v>40</v>
          </cell>
          <cell r="BB554">
            <v>30</v>
          </cell>
          <cell r="BC554">
            <v>402</v>
          </cell>
          <cell r="BD554" t="str">
            <v>PS</v>
          </cell>
          <cell r="BE554" t="str">
            <v>PSRS</v>
          </cell>
          <cell r="BF554" t="str">
            <v>T</v>
          </cell>
          <cell r="BG554" t="str">
            <v>T</v>
          </cell>
          <cell r="BH554">
            <v>6.665</v>
          </cell>
          <cell r="BI554">
            <v>0</v>
          </cell>
          <cell r="BJ554">
            <v>7.0000000000000007E-2</v>
          </cell>
          <cell r="BK554">
            <v>0.13213912320000001</v>
          </cell>
          <cell r="BL554">
            <v>16</v>
          </cell>
          <cell r="BM554" t="str">
            <v>80</v>
          </cell>
          <cell r="BN554">
            <v>205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</row>
        <row r="555">
          <cell r="E555" t="str">
            <v>BPSX3513</v>
          </cell>
          <cell r="F555" t="str">
            <v>205R16 LT D689 T/L</v>
          </cell>
          <cell r="G555" t="str">
            <v>205R16 LT D689 T</v>
          </cell>
          <cell r="H555" t="str">
            <v>D689</v>
          </cell>
          <cell r="I555" t="str">
            <v>PSR7</v>
          </cell>
          <cell r="J555" t="str">
            <v>4X4 16 DOWN</v>
          </cell>
          <cell r="K555" t="str">
            <v>BRIDGESTONE</v>
          </cell>
          <cell r="L555" t="str">
            <v>205R16</v>
          </cell>
          <cell r="M555" t="str">
            <v>DUELER</v>
          </cell>
          <cell r="N555" t="str">
            <v>4X4 PSR</v>
          </cell>
          <cell r="O555" t="str">
            <v>4X4</v>
          </cell>
          <cell r="P555" t="str">
            <v>T/L</v>
          </cell>
          <cell r="Q555" t="str">
            <v>LVR0L026</v>
          </cell>
          <cell r="R555" t="str">
            <v>THAILAND</v>
          </cell>
          <cell r="S555">
            <v>3</v>
          </cell>
          <cell r="T555" t="str">
            <v>TIRE</v>
          </cell>
          <cell r="U555" t="str">
            <v>PSR</v>
          </cell>
          <cell r="V555" t="str">
            <v xml:space="preserve"> 205R16</v>
          </cell>
          <cell r="W555">
            <v>0</v>
          </cell>
          <cell r="X555">
            <v>0</v>
          </cell>
          <cell r="Y555" t="str">
            <v>01</v>
          </cell>
          <cell r="Z555" t="str">
            <v>TBSR</v>
          </cell>
          <cell r="AA555" t="str">
            <v>T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L0</v>
          </cell>
          <cell r="AL555" t="str">
            <v>D689</v>
          </cell>
          <cell r="AM555" t="str">
            <v>DUELER H/T 689</v>
          </cell>
          <cell r="AO555" t="str">
            <v>205R16</v>
          </cell>
          <cell r="AP555" t="str">
            <v>PSRS</v>
          </cell>
          <cell r="AQ555" t="str">
            <v>DUELERS</v>
          </cell>
          <cell r="AR555" t="str">
            <v>16 Inch</v>
          </cell>
          <cell r="AS555">
            <v>0</v>
          </cell>
          <cell r="AT555">
            <v>0</v>
          </cell>
          <cell r="AW555" t="str">
            <v>NON</v>
          </cell>
          <cell r="AX555" t="str">
            <v>DISCONT</v>
          </cell>
          <cell r="AY555" t="str">
            <v>B</v>
          </cell>
          <cell r="AZ555">
            <v>10</v>
          </cell>
          <cell r="BA555">
            <v>40</v>
          </cell>
          <cell r="BB555">
            <v>30</v>
          </cell>
          <cell r="BC555">
            <v>402</v>
          </cell>
          <cell r="BD555" t="str">
            <v>PS</v>
          </cell>
          <cell r="BE555" t="str">
            <v>PSRS</v>
          </cell>
          <cell r="BF555" t="str">
            <v>T</v>
          </cell>
          <cell r="BG555" t="str">
            <v>T</v>
          </cell>
          <cell r="BH555">
            <v>6.3559999999999999</v>
          </cell>
          <cell r="BI555">
            <v>0</v>
          </cell>
          <cell r="BJ555">
            <v>7.0000000000000007E-2</v>
          </cell>
          <cell r="BK555">
            <v>0.1351064162</v>
          </cell>
          <cell r="BL555">
            <v>16</v>
          </cell>
          <cell r="BM555" t="str">
            <v>82</v>
          </cell>
          <cell r="BN555">
            <v>205</v>
          </cell>
          <cell r="BO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</row>
        <row r="556">
          <cell r="E556" t="str">
            <v>BPSX3514</v>
          </cell>
          <cell r="F556" t="str">
            <v>205/80R16 104S D689EZ  TL AX85</v>
          </cell>
          <cell r="G556" t="str">
            <v>205/80R16 104S D689EZ(T)AX85</v>
          </cell>
          <cell r="H556" t="str">
            <v>D689</v>
          </cell>
          <cell r="I556" t="str">
            <v>PSR7</v>
          </cell>
          <cell r="J556" t="str">
            <v>4X4 16 DOWN</v>
          </cell>
          <cell r="K556" t="str">
            <v>BRIDGESTONE</v>
          </cell>
          <cell r="L556" t="str">
            <v>205/80R16</v>
          </cell>
          <cell r="M556" t="str">
            <v>DUELER</v>
          </cell>
          <cell r="N556" t="str">
            <v>4X4 PSR</v>
          </cell>
          <cell r="O556" t="str">
            <v>4X4</v>
          </cell>
          <cell r="P556" t="str">
            <v>T/L</v>
          </cell>
          <cell r="Q556" t="str">
            <v>PSR0L449</v>
          </cell>
          <cell r="R556" t="str">
            <v>THAILAND</v>
          </cell>
          <cell r="S556">
            <v>3</v>
          </cell>
          <cell r="T556" t="str">
            <v>TIRE</v>
          </cell>
          <cell r="U556" t="str">
            <v>PSR</v>
          </cell>
          <cell r="V556" t="str">
            <v xml:space="preserve"> 205/80R16</v>
          </cell>
          <cell r="W556">
            <v>0</v>
          </cell>
          <cell r="X556">
            <v>0</v>
          </cell>
          <cell r="Y556" t="str">
            <v>01</v>
          </cell>
          <cell r="Z556" t="str">
            <v>TBSR</v>
          </cell>
          <cell r="AA556" t="str">
            <v>T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 t="str">
            <v>L0</v>
          </cell>
          <cell r="AG556" t="str">
            <v>PSR0L449</v>
          </cell>
          <cell r="AJ556" t="str">
            <v>C018</v>
          </cell>
          <cell r="AK556" t="str">
            <v>AX85</v>
          </cell>
          <cell r="AL556" t="str">
            <v>D689</v>
          </cell>
          <cell r="AM556" t="str">
            <v>DUELER H/T 689</v>
          </cell>
          <cell r="AO556" t="str">
            <v>205/80R16</v>
          </cell>
          <cell r="AP556" t="str">
            <v>PSRS</v>
          </cell>
          <cell r="AQ556" t="str">
            <v>DUELERS</v>
          </cell>
          <cell r="AR556" t="str">
            <v>16 Inch</v>
          </cell>
          <cell r="AS556" t="str">
            <v>OE</v>
          </cell>
          <cell r="AT556" t="str">
            <v/>
          </cell>
          <cell r="AW556" t="str">
            <v>DLR</v>
          </cell>
          <cell r="AX556" t="str">
            <v>CONT</v>
          </cell>
          <cell r="AY556" t="str">
            <v>B</v>
          </cell>
          <cell r="AZ556">
            <v>10</v>
          </cell>
          <cell r="BA556">
            <v>40</v>
          </cell>
          <cell r="BB556">
            <v>30</v>
          </cell>
          <cell r="BC556">
            <v>402</v>
          </cell>
          <cell r="BD556" t="str">
            <v>PS</v>
          </cell>
          <cell r="BE556" t="str">
            <v>PSRS</v>
          </cell>
          <cell r="BF556" t="str">
            <v>T</v>
          </cell>
          <cell r="BG556" t="str">
            <v>T</v>
          </cell>
          <cell r="BH556">
            <v>6.4429999999999996</v>
          </cell>
          <cell r="BI556">
            <v>12.776999999999999</v>
          </cell>
          <cell r="BJ556">
            <v>7.0000000000000007E-2</v>
          </cell>
          <cell r="BK556">
            <v>0.13213912320000001</v>
          </cell>
          <cell r="BL556">
            <v>16</v>
          </cell>
          <cell r="BM556" t="str">
            <v>80</v>
          </cell>
          <cell r="BN556">
            <v>205</v>
          </cell>
          <cell r="BO556">
            <v>0</v>
          </cell>
          <cell r="BQ556">
            <v>0</v>
          </cell>
          <cell r="BR556">
            <v>4310</v>
          </cell>
          <cell r="BS556">
            <v>2584</v>
          </cell>
          <cell r="BT556">
            <v>2584</v>
          </cell>
          <cell r="BU556">
            <v>2871</v>
          </cell>
          <cell r="BV556">
            <v>10</v>
          </cell>
          <cell r="BW556">
            <v>2584</v>
          </cell>
          <cell r="BX556">
            <v>0</v>
          </cell>
        </row>
        <row r="557">
          <cell r="E557" t="str">
            <v>BPSX3515</v>
          </cell>
          <cell r="F557" t="str">
            <v>205/80R16 D689 T/L (AX67)</v>
          </cell>
          <cell r="G557" t="str">
            <v>205/80R16 RD D689EZ(T) (AX67)</v>
          </cell>
          <cell r="H557" t="str">
            <v>D689</v>
          </cell>
          <cell r="I557" t="str">
            <v>PSR7</v>
          </cell>
          <cell r="J557" t="str">
            <v>4X4 16 DOWN</v>
          </cell>
          <cell r="K557" t="str">
            <v>BRIDGESTONE</v>
          </cell>
          <cell r="L557" t="str">
            <v>205/80R16</v>
          </cell>
          <cell r="M557" t="str">
            <v>DUELER</v>
          </cell>
          <cell r="N557" t="str">
            <v>4X4 PSR</v>
          </cell>
          <cell r="O557" t="str">
            <v>4X4</v>
          </cell>
          <cell r="P557" t="str">
            <v>T/L</v>
          </cell>
          <cell r="Q557" t="str">
            <v>PSR0L120</v>
          </cell>
          <cell r="R557" t="str">
            <v>THAILAND</v>
          </cell>
          <cell r="S557">
            <v>3</v>
          </cell>
          <cell r="T557" t="str">
            <v>TIRE</v>
          </cell>
          <cell r="U557" t="str">
            <v>PSR</v>
          </cell>
          <cell r="V557" t="str">
            <v xml:space="preserve"> 205/80R16</v>
          </cell>
          <cell r="W557">
            <v>0</v>
          </cell>
          <cell r="X557">
            <v>0</v>
          </cell>
          <cell r="Y557" t="str">
            <v>01</v>
          </cell>
          <cell r="Z557" t="str">
            <v>TBSR</v>
          </cell>
          <cell r="AA557" t="str">
            <v>T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 t="str">
            <v>L0</v>
          </cell>
          <cell r="AK557" t="str">
            <v>AX67</v>
          </cell>
          <cell r="AL557" t="str">
            <v>D689</v>
          </cell>
          <cell r="AM557" t="str">
            <v>DUELER H/T 689</v>
          </cell>
          <cell r="AO557" t="str">
            <v>205/80R16</v>
          </cell>
          <cell r="AP557" t="str">
            <v>PSRS</v>
          </cell>
          <cell r="AQ557" t="str">
            <v>DUELERS</v>
          </cell>
          <cell r="AR557" t="str">
            <v>16 Inch</v>
          </cell>
          <cell r="AS557">
            <v>0</v>
          </cell>
          <cell r="AT557">
            <v>0</v>
          </cell>
          <cell r="AW557" t="str">
            <v>DLR</v>
          </cell>
          <cell r="AX557" t="str">
            <v>DISCONT</v>
          </cell>
          <cell r="AY557" t="str">
            <v>B</v>
          </cell>
          <cell r="AZ557">
            <v>10</v>
          </cell>
          <cell r="BA557">
            <v>40</v>
          </cell>
          <cell r="BB557">
            <v>30</v>
          </cell>
          <cell r="BC557">
            <v>402</v>
          </cell>
          <cell r="BD557" t="str">
            <v>PS</v>
          </cell>
          <cell r="BE557" t="str">
            <v>PSRS</v>
          </cell>
          <cell r="BF557" t="str">
            <v>T</v>
          </cell>
          <cell r="BG557" t="str">
            <v>T</v>
          </cell>
          <cell r="BH557">
            <v>6.4429999999999996</v>
          </cell>
          <cell r="BI557">
            <v>0</v>
          </cell>
          <cell r="BJ557">
            <v>0.30099999999999999</v>
          </cell>
          <cell r="BK557">
            <v>0.13213912320000001</v>
          </cell>
          <cell r="BL557">
            <v>16</v>
          </cell>
          <cell r="BM557" t="str">
            <v>80</v>
          </cell>
          <cell r="BN557">
            <v>205</v>
          </cell>
          <cell r="BO557">
            <v>0</v>
          </cell>
          <cell r="BQ557">
            <v>0</v>
          </cell>
          <cell r="BR557">
            <v>4310</v>
          </cell>
          <cell r="BS557">
            <v>2584</v>
          </cell>
          <cell r="BT557">
            <v>2584</v>
          </cell>
          <cell r="BU557">
            <v>2871</v>
          </cell>
          <cell r="BV557">
            <v>10</v>
          </cell>
          <cell r="BW557">
            <v>2584</v>
          </cell>
          <cell r="BX557">
            <v>0</v>
          </cell>
        </row>
        <row r="558">
          <cell r="E558" t="str">
            <v>BPSX3516</v>
          </cell>
          <cell r="F558" t="str">
            <v>205/80R16 D689 T/L</v>
          </cell>
          <cell r="G558" t="str">
            <v>205/80R16 RF D689EZ(T) (AX81)</v>
          </cell>
          <cell r="H558" t="str">
            <v>D689</v>
          </cell>
          <cell r="I558" t="str">
            <v>PSR7</v>
          </cell>
          <cell r="J558" t="str">
            <v>4X4 16 DOWN</v>
          </cell>
          <cell r="K558" t="str">
            <v>BRIDGESTONE</v>
          </cell>
          <cell r="L558" t="str">
            <v>205/80R16</v>
          </cell>
          <cell r="M558" t="str">
            <v>DUELER</v>
          </cell>
          <cell r="N558" t="str">
            <v>4X4 PSR</v>
          </cell>
          <cell r="O558" t="str">
            <v>4X4</v>
          </cell>
          <cell r="P558" t="str">
            <v>T/L</v>
          </cell>
          <cell r="Q558" t="str">
            <v>ZDUMMY</v>
          </cell>
          <cell r="R558" t="str">
            <v>THAILAND</v>
          </cell>
          <cell r="S558">
            <v>3</v>
          </cell>
          <cell r="T558" t="str">
            <v>TIRE</v>
          </cell>
          <cell r="U558" t="str">
            <v>PSR</v>
          </cell>
          <cell r="V558" t="str">
            <v xml:space="preserve"> 205/80R16</v>
          </cell>
          <cell r="W558">
            <v>0</v>
          </cell>
          <cell r="X558">
            <v>0</v>
          </cell>
          <cell r="Y558" t="str">
            <v>01</v>
          </cell>
          <cell r="Z558" t="str">
            <v>TBSR</v>
          </cell>
          <cell r="AA558" t="str">
            <v>T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L0</v>
          </cell>
          <cell r="AK558" t="str">
            <v>AX81</v>
          </cell>
          <cell r="AL558" t="str">
            <v>D689</v>
          </cell>
          <cell r="AM558" t="str">
            <v>DUELER H/T 689</v>
          </cell>
          <cell r="AO558" t="str">
            <v>205/80R16</v>
          </cell>
          <cell r="AP558" t="str">
            <v>PSRS</v>
          </cell>
          <cell r="AQ558" t="str">
            <v>DUELERS</v>
          </cell>
          <cell r="AR558" t="str">
            <v>16 Inch</v>
          </cell>
          <cell r="AS558">
            <v>0</v>
          </cell>
          <cell r="AT558">
            <v>0</v>
          </cell>
          <cell r="AW558" t="str">
            <v>NON</v>
          </cell>
          <cell r="AX558" t="str">
            <v>DISCONT</v>
          </cell>
          <cell r="AY558" t="str">
            <v>B</v>
          </cell>
          <cell r="AZ558">
            <v>10</v>
          </cell>
          <cell r="BA558">
            <v>40</v>
          </cell>
          <cell r="BB558">
            <v>30</v>
          </cell>
          <cell r="BC558">
            <v>402</v>
          </cell>
          <cell r="BD558" t="str">
            <v>PS</v>
          </cell>
          <cell r="BE558" t="str">
            <v>PSRS</v>
          </cell>
          <cell r="BF558" t="str">
            <v>T</v>
          </cell>
          <cell r="BG558" t="str">
            <v>T</v>
          </cell>
          <cell r="BH558">
            <v>6.4939999999999998</v>
          </cell>
          <cell r="BI558">
            <v>0</v>
          </cell>
          <cell r="BJ558">
            <v>7.0000000000000007E-2</v>
          </cell>
          <cell r="BK558">
            <v>0.13213912320000001</v>
          </cell>
          <cell r="BL558">
            <v>16</v>
          </cell>
          <cell r="BM558" t="str">
            <v>80</v>
          </cell>
          <cell r="BN558">
            <v>205</v>
          </cell>
          <cell r="BO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</row>
        <row r="559">
          <cell r="E559" t="str">
            <v>BPSX3517</v>
          </cell>
          <cell r="F559" t="str">
            <v>205/80R16 D689 T/L (AX74)</v>
          </cell>
          <cell r="G559" t="str">
            <v>205/80R16 D689EZ(T) (AX74)</v>
          </cell>
          <cell r="H559" t="str">
            <v>D689</v>
          </cell>
          <cell r="I559" t="str">
            <v>PSR7</v>
          </cell>
          <cell r="J559" t="str">
            <v>4X4 16 DOWN</v>
          </cell>
          <cell r="K559" t="str">
            <v>BRIDGESTONE</v>
          </cell>
          <cell r="L559" t="str">
            <v>205/80R16</v>
          </cell>
          <cell r="M559" t="str">
            <v>DUELER</v>
          </cell>
          <cell r="N559" t="str">
            <v>4X4 PSR</v>
          </cell>
          <cell r="O559" t="str">
            <v>4X4</v>
          </cell>
          <cell r="P559" t="str">
            <v>T/L</v>
          </cell>
          <cell r="Q559" t="str">
            <v>PSR0L202</v>
          </cell>
          <cell r="R559" t="str">
            <v>THAILAND</v>
          </cell>
          <cell r="S559">
            <v>3</v>
          </cell>
          <cell r="T559" t="str">
            <v>TIRE</v>
          </cell>
          <cell r="U559" t="str">
            <v>PSR</v>
          </cell>
          <cell r="V559" t="str">
            <v xml:space="preserve"> 205/80R16</v>
          </cell>
          <cell r="W559">
            <v>0</v>
          </cell>
          <cell r="X559">
            <v>0</v>
          </cell>
          <cell r="Y559" t="str">
            <v>01</v>
          </cell>
          <cell r="Z559" t="str">
            <v>TBSR</v>
          </cell>
          <cell r="AA559" t="str">
            <v>T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L0</v>
          </cell>
          <cell r="AK559" t="str">
            <v>AX74</v>
          </cell>
          <cell r="AL559" t="str">
            <v>D689</v>
          </cell>
          <cell r="AM559" t="str">
            <v>DUELER H/T 689</v>
          </cell>
          <cell r="AO559" t="str">
            <v>205/80R16</v>
          </cell>
          <cell r="AP559" t="str">
            <v>PSRS</v>
          </cell>
          <cell r="AQ559" t="str">
            <v>DUELERS</v>
          </cell>
          <cell r="AR559" t="str">
            <v>16 Inch</v>
          </cell>
          <cell r="AS559">
            <v>0</v>
          </cell>
          <cell r="AT559">
            <v>0</v>
          </cell>
          <cell r="AW559" t="str">
            <v>DLR</v>
          </cell>
          <cell r="AX559" t="str">
            <v>DISCONT</v>
          </cell>
          <cell r="AY559" t="str">
            <v>B</v>
          </cell>
          <cell r="AZ559">
            <v>10</v>
          </cell>
          <cell r="BA559">
            <v>40</v>
          </cell>
          <cell r="BB559">
            <v>30</v>
          </cell>
          <cell r="BC559">
            <v>402</v>
          </cell>
          <cell r="BD559" t="str">
            <v>PS</v>
          </cell>
          <cell r="BE559" t="str">
            <v>PSRS</v>
          </cell>
          <cell r="BF559" t="str">
            <v>T</v>
          </cell>
          <cell r="BG559" t="str">
            <v>T</v>
          </cell>
          <cell r="BH559">
            <v>6.4560000000000004</v>
          </cell>
          <cell r="BI559">
            <v>0</v>
          </cell>
          <cell r="BJ559">
            <v>7.0000000000000007E-2</v>
          </cell>
          <cell r="BK559">
            <v>0.13213912320000001</v>
          </cell>
          <cell r="BL559">
            <v>16</v>
          </cell>
          <cell r="BM559" t="str">
            <v>80</v>
          </cell>
          <cell r="BN559">
            <v>205</v>
          </cell>
          <cell r="BO559">
            <v>0</v>
          </cell>
          <cell r="BQ559">
            <v>0</v>
          </cell>
          <cell r="BR559">
            <v>4310</v>
          </cell>
          <cell r="BS559">
            <v>2584</v>
          </cell>
          <cell r="BT559">
            <v>2584</v>
          </cell>
          <cell r="BU559">
            <v>2871</v>
          </cell>
          <cell r="BV559">
            <v>10</v>
          </cell>
          <cell r="BW559">
            <v>2584</v>
          </cell>
          <cell r="BX559">
            <v>0</v>
          </cell>
        </row>
        <row r="560">
          <cell r="E560" t="str">
            <v>BPSX3518</v>
          </cell>
          <cell r="F560" t="str">
            <v>205/80R16 104S D689EZ T/LAX29</v>
          </cell>
          <cell r="G560" t="str">
            <v>205/80R16 104S D689EZ(T)-AX29</v>
          </cell>
          <cell r="H560" t="str">
            <v>D689</v>
          </cell>
          <cell r="I560" t="str">
            <v>PSR7</v>
          </cell>
          <cell r="J560" t="str">
            <v>4X4 16 DOWN</v>
          </cell>
          <cell r="K560" t="str">
            <v>BRIDGESTONE</v>
          </cell>
          <cell r="L560" t="str">
            <v>205/80R16</v>
          </cell>
          <cell r="M560" t="str">
            <v>DUELER</v>
          </cell>
          <cell r="N560" t="str">
            <v>4X4 PSR</v>
          </cell>
          <cell r="O560" t="str">
            <v>4X4</v>
          </cell>
          <cell r="P560" t="str">
            <v>T/L</v>
          </cell>
          <cell r="Q560" t="str">
            <v>PSR0L364</v>
          </cell>
          <cell r="R560" t="str">
            <v>THAILAND</v>
          </cell>
          <cell r="S560">
            <v>3</v>
          </cell>
          <cell r="T560" t="str">
            <v>TIRE</v>
          </cell>
          <cell r="U560" t="str">
            <v>PSR</v>
          </cell>
          <cell r="V560" t="str">
            <v xml:space="preserve"> 205/80R16</v>
          </cell>
          <cell r="W560">
            <v>0</v>
          </cell>
          <cell r="X560">
            <v>0</v>
          </cell>
          <cell r="Y560" t="str">
            <v>01</v>
          </cell>
          <cell r="Z560" t="str">
            <v>TBSR</v>
          </cell>
          <cell r="AA560" t="str">
            <v>T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L0</v>
          </cell>
          <cell r="AG560" t="str">
            <v>PSR0L364</v>
          </cell>
          <cell r="AJ560" t="str">
            <v>B870</v>
          </cell>
          <cell r="AK560" t="str">
            <v>AX29</v>
          </cell>
          <cell r="AL560" t="str">
            <v>D689</v>
          </cell>
          <cell r="AM560" t="str">
            <v>DUELER H/T 689</v>
          </cell>
          <cell r="AO560" t="str">
            <v>205/80R16</v>
          </cell>
          <cell r="AP560" t="str">
            <v>PSRS</v>
          </cell>
          <cell r="AQ560" t="str">
            <v>DUELERS</v>
          </cell>
          <cell r="AR560" t="str">
            <v>16 Inch</v>
          </cell>
          <cell r="AS560" t="str">
            <v>OE</v>
          </cell>
          <cell r="AT560" t="str">
            <v>REP</v>
          </cell>
          <cell r="AW560" t="str">
            <v>DLR</v>
          </cell>
          <cell r="AX560" t="str">
            <v>CONT</v>
          </cell>
          <cell r="AY560" t="str">
            <v>B</v>
          </cell>
          <cell r="AZ560">
            <v>10</v>
          </cell>
          <cell r="BA560">
            <v>40</v>
          </cell>
          <cell r="BB560">
            <v>30</v>
          </cell>
          <cell r="BC560">
            <v>402</v>
          </cell>
          <cell r="BD560" t="str">
            <v>PS</v>
          </cell>
          <cell r="BE560" t="str">
            <v>PSRS</v>
          </cell>
          <cell r="BF560" t="str">
            <v>T</v>
          </cell>
          <cell r="BG560" t="str">
            <v>T</v>
          </cell>
          <cell r="BH560">
            <v>6.4429999999999996</v>
          </cell>
          <cell r="BI560">
            <v>12.776</v>
          </cell>
          <cell r="BJ560">
            <v>7.0000000000000007E-2</v>
          </cell>
          <cell r="BK560">
            <v>0.13213912320000001</v>
          </cell>
          <cell r="BL560">
            <v>16</v>
          </cell>
          <cell r="BM560">
            <v>80</v>
          </cell>
          <cell r="BN560">
            <v>205</v>
          </cell>
          <cell r="BO560">
            <v>95</v>
          </cell>
          <cell r="BP560">
            <v>80</v>
          </cell>
          <cell r="BQ560">
            <v>0</v>
          </cell>
          <cell r="BR560">
            <v>4310</v>
          </cell>
          <cell r="BS560">
            <v>2584</v>
          </cell>
          <cell r="BT560">
            <v>2584</v>
          </cell>
          <cell r="BU560">
            <v>2871</v>
          </cell>
          <cell r="BV560">
            <v>10</v>
          </cell>
          <cell r="BW560">
            <v>2584</v>
          </cell>
          <cell r="BX560">
            <v>2161.13</v>
          </cell>
        </row>
        <row r="561">
          <cell r="E561" t="str">
            <v>BPSX3519</v>
          </cell>
          <cell r="F561" t="str">
            <v>205/80R16 104S D689EZ T/LZE95</v>
          </cell>
          <cell r="G561" t="str">
            <v>205/80R16 104S D689EZ(T)-ZE95</v>
          </cell>
          <cell r="H561" t="str">
            <v>D689</v>
          </cell>
          <cell r="I561" t="str">
            <v>PSR7</v>
          </cell>
          <cell r="J561" t="str">
            <v>4X4 16 DOWN</v>
          </cell>
          <cell r="K561" t="str">
            <v>BRIDGESTONE</v>
          </cell>
          <cell r="L561" t="str">
            <v>205/80R16</v>
          </cell>
          <cell r="M561" t="str">
            <v>DUELER</v>
          </cell>
          <cell r="N561" t="str">
            <v>4X4 PSR</v>
          </cell>
          <cell r="O561" t="str">
            <v>4X4</v>
          </cell>
          <cell r="P561" t="str">
            <v>T/L</v>
          </cell>
          <cell r="Q561" t="str">
            <v>PSR0L402</v>
          </cell>
          <cell r="R561" t="str">
            <v>THAILAND</v>
          </cell>
          <cell r="S561">
            <v>3</v>
          </cell>
          <cell r="T561" t="str">
            <v>TIRE</v>
          </cell>
          <cell r="U561" t="str">
            <v>PSR</v>
          </cell>
          <cell r="V561" t="str">
            <v xml:space="preserve"> 205/80R16</v>
          </cell>
          <cell r="W561">
            <v>0</v>
          </cell>
          <cell r="X561">
            <v>0</v>
          </cell>
          <cell r="Y561" t="str">
            <v>01</v>
          </cell>
          <cell r="Z561" t="str">
            <v>TBSR</v>
          </cell>
          <cell r="AA561" t="str">
            <v>T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L0</v>
          </cell>
          <cell r="AG561" t="str">
            <v>PSR0L402</v>
          </cell>
          <cell r="AJ561" t="str">
            <v>B955</v>
          </cell>
          <cell r="AK561" t="str">
            <v>ZE95</v>
          </cell>
          <cell r="AL561" t="str">
            <v>D689</v>
          </cell>
          <cell r="AM561" t="str">
            <v>DUELER H/T 689</v>
          </cell>
          <cell r="AO561" t="str">
            <v>205/80R16</v>
          </cell>
          <cell r="AP561" t="str">
            <v>PSRS</v>
          </cell>
          <cell r="AQ561" t="str">
            <v>DUELERS</v>
          </cell>
          <cell r="AR561" t="str">
            <v>16 Inch</v>
          </cell>
          <cell r="AS561" t="str">
            <v/>
          </cell>
          <cell r="AT561" t="str">
            <v>REP</v>
          </cell>
          <cell r="AW561" t="str">
            <v>DLR</v>
          </cell>
          <cell r="AX561" t="str">
            <v>CONT</v>
          </cell>
          <cell r="AY561" t="str">
            <v>B</v>
          </cell>
          <cell r="AZ561">
            <v>10</v>
          </cell>
          <cell r="BA561">
            <v>40</v>
          </cell>
          <cell r="BB561">
            <v>30</v>
          </cell>
          <cell r="BC561">
            <v>402</v>
          </cell>
          <cell r="BD561" t="str">
            <v>PS</v>
          </cell>
          <cell r="BE561" t="str">
            <v>PSRS</v>
          </cell>
          <cell r="BF561" t="str">
            <v>T</v>
          </cell>
          <cell r="BG561" t="str">
            <v>T</v>
          </cell>
          <cell r="BH561">
            <v>6.57</v>
          </cell>
          <cell r="BI561">
            <v>13.166</v>
          </cell>
          <cell r="BJ561">
            <v>7.0000000000000007E-2</v>
          </cell>
          <cell r="BK561">
            <v>0.13213912320000001</v>
          </cell>
          <cell r="BL561">
            <v>16</v>
          </cell>
          <cell r="BM561">
            <v>80</v>
          </cell>
          <cell r="BN561">
            <v>205</v>
          </cell>
          <cell r="BO561">
            <v>95</v>
          </cell>
          <cell r="BQ561">
            <v>0</v>
          </cell>
          <cell r="BR561">
            <v>4310</v>
          </cell>
          <cell r="BS561">
            <v>2584</v>
          </cell>
          <cell r="BT561">
            <v>2584</v>
          </cell>
          <cell r="BU561">
            <v>2871</v>
          </cell>
          <cell r="BV561">
            <v>10</v>
          </cell>
          <cell r="BW561">
            <v>2584</v>
          </cell>
          <cell r="BX561">
            <v>0</v>
          </cell>
        </row>
        <row r="562">
          <cell r="E562" t="str">
            <v>BPSX3520</v>
          </cell>
          <cell r="F562" t="str">
            <v>265/70R15 D689 T/L</v>
          </cell>
          <cell r="G562" t="str">
            <v>265/70R15 D689EZ(T) (XJ08)</v>
          </cell>
          <cell r="H562" t="str">
            <v>D689</v>
          </cell>
          <cell r="I562" t="str">
            <v>PSR7</v>
          </cell>
          <cell r="J562" t="str">
            <v>4X4 16 DOWN</v>
          </cell>
          <cell r="K562" t="str">
            <v>BRIDGESTONE</v>
          </cell>
          <cell r="L562" t="str">
            <v>265/70R15</v>
          </cell>
          <cell r="M562" t="str">
            <v>DUELER</v>
          </cell>
          <cell r="N562" t="str">
            <v>4X4 PSR</v>
          </cell>
          <cell r="O562" t="str">
            <v>4X4</v>
          </cell>
          <cell r="P562" t="str">
            <v>T/L</v>
          </cell>
          <cell r="Q562" t="str">
            <v>ZDUMMY</v>
          </cell>
          <cell r="R562" t="str">
            <v>THAILAND</v>
          </cell>
          <cell r="S562">
            <v>3</v>
          </cell>
          <cell r="T562" t="str">
            <v>TIRE</v>
          </cell>
          <cell r="U562" t="str">
            <v>PSR</v>
          </cell>
          <cell r="V562" t="str">
            <v xml:space="preserve"> 265/70R15</v>
          </cell>
          <cell r="W562">
            <v>0</v>
          </cell>
          <cell r="X562">
            <v>0</v>
          </cell>
          <cell r="Y562" t="str">
            <v>01</v>
          </cell>
          <cell r="Z562" t="str">
            <v>TBSR</v>
          </cell>
          <cell r="AA562" t="str">
            <v>T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 t="str">
            <v>L0</v>
          </cell>
          <cell r="AK562" t="str">
            <v>XJ08</v>
          </cell>
          <cell r="AL562" t="str">
            <v>D689</v>
          </cell>
          <cell r="AM562" t="str">
            <v>DUELER H/T 689</v>
          </cell>
          <cell r="AO562" t="str">
            <v>265/70R15</v>
          </cell>
          <cell r="AP562" t="str">
            <v>PSRS</v>
          </cell>
          <cell r="AQ562" t="str">
            <v>DUELERS</v>
          </cell>
          <cell r="AR562" t="str">
            <v>15 Inch</v>
          </cell>
          <cell r="AS562">
            <v>0</v>
          </cell>
          <cell r="AT562">
            <v>0</v>
          </cell>
          <cell r="AW562" t="str">
            <v>NON</v>
          </cell>
          <cell r="AX562" t="str">
            <v>DISCONT</v>
          </cell>
          <cell r="AY562" t="str">
            <v>B</v>
          </cell>
          <cell r="AZ562">
            <v>10</v>
          </cell>
          <cell r="BA562">
            <v>40</v>
          </cell>
          <cell r="BB562">
            <v>30</v>
          </cell>
          <cell r="BC562">
            <v>402</v>
          </cell>
          <cell r="BD562" t="str">
            <v>PS</v>
          </cell>
          <cell r="BE562" t="str">
            <v>PSRS</v>
          </cell>
          <cell r="BF562" t="str">
            <v>T</v>
          </cell>
          <cell r="BG562" t="str">
            <v>T</v>
          </cell>
          <cell r="BH562">
            <v>8.3460000000000001</v>
          </cell>
          <cell r="BI562">
            <v>0</v>
          </cell>
          <cell r="BJ562">
            <v>0.08</v>
          </cell>
          <cell r="BK562">
            <v>0.17247872</v>
          </cell>
          <cell r="BL562">
            <v>15</v>
          </cell>
          <cell r="BM562" t="str">
            <v>70</v>
          </cell>
          <cell r="BN562">
            <v>265</v>
          </cell>
          <cell r="BO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</row>
        <row r="563">
          <cell r="E563" t="str">
            <v>BPSX3522</v>
          </cell>
          <cell r="F563" t="str">
            <v>265/70R15 D689 T/L</v>
          </cell>
          <cell r="G563" t="str">
            <v>265/70R15 D689Z(T) (XJ25)</v>
          </cell>
          <cell r="H563" t="str">
            <v>D689</v>
          </cell>
          <cell r="I563" t="str">
            <v>PSR7</v>
          </cell>
          <cell r="J563" t="str">
            <v>4X4 16 DOWN</v>
          </cell>
          <cell r="K563" t="str">
            <v>BRIDGESTONE</v>
          </cell>
          <cell r="L563" t="str">
            <v>265/70R15</v>
          </cell>
          <cell r="M563" t="str">
            <v>DUELER</v>
          </cell>
          <cell r="N563" t="str">
            <v>4X4 PSR</v>
          </cell>
          <cell r="O563" t="str">
            <v>4X4</v>
          </cell>
          <cell r="P563" t="str">
            <v>T/L</v>
          </cell>
          <cell r="Q563" t="str">
            <v>PSR0L122</v>
          </cell>
          <cell r="R563" t="str">
            <v>THAILAND</v>
          </cell>
          <cell r="S563">
            <v>3</v>
          </cell>
          <cell r="T563" t="str">
            <v>TIRE</v>
          </cell>
          <cell r="U563" t="str">
            <v>PSR</v>
          </cell>
          <cell r="V563" t="str">
            <v xml:space="preserve"> 265/70R15</v>
          </cell>
          <cell r="W563">
            <v>0</v>
          </cell>
          <cell r="X563">
            <v>0</v>
          </cell>
          <cell r="Y563" t="str">
            <v>01</v>
          </cell>
          <cell r="Z563" t="str">
            <v>TBSR</v>
          </cell>
          <cell r="AA563" t="str">
            <v>T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 t="str">
            <v>L0</v>
          </cell>
          <cell r="AK563" t="str">
            <v>XJ25</v>
          </cell>
          <cell r="AL563" t="str">
            <v>D689</v>
          </cell>
          <cell r="AM563" t="str">
            <v>DUELER H/T 689</v>
          </cell>
          <cell r="AO563" t="str">
            <v>265/70R15</v>
          </cell>
          <cell r="AP563" t="str">
            <v>PSRS</v>
          </cell>
          <cell r="AQ563" t="str">
            <v>DUELERS</v>
          </cell>
          <cell r="AR563" t="str">
            <v>15 Inch</v>
          </cell>
          <cell r="AS563">
            <v>0</v>
          </cell>
          <cell r="AT563">
            <v>0</v>
          </cell>
          <cell r="AW563" t="str">
            <v>DLR</v>
          </cell>
          <cell r="AX563" t="str">
            <v>DISCONT</v>
          </cell>
          <cell r="AY563" t="str">
            <v>B</v>
          </cell>
          <cell r="AZ563">
            <v>10</v>
          </cell>
          <cell r="BA563">
            <v>40</v>
          </cell>
          <cell r="BB563">
            <v>30</v>
          </cell>
          <cell r="BC563">
            <v>402</v>
          </cell>
          <cell r="BD563" t="str">
            <v>PS</v>
          </cell>
          <cell r="BE563" t="str">
            <v>PSRS</v>
          </cell>
          <cell r="BF563" t="str">
            <v>T</v>
          </cell>
          <cell r="BG563" t="str">
            <v>T</v>
          </cell>
          <cell r="BH563">
            <v>8.0289999999999999</v>
          </cell>
          <cell r="BI563">
            <v>0</v>
          </cell>
          <cell r="BJ563">
            <v>0.08</v>
          </cell>
          <cell r="BK563">
            <v>0.17247872</v>
          </cell>
          <cell r="BL563">
            <v>15</v>
          </cell>
          <cell r="BM563" t="str">
            <v>70</v>
          </cell>
          <cell r="BN563">
            <v>265</v>
          </cell>
          <cell r="BO563">
            <v>0</v>
          </cell>
          <cell r="BQ563">
            <v>0</v>
          </cell>
          <cell r="BR563">
            <v>6380</v>
          </cell>
          <cell r="BS563">
            <v>3829</v>
          </cell>
          <cell r="BT563">
            <v>3829</v>
          </cell>
          <cell r="BU563">
            <v>4254</v>
          </cell>
          <cell r="BV563">
            <v>10</v>
          </cell>
          <cell r="BW563">
            <v>3829</v>
          </cell>
          <cell r="BX563">
            <v>0</v>
          </cell>
        </row>
        <row r="564">
          <cell r="E564" t="str">
            <v>BPSX3523</v>
          </cell>
          <cell r="F564" t="str">
            <v>265/70R15 112S D689EZ TL GB17</v>
          </cell>
          <cell r="G564" t="str">
            <v>265/70R15 112S D689EZ(T)GB17</v>
          </cell>
          <cell r="H564" t="str">
            <v>D689</v>
          </cell>
          <cell r="I564" t="str">
            <v>PSR7</v>
          </cell>
          <cell r="J564" t="str">
            <v>4X4 16 DOWN</v>
          </cell>
          <cell r="K564" t="str">
            <v>BRIDGESTONE</v>
          </cell>
          <cell r="L564" t="str">
            <v>265/70R15</v>
          </cell>
          <cell r="M564" t="str">
            <v>DUELER</v>
          </cell>
          <cell r="N564" t="str">
            <v>4X4 PSR</v>
          </cell>
          <cell r="O564" t="str">
            <v>4X4</v>
          </cell>
          <cell r="P564" t="str">
            <v>T/L</v>
          </cell>
          <cell r="Q564" t="str">
            <v>PSR0L285</v>
          </cell>
          <cell r="R564" t="str">
            <v>THAILAND</v>
          </cell>
          <cell r="S564">
            <v>3</v>
          </cell>
          <cell r="T564" t="str">
            <v>TIRE</v>
          </cell>
          <cell r="U564" t="str">
            <v>PSR</v>
          </cell>
          <cell r="V564" t="str">
            <v xml:space="preserve"> 265/70R15</v>
          </cell>
          <cell r="W564">
            <v>0</v>
          </cell>
          <cell r="X564">
            <v>0</v>
          </cell>
          <cell r="Y564" t="str">
            <v>01</v>
          </cell>
          <cell r="Z564" t="str">
            <v>TBSR</v>
          </cell>
          <cell r="AA564" t="str">
            <v>T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 t="str">
            <v>L0</v>
          </cell>
          <cell r="AJ564" t="str">
            <v>B706</v>
          </cell>
          <cell r="AK564" t="str">
            <v>GB17</v>
          </cell>
          <cell r="AL564" t="str">
            <v>D689</v>
          </cell>
          <cell r="AM564" t="str">
            <v>DUELER H/T 689</v>
          </cell>
          <cell r="AO564" t="str">
            <v>265/70R15</v>
          </cell>
          <cell r="AP564" t="str">
            <v>PSRS</v>
          </cell>
          <cell r="AQ564" t="str">
            <v>DUELERS</v>
          </cell>
          <cell r="AR564" t="str">
            <v>15 Inch</v>
          </cell>
          <cell r="AS564">
            <v>0</v>
          </cell>
          <cell r="AT564">
            <v>0</v>
          </cell>
          <cell r="AW564" t="str">
            <v>DLR</v>
          </cell>
          <cell r="AX564" t="str">
            <v>DISCONT</v>
          </cell>
          <cell r="AY564" t="str">
            <v>B</v>
          </cell>
          <cell r="AZ564">
            <v>10</v>
          </cell>
          <cell r="BA564">
            <v>40</v>
          </cell>
          <cell r="BB564">
            <v>30</v>
          </cell>
          <cell r="BC564">
            <v>402</v>
          </cell>
          <cell r="BD564" t="str">
            <v>PS</v>
          </cell>
          <cell r="BE564" t="str">
            <v>PSRS</v>
          </cell>
          <cell r="BF564" t="str">
            <v>T</v>
          </cell>
          <cell r="BG564" t="str">
            <v>T</v>
          </cell>
          <cell r="BH564">
            <v>8.1170000000000009</v>
          </cell>
          <cell r="BI564">
            <v>0</v>
          </cell>
          <cell r="BJ564">
            <v>0.08</v>
          </cell>
          <cell r="BK564">
            <v>0.17247872</v>
          </cell>
          <cell r="BL564">
            <v>15</v>
          </cell>
          <cell r="BM564" t="str">
            <v>70</v>
          </cell>
          <cell r="BN564">
            <v>265</v>
          </cell>
          <cell r="BO564">
            <v>0</v>
          </cell>
          <cell r="BQ564">
            <v>0</v>
          </cell>
          <cell r="BR564">
            <v>6380</v>
          </cell>
          <cell r="BS564">
            <v>3829</v>
          </cell>
          <cell r="BT564">
            <v>3829</v>
          </cell>
          <cell r="BU564">
            <v>4254</v>
          </cell>
          <cell r="BV564">
            <v>10</v>
          </cell>
          <cell r="BW564">
            <v>3829</v>
          </cell>
          <cell r="BX564">
            <v>0</v>
          </cell>
        </row>
        <row r="565">
          <cell r="E565" t="str">
            <v>BPSX3524</v>
          </cell>
          <cell r="F565" t="str">
            <v>265/70R15 112S D689EZ TL GB85</v>
          </cell>
          <cell r="G565" t="str">
            <v>265/70R15 112S D689EZ(T)GB85</v>
          </cell>
          <cell r="H565" t="str">
            <v>D689</v>
          </cell>
          <cell r="I565" t="str">
            <v>PSR7</v>
          </cell>
          <cell r="J565" t="str">
            <v>4X4 16 DOWN</v>
          </cell>
          <cell r="K565" t="str">
            <v>BRIDGESTONE</v>
          </cell>
          <cell r="L565" t="str">
            <v>265/70R15</v>
          </cell>
          <cell r="M565" t="str">
            <v>DUELER</v>
          </cell>
          <cell r="N565" t="str">
            <v>4X4 PSR</v>
          </cell>
          <cell r="O565" t="str">
            <v>4X4</v>
          </cell>
          <cell r="P565" t="str">
            <v>T/L</v>
          </cell>
          <cell r="Q565" t="str">
            <v>PSR0L366</v>
          </cell>
          <cell r="R565" t="str">
            <v>THAILAND</v>
          </cell>
          <cell r="S565">
            <v>3</v>
          </cell>
          <cell r="T565" t="str">
            <v>TIRE</v>
          </cell>
          <cell r="U565" t="str">
            <v>PSR</v>
          </cell>
          <cell r="V565" t="str">
            <v xml:space="preserve"> 265/70R15</v>
          </cell>
          <cell r="W565">
            <v>0</v>
          </cell>
          <cell r="X565">
            <v>0</v>
          </cell>
          <cell r="Y565" t="str">
            <v>01</v>
          </cell>
          <cell r="Z565" t="str">
            <v>TBSR</v>
          </cell>
          <cell r="AA565" t="str">
            <v>T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 t="str">
            <v>L0</v>
          </cell>
          <cell r="AG565" t="str">
            <v>PSR0L366</v>
          </cell>
          <cell r="AJ565" t="str">
            <v>B881</v>
          </cell>
          <cell r="AK565" t="str">
            <v>GB85</v>
          </cell>
          <cell r="AL565" t="str">
            <v>D689</v>
          </cell>
          <cell r="AM565" t="str">
            <v>DUELER H/T 689</v>
          </cell>
          <cell r="AO565" t="str">
            <v>265/70R15</v>
          </cell>
          <cell r="AP565" t="str">
            <v>PSRS</v>
          </cell>
          <cell r="AQ565" t="str">
            <v>DUELERS</v>
          </cell>
          <cell r="AR565" t="str">
            <v>15 Inch</v>
          </cell>
          <cell r="AS565" t="str">
            <v>OE</v>
          </cell>
          <cell r="AT565" t="str">
            <v>REP</v>
          </cell>
          <cell r="AW565" t="str">
            <v>DLR</v>
          </cell>
          <cell r="AX565" t="str">
            <v>CONT</v>
          </cell>
          <cell r="AY565" t="str">
            <v>B</v>
          </cell>
          <cell r="AZ565">
            <v>10</v>
          </cell>
          <cell r="BA565">
            <v>40</v>
          </cell>
          <cell r="BB565">
            <v>30</v>
          </cell>
          <cell r="BC565">
            <v>402</v>
          </cell>
          <cell r="BD565" t="str">
            <v>PS</v>
          </cell>
          <cell r="BE565" t="str">
            <v>PSRS</v>
          </cell>
          <cell r="BF565" t="str">
            <v>T</v>
          </cell>
          <cell r="BG565" t="str">
            <v>T</v>
          </cell>
          <cell r="BH565">
            <v>8.0969999999999995</v>
          </cell>
          <cell r="BI565">
            <v>16.279</v>
          </cell>
          <cell r="BJ565">
            <v>0.08</v>
          </cell>
          <cell r="BK565">
            <v>0.17247872</v>
          </cell>
          <cell r="BL565">
            <v>15</v>
          </cell>
          <cell r="BM565">
            <v>70</v>
          </cell>
          <cell r="BN565">
            <v>265</v>
          </cell>
          <cell r="BO565">
            <v>0</v>
          </cell>
          <cell r="BP565">
            <v>80</v>
          </cell>
          <cell r="BQ565">
            <v>0</v>
          </cell>
          <cell r="BR565">
            <v>6380</v>
          </cell>
          <cell r="BS565">
            <v>3829</v>
          </cell>
          <cell r="BT565">
            <v>3829</v>
          </cell>
          <cell r="BU565">
            <v>4254</v>
          </cell>
          <cell r="BV565">
            <v>10</v>
          </cell>
          <cell r="BW565">
            <v>3829</v>
          </cell>
          <cell r="BX565">
            <v>3197.41</v>
          </cell>
        </row>
        <row r="566">
          <cell r="E566" t="str">
            <v>BPSX3525</v>
          </cell>
          <cell r="F566" t="str">
            <v>265/70R15 112S D689EZ TL GB61</v>
          </cell>
          <cell r="G566" t="str">
            <v>265/70R15 112S D689EZ(T)GB61</v>
          </cell>
          <cell r="H566" t="str">
            <v>D689</v>
          </cell>
          <cell r="I566" t="str">
            <v>PSR7</v>
          </cell>
          <cell r="J566" t="str">
            <v>4X4 16 DOWN</v>
          </cell>
          <cell r="K566" t="str">
            <v>BRIDGESTONE</v>
          </cell>
          <cell r="L566" t="str">
            <v>265/70R15</v>
          </cell>
          <cell r="M566" t="str">
            <v>DUELER</v>
          </cell>
          <cell r="N566" t="str">
            <v>4X4 PSR</v>
          </cell>
          <cell r="O566" t="str">
            <v>4X4</v>
          </cell>
          <cell r="P566" t="str">
            <v>T/L</v>
          </cell>
          <cell r="Q566" t="str">
            <v>PSR0L640</v>
          </cell>
          <cell r="R566" t="str">
            <v>THAILAND</v>
          </cell>
          <cell r="S566">
            <v>3</v>
          </cell>
          <cell r="T566" t="str">
            <v>TIRE</v>
          </cell>
          <cell r="U566" t="str">
            <v>PSR</v>
          </cell>
          <cell r="V566" t="str">
            <v xml:space="preserve"> 265/70R15</v>
          </cell>
          <cell r="W566">
            <v>0</v>
          </cell>
          <cell r="X566">
            <v>0</v>
          </cell>
          <cell r="Y566" t="str">
            <v>02</v>
          </cell>
          <cell r="Z566" t="str">
            <v>TBSN</v>
          </cell>
          <cell r="AA566" t="str">
            <v>T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L0</v>
          </cell>
          <cell r="AG566" t="str">
            <v>PSR0L640</v>
          </cell>
          <cell r="AJ566" t="str">
            <v>C242</v>
          </cell>
          <cell r="AK566" t="str">
            <v>GB61</v>
          </cell>
          <cell r="AL566" t="str">
            <v>D689</v>
          </cell>
          <cell r="AM566" t="str">
            <v>DUELER H/T 689</v>
          </cell>
          <cell r="AO566" t="str">
            <v>265/70R15</v>
          </cell>
          <cell r="AP566" t="str">
            <v>PSRS</v>
          </cell>
          <cell r="AQ566" t="str">
            <v>DUELERS</v>
          </cell>
          <cell r="AR566" t="str">
            <v>15 Inch</v>
          </cell>
          <cell r="AS566" t="str">
            <v>OE</v>
          </cell>
          <cell r="AT566" t="str">
            <v>REP</v>
          </cell>
          <cell r="AW566" t="str">
            <v>DLR</v>
          </cell>
          <cell r="AX566" t="str">
            <v>CONT</v>
          </cell>
          <cell r="AY566" t="str">
            <v>B</v>
          </cell>
          <cell r="AZ566">
            <v>10</v>
          </cell>
          <cell r="BA566">
            <v>40</v>
          </cell>
          <cell r="BB566">
            <v>30</v>
          </cell>
          <cell r="BC566">
            <v>402</v>
          </cell>
          <cell r="BD566" t="str">
            <v>PS</v>
          </cell>
          <cell r="BE566" t="str">
            <v>PSRS</v>
          </cell>
          <cell r="BF566" t="str">
            <v>T</v>
          </cell>
          <cell r="BG566" t="str">
            <v>T</v>
          </cell>
          <cell r="BH566">
            <v>8.0969999999999995</v>
          </cell>
          <cell r="BI566">
            <v>16.667999999999999</v>
          </cell>
          <cell r="BJ566">
            <v>0.17</v>
          </cell>
          <cell r="BK566">
            <v>0.17247872</v>
          </cell>
          <cell r="BL566">
            <v>15</v>
          </cell>
          <cell r="BM566">
            <v>70</v>
          </cell>
          <cell r="BN566">
            <v>265</v>
          </cell>
          <cell r="BO566">
            <v>95</v>
          </cell>
          <cell r="BP566">
            <v>80</v>
          </cell>
          <cell r="BQ566">
            <v>0</v>
          </cell>
          <cell r="BR566">
            <v>6380</v>
          </cell>
          <cell r="BS566">
            <v>3829</v>
          </cell>
          <cell r="BT566">
            <v>3829</v>
          </cell>
          <cell r="BU566">
            <v>4254</v>
          </cell>
          <cell r="BV566">
            <v>10</v>
          </cell>
          <cell r="BW566">
            <v>3829</v>
          </cell>
          <cell r="BX566">
            <v>3197.41</v>
          </cell>
        </row>
        <row r="567">
          <cell r="E567" t="str">
            <v>BPSX3530</v>
          </cell>
          <cell r="F567" t="str">
            <v>205/70R15 D684 T/L</v>
          </cell>
          <cell r="G567" t="str">
            <v>205/70R15 D684Z</v>
          </cell>
          <cell r="H567" t="str">
            <v>D684</v>
          </cell>
          <cell r="I567" t="str">
            <v>PSR7</v>
          </cell>
          <cell r="J567" t="str">
            <v>4X4 16 DOWN</v>
          </cell>
          <cell r="K567" t="str">
            <v>BRIDGESTONE</v>
          </cell>
          <cell r="L567" t="str">
            <v>205/70R15</v>
          </cell>
          <cell r="M567" t="str">
            <v>DUELER</v>
          </cell>
          <cell r="N567" t="str">
            <v>4X4 PSR</v>
          </cell>
          <cell r="O567" t="str">
            <v>4X4</v>
          </cell>
          <cell r="P567" t="str">
            <v>T/L</v>
          </cell>
          <cell r="Q567" t="str">
            <v>PSR0L174</v>
          </cell>
          <cell r="R567" t="str">
            <v>THAILAND</v>
          </cell>
          <cell r="S567">
            <v>3</v>
          </cell>
          <cell r="T567" t="str">
            <v>TIRE</v>
          </cell>
          <cell r="U567" t="str">
            <v>PSR</v>
          </cell>
          <cell r="V567" t="str">
            <v xml:space="preserve"> 205/70R15</v>
          </cell>
          <cell r="W567">
            <v>0</v>
          </cell>
          <cell r="X567">
            <v>0</v>
          </cell>
          <cell r="Y567" t="str">
            <v>01</v>
          </cell>
          <cell r="Z567" t="str">
            <v>TBSR</v>
          </cell>
          <cell r="AA567" t="str">
            <v>T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L0</v>
          </cell>
          <cell r="AL567" t="str">
            <v>D684</v>
          </cell>
          <cell r="AM567" t="str">
            <v>DUELER H/T 684</v>
          </cell>
          <cell r="AO567" t="str">
            <v>205/70R15</v>
          </cell>
          <cell r="AP567" t="str">
            <v>PSRS</v>
          </cell>
          <cell r="AQ567" t="str">
            <v>DUELERS</v>
          </cell>
          <cell r="AR567" t="str">
            <v>15 Inch</v>
          </cell>
          <cell r="AS567">
            <v>0</v>
          </cell>
          <cell r="AT567">
            <v>0</v>
          </cell>
          <cell r="AW567" t="str">
            <v>DLR</v>
          </cell>
          <cell r="AX567" t="str">
            <v>DISCONT</v>
          </cell>
          <cell r="AY567" t="str">
            <v>B</v>
          </cell>
          <cell r="AZ567">
            <v>10</v>
          </cell>
          <cell r="BA567">
            <v>40</v>
          </cell>
          <cell r="BB567">
            <v>30</v>
          </cell>
          <cell r="BC567">
            <v>402</v>
          </cell>
          <cell r="BD567" t="str">
            <v>PS</v>
          </cell>
          <cell r="BE567" t="str">
            <v>PSRS</v>
          </cell>
          <cell r="BF567" t="str">
            <v>T</v>
          </cell>
          <cell r="BG567" t="str">
            <v>T</v>
          </cell>
          <cell r="BH567">
            <v>4.54</v>
          </cell>
          <cell r="BI567">
            <v>0</v>
          </cell>
          <cell r="BJ567">
            <v>0.08</v>
          </cell>
          <cell r="BK567">
            <v>0.10932488</v>
          </cell>
          <cell r="BL567">
            <v>15</v>
          </cell>
          <cell r="BM567" t="str">
            <v>70</v>
          </cell>
          <cell r="BN567">
            <v>205</v>
          </cell>
          <cell r="BO567">
            <v>0</v>
          </cell>
          <cell r="BQ567">
            <v>0</v>
          </cell>
          <cell r="BR567">
            <v>3690</v>
          </cell>
          <cell r="BS567">
            <v>2212</v>
          </cell>
          <cell r="BT567">
            <v>2212</v>
          </cell>
          <cell r="BU567">
            <v>2458</v>
          </cell>
          <cell r="BV567">
            <v>10</v>
          </cell>
          <cell r="BW567">
            <v>2212</v>
          </cell>
          <cell r="BX567">
            <v>0</v>
          </cell>
        </row>
        <row r="568">
          <cell r="E568" t="str">
            <v>BPSX3531</v>
          </cell>
          <cell r="F568" t="str">
            <v>205/70R15 96T 6847Z T/L(RX05)</v>
          </cell>
          <cell r="G568" t="str">
            <v>205/70R15 96T 6847Z(T)(RX05)</v>
          </cell>
          <cell r="H568" t="str">
            <v>D684</v>
          </cell>
          <cell r="I568" t="str">
            <v>PSR7</v>
          </cell>
          <cell r="J568" t="str">
            <v>4X4 16 DOWN</v>
          </cell>
          <cell r="K568" t="str">
            <v>BRIDGESTONE</v>
          </cell>
          <cell r="L568" t="str">
            <v>205/70R15</v>
          </cell>
          <cell r="M568" t="str">
            <v>DUELER</v>
          </cell>
          <cell r="N568" t="str">
            <v>4X4 PSR</v>
          </cell>
          <cell r="O568" t="str">
            <v>4X4</v>
          </cell>
          <cell r="P568" t="str">
            <v>T/L</v>
          </cell>
          <cell r="Q568" t="str">
            <v>PSR0L286</v>
          </cell>
          <cell r="R568" t="str">
            <v>THAILAND</v>
          </cell>
          <cell r="S568">
            <v>3</v>
          </cell>
          <cell r="T568" t="str">
            <v>TIRE</v>
          </cell>
          <cell r="U568" t="str">
            <v>PSR</v>
          </cell>
          <cell r="V568" t="str">
            <v xml:space="preserve"> 205/70R15</v>
          </cell>
          <cell r="W568">
            <v>0</v>
          </cell>
          <cell r="X568">
            <v>0</v>
          </cell>
          <cell r="Y568" t="str">
            <v>01</v>
          </cell>
          <cell r="Z568" t="str">
            <v>TBSR</v>
          </cell>
          <cell r="AA568" t="str">
            <v>T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 t="str">
            <v>L0</v>
          </cell>
          <cell r="AJ568" t="str">
            <v>B696</v>
          </cell>
          <cell r="AK568" t="str">
            <v>RX05</v>
          </cell>
          <cell r="AL568" t="str">
            <v>D684</v>
          </cell>
          <cell r="AM568" t="str">
            <v>DUELER H/T 684</v>
          </cell>
          <cell r="AO568" t="str">
            <v>205/70R15</v>
          </cell>
          <cell r="AP568" t="str">
            <v>PSRS</v>
          </cell>
          <cell r="AQ568" t="str">
            <v>DUELERS</v>
          </cell>
          <cell r="AR568" t="str">
            <v>15 Inch</v>
          </cell>
          <cell r="AS568" t="str">
            <v>OE</v>
          </cell>
          <cell r="AT568" t="str">
            <v>REP</v>
          </cell>
          <cell r="AW568" t="str">
            <v>DLR</v>
          </cell>
          <cell r="AX568" t="str">
            <v>CONT</v>
          </cell>
          <cell r="AY568" t="str">
            <v>B</v>
          </cell>
          <cell r="AZ568">
            <v>10</v>
          </cell>
          <cell r="BA568">
            <v>40</v>
          </cell>
          <cell r="BB568">
            <v>30</v>
          </cell>
          <cell r="BC568">
            <v>402</v>
          </cell>
          <cell r="BD568" t="str">
            <v>PS</v>
          </cell>
          <cell r="BE568" t="str">
            <v>PSRS</v>
          </cell>
          <cell r="BF568" t="str">
            <v>T</v>
          </cell>
          <cell r="BG568" t="str">
            <v>T</v>
          </cell>
          <cell r="BH568">
            <v>4.9130000000000003</v>
          </cell>
          <cell r="BI568">
            <v>0</v>
          </cell>
          <cell r="BJ568">
            <v>0.08</v>
          </cell>
          <cell r="BK568">
            <v>0.10932488</v>
          </cell>
          <cell r="BL568">
            <v>15</v>
          </cell>
          <cell r="BM568" t="str">
            <v>70</v>
          </cell>
          <cell r="BN568">
            <v>205</v>
          </cell>
          <cell r="BO568">
            <v>95</v>
          </cell>
          <cell r="BQ568">
            <v>0</v>
          </cell>
          <cell r="BR568">
            <v>3690</v>
          </cell>
          <cell r="BS568">
            <v>2212</v>
          </cell>
          <cell r="BT568">
            <v>2212</v>
          </cell>
          <cell r="BU568">
            <v>2458</v>
          </cell>
          <cell r="BV568">
            <v>10</v>
          </cell>
          <cell r="BW568">
            <v>2212</v>
          </cell>
          <cell r="BX568">
            <v>1843.36</v>
          </cell>
        </row>
        <row r="569">
          <cell r="E569" t="str">
            <v>BPSX3532</v>
          </cell>
          <cell r="F569" t="str">
            <v>205/70R15 96T 684GZ T/L(TF69)</v>
          </cell>
          <cell r="G569" t="str">
            <v>205/70R15 96T 684GZ(T) (TF69)</v>
          </cell>
          <cell r="H569" t="str">
            <v>D684</v>
          </cell>
          <cell r="I569" t="str">
            <v>PSR7</v>
          </cell>
          <cell r="J569" t="str">
            <v>4X4 16 DOWN</v>
          </cell>
          <cell r="K569" t="str">
            <v>BRIDGESTONE</v>
          </cell>
          <cell r="L569" t="str">
            <v>205/70R15</v>
          </cell>
          <cell r="M569" t="str">
            <v>DUELER</v>
          </cell>
          <cell r="N569" t="str">
            <v>4X4 PSR</v>
          </cell>
          <cell r="O569" t="str">
            <v>4X4</v>
          </cell>
          <cell r="P569" t="str">
            <v>T/L</v>
          </cell>
          <cell r="Q569" t="str">
            <v>PSR0L289</v>
          </cell>
          <cell r="R569" t="str">
            <v>THAILAND</v>
          </cell>
          <cell r="S569">
            <v>3</v>
          </cell>
          <cell r="T569" t="str">
            <v>TIRE</v>
          </cell>
          <cell r="U569" t="str">
            <v>PSR</v>
          </cell>
          <cell r="V569" t="str">
            <v xml:space="preserve"> 205/70R15</v>
          </cell>
          <cell r="W569">
            <v>0</v>
          </cell>
          <cell r="X569">
            <v>0</v>
          </cell>
          <cell r="Y569" t="str">
            <v>01</v>
          </cell>
          <cell r="Z569" t="str">
            <v>TBSR</v>
          </cell>
          <cell r="AA569" t="str">
            <v>T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 t="str">
            <v>L0</v>
          </cell>
          <cell r="AJ569" t="str">
            <v>B698</v>
          </cell>
          <cell r="AK569" t="str">
            <v>TF69</v>
          </cell>
          <cell r="AL569" t="str">
            <v>D684</v>
          </cell>
          <cell r="AM569" t="str">
            <v>DUELER H/T 684</v>
          </cell>
          <cell r="AO569" t="str">
            <v>205/70R15</v>
          </cell>
          <cell r="AP569" t="str">
            <v>PSRS</v>
          </cell>
          <cell r="AQ569" t="str">
            <v>DUELERS</v>
          </cell>
          <cell r="AR569" t="str">
            <v>15 Inch</v>
          </cell>
          <cell r="AS569">
            <v>0</v>
          </cell>
          <cell r="AT569">
            <v>0</v>
          </cell>
          <cell r="AW569" t="str">
            <v>DLR</v>
          </cell>
          <cell r="AX569" t="str">
            <v>DISCONT</v>
          </cell>
          <cell r="AY569" t="str">
            <v>B</v>
          </cell>
          <cell r="AZ569">
            <v>10</v>
          </cell>
          <cell r="BA569">
            <v>40</v>
          </cell>
          <cell r="BB569">
            <v>30</v>
          </cell>
          <cell r="BC569">
            <v>402</v>
          </cell>
          <cell r="BD569" t="str">
            <v>PS</v>
          </cell>
          <cell r="BE569" t="str">
            <v>PSRS</v>
          </cell>
          <cell r="BF569" t="str">
            <v>T</v>
          </cell>
          <cell r="BG569" t="str">
            <v>T</v>
          </cell>
          <cell r="BH569">
            <v>5.2830000000000004</v>
          </cell>
          <cell r="BI569">
            <v>0</v>
          </cell>
          <cell r="BJ569">
            <v>0.08</v>
          </cell>
          <cell r="BK569">
            <v>0.10932488</v>
          </cell>
          <cell r="BL569">
            <v>15</v>
          </cell>
          <cell r="BM569" t="str">
            <v>70</v>
          </cell>
          <cell r="BN569">
            <v>205</v>
          </cell>
          <cell r="BQ569">
            <v>0</v>
          </cell>
          <cell r="BR569">
            <v>3690</v>
          </cell>
          <cell r="BS569">
            <v>2212</v>
          </cell>
          <cell r="BT569">
            <v>2212</v>
          </cell>
          <cell r="BU569">
            <v>2458</v>
          </cell>
          <cell r="BV569">
            <v>10</v>
          </cell>
          <cell r="BW569">
            <v>2212</v>
          </cell>
          <cell r="BX569">
            <v>0</v>
          </cell>
        </row>
        <row r="570">
          <cell r="E570" t="str">
            <v>BPSX3533</v>
          </cell>
          <cell r="F570" t="str">
            <v>205/70R15 96T 684GZ T/L(TF80)</v>
          </cell>
          <cell r="G570" t="str">
            <v>205/70R15 96T 684GZ(T) (TF80)</v>
          </cell>
          <cell r="H570" t="str">
            <v>D684</v>
          </cell>
          <cell r="I570" t="str">
            <v>PSR7</v>
          </cell>
          <cell r="J570" t="str">
            <v>4X4 16 DOWN</v>
          </cell>
          <cell r="K570" t="str">
            <v>BRIDGESTONE</v>
          </cell>
          <cell r="L570" t="str">
            <v>205/70R15</v>
          </cell>
          <cell r="M570" t="str">
            <v>DUELER</v>
          </cell>
          <cell r="N570" t="str">
            <v>4X4 PSR</v>
          </cell>
          <cell r="O570" t="str">
            <v>4X4</v>
          </cell>
          <cell r="P570" t="str">
            <v>T/L</v>
          </cell>
          <cell r="Q570" t="str">
            <v>PSR0L294</v>
          </cell>
          <cell r="R570" t="str">
            <v>THAILAND</v>
          </cell>
          <cell r="S570">
            <v>3</v>
          </cell>
          <cell r="T570" t="str">
            <v>TIRE</v>
          </cell>
          <cell r="U570" t="str">
            <v>PSR</v>
          </cell>
          <cell r="V570" t="str">
            <v xml:space="preserve"> 205/70R15</v>
          </cell>
          <cell r="W570">
            <v>0</v>
          </cell>
          <cell r="X570">
            <v>0</v>
          </cell>
          <cell r="Y570" t="str">
            <v>01</v>
          </cell>
          <cell r="Z570" t="str">
            <v>TBSR</v>
          </cell>
          <cell r="AA570" t="str">
            <v>T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L0</v>
          </cell>
          <cell r="AG570" t="str">
            <v>PSR0L294</v>
          </cell>
          <cell r="AJ570" t="str">
            <v>B741</v>
          </cell>
          <cell r="AK570" t="str">
            <v>TF80</v>
          </cell>
          <cell r="AL570" t="str">
            <v>D684</v>
          </cell>
          <cell r="AM570" t="str">
            <v>DUELER H/T 684</v>
          </cell>
          <cell r="AO570" t="str">
            <v>205/70R15</v>
          </cell>
          <cell r="AP570" t="str">
            <v>PSRS</v>
          </cell>
          <cell r="AQ570" t="str">
            <v>DUELERS</v>
          </cell>
          <cell r="AR570" t="str">
            <v>15 Inch</v>
          </cell>
          <cell r="AS570" t="str">
            <v>OE</v>
          </cell>
          <cell r="AT570" t="str">
            <v>REP</v>
          </cell>
          <cell r="AW570" t="str">
            <v>OEM</v>
          </cell>
          <cell r="AX570" t="str">
            <v>CONT</v>
          </cell>
          <cell r="AY570" t="str">
            <v>B</v>
          </cell>
          <cell r="AZ570">
            <v>10</v>
          </cell>
          <cell r="BA570">
            <v>40</v>
          </cell>
          <cell r="BB570">
            <v>30</v>
          </cell>
          <cell r="BC570">
            <v>402</v>
          </cell>
          <cell r="BD570" t="str">
            <v>PS</v>
          </cell>
          <cell r="BE570" t="str">
            <v>PSRS</v>
          </cell>
          <cell r="BF570" t="str">
            <v>T</v>
          </cell>
          <cell r="BG570" t="str">
            <v>T</v>
          </cell>
          <cell r="BH570">
            <v>5.3280000000000003</v>
          </cell>
          <cell r="BI570">
            <v>0</v>
          </cell>
          <cell r="BJ570">
            <v>0.08</v>
          </cell>
          <cell r="BK570">
            <v>0.10932488</v>
          </cell>
          <cell r="BL570">
            <v>15</v>
          </cell>
          <cell r="BM570" t="str">
            <v>70</v>
          </cell>
          <cell r="BN570">
            <v>205</v>
          </cell>
          <cell r="BP570">
            <v>80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</row>
        <row r="571">
          <cell r="E571" t="str">
            <v>BPSX3534</v>
          </cell>
          <cell r="F571" t="str">
            <v>205/70R15 96T 6847Z T/L(RX87)</v>
          </cell>
          <cell r="G571" t="str">
            <v>205/70R15 96T 6847Z(T) (RX87)</v>
          </cell>
          <cell r="H571" t="str">
            <v>D684</v>
          </cell>
          <cell r="I571" t="str">
            <v>PSR7</v>
          </cell>
          <cell r="J571" t="str">
            <v>4X4 16 DOWN</v>
          </cell>
          <cell r="K571" t="str">
            <v>BRIDGESTONE</v>
          </cell>
          <cell r="L571" t="str">
            <v>205/70R15</v>
          </cell>
          <cell r="M571" t="str">
            <v>DUELER</v>
          </cell>
          <cell r="N571" t="str">
            <v>4X4 PSR</v>
          </cell>
          <cell r="O571" t="str">
            <v>4X4</v>
          </cell>
          <cell r="P571" t="str">
            <v>T/L</v>
          </cell>
          <cell r="Q571" t="str">
            <v>PSR0L541</v>
          </cell>
          <cell r="R571" t="str">
            <v>THAILAND</v>
          </cell>
          <cell r="S571">
            <v>3</v>
          </cell>
          <cell r="T571" t="str">
            <v>TIRE</v>
          </cell>
          <cell r="U571" t="str">
            <v>PSR</v>
          </cell>
          <cell r="V571" t="str">
            <v xml:space="preserve"> 205/70R15</v>
          </cell>
          <cell r="W571">
            <v>0</v>
          </cell>
          <cell r="X571">
            <v>0</v>
          </cell>
          <cell r="Y571" t="str">
            <v>02</v>
          </cell>
          <cell r="Z571" t="str">
            <v>TBSN</v>
          </cell>
          <cell r="AA571" t="str">
            <v>T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L0</v>
          </cell>
          <cell r="AG571" t="str">
            <v>PSR0L541</v>
          </cell>
          <cell r="AJ571" t="str">
            <v>C124</v>
          </cell>
          <cell r="AK571" t="str">
            <v>RX87</v>
          </cell>
          <cell r="AL571" t="str">
            <v>D684</v>
          </cell>
          <cell r="AM571" t="str">
            <v>DUELER H/T 684</v>
          </cell>
          <cell r="AO571" t="str">
            <v>205/70R15</v>
          </cell>
          <cell r="AP571" t="str">
            <v>PSRS</v>
          </cell>
          <cell r="AQ571" t="str">
            <v>DUELERS</v>
          </cell>
          <cell r="AR571" t="str">
            <v>15 Inch</v>
          </cell>
          <cell r="AS571" t="str">
            <v>OE</v>
          </cell>
          <cell r="AT571" t="str">
            <v>REP</v>
          </cell>
          <cell r="AW571" t="str">
            <v>OEM</v>
          </cell>
          <cell r="AX571" t="str">
            <v>CONT</v>
          </cell>
          <cell r="AY571" t="str">
            <v>B</v>
          </cell>
          <cell r="AZ571">
            <v>10</v>
          </cell>
          <cell r="BA571">
            <v>40</v>
          </cell>
          <cell r="BB571">
            <v>30</v>
          </cell>
          <cell r="BC571">
            <v>402</v>
          </cell>
          <cell r="BD571" t="str">
            <v>PS</v>
          </cell>
          <cell r="BE571" t="str">
            <v>PSRS</v>
          </cell>
          <cell r="BF571" t="str">
            <v>T</v>
          </cell>
          <cell r="BG571" t="str">
            <v>T</v>
          </cell>
          <cell r="BH571">
            <v>4.4089999999999998</v>
          </cell>
          <cell r="BI571">
            <v>10.428000000000001</v>
          </cell>
          <cell r="BJ571">
            <v>0.11</v>
          </cell>
          <cell r="BK571">
            <v>0.10932488</v>
          </cell>
          <cell r="BL571">
            <v>15</v>
          </cell>
          <cell r="BM571" t="str">
            <v>70</v>
          </cell>
          <cell r="BN571">
            <v>205</v>
          </cell>
          <cell r="BO571">
            <v>95</v>
          </cell>
          <cell r="BP571">
            <v>80</v>
          </cell>
          <cell r="BR571">
            <v>3690</v>
          </cell>
          <cell r="BS571">
            <v>2212</v>
          </cell>
          <cell r="BT571">
            <v>2212</v>
          </cell>
          <cell r="BU571">
            <v>2458</v>
          </cell>
          <cell r="BV571">
            <v>10</v>
          </cell>
          <cell r="BW571">
            <v>2212</v>
          </cell>
          <cell r="BX571">
            <v>0</v>
          </cell>
        </row>
        <row r="572">
          <cell r="E572" t="str">
            <v>BPSX3535</v>
          </cell>
          <cell r="F572" t="str">
            <v>245/70R16 111S D689KZ T/LGH82</v>
          </cell>
          <cell r="G572" t="str">
            <v>245/70R16 111S D689KZ(T)-GH82</v>
          </cell>
          <cell r="H572" t="str">
            <v>D689</v>
          </cell>
          <cell r="I572" t="str">
            <v>PSR7</v>
          </cell>
          <cell r="J572" t="str">
            <v>4X4 16 DOWN</v>
          </cell>
          <cell r="K572" t="str">
            <v>BRIDGESTONE</v>
          </cell>
          <cell r="L572" t="str">
            <v>245/70R16</v>
          </cell>
          <cell r="M572" t="str">
            <v>DUELER</v>
          </cell>
          <cell r="N572" t="str">
            <v>4X4 PSR</v>
          </cell>
          <cell r="O572" t="str">
            <v>4X4</v>
          </cell>
          <cell r="P572" t="str">
            <v>T/L</v>
          </cell>
          <cell r="Q572" t="str">
            <v>PSR0L370</v>
          </cell>
          <cell r="R572" t="str">
            <v>THAILAND</v>
          </cell>
          <cell r="S572">
            <v>3</v>
          </cell>
          <cell r="T572" t="str">
            <v>TIRE</v>
          </cell>
          <cell r="U572" t="str">
            <v>PSR</v>
          </cell>
          <cell r="V572" t="str">
            <v xml:space="preserve"> 245/70R16</v>
          </cell>
          <cell r="W572">
            <v>0</v>
          </cell>
          <cell r="X572">
            <v>0</v>
          </cell>
          <cell r="Y572" t="str">
            <v>01</v>
          </cell>
          <cell r="Z572" t="str">
            <v>TBSR</v>
          </cell>
          <cell r="AA572" t="str">
            <v>T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L0</v>
          </cell>
          <cell r="AG572" t="str">
            <v>PSR0L370</v>
          </cell>
          <cell r="AJ572" t="str">
            <v>B885</v>
          </cell>
          <cell r="AK572" t="str">
            <v>GH82</v>
          </cell>
          <cell r="AL572" t="str">
            <v>D689</v>
          </cell>
          <cell r="AM572" t="str">
            <v>DUELER H/T 689</v>
          </cell>
          <cell r="AO572" t="str">
            <v>245/70R16</v>
          </cell>
          <cell r="AP572" t="str">
            <v>PSRS</v>
          </cell>
          <cell r="AQ572" t="str">
            <v>DUELERS</v>
          </cell>
          <cell r="AR572" t="str">
            <v>16 Inch</v>
          </cell>
          <cell r="AS572" t="str">
            <v/>
          </cell>
          <cell r="AT572" t="str">
            <v>REP</v>
          </cell>
          <cell r="AW572" t="str">
            <v>DLR</v>
          </cell>
          <cell r="AX572" t="str">
            <v>CONT</v>
          </cell>
          <cell r="AY572" t="str">
            <v>B</v>
          </cell>
          <cell r="AZ572">
            <v>10</v>
          </cell>
          <cell r="BA572">
            <v>40</v>
          </cell>
          <cell r="BB572">
            <v>30</v>
          </cell>
          <cell r="BC572">
            <v>402</v>
          </cell>
          <cell r="BD572" t="str">
            <v>PS</v>
          </cell>
          <cell r="BE572" t="str">
            <v>PSRS</v>
          </cell>
          <cell r="BF572" t="str">
            <v>T</v>
          </cell>
          <cell r="BG572" t="str">
            <v>T</v>
          </cell>
          <cell r="BH572">
            <v>7.2969999999999997</v>
          </cell>
          <cell r="BI572">
            <v>14.529</v>
          </cell>
          <cell r="BJ572">
            <v>0.36799999999999999</v>
          </cell>
          <cell r="BK572">
            <v>0.1600561026</v>
          </cell>
          <cell r="BL572">
            <v>16</v>
          </cell>
          <cell r="BM572" t="str">
            <v>70</v>
          </cell>
          <cell r="BN572">
            <v>245</v>
          </cell>
          <cell r="BO572">
            <v>95</v>
          </cell>
          <cell r="BP572">
            <v>80</v>
          </cell>
          <cell r="BQ572">
            <v>80</v>
          </cell>
          <cell r="BR572">
            <v>6660</v>
          </cell>
          <cell r="BS572">
            <v>3995</v>
          </cell>
          <cell r="BT572">
            <v>3995</v>
          </cell>
          <cell r="BU572">
            <v>4439</v>
          </cell>
          <cell r="BV572">
            <v>10</v>
          </cell>
          <cell r="BW572">
            <v>3995</v>
          </cell>
          <cell r="BX572">
            <v>0</v>
          </cell>
        </row>
        <row r="573">
          <cell r="E573" t="str">
            <v>BPSX3536</v>
          </cell>
          <cell r="F573" t="str">
            <v>245/70R16 D689KZ T/L-GH15</v>
          </cell>
          <cell r="G573" t="str">
            <v>245/70R16 D689KZ(T)-GH15</v>
          </cell>
          <cell r="H573" t="str">
            <v>D689</v>
          </cell>
          <cell r="I573" t="str">
            <v>PSR7</v>
          </cell>
          <cell r="J573" t="str">
            <v>4X4 16 DOWN</v>
          </cell>
          <cell r="K573" t="str">
            <v>BRIDGESTONE</v>
          </cell>
          <cell r="L573" t="str">
            <v>245/70R16</v>
          </cell>
          <cell r="M573" t="str">
            <v>DUELER</v>
          </cell>
          <cell r="N573" t="str">
            <v>4X4 PSR</v>
          </cell>
          <cell r="O573" t="str">
            <v>4X4</v>
          </cell>
          <cell r="P573" t="str">
            <v>T/L</v>
          </cell>
          <cell r="Q573" t="str">
            <v>PSR0L341</v>
          </cell>
          <cell r="R573" t="str">
            <v>THAILAND</v>
          </cell>
          <cell r="S573">
            <v>3</v>
          </cell>
          <cell r="T573" t="str">
            <v>TIRE</v>
          </cell>
          <cell r="U573" t="str">
            <v>PSR</v>
          </cell>
          <cell r="V573" t="str">
            <v xml:space="preserve"> 245/70R16</v>
          </cell>
          <cell r="W573">
            <v>0</v>
          </cell>
          <cell r="X573">
            <v>0</v>
          </cell>
          <cell r="Y573" t="str">
            <v>01</v>
          </cell>
          <cell r="Z573" t="str">
            <v>TBSR</v>
          </cell>
          <cell r="AA573" t="str">
            <v>T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 t="str">
            <v>L0</v>
          </cell>
          <cell r="AG573" t="str">
            <v>PSR0L341</v>
          </cell>
          <cell r="AJ573" t="str">
            <v>B839</v>
          </cell>
          <cell r="AK573" t="str">
            <v>GH15</v>
          </cell>
          <cell r="AL573" t="str">
            <v>D689</v>
          </cell>
          <cell r="AM573" t="str">
            <v>DUELER H/T 689</v>
          </cell>
          <cell r="AO573" t="str">
            <v>245/70R16</v>
          </cell>
          <cell r="AP573" t="str">
            <v>PSRS</v>
          </cell>
          <cell r="AQ573" t="str">
            <v>DUELERS</v>
          </cell>
          <cell r="AR573" t="str">
            <v>16 Inch</v>
          </cell>
          <cell r="AS573">
            <v>0</v>
          </cell>
          <cell r="AT573">
            <v>0</v>
          </cell>
          <cell r="AW573" t="str">
            <v>DLR</v>
          </cell>
          <cell r="AX573" t="str">
            <v>DISCONT</v>
          </cell>
          <cell r="AY573" t="str">
            <v>B</v>
          </cell>
          <cell r="AZ573">
            <v>10</v>
          </cell>
          <cell r="BA573">
            <v>40</v>
          </cell>
          <cell r="BB573">
            <v>30</v>
          </cell>
          <cell r="BC573">
            <v>402</v>
          </cell>
          <cell r="BD573" t="str">
            <v>PS</v>
          </cell>
          <cell r="BE573" t="str">
            <v>PSRS</v>
          </cell>
          <cell r="BF573" t="str">
            <v>T</v>
          </cell>
          <cell r="BG573" t="str">
            <v>T</v>
          </cell>
          <cell r="BH573">
            <v>7.3979999999999997</v>
          </cell>
          <cell r="BI573">
            <v>14.393000000000001</v>
          </cell>
          <cell r="BJ573">
            <v>0.36799999999999999</v>
          </cell>
          <cell r="BK573">
            <v>0.1600561026</v>
          </cell>
          <cell r="BL573">
            <v>16</v>
          </cell>
          <cell r="BM573" t="str">
            <v>70</v>
          </cell>
          <cell r="BN573">
            <v>245</v>
          </cell>
          <cell r="BO573">
            <v>95</v>
          </cell>
          <cell r="BP573">
            <v>80</v>
          </cell>
          <cell r="BQ573">
            <v>80</v>
          </cell>
          <cell r="BR573">
            <v>6660</v>
          </cell>
          <cell r="BS573">
            <v>3995</v>
          </cell>
          <cell r="BT573">
            <v>3995</v>
          </cell>
          <cell r="BU573">
            <v>4439</v>
          </cell>
          <cell r="BV573">
            <v>10</v>
          </cell>
          <cell r="BW573">
            <v>3995</v>
          </cell>
          <cell r="BX573">
            <v>0</v>
          </cell>
        </row>
        <row r="574">
          <cell r="E574" t="str">
            <v>BPSX3537</v>
          </cell>
          <cell r="F574" t="str">
            <v>245/70R16 111S D689KZ TL-GH66</v>
          </cell>
          <cell r="G574" t="str">
            <v>245/70R16 111S D689KZ(T)-GH66</v>
          </cell>
          <cell r="H574" t="str">
            <v>D689</v>
          </cell>
          <cell r="I574" t="str">
            <v>PSR7</v>
          </cell>
          <cell r="J574" t="str">
            <v>4X4 16 DOWN</v>
          </cell>
          <cell r="K574" t="str">
            <v>BRIDGESTONE</v>
          </cell>
          <cell r="L574" t="str">
            <v>245/70R16</v>
          </cell>
          <cell r="M574" t="str">
            <v>DUELER</v>
          </cell>
          <cell r="N574" t="str">
            <v>4X4 PSR</v>
          </cell>
          <cell r="O574" t="str">
            <v>4X4</v>
          </cell>
          <cell r="P574" t="str">
            <v>T/L</v>
          </cell>
          <cell r="Q574" t="str">
            <v>PSR0L292</v>
          </cell>
          <cell r="R574" t="str">
            <v>THAILAND</v>
          </cell>
          <cell r="S574">
            <v>3</v>
          </cell>
          <cell r="T574" t="str">
            <v>TIRE</v>
          </cell>
          <cell r="U574" t="str">
            <v>PSR</v>
          </cell>
          <cell r="V574" t="str">
            <v xml:space="preserve"> 245/70R16</v>
          </cell>
          <cell r="W574">
            <v>0</v>
          </cell>
          <cell r="X574">
            <v>0</v>
          </cell>
          <cell r="Y574" t="str">
            <v>01</v>
          </cell>
          <cell r="Z574" t="str">
            <v>TBSR</v>
          </cell>
          <cell r="AA574" t="str">
            <v>T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 t="str">
            <v>L0</v>
          </cell>
          <cell r="AG574" t="str">
            <v>PSR0L292</v>
          </cell>
          <cell r="AJ574" t="str">
            <v>B736</v>
          </cell>
          <cell r="AK574" t="str">
            <v>GH66</v>
          </cell>
          <cell r="AL574" t="str">
            <v>D689</v>
          </cell>
          <cell r="AM574" t="str">
            <v>DUELER H/T 689</v>
          </cell>
          <cell r="AO574" t="str">
            <v>245/70R16</v>
          </cell>
          <cell r="AP574" t="str">
            <v>PSRS</v>
          </cell>
          <cell r="AQ574" t="str">
            <v>DUELERS</v>
          </cell>
          <cell r="AR574" t="str">
            <v>16 Inch</v>
          </cell>
          <cell r="AS574">
            <v>0</v>
          </cell>
          <cell r="AT574">
            <v>0</v>
          </cell>
          <cell r="AW574" t="str">
            <v>DLR</v>
          </cell>
          <cell r="AX574" t="str">
            <v>DISCONT</v>
          </cell>
          <cell r="AY574" t="str">
            <v>B</v>
          </cell>
          <cell r="AZ574">
            <v>10</v>
          </cell>
          <cell r="BA574">
            <v>40</v>
          </cell>
          <cell r="BB574">
            <v>30</v>
          </cell>
          <cell r="BC574">
            <v>402</v>
          </cell>
          <cell r="BD574" t="str">
            <v>PS</v>
          </cell>
          <cell r="BE574" t="str">
            <v>PSRS</v>
          </cell>
          <cell r="BF574" t="str">
            <v>T</v>
          </cell>
          <cell r="BG574" t="str">
            <v>T</v>
          </cell>
          <cell r="BH574">
            <v>7.2649999999999997</v>
          </cell>
          <cell r="BI574">
            <v>0</v>
          </cell>
          <cell r="BJ574">
            <v>0.36799999999999999</v>
          </cell>
          <cell r="BK574">
            <v>0.1600561026</v>
          </cell>
          <cell r="BL574">
            <v>16</v>
          </cell>
          <cell r="BM574" t="str">
            <v>70</v>
          </cell>
          <cell r="BN574">
            <v>245</v>
          </cell>
          <cell r="BO574">
            <v>95</v>
          </cell>
          <cell r="BQ574">
            <v>0</v>
          </cell>
          <cell r="BR574">
            <v>6660</v>
          </cell>
          <cell r="BS574">
            <v>3995</v>
          </cell>
          <cell r="BT574">
            <v>3995</v>
          </cell>
          <cell r="BU574">
            <v>4439</v>
          </cell>
          <cell r="BV574">
            <v>10</v>
          </cell>
          <cell r="BW574">
            <v>3995</v>
          </cell>
          <cell r="BX574">
            <v>0</v>
          </cell>
        </row>
        <row r="575">
          <cell r="E575" t="str">
            <v>BPSX3538</v>
          </cell>
          <cell r="F575" t="str">
            <v>245/70R16 D689 T/L</v>
          </cell>
          <cell r="G575" t="str">
            <v>245/70R16 D689KZ(T)</v>
          </cell>
          <cell r="H575" t="str">
            <v>D689</v>
          </cell>
          <cell r="I575" t="str">
            <v>PSR7</v>
          </cell>
          <cell r="J575" t="str">
            <v>4X4 16 DOWN</v>
          </cell>
          <cell r="K575" t="str">
            <v>BRIDGESTONE</v>
          </cell>
          <cell r="L575" t="str">
            <v>245/70R16</v>
          </cell>
          <cell r="M575" t="str">
            <v>DUELER</v>
          </cell>
          <cell r="N575" t="str">
            <v>4X4 PSR</v>
          </cell>
          <cell r="O575" t="str">
            <v>4X4</v>
          </cell>
          <cell r="P575" t="str">
            <v>T/L</v>
          </cell>
          <cell r="Q575" t="str">
            <v>PSR0L274</v>
          </cell>
          <cell r="R575" t="str">
            <v>THAILAND</v>
          </cell>
          <cell r="S575">
            <v>3</v>
          </cell>
          <cell r="T575" t="str">
            <v>TIRE</v>
          </cell>
          <cell r="U575" t="str">
            <v>PSR</v>
          </cell>
          <cell r="V575" t="str">
            <v xml:space="preserve"> 245/70R16</v>
          </cell>
          <cell r="W575">
            <v>0</v>
          </cell>
          <cell r="X575">
            <v>0</v>
          </cell>
          <cell r="Y575" t="str">
            <v>01</v>
          </cell>
          <cell r="Z575" t="str">
            <v>TBSR</v>
          </cell>
          <cell r="AA575" t="str">
            <v>T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 t="str">
            <v>L0</v>
          </cell>
          <cell r="AK575" t="str">
            <v>RC53</v>
          </cell>
          <cell r="AL575" t="str">
            <v>D689</v>
          </cell>
          <cell r="AM575" t="str">
            <v>DUELER H/T 689</v>
          </cell>
          <cell r="AO575" t="str">
            <v>245/70R16</v>
          </cell>
          <cell r="AP575" t="str">
            <v>PSRS</v>
          </cell>
          <cell r="AQ575" t="str">
            <v>DUELERS</v>
          </cell>
          <cell r="AR575" t="str">
            <v>16 Inch</v>
          </cell>
          <cell r="AS575">
            <v>0</v>
          </cell>
          <cell r="AT575">
            <v>0</v>
          </cell>
          <cell r="AW575" t="str">
            <v>DLR</v>
          </cell>
          <cell r="AX575" t="str">
            <v>DISCONT</v>
          </cell>
          <cell r="AY575" t="str">
            <v>B</v>
          </cell>
          <cell r="AZ575">
            <v>10</v>
          </cell>
          <cell r="BA575">
            <v>40</v>
          </cell>
          <cell r="BB575">
            <v>30</v>
          </cell>
          <cell r="BC575">
            <v>402</v>
          </cell>
          <cell r="BD575" t="str">
            <v>PS</v>
          </cell>
          <cell r="BE575" t="str">
            <v>PSRS</v>
          </cell>
          <cell r="BF575" t="str">
            <v>T</v>
          </cell>
          <cell r="BG575" t="str">
            <v>T</v>
          </cell>
          <cell r="BH575">
            <v>7.23</v>
          </cell>
          <cell r="BI575">
            <v>0</v>
          </cell>
          <cell r="BJ575">
            <v>0.36799999999999999</v>
          </cell>
          <cell r="BK575">
            <v>0.1600561026</v>
          </cell>
          <cell r="BL575">
            <v>16</v>
          </cell>
          <cell r="BM575" t="str">
            <v>70</v>
          </cell>
          <cell r="BN575">
            <v>245</v>
          </cell>
          <cell r="BO575">
            <v>95</v>
          </cell>
          <cell r="BQ575">
            <v>0</v>
          </cell>
          <cell r="BR575">
            <v>6660</v>
          </cell>
          <cell r="BS575">
            <v>3995</v>
          </cell>
          <cell r="BT575">
            <v>3995</v>
          </cell>
          <cell r="BU575">
            <v>4439</v>
          </cell>
          <cell r="BV575">
            <v>10</v>
          </cell>
          <cell r="BW575">
            <v>3995</v>
          </cell>
          <cell r="BX575">
            <v>0</v>
          </cell>
        </row>
        <row r="576">
          <cell r="E576" t="str">
            <v>BPSX3539</v>
          </cell>
          <cell r="F576" t="str">
            <v>245/70R16 111S D689KZT/L-RC28</v>
          </cell>
          <cell r="G576" t="str">
            <v>245/70R16 111S D689KZ(T)-RC28</v>
          </cell>
          <cell r="H576" t="str">
            <v>D689</v>
          </cell>
          <cell r="I576" t="str">
            <v>PSR7</v>
          </cell>
          <cell r="J576" t="str">
            <v>4X4 16 DOWN</v>
          </cell>
          <cell r="K576" t="str">
            <v>BRIDGESTONE</v>
          </cell>
          <cell r="L576" t="str">
            <v>245/70R16</v>
          </cell>
          <cell r="M576" t="str">
            <v>DUELER</v>
          </cell>
          <cell r="N576" t="str">
            <v>4X4 PSR</v>
          </cell>
          <cell r="O576" t="str">
            <v>4X4</v>
          </cell>
          <cell r="P576" t="str">
            <v>T/L</v>
          </cell>
          <cell r="Q576" t="str">
            <v>PSR0L275</v>
          </cell>
          <cell r="R576" t="str">
            <v>THAILAND</v>
          </cell>
          <cell r="S576">
            <v>3</v>
          </cell>
          <cell r="T576" t="str">
            <v>TIRE</v>
          </cell>
          <cell r="U576" t="str">
            <v>PSR</v>
          </cell>
          <cell r="V576" t="str">
            <v xml:space="preserve"> 245/70R16</v>
          </cell>
          <cell r="W576">
            <v>0</v>
          </cell>
          <cell r="X576">
            <v>0</v>
          </cell>
          <cell r="Y576" t="str">
            <v>01</v>
          </cell>
          <cell r="Z576" t="str">
            <v>TBSR</v>
          </cell>
          <cell r="AA576" t="str">
            <v>T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 t="str">
            <v>L0</v>
          </cell>
          <cell r="AG576" t="str">
            <v>PSR0L275</v>
          </cell>
          <cell r="AJ576" t="str">
            <v>B658</v>
          </cell>
          <cell r="AK576" t="str">
            <v>RC28</v>
          </cell>
          <cell r="AL576" t="str">
            <v>D689</v>
          </cell>
          <cell r="AM576" t="str">
            <v>DUELER H/T 689</v>
          </cell>
          <cell r="AO576" t="str">
            <v>245/70R16</v>
          </cell>
          <cell r="AP576" t="str">
            <v>PSRS</v>
          </cell>
          <cell r="AQ576" t="str">
            <v>DUELERS</v>
          </cell>
          <cell r="AR576" t="str">
            <v>16 Inch</v>
          </cell>
          <cell r="AS576">
            <v>0</v>
          </cell>
          <cell r="AT576">
            <v>0</v>
          </cell>
          <cell r="AW576" t="str">
            <v>DLR</v>
          </cell>
          <cell r="AX576" t="str">
            <v>DISCONT</v>
          </cell>
          <cell r="AY576" t="str">
            <v>B</v>
          </cell>
          <cell r="AZ576">
            <v>10</v>
          </cell>
          <cell r="BA576">
            <v>40</v>
          </cell>
          <cell r="BB576">
            <v>30</v>
          </cell>
          <cell r="BC576">
            <v>402</v>
          </cell>
          <cell r="BD576" t="str">
            <v>PS</v>
          </cell>
          <cell r="BE576" t="str">
            <v>PSRS</v>
          </cell>
          <cell r="BF576" t="str">
            <v>T</v>
          </cell>
          <cell r="BG576" t="str">
            <v>T</v>
          </cell>
          <cell r="BH576">
            <v>7.47</v>
          </cell>
          <cell r="BI576">
            <v>0</v>
          </cell>
          <cell r="BJ576">
            <v>0.36799999999999999</v>
          </cell>
          <cell r="BK576">
            <v>0.1600561026</v>
          </cell>
          <cell r="BL576">
            <v>16</v>
          </cell>
          <cell r="BM576" t="str">
            <v>70</v>
          </cell>
          <cell r="BN576">
            <v>245</v>
          </cell>
          <cell r="BQ576">
            <v>0</v>
          </cell>
          <cell r="BR576">
            <v>6660</v>
          </cell>
          <cell r="BS576">
            <v>3995</v>
          </cell>
          <cell r="BT576">
            <v>3995</v>
          </cell>
          <cell r="BU576">
            <v>4439</v>
          </cell>
          <cell r="BV576">
            <v>10</v>
          </cell>
          <cell r="BW576">
            <v>3995</v>
          </cell>
          <cell r="BX576">
            <v>0</v>
          </cell>
        </row>
        <row r="577">
          <cell r="E577" t="str">
            <v>BPSX3540</v>
          </cell>
          <cell r="F577" t="str">
            <v>265/70R16 112S D689 T/L</v>
          </cell>
          <cell r="G577" t="str">
            <v>265/70R16 D689CZ (T) (SH40)</v>
          </cell>
          <cell r="H577" t="str">
            <v>D689</v>
          </cell>
          <cell r="I577" t="str">
            <v>PSR7</v>
          </cell>
          <cell r="J577" t="str">
            <v>4X4 16 DOWN</v>
          </cell>
          <cell r="K577" t="str">
            <v>BRIDGESTONE</v>
          </cell>
          <cell r="L577" t="str">
            <v>265/70R16</v>
          </cell>
          <cell r="M577" t="str">
            <v>DUELER</v>
          </cell>
          <cell r="N577" t="str">
            <v>4X4 PSR</v>
          </cell>
          <cell r="O577" t="str">
            <v>4X4</v>
          </cell>
          <cell r="P577" t="str">
            <v>T/L</v>
          </cell>
          <cell r="Q577" t="str">
            <v>PSR0L249</v>
          </cell>
          <cell r="R577" t="str">
            <v>THAILAND</v>
          </cell>
          <cell r="S577">
            <v>3</v>
          </cell>
          <cell r="T577" t="str">
            <v>TIRE</v>
          </cell>
          <cell r="U577" t="str">
            <v>PSR</v>
          </cell>
          <cell r="V577" t="str">
            <v xml:space="preserve"> 265/70R16</v>
          </cell>
          <cell r="W577">
            <v>0</v>
          </cell>
          <cell r="X577">
            <v>0</v>
          </cell>
          <cell r="Y577" t="str">
            <v>01</v>
          </cell>
          <cell r="Z577" t="str">
            <v>TBSR</v>
          </cell>
          <cell r="AA577" t="str">
            <v>T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L0</v>
          </cell>
          <cell r="AG577" t="str">
            <v>PSR0L249</v>
          </cell>
          <cell r="AJ577" t="str">
            <v>B615</v>
          </cell>
          <cell r="AK577" t="str">
            <v>SH40</v>
          </cell>
          <cell r="AL577" t="str">
            <v>D689</v>
          </cell>
          <cell r="AM577" t="str">
            <v>DUELER H/T 689</v>
          </cell>
          <cell r="AO577" t="str">
            <v>265/70R16</v>
          </cell>
          <cell r="AP577" t="str">
            <v>PSRS</v>
          </cell>
          <cell r="AQ577" t="str">
            <v>DUELERS</v>
          </cell>
          <cell r="AR577" t="str">
            <v>16 Inch</v>
          </cell>
          <cell r="AS577">
            <v>0</v>
          </cell>
          <cell r="AT577">
            <v>0</v>
          </cell>
          <cell r="AW577" t="str">
            <v>DLR</v>
          </cell>
          <cell r="AX577" t="str">
            <v>DISCONT</v>
          </cell>
          <cell r="AY577" t="str">
            <v>B</v>
          </cell>
          <cell r="AZ577">
            <v>10</v>
          </cell>
          <cell r="BA577">
            <v>40</v>
          </cell>
          <cell r="BB577">
            <v>30</v>
          </cell>
          <cell r="BC577">
            <v>402</v>
          </cell>
          <cell r="BD577" t="str">
            <v>PS</v>
          </cell>
          <cell r="BE577" t="str">
            <v>PSRS</v>
          </cell>
          <cell r="BF577" t="str">
            <v>T</v>
          </cell>
          <cell r="BG577" t="str">
            <v>T</v>
          </cell>
          <cell r="BH577">
            <v>8.6519999999999992</v>
          </cell>
          <cell r="BI577">
            <v>0</v>
          </cell>
          <cell r="BJ577">
            <v>7.8E-2</v>
          </cell>
          <cell r="BK577">
            <v>0.18432698180000001</v>
          </cell>
          <cell r="BL577">
            <v>16</v>
          </cell>
          <cell r="BM577" t="str">
            <v>70</v>
          </cell>
          <cell r="BN577">
            <v>265</v>
          </cell>
          <cell r="BQ577">
            <v>0</v>
          </cell>
          <cell r="BR577">
            <v>7130</v>
          </cell>
          <cell r="BS577">
            <v>4279</v>
          </cell>
          <cell r="BT577">
            <v>4279</v>
          </cell>
          <cell r="BU577">
            <v>4754</v>
          </cell>
          <cell r="BV577">
            <v>10</v>
          </cell>
          <cell r="BW577">
            <v>4279</v>
          </cell>
          <cell r="BX577">
            <v>0</v>
          </cell>
        </row>
        <row r="578">
          <cell r="E578" t="str">
            <v>BPSX3541</v>
          </cell>
          <cell r="F578" t="str">
            <v>265/70R16 112S D689 (SH83)</v>
          </cell>
          <cell r="G578" t="str">
            <v>265/70R16 D689CZ(T) (SH83)</v>
          </cell>
          <cell r="H578" t="str">
            <v>D689</v>
          </cell>
          <cell r="I578" t="str">
            <v>PSR7</v>
          </cell>
          <cell r="J578" t="str">
            <v>4X4 16 DOWN</v>
          </cell>
          <cell r="K578" t="str">
            <v>BRIDGESTONE</v>
          </cell>
          <cell r="L578" t="str">
            <v>265/70R16</v>
          </cell>
          <cell r="M578" t="str">
            <v>DUELER</v>
          </cell>
          <cell r="N578" t="str">
            <v>4X4 PSR</v>
          </cell>
          <cell r="O578" t="str">
            <v>4X4</v>
          </cell>
          <cell r="P578" t="str">
            <v>T/L</v>
          </cell>
          <cell r="Q578" t="str">
            <v>PSR0L278</v>
          </cell>
          <cell r="R578" t="str">
            <v>THAILAND</v>
          </cell>
          <cell r="S578">
            <v>3</v>
          </cell>
          <cell r="T578" t="str">
            <v>TIRE</v>
          </cell>
          <cell r="U578" t="str">
            <v>PSR</v>
          </cell>
          <cell r="V578" t="str">
            <v xml:space="preserve"> 265/70R16</v>
          </cell>
          <cell r="W578">
            <v>0</v>
          </cell>
          <cell r="X578">
            <v>0</v>
          </cell>
          <cell r="Y578" t="str">
            <v>01</v>
          </cell>
          <cell r="Z578" t="str">
            <v>TBSR</v>
          </cell>
          <cell r="AA578" t="str">
            <v>T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 t="str">
            <v>L0</v>
          </cell>
          <cell r="AG578" t="str">
            <v>PSR0L278</v>
          </cell>
          <cell r="AJ578" t="str">
            <v>B675</v>
          </cell>
          <cell r="AK578" t="str">
            <v>SH83</v>
          </cell>
          <cell r="AL578" t="str">
            <v>D689</v>
          </cell>
          <cell r="AM578" t="str">
            <v>DUELER H/T 689</v>
          </cell>
          <cell r="AO578" t="str">
            <v>265/70R16</v>
          </cell>
          <cell r="AP578" t="str">
            <v>PSRS</v>
          </cell>
          <cell r="AQ578" t="str">
            <v>DUELERS</v>
          </cell>
          <cell r="AR578" t="str">
            <v>16 Inch</v>
          </cell>
          <cell r="AS578" t="str">
            <v>OE</v>
          </cell>
          <cell r="AT578" t="str">
            <v>REP</v>
          </cell>
          <cell r="AW578" t="str">
            <v>DLR</v>
          </cell>
          <cell r="AX578" t="str">
            <v>CONT</v>
          </cell>
          <cell r="AY578" t="str">
            <v>B</v>
          </cell>
          <cell r="AZ578">
            <v>10</v>
          </cell>
          <cell r="BA578">
            <v>40</v>
          </cell>
          <cell r="BB578">
            <v>30</v>
          </cell>
          <cell r="BC578">
            <v>402</v>
          </cell>
          <cell r="BD578" t="str">
            <v>PS</v>
          </cell>
          <cell r="BE578" t="str">
            <v>PSRS</v>
          </cell>
          <cell r="BF578" t="str">
            <v>T</v>
          </cell>
          <cell r="BG578" t="str">
            <v>T</v>
          </cell>
          <cell r="BH578">
            <v>8.2200000000000006</v>
          </cell>
          <cell r="BI578">
            <v>0</v>
          </cell>
          <cell r="BJ578">
            <v>0.41199999999999998</v>
          </cell>
          <cell r="BK578">
            <v>0.18432698180000001</v>
          </cell>
          <cell r="BL578">
            <v>16</v>
          </cell>
          <cell r="BM578" t="str">
            <v>70</v>
          </cell>
          <cell r="BN578">
            <v>265</v>
          </cell>
          <cell r="BQ578">
            <v>0</v>
          </cell>
          <cell r="BR578">
            <v>7130</v>
          </cell>
          <cell r="BS578">
            <v>4279</v>
          </cell>
          <cell r="BT578">
            <v>4279</v>
          </cell>
          <cell r="BU578">
            <v>4754</v>
          </cell>
          <cell r="BV578">
            <v>10</v>
          </cell>
          <cell r="BW578">
            <v>4279</v>
          </cell>
          <cell r="BX578">
            <v>3651.56</v>
          </cell>
        </row>
        <row r="579">
          <cell r="E579" t="str">
            <v>BPSX3542</v>
          </cell>
          <cell r="F579" t="str">
            <v>265/70R16 112S D689CZ T/LSH16</v>
          </cell>
          <cell r="G579" t="str">
            <v>265/70R16 112S D689CZ(T)SH16</v>
          </cell>
          <cell r="H579" t="str">
            <v>D689</v>
          </cell>
          <cell r="I579" t="str">
            <v>PSR7</v>
          </cell>
          <cell r="J579" t="str">
            <v>4X4 16 DOWN</v>
          </cell>
          <cell r="K579" t="str">
            <v>BRIDGESTONE</v>
          </cell>
          <cell r="L579" t="str">
            <v>265/70R16</v>
          </cell>
          <cell r="M579" t="str">
            <v>DUELER</v>
          </cell>
          <cell r="N579" t="str">
            <v>4X4 PSR</v>
          </cell>
          <cell r="O579" t="str">
            <v>4X4</v>
          </cell>
          <cell r="P579" t="str">
            <v>T/L</v>
          </cell>
          <cell r="Q579" t="str">
            <v>PSR0L365</v>
          </cell>
          <cell r="R579" t="str">
            <v>THAILAND</v>
          </cell>
          <cell r="S579">
            <v>3</v>
          </cell>
          <cell r="T579" t="str">
            <v>TIRE</v>
          </cell>
          <cell r="U579" t="str">
            <v>PSR</v>
          </cell>
          <cell r="V579" t="str">
            <v xml:space="preserve"> 265/70R16</v>
          </cell>
          <cell r="W579">
            <v>0</v>
          </cell>
          <cell r="X579">
            <v>0</v>
          </cell>
          <cell r="Y579" t="str">
            <v>01</v>
          </cell>
          <cell r="Z579" t="str">
            <v>TBSR</v>
          </cell>
          <cell r="AA579" t="str">
            <v>T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 t="str">
            <v>L0</v>
          </cell>
          <cell r="AG579" t="str">
            <v>PSR0L365</v>
          </cell>
          <cell r="AJ579" t="str">
            <v>B871</v>
          </cell>
          <cell r="AK579" t="str">
            <v>SH16</v>
          </cell>
          <cell r="AL579" t="str">
            <v>D689</v>
          </cell>
          <cell r="AM579" t="str">
            <v>DUELER H/T 689</v>
          </cell>
          <cell r="AO579" t="str">
            <v>265/70R16</v>
          </cell>
          <cell r="AP579" t="str">
            <v>PSRS</v>
          </cell>
          <cell r="AQ579" t="str">
            <v>DUELERS</v>
          </cell>
          <cell r="AR579" t="str">
            <v>16 Inch</v>
          </cell>
          <cell r="AS579" t="str">
            <v>OE</v>
          </cell>
          <cell r="AT579" t="str">
            <v>REP</v>
          </cell>
          <cell r="AW579" t="str">
            <v>DLR</v>
          </cell>
          <cell r="AX579" t="str">
            <v>CONT</v>
          </cell>
          <cell r="AY579" t="str">
            <v>B</v>
          </cell>
          <cell r="AZ579">
            <v>10</v>
          </cell>
          <cell r="BA579">
            <v>40</v>
          </cell>
          <cell r="BB579">
            <v>30</v>
          </cell>
          <cell r="BC579">
            <v>402</v>
          </cell>
          <cell r="BD579" t="str">
            <v>PS</v>
          </cell>
          <cell r="BE579" t="str">
            <v>PSRS</v>
          </cell>
          <cell r="BF579" t="str">
            <v>T</v>
          </cell>
          <cell r="BG579" t="str">
            <v>T</v>
          </cell>
          <cell r="BH579">
            <v>8.2200000000000006</v>
          </cell>
          <cell r="BI579">
            <v>16.86</v>
          </cell>
          <cell r="BJ579">
            <v>0.161</v>
          </cell>
          <cell r="BK579">
            <v>0.18432698180000001</v>
          </cell>
          <cell r="BL579">
            <v>16</v>
          </cell>
          <cell r="BM579" t="str">
            <v>70</v>
          </cell>
          <cell r="BN579">
            <v>265</v>
          </cell>
          <cell r="BO579">
            <v>95</v>
          </cell>
          <cell r="BP579">
            <v>80</v>
          </cell>
          <cell r="BQ579">
            <v>0</v>
          </cell>
          <cell r="BR579">
            <v>7130</v>
          </cell>
          <cell r="BS579">
            <v>4279</v>
          </cell>
          <cell r="BT579">
            <v>4279</v>
          </cell>
          <cell r="BU579">
            <v>4754</v>
          </cell>
          <cell r="BV579">
            <v>10</v>
          </cell>
          <cell r="BW579">
            <v>4279</v>
          </cell>
          <cell r="BX579">
            <v>3689.29</v>
          </cell>
        </row>
        <row r="580">
          <cell r="E580" t="str">
            <v>BPSX3543</v>
          </cell>
          <cell r="F580" t="str">
            <v>265/70R16 112S D689CZ T/LSH47</v>
          </cell>
          <cell r="G580" t="str">
            <v>265/70R16 112S D689CZ(T)SH47</v>
          </cell>
          <cell r="H580" t="str">
            <v>D689</v>
          </cell>
          <cell r="I580" t="str">
            <v>PSR7</v>
          </cell>
          <cell r="J580" t="str">
            <v>4X4 16 DOWN</v>
          </cell>
          <cell r="K580" t="str">
            <v>BRIDGESTONE</v>
          </cell>
          <cell r="L580" t="str">
            <v>265/70R16</v>
          </cell>
          <cell r="M580" t="str">
            <v>DUELER</v>
          </cell>
          <cell r="N580" t="str">
            <v>4X4 PSR</v>
          </cell>
          <cell r="O580" t="str">
            <v>4X4</v>
          </cell>
          <cell r="P580" t="str">
            <v>T/L</v>
          </cell>
          <cell r="Q580" t="str">
            <v>PSR0L597</v>
          </cell>
          <cell r="R580" t="str">
            <v>THAILAND</v>
          </cell>
          <cell r="S580">
            <v>3</v>
          </cell>
          <cell r="T580" t="str">
            <v>TIRE</v>
          </cell>
          <cell r="U580" t="str">
            <v>PSR</v>
          </cell>
          <cell r="V580" t="str">
            <v xml:space="preserve"> 265/70R16</v>
          </cell>
          <cell r="W580">
            <v>0</v>
          </cell>
          <cell r="X580">
            <v>0</v>
          </cell>
          <cell r="Y580" t="str">
            <v>02</v>
          </cell>
          <cell r="Z580" t="str">
            <v>TBSN</v>
          </cell>
          <cell r="AA580" t="str">
            <v>T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 t="str">
            <v>L0</v>
          </cell>
          <cell r="AG580" t="str">
            <v>PSR0L597</v>
          </cell>
          <cell r="AJ580" t="str">
            <v>C175</v>
          </cell>
          <cell r="AK580" t="str">
            <v>SH47</v>
          </cell>
          <cell r="AL580" t="str">
            <v>D689</v>
          </cell>
          <cell r="AM580" t="str">
            <v>DUELER H/T 689</v>
          </cell>
          <cell r="AO580" t="str">
            <v>265/70R16</v>
          </cell>
          <cell r="AP580" t="str">
            <v>PSRS</v>
          </cell>
          <cell r="AQ580" t="str">
            <v>DUELERS</v>
          </cell>
          <cell r="AR580" t="str">
            <v>16 Inch</v>
          </cell>
          <cell r="AS580" t="str">
            <v>OE</v>
          </cell>
          <cell r="AW580" t="str">
            <v>DLR</v>
          </cell>
          <cell r="AX580" t="str">
            <v>CONT</v>
          </cell>
          <cell r="AY580" t="str">
            <v>B</v>
          </cell>
          <cell r="AZ580">
            <v>10</v>
          </cell>
          <cell r="BA580">
            <v>40</v>
          </cell>
          <cell r="BB580">
            <v>30</v>
          </cell>
          <cell r="BC580">
            <v>402</v>
          </cell>
          <cell r="BD580" t="str">
            <v>PS</v>
          </cell>
          <cell r="BE580" t="str">
            <v>PSRS</v>
          </cell>
          <cell r="BF580" t="str">
            <v>T</v>
          </cell>
          <cell r="BG580" t="str">
            <v>T</v>
          </cell>
          <cell r="BH580">
            <v>8.2200000000000006</v>
          </cell>
          <cell r="BI580">
            <v>17.318999999999999</v>
          </cell>
          <cell r="BJ580">
            <v>0.161</v>
          </cell>
          <cell r="BK580">
            <v>0.18432698180000001</v>
          </cell>
          <cell r="BL580">
            <v>16</v>
          </cell>
          <cell r="BM580" t="str">
            <v>70</v>
          </cell>
          <cell r="BN580">
            <v>265</v>
          </cell>
          <cell r="BP580">
            <v>90</v>
          </cell>
          <cell r="BQ580">
            <v>90</v>
          </cell>
          <cell r="BR580">
            <v>7130</v>
          </cell>
          <cell r="BS580">
            <v>4279</v>
          </cell>
          <cell r="BT580">
            <v>4279</v>
          </cell>
          <cell r="BU580">
            <v>4754</v>
          </cell>
          <cell r="BV580">
            <v>10</v>
          </cell>
          <cell r="BW580">
            <v>4279</v>
          </cell>
          <cell r="BX580">
            <v>3689.29</v>
          </cell>
        </row>
        <row r="581">
          <cell r="E581" t="str">
            <v>BPSX3544</v>
          </cell>
          <cell r="F581" t="str">
            <v>265/70R16 112S D689CZ T/LSH03</v>
          </cell>
          <cell r="G581" t="str">
            <v>265/70R16 112S D689CZ(T)SH03</v>
          </cell>
          <cell r="H581" t="str">
            <v>D689</v>
          </cell>
          <cell r="I581" t="str">
            <v>PSR7</v>
          </cell>
          <cell r="J581" t="str">
            <v>4X4 16 DOWN</v>
          </cell>
          <cell r="K581" t="str">
            <v>BRIDGESTONE</v>
          </cell>
          <cell r="L581" t="str">
            <v>265/70R16</v>
          </cell>
          <cell r="M581" t="str">
            <v>DUELER</v>
          </cell>
          <cell r="N581" t="str">
            <v>4X4 PSR</v>
          </cell>
          <cell r="O581" t="str">
            <v>4X4</v>
          </cell>
          <cell r="P581" t="str">
            <v>T/L</v>
          </cell>
          <cell r="Q581" t="str">
            <v>PSR0L602</v>
          </cell>
          <cell r="R581" t="str">
            <v>THAILAND</v>
          </cell>
          <cell r="S581">
            <v>3</v>
          </cell>
          <cell r="T581" t="str">
            <v>TIRE</v>
          </cell>
          <cell r="U581" t="str">
            <v>PSR</v>
          </cell>
          <cell r="V581" t="str">
            <v xml:space="preserve"> 265/70R16</v>
          </cell>
          <cell r="W581">
            <v>0</v>
          </cell>
          <cell r="X581">
            <v>0</v>
          </cell>
          <cell r="Y581" t="str">
            <v>02</v>
          </cell>
          <cell r="Z581" t="str">
            <v>TBSN</v>
          </cell>
          <cell r="AA581" t="str">
            <v>T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 t="str">
            <v>L0</v>
          </cell>
          <cell r="AG581" t="str">
            <v>PSR0L602</v>
          </cell>
          <cell r="AJ581" t="str">
            <v>C187</v>
          </cell>
          <cell r="AK581" t="str">
            <v>SH03</v>
          </cell>
          <cell r="AL581" t="str">
            <v>D689</v>
          </cell>
          <cell r="AM581" t="str">
            <v>DUELER H/T 689</v>
          </cell>
          <cell r="AO581" t="str">
            <v>265/70R16</v>
          </cell>
          <cell r="AP581" t="str">
            <v>PSRS</v>
          </cell>
          <cell r="AQ581" t="str">
            <v>DUELERS</v>
          </cell>
          <cell r="AR581" t="str">
            <v>16 Inch</v>
          </cell>
          <cell r="AS581" t="str">
            <v>OE</v>
          </cell>
          <cell r="AW581" t="str">
            <v>DLR</v>
          </cell>
          <cell r="AX581" t="str">
            <v>CONT</v>
          </cell>
          <cell r="AY581" t="str">
            <v>B</v>
          </cell>
          <cell r="AZ581">
            <v>10</v>
          </cell>
          <cell r="BA581">
            <v>40</v>
          </cell>
          <cell r="BB581">
            <v>30</v>
          </cell>
          <cell r="BC581">
            <v>402</v>
          </cell>
          <cell r="BD581" t="str">
            <v>PS</v>
          </cell>
          <cell r="BE581" t="str">
            <v>PSRS</v>
          </cell>
          <cell r="BF581" t="str">
            <v>T</v>
          </cell>
          <cell r="BG581" t="str">
            <v>T</v>
          </cell>
          <cell r="BH581">
            <v>8.2200000000000006</v>
          </cell>
          <cell r="BI581">
            <v>17.318999999999999</v>
          </cell>
          <cell r="BJ581">
            <v>0.161</v>
          </cell>
          <cell r="BK581">
            <v>0.18432698180000001</v>
          </cell>
          <cell r="BL581">
            <v>16</v>
          </cell>
          <cell r="BM581" t="str">
            <v>70</v>
          </cell>
          <cell r="BN581">
            <v>265</v>
          </cell>
          <cell r="BP581">
            <v>90</v>
          </cell>
          <cell r="BQ581">
            <v>90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3689.29</v>
          </cell>
        </row>
        <row r="582">
          <cell r="E582" t="str">
            <v>BPSX3550</v>
          </cell>
          <cell r="F582" t="str">
            <v>245/70R16 111S D689KZT/L-WT17</v>
          </cell>
          <cell r="G582" t="str">
            <v>245/70R16 111S D689KZ(T)WT17</v>
          </cell>
          <cell r="H582" t="str">
            <v>D689</v>
          </cell>
          <cell r="I582" t="str">
            <v>PSR7</v>
          </cell>
          <cell r="J582" t="str">
            <v>4X4 16 DOWN</v>
          </cell>
          <cell r="K582" t="str">
            <v>BRIDGESTONE</v>
          </cell>
          <cell r="L582" t="str">
            <v>245/70R16</v>
          </cell>
          <cell r="M582" t="str">
            <v>DUELER</v>
          </cell>
          <cell r="N582" t="str">
            <v>4X4 PSR</v>
          </cell>
          <cell r="O582" t="str">
            <v>4X4</v>
          </cell>
          <cell r="P582" t="str">
            <v>T/L</v>
          </cell>
          <cell r="Q582" t="str">
            <v>PSR0L341</v>
          </cell>
          <cell r="R582" t="str">
            <v>THAILAND</v>
          </cell>
          <cell r="S582">
            <v>3</v>
          </cell>
          <cell r="T582" t="str">
            <v>TIRE</v>
          </cell>
          <cell r="U582" t="str">
            <v>PSR</v>
          </cell>
          <cell r="V582" t="str">
            <v xml:space="preserve"> 245/70R16</v>
          </cell>
          <cell r="W582">
            <v>0</v>
          </cell>
          <cell r="X582">
            <v>0</v>
          </cell>
          <cell r="Y582" t="str">
            <v>01</v>
          </cell>
          <cell r="Z582" t="str">
            <v>TBSR</v>
          </cell>
          <cell r="AA582" t="str">
            <v>T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 t="str">
            <v>L0</v>
          </cell>
          <cell r="AG582" t="str">
            <v>PSR0L341</v>
          </cell>
          <cell r="AJ582" t="str">
            <v>B839</v>
          </cell>
          <cell r="AK582" t="str">
            <v>WT17</v>
          </cell>
          <cell r="AL582" t="str">
            <v>D689</v>
          </cell>
          <cell r="AM582" t="str">
            <v>DUELER H/T 689</v>
          </cell>
          <cell r="AO582" t="str">
            <v>245/70R16</v>
          </cell>
          <cell r="AP582" t="str">
            <v>PSRS</v>
          </cell>
          <cell r="AQ582" t="str">
            <v>DUELERS</v>
          </cell>
          <cell r="AR582" t="str">
            <v>16 Inch</v>
          </cell>
          <cell r="AS582" t="str">
            <v>OE</v>
          </cell>
          <cell r="AT582" t="str">
            <v>REP</v>
          </cell>
          <cell r="AW582" t="str">
            <v>DLR</v>
          </cell>
          <cell r="AX582" t="str">
            <v>CONT</v>
          </cell>
          <cell r="AY582" t="str">
            <v>B</v>
          </cell>
          <cell r="AZ582">
            <v>10</v>
          </cell>
          <cell r="BA582">
            <v>40</v>
          </cell>
          <cell r="BB582">
            <v>30</v>
          </cell>
          <cell r="BC582">
            <v>402</v>
          </cell>
          <cell r="BD582" t="str">
            <v>PS</v>
          </cell>
          <cell r="BE582" t="str">
            <v>PSRS</v>
          </cell>
          <cell r="BF582" t="str">
            <v>T</v>
          </cell>
          <cell r="BG582" t="str">
            <v>T</v>
          </cell>
          <cell r="BH582">
            <v>7.15</v>
          </cell>
          <cell r="BI582">
            <v>14.423999999999999</v>
          </cell>
          <cell r="BJ582">
            <v>0.36799999999999999</v>
          </cell>
          <cell r="BK582">
            <v>0.1600561026</v>
          </cell>
          <cell r="BL582">
            <v>16</v>
          </cell>
          <cell r="BM582" t="str">
            <v>70</v>
          </cell>
          <cell r="BN582">
            <v>245</v>
          </cell>
          <cell r="BO582">
            <v>95</v>
          </cell>
          <cell r="BP582">
            <v>80</v>
          </cell>
          <cell r="BQ582">
            <v>80</v>
          </cell>
          <cell r="BR582">
            <v>6660</v>
          </cell>
          <cell r="BS582">
            <v>3995</v>
          </cell>
          <cell r="BT582">
            <v>3995</v>
          </cell>
          <cell r="BU582">
            <v>4439</v>
          </cell>
          <cell r="BV582">
            <v>10</v>
          </cell>
          <cell r="BW582">
            <v>3995</v>
          </cell>
          <cell r="BX582">
            <v>3674.73</v>
          </cell>
        </row>
        <row r="583">
          <cell r="E583" t="str">
            <v>BPSX3551</v>
          </cell>
          <cell r="F583" t="str">
            <v>245/70R16 111S D689KZT/L-WT33</v>
          </cell>
          <cell r="G583" t="str">
            <v>245/70R16 111S D689KZ(T)WT33</v>
          </cell>
          <cell r="H583" t="str">
            <v>D689</v>
          </cell>
          <cell r="I583" t="str">
            <v>PSR7</v>
          </cell>
          <cell r="J583" t="str">
            <v>4X4 16 DOWN</v>
          </cell>
          <cell r="K583" t="str">
            <v>BRIDGESTONE</v>
          </cell>
          <cell r="L583" t="str">
            <v>245/70R16</v>
          </cell>
          <cell r="M583" t="str">
            <v>DUELER</v>
          </cell>
          <cell r="N583" t="str">
            <v>4X4 PSR</v>
          </cell>
          <cell r="O583" t="str">
            <v>4X4</v>
          </cell>
          <cell r="P583" t="str">
            <v>T/L</v>
          </cell>
          <cell r="Q583" t="str">
            <v>PSR0L495</v>
          </cell>
          <cell r="R583" t="str">
            <v>THAILAND</v>
          </cell>
          <cell r="S583">
            <v>3</v>
          </cell>
          <cell r="T583" t="str">
            <v>TIRE</v>
          </cell>
          <cell r="U583" t="str">
            <v>PSR</v>
          </cell>
          <cell r="V583" t="str">
            <v xml:space="preserve"> 245/70R16</v>
          </cell>
          <cell r="W583">
            <v>0</v>
          </cell>
          <cell r="X583">
            <v>0</v>
          </cell>
          <cell r="Y583" t="str">
            <v>01</v>
          </cell>
          <cell r="Z583" t="str">
            <v>TBSR</v>
          </cell>
          <cell r="AA583" t="str">
            <v>T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L0</v>
          </cell>
          <cell r="AG583" t="str">
            <v>PSR0L495</v>
          </cell>
          <cell r="AJ583" t="str">
            <v>C045</v>
          </cell>
          <cell r="AK583" t="str">
            <v>WT33</v>
          </cell>
          <cell r="AL583" t="str">
            <v>D689</v>
          </cell>
          <cell r="AM583" t="str">
            <v>DUELER H/T 689</v>
          </cell>
          <cell r="AO583" t="str">
            <v>245/70R16</v>
          </cell>
          <cell r="AP583" t="str">
            <v>PSRS</v>
          </cell>
          <cell r="AQ583" t="str">
            <v>DUELERS</v>
          </cell>
          <cell r="AR583" t="str">
            <v>16 Inch</v>
          </cell>
          <cell r="AS583" t="str">
            <v>OE</v>
          </cell>
          <cell r="AT583" t="str">
            <v>REP</v>
          </cell>
          <cell r="AW583" t="str">
            <v>OEM</v>
          </cell>
          <cell r="AX583" t="str">
            <v>CONT</v>
          </cell>
          <cell r="AY583" t="str">
            <v>B</v>
          </cell>
          <cell r="AZ583">
            <v>10</v>
          </cell>
          <cell r="BA583">
            <v>40</v>
          </cell>
          <cell r="BB583">
            <v>30</v>
          </cell>
          <cell r="BC583">
            <v>402</v>
          </cell>
          <cell r="BD583" t="str">
            <v>PS</v>
          </cell>
          <cell r="BE583" t="str">
            <v>PSRS</v>
          </cell>
          <cell r="BF583" t="str">
            <v>T</v>
          </cell>
          <cell r="BG583" t="str">
            <v>T</v>
          </cell>
          <cell r="BH583">
            <v>7.15</v>
          </cell>
          <cell r="BI583">
            <v>14.257999999999999</v>
          </cell>
          <cell r="BJ583">
            <v>9.8000000000000004E-2</v>
          </cell>
          <cell r="BK583">
            <v>0.1600561026</v>
          </cell>
          <cell r="BL583">
            <v>16</v>
          </cell>
          <cell r="BM583" t="str">
            <v>70</v>
          </cell>
          <cell r="BN583">
            <v>245</v>
          </cell>
          <cell r="BQ583">
            <v>80</v>
          </cell>
          <cell r="BR583">
            <v>6660</v>
          </cell>
          <cell r="BS583">
            <v>3995</v>
          </cell>
          <cell r="BT583">
            <v>3995</v>
          </cell>
          <cell r="BU583">
            <v>4439</v>
          </cell>
          <cell r="BV583">
            <v>10</v>
          </cell>
          <cell r="BW583">
            <v>3995</v>
          </cell>
          <cell r="BX583">
            <v>3674.73</v>
          </cell>
        </row>
        <row r="584">
          <cell r="E584" t="str">
            <v>BPSX3552</v>
          </cell>
          <cell r="F584" t="str">
            <v>245/70R16 111S D689KZT/L-WT50</v>
          </cell>
          <cell r="G584" t="str">
            <v>245/70R16 111S D689KZ(T)WT50</v>
          </cell>
          <cell r="H584" t="str">
            <v>D689</v>
          </cell>
          <cell r="I584" t="str">
            <v>PSR7</v>
          </cell>
          <cell r="J584" t="str">
            <v>4X4 16 DOWN</v>
          </cell>
          <cell r="K584" t="str">
            <v>BRIDGESTONE</v>
          </cell>
          <cell r="L584" t="str">
            <v>245/70R16</v>
          </cell>
          <cell r="M584" t="str">
            <v>DUELER</v>
          </cell>
          <cell r="N584" t="str">
            <v>4X4 PSR</v>
          </cell>
          <cell r="O584" t="str">
            <v>4X4</v>
          </cell>
          <cell r="P584" t="str">
            <v>T/L</v>
          </cell>
          <cell r="Q584" t="str">
            <v>PSR0L608</v>
          </cell>
          <cell r="R584" t="str">
            <v>THAILAND</v>
          </cell>
          <cell r="S584">
            <v>3</v>
          </cell>
          <cell r="T584" t="str">
            <v>TIRE</v>
          </cell>
          <cell r="U584" t="str">
            <v>PSR</v>
          </cell>
          <cell r="V584" t="str">
            <v xml:space="preserve"> 245/70R16</v>
          </cell>
          <cell r="W584">
            <v>0</v>
          </cell>
          <cell r="X584">
            <v>0</v>
          </cell>
          <cell r="Y584" t="str">
            <v>02</v>
          </cell>
          <cell r="Z584" t="str">
            <v>TBSN</v>
          </cell>
          <cell r="AA584" t="str">
            <v>T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 t="str">
            <v>L0</v>
          </cell>
          <cell r="AG584" t="str">
            <v>PSR0L608</v>
          </cell>
          <cell r="AJ584" t="str">
            <v>C210</v>
          </cell>
          <cell r="AK584" t="str">
            <v>WT50</v>
          </cell>
          <cell r="AL584" t="str">
            <v>D689</v>
          </cell>
          <cell r="AM584" t="str">
            <v>DUELER H/T 689</v>
          </cell>
          <cell r="AO584" t="str">
            <v>245/70R16</v>
          </cell>
          <cell r="AP584" t="str">
            <v>PSRS</v>
          </cell>
          <cell r="AQ584" t="str">
            <v>DUELERS</v>
          </cell>
          <cell r="AR584" t="str">
            <v>16 Inch</v>
          </cell>
          <cell r="AS584" t="str">
            <v>OE</v>
          </cell>
          <cell r="AT584" t="str">
            <v>REP</v>
          </cell>
          <cell r="AW584" t="str">
            <v>DLR</v>
          </cell>
          <cell r="AX584" t="str">
            <v>CONT</v>
          </cell>
          <cell r="AY584" t="str">
            <v>B</v>
          </cell>
          <cell r="AZ584">
            <v>10</v>
          </cell>
          <cell r="BA584">
            <v>40</v>
          </cell>
          <cell r="BB584">
            <v>30</v>
          </cell>
          <cell r="BC584">
            <v>402</v>
          </cell>
          <cell r="BD584" t="str">
            <v>PS</v>
          </cell>
          <cell r="BE584" t="str">
            <v>PSRS</v>
          </cell>
          <cell r="BF584" t="str">
            <v>T</v>
          </cell>
          <cell r="BG584" t="str">
            <v>T</v>
          </cell>
          <cell r="BH584">
            <v>7.1870000000000003</v>
          </cell>
          <cell r="BI584">
            <v>14.3</v>
          </cell>
          <cell r="BJ584">
            <v>9.8000000000000004E-2</v>
          </cell>
          <cell r="BK584">
            <v>0.1600561026</v>
          </cell>
          <cell r="BL584">
            <v>16</v>
          </cell>
          <cell r="BM584" t="str">
            <v>70</v>
          </cell>
          <cell r="BN584">
            <v>245</v>
          </cell>
          <cell r="BO584">
            <v>95</v>
          </cell>
          <cell r="BP584">
            <v>90</v>
          </cell>
          <cell r="BQ584">
            <v>90</v>
          </cell>
          <cell r="BR584">
            <v>6660</v>
          </cell>
          <cell r="BS584">
            <v>3995</v>
          </cell>
          <cell r="BT584">
            <v>3995</v>
          </cell>
          <cell r="BU584">
            <v>4439</v>
          </cell>
          <cell r="BV584">
            <v>10</v>
          </cell>
          <cell r="BW584">
            <v>3995</v>
          </cell>
          <cell r="BX584">
            <v>3674.73</v>
          </cell>
        </row>
        <row r="585">
          <cell r="E585" t="str">
            <v>BPSX3560</v>
          </cell>
          <cell r="F585" t="str">
            <v>P245/65R17 105S D689PZT/L-PE57</v>
          </cell>
          <cell r="G585" t="str">
            <v>P245/65R17 105S D689PZT/L-PE57</v>
          </cell>
          <cell r="H585" t="str">
            <v>D689</v>
          </cell>
          <cell r="I585" t="str">
            <v>PSR6</v>
          </cell>
          <cell r="J585" t="str">
            <v>4X4 17 UP</v>
          </cell>
          <cell r="K585" t="str">
            <v>BRIDGESTONE</v>
          </cell>
          <cell r="L585" t="str">
            <v>245/65R17</v>
          </cell>
          <cell r="M585" t="str">
            <v>DUELER</v>
          </cell>
          <cell r="N585" t="str">
            <v>4X4 PSR</v>
          </cell>
          <cell r="O585" t="str">
            <v>4X4</v>
          </cell>
          <cell r="P585" t="str">
            <v>T/L</v>
          </cell>
          <cell r="Q585" t="str">
            <v>PSR0L509</v>
          </cell>
          <cell r="R585" t="str">
            <v>THAILAND</v>
          </cell>
          <cell r="S585">
            <v>3</v>
          </cell>
          <cell r="T585" t="str">
            <v>TIRE</v>
          </cell>
          <cell r="U585" t="str">
            <v>PSR</v>
          </cell>
          <cell r="V585" t="str">
            <v>245/65R17</v>
          </cell>
          <cell r="W585">
            <v>0</v>
          </cell>
          <cell r="X585">
            <v>0</v>
          </cell>
          <cell r="Y585" t="str">
            <v>02</v>
          </cell>
          <cell r="Z585" t="str">
            <v>TBSN</v>
          </cell>
          <cell r="AA585" t="str">
            <v>T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L0</v>
          </cell>
          <cell r="AG585" t="str">
            <v>PSR0L509</v>
          </cell>
          <cell r="AJ585" t="str">
            <v>C109</v>
          </cell>
          <cell r="AK585" t="str">
            <v>PE57</v>
          </cell>
          <cell r="AL585" t="str">
            <v>D689</v>
          </cell>
          <cell r="AM585" t="str">
            <v>DUELER H/T 689</v>
          </cell>
          <cell r="AO585" t="str">
            <v>245/65R17</v>
          </cell>
          <cell r="AP585" t="str">
            <v>PSRS</v>
          </cell>
          <cell r="AQ585" t="str">
            <v>DUELERS</v>
          </cell>
          <cell r="AR585" t="str">
            <v>17 Inch</v>
          </cell>
          <cell r="AS585" t="str">
            <v>OE</v>
          </cell>
          <cell r="AT585" t="str">
            <v>REP</v>
          </cell>
          <cell r="AW585" t="str">
            <v>OEM</v>
          </cell>
          <cell r="AX585" t="str">
            <v>CONT</v>
          </cell>
          <cell r="AY585" t="str">
            <v>B</v>
          </cell>
          <cell r="AZ585">
            <v>10</v>
          </cell>
          <cell r="BA585">
            <v>40</v>
          </cell>
          <cell r="BB585">
            <v>30</v>
          </cell>
          <cell r="BC585">
            <v>402</v>
          </cell>
          <cell r="BD585" t="str">
            <v>PS</v>
          </cell>
          <cell r="BE585" t="str">
            <v>PSRS</v>
          </cell>
          <cell r="BF585" t="str">
            <v>T</v>
          </cell>
          <cell r="BG585" t="str">
            <v>T</v>
          </cell>
          <cell r="BH585">
            <v>7.4619999999999997</v>
          </cell>
          <cell r="BI585">
            <v>15.904999999999999</v>
          </cell>
          <cell r="BJ585">
            <v>9.8000000000000004E-2</v>
          </cell>
          <cell r="BK585">
            <v>0.16044077564999998</v>
          </cell>
          <cell r="BL585">
            <v>17</v>
          </cell>
          <cell r="BM585">
            <v>65</v>
          </cell>
          <cell r="BN585">
            <v>245</v>
          </cell>
          <cell r="BP585">
            <v>90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3674.73</v>
          </cell>
        </row>
        <row r="586">
          <cell r="E586" t="str">
            <v>BPSX3563</v>
          </cell>
          <cell r="F586" t="str">
            <v>185/70R14 PREMIO 70 T/L</v>
          </cell>
          <cell r="G586" t="str">
            <v>185/70R14 P70Z(T) (RM16)</v>
          </cell>
          <cell r="H586" t="str">
            <v>PREMIO 70</v>
          </cell>
          <cell r="I586" t="str">
            <v>PSR5</v>
          </cell>
          <cell r="J586" t="str">
            <v>PSR IPPAN XS (14 DOWN)</v>
          </cell>
          <cell r="K586" t="str">
            <v>BRIDGESTONE</v>
          </cell>
          <cell r="L586" t="str">
            <v>185/70R13</v>
          </cell>
          <cell r="M586" t="str">
            <v>PREMIO</v>
          </cell>
          <cell r="N586" t="str">
            <v>ECONOMY</v>
          </cell>
          <cell r="O586" t="str">
            <v>PSRS</v>
          </cell>
          <cell r="P586" t="str">
            <v>T/L</v>
          </cell>
          <cell r="Q586" t="str">
            <v>PSR0L229</v>
          </cell>
          <cell r="R586" t="str">
            <v>THAILAND</v>
          </cell>
          <cell r="S586">
            <v>3</v>
          </cell>
          <cell r="T586" t="str">
            <v>TIRE</v>
          </cell>
          <cell r="U586" t="str">
            <v>PSR</v>
          </cell>
          <cell r="V586" t="str">
            <v xml:space="preserve"> 185/70R13</v>
          </cell>
          <cell r="W586">
            <v>0</v>
          </cell>
          <cell r="X586">
            <v>0</v>
          </cell>
          <cell r="Y586" t="str">
            <v>01</v>
          </cell>
          <cell r="Z586" t="str">
            <v>TBSR</v>
          </cell>
          <cell r="AA586" t="str">
            <v>T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 t="str">
            <v>L0</v>
          </cell>
          <cell r="AK586" t="str">
            <v>RM16</v>
          </cell>
          <cell r="AL586" t="str">
            <v>P70</v>
          </cell>
          <cell r="AO586" t="str">
            <v>185/70R14</v>
          </cell>
          <cell r="AP586" t="str">
            <v>PSRS</v>
          </cell>
          <cell r="AQ586" t="str">
            <v>OTHERS</v>
          </cell>
          <cell r="AR586" t="str">
            <v>14 Inch</v>
          </cell>
          <cell r="AS586">
            <v>0</v>
          </cell>
          <cell r="AT586">
            <v>0</v>
          </cell>
          <cell r="AW586" t="str">
            <v>DLR</v>
          </cell>
          <cell r="AX586" t="str">
            <v>DISCONT</v>
          </cell>
          <cell r="AY586" t="str">
            <v>B</v>
          </cell>
          <cell r="AZ586">
            <v>10</v>
          </cell>
          <cell r="BA586">
            <v>40</v>
          </cell>
          <cell r="BB586">
            <v>30</v>
          </cell>
          <cell r="BC586">
            <v>402</v>
          </cell>
          <cell r="BD586" t="str">
            <v>PS</v>
          </cell>
          <cell r="BE586" t="str">
            <v>PSRS</v>
          </cell>
          <cell r="BF586" t="str">
            <v>T</v>
          </cell>
          <cell r="BG586" t="str">
            <v>T</v>
          </cell>
          <cell r="BH586">
            <v>4.2880000000000003</v>
          </cell>
          <cell r="BI586">
            <v>0</v>
          </cell>
          <cell r="BJ586">
            <v>0.08</v>
          </cell>
          <cell r="BK586">
            <v>8.4989960999999989E-2</v>
          </cell>
          <cell r="BL586">
            <v>14</v>
          </cell>
          <cell r="BM586" t="str">
            <v>70</v>
          </cell>
          <cell r="BN586">
            <v>185</v>
          </cell>
          <cell r="BQ586">
            <v>0</v>
          </cell>
          <cell r="BR586">
            <v>2720</v>
          </cell>
          <cell r="BS586">
            <v>1631</v>
          </cell>
          <cell r="BT586">
            <v>1631</v>
          </cell>
          <cell r="BU586">
            <v>1812</v>
          </cell>
          <cell r="BV586">
            <v>10</v>
          </cell>
          <cell r="BW586">
            <v>1631</v>
          </cell>
          <cell r="BX586">
            <v>0</v>
          </cell>
        </row>
        <row r="587">
          <cell r="E587" t="str">
            <v>BPSX3578</v>
          </cell>
          <cell r="F587" t="str">
            <v>205/65R15 94V P65 (VE12)</v>
          </cell>
          <cell r="G587" t="str">
            <v>205/65R15 P65Z</v>
          </cell>
          <cell r="H587" t="str">
            <v>PREMIO 65</v>
          </cell>
          <cell r="I587" t="str">
            <v>PSR4</v>
          </cell>
          <cell r="J587" t="str">
            <v>PSR IPPAN S (15 ONLY)</v>
          </cell>
          <cell r="K587" t="str">
            <v>BRIDGESTONE</v>
          </cell>
          <cell r="L587" t="str">
            <v>205/65R15</v>
          </cell>
          <cell r="M587" t="str">
            <v>PREMIO</v>
          </cell>
          <cell r="N587" t="str">
            <v>ECONOMY</v>
          </cell>
          <cell r="O587" t="str">
            <v>PSRS</v>
          </cell>
          <cell r="P587" t="str">
            <v>T/L</v>
          </cell>
          <cell r="Q587" t="str">
            <v>PSR0L223</v>
          </cell>
          <cell r="R587" t="str">
            <v>THAILAND</v>
          </cell>
          <cell r="S587">
            <v>3</v>
          </cell>
          <cell r="T587" t="str">
            <v>TIRE</v>
          </cell>
          <cell r="U587" t="str">
            <v>PSR</v>
          </cell>
          <cell r="V587" t="str">
            <v xml:space="preserve"> 205/65R15</v>
          </cell>
          <cell r="W587">
            <v>0</v>
          </cell>
          <cell r="X587">
            <v>0</v>
          </cell>
          <cell r="Y587" t="str">
            <v>01</v>
          </cell>
          <cell r="Z587" t="str">
            <v>TBSR</v>
          </cell>
          <cell r="AA587" t="str">
            <v>T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L0</v>
          </cell>
          <cell r="AK587" t="str">
            <v>VE12</v>
          </cell>
          <cell r="AL587" t="str">
            <v>P65</v>
          </cell>
          <cell r="AO587" t="str">
            <v>205/65R15</v>
          </cell>
          <cell r="AP587" t="str">
            <v>PSRS</v>
          </cell>
          <cell r="AQ587" t="str">
            <v>OTHERS</v>
          </cell>
          <cell r="AR587" t="str">
            <v>15 Inch</v>
          </cell>
          <cell r="AS587">
            <v>0</v>
          </cell>
          <cell r="AT587">
            <v>0</v>
          </cell>
          <cell r="AW587" t="str">
            <v>NON</v>
          </cell>
          <cell r="AX587" t="str">
            <v>DISCONT</v>
          </cell>
          <cell r="AY587" t="str">
            <v>B</v>
          </cell>
          <cell r="AZ587">
            <v>10</v>
          </cell>
          <cell r="BA587">
            <v>40</v>
          </cell>
          <cell r="BB587">
            <v>30</v>
          </cell>
          <cell r="BC587">
            <v>402</v>
          </cell>
          <cell r="BD587" t="str">
            <v>PS</v>
          </cell>
          <cell r="BE587" t="str">
            <v>PSRS</v>
          </cell>
          <cell r="BF587" t="str">
            <v>T</v>
          </cell>
          <cell r="BG587" t="str">
            <v>T</v>
          </cell>
          <cell r="BH587">
            <v>4.7610000000000001</v>
          </cell>
          <cell r="BI587">
            <v>0</v>
          </cell>
          <cell r="BJ587">
            <v>3.3000000000000002E-2</v>
          </cell>
          <cell r="BK587">
            <v>0.10271778125</v>
          </cell>
          <cell r="BL587">
            <v>15</v>
          </cell>
          <cell r="BM587" t="str">
            <v>65</v>
          </cell>
          <cell r="BN587">
            <v>205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</row>
        <row r="588">
          <cell r="E588" t="str">
            <v>BPSX3583</v>
          </cell>
          <cell r="F588" t="str">
            <v>185/65R14 PREMIO 65 T/L</v>
          </cell>
          <cell r="G588" t="str">
            <v>185/65R14 P65Z T (EXP)</v>
          </cell>
          <cell r="H588" t="str">
            <v>PREMIO 65</v>
          </cell>
          <cell r="I588" t="str">
            <v>PSR5</v>
          </cell>
          <cell r="J588" t="str">
            <v>PSR IPPAN XS (14 DOWN)</v>
          </cell>
          <cell r="K588" t="str">
            <v>BRIDGESTONE</v>
          </cell>
          <cell r="L588" t="str">
            <v>185/65R14</v>
          </cell>
          <cell r="M588" t="str">
            <v>PREMIO</v>
          </cell>
          <cell r="N588" t="str">
            <v>ECONOMY</v>
          </cell>
          <cell r="O588" t="str">
            <v>PSRS</v>
          </cell>
          <cell r="P588" t="str">
            <v>T/L</v>
          </cell>
          <cell r="Q588" t="str">
            <v>PSR0L247</v>
          </cell>
          <cell r="R588" t="str">
            <v>THAILAND</v>
          </cell>
          <cell r="S588">
            <v>3</v>
          </cell>
          <cell r="T588" t="str">
            <v>TIRE</v>
          </cell>
          <cell r="U588" t="str">
            <v>PSR</v>
          </cell>
          <cell r="V588" t="str">
            <v xml:space="preserve"> 185/65R14</v>
          </cell>
          <cell r="W588">
            <v>0</v>
          </cell>
          <cell r="X588">
            <v>0</v>
          </cell>
          <cell r="Y588" t="str">
            <v>01</v>
          </cell>
          <cell r="Z588" t="str">
            <v>TBSR</v>
          </cell>
          <cell r="AA588" t="str">
            <v>T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 t="str">
            <v>L0</v>
          </cell>
          <cell r="AK588" t="str">
            <v>LB21</v>
          </cell>
          <cell r="AL588" t="str">
            <v>P65</v>
          </cell>
          <cell r="AO588" t="str">
            <v>185/65R14</v>
          </cell>
          <cell r="AP588" t="str">
            <v>PSRS</v>
          </cell>
          <cell r="AQ588" t="str">
            <v>OTHERS</v>
          </cell>
          <cell r="AR588" t="str">
            <v>14 Inch</v>
          </cell>
          <cell r="AS588">
            <v>0</v>
          </cell>
          <cell r="AT588">
            <v>0</v>
          </cell>
          <cell r="AW588" t="str">
            <v>DLR</v>
          </cell>
          <cell r="AX588" t="str">
            <v>DISCONT</v>
          </cell>
          <cell r="AY588" t="str">
            <v>B</v>
          </cell>
          <cell r="AZ588">
            <v>10</v>
          </cell>
          <cell r="BA588">
            <v>40</v>
          </cell>
          <cell r="BB588">
            <v>30</v>
          </cell>
          <cell r="BC588">
            <v>402</v>
          </cell>
          <cell r="BD588" t="str">
            <v>PS</v>
          </cell>
          <cell r="BE588" t="str">
            <v>PSRS</v>
          </cell>
          <cell r="BF588" t="str">
            <v>T</v>
          </cell>
          <cell r="BG588" t="str">
            <v>T</v>
          </cell>
          <cell r="BH588">
            <v>4.1189999999999998</v>
          </cell>
          <cell r="BI588">
            <v>0</v>
          </cell>
          <cell r="BJ588">
            <v>0.08</v>
          </cell>
          <cell r="BK588">
            <v>7.9950422249999986E-2</v>
          </cell>
          <cell r="BL588">
            <v>14</v>
          </cell>
          <cell r="BM588" t="str">
            <v>65</v>
          </cell>
          <cell r="BN588">
            <v>185</v>
          </cell>
          <cell r="BQ588">
            <v>0</v>
          </cell>
          <cell r="BR588">
            <v>2440</v>
          </cell>
          <cell r="BS588">
            <v>1464</v>
          </cell>
          <cell r="BT588">
            <v>1464</v>
          </cell>
          <cell r="BU588">
            <v>1627</v>
          </cell>
          <cell r="BV588">
            <v>10</v>
          </cell>
          <cell r="BW588">
            <v>1464</v>
          </cell>
          <cell r="BX588">
            <v>0</v>
          </cell>
        </row>
        <row r="589">
          <cell r="E589" t="str">
            <v>BPSX3585</v>
          </cell>
          <cell r="F589" t="str">
            <v>195/65R14 PREMIO 65 T/L</v>
          </cell>
          <cell r="G589" t="str">
            <v>195/65R14 P65FZ(T) (SK24)</v>
          </cell>
          <cell r="H589" t="str">
            <v>PREMIO 65</v>
          </cell>
          <cell r="I589" t="str">
            <v>PSR5</v>
          </cell>
          <cell r="J589" t="str">
            <v>PSR IPPAN XS (14 DOWN)</v>
          </cell>
          <cell r="K589" t="str">
            <v>BRIDGESTONE</v>
          </cell>
          <cell r="L589" t="str">
            <v>195/65R14</v>
          </cell>
          <cell r="M589" t="str">
            <v>PREMIO</v>
          </cell>
          <cell r="N589" t="str">
            <v>ECONOMY</v>
          </cell>
          <cell r="O589" t="str">
            <v>PSRS</v>
          </cell>
          <cell r="P589" t="str">
            <v>T/L</v>
          </cell>
          <cell r="Q589" t="str">
            <v>PSR0L233</v>
          </cell>
          <cell r="R589" t="str">
            <v>THAILAND</v>
          </cell>
          <cell r="S589">
            <v>3</v>
          </cell>
          <cell r="T589" t="str">
            <v>TIRE</v>
          </cell>
          <cell r="U589" t="str">
            <v>PSR</v>
          </cell>
          <cell r="V589" t="str">
            <v xml:space="preserve"> 195/65R14</v>
          </cell>
          <cell r="W589">
            <v>0</v>
          </cell>
          <cell r="X589">
            <v>0</v>
          </cell>
          <cell r="Y589" t="str">
            <v>01</v>
          </cell>
          <cell r="Z589" t="str">
            <v>TBSR</v>
          </cell>
          <cell r="AA589" t="str">
            <v>T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 t="str">
            <v>L0</v>
          </cell>
          <cell r="AK589" t="str">
            <v>SK24</v>
          </cell>
          <cell r="AL589" t="str">
            <v>P65</v>
          </cell>
          <cell r="AO589" t="str">
            <v>195/65R14</v>
          </cell>
          <cell r="AP589" t="str">
            <v>PSRS</v>
          </cell>
          <cell r="AQ589" t="str">
            <v>OTHERS</v>
          </cell>
          <cell r="AR589" t="str">
            <v>14 Inch</v>
          </cell>
          <cell r="AS589">
            <v>0</v>
          </cell>
          <cell r="AT589">
            <v>0</v>
          </cell>
          <cell r="AW589" t="str">
            <v>DLR</v>
          </cell>
          <cell r="AX589" t="str">
            <v>DISCONT</v>
          </cell>
          <cell r="AY589" t="str">
            <v>B</v>
          </cell>
          <cell r="AZ589">
            <v>10</v>
          </cell>
          <cell r="BA589">
            <v>40</v>
          </cell>
          <cell r="BB589">
            <v>30</v>
          </cell>
          <cell r="BC589">
            <v>402</v>
          </cell>
          <cell r="BD589" t="str">
            <v>PS</v>
          </cell>
          <cell r="BE589" t="str">
            <v>PSRS</v>
          </cell>
          <cell r="BF589" t="str">
            <v>T</v>
          </cell>
          <cell r="BG589" t="str">
            <v>T</v>
          </cell>
          <cell r="BH589">
            <v>4.3540000000000001</v>
          </cell>
          <cell r="BI589">
            <v>0</v>
          </cell>
          <cell r="BJ589">
            <v>2.8000000000000001E-2</v>
          </cell>
          <cell r="BK589">
            <v>8.7185660349999985E-2</v>
          </cell>
          <cell r="BL589">
            <v>14</v>
          </cell>
          <cell r="BM589" t="str">
            <v>65</v>
          </cell>
          <cell r="BN589">
            <v>195</v>
          </cell>
          <cell r="BO589">
            <v>95</v>
          </cell>
          <cell r="BP589">
            <v>95</v>
          </cell>
          <cell r="BR589">
            <v>3430</v>
          </cell>
          <cell r="BS589">
            <v>2057</v>
          </cell>
          <cell r="BT589">
            <v>2057</v>
          </cell>
          <cell r="BU589">
            <v>2286</v>
          </cell>
          <cell r="BV589">
            <v>10</v>
          </cell>
          <cell r="BW589">
            <v>2057</v>
          </cell>
          <cell r="BX589">
            <v>0</v>
          </cell>
        </row>
        <row r="590">
          <cell r="E590" t="str">
            <v>BPSX3586</v>
          </cell>
          <cell r="F590" t="str">
            <v>205/65R14 P65Z T/L</v>
          </cell>
          <cell r="G590" t="str">
            <v>205/65R14 P65Z (T)</v>
          </cell>
          <cell r="H590" t="str">
            <v>PREMIO 65</v>
          </cell>
          <cell r="I590" t="str">
            <v>PSR5</v>
          </cell>
          <cell r="J590" t="str">
            <v>PSR IPPAN XS (14 DOWN)</v>
          </cell>
          <cell r="K590" t="str">
            <v>BRIDGESTONE</v>
          </cell>
          <cell r="L590" t="str">
            <v>205/65R14</v>
          </cell>
          <cell r="M590" t="str">
            <v>PREMIO</v>
          </cell>
          <cell r="N590" t="str">
            <v>ECONOMY</v>
          </cell>
          <cell r="O590" t="str">
            <v>PSRS</v>
          </cell>
          <cell r="P590" t="str">
            <v>T/L</v>
          </cell>
          <cell r="Q590" t="str">
            <v>PSR0L232</v>
          </cell>
          <cell r="R590" t="str">
            <v>THAILAND</v>
          </cell>
          <cell r="S590">
            <v>3</v>
          </cell>
          <cell r="T590" t="str">
            <v>TIRE</v>
          </cell>
          <cell r="U590" t="str">
            <v>PSR</v>
          </cell>
          <cell r="V590" t="str">
            <v xml:space="preserve"> 205/65R14</v>
          </cell>
          <cell r="W590">
            <v>0</v>
          </cell>
          <cell r="X590">
            <v>0</v>
          </cell>
          <cell r="Y590" t="str">
            <v>01</v>
          </cell>
          <cell r="Z590" t="str">
            <v>TBSR</v>
          </cell>
          <cell r="AA590" t="str">
            <v>T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 t="str">
            <v>L0</v>
          </cell>
          <cell r="AK590" t="str">
            <v>KC20</v>
          </cell>
          <cell r="AL590" t="str">
            <v>P65</v>
          </cell>
          <cell r="AO590" t="str">
            <v>205/65R14</v>
          </cell>
          <cell r="AP590" t="str">
            <v>PSRS</v>
          </cell>
          <cell r="AQ590" t="str">
            <v>OTHERS</v>
          </cell>
          <cell r="AR590" t="str">
            <v>14 Inch</v>
          </cell>
          <cell r="AS590">
            <v>0</v>
          </cell>
          <cell r="AT590">
            <v>0</v>
          </cell>
          <cell r="AW590" t="str">
            <v>DLR</v>
          </cell>
          <cell r="AX590" t="str">
            <v>DISCONT</v>
          </cell>
          <cell r="AY590" t="str">
            <v>B</v>
          </cell>
          <cell r="AZ590">
            <v>10</v>
          </cell>
          <cell r="BA590">
            <v>40</v>
          </cell>
          <cell r="BB590">
            <v>30</v>
          </cell>
          <cell r="BC590">
            <v>402</v>
          </cell>
          <cell r="BD590" t="str">
            <v>PS</v>
          </cell>
          <cell r="BE590" t="str">
            <v>PSRS</v>
          </cell>
          <cell r="BF590" t="str">
            <v>T</v>
          </cell>
          <cell r="BG590" t="str">
            <v>T</v>
          </cell>
          <cell r="BH590">
            <v>4.7530000000000001</v>
          </cell>
          <cell r="BI590">
            <v>0</v>
          </cell>
          <cell r="BJ590">
            <v>3.3000000000000002E-2</v>
          </cell>
          <cell r="BK590">
            <v>9.4817060449999963E-2</v>
          </cell>
          <cell r="BL590">
            <v>14</v>
          </cell>
          <cell r="BM590" t="str">
            <v>65</v>
          </cell>
          <cell r="BN590">
            <v>205</v>
          </cell>
          <cell r="BO590">
            <v>0</v>
          </cell>
          <cell r="BP590">
            <v>95</v>
          </cell>
          <cell r="BR590">
            <v>3500</v>
          </cell>
          <cell r="BS590">
            <v>2098</v>
          </cell>
          <cell r="BT590">
            <v>2098</v>
          </cell>
          <cell r="BU590">
            <v>2331</v>
          </cell>
          <cell r="BV590">
            <v>10</v>
          </cell>
          <cell r="BW590">
            <v>2098</v>
          </cell>
          <cell r="BX590">
            <v>0</v>
          </cell>
        </row>
        <row r="591">
          <cell r="E591" t="str">
            <v>BPSX3587</v>
          </cell>
          <cell r="F591" t="str">
            <v>195/65R15 PREMIO 65 T/L</v>
          </cell>
          <cell r="G591" t="str">
            <v>195/65R15 P65FZ T (EXP)</v>
          </cell>
          <cell r="H591" t="str">
            <v>PREMIO 65</v>
          </cell>
          <cell r="I591" t="str">
            <v>PSR4</v>
          </cell>
          <cell r="J591" t="str">
            <v>PSR IPPAN S (15 ONLY)</v>
          </cell>
          <cell r="K591" t="str">
            <v>BRIDGESTONE</v>
          </cell>
          <cell r="L591" t="str">
            <v>195/65R15</v>
          </cell>
          <cell r="M591" t="str">
            <v>PREMIO</v>
          </cell>
          <cell r="N591" t="str">
            <v>ECONOMY</v>
          </cell>
          <cell r="O591" t="str">
            <v>PSRS</v>
          </cell>
          <cell r="P591" t="str">
            <v>T/L</v>
          </cell>
          <cell r="Q591" t="str">
            <v>PSR0L224</v>
          </cell>
          <cell r="R591" t="str">
            <v>THAILAND</v>
          </cell>
          <cell r="S591">
            <v>3</v>
          </cell>
          <cell r="T591" t="str">
            <v>TIRE</v>
          </cell>
          <cell r="U591" t="str">
            <v>PSR</v>
          </cell>
          <cell r="V591" t="str">
            <v xml:space="preserve"> 195/65R15</v>
          </cell>
          <cell r="W591">
            <v>0</v>
          </cell>
          <cell r="X591">
            <v>0</v>
          </cell>
          <cell r="Y591" t="str">
            <v>01</v>
          </cell>
          <cell r="Z591" t="str">
            <v>TBSR</v>
          </cell>
          <cell r="AA591" t="str">
            <v>T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 t="str">
            <v>L0</v>
          </cell>
          <cell r="AK591" t="str">
            <v>NV77</v>
          </cell>
          <cell r="AL591" t="str">
            <v>P65</v>
          </cell>
          <cell r="AO591" t="str">
            <v>195/65R15</v>
          </cell>
          <cell r="AP591" t="str">
            <v>PSRS</v>
          </cell>
          <cell r="AQ591" t="str">
            <v>OTHERS</v>
          </cell>
          <cell r="AR591" t="str">
            <v>15 Inch</v>
          </cell>
          <cell r="AS591">
            <v>0</v>
          </cell>
          <cell r="AT591">
            <v>0</v>
          </cell>
          <cell r="AW591" t="str">
            <v>DLR</v>
          </cell>
          <cell r="AX591" t="str">
            <v>DISCONT</v>
          </cell>
          <cell r="AY591" t="str">
            <v>B</v>
          </cell>
          <cell r="AZ591">
            <v>10</v>
          </cell>
          <cell r="BA591">
            <v>40</v>
          </cell>
          <cell r="BB591">
            <v>30</v>
          </cell>
          <cell r="BC591">
            <v>402</v>
          </cell>
          <cell r="BD591" t="str">
            <v>PS</v>
          </cell>
          <cell r="BE591" t="str">
            <v>PSRS</v>
          </cell>
          <cell r="BF591" t="str">
            <v>T</v>
          </cell>
          <cell r="BG591" t="str">
            <v>T</v>
          </cell>
          <cell r="BH591">
            <v>4.6040000000000001</v>
          </cell>
          <cell r="BI591">
            <v>0</v>
          </cell>
          <cell r="BJ591">
            <v>0.08</v>
          </cell>
          <cell r="BK591">
            <v>9.4608708750000006E-2</v>
          </cell>
          <cell r="BL591">
            <v>15</v>
          </cell>
          <cell r="BM591" t="str">
            <v>65</v>
          </cell>
          <cell r="BN591">
            <v>195</v>
          </cell>
          <cell r="BQ591">
            <v>0</v>
          </cell>
          <cell r="BR591">
            <v>3490</v>
          </cell>
          <cell r="BS591">
            <v>2092</v>
          </cell>
          <cell r="BT591">
            <v>2092</v>
          </cell>
          <cell r="BU591">
            <v>2324</v>
          </cell>
          <cell r="BV591">
            <v>10</v>
          </cell>
          <cell r="BW591">
            <v>2092</v>
          </cell>
          <cell r="BX591">
            <v>0</v>
          </cell>
        </row>
        <row r="592">
          <cell r="E592" t="str">
            <v>BPSX3588</v>
          </cell>
          <cell r="F592" t="str">
            <v>205/65R15 PREMIO 65 T/L</v>
          </cell>
          <cell r="G592" t="str">
            <v>205/65R15 P65Z T (EXP)</v>
          </cell>
          <cell r="H592" t="str">
            <v>PREMIO 65</v>
          </cell>
          <cell r="I592" t="str">
            <v>PSR4</v>
          </cell>
          <cell r="J592" t="str">
            <v>PSR IPPAN S (15 ONLY)</v>
          </cell>
          <cell r="K592" t="str">
            <v>BRIDGESTONE</v>
          </cell>
          <cell r="L592" t="str">
            <v>205/65R15</v>
          </cell>
          <cell r="M592" t="str">
            <v>PREMIO</v>
          </cell>
          <cell r="N592" t="str">
            <v>ECONOMY</v>
          </cell>
          <cell r="O592" t="str">
            <v>PSRS</v>
          </cell>
          <cell r="P592" t="str">
            <v>T/L</v>
          </cell>
          <cell r="Q592" t="str">
            <v>PSR0L223</v>
          </cell>
          <cell r="R592" t="str">
            <v>THAILAND</v>
          </cell>
          <cell r="S592">
            <v>3</v>
          </cell>
          <cell r="T592" t="str">
            <v>TIRE</v>
          </cell>
          <cell r="U592" t="str">
            <v>PSR</v>
          </cell>
          <cell r="V592" t="str">
            <v xml:space="preserve"> 205/65R15</v>
          </cell>
          <cell r="W592">
            <v>0</v>
          </cell>
          <cell r="X592">
            <v>0</v>
          </cell>
          <cell r="Y592" t="str">
            <v>01</v>
          </cell>
          <cell r="Z592" t="str">
            <v>TBSR</v>
          </cell>
          <cell r="AA592" t="str">
            <v>T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 t="str">
            <v>L0</v>
          </cell>
          <cell r="AK592" t="str">
            <v>LC39</v>
          </cell>
          <cell r="AL592" t="str">
            <v>P65</v>
          </cell>
          <cell r="AO592" t="str">
            <v>205/65R15</v>
          </cell>
          <cell r="AP592" t="str">
            <v>PSRS</v>
          </cell>
          <cell r="AQ592" t="str">
            <v>OTHERS</v>
          </cell>
          <cell r="AR592" t="str">
            <v>15 Inch</v>
          </cell>
          <cell r="AS592">
            <v>0</v>
          </cell>
          <cell r="AT592">
            <v>0</v>
          </cell>
          <cell r="AW592" t="str">
            <v>DLR</v>
          </cell>
          <cell r="AX592" t="str">
            <v>DISCONT</v>
          </cell>
          <cell r="AY592" t="str">
            <v>B</v>
          </cell>
          <cell r="AZ592">
            <v>10</v>
          </cell>
          <cell r="BA592">
            <v>40</v>
          </cell>
          <cell r="BB592">
            <v>30</v>
          </cell>
          <cell r="BC592">
            <v>402</v>
          </cell>
          <cell r="BD592" t="str">
            <v>PS</v>
          </cell>
          <cell r="BE592" t="str">
            <v>PSRS</v>
          </cell>
          <cell r="BF592" t="str">
            <v>T</v>
          </cell>
          <cell r="BG592" t="str">
            <v>T</v>
          </cell>
          <cell r="BH592">
            <v>5.0229999999999997</v>
          </cell>
          <cell r="BI592">
            <v>0</v>
          </cell>
          <cell r="BJ592">
            <v>0.08</v>
          </cell>
          <cell r="BK592">
            <v>0.10271778125</v>
          </cell>
          <cell r="BL592">
            <v>15</v>
          </cell>
          <cell r="BM592" t="str">
            <v>65</v>
          </cell>
          <cell r="BN592">
            <v>205</v>
          </cell>
          <cell r="BQ592">
            <v>0</v>
          </cell>
          <cell r="BR592">
            <v>3690</v>
          </cell>
          <cell r="BS592">
            <v>2212</v>
          </cell>
          <cell r="BT592">
            <v>2212</v>
          </cell>
          <cell r="BU592">
            <v>2458</v>
          </cell>
          <cell r="BV592">
            <v>10</v>
          </cell>
          <cell r="BW592">
            <v>2212</v>
          </cell>
          <cell r="BX592">
            <v>0</v>
          </cell>
        </row>
        <row r="593">
          <cell r="E593" t="str">
            <v>BPSX3589</v>
          </cell>
          <cell r="F593" t="str">
            <v>215/65R15 PREMIO 65 T/L</v>
          </cell>
          <cell r="G593" t="str">
            <v>215/65R15 P65Z T (XA86)</v>
          </cell>
          <cell r="H593" t="str">
            <v>PREMIO 65</v>
          </cell>
          <cell r="I593" t="str">
            <v>PSR4</v>
          </cell>
          <cell r="J593" t="str">
            <v>PSR IPPAN S (15 ONLY)</v>
          </cell>
          <cell r="K593" t="str">
            <v>BRIDGESTONE</v>
          </cell>
          <cell r="L593" t="str">
            <v>215/65R15</v>
          </cell>
          <cell r="M593" t="str">
            <v>PREMIO</v>
          </cell>
          <cell r="N593" t="str">
            <v>ECONOMY</v>
          </cell>
          <cell r="O593" t="str">
            <v>PSRS</v>
          </cell>
          <cell r="P593" t="str">
            <v>T/L</v>
          </cell>
          <cell r="Q593" t="str">
            <v>PSR0L222</v>
          </cell>
          <cell r="R593" t="str">
            <v>THAILAND</v>
          </cell>
          <cell r="S593">
            <v>3</v>
          </cell>
          <cell r="T593" t="str">
            <v>TIRE</v>
          </cell>
          <cell r="U593" t="str">
            <v>PSR</v>
          </cell>
          <cell r="V593" t="str">
            <v xml:space="preserve"> 215/65R15</v>
          </cell>
          <cell r="W593">
            <v>0</v>
          </cell>
          <cell r="X593">
            <v>0</v>
          </cell>
          <cell r="Y593" t="str">
            <v>01</v>
          </cell>
          <cell r="Z593" t="str">
            <v>TBSR</v>
          </cell>
          <cell r="AA593" t="str">
            <v>T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 t="str">
            <v>L0</v>
          </cell>
          <cell r="AK593" t="str">
            <v>XA86</v>
          </cell>
          <cell r="AL593" t="str">
            <v>P65</v>
          </cell>
          <cell r="AO593" t="str">
            <v>215/65R15</v>
          </cell>
          <cell r="AP593" t="str">
            <v>PSRS</v>
          </cell>
          <cell r="AQ593" t="str">
            <v>OTHERS</v>
          </cell>
          <cell r="AR593" t="str">
            <v>15 Inch</v>
          </cell>
          <cell r="AS593" t="str">
            <v/>
          </cell>
          <cell r="AT593" t="str">
            <v>REP</v>
          </cell>
          <cell r="AW593" t="str">
            <v>OEM</v>
          </cell>
          <cell r="AX593" t="str">
            <v>CONT</v>
          </cell>
          <cell r="AY593" t="str">
            <v>B</v>
          </cell>
          <cell r="AZ593">
            <v>10</v>
          </cell>
          <cell r="BA593">
            <v>40</v>
          </cell>
          <cell r="BB593">
            <v>30</v>
          </cell>
          <cell r="BC593">
            <v>402</v>
          </cell>
          <cell r="BD593" t="str">
            <v>PS</v>
          </cell>
          <cell r="BE593" t="str">
            <v>PSRS</v>
          </cell>
          <cell r="BF593" t="str">
            <v>T</v>
          </cell>
          <cell r="BG593" t="str">
            <v>T</v>
          </cell>
          <cell r="BH593">
            <v>5.26</v>
          </cell>
          <cell r="BI593">
            <v>0</v>
          </cell>
          <cell r="BJ593">
            <v>3.9E-2</v>
          </cell>
          <cell r="BK593">
            <v>0.11124636374999999</v>
          </cell>
          <cell r="BL593">
            <v>15</v>
          </cell>
          <cell r="BM593" t="str">
            <v>65</v>
          </cell>
          <cell r="BN593">
            <v>215</v>
          </cell>
          <cell r="BO593">
            <v>95</v>
          </cell>
          <cell r="BP593">
            <v>95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</row>
        <row r="594">
          <cell r="E594" t="str">
            <v>BPSX3592</v>
          </cell>
          <cell r="F594" t="str">
            <v>175/65R14 82H P65 T/L (DM10)</v>
          </cell>
          <cell r="G594" t="str">
            <v>175/65R14 P65Z(T)LIMITED DM10</v>
          </cell>
          <cell r="H594" t="str">
            <v>PREMIO 65</v>
          </cell>
          <cell r="I594" t="str">
            <v>PSR5</v>
          </cell>
          <cell r="J594" t="str">
            <v>PSR IPPAN XS (14 DOWN)</v>
          </cell>
          <cell r="K594" t="str">
            <v>BRIDGESTONE</v>
          </cell>
          <cell r="L594" t="str">
            <v>175/65R14</v>
          </cell>
          <cell r="M594" t="str">
            <v>PREMIO</v>
          </cell>
          <cell r="N594" t="str">
            <v>ECONOMY</v>
          </cell>
          <cell r="O594" t="str">
            <v>PSRS</v>
          </cell>
          <cell r="P594" t="str">
            <v>T/L</v>
          </cell>
          <cell r="Q594" t="str">
            <v>PSR0L242</v>
          </cell>
          <cell r="R594" t="str">
            <v>THAILAND</v>
          </cell>
          <cell r="S594">
            <v>3</v>
          </cell>
          <cell r="T594" t="str">
            <v>TIRE</v>
          </cell>
          <cell r="U594" t="str">
            <v>PSR</v>
          </cell>
          <cell r="V594" t="str">
            <v xml:space="preserve"> 175/65R14</v>
          </cell>
          <cell r="W594">
            <v>0</v>
          </cell>
          <cell r="X594">
            <v>0</v>
          </cell>
          <cell r="Y594" t="str">
            <v>01</v>
          </cell>
          <cell r="Z594" t="str">
            <v>TBSR</v>
          </cell>
          <cell r="AA594" t="str">
            <v>T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 t="str">
            <v>L0</v>
          </cell>
          <cell r="AG594" t="str">
            <v>PSR0L242</v>
          </cell>
          <cell r="AK594" t="str">
            <v>DM10</v>
          </cell>
          <cell r="AL594" t="str">
            <v>P65</v>
          </cell>
          <cell r="AO594" t="str">
            <v>175/65R14</v>
          </cell>
          <cell r="AP594" t="str">
            <v>PSRS</v>
          </cell>
          <cell r="AQ594" t="str">
            <v>OTHERS</v>
          </cell>
          <cell r="AR594" t="str">
            <v>14 Inch</v>
          </cell>
          <cell r="AS594">
            <v>0</v>
          </cell>
          <cell r="AT594">
            <v>0</v>
          </cell>
          <cell r="AW594" t="str">
            <v>DLR</v>
          </cell>
          <cell r="AX594" t="str">
            <v>DISCONT</v>
          </cell>
          <cell r="AY594" t="str">
            <v>B</v>
          </cell>
          <cell r="AZ594">
            <v>10</v>
          </cell>
          <cell r="BA594">
            <v>40</v>
          </cell>
          <cell r="BB594">
            <v>30</v>
          </cell>
          <cell r="BC594">
            <v>402</v>
          </cell>
          <cell r="BD594" t="str">
            <v>PS</v>
          </cell>
          <cell r="BE594" t="str">
            <v>PSRS</v>
          </cell>
          <cell r="BF594" t="str">
            <v>T</v>
          </cell>
          <cell r="BG594" t="str">
            <v>T</v>
          </cell>
          <cell r="BH594">
            <v>3.8860000000000001</v>
          </cell>
          <cell r="BI594">
            <v>0</v>
          </cell>
          <cell r="BJ594">
            <v>0.02</v>
          </cell>
          <cell r="BK594">
            <v>7.3101206149999973E-2</v>
          </cell>
          <cell r="BL594">
            <v>14</v>
          </cell>
          <cell r="BM594" t="str">
            <v>65</v>
          </cell>
          <cell r="BN594">
            <v>175</v>
          </cell>
          <cell r="BO594">
            <v>0</v>
          </cell>
          <cell r="BQ594">
            <v>0</v>
          </cell>
          <cell r="BR594">
            <v>2340</v>
          </cell>
          <cell r="BS594">
            <v>1402</v>
          </cell>
          <cell r="BT594">
            <v>1402</v>
          </cell>
          <cell r="BU594">
            <v>1558</v>
          </cell>
          <cell r="BV594">
            <v>10</v>
          </cell>
          <cell r="BW594">
            <v>1402</v>
          </cell>
          <cell r="BX594">
            <v>0</v>
          </cell>
        </row>
        <row r="595">
          <cell r="E595" t="str">
            <v>BPSX3593</v>
          </cell>
          <cell r="F595" t="str">
            <v>185/65R14 86H P65 T/L (FX68)</v>
          </cell>
          <cell r="G595" t="str">
            <v>185/65R14 P65Z(T)LIMITED FX68</v>
          </cell>
          <cell r="H595" t="str">
            <v>PREMIO 65</v>
          </cell>
          <cell r="I595" t="str">
            <v>PSR5</v>
          </cell>
          <cell r="J595" t="str">
            <v>PSR IPPAN XS (14 DOWN)</v>
          </cell>
          <cell r="K595" t="str">
            <v>BRIDGESTONE</v>
          </cell>
          <cell r="L595" t="str">
            <v>185/65R15</v>
          </cell>
          <cell r="M595" t="str">
            <v>PREMIO</v>
          </cell>
          <cell r="N595" t="str">
            <v>ECONOMY</v>
          </cell>
          <cell r="O595" t="str">
            <v>PSRS</v>
          </cell>
          <cell r="P595" t="str">
            <v>T/L</v>
          </cell>
          <cell r="Q595" t="str">
            <v>PSR0L225</v>
          </cell>
          <cell r="R595" t="str">
            <v>THAILAND</v>
          </cell>
          <cell r="S595">
            <v>3</v>
          </cell>
          <cell r="T595" t="str">
            <v>TIRE</v>
          </cell>
          <cell r="U595" t="str">
            <v>PSR</v>
          </cell>
          <cell r="V595" t="str">
            <v xml:space="preserve"> 185/65R15</v>
          </cell>
          <cell r="W595">
            <v>0</v>
          </cell>
          <cell r="X595">
            <v>0</v>
          </cell>
          <cell r="Y595" t="str">
            <v>01</v>
          </cell>
          <cell r="Z595" t="str">
            <v>TBSR</v>
          </cell>
          <cell r="AA595" t="str">
            <v>T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 t="str">
            <v>L0</v>
          </cell>
          <cell r="AG595" t="str">
            <v>PSR0L225</v>
          </cell>
          <cell r="AK595" t="str">
            <v>FX68</v>
          </cell>
          <cell r="AL595" t="str">
            <v>P65</v>
          </cell>
          <cell r="AO595" t="str">
            <v>185/65R14</v>
          </cell>
          <cell r="AP595" t="str">
            <v>PSRS</v>
          </cell>
          <cell r="AQ595" t="str">
            <v>OTHERS</v>
          </cell>
          <cell r="AR595" t="str">
            <v>14 Inch</v>
          </cell>
          <cell r="AS595" t="str">
            <v/>
          </cell>
          <cell r="AT595" t="str">
            <v>REP</v>
          </cell>
          <cell r="AW595" t="str">
            <v>DLR</v>
          </cell>
          <cell r="AX595" t="str">
            <v>CONT</v>
          </cell>
          <cell r="AY595" t="str">
            <v>B</v>
          </cell>
          <cell r="AZ595">
            <v>10</v>
          </cell>
          <cell r="BA595">
            <v>40</v>
          </cell>
          <cell r="BB595">
            <v>30</v>
          </cell>
          <cell r="BC595">
            <v>402</v>
          </cell>
          <cell r="BD595" t="str">
            <v>PS</v>
          </cell>
          <cell r="BE595" t="str">
            <v>PSRS</v>
          </cell>
          <cell r="BF595" t="str">
            <v>T</v>
          </cell>
          <cell r="BG595" t="str">
            <v>T</v>
          </cell>
          <cell r="BH595">
            <v>4.1870000000000003</v>
          </cell>
          <cell r="BI595">
            <v>0</v>
          </cell>
          <cell r="BJ595">
            <v>2.4E-2</v>
          </cell>
          <cell r="BK595">
            <v>7.9950422249999986E-2</v>
          </cell>
          <cell r="BL595">
            <v>14</v>
          </cell>
          <cell r="BM595" t="str">
            <v>65</v>
          </cell>
          <cell r="BN595">
            <v>185</v>
          </cell>
          <cell r="BO595">
            <v>95</v>
          </cell>
          <cell r="BQ595">
            <v>0</v>
          </cell>
          <cell r="BR595">
            <v>2440</v>
          </cell>
          <cell r="BS595">
            <v>1464</v>
          </cell>
          <cell r="BT595">
            <v>1464</v>
          </cell>
          <cell r="BU595">
            <v>1627</v>
          </cell>
          <cell r="BV595">
            <v>10</v>
          </cell>
          <cell r="BW595">
            <v>1464</v>
          </cell>
          <cell r="BX595">
            <v>1207</v>
          </cell>
        </row>
        <row r="596">
          <cell r="E596" t="str">
            <v>BPSX3598</v>
          </cell>
          <cell r="F596" t="str">
            <v>205/65R15 94V P65 T/L (LC61)</v>
          </cell>
          <cell r="G596" t="str">
            <v>205/65R15 P65Z(T)(NSS)</v>
          </cell>
          <cell r="H596" t="str">
            <v>PREMIO 65</v>
          </cell>
          <cell r="I596" t="str">
            <v>PSR4</v>
          </cell>
          <cell r="J596" t="str">
            <v>PSR IPPAN S (15 ONLY)</v>
          </cell>
          <cell r="K596" t="str">
            <v>BRIDGESTONE</v>
          </cell>
          <cell r="L596" t="str">
            <v>205/65R15</v>
          </cell>
          <cell r="M596" t="str">
            <v>PREMIO</v>
          </cell>
          <cell r="N596" t="str">
            <v>ECONOMY</v>
          </cell>
          <cell r="O596" t="str">
            <v>PSRS</v>
          </cell>
          <cell r="P596" t="str">
            <v>T/L</v>
          </cell>
          <cell r="Q596" t="str">
            <v>PSR0L201</v>
          </cell>
          <cell r="R596" t="str">
            <v>THAILAND</v>
          </cell>
          <cell r="S596">
            <v>3</v>
          </cell>
          <cell r="T596" t="str">
            <v>TIRE</v>
          </cell>
          <cell r="U596" t="str">
            <v>PSR</v>
          </cell>
          <cell r="V596" t="str">
            <v xml:space="preserve"> 205/65R15</v>
          </cell>
          <cell r="W596">
            <v>0</v>
          </cell>
          <cell r="X596">
            <v>0</v>
          </cell>
          <cell r="Y596" t="str">
            <v>01</v>
          </cell>
          <cell r="Z596" t="str">
            <v>TBSR</v>
          </cell>
          <cell r="AA596" t="str">
            <v>T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L0</v>
          </cell>
          <cell r="AK596" t="str">
            <v>LC61</v>
          </cell>
          <cell r="AL596" t="str">
            <v>P65</v>
          </cell>
          <cell r="AO596" t="str">
            <v>205/65R15</v>
          </cell>
          <cell r="AP596" t="str">
            <v>PSRS</v>
          </cell>
          <cell r="AQ596" t="str">
            <v>OTHERS</v>
          </cell>
          <cell r="AR596" t="str">
            <v>15 Inch</v>
          </cell>
          <cell r="AS596">
            <v>0</v>
          </cell>
          <cell r="AT596">
            <v>0</v>
          </cell>
          <cell r="AW596" t="str">
            <v>NON</v>
          </cell>
          <cell r="AX596" t="str">
            <v>DISCONT</v>
          </cell>
          <cell r="AY596" t="str">
            <v>B</v>
          </cell>
          <cell r="AZ596">
            <v>10</v>
          </cell>
          <cell r="BA596">
            <v>40</v>
          </cell>
          <cell r="BB596">
            <v>30</v>
          </cell>
          <cell r="BC596">
            <v>402</v>
          </cell>
          <cell r="BD596" t="str">
            <v>PS</v>
          </cell>
          <cell r="BE596" t="str">
            <v>PSRS</v>
          </cell>
          <cell r="BF596" t="str">
            <v>T</v>
          </cell>
          <cell r="BG596" t="str">
            <v>T</v>
          </cell>
          <cell r="BH596">
            <v>4.944</v>
          </cell>
          <cell r="BI596">
            <v>0</v>
          </cell>
          <cell r="BJ596">
            <v>3.3000000000000002E-2</v>
          </cell>
          <cell r="BK596">
            <v>0.10271778125</v>
          </cell>
          <cell r="BL596">
            <v>15</v>
          </cell>
          <cell r="BM596" t="str">
            <v>65</v>
          </cell>
          <cell r="BN596">
            <v>205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</row>
        <row r="597">
          <cell r="E597" t="str">
            <v>BPSX3610</v>
          </cell>
          <cell r="F597" t="str">
            <v>205/45R16 TECHNO-VT45 TL VA66</v>
          </cell>
          <cell r="G597" t="str">
            <v>205/45R16 TC45AZ (T) VA66</v>
          </cell>
          <cell r="H597" t="str">
            <v>TECHNO VT 45</v>
          </cell>
          <cell r="I597" t="str">
            <v>PSR3</v>
          </cell>
          <cell r="J597" t="str">
            <v>PSR OOGATA (16 ONLY)</v>
          </cell>
          <cell r="K597" t="str">
            <v>BRIDGESTONE</v>
          </cell>
          <cell r="L597" t="str">
            <v>205/45R16</v>
          </cell>
          <cell r="M597" t="str">
            <v>TECHNO</v>
          </cell>
          <cell r="N597" t="str">
            <v>PASSENGER CAR</v>
          </cell>
          <cell r="O597" t="str">
            <v>PSRS</v>
          </cell>
          <cell r="P597" t="str">
            <v>T/L</v>
          </cell>
          <cell r="Q597" t="str">
            <v>PSR0L137</v>
          </cell>
          <cell r="R597" t="str">
            <v>THAILAND</v>
          </cell>
          <cell r="S597">
            <v>3</v>
          </cell>
          <cell r="T597" t="str">
            <v>TIRE</v>
          </cell>
          <cell r="U597" t="str">
            <v>PSR</v>
          </cell>
          <cell r="V597" t="str">
            <v xml:space="preserve"> 205/45R16</v>
          </cell>
          <cell r="W597">
            <v>0</v>
          </cell>
          <cell r="X597">
            <v>0</v>
          </cell>
          <cell r="Y597" t="str">
            <v>01</v>
          </cell>
          <cell r="Z597" t="str">
            <v>TBSR</v>
          </cell>
          <cell r="AA597" t="str">
            <v>T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L0</v>
          </cell>
          <cell r="AG597" t="str">
            <v>PSR0L137</v>
          </cell>
          <cell r="AK597" t="str">
            <v>VA66</v>
          </cell>
          <cell r="AL597" t="str">
            <v>TECHNO VT</v>
          </cell>
          <cell r="AO597" t="str">
            <v>205/45R16</v>
          </cell>
          <cell r="AP597" t="str">
            <v>PSRS</v>
          </cell>
          <cell r="AQ597" t="str">
            <v>OTHERS</v>
          </cell>
          <cell r="AR597" t="str">
            <v>16 Inch</v>
          </cell>
          <cell r="AS597">
            <v>0</v>
          </cell>
          <cell r="AT597">
            <v>0</v>
          </cell>
          <cell r="AW597" t="str">
            <v>NON</v>
          </cell>
          <cell r="AX597" t="str">
            <v>DISCONT</v>
          </cell>
          <cell r="AY597" t="str">
            <v>B</v>
          </cell>
          <cell r="AZ597">
            <v>10</v>
          </cell>
          <cell r="BA597">
            <v>40</v>
          </cell>
          <cell r="BB597">
            <v>30</v>
          </cell>
          <cell r="BC597">
            <v>402</v>
          </cell>
          <cell r="BD597" t="str">
            <v>PS</v>
          </cell>
          <cell r="BE597" t="str">
            <v>PSRS</v>
          </cell>
          <cell r="BF597" t="str">
            <v>T</v>
          </cell>
          <cell r="BG597" t="str">
            <v>T</v>
          </cell>
          <cell r="BH597">
            <v>4.4859999999999998</v>
          </cell>
          <cell r="BI597">
            <v>0</v>
          </cell>
          <cell r="BJ597">
            <v>7.0000000000000007E-2</v>
          </cell>
          <cell r="BK597">
            <v>8.5544888450000009E-2</v>
          </cell>
          <cell r="BL597">
            <v>16</v>
          </cell>
          <cell r="BM597" t="str">
            <v>45</v>
          </cell>
          <cell r="BN597">
            <v>205</v>
          </cell>
          <cell r="BO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</row>
        <row r="598">
          <cell r="E598" t="str">
            <v>BPSX3620</v>
          </cell>
          <cell r="F598" t="str">
            <v>195/50R15 TECHNO-VT50 TL EX91</v>
          </cell>
          <cell r="G598" t="str">
            <v>195/50R15 TC50AZ (T) EX91</v>
          </cell>
          <cell r="H598" t="str">
            <v>TECHNO VT 50</v>
          </cell>
          <cell r="I598" t="str">
            <v>PSR4</v>
          </cell>
          <cell r="J598" t="str">
            <v>PSR IPPAN S (15 ONLY)</v>
          </cell>
          <cell r="K598" t="str">
            <v>BRIDGESTONE</v>
          </cell>
          <cell r="L598" t="str">
            <v>195/50R15</v>
          </cell>
          <cell r="M598" t="str">
            <v>TECHNO</v>
          </cell>
          <cell r="N598" t="str">
            <v>PASSENGER CAR</v>
          </cell>
          <cell r="O598" t="str">
            <v>PSRS</v>
          </cell>
          <cell r="P598" t="str">
            <v>T/L</v>
          </cell>
          <cell r="Q598" t="str">
            <v>PSR0L126</v>
          </cell>
          <cell r="R598" t="str">
            <v>THAILAND</v>
          </cell>
          <cell r="S598">
            <v>3</v>
          </cell>
          <cell r="T598" t="str">
            <v>TIRE</v>
          </cell>
          <cell r="U598" t="str">
            <v>PSR</v>
          </cell>
          <cell r="V598" t="str">
            <v xml:space="preserve"> 195/50R15</v>
          </cell>
          <cell r="W598">
            <v>0</v>
          </cell>
          <cell r="X598">
            <v>0</v>
          </cell>
          <cell r="Y598" t="str">
            <v>01</v>
          </cell>
          <cell r="Z598" t="str">
            <v>TBSR</v>
          </cell>
          <cell r="AA598" t="str">
            <v>T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 t="str">
            <v>L0</v>
          </cell>
          <cell r="AG598" t="str">
            <v>PSR0L126</v>
          </cell>
          <cell r="AK598" t="str">
            <v>EX91</v>
          </cell>
          <cell r="AL598" t="str">
            <v>TECHNO VT</v>
          </cell>
          <cell r="AO598" t="str">
            <v>195/50R15</v>
          </cell>
          <cell r="AP598" t="str">
            <v>PSRS</v>
          </cell>
          <cell r="AQ598" t="str">
            <v>OTHERS</v>
          </cell>
          <cell r="AR598" t="str">
            <v>15 Inch</v>
          </cell>
          <cell r="AS598">
            <v>0</v>
          </cell>
          <cell r="AT598">
            <v>0</v>
          </cell>
          <cell r="AW598" t="str">
            <v>NON</v>
          </cell>
          <cell r="AX598" t="str">
            <v>DISCONT</v>
          </cell>
          <cell r="AY598" t="str">
            <v>B</v>
          </cell>
          <cell r="AZ598">
            <v>10</v>
          </cell>
          <cell r="BA598">
            <v>40</v>
          </cell>
          <cell r="BB598">
            <v>30</v>
          </cell>
          <cell r="BC598">
            <v>402</v>
          </cell>
          <cell r="BD598" t="str">
            <v>PS</v>
          </cell>
          <cell r="BE598" t="str">
            <v>PSRS</v>
          </cell>
          <cell r="BF598" t="str">
            <v>T</v>
          </cell>
          <cell r="BG598" t="str">
            <v>T</v>
          </cell>
          <cell r="BH598">
            <v>4.2119999999999997</v>
          </cell>
          <cell r="BI598">
            <v>0</v>
          </cell>
          <cell r="BJ598">
            <v>0.08</v>
          </cell>
          <cell r="BK598">
            <v>7.7967359999999999E-2</v>
          </cell>
          <cell r="BL598">
            <v>15</v>
          </cell>
          <cell r="BM598" t="str">
            <v>50</v>
          </cell>
          <cell r="BN598">
            <v>195</v>
          </cell>
          <cell r="BO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</row>
        <row r="599">
          <cell r="E599" t="str">
            <v>BPSX3622</v>
          </cell>
          <cell r="F599" t="str">
            <v>205/50R15 TECHNO-VT 50 T/L</v>
          </cell>
          <cell r="G599" t="str">
            <v>205/50R15 TC50AZ (T)</v>
          </cell>
          <cell r="H599" t="str">
            <v>TECHNO VT 50</v>
          </cell>
          <cell r="I599" t="str">
            <v>PSR4</v>
          </cell>
          <cell r="J599" t="str">
            <v>PSR IPPAN S (15 ONLY)</v>
          </cell>
          <cell r="K599" t="str">
            <v>BRIDGESTONE</v>
          </cell>
          <cell r="L599" t="str">
            <v>205/50R15</v>
          </cell>
          <cell r="M599" t="str">
            <v>TECHNO</v>
          </cell>
          <cell r="N599" t="str">
            <v>PASSENGER CAR</v>
          </cell>
          <cell r="O599" t="str">
            <v>PSRS</v>
          </cell>
          <cell r="P599" t="str">
            <v>T/L</v>
          </cell>
          <cell r="Q599" t="str">
            <v>PSR0L125</v>
          </cell>
          <cell r="R599" t="str">
            <v>THAILAND</v>
          </cell>
          <cell r="S599">
            <v>3</v>
          </cell>
          <cell r="T599" t="str">
            <v>TIRE</v>
          </cell>
          <cell r="U599" t="str">
            <v>PSR</v>
          </cell>
          <cell r="V599" t="str">
            <v xml:space="preserve"> 205/50R15</v>
          </cell>
          <cell r="W599">
            <v>0</v>
          </cell>
          <cell r="X599">
            <v>0</v>
          </cell>
          <cell r="Y599" t="str">
            <v>01</v>
          </cell>
          <cell r="Z599" t="str">
            <v>TBSR</v>
          </cell>
          <cell r="AA599" t="str">
            <v>T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 t="str">
            <v>L0</v>
          </cell>
          <cell r="AK599" t="str">
            <v>ST88</v>
          </cell>
          <cell r="AL599" t="str">
            <v>TECHNO VT</v>
          </cell>
          <cell r="AO599" t="str">
            <v>205/50R15</v>
          </cell>
          <cell r="AP599" t="str">
            <v>PSRS</v>
          </cell>
          <cell r="AQ599" t="str">
            <v>OTHERS</v>
          </cell>
          <cell r="AR599" t="str">
            <v>15 Inch</v>
          </cell>
          <cell r="AS599">
            <v>0</v>
          </cell>
          <cell r="AT599">
            <v>0</v>
          </cell>
          <cell r="AW599" t="str">
            <v>NON</v>
          </cell>
          <cell r="AX599" t="str">
            <v>DISCONT</v>
          </cell>
          <cell r="AY599" t="str">
            <v>B</v>
          </cell>
          <cell r="AZ599">
            <v>10</v>
          </cell>
          <cell r="BA599">
            <v>40</v>
          </cell>
          <cell r="BB599">
            <v>30</v>
          </cell>
          <cell r="BC599">
            <v>402</v>
          </cell>
          <cell r="BD599" t="str">
            <v>PS</v>
          </cell>
          <cell r="BE599" t="str">
            <v>PSRS</v>
          </cell>
          <cell r="BF599" t="str">
            <v>T</v>
          </cell>
          <cell r="BG599" t="str">
            <v>T</v>
          </cell>
          <cell r="BH599">
            <v>4.5810000000000004</v>
          </cell>
          <cell r="BI599">
            <v>0</v>
          </cell>
          <cell r="BJ599">
            <v>0.08</v>
          </cell>
          <cell r="BK599">
            <v>8.4132020000000002E-2</v>
          </cell>
          <cell r="BL599">
            <v>15</v>
          </cell>
          <cell r="BM599" t="str">
            <v>50</v>
          </cell>
          <cell r="BN599">
            <v>205</v>
          </cell>
          <cell r="BO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</row>
        <row r="600">
          <cell r="E600" t="str">
            <v>BPSX3624</v>
          </cell>
          <cell r="F600" t="str">
            <v>225/50R15 TECHNO-VT 50 T/L</v>
          </cell>
          <cell r="G600" t="str">
            <v>225/50R15 TC50AZ (T)</v>
          </cell>
          <cell r="H600" t="str">
            <v>TECHNO VT 50</v>
          </cell>
          <cell r="I600" t="str">
            <v>PSR4</v>
          </cell>
          <cell r="J600" t="str">
            <v>PSR IPPAN S (15 ONLY)</v>
          </cell>
          <cell r="K600" t="str">
            <v>BRIDGESTONE</v>
          </cell>
          <cell r="L600" t="str">
            <v>225/50R16</v>
          </cell>
          <cell r="M600" t="str">
            <v>TECHNO</v>
          </cell>
          <cell r="N600" t="str">
            <v>PASSENGER CAR</v>
          </cell>
          <cell r="O600" t="str">
            <v>PSRS</v>
          </cell>
          <cell r="P600" t="str">
            <v>T/L</v>
          </cell>
          <cell r="Q600" t="str">
            <v>PSR0L124</v>
          </cell>
          <cell r="R600" t="str">
            <v>THAILAND</v>
          </cell>
          <cell r="S600">
            <v>3</v>
          </cell>
          <cell r="T600" t="str">
            <v>TIRE</v>
          </cell>
          <cell r="U600" t="str">
            <v>PSR</v>
          </cell>
          <cell r="V600" t="str">
            <v xml:space="preserve"> 225/50R16</v>
          </cell>
          <cell r="W600">
            <v>0</v>
          </cell>
          <cell r="X600">
            <v>0</v>
          </cell>
          <cell r="Y600" t="str">
            <v>01</v>
          </cell>
          <cell r="Z600" t="str">
            <v>TBSR</v>
          </cell>
          <cell r="AA600" t="str">
            <v>T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 t="str">
            <v>L0</v>
          </cell>
          <cell r="AL600" t="str">
            <v>TECHNO VT</v>
          </cell>
          <cell r="AO600" t="str">
            <v>225/50R15</v>
          </cell>
          <cell r="AP600" t="str">
            <v>PSRS</v>
          </cell>
          <cell r="AQ600" t="str">
            <v>OTHERS</v>
          </cell>
          <cell r="AR600" t="str">
            <v>15 Inch</v>
          </cell>
          <cell r="AS600">
            <v>0</v>
          </cell>
          <cell r="AT600">
            <v>0</v>
          </cell>
          <cell r="AW600" t="str">
            <v>NON</v>
          </cell>
          <cell r="AX600" t="str">
            <v>DISCONT</v>
          </cell>
          <cell r="AY600" t="str">
            <v>B</v>
          </cell>
          <cell r="AZ600">
            <v>10</v>
          </cell>
          <cell r="BA600">
            <v>40</v>
          </cell>
          <cell r="BB600">
            <v>30</v>
          </cell>
          <cell r="BC600">
            <v>402</v>
          </cell>
          <cell r="BD600" t="str">
            <v>PS</v>
          </cell>
          <cell r="BE600" t="str">
            <v>PSRS</v>
          </cell>
          <cell r="BF600" t="str">
            <v>T</v>
          </cell>
          <cell r="BG600" t="str">
            <v>T</v>
          </cell>
          <cell r="BH600">
            <v>4.96</v>
          </cell>
          <cell r="BI600">
            <v>0</v>
          </cell>
          <cell r="BJ600">
            <v>0.08</v>
          </cell>
          <cell r="BK600">
            <v>9.7317539999999994E-2</v>
          </cell>
          <cell r="BL600">
            <v>15</v>
          </cell>
          <cell r="BM600" t="str">
            <v>50</v>
          </cell>
          <cell r="BN600">
            <v>225</v>
          </cell>
          <cell r="BO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</row>
        <row r="601">
          <cell r="E601" t="str">
            <v>BPSX3626</v>
          </cell>
          <cell r="F601" t="str">
            <v>205/50R16 TECHNO-VT 50 T/L</v>
          </cell>
          <cell r="G601" t="str">
            <v>205/50R16 TC50AZ (T)</v>
          </cell>
          <cell r="H601" t="str">
            <v>TECHNO VT 50</v>
          </cell>
          <cell r="I601" t="str">
            <v>PSR3</v>
          </cell>
          <cell r="J601" t="str">
            <v>PSR OOGATA (16 ONLY)</v>
          </cell>
          <cell r="K601" t="str">
            <v>BRIDGESTONE</v>
          </cell>
          <cell r="L601" t="str">
            <v>205/50R16</v>
          </cell>
          <cell r="M601" t="str">
            <v>TECHNO</v>
          </cell>
          <cell r="N601" t="str">
            <v>PASSENGER CAR</v>
          </cell>
          <cell r="O601" t="str">
            <v>PSRS</v>
          </cell>
          <cell r="P601" t="str">
            <v>T/L</v>
          </cell>
          <cell r="Q601" t="str">
            <v>PSR0L123</v>
          </cell>
          <cell r="R601" t="str">
            <v>THAILAND</v>
          </cell>
          <cell r="S601">
            <v>3</v>
          </cell>
          <cell r="T601" t="str">
            <v>TIRE</v>
          </cell>
          <cell r="U601" t="str">
            <v>PSR</v>
          </cell>
          <cell r="V601" t="str">
            <v xml:space="preserve"> 205/50R16</v>
          </cell>
          <cell r="W601">
            <v>0</v>
          </cell>
          <cell r="X601">
            <v>0</v>
          </cell>
          <cell r="Y601" t="str">
            <v>01</v>
          </cell>
          <cell r="Z601" t="str">
            <v>TBSR</v>
          </cell>
          <cell r="AA601" t="str">
            <v>T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 t="str">
            <v>L0</v>
          </cell>
          <cell r="AK601" t="str">
            <v>CX01</v>
          </cell>
          <cell r="AL601" t="str">
            <v>TECHNO VT</v>
          </cell>
          <cell r="AO601" t="str">
            <v>205/50R16</v>
          </cell>
          <cell r="AP601" t="str">
            <v>PSRS</v>
          </cell>
          <cell r="AQ601" t="str">
            <v>OTHERS</v>
          </cell>
          <cell r="AR601" t="str">
            <v>16 Inch</v>
          </cell>
          <cell r="AS601">
            <v>0</v>
          </cell>
          <cell r="AT601">
            <v>0</v>
          </cell>
          <cell r="AW601" t="str">
            <v>NON</v>
          </cell>
          <cell r="AX601" t="str">
            <v>DISCONT</v>
          </cell>
          <cell r="AY601" t="str">
            <v>B</v>
          </cell>
          <cell r="AZ601">
            <v>10</v>
          </cell>
          <cell r="BA601">
            <v>40</v>
          </cell>
          <cell r="BB601">
            <v>30</v>
          </cell>
          <cell r="BC601">
            <v>402</v>
          </cell>
          <cell r="BD601" t="str">
            <v>PS</v>
          </cell>
          <cell r="BE601" t="str">
            <v>PSRS</v>
          </cell>
          <cell r="BF601" t="str">
            <v>T</v>
          </cell>
          <cell r="BG601" t="str">
            <v>T</v>
          </cell>
          <cell r="BH601">
            <v>4.75</v>
          </cell>
          <cell r="BI601">
            <v>0</v>
          </cell>
          <cell r="BJ601">
            <v>0.08</v>
          </cell>
          <cell r="BK601">
            <v>9.1583440199999991E-2</v>
          </cell>
          <cell r="BL601">
            <v>16</v>
          </cell>
          <cell r="BM601" t="str">
            <v>50</v>
          </cell>
          <cell r="BN601">
            <v>205</v>
          </cell>
          <cell r="BO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</row>
        <row r="602">
          <cell r="E602" t="str">
            <v>BPSX3630</v>
          </cell>
          <cell r="F602" t="str">
            <v>195/55R15 TECHNO-VT 55 T/L</v>
          </cell>
          <cell r="G602" t="str">
            <v>195/55R15 TC55AZ (T)</v>
          </cell>
          <cell r="H602" t="str">
            <v>TECHNO VT 55</v>
          </cell>
          <cell r="I602" t="str">
            <v>PSR4</v>
          </cell>
          <cell r="J602" t="str">
            <v>PSR IPPAN S (15 ONLY)</v>
          </cell>
          <cell r="K602" t="str">
            <v>BRIDGESTONE</v>
          </cell>
          <cell r="L602" t="str">
            <v>195/55R15</v>
          </cell>
          <cell r="M602" t="str">
            <v>TECHNO</v>
          </cell>
          <cell r="N602" t="str">
            <v>PASSENGER CAR</v>
          </cell>
          <cell r="O602" t="str">
            <v>PSRS</v>
          </cell>
          <cell r="P602" t="str">
            <v>T/L</v>
          </cell>
          <cell r="Q602" t="str">
            <v>PSR0L128</v>
          </cell>
          <cell r="R602" t="str">
            <v>THAILAND</v>
          </cell>
          <cell r="S602">
            <v>3</v>
          </cell>
          <cell r="T602" t="str">
            <v>TIRE</v>
          </cell>
          <cell r="U602" t="str">
            <v>PSR</v>
          </cell>
          <cell r="V602" t="str">
            <v xml:space="preserve"> 195/55R15</v>
          </cell>
          <cell r="W602">
            <v>0</v>
          </cell>
          <cell r="X602">
            <v>0</v>
          </cell>
          <cell r="Y602" t="str">
            <v>01</v>
          </cell>
          <cell r="Z602" t="str">
            <v>TBSR</v>
          </cell>
          <cell r="AA602" t="str">
            <v>T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 t="str">
            <v>L0</v>
          </cell>
          <cell r="AL602" t="str">
            <v>TECHNO VT</v>
          </cell>
          <cell r="AO602" t="str">
            <v>195/55R15</v>
          </cell>
          <cell r="AP602" t="str">
            <v>PSRS</v>
          </cell>
          <cell r="AQ602" t="str">
            <v>OTHERS</v>
          </cell>
          <cell r="AR602" t="str">
            <v>15 Inch</v>
          </cell>
          <cell r="AS602">
            <v>0</v>
          </cell>
          <cell r="AT602">
            <v>0</v>
          </cell>
          <cell r="AW602" t="str">
            <v>NON</v>
          </cell>
          <cell r="AX602" t="str">
            <v>DISCONT</v>
          </cell>
          <cell r="AY602" t="str">
            <v>B</v>
          </cell>
          <cell r="AZ602">
            <v>10</v>
          </cell>
          <cell r="BA602">
            <v>40</v>
          </cell>
          <cell r="BB602">
            <v>30</v>
          </cell>
          <cell r="BC602">
            <v>402</v>
          </cell>
          <cell r="BD602" t="str">
            <v>PS</v>
          </cell>
          <cell r="BE602" t="str">
            <v>PSRS</v>
          </cell>
          <cell r="BF602" t="str">
            <v>T</v>
          </cell>
          <cell r="BG602" t="str">
            <v>T</v>
          </cell>
          <cell r="BH602">
            <v>4.617</v>
          </cell>
          <cell r="BI602">
            <v>0</v>
          </cell>
          <cell r="BJ602">
            <v>0.08</v>
          </cell>
          <cell r="BK602">
            <v>8.3335758750000002E-2</v>
          </cell>
          <cell r="BL602">
            <v>15</v>
          </cell>
          <cell r="BM602" t="str">
            <v>55</v>
          </cell>
          <cell r="BN602">
            <v>195</v>
          </cell>
          <cell r="BO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</row>
        <row r="603">
          <cell r="E603" t="str">
            <v>BPSX3634</v>
          </cell>
          <cell r="F603" t="str">
            <v>205/55R16 TECHNO-VT55 TL BX22</v>
          </cell>
          <cell r="G603" t="str">
            <v>205/55R16 TC55AZ (T) BX22</v>
          </cell>
          <cell r="H603" t="str">
            <v>TECHNO VT 55</v>
          </cell>
          <cell r="I603" t="str">
            <v>PSR3</v>
          </cell>
          <cell r="J603" t="str">
            <v>PSR OOGATA (16 ONLY)</v>
          </cell>
          <cell r="K603" t="str">
            <v>BRIDGESTONE</v>
          </cell>
          <cell r="L603" t="str">
            <v>205/55R16</v>
          </cell>
          <cell r="M603" t="str">
            <v>TECHNO</v>
          </cell>
          <cell r="N603" t="str">
            <v>PASSENGER CAR</v>
          </cell>
          <cell r="O603" t="str">
            <v>PSRS</v>
          </cell>
          <cell r="P603" t="str">
            <v>T/L</v>
          </cell>
          <cell r="Q603" t="str">
            <v>PSR0L127</v>
          </cell>
          <cell r="R603" t="str">
            <v>THAILAND</v>
          </cell>
          <cell r="S603">
            <v>3</v>
          </cell>
          <cell r="T603" t="str">
            <v>TIRE</v>
          </cell>
          <cell r="U603" t="str">
            <v>PSR</v>
          </cell>
          <cell r="V603" t="str">
            <v xml:space="preserve"> 205/55R16</v>
          </cell>
          <cell r="W603">
            <v>0</v>
          </cell>
          <cell r="X603">
            <v>0</v>
          </cell>
          <cell r="Y603" t="str">
            <v>01</v>
          </cell>
          <cell r="Z603" t="str">
            <v>TBSR</v>
          </cell>
          <cell r="AA603" t="str">
            <v>T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 t="str">
            <v>L0</v>
          </cell>
          <cell r="AG603" t="str">
            <v>PSR0L127</v>
          </cell>
          <cell r="AK603" t="str">
            <v>BX22</v>
          </cell>
          <cell r="AL603" t="str">
            <v>TECHNO VT</v>
          </cell>
          <cell r="AO603" t="str">
            <v>205/55R16</v>
          </cell>
          <cell r="AP603" t="str">
            <v>PSRS</v>
          </cell>
          <cell r="AQ603" t="str">
            <v>OTHERS</v>
          </cell>
          <cell r="AR603" t="str">
            <v>16 Inch</v>
          </cell>
          <cell r="AS603">
            <v>0</v>
          </cell>
          <cell r="AT603">
            <v>0</v>
          </cell>
          <cell r="AW603" t="str">
            <v>NON</v>
          </cell>
          <cell r="AX603" t="str">
            <v>DISCONT</v>
          </cell>
          <cell r="AY603" t="str">
            <v>B</v>
          </cell>
          <cell r="AZ603">
            <v>10</v>
          </cell>
          <cell r="BA603">
            <v>40</v>
          </cell>
          <cell r="BB603">
            <v>30</v>
          </cell>
          <cell r="BC603">
            <v>402</v>
          </cell>
          <cell r="BD603" t="str">
            <v>PS</v>
          </cell>
          <cell r="BE603" t="str">
            <v>PSRS</v>
          </cell>
          <cell r="BF603" t="str">
            <v>T</v>
          </cell>
          <cell r="BG603" t="str">
            <v>T</v>
          </cell>
          <cell r="BH603">
            <v>5.27</v>
          </cell>
          <cell r="BI603">
            <v>0</v>
          </cell>
          <cell r="BJ603">
            <v>0.08</v>
          </cell>
          <cell r="BK603">
            <v>9.7827914449999998E-2</v>
          </cell>
          <cell r="BL603">
            <v>16</v>
          </cell>
          <cell r="BM603" t="str">
            <v>55</v>
          </cell>
          <cell r="BN603">
            <v>205</v>
          </cell>
          <cell r="BO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</row>
        <row r="604">
          <cell r="E604" t="str">
            <v>BPSX3641</v>
          </cell>
          <cell r="F604" t="str">
            <v>185/60R13 80V TECHNO-VT 60 TL</v>
          </cell>
          <cell r="G604" t="str">
            <v>185/60R13 TC60AZ</v>
          </cell>
          <cell r="H604" t="str">
            <v>TECHNO VT 60</v>
          </cell>
          <cell r="I604" t="str">
            <v>PSR5</v>
          </cell>
          <cell r="J604" t="str">
            <v>PSR IPPAN XS (14 DOWN)</v>
          </cell>
          <cell r="K604" t="str">
            <v>BRIDGESTONE</v>
          </cell>
          <cell r="L604" t="str">
            <v>185/60R13</v>
          </cell>
          <cell r="M604" t="str">
            <v>TECHNO</v>
          </cell>
          <cell r="N604" t="str">
            <v>PASSENGER CAR</v>
          </cell>
          <cell r="O604" t="str">
            <v>PSRS</v>
          </cell>
          <cell r="P604" t="str">
            <v>T/L</v>
          </cell>
          <cell r="Q604" t="str">
            <v>PSR0L151</v>
          </cell>
          <cell r="R604" t="str">
            <v>THAILAND</v>
          </cell>
          <cell r="S604">
            <v>3</v>
          </cell>
          <cell r="T604" t="str">
            <v>TIRE</v>
          </cell>
          <cell r="U604" t="str">
            <v>PSR</v>
          </cell>
          <cell r="V604" t="str">
            <v xml:space="preserve"> 185/60R13</v>
          </cell>
          <cell r="W604">
            <v>0</v>
          </cell>
          <cell r="X604">
            <v>0</v>
          </cell>
          <cell r="Y604" t="str">
            <v>01</v>
          </cell>
          <cell r="Z604" t="str">
            <v>TBSR</v>
          </cell>
          <cell r="AA604" t="str">
            <v>T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 t="str">
            <v>L0</v>
          </cell>
          <cell r="AL604" t="str">
            <v>TECHNO VT</v>
          </cell>
          <cell r="AO604" t="str">
            <v>185/60R13</v>
          </cell>
          <cell r="AP604" t="str">
            <v>PSRS</v>
          </cell>
          <cell r="AQ604" t="str">
            <v>OTHERS</v>
          </cell>
          <cell r="AR604" t="str">
            <v>13 Inch</v>
          </cell>
          <cell r="AS604">
            <v>0</v>
          </cell>
          <cell r="AT604">
            <v>0</v>
          </cell>
          <cell r="AW604" t="str">
            <v>NON</v>
          </cell>
          <cell r="AX604" t="str">
            <v>DISCONT</v>
          </cell>
          <cell r="AY604" t="str">
            <v>B</v>
          </cell>
          <cell r="AZ604">
            <v>10</v>
          </cell>
          <cell r="BA604">
            <v>40</v>
          </cell>
          <cell r="BB604">
            <v>30</v>
          </cell>
          <cell r="BC604">
            <v>402</v>
          </cell>
          <cell r="BD604" t="str">
            <v>PS</v>
          </cell>
          <cell r="BE604" t="str">
            <v>PSRS</v>
          </cell>
          <cell r="BF604" t="str">
            <v>T</v>
          </cell>
          <cell r="BG604" t="str">
            <v>T</v>
          </cell>
          <cell r="BH604">
            <v>3.6720000000000002</v>
          </cell>
          <cell r="BI604">
            <v>0</v>
          </cell>
          <cell r="BJ604">
            <v>0.08</v>
          </cell>
          <cell r="BK604">
            <v>6.8608088999999997E-2</v>
          </cell>
          <cell r="BL604">
            <v>13</v>
          </cell>
          <cell r="BM604" t="str">
            <v>60</v>
          </cell>
          <cell r="BN604">
            <v>185</v>
          </cell>
          <cell r="BO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</row>
        <row r="605">
          <cell r="E605" t="str">
            <v>BPSX3642</v>
          </cell>
          <cell r="F605" t="str">
            <v>185/60R14 82V TECHNO-VT 60 TL</v>
          </cell>
          <cell r="G605" t="str">
            <v>185/60R14 TC60AZ</v>
          </cell>
          <cell r="H605" t="str">
            <v>TECHNO VT 60</v>
          </cell>
          <cell r="I605" t="str">
            <v>PSR5</v>
          </cell>
          <cell r="J605" t="str">
            <v>PSR IPPAN XS (14 DOWN)</v>
          </cell>
          <cell r="K605" t="str">
            <v>BRIDGESTONE</v>
          </cell>
          <cell r="L605" t="str">
            <v>185/60R14</v>
          </cell>
          <cell r="M605" t="str">
            <v>TECHNO</v>
          </cell>
          <cell r="N605" t="str">
            <v>PASSENGER CAR</v>
          </cell>
          <cell r="O605" t="str">
            <v>PSRS</v>
          </cell>
          <cell r="P605" t="str">
            <v>T/L</v>
          </cell>
          <cell r="Q605" t="str">
            <v>PSR0L152</v>
          </cell>
          <cell r="R605" t="str">
            <v>THAILAND</v>
          </cell>
          <cell r="S605">
            <v>3</v>
          </cell>
          <cell r="T605" t="str">
            <v>TIRE</v>
          </cell>
          <cell r="U605" t="str">
            <v>PSR</v>
          </cell>
          <cell r="V605" t="str">
            <v xml:space="preserve"> 185/60R14</v>
          </cell>
          <cell r="W605">
            <v>0</v>
          </cell>
          <cell r="X605">
            <v>0</v>
          </cell>
          <cell r="Y605" t="str">
            <v>01</v>
          </cell>
          <cell r="Z605" t="str">
            <v>TBSR</v>
          </cell>
          <cell r="AA605" t="str">
            <v>T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L0</v>
          </cell>
          <cell r="AL605" t="str">
            <v>TECHNO VT</v>
          </cell>
          <cell r="AO605" t="str">
            <v>185/60R14</v>
          </cell>
          <cell r="AP605" t="str">
            <v>PSRS</v>
          </cell>
          <cell r="AQ605" t="str">
            <v>OTHERS</v>
          </cell>
          <cell r="AR605" t="str">
            <v>14 Inch</v>
          </cell>
          <cell r="AS605">
            <v>0</v>
          </cell>
          <cell r="AT605">
            <v>0</v>
          </cell>
          <cell r="AW605" t="str">
            <v>NON</v>
          </cell>
          <cell r="AX605" t="str">
            <v>DISCONT</v>
          </cell>
          <cell r="AY605" t="str">
            <v>B</v>
          </cell>
          <cell r="AZ605">
            <v>10</v>
          </cell>
          <cell r="BA605">
            <v>40</v>
          </cell>
          <cell r="BB605">
            <v>30</v>
          </cell>
          <cell r="BC605">
            <v>402</v>
          </cell>
          <cell r="BD605" t="str">
            <v>PS</v>
          </cell>
          <cell r="BE605" t="str">
            <v>PSRS</v>
          </cell>
          <cell r="BF605" t="str">
            <v>T</v>
          </cell>
          <cell r="BG605" t="str">
            <v>T</v>
          </cell>
          <cell r="BH605">
            <v>3.9340000000000002</v>
          </cell>
          <cell r="BI605">
            <v>0</v>
          </cell>
          <cell r="BJ605">
            <v>0.08</v>
          </cell>
          <cell r="BK605">
            <v>7.5064895999999964E-2</v>
          </cell>
          <cell r="BL605">
            <v>14</v>
          </cell>
          <cell r="BM605" t="str">
            <v>60</v>
          </cell>
          <cell r="BN605">
            <v>185</v>
          </cell>
          <cell r="BO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</row>
        <row r="606">
          <cell r="E606" t="str">
            <v>BPSX3643</v>
          </cell>
          <cell r="F606" t="str">
            <v>195/60R14 86V TECHNO-VT 60 TL</v>
          </cell>
          <cell r="G606" t="str">
            <v>195/60R14 TC60AZ</v>
          </cell>
          <cell r="H606" t="str">
            <v>TECHNO VT 60</v>
          </cell>
          <cell r="I606" t="str">
            <v>PSR5</v>
          </cell>
          <cell r="J606" t="str">
            <v>PSR IPPAN XS (14 DOWN)</v>
          </cell>
          <cell r="K606" t="str">
            <v>BRIDGESTONE</v>
          </cell>
          <cell r="L606" t="str">
            <v>195/60R14</v>
          </cell>
          <cell r="M606" t="str">
            <v>TECHNO</v>
          </cell>
          <cell r="N606" t="str">
            <v>PASSENGER CAR</v>
          </cell>
          <cell r="O606" t="str">
            <v>PSRS</v>
          </cell>
          <cell r="P606" t="str">
            <v>T/L</v>
          </cell>
          <cell r="Q606" t="str">
            <v>PSR0L153</v>
          </cell>
          <cell r="R606" t="str">
            <v>THAILAND</v>
          </cell>
          <cell r="S606">
            <v>3</v>
          </cell>
          <cell r="T606" t="str">
            <v>TIRE</v>
          </cell>
          <cell r="U606" t="str">
            <v>PSR</v>
          </cell>
          <cell r="V606" t="str">
            <v xml:space="preserve"> 195/60R14</v>
          </cell>
          <cell r="W606">
            <v>0</v>
          </cell>
          <cell r="X606">
            <v>0</v>
          </cell>
          <cell r="Y606" t="str">
            <v>01</v>
          </cell>
          <cell r="Z606" t="str">
            <v>TBSR</v>
          </cell>
          <cell r="AA606" t="str">
            <v>T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 t="str">
            <v>L0</v>
          </cell>
          <cell r="AL606" t="str">
            <v>TECHNO VT</v>
          </cell>
          <cell r="AO606" t="str">
            <v>195/60R14</v>
          </cell>
          <cell r="AP606" t="str">
            <v>PSRS</v>
          </cell>
          <cell r="AQ606" t="str">
            <v>OTHERS</v>
          </cell>
          <cell r="AR606" t="str">
            <v>14 Inch</v>
          </cell>
          <cell r="AS606">
            <v>0</v>
          </cell>
          <cell r="AT606">
            <v>0</v>
          </cell>
          <cell r="AW606" t="str">
            <v>NON</v>
          </cell>
          <cell r="AX606" t="str">
            <v>DISCONT</v>
          </cell>
          <cell r="AY606" t="str">
            <v>B</v>
          </cell>
          <cell r="AZ606">
            <v>10</v>
          </cell>
          <cell r="BA606">
            <v>40</v>
          </cell>
          <cell r="BB606">
            <v>30</v>
          </cell>
          <cell r="BC606">
            <v>402</v>
          </cell>
          <cell r="BD606" t="str">
            <v>PS</v>
          </cell>
          <cell r="BE606" t="str">
            <v>PSRS</v>
          </cell>
          <cell r="BF606" t="str">
            <v>T</v>
          </cell>
          <cell r="BG606" t="str">
            <v>T</v>
          </cell>
          <cell r="BH606">
            <v>4.3440000000000003</v>
          </cell>
          <cell r="BI606">
            <v>0</v>
          </cell>
          <cell r="BJ606">
            <v>0.08</v>
          </cell>
          <cell r="BK606">
            <v>8.1692617599999975E-2</v>
          </cell>
          <cell r="BL606">
            <v>14</v>
          </cell>
          <cell r="BM606" t="str">
            <v>60</v>
          </cell>
          <cell r="BN606">
            <v>195</v>
          </cell>
          <cell r="BO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</row>
        <row r="607">
          <cell r="E607" t="str">
            <v>BPSX3644</v>
          </cell>
          <cell r="F607" t="str">
            <v>195/60R15 88V TECHNO VT 60 TL</v>
          </cell>
          <cell r="G607" t="str">
            <v>195/60R15 TC60AZ</v>
          </cell>
          <cell r="H607" t="str">
            <v>TECHNO VT 60</v>
          </cell>
          <cell r="I607" t="str">
            <v>PSR4</v>
          </cell>
          <cell r="J607" t="str">
            <v>PSR IPPAN S (15 ONLY)</v>
          </cell>
          <cell r="K607" t="str">
            <v>BRIDGESTONE</v>
          </cell>
          <cell r="L607" t="str">
            <v>195/60R15</v>
          </cell>
          <cell r="M607" t="str">
            <v>TECHNO</v>
          </cell>
          <cell r="N607" t="str">
            <v>PASSENGER CAR</v>
          </cell>
          <cell r="O607" t="str">
            <v>PSRS</v>
          </cell>
          <cell r="P607" t="str">
            <v>T/L</v>
          </cell>
          <cell r="Q607" t="str">
            <v>PSR0L154</v>
          </cell>
          <cell r="R607" t="str">
            <v>THAILAND</v>
          </cell>
          <cell r="S607">
            <v>3</v>
          </cell>
          <cell r="T607" t="str">
            <v>TIRE</v>
          </cell>
          <cell r="U607" t="str">
            <v>PSR</v>
          </cell>
          <cell r="V607" t="str">
            <v xml:space="preserve"> 195/60R15</v>
          </cell>
          <cell r="W607">
            <v>0</v>
          </cell>
          <cell r="X607">
            <v>0</v>
          </cell>
          <cell r="Y607" t="str">
            <v>01</v>
          </cell>
          <cell r="Z607" t="str">
            <v>TBSR</v>
          </cell>
          <cell r="AA607" t="str">
            <v>T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 t="str">
            <v>L0</v>
          </cell>
          <cell r="AL607" t="str">
            <v>TECHNO VT</v>
          </cell>
          <cell r="AO607" t="str">
            <v>195/60R15</v>
          </cell>
          <cell r="AP607" t="str">
            <v>PSRS</v>
          </cell>
          <cell r="AQ607" t="str">
            <v>OTHERS</v>
          </cell>
          <cell r="AR607" t="str">
            <v>15 Inch</v>
          </cell>
          <cell r="AS607">
            <v>0</v>
          </cell>
          <cell r="AT607">
            <v>0</v>
          </cell>
          <cell r="AW607" t="str">
            <v>NON</v>
          </cell>
          <cell r="AX607" t="str">
            <v>DISCONT</v>
          </cell>
          <cell r="AY607" t="str">
            <v>B</v>
          </cell>
          <cell r="AZ607">
            <v>10</v>
          </cell>
          <cell r="BA607">
            <v>40</v>
          </cell>
          <cell r="BB607">
            <v>30</v>
          </cell>
          <cell r="BC607">
            <v>402</v>
          </cell>
          <cell r="BD607" t="str">
            <v>PS</v>
          </cell>
          <cell r="BE607" t="str">
            <v>PSRS</v>
          </cell>
          <cell r="BF607" t="str">
            <v>T</v>
          </cell>
          <cell r="BG607" t="str">
            <v>T</v>
          </cell>
          <cell r="BH607">
            <v>4.6150000000000002</v>
          </cell>
          <cell r="BI607">
            <v>0</v>
          </cell>
          <cell r="BJ607">
            <v>0.08</v>
          </cell>
          <cell r="BK607">
            <v>8.8882875E-2</v>
          </cell>
          <cell r="BL607">
            <v>15</v>
          </cell>
          <cell r="BM607" t="str">
            <v>60</v>
          </cell>
          <cell r="BN607">
            <v>195</v>
          </cell>
          <cell r="BO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</row>
        <row r="608">
          <cell r="E608" t="str">
            <v>BPSX3645</v>
          </cell>
          <cell r="F608" t="str">
            <v>205/60R15 91V TECHNO-VT 60 TL</v>
          </cell>
          <cell r="G608" t="str">
            <v>205/60R15 TC60AZ</v>
          </cell>
          <cell r="H608" t="str">
            <v>TECHNO VT 60</v>
          </cell>
          <cell r="I608" t="str">
            <v>PSR4</v>
          </cell>
          <cell r="J608" t="str">
            <v>PSR IPPAN S (15 ONLY)</v>
          </cell>
          <cell r="K608" t="str">
            <v>BRIDGESTONE</v>
          </cell>
          <cell r="L608" t="str">
            <v>205/60R15</v>
          </cell>
          <cell r="M608" t="str">
            <v>TECHNO</v>
          </cell>
          <cell r="N608" t="str">
            <v>PASSENGER CAR</v>
          </cell>
          <cell r="O608" t="str">
            <v>PSRS</v>
          </cell>
          <cell r="P608" t="str">
            <v>T/L</v>
          </cell>
          <cell r="Q608" t="str">
            <v>PSR0L155</v>
          </cell>
          <cell r="R608" t="str">
            <v>THAILAND</v>
          </cell>
          <cell r="S608">
            <v>3</v>
          </cell>
          <cell r="T608" t="str">
            <v>TIRE</v>
          </cell>
          <cell r="U608" t="str">
            <v>PSR</v>
          </cell>
          <cell r="V608" t="str">
            <v xml:space="preserve"> 205/60R15</v>
          </cell>
          <cell r="W608">
            <v>0</v>
          </cell>
          <cell r="X608">
            <v>0</v>
          </cell>
          <cell r="Y608" t="str">
            <v>01</v>
          </cell>
          <cell r="Z608" t="str">
            <v>TBSR</v>
          </cell>
          <cell r="AA608" t="str">
            <v>T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 t="str">
            <v>L0</v>
          </cell>
          <cell r="AL608" t="str">
            <v>TECHNO VT</v>
          </cell>
          <cell r="AO608" t="str">
            <v>205/60R15</v>
          </cell>
          <cell r="AP608" t="str">
            <v>PSRS</v>
          </cell>
          <cell r="AQ608" t="str">
            <v>OTHERS</v>
          </cell>
          <cell r="AR608" t="str">
            <v>15 Inch</v>
          </cell>
          <cell r="AS608">
            <v>0</v>
          </cell>
          <cell r="AT608">
            <v>0</v>
          </cell>
          <cell r="AW608" t="str">
            <v>NON</v>
          </cell>
          <cell r="AX608" t="str">
            <v>DISCONT</v>
          </cell>
          <cell r="AY608" t="str">
            <v>B</v>
          </cell>
          <cell r="AZ608">
            <v>10</v>
          </cell>
          <cell r="BA608">
            <v>40</v>
          </cell>
          <cell r="BB608">
            <v>30</v>
          </cell>
          <cell r="BC608">
            <v>402</v>
          </cell>
          <cell r="BD608" t="str">
            <v>PS</v>
          </cell>
          <cell r="BE608" t="str">
            <v>PSRS</v>
          </cell>
          <cell r="BF608" t="str">
            <v>T</v>
          </cell>
          <cell r="BG608" t="str">
            <v>T</v>
          </cell>
          <cell r="BH608">
            <v>5.0419999999999998</v>
          </cell>
          <cell r="BI608">
            <v>0</v>
          </cell>
          <cell r="BJ608">
            <v>0.08</v>
          </cell>
          <cell r="BK608">
            <v>9.6316605E-2</v>
          </cell>
          <cell r="BL608">
            <v>15</v>
          </cell>
          <cell r="BM608" t="str">
            <v>60</v>
          </cell>
          <cell r="BN608">
            <v>205</v>
          </cell>
          <cell r="BO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</row>
        <row r="609">
          <cell r="E609" t="str">
            <v>BPSX3646</v>
          </cell>
          <cell r="F609" t="str">
            <v>215/60R15 94V TECHNO-VT 60 TL</v>
          </cell>
          <cell r="G609" t="str">
            <v>215/60R15 TC60AZ</v>
          </cell>
          <cell r="H609" t="str">
            <v>TECHNO VT 60</v>
          </cell>
          <cell r="I609" t="str">
            <v>PSR4</v>
          </cell>
          <cell r="J609" t="str">
            <v>PSR IPPAN S (15 ONLY)</v>
          </cell>
          <cell r="K609" t="str">
            <v>BRIDGESTONE</v>
          </cell>
          <cell r="L609" t="str">
            <v>215/60R15</v>
          </cell>
          <cell r="M609" t="str">
            <v>TECHNO</v>
          </cell>
          <cell r="N609" t="str">
            <v>PASSENGER CAR</v>
          </cell>
          <cell r="O609" t="str">
            <v>PSRS</v>
          </cell>
          <cell r="P609" t="str">
            <v>T/L</v>
          </cell>
          <cell r="Q609" t="str">
            <v>PSR0L156</v>
          </cell>
          <cell r="R609" t="str">
            <v>THAILAND</v>
          </cell>
          <cell r="S609">
            <v>3</v>
          </cell>
          <cell r="T609" t="str">
            <v>TIRE</v>
          </cell>
          <cell r="U609" t="str">
            <v>PSR</v>
          </cell>
          <cell r="V609" t="str">
            <v xml:space="preserve"> 215/60R15</v>
          </cell>
          <cell r="W609">
            <v>0</v>
          </cell>
          <cell r="X609">
            <v>0</v>
          </cell>
          <cell r="Y609" t="str">
            <v>01</v>
          </cell>
          <cell r="Z609" t="str">
            <v>TBSR</v>
          </cell>
          <cell r="AA609" t="str">
            <v>T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 t="str">
            <v>L0</v>
          </cell>
          <cell r="AL609" t="str">
            <v>TECHNO VT</v>
          </cell>
          <cell r="AO609" t="str">
            <v>215/60R15</v>
          </cell>
          <cell r="AP609" t="str">
            <v>PSRS</v>
          </cell>
          <cell r="AQ609" t="str">
            <v>OTHERS</v>
          </cell>
          <cell r="AR609" t="str">
            <v>15 Inch</v>
          </cell>
          <cell r="AS609">
            <v>0</v>
          </cell>
          <cell r="AT609">
            <v>0</v>
          </cell>
          <cell r="AW609" t="str">
            <v>NON</v>
          </cell>
          <cell r="AX609" t="str">
            <v>DISCONT</v>
          </cell>
          <cell r="AY609" t="str">
            <v>B</v>
          </cell>
          <cell r="AZ609">
            <v>10</v>
          </cell>
          <cell r="BA609">
            <v>40</v>
          </cell>
          <cell r="BB609">
            <v>30</v>
          </cell>
          <cell r="BC609">
            <v>402</v>
          </cell>
          <cell r="BD609" t="str">
            <v>PS</v>
          </cell>
          <cell r="BE609" t="str">
            <v>PSRS</v>
          </cell>
          <cell r="BF609" t="str">
            <v>T</v>
          </cell>
          <cell r="BG609" t="str">
            <v>T</v>
          </cell>
          <cell r="BH609">
            <v>5.2229999999999999</v>
          </cell>
          <cell r="BI609">
            <v>0</v>
          </cell>
          <cell r="BJ609">
            <v>0.08</v>
          </cell>
          <cell r="BK609">
            <v>0.104121855</v>
          </cell>
          <cell r="BL609">
            <v>15</v>
          </cell>
          <cell r="BM609" t="str">
            <v>60</v>
          </cell>
          <cell r="BN609">
            <v>215</v>
          </cell>
          <cell r="BO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</row>
        <row r="610">
          <cell r="E610" t="str">
            <v>BPSX3647</v>
          </cell>
          <cell r="F610" t="str">
            <v>225/60R15 96V TECHNO-VT 60 TL</v>
          </cell>
          <cell r="G610" t="str">
            <v>225/60R15 TC60AZ</v>
          </cell>
          <cell r="H610" t="str">
            <v>TECHNO VT 60</v>
          </cell>
          <cell r="I610" t="str">
            <v>PSR4</v>
          </cell>
          <cell r="J610" t="str">
            <v>PSR IPPAN S (15 ONLY)</v>
          </cell>
          <cell r="K610" t="str">
            <v>BRIDGESTONE</v>
          </cell>
          <cell r="L610" t="str">
            <v>225/60R15</v>
          </cell>
          <cell r="M610" t="str">
            <v>TECHNO</v>
          </cell>
          <cell r="N610" t="str">
            <v>PASSENGER CAR</v>
          </cell>
          <cell r="O610" t="str">
            <v>PSRS</v>
          </cell>
          <cell r="P610" t="str">
            <v>T/L</v>
          </cell>
          <cell r="Q610" t="str">
            <v>PSR0L157</v>
          </cell>
          <cell r="R610" t="str">
            <v>THAILAND</v>
          </cell>
          <cell r="S610">
            <v>3</v>
          </cell>
          <cell r="T610" t="str">
            <v>TIRE</v>
          </cell>
          <cell r="U610" t="str">
            <v>PSR</v>
          </cell>
          <cell r="V610" t="str">
            <v xml:space="preserve"> 225/60R15</v>
          </cell>
          <cell r="W610">
            <v>0</v>
          </cell>
          <cell r="X610">
            <v>0</v>
          </cell>
          <cell r="Y610" t="str">
            <v>01</v>
          </cell>
          <cell r="Z610" t="str">
            <v>TBSR</v>
          </cell>
          <cell r="AA610" t="str">
            <v>T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 t="str">
            <v>L0</v>
          </cell>
          <cell r="AL610" t="str">
            <v>TECHNO VT</v>
          </cell>
          <cell r="AO610" t="str">
            <v>225/60R15</v>
          </cell>
          <cell r="AP610" t="str">
            <v>PSRS</v>
          </cell>
          <cell r="AQ610" t="str">
            <v>OTHERS</v>
          </cell>
          <cell r="AR610" t="str">
            <v>15 Inch</v>
          </cell>
          <cell r="AS610">
            <v>0</v>
          </cell>
          <cell r="AT610">
            <v>0</v>
          </cell>
          <cell r="AW610" t="str">
            <v>NON</v>
          </cell>
          <cell r="AX610" t="str">
            <v>DISCONT</v>
          </cell>
          <cell r="AY610" t="str">
            <v>B</v>
          </cell>
          <cell r="AZ610">
            <v>10</v>
          </cell>
          <cell r="BA610">
            <v>40</v>
          </cell>
          <cell r="BB610">
            <v>30</v>
          </cell>
          <cell r="BC610">
            <v>402</v>
          </cell>
          <cell r="BD610" t="str">
            <v>PS</v>
          </cell>
          <cell r="BE610" t="str">
            <v>PSRS</v>
          </cell>
          <cell r="BF610" t="str">
            <v>T</v>
          </cell>
          <cell r="BG610" t="str">
            <v>T</v>
          </cell>
          <cell r="BH610">
            <v>5.4589999999999996</v>
          </cell>
          <cell r="BI610">
            <v>0</v>
          </cell>
          <cell r="BJ610">
            <v>0.08</v>
          </cell>
          <cell r="BK610">
            <v>0.112307265</v>
          </cell>
          <cell r="BL610">
            <v>15</v>
          </cell>
          <cell r="BM610" t="str">
            <v>60</v>
          </cell>
          <cell r="BN610">
            <v>225</v>
          </cell>
          <cell r="BO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</row>
        <row r="611">
          <cell r="E611" t="str">
            <v>BPSX3650</v>
          </cell>
          <cell r="F611" t="str">
            <v>245/70R16 D693MZ T/L EJ33</v>
          </cell>
          <cell r="G611" t="str">
            <v>245/70R16 D693MZ(T) EJ33</v>
          </cell>
          <cell r="H611" t="str">
            <v>D693</v>
          </cell>
          <cell r="I611" t="str">
            <v>PSR7</v>
          </cell>
          <cell r="J611" t="str">
            <v>4X4 16 DOWN</v>
          </cell>
          <cell r="K611" t="str">
            <v>BRIDGESTONE</v>
          </cell>
          <cell r="L611" t="str">
            <v>245/70R16</v>
          </cell>
          <cell r="M611" t="str">
            <v>DUELER A/T</v>
          </cell>
          <cell r="N611" t="str">
            <v>4X4 PSR</v>
          </cell>
          <cell r="O611" t="str">
            <v>4X4</v>
          </cell>
          <cell r="P611" t="str">
            <v>T/L</v>
          </cell>
          <cell r="Q611" t="str">
            <v>PSR0L293</v>
          </cell>
          <cell r="R611" t="str">
            <v>THAILAND</v>
          </cell>
          <cell r="S611">
            <v>3</v>
          </cell>
          <cell r="T611" t="str">
            <v>TIRE</v>
          </cell>
          <cell r="U611" t="str">
            <v>PSR</v>
          </cell>
          <cell r="V611" t="str">
            <v xml:space="preserve"> 245/70R16</v>
          </cell>
          <cell r="W611">
            <v>0</v>
          </cell>
          <cell r="X611">
            <v>0</v>
          </cell>
          <cell r="Y611" t="str">
            <v>01</v>
          </cell>
          <cell r="Z611" t="str">
            <v>TBSR</v>
          </cell>
          <cell r="AA611" t="str">
            <v>T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 t="str">
            <v>L0</v>
          </cell>
          <cell r="AG611" t="str">
            <v>PSR0L293</v>
          </cell>
          <cell r="AJ611" t="str">
            <v>B704</v>
          </cell>
          <cell r="AK611" t="str">
            <v>EJ33</v>
          </cell>
          <cell r="AL611" t="str">
            <v>D693</v>
          </cell>
          <cell r="AO611" t="str">
            <v>245/70R16</v>
          </cell>
          <cell r="AP611" t="str">
            <v>PSRS</v>
          </cell>
          <cell r="AQ611" t="str">
            <v>OTHERS</v>
          </cell>
          <cell r="AR611" t="str">
            <v>16 Inch</v>
          </cell>
          <cell r="AS611" t="str">
            <v>OE</v>
          </cell>
          <cell r="AT611" t="str">
            <v>REP</v>
          </cell>
          <cell r="AW611" t="str">
            <v>DLR</v>
          </cell>
          <cell r="AX611" t="str">
            <v>CONT</v>
          </cell>
          <cell r="AY611" t="str">
            <v>B</v>
          </cell>
          <cell r="AZ611">
            <v>10</v>
          </cell>
          <cell r="BA611">
            <v>40</v>
          </cell>
          <cell r="BB611">
            <v>30</v>
          </cell>
          <cell r="BC611">
            <v>402</v>
          </cell>
          <cell r="BD611" t="str">
            <v>PS</v>
          </cell>
          <cell r="BE611" t="str">
            <v>PSRS</v>
          </cell>
          <cell r="BF611" t="str">
            <v>T</v>
          </cell>
          <cell r="BG611" t="str">
            <v>T</v>
          </cell>
          <cell r="BH611">
            <v>7.8040000000000003</v>
          </cell>
          <cell r="BI611">
            <v>0</v>
          </cell>
          <cell r="BJ611">
            <v>0.36799999999999999</v>
          </cell>
          <cell r="BK611">
            <v>0.1600561026</v>
          </cell>
          <cell r="BL611">
            <v>16</v>
          </cell>
          <cell r="BM611" t="str">
            <v>70</v>
          </cell>
          <cell r="BN611">
            <v>245</v>
          </cell>
          <cell r="BO611">
            <v>95</v>
          </cell>
          <cell r="BQ611">
            <v>0</v>
          </cell>
          <cell r="BR611">
            <v>6600</v>
          </cell>
          <cell r="BS611">
            <v>3960</v>
          </cell>
          <cell r="BT611">
            <v>3960</v>
          </cell>
          <cell r="BU611">
            <v>4400</v>
          </cell>
          <cell r="BV611">
            <v>10</v>
          </cell>
          <cell r="BW611">
            <v>3960</v>
          </cell>
          <cell r="BX611">
            <v>3299.11</v>
          </cell>
        </row>
        <row r="612">
          <cell r="E612" t="str">
            <v>BPSX3651</v>
          </cell>
          <cell r="F612" t="str">
            <v>245/70R16 111S D693MZ TL-SL68</v>
          </cell>
          <cell r="G612" t="str">
            <v>245/70R16 111S D693MZ(T)-SL68</v>
          </cell>
          <cell r="H612" t="str">
            <v>D693</v>
          </cell>
          <cell r="I612" t="str">
            <v>PSR7</v>
          </cell>
          <cell r="J612" t="str">
            <v>4X4 16 DOWN</v>
          </cell>
          <cell r="K612" t="str">
            <v>BRIDGESTONE</v>
          </cell>
          <cell r="L612" t="str">
            <v>245/70R16</v>
          </cell>
          <cell r="M612" t="str">
            <v>DUELER A/T</v>
          </cell>
          <cell r="N612" t="str">
            <v>4X4 PSR</v>
          </cell>
          <cell r="O612" t="str">
            <v>4X4</v>
          </cell>
          <cell r="P612" t="str">
            <v>T/L</v>
          </cell>
          <cell r="Q612" t="str">
            <v>PSR0L419</v>
          </cell>
          <cell r="R612" t="str">
            <v>THAILAND</v>
          </cell>
          <cell r="S612">
            <v>3</v>
          </cell>
          <cell r="T612" t="str">
            <v>TIRE</v>
          </cell>
          <cell r="U612" t="str">
            <v>PSR</v>
          </cell>
          <cell r="V612" t="str">
            <v xml:space="preserve"> 245/70R16</v>
          </cell>
          <cell r="W612">
            <v>0</v>
          </cell>
          <cell r="X612">
            <v>0</v>
          </cell>
          <cell r="Y612" t="str">
            <v>01</v>
          </cell>
          <cell r="Z612" t="str">
            <v>TBSR</v>
          </cell>
          <cell r="AA612" t="str">
            <v>T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 t="str">
            <v>L0</v>
          </cell>
          <cell r="AG612" t="str">
            <v>PSR0L419</v>
          </cell>
          <cell r="AK612" t="str">
            <v>SL68</v>
          </cell>
          <cell r="AL612" t="str">
            <v>D693</v>
          </cell>
          <cell r="AO612" t="str">
            <v>245/70R16</v>
          </cell>
          <cell r="AP612" t="str">
            <v>PSRS</v>
          </cell>
          <cell r="AQ612" t="str">
            <v>OTHERS</v>
          </cell>
          <cell r="AR612" t="str">
            <v>16 Inch</v>
          </cell>
          <cell r="AS612" t="str">
            <v>OE</v>
          </cell>
          <cell r="AT612" t="str">
            <v>REP</v>
          </cell>
          <cell r="AW612" t="str">
            <v>DLR</v>
          </cell>
          <cell r="AX612" t="str">
            <v>CONT</v>
          </cell>
          <cell r="AY612" t="str">
            <v>B</v>
          </cell>
          <cell r="AZ612">
            <v>10</v>
          </cell>
          <cell r="BA612">
            <v>40</v>
          </cell>
          <cell r="BB612">
            <v>30</v>
          </cell>
          <cell r="BC612">
            <v>402</v>
          </cell>
          <cell r="BD612" t="str">
            <v>PS</v>
          </cell>
          <cell r="BE612" t="str">
            <v>PSRS</v>
          </cell>
          <cell r="BF612" t="str">
            <v>T</v>
          </cell>
          <cell r="BG612" t="str">
            <v>T</v>
          </cell>
          <cell r="BH612">
            <v>7.3330000000000002</v>
          </cell>
          <cell r="BI612">
            <v>14.881</v>
          </cell>
          <cell r="BJ612">
            <v>9.8000000000000004E-2</v>
          </cell>
          <cell r="BK612">
            <v>0.1600561026</v>
          </cell>
          <cell r="BL612">
            <v>16</v>
          </cell>
          <cell r="BM612" t="str">
            <v>70</v>
          </cell>
          <cell r="BN612">
            <v>245</v>
          </cell>
          <cell r="BO612">
            <v>95</v>
          </cell>
          <cell r="BQ612">
            <v>0</v>
          </cell>
          <cell r="BR612">
            <v>6600</v>
          </cell>
          <cell r="BS612">
            <v>3960</v>
          </cell>
          <cell r="BT612">
            <v>3960</v>
          </cell>
          <cell r="BU612">
            <v>4400</v>
          </cell>
          <cell r="BV612">
            <v>10</v>
          </cell>
          <cell r="BW612">
            <v>3960</v>
          </cell>
          <cell r="BX612">
            <v>0</v>
          </cell>
        </row>
        <row r="613">
          <cell r="E613" t="str">
            <v>BPSX3652</v>
          </cell>
          <cell r="F613" t="str">
            <v>245/70R16 111S D693MZ TL-SL44</v>
          </cell>
          <cell r="G613" t="str">
            <v>245/70R16 111S D693MZ(T)-SL44</v>
          </cell>
          <cell r="H613" t="str">
            <v>D693</v>
          </cell>
          <cell r="I613" t="str">
            <v>PSR7</v>
          </cell>
          <cell r="J613" t="str">
            <v>4X4 16 DOWN</v>
          </cell>
          <cell r="K613" t="str">
            <v>BRIDGESTONE</v>
          </cell>
          <cell r="L613" t="str">
            <v>245/70R16</v>
          </cell>
          <cell r="M613" t="str">
            <v>DUELER A/T</v>
          </cell>
          <cell r="N613" t="str">
            <v>4X4 PSR</v>
          </cell>
          <cell r="O613" t="str">
            <v>4X4</v>
          </cell>
          <cell r="P613" t="str">
            <v>T/L</v>
          </cell>
          <cell r="Q613" t="str">
            <v>PSR0L606</v>
          </cell>
          <cell r="R613" t="str">
            <v>THAILAND</v>
          </cell>
          <cell r="S613">
            <v>3</v>
          </cell>
          <cell r="T613" t="str">
            <v>TIRE</v>
          </cell>
          <cell r="U613" t="str">
            <v>PSR</v>
          </cell>
          <cell r="V613" t="str">
            <v xml:space="preserve"> 245/70R16</v>
          </cell>
          <cell r="W613">
            <v>0</v>
          </cell>
          <cell r="X613">
            <v>0</v>
          </cell>
          <cell r="Y613" t="str">
            <v>02</v>
          </cell>
          <cell r="Z613" t="str">
            <v>TBSN</v>
          </cell>
          <cell r="AA613" t="str">
            <v>T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 t="str">
            <v>L0</v>
          </cell>
          <cell r="AG613" t="str">
            <v>PSR0L606</v>
          </cell>
          <cell r="AJ613" t="str">
            <v>C201</v>
          </cell>
          <cell r="AK613" t="str">
            <v>SL44</v>
          </cell>
          <cell r="AL613" t="str">
            <v>D693</v>
          </cell>
          <cell r="AO613" t="str">
            <v>245/70R16</v>
          </cell>
          <cell r="AP613" t="str">
            <v>PSRS</v>
          </cell>
          <cell r="AQ613" t="str">
            <v>OTHERS</v>
          </cell>
          <cell r="AR613" t="str">
            <v>16 Inch</v>
          </cell>
          <cell r="AS613" t="str">
            <v>OE</v>
          </cell>
          <cell r="AT613" t="str">
            <v>REP</v>
          </cell>
          <cell r="AW613" t="str">
            <v>DLR</v>
          </cell>
          <cell r="AX613" t="str">
            <v>CONT</v>
          </cell>
          <cell r="AY613" t="str">
            <v>B</v>
          </cell>
          <cell r="AZ613">
            <v>10</v>
          </cell>
          <cell r="BA613">
            <v>40</v>
          </cell>
          <cell r="BB613">
            <v>30</v>
          </cell>
          <cell r="BC613">
            <v>402</v>
          </cell>
          <cell r="BD613" t="str">
            <v>PS</v>
          </cell>
          <cell r="BE613" t="str">
            <v>PSRS</v>
          </cell>
          <cell r="BF613" t="str">
            <v>T</v>
          </cell>
          <cell r="BG613" t="str">
            <v>T</v>
          </cell>
          <cell r="BH613">
            <v>6.79</v>
          </cell>
          <cell r="BI613">
            <v>14.603999999999999</v>
          </cell>
          <cell r="BJ613">
            <v>9.8000000000000004E-2</v>
          </cell>
          <cell r="BK613">
            <v>0.1600561026</v>
          </cell>
          <cell r="BL613">
            <v>16</v>
          </cell>
          <cell r="BM613" t="str">
            <v>70</v>
          </cell>
          <cell r="BN613">
            <v>245</v>
          </cell>
          <cell r="BQ613">
            <v>90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</row>
        <row r="614">
          <cell r="E614" t="str">
            <v>BPSX3653</v>
          </cell>
          <cell r="F614" t="str">
            <v>245/70R16 111S D693MZ TL-EJ29</v>
          </cell>
          <cell r="G614" t="str">
            <v>245/70R16 111S D693MZ(T)-EJ29</v>
          </cell>
          <cell r="H614" t="str">
            <v>D693</v>
          </cell>
          <cell r="I614" t="str">
            <v>PSR7</v>
          </cell>
          <cell r="J614" t="str">
            <v>4X4 16 DOWN</v>
          </cell>
          <cell r="K614" t="str">
            <v>BRIDGESTONE</v>
          </cell>
          <cell r="L614" t="str">
            <v>245/70R16</v>
          </cell>
          <cell r="M614" t="str">
            <v>DUELER A/T</v>
          </cell>
          <cell r="N614" t="str">
            <v>4X4 PSR</v>
          </cell>
          <cell r="O614" t="str">
            <v>4X4</v>
          </cell>
          <cell r="P614" t="str">
            <v>T/L</v>
          </cell>
          <cell r="Q614" t="str">
            <v>PSR0L610</v>
          </cell>
          <cell r="R614" t="str">
            <v>THAILAND</v>
          </cell>
          <cell r="S614">
            <v>3</v>
          </cell>
          <cell r="T614" t="str">
            <v>TIRE</v>
          </cell>
          <cell r="U614" t="str">
            <v>PSR</v>
          </cell>
          <cell r="V614" t="str">
            <v xml:space="preserve"> 245/70R16</v>
          </cell>
          <cell r="W614">
            <v>0</v>
          </cell>
          <cell r="X614">
            <v>0</v>
          </cell>
          <cell r="Y614" t="str">
            <v>02</v>
          </cell>
          <cell r="Z614" t="str">
            <v>TBSN</v>
          </cell>
          <cell r="AA614" t="str">
            <v>T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 t="str">
            <v>L0</v>
          </cell>
          <cell r="AG614" t="str">
            <v>PSR0L610</v>
          </cell>
          <cell r="AJ614" t="str">
            <v>C206</v>
          </cell>
          <cell r="AK614" t="str">
            <v>EJ29</v>
          </cell>
          <cell r="AL614" t="str">
            <v>D693</v>
          </cell>
          <cell r="AO614" t="str">
            <v>245/70R16</v>
          </cell>
          <cell r="AP614" t="str">
            <v>PSRS</v>
          </cell>
          <cell r="AQ614" t="str">
            <v>OTHERS</v>
          </cell>
          <cell r="AR614" t="str">
            <v>16 Inch</v>
          </cell>
          <cell r="AS614" t="str">
            <v>OE</v>
          </cell>
          <cell r="AT614" t="str">
            <v>REP</v>
          </cell>
          <cell r="AW614" t="str">
            <v>DLR</v>
          </cell>
          <cell r="AX614" t="str">
            <v>CONT</v>
          </cell>
          <cell r="AY614" t="str">
            <v>B</v>
          </cell>
          <cell r="AZ614">
            <v>10</v>
          </cell>
          <cell r="BA614">
            <v>40</v>
          </cell>
          <cell r="BB614">
            <v>30</v>
          </cell>
          <cell r="BC614">
            <v>402</v>
          </cell>
          <cell r="BD614" t="str">
            <v>PS</v>
          </cell>
          <cell r="BE614" t="str">
            <v>PSRS</v>
          </cell>
          <cell r="BF614" t="str">
            <v>T</v>
          </cell>
          <cell r="BG614" t="str">
            <v>T</v>
          </cell>
          <cell r="BH614">
            <v>7.1639999999999997</v>
          </cell>
          <cell r="BI614">
            <v>15.098000000000001</v>
          </cell>
          <cell r="BJ614">
            <v>9.8000000000000004E-2</v>
          </cell>
          <cell r="BK614">
            <v>0.1600561026</v>
          </cell>
          <cell r="BL614">
            <v>16</v>
          </cell>
          <cell r="BM614" t="str">
            <v>70</v>
          </cell>
          <cell r="BN614">
            <v>245</v>
          </cell>
          <cell r="BO614">
            <v>95</v>
          </cell>
          <cell r="BP614">
            <v>90</v>
          </cell>
          <cell r="BQ614">
            <v>90</v>
          </cell>
          <cell r="BR614">
            <v>6600</v>
          </cell>
          <cell r="BS614">
            <v>3960</v>
          </cell>
          <cell r="BT614">
            <v>3960</v>
          </cell>
          <cell r="BU614">
            <v>4400</v>
          </cell>
          <cell r="BV614">
            <v>10</v>
          </cell>
          <cell r="BW614">
            <v>3960</v>
          </cell>
          <cell r="BX614">
            <v>0</v>
          </cell>
        </row>
        <row r="615">
          <cell r="E615" t="str">
            <v>BPSX3660</v>
          </cell>
          <cell r="F615" t="str">
            <v>195/60R15 88V P60Z T/L SR26</v>
          </cell>
          <cell r="G615" t="str">
            <v>195/60R15 88V P60Z T/L SR26</v>
          </cell>
          <cell r="H615" t="str">
            <v>PREMIO 60</v>
          </cell>
          <cell r="I615" t="str">
            <v>PSR4</v>
          </cell>
          <cell r="J615" t="str">
            <v>PSR IPPAN S (15 ONLY)</v>
          </cell>
          <cell r="K615" t="str">
            <v>BRIDGESTONE</v>
          </cell>
          <cell r="L615" t="str">
            <v>195/60R15</v>
          </cell>
          <cell r="M615" t="str">
            <v>PREMIO</v>
          </cell>
          <cell r="N615" t="str">
            <v>ECONOMY</v>
          </cell>
          <cell r="O615" t="str">
            <v>PSRS</v>
          </cell>
          <cell r="P615" t="str">
            <v>T/L</v>
          </cell>
          <cell r="Q615" t="str">
            <v>PSR0L583</v>
          </cell>
          <cell r="R615" t="str">
            <v>THAILAND</v>
          </cell>
          <cell r="S615">
            <v>3</v>
          </cell>
          <cell r="T615" t="str">
            <v>TIRE</v>
          </cell>
          <cell r="U615" t="str">
            <v>PSR</v>
          </cell>
          <cell r="V615" t="str">
            <v xml:space="preserve"> 195/60R15</v>
          </cell>
          <cell r="W615">
            <v>0</v>
          </cell>
          <cell r="X615">
            <v>0</v>
          </cell>
          <cell r="Y615" t="str">
            <v>02</v>
          </cell>
          <cell r="Z615" t="str">
            <v>TBSN</v>
          </cell>
          <cell r="AA615" t="str">
            <v>T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 t="str">
            <v>L0</v>
          </cell>
          <cell r="AG615" t="str">
            <v>PSR0L583</v>
          </cell>
          <cell r="AJ615" t="str">
            <v>C154</v>
          </cell>
          <cell r="AK615" t="str">
            <v>SR26</v>
          </cell>
          <cell r="AL615" t="str">
            <v>PREMIO 60</v>
          </cell>
          <cell r="AO615" t="str">
            <v>195/60R15</v>
          </cell>
          <cell r="AP615" t="str">
            <v>PSRS</v>
          </cell>
          <cell r="AQ615" t="str">
            <v>OTHERS</v>
          </cell>
          <cell r="AR615" t="str">
            <v>15 Inch</v>
          </cell>
          <cell r="AS615" t="str">
            <v>EXP</v>
          </cell>
          <cell r="AW615" t="str">
            <v>EXP</v>
          </cell>
          <cell r="AX615" t="str">
            <v>CONT</v>
          </cell>
          <cell r="AY615" t="str">
            <v>B</v>
          </cell>
          <cell r="AZ615">
            <v>10</v>
          </cell>
          <cell r="BA615">
            <v>40</v>
          </cell>
          <cell r="BB615">
            <v>30</v>
          </cell>
          <cell r="BC615">
            <v>402</v>
          </cell>
          <cell r="BD615" t="str">
            <v>PS</v>
          </cell>
          <cell r="BE615" t="str">
            <v>PSRS</v>
          </cell>
          <cell r="BF615" t="str">
            <v>T</v>
          </cell>
          <cell r="BG615" t="str">
            <v>T</v>
          </cell>
          <cell r="BH615">
            <v>4.6529999999999996</v>
          </cell>
          <cell r="BI615">
            <v>9.6210000000000004</v>
          </cell>
          <cell r="BJ615">
            <v>0.09</v>
          </cell>
          <cell r="BK615">
            <v>8.8882875E-2</v>
          </cell>
          <cell r="BL615">
            <v>15</v>
          </cell>
          <cell r="BM615" t="str">
            <v>60</v>
          </cell>
          <cell r="BN615">
            <v>195</v>
          </cell>
          <cell r="BO615">
            <v>0</v>
          </cell>
          <cell r="BP615">
            <v>90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</row>
        <row r="616">
          <cell r="E616" t="str">
            <v>BPSX3670</v>
          </cell>
          <cell r="F616" t="str">
            <v>185/60R14 82V P60Z T/L HA27</v>
          </cell>
          <cell r="G616" t="str">
            <v>185/60R14 82V P60Z(T) HA27</v>
          </cell>
          <cell r="H616" t="str">
            <v>PREMIO 60</v>
          </cell>
          <cell r="I616" t="str">
            <v>PSR5</v>
          </cell>
          <cell r="J616" t="str">
            <v>PSR IPPAN XS (14 DOWN)</v>
          </cell>
          <cell r="K616" t="str">
            <v>BRIDGESTONE</v>
          </cell>
          <cell r="L616" t="str">
            <v>185/60R14</v>
          </cell>
          <cell r="M616" t="str">
            <v>PREMIO</v>
          </cell>
          <cell r="N616" t="str">
            <v>ECONOMY</v>
          </cell>
          <cell r="O616" t="str">
            <v>PSRS</v>
          </cell>
          <cell r="P616" t="str">
            <v>T/L</v>
          </cell>
          <cell r="Q616" t="str">
            <v>PSR0L582</v>
          </cell>
          <cell r="R616" t="str">
            <v>THAILAND</v>
          </cell>
          <cell r="S616">
            <v>3</v>
          </cell>
          <cell r="T616" t="str">
            <v>TIRE</v>
          </cell>
          <cell r="U616" t="str">
            <v>PSR</v>
          </cell>
          <cell r="V616" t="str">
            <v xml:space="preserve"> 185/60R14</v>
          </cell>
          <cell r="W616">
            <v>0</v>
          </cell>
          <cell r="X616">
            <v>0</v>
          </cell>
          <cell r="Y616" t="str">
            <v>02</v>
          </cell>
          <cell r="Z616" t="str">
            <v>TBSN</v>
          </cell>
          <cell r="AA616" t="str">
            <v>T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 t="str">
            <v>L0</v>
          </cell>
          <cell r="AG616" t="str">
            <v>PSR0L582</v>
          </cell>
          <cell r="AJ616" t="str">
            <v>C153</v>
          </cell>
          <cell r="AK616" t="str">
            <v>HA27</v>
          </cell>
          <cell r="AL616" t="str">
            <v>PREMIO 60</v>
          </cell>
          <cell r="AO616" t="str">
            <v>185/60R14</v>
          </cell>
          <cell r="AP616" t="str">
            <v>PSRS</v>
          </cell>
          <cell r="AQ616" t="str">
            <v>OTHERS</v>
          </cell>
          <cell r="AR616" t="str">
            <v>14 Inch</v>
          </cell>
          <cell r="AS616" t="str">
            <v>EXP</v>
          </cell>
          <cell r="AW616" t="str">
            <v>EXP</v>
          </cell>
          <cell r="AX616" t="str">
            <v>CONT</v>
          </cell>
          <cell r="AY616" t="str">
            <v>B</v>
          </cell>
          <cell r="AZ616">
            <v>10</v>
          </cell>
          <cell r="BA616">
            <v>40</v>
          </cell>
          <cell r="BB616">
            <v>30</v>
          </cell>
          <cell r="BC616">
            <v>402</v>
          </cell>
          <cell r="BD616" t="str">
            <v>PS</v>
          </cell>
          <cell r="BE616" t="str">
            <v>PSRS</v>
          </cell>
          <cell r="BF616" t="str">
            <v>T</v>
          </cell>
          <cell r="BG616" t="str">
            <v>T</v>
          </cell>
          <cell r="BH616">
            <v>4.03</v>
          </cell>
          <cell r="BI616">
            <v>8.3529999999999998</v>
          </cell>
          <cell r="BJ616">
            <v>0.08</v>
          </cell>
          <cell r="BK616">
            <v>7.5064895999999964E-2</v>
          </cell>
          <cell r="BL616">
            <v>14</v>
          </cell>
          <cell r="BM616" t="str">
            <v>60</v>
          </cell>
          <cell r="BN616">
            <v>185</v>
          </cell>
          <cell r="BO616">
            <v>95</v>
          </cell>
          <cell r="BP616">
            <v>90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</row>
        <row r="617">
          <cell r="E617" t="str">
            <v>BPSX3680</v>
          </cell>
          <cell r="F617" t="str">
            <v>215/65R15 96H P65Z T/L XA17</v>
          </cell>
          <cell r="G617" t="str">
            <v>215/65R15 96H P65Z T/L XA17</v>
          </cell>
          <cell r="H617" t="str">
            <v>PREMIO 65</v>
          </cell>
          <cell r="I617" t="str">
            <v>PSR4</v>
          </cell>
          <cell r="J617" t="str">
            <v>PSR IPPAN S (15 ONLY)</v>
          </cell>
          <cell r="K617" t="str">
            <v>BRIDGESTONE</v>
          </cell>
          <cell r="L617" t="str">
            <v>215/65R15</v>
          </cell>
          <cell r="M617" t="str">
            <v>PREMIO</v>
          </cell>
          <cell r="N617" t="str">
            <v>ECONOMY</v>
          </cell>
          <cell r="O617" t="str">
            <v>PSRS</v>
          </cell>
          <cell r="P617" t="str">
            <v>T/L</v>
          </cell>
          <cell r="Q617" t="str">
            <v>PSR0L580</v>
          </cell>
          <cell r="R617" t="str">
            <v>THAILAND</v>
          </cell>
          <cell r="S617">
            <v>3</v>
          </cell>
          <cell r="T617" t="str">
            <v>TIRE</v>
          </cell>
          <cell r="U617" t="str">
            <v>PSR</v>
          </cell>
          <cell r="V617" t="str">
            <v xml:space="preserve"> 215/65R15</v>
          </cell>
          <cell r="W617">
            <v>0</v>
          </cell>
          <cell r="X617">
            <v>0</v>
          </cell>
          <cell r="Y617" t="str">
            <v>02</v>
          </cell>
          <cell r="Z617" t="str">
            <v>TBSN</v>
          </cell>
          <cell r="AA617" t="str">
            <v>T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 t="str">
            <v>L0</v>
          </cell>
          <cell r="AG617" t="str">
            <v>PSR0L580</v>
          </cell>
          <cell r="AJ617" t="str">
            <v>C147</v>
          </cell>
          <cell r="AK617" t="str">
            <v>XA17</v>
          </cell>
          <cell r="AL617" t="str">
            <v>PREMIO 65</v>
          </cell>
          <cell r="AO617" t="str">
            <v>215/65R15</v>
          </cell>
          <cell r="AP617" t="str">
            <v>PSRS</v>
          </cell>
          <cell r="AQ617" t="str">
            <v>OTHERS</v>
          </cell>
          <cell r="AR617" t="str">
            <v>15 Inch</v>
          </cell>
          <cell r="AS617" t="str">
            <v>EXP</v>
          </cell>
          <cell r="AT617">
            <v>0</v>
          </cell>
          <cell r="AW617" t="str">
            <v>EXP</v>
          </cell>
          <cell r="AX617" t="str">
            <v>CONT</v>
          </cell>
          <cell r="AY617" t="str">
            <v>B</v>
          </cell>
          <cell r="AZ617">
            <v>10</v>
          </cell>
          <cell r="BA617">
            <v>40</v>
          </cell>
          <cell r="BB617">
            <v>30</v>
          </cell>
          <cell r="BC617">
            <v>402</v>
          </cell>
          <cell r="BD617" t="str">
            <v>PS</v>
          </cell>
          <cell r="BE617" t="str">
            <v>PSRS</v>
          </cell>
          <cell r="BF617" t="str">
            <v>T</v>
          </cell>
          <cell r="BG617" t="str">
            <v>T</v>
          </cell>
          <cell r="BH617">
            <v>5.2850000000000001</v>
          </cell>
          <cell r="BI617">
            <v>10.856999999999999</v>
          </cell>
          <cell r="BJ617">
            <v>0.11</v>
          </cell>
          <cell r="BK617">
            <v>0.11124636374999999</v>
          </cell>
          <cell r="BL617">
            <v>15</v>
          </cell>
          <cell r="BM617" t="str">
            <v>65</v>
          </cell>
          <cell r="BN617">
            <v>215</v>
          </cell>
          <cell r="BO617">
            <v>0</v>
          </cell>
          <cell r="BP617">
            <v>90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</row>
        <row r="618">
          <cell r="E618" t="str">
            <v>BPSX3690</v>
          </cell>
          <cell r="F618" t="str">
            <v>205/65R15 94V P65Z T/L TB84</v>
          </cell>
          <cell r="G618" t="str">
            <v>205/65R15 94V P65Z(T) TB84</v>
          </cell>
          <cell r="H618" t="str">
            <v>PREMIO 65</v>
          </cell>
          <cell r="I618" t="str">
            <v>PSR4</v>
          </cell>
          <cell r="J618" t="str">
            <v>PSR IPPAN S (15 ONLY)</v>
          </cell>
          <cell r="K618" t="str">
            <v>BRIDGESTONE</v>
          </cell>
          <cell r="L618" t="str">
            <v>205/65R15</v>
          </cell>
          <cell r="M618" t="str">
            <v>PREMIO</v>
          </cell>
          <cell r="N618" t="str">
            <v>ECONOMY</v>
          </cell>
          <cell r="O618" t="str">
            <v>PSRS</v>
          </cell>
          <cell r="P618" t="str">
            <v>T/L</v>
          </cell>
          <cell r="Q618" t="str">
            <v>PSR0L579</v>
          </cell>
          <cell r="R618" t="str">
            <v>THAILAND</v>
          </cell>
          <cell r="S618">
            <v>3</v>
          </cell>
          <cell r="T618" t="str">
            <v>TIRE</v>
          </cell>
          <cell r="U618" t="str">
            <v>PSR</v>
          </cell>
          <cell r="V618" t="str">
            <v xml:space="preserve"> 205/65R15</v>
          </cell>
          <cell r="W618">
            <v>0</v>
          </cell>
          <cell r="X618">
            <v>0</v>
          </cell>
          <cell r="Y618" t="str">
            <v>02</v>
          </cell>
          <cell r="Z618" t="str">
            <v>TBSN</v>
          </cell>
          <cell r="AA618" t="str">
            <v>T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 t="str">
            <v>L0</v>
          </cell>
          <cell r="AG618" t="str">
            <v>PSR0L579</v>
          </cell>
          <cell r="AJ618" t="str">
            <v>C145</v>
          </cell>
          <cell r="AK618" t="str">
            <v>TB84</v>
          </cell>
          <cell r="AL618" t="str">
            <v>PREMIO 65</v>
          </cell>
          <cell r="AO618" t="str">
            <v>205/65R15</v>
          </cell>
          <cell r="AP618" t="str">
            <v>PSRS</v>
          </cell>
          <cell r="AQ618" t="str">
            <v>OTHERS</v>
          </cell>
          <cell r="AR618" t="str">
            <v>15 Inch</v>
          </cell>
          <cell r="AS618" t="str">
            <v>EXP</v>
          </cell>
          <cell r="AW618" t="str">
            <v>EXP</v>
          </cell>
          <cell r="AX618" t="str">
            <v>CONT</v>
          </cell>
          <cell r="AY618" t="str">
            <v>B</v>
          </cell>
          <cell r="AZ618">
            <v>10</v>
          </cell>
          <cell r="BA618">
            <v>40</v>
          </cell>
          <cell r="BB618">
            <v>30</v>
          </cell>
          <cell r="BC618">
            <v>402</v>
          </cell>
          <cell r="BD618" t="str">
            <v>PS</v>
          </cell>
          <cell r="BE618" t="str">
            <v>PSRS</v>
          </cell>
          <cell r="BF618" t="str">
            <v>T</v>
          </cell>
          <cell r="BG618" t="str">
            <v>T</v>
          </cell>
          <cell r="BH618">
            <v>4.8639999999999999</v>
          </cell>
          <cell r="BI618">
            <v>10.122999999999999</v>
          </cell>
          <cell r="BJ618">
            <v>0.1</v>
          </cell>
          <cell r="BK618">
            <v>0.10271778125</v>
          </cell>
          <cell r="BL618">
            <v>15</v>
          </cell>
          <cell r="BM618" t="str">
            <v>65</v>
          </cell>
          <cell r="BN618">
            <v>205</v>
          </cell>
          <cell r="BO618">
            <v>95</v>
          </cell>
          <cell r="BP618">
            <v>90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</row>
        <row r="619">
          <cell r="E619" t="str">
            <v>BPSX3700</v>
          </cell>
          <cell r="F619" t="str">
            <v>195/65R15 91V P65Z T/L NV33</v>
          </cell>
          <cell r="G619" t="str">
            <v>195/65R15 91V P65Z(T) NV33</v>
          </cell>
          <cell r="H619" t="str">
            <v>PREMIO 65</v>
          </cell>
          <cell r="I619" t="str">
            <v>PSR4</v>
          </cell>
          <cell r="J619" t="str">
            <v>PSR IPPAN S (15 ONLY)</v>
          </cell>
          <cell r="K619" t="str">
            <v>BRIDGESTONE</v>
          </cell>
          <cell r="L619" t="str">
            <v>195/65R15</v>
          </cell>
          <cell r="M619" t="str">
            <v>PREMIO</v>
          </cell>
          <cell r="N619" t="str">
            <v>ECONOMY</v>
          </cell>
          <cell r="O619" t="str">
            <v>PSRS</v>
          </cell>
          <cell r="P619" t="str">
            <v>T/L</v>
          </cell>
          <cell r="Q619" t="str">
            <v>PSR0L581</v>
          </cell>
          <cell r="R619" t="str">
            <v>THAILAND</v>
          </cell>
          <cell r="S619">
            <v>3</v>
          </cell>
          <cell r="T619" t="str">
            <v>TIRE</v>
          </cell>
          <cell r="U619" t="str">
            <v>PSR</v>
          </cell>
          <cell r="V619" t="str">
            <v xml:space="preserve"> 195/65R15</v>
          </cell>
          <cell r="W619">
            <v>0</v>
          </cell>
          <cell r="X619">
            <v>0</v>
          </cell>
          <cell r="Y619" t="str">
            <v>01</v>
          </cell>
          <cell r="Z619" t="str">
            <v>TBSR</v>
          </cell>
          <cell r="AA619" t="str">
            <v>T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L0</v>
          </cell>
          <cell r="AG619" t="str">
            <v>PSR0L581</v>
          </cell>
          <cell r="AJ619" t="str">
            <v>C148</v>
          </cell>
          <cell r="AK619" t="str">
            <v>NV33</v>
          </cell>
          <cell r="AL619" t="str">
            <v>PREMIO 65</v>
          </cell>
          <cell r="AO619" t="str">
            <v>195/65R15</v>
          </cell>
          <cell r="AP619" t="str">
            <v>PSRS</v>
          </cell>
          <cell r="AQ619" t="str">
            <v>OTHERS</v>
          </cell>
          <cell r="AR619" t="str">
            <v>15 Inch</v>
          </cell>
          <cell r="AS619" t="str">
            <v>EXP</v>
          </cell>
          <cell r="AW619" t="str">
            <v>EXP</v>
          </cell>
          <cell r="AX619" t="str">
            <v>CONT</v>
          </cell>
          <cell r="AY619" t="str">
            <v>B</v>
          </cell>
          <cell r="AZ619">
            <v>10</v>
          </cell>
          <cell r="BA619">
            <v>40</v>
          </cell>
          <cell r="BB619">
            <v>30</v>
          </cell>
          <cell r="BC619">
            <v>402</v>
          </cell>
          <cell r="BD619" t="str">
            <v>PS</v>
          </cell>
          <cell r="BE619" t="str">
            <v>PSRS</v>
          </cell>
          <cell r="BF619" t="str">
            <v>T</v>
          </cell>
          <cell r="BG619" t="str">
            <v>T</v>
          </cell>
          <cell r="BH619">
            <v>4.5750000000000002</v>
          </cell>
          <cell r="BI619">
            <v>9.6229999999999993</v>
          </cell>
          <cell r="BJ619">
            <v>0.09</v>
          </cell>
          <cell r="BK619">
            <v>9.4608708750000006E-2</v>
          </cell>
          <cell r="BL619">
            <v>15</v>
          </cell>
          <cell r="BM619" t="str">
            <v>65</v>
          </cell>
          <cell r="BN619">
            <v>195</v>
          </cell>
          <cell r="BO619">
            <v>95</v>
          </cell>
          <cell r="BP619">
            <v>90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</row>
        <row r="620">
          <cell r="E620" t="str">
            <v>BPSX3710</v>
          </cell>
          <cell r="F620" t="str">
            <v>145R12 S248 T/L</v>
          </cell>
          <cell r="G620" t="str">
            <v>145R12 S248 (T) (SG44)</v>
          </cell>
          <cell r="H620" t="str">
            <v>S248</v>
          </cell>
          <cell r="I620" t="str">
            <v>PSR5</v>
          </cell>
          <cell r="J620" t="str">
            <v>PSR IPPAN XS (14 DOWN)</v>
          </cell>
          <cell r="K620" t="str">
            <v>BRIDGESTONE</v>
          </cell>
          <cell r="L620" t="str">
            <v>145R12</v>
          </cell>
          <cell r="M620" t="str">
            <v>S248</v>
          </cell>
          <cell r="N620" t="str">
            <v>PASSENGER CAR</v>
          </cell>
          <cell r="O620" t="str">
            <v>PSRS</v>
          </cell>
          <cell r="P620" t="str">
            <v>T/L</v>
          </cell>
          <cell r="Q620" t="str">
            <v>PSR0L173</v>
          </cell>
          <cell r="R620" t="str">
            <v>THAILAND</v>
          </cell>
          <cell r="S620">
            <v>3</v>
          </cell>
          <cell r="T620" t="str">
            <v>TIRE</v>
          </cell>
          <cell r="U620" t="str">
            <v>PSR</v>
          </cell>
          <cell r="V620" t="str">
            <v xml:space="preserve"> 145R12</v>
          </cell>
          <cell r="W620">
            <v>0</v>
          </cell>
          <cell r="X620">
            <v>0</v>
          </cell>
          <cell r="Y620" t="str">
            <v>01</v>
          </cell>
          <cell r="Z620" t="str">
            <v>TBSR</v>
          </cell>
          <cell r="AA620" t="str">
            <v>T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 t="str">
            <v>L0</v>
          </cell>
          <cell r="AK620" t="str">
            <v>SG44</v>
          </cell>
          <cell r="AL620" t="str">
            <v>S248</v>
          </cell>
          <cell r="AO620" t="str">
            <v>145R12</v>
          </cell>
          <cell r="AP620" t="str">
            <v>PSRS</v>
          </cell>
          <cell r="AQ620" t="str">
            <v>OTHERS</v>
          </cell>
          <cell r="AR620" t="str">
            <v>12 Inch</v>
          </cell>
          <cell r="AS620">
            <v>0</v>
          </cell>
          <cell r="AT620">
            <v>0</v>
          </cell>
          <cell r="AW620" t="str">
            <v>NON</v>
          </cell>
          <cell r="AX620" t="str">
            <v>DISCONT</v>
          </cell>
          <cell r="AY620" t="str">
            <v>B</v>
          </cell>
          <cell r="AZ620">
            <v>10</v>
          </cell>
          <cell r="BA620">
            <v>40</v>
          </cell>
          <cell r="BB620">
            <v>30</v>
          </cell>
          <cell r="BC620">
            <v>402</v>
          </cell>
          <cell r="BD620" t="str">
            <v>PS</v>
          </cell>
          <cell r="BE620" t="str">
            <v>PSRS</v>
          </cell>
          <cell r="BF620" t="str">
            <v>T</v>
          </cell>
          <cell r="BG620" t="str">
            <v>T</v>
          </cell>
          <cell r="BH620">
            <v>2.5089999999999999</v>
          </cell>
          <cell r="BI620">
            <v>0</v>
          </cell>
          <cell r="BJ620">
            <v>0.157</v>
          </cell>
          <cell r="BK620">
            <v>5.4466730599999978E-2</v>
          </cell>
          <cell r="BL620">
            <v>12</v>
          </cell>
          <cell r="BM620" t="str">
            <v>82</v>
          </cell>
          <cell r="BN620">
            <v>145</v>
          </cell>
          <cell r="BO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</row>
        <row r="621">
          <cell r="E621" t="str">
            <v>BPSX3712</v>
          </cell>
          <cell r="F621" t="str">
            <v>185R14 S248 T/L</v>
          </cell>
          <cell r="G621" t="str">
            <v>185R14 S248</v>
          </cell>
          <cell r="H621" t="str">
            <v>S248</v>
          </cell>
          <cell r="I621" t="str">
            <v>PSR5</v>
          </cell>
          <cell r="J621" t="str">
            <v>PSR IPPAN XS (14 DOWN)</v>
          </cell>
          <cell r="K621" t="str">
            <v>BRIDGESTONE</v>
          </cell>
          <cell r="L621" t="str">
            <v>185R14</v>
          </cell>
          <cell r="M621" t="str">
            <v>S248</v>
          </cell>
          <cell r="N621" t="str">
            <v>PASSENGER CAR</v>
          </cell>
          <cell r="O621" t="str">
            <v>PSRS</v>
          </cell>
          <cell r="P621" t="str">
            <v>T/L</v>
          </cell>
          <cell r="Q621" t="str">
            <v>PSR0L164</v>
          </cell>
          <cell r="R621" t="str">
            <v>THAILAND</v>
          </cell>
          <cell r="S621">
            <v>3</v>
          </cell>
          <cell r="T621" t="str">
            <v>TIRE</v>
          </cell>
          <cell r="U621" t="str">
            <v>PSR</v>
          </cell>
          <cell r="V621" t="str">
            <v xml:space="preserve"> 185R14</v>
          </cell>
          <cell r="W621">
            <v>0</v>
          </cell>
          <cell r="X621">
            <v>0</v>
          </cell>
          <cell r="Y621" t="str">
            <v>01</v>
          </cell>
          <cell r="Z621" t="str">
            <v>TBSR</v>
          </cell>
          <cell r="AA621" t="str">
            <v>T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L0</v>
          </cell>
          <cell r="AK621" t="str">
            <v>JC75</v>
          </cell>
          <cell r="AL621" t="str">
            <v>S248</v>
          </cell>
          <cell r="AO621" t="str">
            <v>185R14</v>
          </cell>
          <cell r="AP621" t="str">
            <v>PSRS</v>
          </cell>
          <cell r="AQ621" t="str">
            <v>OTHERS</v>
          </cell>
          <cell r="AR621" t="str">
            <v>14 Inch</v>
          </cell>
          <cell r="AS621">
            <v>0</v>
          </cell>
          <cell r="AT621">
            <v>0</v>
          </cell>
          <cell r="AW621" t="str">
            <v>NON</v>
          </cell>
          <cell r="AX621" t="str">
            <v>DISCONT</v>
          </cell>
          <cell r="AY621" t="str">
            <v>B</v>
          </cell>
          <cell r="AZ621">
            <v>10</v>
          </cell>
          <cell r="BA621">
            <v>40</v>
          </cell>
          <cell r="BB621">
            <v>30</v>
          </cell>
          <cell r="BC621">
            <v>402</v>
          </cell>
          <cell r="BD621" t="str">
            <v>PS</v>
          </cell>
          <cell r="BE621" t="str">
            <v>PSRS</v>
          </cell>
          <cell r="BF621" t="str">
            <v>T</v>
          </cell>
          <cell r="BG621" t="str">
            <v>T</v>
          </cell>
          <cell r="BH621">
            <v>4.2069999999999999</v>
          </cell>
          <cell r="BI621">
            <v>0</v>
          </cell>
          <cell r="BJ621">
            <v>0.08</v>
          </cell>
          <cell r="BK621">
            <v>9.7713225000000001E-2</v>
          </cell>
          <cell r="BL621">
            <v>14</v>
          </cell>
          <cell r="BM621" t="str">
            <v>82</v>
          </cell>
          <cell r="BN621">
            <v>185</v>
          </cell>
          <cell r="BO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</row>
        <row r="622">
          <cell r="E622" t="str">
            <v>BPSX3713</v>
          </cell>
          <cell r="F622" t="str">
            <v>195/70R14 S270 T/L</v>
          </cell>
          <cell r="G622" t="str">
            <v>195/70R14 S270</v>
          </cell>
          <cell r="H622" t="str">
            <v>S270</v>
          </cell>
          <cell r="I622" t="str">
            <v>PSR5</v>
          </cell>
          <cell r="J622" t="str">
            <v>PSR IPPAN XS (14 DOWN)</v>
          </cell>
          <cell r="K622" t="str">
            <v>BRIDGESTONE</v>
          </cell>
          <cell r="L622" t="str">
            <v>195/70R14</v>
          </cell>
          <cell r="M622" t="str">
            <v>S270</v>
          </cell>
          <cell r="N622" t="str">
            <v>PASSENGER CAR</v>
          </cell>
          <cell r="O622" t="str">
            <v>PSRS</v>
          </cell>
          <cell r="P622" t="str">
            <v>T/L</v>
          </cell>
          <cell r="Q622" t="str">
            <v>PSR0L163</v>
          </cell>
          <cell r="R622" t="str">
            <v>THAILAND</v>
          </cell>
          <cell r="S622">
            <v>3</v>
          </cell>
          <cell r="T622" t="str">
            <v>TIRE</v>
          </cell>
          <cell r="U622" t="str">
            <v>PSR</v>
          </cell>
          <cell r="V622" t="str">
            <v xml:space="preserve"> 195/70R14</v>
          </cell>
          <cell r="W622">
            <v>0</v>
          </cell>
          <cell r="X622">
            <v>0</v>
          </cell>
          <cell r="Y622" t="str">
            <v>01</v>
          </cell>
          <cell r="Z622" t="str">
            <v>TBSR</v>
          </cell>
          <cell r="AA622" t="str">
            <v>T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 t="str">
            <v>L0</v>
          </cell>
          <cell r="AK622" t="str">
            <v>EC98</v>
          </cell>
          <cell r="AL622" t="str">
            <v>S270</v>
          </cell>
          <cell r="AO622" t="str">
            <v>195/70R14</v>
          </cell>
          <cell r="AP622" t="str">
            <v>PSRS</v>
          </cell>
          <cell r="AQ622" t="str">
            <v>OTHERS</v>
          </cell>
          <cell r="AR622" t="str">
            <v>14 Inch</v>
          </cell>
          <cell r="AS622">
            <v>0</v>
          </cell>
          <cell r="AT622">
            <v>0</v>
          </cell>
          <cell r="AW622" t="str">
            <v>NON</v>
          </cell>
          <cell r="AX622" t="str">
            <v>DISCONT</v>
          </cell>
          <cell r="AY622" t="str">
            <v>B</v>
          </cell>
          <cell r="AZ622">
            <v>10</v>
          </cell>
          <cell r="BA622">
            <v>40</v>
          </cell>
          <cell r="BB622">
            <v>30</v>
          </cell>
          <cell r="BC622">
            <v>402</v>
          </cell>
          <cell r="BD622" t="str">
            <v>PS</v>
          </cell>
          <cell r="BE622" t="str">
            <v>PSRS</v>
          </cell>
          <cell r="BF622" t="str">
            <v>T</v>
          </cell>
          <cell r="BG622" t="str">
            <v>T</v>
          </cell>
          <cell r="BH622">
            <v>4.3140000000000001</v>
          </cell>
          <cell r="BI622">
            <v>0</v>
          </cell>
          <cell r="BJ622">
            <v>0.08</v>
          </cell>
          <cell r="BK622">
            <v>8.1692617599999975E-2</v>
          </cell>
          <cell r="BL622">
            <v>14</v>
          </cell>
          <cell r="BM622" t="str">
            <v>60</v>
          </cell>
          <cell r="BN622">
            <v>195</v>
          </cell>
          <cell r="BO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</row>
        <row r="623">
          <cell r="E623" t="str">
            <v>BPSX3720</v>
          </cell>
          <cell r="F623" t="str">
            <v>175/70R14 82T B381 T/L</v>
          </cell>
          <cell r="G623" t="str">
            <v>175/70R14 82T B381</v>
          </cell>
          <cell r="H623" t="str">
            <v>B381</v>
          </cell>
          <cell r="I623" t="str">
            <v>PSR5</v>
          </cell>
          <cell r="J623" t="str">
            <v>PSR IPPAN XS (14 DOWN)</v>
          </cell>
          <cell r="K623" t="str">
            <v>BRIDGESTONE</v>
          </cell>
          <cell r="L623" t="str">
            <v>175/70R14</v>
          </cell>
          <cell r="M623" t="str">
            <v>B381</v>
          </cell>
          <cell r="N623" t="str">
            <v>PASSENGER CAR</v>
          </cell>
          <cell r="O623" t="str">
            <v>PSRS</v>
          </cell>
          <cell r="P623" t="str">
            <v>T/L</v>
          </cell>
          <cell r="Q623" t="str">
            <v>ZDUMMY</v>
          </cell>
          <cell r="R623" t="str">
            <v>THAILAND</v>
          </cell>
          <cell r="S623">
            <v>3</v>
          </cell>
          <cell r="T623" t="str">
            <v>TIRE</v>
          </cell>
          <cell r="U623" t="str">
            <v>PSR</v>
          </cell>
          <cell r="V623" t="str">
            <v xml:space="preserve"> 175/70R14</v>
          </cell>
          <cell r="W623">
            <v>0</v>
          </cell>
          <cell r="X623">
            <v>0</v>
          </cell>
          <cell r="Y623" t="str">
            <v>01</v>
          </cell>
          <cell r="Z623" t="str">
            <v>TBSR</v>
          </cell>
          <cell r="AA623" t="str">
            <v>T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 t="str">
            <v>L0</v>
          </cell>
          <cell r="AL623" t="str">
            <v>B381</v>
          </cell>
          <cell r="AO623" t="str">
            <v>175/70R14</v>
          </cell>
          <cell r="AP623" t="str">
            <v>PSRS</v>
          </cell>
          <cell r="AQ623" t="str">
            <v>OTHERS</v>
          </cell>
          <cell r="AR623" t="str">
            <v>14 Inch</v>
          </cell>
          <cell r="AS623">
            <v>0</v>
          </cell>
          <cell r="AT623">
            <v>0</v>
          </cell>
          <cell r="AW623" t="str">
            <v>NON</v>
          </cell>
          <cell r="AX623" t="str">
            <v>DISCONT</v>
          </cell>
          <cell r="AY623" t="str">
            <v>B</v>
          </cell>
          <cell r="AZ623">
            <v>10</v>
          </cell>
          <cell r="BA623">
            <v>40</v>
          </cell>
          <cell r="BB623">
            <v>30</v>
          </cell>
          <cell r="BC623">
            <v>402</v>
          </cell>
          <cell r="BD623" t="str">
            <v>PS</v>
          </cell>
          <cell r="BE623" t="str">
            <v>PSRS</v>
          </cell>
          <cell r="BF623" t="str">
            <v>T</v>
          </cell>
          <cell r="BG623" t="str">
            <v>T</v>
          </cell>
          <cell r="BH623">
            <v>3.7530000000000001</v>
          </cell>
          <cell r="BI623">
            <v>0</v>
          </cell>
          <cell r="BJ623">
            <v>0.08</v>
          </cell>
          <cell r="BK623">
            <v>7.7554877399999972E-2</v>
          </cell>
          <cell r="BL623">
            <v>14</v>
          </cell>
          <cell r="BM623" t="str">
            <v>70</v>
          </cell>
          <cell r="BN623">
            <v>175</v>
          </cell>
          <cell r="BO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</row>
        <row r="624">
          <cell r="E624" t="str">
            <v>BPSX3730</v>
          </cell>
          <cell r="F624" t="str">
            <v>185/65R14 S265Z</v>
          </cell>
          <cell r="G624" t="str">
            <v>185/65R14 S265Z</v>
          </cell>
          <cell r="H624" t="str">
            <v>S265</v>
          </cell>
          <cell r="I624" t="str">
            <v>PSR5</v>
          </cell>
          <cell r="J624" t="str">
            <v>PSR IPPAN XS (14 DOWN)</v>
          </cell>
          <cell r="K624" t="str">
            <v>BRIDGESTONE</v>
          </cell>
          <cell r="L624" t="str">
            <v>185/65R14</v>
          </cell>
          <cell r="M624" t="str">
            <v>S265</v>
          </cell>
          <cell r="N624" t="str">
            <v>PASSENGER CAR</v>
          </cell>
          <cell r="O624" t="str">
            <v>PSRS</v>
          </cell>
          <cell r="P624" t="str">
            <v>T/L</v>
          </cell>
          <cell r="Q624" t="str">
            <v>PSR0L171</v>
          </cell>
          <cell r="R624" t="str">
            <v>THAILAND</v>
          </cell>
          <cell r="S624">
            <v>3</v>
          </cell>
          <cell r="T624" t="str">
            <v>TIRE</v>
          </cell>
          <cell r="U624" t="str">
            <v>PSR</v>
          </cell>
          <cell r="V624" t="str">
            <v xml:space="preserve"> 185/65R14</v>
          </cell>
          <cell r="W624">
            <v>0</v>
          </cell>
          <cell r="X624">
            <v>0</v>
          </cell>
          <cell r="Y624" t="str">
            <v>01</v>
          </cell>
          <cell r="Z624" t="str">
            <v>TBSR</v>
          </cell>
          <cell r="AA624" t="str">
            <v>T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 t="str">
            <v>L0</v>
          </cell>
          <cell r="AK624" t="str">
            <v>NG52</v>
          </cell>
          <cell r="AL624" t="str">
            <v>S265</v>
          </cell>
          <cell r="AO624" t="str">
            <v>185/65R14</v>
          </cell>
          <cell r="AP624" t="str">
            <v>PSRS</v>
          </cell>
          <cell r="AQ624" t="str">
            <v>OTHERS</v>
          </cell>
          <cell r="AR624" t="str">
            <v>14 Inch</v>
          </cell>
          <cell r="AS624">
            <v>0</v>
          </cell>
          <cell r="AT624">
            <v>0</v>
          </cell>
          <cell r="AW624" t="str">
            <v>NON</v>
          </cell>
          <cell r="AX624" t="str">
            <v>DISCONT</v>
          </cell>
          <cell r="AY624" t="str">
            <v>B</v>
          </cell>
          <cell r="AZ624">
            <v>10</v>
          </cell>
          <cell r="BA624">
            <v>40</v>
          </cell>
          <cell r="BB624">
            <v>30</v>
          </cell>
          <cell r="BC624">
            <v>402</v>
          </cell>
          <cell r="BD624" t="str">
            <v>PS</v>
          </cell>
          <cell r="BE624" t="str">
            <v>PSRS</v>
          </cell>
          <cell r="BF624" t="str">
            <v>T</v>
          </cell>
          <cell r="BG624" t="str">
            <v>T</v>
          </cell>
          <cell r="BH624">
            <v>3.96</v>
          </cell>
          <cell r="BI624">
            <v>0</v>
          </cell>
          <cell r="BJ624">
            <v>0.08</v>
          </cell>
          <cell r="BK624">
            <v>7.9950422249999986E-2</v>
          </cell>
          <cell r="BL624">
            <v>14</v>
          </cell>
          <cell r="BM624" t="str">
            <v>65</v>
          </cell>
          <cell r="BN624">
            <v>185</v>
          </cell>
          <cell r="BO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</row>
        <row r="625">
          <cell r="E625" t="str">
            <v>BPSX3740</v>
          </cell>
          <cell r="F625" t="str">
            <v>195/65R15 S265Z</v>
          </cell>
          <cell r="G625" t="str">
            <v>195/65R15 S265Z</v>
          </cell>
          <cell r="H625" t="str">
            <v>S265</v>
          </cell>
          <cell r="I625" t="str">
            <v>PSR4</v>
          </cell>
          <cell r="J625" t="str">
            <v>PSR IPPAN S (15 ONLY)</v>
          </cell>
          <cell r="K625" t="str">
            <v>BRIDGESTONE</v>
          </cell>
          <cell r="L625" t="str">
            <v>195/65R15</v>
          </cell>
          <cell r="M625" t="str">
            <v>S265</v>
          </cell>
          <cell r="N625" t="str">
            <v>PASSENGER CAR</v>
          </cell>
          <cell r="O625" t="str">
            <v>PSRS</v>
          </cell>
          <cell r="P625" t="str">
            <v>T/L</v>
          </cell>
          <cell r="Q625" t="str">
            <v>PSR0L172</v>
          </cell>
          <cell r="R625" t="str">
            <v>THAILAND</v>
          </cell>
          <cell r="S625">
            <v>3</v>
          </cell>
          <cell r="T625" t="str">
            <v>TIRE</v>
          </cell>
          <cell r="U625" t="str">
            <v>PSR</v>
          </cell>
          <cell r="V625" t="str">
            <v xml:space="preserve"> 195/65R15</v>
          </cell>
          <cell r="W625">
            <v>0</v>
          </cell>
          <cell r="X625">
            <v>0</v>
          </cell>
          <cell r="Y625" t="str">
            <v>01</v>
          </cell>
          <cell r="Z625" t="str">
            <v>TBSR</v>
          </cell>
          <cell r="AA625" t="str">
            <v>T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 t="str">
            <v>L0</v>
          </cell>
          <cell r="AK625" t="str">
            <v>TK36</v>
          </cell>
          <cell r="AL625" t="str">
            <v>S265</v>
          </cell>
          <cell r="AO625" t="str">
            <v>195/65R15</v>
          </cell>
          <cell r="AP625" t="str">
            <v>PSRS</v>
          </cell>
          <cell r="AQ625" t="str">
            <v>OTHERS</v>
          </cell>
          <cell r="AR625" t="str">
            <v>15 Inch</v>
          </cell>
          <cell r="AS625">
            <v>0</v>
          </cell>
          <cell r="AT625">
            <v>0</v>
          </cell>
          <cell r="AW625" t="str">
            <v>NON</v>
          </cell>
          <cell r="AX625" t="str">
            <v>DISCONT</v>
          </cell>
          <cell r="AY625" t="str">
            <v>B</v>
          </cell>
          <cell r="AZ625">
            <v>10</v>
          </cell>
          <cell r="BA625">
            <v>40</v>
          </cell>
          <cell r="BB625">
            <v>30</v>
          </cell>
          <cell r="BC625">
            <v>402</v>
          </cell>
          <cell r="BD625" t="str">
            <v>PS</v>
          </cell>
          <cell r="BE625" t="str">
            <v>PSRS</v>
          </cell>
          <cell r="BF625" t="str">
            <v>T</v>
          </cell>
          <cell r="BG625" t="str">
            <v>T</v>
          </cell>
          <cell r="BH625">
            <v>4.7149999999999999</v>
          </cell>
          <cell r="BI625">
            <v>0</v>
          </cell>
          <cell r="BJ625">
            <v>0.08</v>
          </cell>
          <cell r="BK625">
            <v>9.4608708750000006E-2</v>
          </cell>
          <cell r="BL625">
            <v>15</v>
          </cell>
          <cell r="BM625" t="str">
            <v>65</v>
          </cell>
          <cell r="BN625">
            <v>195</v>
          </cell>
          <cell r="BO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</row>
        <row r="626">
          <cell r="E626" t="str">
            <v>BPSX3760</v>
          </cell>
          <cell r="F626" t="str">
            <v>155/65R13 E87EZ T/L</v>
          </cell>
          <cell r="G626" t="str">
            <v>155/65R13 E87EZ (T)</v>
          </cell>
          <cell r="H626" t="str">
            <v>E87</v>
          </cell>
          <cell r="I626" t="str">
            <v>PSR5</v>
          </cell>
          <cell r="J626" t="str">
            <v>PSR IPPAN XS (14 DOWN)</v>
          </cell>
          <cell r="K626" t="str">
            <v>BRIDGESTONE</v>
          </cell>
          <cell r="L626" t="str">
            <v>155/65R13</v>
          </cell>
          <cell r="M626" t="str">
            <v>E87</v>
          </cell>
          <cell r="N626" t="str">
            <v>PASSENGER CAR</v>
          </cell>
          <cell r="O626" t="str">
            <v>PSRS</v>
          </cell>
          <cell r="P626" t="str">
            <v>T/L</v>
          </cell>
          <cell r="Q626" t="str">
            <v>PSR0L204</v>
          </cell>
          <cell r="R626" t="str">
            <v>THAILAND</v>
          </cell>
          <cell r="S626">
            <v>3</v>
          </cell>
          <cell r="T626" t="str">
            <v>TIRE</v>
          </cell>
          <cell r="U626" t="str">
            <v>PSR</v>
          </cell>
          <cell r="V626" t="str">
            <v xml:space="preserve"> 155/65R13</v>
          </cell>
          <cell r="W626">
            <v>0</v>
          </cell>
          <cell r="X626">
            <v>0</v>
          </cell>
          <cell r="Y626" t="str">
            <v>01</v>
          </cell>
          <cell r="Z626" t="str">
            <v>TBSR</v>
          </cell>
          <cell r="AA626" t="str">
            <v>T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 t="str">
            <v>L0</v>
          </cell>
          <cell r="AK626" t="str">
            <v>JJ41</v>
          </cell>
          <cell r="AL626" t="str">
            <v>E87</v>
          </cell>
          <cell r="AO626" t="str">
            <v>155/65R13</v>
          </cell>
          <cell r="AP626" t="str">
            <v>PSRS</v>
          </cell>
          <cell r="AQ626" t="str">
            <v>OTHERS</v>
          </cell>
          <cell r="AR626" t="str">
            <v>13 Inch</v>
          </cell>
          <cell r="AS626">
            <v>0</v>
          </cell>
          <cell r="AT626">
            <v>0</v>
          </cell>
          <cell r="AW626" t="str">
            <v>NON</v>
          </cell>
          <cell r="AX626" t="str">
            <v>DISCONT</v>
          </cell>
          <cell r="AY626" t="str">
            <v>B</v>
          </cell>
          <cell r="AZ626">
            <v>10</v>
          </cell>
          <cell r="BA626">
            <v>40</v>
          </cell>
          <cell r="BB626">
            <v>30</v>
          </cell>
          <cell r="BC626">
            <v>402</v>
          </cell>
          <cell r="BD626" t="str">
            <v>PS</v>
          </cell>
          <cell r="BE626" t="str">
            <v>PSRS</v>
          </cell>
          <cell r="BF626" t="str">
            <v>T</v>
          </cell>
          <cell r="BG626" t="str">
            <v>T</v>
          </cell>
          <cell r="BH626">
            <v>2.927</v>
          </cell>
          <cell r="BI626">
            <v>5.0720000000000001</v>
          </cell>
          <cell r="BJ626">
            <v>0.08</v>
          </cell>
          <cell r="BK626">
            <v>5.5127453550000011E-2</v>
          </cell>
          <cell r="BL626">
            <v>13</v>
          </cell>
          <cell r="BM626" t="str">
            <v>65</v>
          </cell>
          <cell r="BN626">
            <v>155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</row>
        <row r="627">
          <cell r="E627" t="str">
            <v>BPSX3770</v>
          </cell>
          <cell r="F627" t="str">
            <v>155/65R13 73S B390 T/L-SV74</v>
          </cell>
          <cell r="G627" t="str">
            <v>155/65R13 73S B390 (T)-SV74</v>
          </cell>
          <cell r="H627" t="str">
            <v>B SERIES</v>
          </cell>
          <cell r="I627" t="str">
            <v>PSR5</v>
          </cell>
          <cell r="J627" t="str">
            <v>PSR IPPAN XS (14 DOWN)</v>
          </cell>
          <cell r="K627" t="str">
            <v>BRIDGESTONE</v>
          </cell>
          <cell r="L627" t="str">
            <v>155/65R13</v>
          </cell>
          <cell r="M627" t="str">
            <v>B390</v>
          </cell>
          <cell r="N627" t="str">
            <v>PASSENGER CAR</v>
          </cell>
          <cell r="O627" t="str">
            <v>PSRS</v>
          </cell>
          <cell r="P627" t="str">
            <v>T/L</v>
          </cell>
          <cell r="Q627" t="str">
            <v>PSR0L340</v>
          </cell>
          <cell r="R627" t="str">
            <v>THAILAND</v>
          </cell>
          <cell r="S627">
            <v>3</v>
          </cell>
          <cell r="T627" t="str">
            <v>TIRE</v>
          </cell>
          <cell r="U627" t="str">
            <v>PSR</v>
          </cell>
          <cell r="V627" t="str">
            <v xml:space="preserve"> 155/65R13</v>
          </cell>
          <cell r="W627">
            <v>0</v>
          </cell>
          <cell r="X627">
            <v>0</v>
          </cell>
          <cell r="Y627" t="str">
            <v>01</v>
          </cell>
          <cell r="Z627" t="str">
            <v>TBSR</v>
          </cell>
          <cell r="AA627" t="str">
            <v>T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 t="str">
            <v>L0</v>
          </cell>
          <cell r="AG627" t="str">
            <v>PSR0L340</v>
          </cell>
          <cell r="AJ627" t="str">
            <v>B812</v>
          </cell>
          <cell r="AK627" t="str">
            <v>SV74</v>
          </cell>
          <cell r="AL627" t="str">
            <v>B390</v>
          </cell>
          <cell r="AO627" t="str">
            <v>155/65R13</v>
          </cell>
          <cell r="AP627" t="str">
            <v>PSRS</v>
          </cell>
          <cell r="AQ627" t="str">
            <v>OTHERS</v>
          </cell>
          <cell r="AR627" t="str">
            <v>13 Inch</v>
          </cell>
          <cell r="AS627">
            <v>0</v>
          </cell>
          <cell r="AT627">
            <v>0</v>
          </cell>
          <cell r="AW627" t="str">
            <v>NON</v>
          </cell>
          <cell r="AX627" t="str">
            <v>DISCONT</v>
          </cell>
          <cell r="AY627" t="str">
            <v>B</v>
          </cell>
          <cell r="AZ627">
            <v>10</v>
          </cell>
          <cell r="BA627">
            <v>40</v>
          </cell>
          <cell r="BB627">
            <v>30</v>
          </cell>
          <cell r="BC627">
            <v>402</v>
          </cell>
          <cell r="BD627" t="str">
            <v>PS</v>
          </cell>
          <cell r="BE627" t="str">
            <v>PSRS</v>
          </cell>
          <cell r="BF627" t="str">
            <v>T</v>
          </cell>
          <cell r="BG627" t="str">
            <v>T</v>
          </cell>
          <cell r="BH627">
            <v>2.3109999999999999</v>
          </cell>
          <cell r="BI627">
            <v>4.5629999999999997</v>
          </cell>
          <cell r="BJ627">
            <v>0.04</v>
          </cell>
          <cell r="BK627">
            <v>5.5127453550000011E-2</v>
          </cell>
          <cell r="BL627">
            <v>13</v>
          </cell>
          <cell r="BM627" t="str">
            <v>65</v>
          </cell>
          <cell r="BN627">
            <v>155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</row>
        <row r="628">
          <cell r="E628" t="str">
            <v>BPSX3810</v>
          </cell>
          <cell r="F628" t="str">
            <v>185/60R14 G03AZ (T)</v>
          </cell>
          <cell r="G628" t="str">
            <v>185/60R14 G03AZ (T)</v>
          </cell>
          <cell r="H628" t="str">
            <v>G03</v>
          </cell>
          <cell r="I628" t="str">
            <v>PSR5</v>
          </cell>
          <cell r="J628" t="str">
            <v>PSR IPPAN XS (14 DOWN)</v>
          </cell>
          <cell r="K628" t="str">
            <v>BRIDGESTONE</v>
          </cell>
          <cell r="L628" t="str">
            <v>185/60R14</v>
          </cell>
          <cell r="M628" t="str">
            <v>TURANZA</v>
          </cell>
          <cell r="N628" t="str">
            <v>PASSENGER CAR</v>
          </cell>
          <cell r="O628" t="str">
            <v>PSRS</v>
          </cell>
          <cell r="P628" t="str">
            <v>T/L</v>
          </cell>
          <cell r="Q628" t="str">
            <v>PSR0L170</v>
          </cell>
          <cell r="R628" t="str">
            <v>THAILAND</v>
          </cell>
          <cell r="S628">
            <v>3</v>
          </cell>
          <cell r="T628" t="str">
            <v>TIRE</v>
          </cell>
          <cell r="U628" t="str">
            <v>PSR</v>
          </cell>
          <cell r="V628" t="str">
            <v xml:space="preserve"> 185/60R14</v>
          </cell>
          <cell r="W628">
            <v>0</v>
          </cell>
          <cell r="X628">
            <v>0</v>
          </cell>
          <cell r="Y628" t="str">
            <v>01</v>
          </cell>
          <cell r="Z628" t="str">
            <v>TBSR</v>
          </cell>
          <cell r="AA628" t="str">
            <v>T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 t="str">
            <v>L0</v>
          </cell>
          <cell r="AL628" t="str">
            <v>G03</v>
          </cell>
          <cell r="AO628" t="str">
            <v>185/60R14</v>
          </cell>
          <cell r="AP628" t="str">
            <v>PSRS</v>
          </cell>
          <cell r="AQ628" t="str">
            <v>OTHERS</v>
          </cell>
          <cell r="AR628" t="str">
            <v>14 Inch</v>
          </cell>
          <cell r="AS628">
            <v>0</v>
          </cell>
          <cell r="AT628">
            <v>0</v>
          </cell>
          <cell r="AW628" t="str">
            <v>NON</v>
          </cell>
          <cell r="AX628" t="str">
            <v>DISCONT</v>
          </cell>
          <cell r="AY628" t="str">
            <v>B</v>
          </cell>
          <cell r="AZ628">
            <v>10</v>
          </cell>
          <cell r="BA628">
            <v>40</v>
          </cell>
          <cell r="BB628">
            <v>30</v>
          </cell>
          <cell r="BC628">
            <v>402</v>
          </cell>
          <cell r="BD628" t="str">
            <v>PS</v>
          </cell>
          <cell r="BE628" t="str">
            <v>PSRS</v>
          </cell>
          <cell r="BF628" t="str">
            <v>T</v>
          </cell>
          <cell r="BG628" t="str">
            <v>T</v>
          </cell>
          <cell r="BH628">
            <v>4.4729999999999999</v>
          </cell>
          <cell r="BI628">
            <v>0</v>
          </cell>
          <cell r="BJ628">
            <v>0.08</v>
          </cell>
          <cell r="BK628">
            <v>7.5064895999999964E-2</v>
          </cell>
          <cell r="BL628">
            <v>14</v>
          </cell>
          <cell r="BM628" t="str">
            <v>60</v>
          </cell>
          <cell r="BN628">
            <v>185</v>
          </cell>
          <cell r="BO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</row>
        <row r="629">
          <cell r="E629" t="str">
            <v>BPSX3816</v>
          </cell>
          <cell r="F629" t="str">
            <v>215/55R16 93V GR03Z T/L(KG11)</v>
          </cell>
          <cell r="G629" t="str">
            <v>215/55R16 TB03DZ(T)</v>
          </cell>
          <cell r="H629" t="str">
            <v>GR03</v>
          </cell>
          <cell r="I629" t="str">
            <v>PSR3</v>
          </cell>
          <cell r="J629" t="str">
            <v>PSR OOGATA (16 ONLY)</v>
          </cell>
          <cell r="K629" t="str">
            <v>BRIDGESTONE</v>
          </cell>
          <cell r="L629" t="str">
            <v>215/55R16</v>
          </cell>
          <cell r="M629" t="str">
            <v>TURANZA</v>
          </cell>
          <cell r="N629" t="str">
            <v>STANDARD OE</v>
          </cell>
          <cell r="O629" t="str">
            <v>PSRS</v>
          </cell>
          <cell r="P629" t="str">
            <v>T/L</v>
          </cell>
          <cell r="Q629" t="str">
            <v>PSR0L282</v>
          </cell>
          <cell r="R629" t="str">
            <v>THAILAND</v>
          </cell>
          <cell r="S629">
            <v>3</v>
          </cell>
          <cell r="T629" t="str">
            <v>TIRE</v>
          </cell>
          <cell r="U629" t="str">
            <v>PSR</v>
          </cell>
          <cell r="V629" t="str">
            <v xml:space="preserve"> 215/55R16</v>
          </cell>
          <cell r="W629">
            <v>0</v>
          </cell>
          <cell r="X629">
            <v>0</v>
          </cell>
          <cell r="Y629" t="str">
            <v>01</v>
          </cell>
          <cell r="Z629" t="str">
            <v>TBSR</v>
          </cell>
          <cell r="AA629" t="str">
            <v>T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 t="str">
            <v>L0</v>
          </cell>
          <cell r="AK629" t="str">
            <v>KG11</v>
          </cell>
          <cell r="AL629" t="str">
            <v>G03</v>
          </cell>
          <cell r="AO629" t="str">
            <v>215/55R16</v>
          </cell>
          <cell r="AP629" t="str">
            <v>PSRS</v>
          </cell>
          <cell r="AQ629" t="str">
            <v>OTHERS</v>
          </cell>
          <cell r="AR629" t="str">
            <v>16 Inch</v>
          </cell>
          <cell r="AS629" t="str">
            <v/>
          </cell>
          <cell r="AT629" t="str">
            <v>REP</v>
          </cell>
          <cell r="AW629" t="str">
            <v>DLR</v>
          </cell>
          <cell r="AX629" t="str">
            <v>CONT</v>
          </cell>
          <cell r="AY629" t="str">
            <v>B</v>
          </cell>
          <cell r="AZ629">
            <v>10</v>
          </cell>
          <cell r="BA629">
            <v>40</v>
          </cell>
          <cell r="BB629">
            <v>30</v>
          </cell>
          <cell r="BC629">
            <v>402</v>
          </cell>
          <cell r="BD629" t="str">
            <v>PS</v>
          </cell>
          <cell r="BE629" t="str">
            <v>PSRS</v>
          </cell>
          <cell r="BF629" t="str">
            <v>T</v>
          </cell>
          <cell r="BG629" t="str">
            <v>T</v>
          </cell>
          <cell r="BH629">
            <v>5.9550000000000001</v>
          </cell>
          <cell r="BI629">
            <v>0</v>
          </cell>
          <cell r="BJ629">
            <v>0.27600000000000002</v>
          </cell>
          <cell r="BK629">
            <v>0.10539670455</v>
          </cell>
          <cell r="BL629">
            <v>16</v>
          </cell>
          <cell r="BM629" t="str">
            <v>55</v>
          </cell>
          <cell r="BN629">
            <v>215</v>
          </cell>
          <cell r="BO629">
            <v>95</v>
          </cell>
          <cell r="BQ629">
            <v>80</v>
          </cell>
          <cell r="BR629">
            <v>6420</v>
          </cell>
          <cell r="BS629">
            <v>3851</v>
          </cell>
          <cell r="BT629">
            <v>3851</v>
          </cell>
          <cell r="BU629">
            <v>4279</v>
          </cell>
          <cell r="BV629">
            <v>10</v>
          </cell>
          <cell r="BW629">
            <v>3851</v>
          </cell>
          <cell r="BX629">
            <v>3251.33</v>
          </cell>
        </row>
        <row r="630">
          <cell r="E630" t="str">
            <v>BPSX3840</v>
          </cell>
          <cell r="F630" t="str">
            <v>215/40R17 RE711 T/L</v>
          </cell>
          <cell r="G630" t="str">
            <v>215/40R17 E711GZ (T)</v>
          </cell>
          <cell r="H630" t="str">
            <v>RE711</v>
          </cell>
          <cell r="I630" t="str">
            <v>PSR2</v>
          </cell>
          <cell r="J630" t="str">
            <v>UHP(17 UP)</v>
          </cell>
          <cell r="K630" t="str">
            <v>BRIDGESTONE</v>
          </cell>
          <cell r="L630" t="str">
            <v>215/40R17</v>
          </cell>
          <cell r="M630" t="str">
            <v>POTENZA</v>
          </cell>
          <cell r="N630" t="str">
            <v>SPORTY</v>
          </cell>
          <cell r="O630" t="str">
            <v>PSRS</v>
          </cell>
          <cell r="P630" t="str">
            <v>T/L</v>
          </cell>
          <cell r="Q630" t="str">
            <v>PSR0L180</v>
          </cell>
          <cell r="R630" t="str">
            <v>THAILAND</v>
          </cell>
          <cell r="S630">
            <v>3</v>
          </cell>
          <cell r="T630" t="str">
            <v>TIRE</v>
          </cell>
          <cell r="U630" t="str">
            <v>PSR</v>
          </cell>
          <cell r="V630" t="str">
            <v xml:space="preserve"> 215/40R17</v>
          </cell>
          <cell r="W630">
            <v>0</v>
          </cell>
          <cell r="X630">
            <v>0</v>
          </cell>
          <cell r="Y630" t="str">
            <v>01</v>
          </cell>
          <cell r="Z630" t="str">
            <v>TBSR</v>
          </cell>
          <cell r="AA630" t="str">
            <v>T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 t="str">
            <v>L0</v>
          </cell>
          <cell r="AK630" t="str">
            <v>PT60</v>
          </cell>
          <cell r="AL630" t="str">
            <v>RE711</v>
          </cell>
          <cell r="AO630" t="str">
            <v>215/40R17</v>
          </cell>
          <cell r="AP630" t="str">
            <v>PSRS</v>
          </cell>
          <cell r="AQ630" t="str">
            <v>OTHERS</v>
          </cell>
          <cell r="AR630" t="str">
            <v>17 Inch</v>
          </cell>
          <cell r="AS630">
            <v>0</v>
          </cell>
          <cell r="AT630">
            <v>0</v>
          </cell>
          <cell r="AW630" t="str">
            <v>NON</v>
          </cell>
          <cell r="AX630" t="str">
            <v>DISCONT</v>
          </cell>
          <cell r="AY630" t="str">
            <v>B</v>
          </cell>
          <cell r="AZ630">
            <v>10</v>
          </cell>
          <cell r="BA630">
            <v>40</v>
          </cell>
          <cell r="BB630">
            <v>30</v>
          </cell>
          <cell r="BC630">
            <v>402</v>
          </cell>
          <cell r="BD630" t="str">
            <v>PS</v>
          </cell>
          <cell r="BE630" t="str">
            <v>PSRS</v>
          </cell>
          <cell r="BF630" t="str">
            <v>T</v>
          </cell>
          <cell r="BG630" t="str">
            <v>T</v>
          </cell>
          <cell r="BH630">
            <v>4.8310000000000004</v>
          </cell>
          <cell r="BI630">
            <v>0</v>
          </cell>
          <cell r="BJ630">
            <v>0</v>
          </cell>
          <cell r="BK630">
            <v>9.2966482199999992E-2</v>
          </cell>
          <cell r="BL630">
            <v>17</v>
          </cell>
          <cell r="BM630" t="str">
            <v>40</v>
          </cell>
          <cell r="BN630">
            <v>215</v>
          </cell>
          <cell r="BO630">
            <v>0</v>
          </cell>
          <cell r="BQ630">
            <v>0</v>
          </cell>
          <cell r="BR630">
            <v>7400</v>
          </cell>
          <cell r="BS630">
            <v>4440</v>
          </cell>
          <cell r="BT630">
            <v>4440</v>
          </cell>
          <cell r="BU630">
            <v>4933</v>
          </cell>
          <cell r="BV630">
            <v>10</v>
          </cell>
          <cell r="BW630">
            <v>4440</v>
          </cell>
          <cell r="BX630">
            <v>0</v>
          </cell>
        </row>
        <row r="631">
          <cell r="E631" t="str">
            <v>BPSX3841</v>
          </cell>
          <cell r="F631" t="str">
            <v>205/45R16 RE711 T/L</v>
          </cell>
          <cell r="G631" t="str">
            <v>205/45R16 E711GZ (T)</v>
          </cell>
          <cell r="H631" t="str">
            <v>RE711</v>
          </cell>
          <cell r="I631" t="str">
            <v>PSR3</v>
          </cell>
          <cell r="J631" t="str">
            <v>PSR OOGATA (16 ONLY)</v>
          </cell>
          <cell r="K631" t="str">
            <v>BRIDGESTONE</v>
          </cell>
          <cell r="L631" t="str">
            <v>205/45R16</v>
          </cell>
          <cell r="M631" t="str">
            <v>POTENZA</v>
          </cell>
          <cell r="N631" t="str">
            <v>SPORTY</v>
          </cell>
          <cell r="O631" t="str">
            <v>PSRS</v>
          </cell>
          <cell r="P631" t="str">
            <v>T/L</v>
          </cell>
          <cell r="Q631" t="str">
            <v>PSR0L183</v>
          </cell>
          <cell r="R631" t="str">
            <v>THAILAND</v>
          </cell>
          <cell r="S631">
            <v>3</v>
          </cell>
          <cell r="T631" t="str">
            <v>TIRE</v>
          </cell>
          <cell r="U631" t="str">
            <v>PSR</v>
          </cell>
          <cell r="V631" t="str">
            <v xml:space="preserve"> 205/45R16</v>
          </cell>
          <cell r="W631">
            <v>0</v>
          </cell>
          <cell r="X631">
            <v>0</v>
          </cell>
          <cell r="Y631" t="str">
            <v>01</v>
          </cell>
          <cell r="Z631" t="str">
            <v>TBSR</v>
          </cell>
          <cell r="AA631" t="str">
            <v>T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 t="str">
            <v>L0</v>
          </cell>
          <cell r="AK631" t="str">
            <v>CV26</v>
          </cell>
          <cell r="AL631" t="str">
            <v>RE711</v>
          </cell>
          <cell r="AO631" t="str">
            <v>205/45R16</v>
          </cell>
          <cell r="AP631" t="str">
            <v>PSRS</v>
          </cell>
          <cell r="AQ631" t="str">
            <v>OTHERS</v>
          </cell>
          <cell r="AR631" t="str">
            <v>16 Inch</v>
          </cell>
          <cell r="AS631">
            <v>0</v>
          </cell>
          <cell r="AT631">
            <v>0</v>
          </cell>
          <cell r="AW631" t="str">
            <v>NON</v>
          </cell>
          <cell r="AX631" t="str">
            <v>DISCONT</v>
          </cell>
          <cell r="AY631" t="str">
            <v>B</v>
          </cell>
          <cell r="AZ631">
            <v>10</v>
          </cell>
          <cell r="BA631">
            <v>40</v>
          </cell>
          <cell r="BB631">
            <v>30</v>
          </cell>
          <cell r="BC631">
            <v>402</v>
          </cell>
          <cell r="BD631" t="str">
            <v>PS</v>
          </cell>
          <cell r="BE631" t="str">
            <v>PSRS</v>
          </cell>
          <cell r="BF631" t="str">
            <v>T</v>
          </cell>
          <cell r="BG631" t="str">
            <v>T</v>
          </cell>
          <cell r="BH631">
            <v>4.5819999999999999</v>
          </cell>
          <cell r="BI631">
            <v>0</v>
          </cell>
          <cell r="BJ631">
            <v>0.08</v>
          </cell>
          <cell r="BK631">
            <v>8.5544888450000009E-2</v>
          </cell>
          <cell r="BL631">
            <v>16</v>
          </cell>
          <cell r="BM631" t="str">
            <v>45</v>
          </cell>
          <cell r="BN631">
            <v>205</v>
          </cell>
          <cell r="BO631">
            <v>0</v>
          </cell>
          <cell r="BQ631">
            <v>0</v>
          </cell>
          <cell r="BR631">
            <v>6560</v>
          </cell>
          <cell r="BS631">
            <v>3935</v>
          </cell>
          <cell r="BT631">
            <v>3935</v>
          </cell>
          <cell r="BU631">
            <v>4372</v>
          </cell>
          <cell r="BV631">
            <v>10</v>
          </cell>
          <cell r="BW631">
            <v>3935</v>
          </cell>
          <cell r="BX631">
            <v>0</v>
          </cell>
        </row>
        <row r="632">
          <cell r="E632" t="str">
            <v>BPSX3842</v>
          </cell>
          <cell r="F632" t="str">
            <v>215/45R17 RE711 T/L</v>
          </cell>
          <cell r="G632" t="str">
            <v>215/45R17 E711GZ (T)</v>
          </cell>
          <cell r="H632" t="str">
            <v>RE711</v>
          </cell>
          <cell r="I632" t="str">
            <v>PSR2</v>
          </cell>
          <cell r="J632" t="str">
            <v>UHP(17 UP)</v>
          </cell>
          <cell r="K632" t="str">
            <v>BRIDGESTONE</v>
          </cell>
          <cell r="L632" t="str">
            <v>215/45R17</v>
          </cell>
          <cell r="M632" t="str">
            <v>POTENZA</v>
          </cell>
          <cell r="N632" t="str">
            <v>SPORTY</v>
          </cell>
          <cell r="O632" t="str">
            <v>PSRS</v>
          </cell>
          <cell r="P632" t="str">
            <v>T/L</v>
          </cell>
          <cell r="Q632" t="str">
            <v>PSR0L182</v>
          </cell>
          <cell r="R632" t="str">
            <v>THAILAND</v>
          </cell>
          <cell r="S632">
            <v>3</v>
          </cell>
          <cell r="T632" t="str">
            <v>TIRE</v>
          </cell>
          <cell r="U632" t="str">
            <v>PSR</v>
          </cell>
          <cell r="V632" t="str">
            <v xml:space="preserve"> 215/45R17</v>
          </cell>
          <cell r="W632">
            <v>0</v>
          </cell>
          <cell r="X632">
            <v>0</v>
          </cell>
          <cell r="Y632" t="str">
            <v>01</v>
          </cell>
          <cell r="Z632" t="str">
            <v>TBSR</v>
          </cell>
          <cell r="AA632" t="str">
            <v>T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 t="str">
            <v>L0</v>
          </cell>
          <cell r="AK632" t="str">
            <v>TD35</v>
          </cell>
          <cell r="AL632" t="str">
            <v>RE711</v>
          </cell>
          <cell r="AO632" t="str">
            <v>215/45R17</v>
          </cell>
          <cell r="AP632" t="str">
            <v>PSRS</v>
          </cell>
          <cell r="AQ632" t="str">
            <v>OTHERS</v>
          </cell>
          <cell r="AR632" t="str">
            <v>17 Inch</v>
          </cell>
          <cell r="AS632">
            <v>0</v>
          </cell>
          <cell r="AT632">
            <v>0</v>
          </cell>
          <cell r="AW632" t="str">
            <v>NON</v>
          </cell>
          <cell r="AX632" t="str">
            <v>DISCONT</v>
          </cell>
          <cell r="AY632" t="str">
            <v>B</v>
          </cell>
          <cell r="AZ632">
            <v>10</v>
          </cell>
          <cell r="BA632">
            <v>40</v>
          </cell>
          <cell r="BB632">
            <v>30</v>
          </cell>
          <cell r="BC632">
            <v>402</v>
          </cell>
          <cell r="BD632" t="str">
            <v>PS</v>
          </cell>
          <cell r="BE632" t="str">
            <v>PSRS</v>
          </cell>
          <cell r="BF632" t="str">
            <v>T</v>
          </cell>
          <cell r="BG632" t="str">
            <v>T</v>
          </cell>
          <cell r="BH632">
            <v>5.3029999999999999</v>
          </cell>
          <cell r="BI632">
            <v>0</v>
          </cell>
          <cell r="BJ632">
            <v>0.08</v>
          </cell>
          <cell r="BK632">
            <v>9.9705022949999986E-2</v>
          </cell>
          <cell r="BL632">
            <v>17</v>
          </cell>
          <cell r="BM632" t="str">
            <v>45</v>
          </cell>
          <cell r="BN632">
            <v>215</v>
          </cell>
          <cell r="BO632">
            <v>0</v>
          </cell>
          <cell r="BQ632">
            <v>0</v>
          </cell>
          <cell r="BR632">
            <v>7300</v>
          </cell>
          <cell r="BS632">
            <v>4381</v>
          </cell>
          <cell r="BT632">
            <v>4381</v>
          </cell>
          <cell r="BU632">
            <v>4868</v>
          </cell>
          <cell r="BV632">
            <v>10</v>
          </cell>
          <cell r="BW632">
            <v>4381</v>
          </cell>
          <cell r="BX632">
            <v>0</v>
          </cell>
        </row>
        <row r="633">
          <cell r="E633" t="str">
            <v>BPSX3843</v>
          </cell>
          <cell r="F633" t="str">
            <v>225/45R17 RE711 T/L</v>
          </cell>
          <cell r="G633" t="str">
            <v>225/45R17 E711GZ (T)</v>
          </cell>
          <cell r="H633" t="str">
            <v>RE711</v>
          </cell>
          <cell r="I633" t="str">
            <v>PSR2</v>
          </cell>
          <cell r="J633" t="str">
            <v>UHP(17 UP)</v>
          </cell>
          <cell r="K633" t="str">
            <v>BRIDGESTONE</v>
          </cell>
          <cell r="L633" t="str">
            <v>225/45R17</v>
          </cell>
          <cell r="M633" t="str">
            <v>POTENZA</v>
          </cell>
          <cell r="N633" t="str">
            <v>SPORTY</v>
          </cell>
          <cell r="O633" t="str">
            <v>PSRS</v>
          </cell>
          <cell r="P633" t="str">
            <v>T/L</v>
          </cell>
          <cell r="Q633" t="str">
            <v>PSR0L181</v>
          </cell>
          <cell r="R633" t="str">
            <v>THAILAND</v>
          </cell>
          <cell r="S633">
            <v>3</v>
          </cell>
          <cell r="T633" t="str">
            <v>TIRE</v>
          </cell>
          <cell r="U633" t="str">
            <v>PSR</v>
          </cell>
          <cell r="V633" t="str">
            <v xml:space="preserve"> 225/45R17</v>
          </cell>
          <cell r="W633">
            <v>0</v>
          </cell>
          <cell r="X633">
            <v>0</v>
          </cell>
          <cell r="Y633" t="str">
            <v>01</v>
          </cell>
          <cell r="Z633" t="str">
            <v>TBSR</v>
          </cell>
          <cell r="AA633" t="str">
            <v>T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 t="str">
            <v>L0</v>
          </cell>
          <cell r="AK633" t="str">
            <v>MK38</v>
          </cell>
          <cell r="AL633" t="str">
            <v>RE711</v>
          </cell>
          <cell r="AO633" t="str">
            <v>225/45R17</v>
          </cell>
          <cell r="AP633" t="str">
            <v>PSRS</v>
          </cell>
          <cell r="AQ633" t="str">
            <v>OTHERS</v>
          </cell>
          <cell r="AR633" t="str">
            <v>17 Inch</v>
          </cell>
          <cell r="AS633">
            <v>0</v>
          </cell>
          <cell r="AT633">
            <v>0</v>
          </cell>
          <cell r="AW633" t="str">
            <v>NON</v>
          </cell>
          <cell r="AX633" t="str">
            <v>DISCONT</v>
          </cell>
          <cell r="AY633" t="str">
            <v>B</v>
          </cell>
          <cell r="AZ633">
            <v>10</v>
          </cell>
          <cell r="BA633">
            <v>40</v>
          </cell>
          <cell r="BB633">
            <v>30</v>
          </cell>
          <cell r="BC633">
            <v>402</v>
          </cell>
          <cell r="BD633" t="str">
            <v>PS</v>
          </cell>
          <cell r="BE633" t="str">
            <v>PSRS</v>
          </cell>
          <cell r="BF633" t="str">
            <v>T</v>
          </cell>
          <cell r="BG633" t="str">
            <v>T</v>
          </cell>
          <cell r="BH633">
            <v>5.5209999999999999</v>
          </cell>
          <cell r="BI633">
            <v>0</v>
          </cell>
          <cell r="BJ633">
            <v>0.08</v>
          </cell>
          <cell r="BK633">
            <v>0.10661916984999997</v>
          </cell>
          <cell r="BL633">
            <v>17</v>
          </cell>
          <cell r="BM633" t="str">
            <v>45</v>
          </cell>
          <cell r="BN633">
            <v>225</v>
          </cell>
          <cell r="BO633">
            <v>0</v>
          </cell>
          <cell r="BQ633">
            <v>0</v>
          </cell>
          <cell r="BR633">
            <v>7800</v>
          </cell>
          <cell r="BS633">
            <v>4679</v>
          </cell>
          <cell r="BT633">
            <v>4679</v>
          </cell>
          <cell r="BU633">
            <v>5199</v>
          </cell>
          <cell r="BV633">
            <v>10</v>
          </cell>
          <cell r="BW633">
            <v>4679</v>
          </cell>
          <cell r="BX633">
            <v>0</v>
          </cell>
        </row>
        <row r="634">
          <cell r="E634" t="str">
            <v>BPSX3850</v>
          </cell>
          <cell r="F634" t="str">
            <v>195/50R15 RE711 T/L</v>
          </cell>
          <cell r="G634" t="str">
            <v>195/50R15 E711GZ (T)</v>
          </cell>
          <cell r="H634" t="str">
            <v>RE711</v>
          </cell>
          <cell r="I634" t="str">
            <v>PSR4</v>
          </cell>
          <cell r="J634" t="str">
            <v>PSR IPPAN S (15 ONLY)</v>
          </cell>
          <cell r="K634" t="str">
            <v>BRIDGESTONE</v>
          </cell>
          <cell r="L634" t="str">
            <v>195/50R15</v>
          </cell>
          <cell r="M634" t="str">
            <v>POTENZA</v>
          </cell>
          <cell r="N634" t="str">
            <v>SPORTY</v>
          </cell>
          <cell r="O634" t="str">
            <v>PSRS</v>
          </cell>
          <cell r="P634" t="str">
            <v>T/L</v>
          </cell>
          <cell r="Q634" t="str">
            <v>PSR0L187</v>
          </cell>
          <cell r="R634" t="str">
            <v>THAILAND</v>
          </cell>
          <cell r="S634">
            <v>3</v>
          </cell>
          <cell r="T634" t="str">
            <v>TIRE</v>
          </cell>
          <cell r="U634" t="str">
            <v>PSR</v>
          </cell>
          <cell r="V634" t="str">
            <v xml:space="preserve"> 195/50R15</v>
          </cell>
          <cell r="W634">
            <v>0</v>
          </cell>
          <cell r="X634">
            <v>0</v>
          </cell>
          <cell r="Y634" t="str">
            <v>01</v>
          </cell>
          <cell r="Z634" t="str">
            <v>TBSR</v>
          </cell>
          <cell r="AA634" t="str">
            <v>T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 t="str">
            <v>L0</v>
          </cell>
          <cell r="AK634" t="str">
            <v>HR34</v>
          </cell>
          <cell r="AL634" t="str">
            <v>RE711</v>
          </cell>
          <cell r="AO634" t="str">
            <v>195/50R15</v>
          </cell>
          <cell r="AP634" t="str">
            <v>PSRS</v>
          </cell>
          <cell r="AQ634" t="str">
            <v>OTHERS</v>
          </cell>
          <cell r="AR634" t="str">
            <v>15 Inch</v>
          </cell>
          <cell r="AS634">
            <v>0</v>
          </cell>
          <cell r="AT634">
            <v>0</v>
          </cell>
          <cell r="AW634" t="str">
            <v>NON</v>
          </cell>
          <cell r="AX634" t="str">
            <v>DISCONT</v>
          </cell>
          <cell r="AY634" t="str">
            <v>B</v>
          </cell>
          <cell r="AZ634">
            <v>10</v>
          </cell>
          <cell r="BA634">
            <v>40</v>
          </cell>
          <cell r="BB634">
            <v>30</v>
          </cell>
          <cell r="BC634">
            <v>402</v>
          </cell>
          <cell r="BD634" t="str">
            <v>PS</v>
          </cell>
          <cell r="BE634" t="str">
            <v>PSRS</v>
          </cell>
          <cell r="BF634" t="str">
            <v>T</v>
          </cell>
          <cell r="BG634" t="str">
            <v>T</v>
          </cell>
          <cell r="BH634">
            <v>4.4930000000000003</v>
          </cell>
          <cell r="BI634">
            <v>0</v>
          </cell>
          <cell r="BJ634">
            <v>0.08</v>
          </cell>
          <cell r="BK634">
            <v>7.7967359999999999E-2</v>
          </cell>
          <cell r="BL634">
            <v>15</v>
          </cell>
          <cell r="BM634" t="str">
            <v>50</v>
          </cell>
          <cell r="BN634">
            <v>195</v>
          </cell>
          <cell r="BO634">
            <v>0</v>
          </cell>
          <cell r="BQ634">
            <v>0</v>
          </cell>
          <cell r="BR634">
            <v>4420</v>
          </cell>
          <cell r="BS634">
            <v>2653</v>
          </cell>
          <cell r="BT634">
            <v>2653</v>
          </cell>
          <cell r="BU634">
            <v>2948</v>
          </cell>
          <cell r="BV634">
            <v>10</v>
          </cell>
          <cell r="BW634">
            <v>2653</v>
          </cell>
          <cell r="BX634">
            <v>0</v>
          </cell>
        </row>
        <row r="635">
          <cell r="E635" t="str">
            <v>BPSX3851</v>
          </cell>
          <cell r="F635" t="str">
            <v>205/50R15 RE711 T/L</v>
          </cell>
          <cell r="G635" t="str">
            <v>205/50R15 E711GZ (T)</v>
          </cell>
          <cell r="H635" t="str">
            <v>RE711</v>
          </cell>
          <cell r="I635" t="str">
            <v>PSR4</v>
          </cell>
          <cell r="J635" t="str">
            <v>PSR IPPAN S (15 ONLY)</v>
          </cell>
          <cell r="K635" t="str">
            <v>BRIDGESTONE</v>
          </cell>
          <cell r="L635" t="str">
            <v>205/50R15</v>
          </cell>
          <cell r="M635" t="str">
            <v>POTENZA</v>
          </cell>
          <cell r="N635" t="str">
            <v>SPORTY</v>
          </cell>
          <cell r="O635" t="str">
            <v>PSRS</v>
          </cell>
          <cell r="P635" t="str">
            <v>T/L</v>
          </cell>
          <cell r="Q635" t="str">
            <v>PSR0L186</v>
          </cell>
          <cell r="R635" t="str">
            <v>THAILAND</v>
          </cell>
          <cell r="S635">
            <v>3</v>
          </cell>
          <cell r="T635" t="str">
            <v>TIRE</v>
          </cell>
          <cell r="U635" t="str">
            <v>PSR</v>
          </cell>
          <cell r="V635" t="str">
            <v xml:space="preserve"> 205/50R15</v>
          </cell>
          <cell r="W635">
            <v>0</v>
          </cell>
          <cell r="X635">
            <v>0</v>
          </cell>
          <cell r="Y635" t="str">
            <v>01</v>
          </cell>
          <cell r="Z635" t="str">
            <v>TBSR</v>
          </cell>
          <cell r="AA635" t="str">
            <v>T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L0</v>
          </cell>
          <cell r="AK635" t="str">
            <v>EL29</v>
          </cell>
          <cell r="AL635" t="str">
            <v>RE711</v>
          </cell>
          <cell r="AO635" t="str">
            <v>205/50R15</v>
          </cell>
          <cell r="AP635" t="str">
            <v>PSRS</v>
          </cell>
          <cell r="AQ635" t="str">
            <v>OTHERS</v>
          </cell>
          <cell r="AR635" t="str">
            <v>15 Inch</v>
          </cell>
          <cell r="AS635">
            <v>0</v>
          </cell>
          <cell r="AT635">
            <v>0</v>
          </cell>
          <cell r="AW635" t="str">
            <v>NON</v>
          </cell>
          <cell r="AX635" t="str">
            <v>DISCONT</v>
          </cell>
          <cell r="AY635" t="str">
            <v>B</v>
          </cell>
          <cell r="AZ635">
            <v>10</v>
          </cell>
          <cell r="BA635">
            <v>40</v>
          </cell>
          <cell r="BB635">
            <v>30</v>
          </cell>
          <cell r="BC635">
            <v>402</v>
          </cell>
          <cell r="BD635" t="str">
            <v>PS</v>
          </cell>
          <cell r="BE635" t="str">
            <v>PSRS</v>
          </cell>
          <cell r="BF635" t="str">
            <v>T</v>
          </cell>
          <cell r="BG635" t="str">
            <v>T</v>
          </cell>
          <cell r="BH635">
            <v>4.9269999999999996</v>
          </cell>
          <cell r="BI635">
            <v>0</v>
          </cell>
          <cell r="BJ635">
            <v>0.08</v>
          </cell>
          <cell r="BK635">
            <v>8.4132020000000002E-2</v>
          </cell>
          <cell r="BL635">
            <v>15</v>
          </cell>
          <cell r="BM635" t="str">
            <v>50</v>
          </cell>
          <cell r="BN635">
            <v>205</v>
          </cell>
          <cell r="BO635">
            <v>0</v>
          </cell>
          <cell r="BQ635">
            <v>0</v>
          </cell>
          <cell r="BR635">
            <v>5140</v>
          </cell>
          <cell r="BS635">
            <v>3084</v>
          </cell>
          <cell r="BT635">
            <v>3084</v>
          </cell>
          <cell r="BU635">
            <v>3427</v>
          </cell>
          <cell r="BV635">
            <v>10</v>
          </cell>
          <cell r="BW635">
            <v>3084</v>
          </cell>
          <cell r="BX635">
            <v>0</v>
          </cell>
        </row>
        <row r="636">
          <cell r="E636" t="str">
            <v>BPSX3852</v>
          </cell>
          <cell r="F636" t="str">
            <v>205/50R16 RE711 T/L</v>
          </cell>
          <cell r="G636" t="str">
            <v>205/50R16 E711GZ (T)</v>
          </cell>
          <cell r="H636" t="str">
            <v>RE711</v>
          </cell>
          <cell r="I636" t="str">
            <v>PSR3</v>
          </cell>
          <cell r="J636" t="str">
            <v>PSR OOGATA (16 ONLY)</v>
          </cell>
          <cell r="K636" t="str">
            <v>BRIDGESTONE</v>
          </cell>
          <cell r="L636" t="str">
            <v>205/50R16</v>
          </cell>
          <cell r="M636" t="str">
            <v>POTENZA</v>
          </cell>
          <cell r="N636" t="str">
            <v>SPORTY</v>
          </cell>
          <cell r="O636" t="str">
            <v>PSRS</v>
          </cell>
          <cell r="P636" t="str">
            <v>T/L</v>
          </cell>
          <cell r="Q636" t="str">
            <v>PSR0L185</v>
          </cell>
          <cell r="R636" t="str">
            <v>THAILAND</v>
          </cell>
          <cell r="S636">
            <v>3</v>
          </cell>
          <cell r="T636" t="str">
            <v>TIRE</v>
          </cell>
          <cell r="U636" t="str">
            <v>PSR</v>
          </cell>
          <cell r="V636" t="str">
            <v xml:space="preserve"> 205/50R16</v>
          </cell>
          <cell r="W636">
            <v>0</v>
          </cell>
          <cell r="X636">
            <v>0</v>
          </cell>
          <cell r="Y636" t="str">
            <v>01</v>
          </cell>
          <cell r="Z636" t="str">
            <v>TBSR</v>
          </cell>
          <cell r="AA636" t="str">
            <v>T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L0</v>
          </cell>
          <cell r="AK636" t="str">
            <v>AS89</v>
          </cell>
          <cell r="AL636" t="str">
            <v>RE711</v>
          </cell>
          <cell r="AO636" t="str">
            <v>205/50R16</v>
          </cell>
          <cell r="AP636" t="str">
            <v>PSRS</v>
          </cell>
          <cell r="AQ636" t="str">
            <v>OTHERS</v>
          </cell>
          <cell r="AR636" t="str">
            <v>16 Inch</v>
          </cell>
          <cell r="AS636">
            <v>0</v>
          </cell>
          <cell r="AT636">
            <v>0</v>
          </cell>
          <cell r="AW636" t="str">
            <v>NON</v>
          </cell>
          <cell r="AX636" t="str">
            <v>DISCONT</v>
          </cell>
          <cell r="AY636" t="str">
            <v>B</v>
          </cell>
          <cell r="AZ636">
            <v>10</v>
          </cell>
          <cell r="BA636">
            <v>40</v>
          </cell>
          <cell r="BB636">
            <v>30</v>
          </cell>
          <cell r="BC636">
            <v>402</v>
          </cell>
          <cell r="BD636" t="str">
            <v>PS</v>
          </cell>
          <cell r="BE636" t="str">
            <v>PSRS</v>
          </cell>
          <cell r="BF636" t="str">
            <v>T</v>
          </cell>
          <cell r="BG636" t="str">
            <v>T</v>
          </cell>
          <cell r="BH636">
            <v>5.1879999999999997</v>
          </cell>
          <cell r="BI636">
            <v>0</v>
          </cell>
          <cell r="BJ636">
            <v>0.08</v>
          </cell>
          <cell r="BK636">
            <v>9.1583440199999991E-2</v>
          </cell>
          <cell r="BL636">
            <v>16</v>
          </cell>
          <cell r="BM636" t="str">
            <v>50</v>
          </cell>
          <cell r="BN636">
            <v>205</v>
          </cell>
          <cell r="BO636">
            <v>0</v>
          </cell>
          <cell r="BQ636">
            <v>0</v>
          </cell>
          <cell r="BR636">
            <v>6380</v>
          </cell>
          <cell r="BS636">
            <v>3828</v>
          </cell>
          <cell r="BT636">
            <v>3828</v>
          </cell>
          <cell r="BU636">
            <v>4253</v>
          </cell>
          <cell r="BV636">
            <v>10</v>
          </cell>
          <cell r="BW636">
            <v>3828</v>
          </cell>
          <cell r="BX636">
            <v>0</v>
          </cell>
        </row>
        <row r="637">
          <cell r="E637" t="str">
            <v>BPSX3853</v>
          </cell>
          <cell r="F637" t="str">
            <v>205/50R17 RE711 T/L</v>
          </cell>
          <cell r="G637" t="str">
            <v>205/50R17 E711GZ (T)</v>
          </cell>
          <cell r="H637" t="str">
            <v>RE711</v>
          </cell>
          <cell r="I637" t="str">
            <v>PSR2</v>
          </cell>
          <cell r="J637" t="str">
            <v>UHP(17 UP)</v>
          </cell>
          <cell r="K637" t="str">
            <v>BRIDGESTONE</v>
          </cell>
          <cell r="L637" t="str">
            <v>205/50R17</v>
          </cell>
          <cell r="M637" t="str">
            <v>POTENZA</v>
          </cell>
          <cell r="N637" t="str">
            <v>SPORTY</v>
          </cell>
          <cell r="O637" t="str">
            <v>PSRS</v>
          </cell>
          <cell r="P637" t="str">
            <v>T/L</v>
          </cell>
          <cell r="Q637" t="str">
            <v>PSR0L184</v>
          </cell>
          <cell r="R637" t="str">
            <v>THAILAND</v>
          </cell>
          <cell r="S637">
            <v>3</v>
          </cell>
          <cell r="T637" t="str">
            <v>TIRE</v>
          </cell>
          <cell r="U637" t="str">
            <v>PSR</v>
          </cell>
          <cell r="V637" t="str">
            <v xml:space="preserve"> 205/50R17</v>
          </cell>
          <cell r="W637">
            <v>0</v>
          </cell>
          <cell r="X637">
            <v>0</v>
          </cell>
          <cell r="Y637" t="str">
            <v>01</v>
          </cell>
          <cell r="Z637" t="str">
            <v>TBSR</v>
          </cell>
          <cell r="AA637" t="str">
            <v>T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L0</v>
          </cell>
          <cell r="AK637" t="str">
            <v>RA73</v>
          </cell>
          <cell r="AL637" t="str">
            <v>RE711</v>
          </cell>
          <cell r="AO637" t="str">
            <v>205/50R17</v>
          </cell>
          <cell r="AP637" t="str">
            <v>PSRS</v>
          </cell>
          <cell r="AQ637" t="str">
            <v>OTHERS</v>
          </cell>
          <cell r="AR637" t="str">
            <v>17 Inch</v>
          </cell>
          <cell r="AS637">
            <v>0</v>
          </cell>
          <cell r="AT637">
            <v>0</v>
          </cell>
          <cell r="AW637" t="str">
            <v>NON</v>
          </cell>
          <cell r="AX637" t="str">
            <v>DISCONT</v>
          </cell>
          <cell r="AY637" t="str">
            <v>B</v>
          </cell>
          <cell r="AZ637">
            <v>10</v>
          </cell>
          <cell r="BA637">
            <v>40</v>
          </cell>
          <cell r="BB637">
            <v>30</v>
          </cell>
          <cell r="BC637">
            <v>402</v>
          </cell>
          <cell r="BD637" t="str">
            <v>PS</v>
          </cell>
          <cell r="BE637" t="str">
            <v>PSRS</v>
          </cell>
          <cell r="BF637" t="str">
            <v>T</v>
          </cell>
          <cell r="BG637" t="str">
            <v>T</v>
          </cell>
          <cell r="BH637">
            <v>5.5640000000000001</v>
          </cell>
          <cell r="BI637">
            <v>0</v>
          </cell>
          <cell r="BJ637">
            <v>0.08</v>
          </cell>
          <cell r="BK637">
            <v>9.9350988799999984E-2</v>
          </cell>
          <cell r="BL637">
            <v>17</v>
          </cell>
          <cell r="BM637" t="str">
            <v>50</v>
          </cell>
          <cell r="BN637">
            <v>205</v>
          </cell>
          <cell r="BO637">
            <v>0</v>
          </cell>
          <cell r="BQ637">
            <v>0</v>
          </cell>
          <cell r="BR637">
            <v>6640</v>
          </cell>
          <cell r="BS637">
            <v>3982</v>
          </cell>
          <cell r="BT637">
            <v>3982</v>
          </cell>
          <cell r="BU637">
            <v>4424</v>
          </cell>
          <cell r="BV637">
            <v>10</v>
          </cell>
          <cell r="BW637">
            <v>3982</v>
          </cell>
          <cell r="BX637">
            <v>0</v>
          </cell>
        </row>
        <row r="638">
          <cell r="E638" t="str">
            <v>BPSX3855</v>
          </cell>
          <cell r="F638" t="str">
            <v>205/55R16 RE711 T/L</v>
          </cell>
          <cell r="G638" t="str">
            <v>205/55R16 E711GZ (T)</v>
          </cell>
          <cell r="H638" t="str">
            <v>RE711</v>
          </cell>
          <cell r="I638" t="str">
            <v>PSR3</v>
          </cell>
          <cell r="J638" t="str">
            <v>PSR OOGATA (16 ONLY)</v>
          </cell>
          <cell r="K638" t="str">
            <v>BRIDGESTONE</v>
          </cell>
          <cell r="L638" t="str">
            <v>205/55R16</v>
          </cell>
          <cell r="M638" t="str">
            <v>POTENZA</v>
          </cell>
          <cell r="N638" t="str">
            <v>SPORTY</v>
          </cell>
          <cell r="O638" t="str">
            <v>PSRS</v>
          </cell>
          <cell r="P638" t="str">
            <v>T/L</v>
          </cell>
          <cell r="Q638" t="str">
            <v>PSR0L188</v>
          </cell>
          <cell r="R638" t="str">
            <v>THAILAND</v>
          </cell>
          <cell r="S638">
            <v>3</v>
          </cell>
          <cell r="T638" t="str">
            <v>TIRE</v>
          </cell>
          <cell r="U638" t="str">
            <v>PSR</v>
          </cell>
          <cell r="V638" t="str">
            <v xml:space="preserve"> 205/55R16</v>
          </cell>
          <cell r="W638">
            <v>0</v>
          </cell>
          <cell r="X638">
            <v>0</v>
          </cell>
          <cell r="Y638" t="str">
            <v>01</v>
          </cell>
          <cell r="Z638" t="str">
            <v>TBSR</v>
          </cell>
          <cell r="AA638" t="str">
            <v>T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 t="str">
            <v>L0</v>
          </cell>
          <cell r="AK638" t="str">
            <v>DX52</v>
          </cell>
          <cell r="AL638" t="str">
            <v>RE711</v>
          </cell>
          <cell r="AO638" t="str">
            <v>205/55R16</v>
          </cell>
          <cell r="AP638" t="str">
            <v>PSRS</v>
          </cell>
          <cell r="AQ638" t="str">
            <v>OTHERS</v>
          </cell>
          <cell r="AR638" t="str">
            <v>16 Inch</v>
          </cell>
          <cell r="AS638">
            <v>0</v>
          </cell>
          <cell r="AT638">
            <v>0</v>
          </cell>
          <cell r="AW638" t="str">
            <v>NON</v>
          </cell>
          <cell r="AX638" t="str">
            <v>DISCONT</v>
          </cell>
          <cell r="AY638" t="str">
            <v>B</v>
          </cell>
          <cell r="AZ638">
            <v>10</v>
          </cell>
          <cell r="BA638">
            <v>40</v>
          </cell>
          <cell r="BB638">
            <v>30</v>
          </cell>
          <cell r="BC638">
            <v>402</v>
          </cell>
          <cell r="BD638" t="str">
            <v>PS</v>
          </cell>
          <cell r="BE638" t="str">
            <v>PSRS</v>
          </cell>
          <cell r="BF638" t="str">
            <v>T</v>
          </cell>
          <cell r="BG638" t="str">
            <v>T</v>
          </cell>
          <cell r="BH638">
            <v>5.3680000000000003</v>
          </cell>
          <cell r="BI638">
            <v>0</v>
          </cell>
          <cell r="BJ638">
            <v>0.08</v>
          </cell>
          <cell r="BK638">
            <v>9.7827914449999998E-2</v>
          </cell>
          <cell r="BL638">
            <v>16</v>
          </cell>
          <cell r="BM638" t="str">
            <v>55</v>
          </cell>
          <cell r="BN638">
            <v>205</v>
          </cell>
          <cell r="BO638">
            <v>0</v>
          </cell>
          <cell r="BQ638">
            <v>0</v>
          </cell>
          <cell r="BR638">
            <v>5840</v>
          </cell>
          <cell r="BS638">
            <v>3504</v>
          </cell>
          <cell r="BT638">
            <v>3504</v>
          </cell>
          <cell r="BU638">
            <v>3893</v>
          </cell>
          <cell r="BV638">
            <v>10</v>
          </cell>
          <cell r="BW638">
            <v>3504</v>
          </cell>
          <cell r="BX638">
            <v>0</v>
          </cell>
        </row>
        <row r="639">
          <cell r="E639" t="str">
            <v>BPSX3856</v>
          </cell>
          <cell r="F639" t="str">
            <v>195/55R15 RE711 T/L</v>
          </cell>
          <cell r="G639" t="str">
            <v>195/55R15 E711GZ (T)</v>
          </cell>
          <cell r="H639" t="str">
            <v>RE711</v>
          </cell>
          <cell r="I639" t="str">
            <v>PSR4</v>
          </cell>
          <cell r="J639" t="str">
            <v>PSR IPPAN S (15 ONLY)</v>
          </cell>
          <cell r="K639" t="str">
            <v>BRIDGESTONE</v>
          </cell>
          <cell r="L639" t="str">
            <v>195/55R15</v>
          </cell>
          <cell r="M639" t="str">
            <v>POTENZA</v>
          </cell>
          <cell r="N639" t="str">
            <v>SPORTY</v>
          </cell>
          <cell r="O639" t="str">
            <v>PSRS</v>
          </cell>
          <cell r="P639" t="str">
            <v>T/L</v>
          </cell>
          <cell r="Q639" t="str">
            <v>PSR0L190</v>
          </cell>
          <cell r="R639" t="str">
            <v>THAILAND</v>
          </cell>
          <cell r="S639">
            <v>3</v>
          </cell>
          <cell r="T639" t="str">
            <v>TIRE</v>
          </cell>
          <cell r="U639" t="str">
            <v>PSR</v>
          </cell>
          <cell r="V639" t="str">
            <v xml:space="preserve"> 195/55R15</v>
          </cell>
          <cell r="W639">
            <v>0</v>
          </cell>
          <cell r="X639">
            <v>0</v>
          </cell>
          <cell r="Y639" t="str">
            <v>01</v>
          </cell>
          <cell r="Z639" t="str">
            <v>TBSR</v>
          </cell>
          <cell r="AA639" t="str">
            <v>T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 t="str">
            <v>L0</v>
          </cell>
          <cell r="AK639" t="str">
            <v>FC18</v>
          </cell>
          <cell r="AL639" t="str">
            <v>RE711</v>
          </cell>
          <cell r="AO639" t="str">
            <v>195/55R15</v>
          </cell>
          <cell r="AP639" t="str">
            <v>PSRS</v>
          </cell>
          <cell r="AQ639" t="str">
            <v>OTHERS</v>
          </cell>
          <cell r="AR639" t="str">
            <v>15 Inch</v>
          </cell>
          <cell r="AS639">
            <v>0</v>
          </cell>
          <cell r="AT639">
            <v>0</v>
          </cell>
          <cell r="AW639" t="str">
            <v>NON</v>
          </cell>
          <cell r="AX639" t="str">
            <v>DISCONT</v>
          </cell>
          <cell r="AY639" t="str">
            <v>B</v>
          </cell>
          <cell r="AZ639">
            <v>10</v>
          </cell>
          <cell r="BA639">
            <v>40</v>
          </cell>
          <cell r="BB639">
            <v>30</v>
          </cell>
          <cell r="BC639">
            <v>402</v>
          </cell>
          <cell r="BD639" t="str">
            <v>PS</v>
          </cell>
          <cell r="BE639" t="str">
            <v>PSRS</v>
          </cell>
          <cell r="BF639" t="str">
            <v>T</v>
          </cell>
          <cell r="BG639" t="str">
            <v>T</v>
          </cell>
          <cell r="BH639">
            <v>4.6559999999999997</v>
          </cell>
          <cell r="BI639">
            <v>0</v>
          </cell>
          <cell r="BJ639">
            <v>0.08</v>
          </cell>
          <cell r="BK639">
            <v>8.3335758750000002E-2</v>
          </cell>
          <cell r="BL639">
            <v>15</v>
          </cell>
          <cell r="BM639" t="str">
            <v>55</v>
          </cell>
          <cell r="BN639">
            <v>195</v>
          </cell>
          <cell r="BO639">
            <v>0</v>
          </cell>
          <cell r="BQ639">
            <v>0</v>
          </cell>
          <cell r="BR639">
            <v>4220</v>
          </cell>
          <cell r="BS639">
            <v>2531</v>
          </cell>
          <cell r="BT639">
            <v>2531</v>
          </cell>
          <cell r="BU639">
            <v>2812</v>
          </cell>
          <cell r="BV639">
            <v>10</v>
          </cell>
          <cell r="BW639">
            <v>2531</v>
          </cell>
          <cell r="BX639">
            <v>0</v>
          </cell>
        </row>
        <row r="640">
          <cell r="E640" t="str">
            <v>BPSX3857</v>
          </cell>
          <cell r="F640" t="str">
            <v>205/55R15 RE711 T/L</v>
          </cell>
          <cell r="G640" t="str">
            <v>205/55R15 E711GZ (T)</v>
          </cell>
          <cell r="H640" t="str">
            <v>RE711</v>
          </cell>
          <cell r="I640" t="str">
            <v>PSR4</v>
          </cell>
          <cell r="J640" t="str">
            <v>PSR IPPAN S (15 ONLY)</v>
          </cell>
          <cell r="K640" t="str">
            <v>BRIDGESTONE</v>
          </cell>
          <cell r="L640" t="str">
            <v>205/55R15</v>
          </cell>
          <cell r="M640" t="str">
            <v>POTENZA</v>
          </cell>
          <cell r="N640" t="str">
            <v>SPORTY</v>
          </cell>
          <cell r="O640" t="str">
            <v>PSRS</v>
          </cell>
          <cell r="P640" t="str">
            <v>T/L</v>
          </cell>
          <cell r="Q640" t="str">
            <v>PSR0L189</v>
          </cell>
          <cell r="R640" t="str">
            <v>THAILAND</v>
          </cell>
          <cell r="S640">
            <v>3</v>
          </cell>
          <cell r="T640" t="str">
            <v>TIRE</v>
          </cell>
          <cell r="U640" t="str">
            <v>PSR</v>
          </cell>
          <cell r="V640" t="str">
            <v xml:space="preserve"> 205/55R15</v>
          </cell>
          <cell r="W640">
            <v>0</v>
          </cell>
          <cell r="X640">
            <v>0</v>
          </cell>
          <cell r="Y640" t="str">
            <v>01</v>
          </cell>
          <cell r="Z640" t="str">
            <v>TBSR</v>
          </cell>
          <cell r="AA640" t="str">
            <v>T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 t="str">
            <v>L0</v>
          </cell>
          <cell r="AK640" t="str">
            <v>CT45</v>
          </cell>
          <cell r="AL640" t="str">
            <v>RE711</v>
          </cell>
          <cell r="AO640" t="str">
            <v>205/55R15</v>
          </cell>
          <cell r="AP640" t="str">
            <v>PSRS</v>
          </cell>
          <cell r="AQ640" t="str">
            <v>OTHERS</v>
          </cell>
          <cell r="AR640" t="str">
            <v>15 Inch</v>
          </cell>
          <cell r="AS640">
            <v>0</v>
          </cell>
          <cell r="AT640">
            <v>0</v>
          </cell>
          <cell r="AW640" t="str">
            <v>NON</v>
          </cell>
          <cell r="AX640" t="str">
            <v>DISCONT</v>
          </cell>
          <cell r="AY640" t="str">
            <v>B</v>
          </cell>
          <cell r="AZ640">
            <v>10</v>
          </cell>
          <cell r="BA640">
            <v>40</v>
          </cell>
          <cell r="BB640">
            <v>30</v>
          </cell>
          <cell r="BC640">
            <v>402</v>
          </cell>
          <cell r="BD640" t="str">
            <v>PS</v>
          </cell>
          <cell r="BE640" t="str">
            <v>PSRS</v>
          </cell>
          <cell r="BF640" t="str">
            <v>T</v>
          </cell>
          <cell r="BG640" t="str">
            <v>T</v>
          </cell>
          <cell r="BH640">
            <v>5.1719999999999997</v>
          </cell>
          <cell r="BI640">
            <v>0</v>
          </cell>
          <cell r="BJ640">
            <v>0.08</v>
          </cell>
          <cell r="BK640">
            <v>9.0121351249999995E-2</v>
          </cell>
          <cell r="BL640">
            <v>15</v>
          </cell>
          <cell r="BM640" t="str">
            <v>55</v>
          </cell>
          <cell r="BN640">
            <v>205</v>
          </cell>
          <cell r="BO640">
            <v>0</v>
          </cell>
          <cell r="BQ640">
            <v>0</v>
          </cell>
          <cell r="BR640">
            <v>4910</v>
          </cell>
          <cell r="BS640">
            <v>2943</v>
          </cell>
          <cell r="BT640">
            <v>2943</v>
          </cell>
          <cell r="BU640">
            <v>3270</v>
          </cell>
          <cell r="BV640">
            <v>10</v>
          </cell>
          <cell r="BW640">
            <v>2943</v>
          </cell>
          <cell r="BX640">
            <v>0</v>
          </cell>
        </row>
        <row r="641">
          <cell r="E641" t="str">
            <v>BPSX3860</v>
          </cell>
          <cell r="F641" t="str">
            <v>185/60R13 RE711 T/L</v>
          </cell>
          <cell r="G641" t="str">
            <v>185/60R13 E711GZ (T)</v>
          </cell>
          <cell r="H641" t="str">
            <v>RE711</v>
          </cell>
          <cell r="I641" t="str">
            <v>PSR5</v>
          </cell>
          <cell r="J641" t="str">
            <v>PSR IPPAN XS (14 DOWN)</v>
          </cell>
          <cell r="K641" t="str">
            <v>BRIDGESTONE</v>
          </cell>
          <cell r="L641" t="str">
            <v>185/60R13</v>
          </cell>
          <cell r="M641" t="str">
            <v>POTENZA</v>
          </cell>
          <cell r="N641" t="str">
            <v>SPORTY</v>
          </cell>
          <cell r="O641" t="str">
            <v>PSRS</v>
          </cell>
          <cell r="P641" t="str">
            <v>T/L</v>
          </cell>
          <cell r="Q641" t="str">
            <v>PSR0L207</v>
          </cell>
          <cell r="R641" t="str">
            <v>THAILAND</v>
          </cell>
          <cell r="S641">
            <v>3</v>
          </cell>
          <cell r="T641" t="str">
            <v>TIRE</v>
          </cell>
          <cell r="U641" t="str">
            <v>PSR</v>
          </cell>
          <cell r="V641" t="str">
            <v xml:space="preserve"> 185/60R13</v>
          </cell>
          <cell r="W641">
            <v>0</v>
          </cell>
          <cell r="X641">
            <v>0</v>
          </cell>
          <cell r="Y641" t="str">
            <v>01</v>
          </cell>
          <cell r="Z641" t="str">
            <v>TBSR</v>
          </cell>
          <cell r="AA641" t="str">
            <v>T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 t="str">
            <v>L0</v>
          </cell>
          <cell r="AK641" t="str">
            <v>MV07</v>
          </cell>
          <cell r="AL641" t="str">
            <v>RE711</v>
          </cell>
          <cell r="AO641" t="str">
            <v>185/60R13</v>
          </cell>
          <cell r="AP641" t="str">
            <v>PSRS</v>
          </cell>
          <cell r="AQ641" t="str">
            <v>OTHERS</v>
          </cell>
          <cell r="AR641" t="str">
            <v>13 Inch</v>
          </cell>
          <cell r="AS641">
            <v>0</v>
          </cell>
          <cell r="AT641">
            <v>0</v>
          </cell>
          <cell r="AW641" t="str">
            <v>NON</v>
          </cell>
          <cell r="AX641" t="str">
            <v>DISCONT</v>
          </cell>
          <cell r="AY641" t="str">
            <v>B</v>
          </cell>
          <cell r="AZ641">
            <v>10</v>
          </cell>
          <cell r="BA641">
            <v>40</v>
          </cell>
          <cell r="BB641">
            <v>30</v>
          </cell>
          <cell r="BC641">
            <v>402</v>
          </cell>
          <cell r="BD641" t="str">
            <v>PS</v>
          </cell>
          <cell r="BE641" t="str">
            <v>PSRS</v>
          </cell>
          <cell r="BF641" t="str">
            <v>T</v>
          </cell>
          <cell r="BG641" t="str">
            <v>T</v>
          </cell>
          <cell r="BH641">
            <v>4.0810000000000004</v>
          </cell>
          <cell r="BI641">
            <v>0</v>
          </cell>
          <cell r="BJ641">
            <v>0.08</v>
          </cell>
          <cell r="BK641">
            <v>6.2740448600000012E-2</v>
          </cell>
          <cell r="BL641">
            <v>13</v>
          </cell>
          <cell r="BM641" t="str">
            <v>60</v>
          </cell>
          <cell r="BN641">
            <v>175</v>
          </cell>
          <cell r="BO641">
            <v>0</v>
          </cell>
          <cell r="BQ641">
            <v>0</v>
          </cell>
          <cell r="BR641">
            <v>3170</v>
          </cell>
          <cell r="BS641">
            <v>1899</v>
          </cell>
          <cell r="BT641">
            <v>1899</v>
          </cell>
          <cell r="BU641">
            <v>2110</v>
          </cell>
          <cell r="BV641">
            <v>10</v>
          </cell>
          <cell r="BW641">
            <v>1899</v>
          </cell>
          <cell r="BX641">
            <v>0</v>
          </cell>
        </row>
        <row r="642">
          <cell r="E642" t="str">
            <v>BPSX3861</v>
          </cell>
          <cell r="F642" t="str">
            <v>185/60R14 RE711 T/L</v>
          </cell>
          <cell r="G642" t="str">
            <v>185/60R14 E711GZ (T)</v>
          </cell>
          <cell r="H642" t="str">
            <v>RE711</v>
          </cell>
          <cell r="I642" t="str">
            <v>PSR5</v>
          </cell>
          <cell r="J642" t="str">
            <v>PSR IPPAN XS (14 DOWN)</v>
          </cell>
          <cell r="K642" t="str">
            <v>BRIDGESTONE</v>
          </cell>
          <cell r="L642" t="str">
            <v>185/60R14</v>
          </cell>
          <cell r="M642" t="str">
            <v>POTENZA</v>
          </cell>
          <cell r="N642" t="str">
            <v>SPORTY</v>
          </cell>
          <cell r="O642" t="str">
            <v>PSRS</v>
          </cell>
          <cell r="P642" t="str">
            <v>T/L</v>
          </cell>
          <cell r="Q642" t="str">
            <v>PSR0L208</v>
          </cell>
          <cell r="R642" t="str">
            <v>THAILAND</v>
          </cell>
          <cell r="S642">
            <v>3</v>
          </cell>
          <cell r="T642" t="str">
            <v>TIRE</v>
          </cell>
          <cell r="U642" t="str">
            <v>PSR</v>
          </cell>
          <cell r="V642" t="str">
            <v xml:space="preserve"> 185/60R14</v>
          </cell>
          <cell r="W642">
            <v>0</v>
          </cell>
          <cell r="X642">
            <v>0</v>
          </cell>
          <cell r="Y642" t="str">
            <v>01</v>
          </cell>
          <cell r="Z642" t="str">
            <v>TBSR</v>
          </cell>
          <cell r="AA642" t="str">
            <v>T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L0</v>
          </cell>
          <cell r="AK642" t="str">
            <v>TS02</v>
          </cell>
          <cell r="AL642" t="str">
            <v>RE711</v>
          </cell>
          <cell r="AO642" t="str">
            <v>185/60R14</v>
          </cell>
          <cell r="AP642" t="str">
            <v>PSRS</v>
          </cell>
          <cell r="AQ642" t="str">
            <v>OTHERS</v>
          </cell>
          <cell r="AR642" t="str">
            <v>14 Inch</v>
          </cell>
          <cell r="AS642">
            <v>0</v>
          </cell>
          <cell r="AT642">
            <v>0</v>
          </cell>
          <cell r="AW642" t="str">
            <v>NON</v>
          </cell>
          <cell r="AX642" t="str">
            <v>DISCONT</v>
          </cell>
          <cell r="AY642" t="str">
            <v>B</v>
          </cell>
          <cell r="AZ642">
            <v>10</v>
          </cell>
          <cell r="BA642">
            <v>40</v>
          </cell>
          <cell r="BB642">
            <v>30</v>
          </cell>
          <cell r="BC642">
            <v>402</v>
          </cell>
          <cell r="BD642" t="str">
            <v>PS</v>
          </cell>
          <cell r="BE642" t="str">
            <v>PSRS</v>
          </cell>
          <cell r="BF642" t="str">
            <v>T</v>
          </cell>
          <cell r="BG642" t="str">
            <v>T</v>
          </cell>
          <cell r="BH642">
            <v>4.1269999999999998</v>
          </cell>
          <cell r="BI642">
            <v>0</v>
          </cell>
          <cell r="BJ642">
            <v>0.08</v>
          </cell>
          <cell r="BK642">
            <v>7.5064895999999964E-2</v>
          </cell>
          <cell r="BL642">
            <v>14</v>
          </cell>
          <cell r="BM642" t="str">
            <v>60</v>
          </cell>
          <cell r="BN642">
            <v>185</v>
          </cell>
          <cell r="BO642">
            <v>0</v>
          </cell>
          <cell r="BQ642">
            <v>0</v>
          </cell>
          <cell r="BR642">
            <v>3340</v>
          </cell>
          <cell r="BS642">
            <v>2004</v>
          </cell>
          <cell r="BT642">
            <v>2004</v>
          </cell>
          <cell r="BU642">
            <v>2227</v>
          </cell>
          <cell r="BV642">
            <v>10</v>
          </cell>
          <cell r="BW642">
            <v>2004</v>
          </cell>
          <cell r="BX642">
            <v>0</v>
          </cell>
        </row>
        <row r="643">
          <cell r="E643" t="str">
            <v>BPSX3862</v>
          </cell>
          <cell r="F643" t="str">
            <v>195/60R14 RE711 T/L PA63</v>
          </cell>
          <cell r="G643" t="str">
            <v>195/60R14 E711GZ (T) PA63</v>
          </cell>
          <cell r="H643" t="str">
            <v>RE711</v>
          </cell>
          <cell r="I643" t="str">
            <v>PSR5</v>
          </cell>
          <cell r="J643" t="str">
            <v>PSR IPPAN XS (14 DOWN)</v>
          </cell>
          <cell r="K643" t="str">
            <v>BRIDGESTONE</v>
          </cell>
          <cell r="L643" t="str">
            <v>195/60R14</v>
          </cell>
          <cell r="M643" t="str">
            <v>POTENZA</v>
          </cell>
          <cell r="N643" t="str">
            <v>SPORTY</v>
          </cell>
          <cell r="O643" t="str">
            <v>PSRS</v>
          </cell>
          <cell r="P643" t="str">
            <v>T/L</v>
          </cell>
          <cell r="Q643" t="str">
            <v>PSR0L209</v>
          </cell>
          <cell r="R643" t="str">
            <v>THAILAND</v>
          </cell>
          <cell r="S643">
            <v>3</v>
          </cell>
          <cell r="T643" t="str">
            <v>TIRE</v>
          </cell>
          <cell r="U643" t="str">
            <v>PSR</v>
          </cell>
          <cell r="V643" t="str">
            <v xml:space="preserve"> 195/60R14</v>
          </cell>
          <cell r="W643">
            <v>0</v>
          </cell>
          <cell r="X643">
            <v>0</v>
          </cell>
          <cell r="Y643" t="str">
            <v>01</v>
          </cell>
          <cell r="Z643" t="str">
            <v>TBSR</v>
          </cell>
          <cell r="AA643" t="str">
            <v>T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 t="str">
            <v>L0</v>
          </cell>
          <cell r="AG643" t="str">
            <v>PSR0L209</v>
          </cell>
          <cell r="AK643" t="str">
            <v>PA63</v>
          </cell>
          <cell r="AL643" t="str">
            <v>RE711</v>
          </cell>
          <cell r="AO643" t="str">
            <v>195/60R14</v>
          </cell>
          <cell r="AP643" t="str">
            <v>PSRS</v>
          </cell>
          <cell r="AQ643" t="str">
            <v>OTHERS</v>
          </cell>
          <cell r="AR643" t="str">
            <v>14 Inch</v>
          </cell>
          <cell r="AS643">
            <v>0</v>
          </cell>
          <cell r="AT643">
            <v>0</v>
          </cell>
          <cell r="AW643" t="str">
            <v>NON</v>
          </cell>
          <cell r="AX643" t="str">
            <v>DISCONT</v>
          </cell>
          <cell r="AY643" t="str">
            <v>B</v>
          </cell>
          <cell r="AZ643">
            <v>10</v>
          </cell>
          <cell r="BA643">
            <v>40</v>
          </cell>
          <cell r="BB643">
            <v>30</v>
          </cell>
          <cell r="BC643">
            <v>402</v>
          </cell>
          <cell r="BD643" t="str">
            <v>PS</v>
          </cell>
          <cell r="BE643" t="str">
            <v>PSRS</v>
          </cell>
          <cell r="BF643" t="str">
            <v>T</v>
          </cell>
          <cell r="BG643" t="str">
            <v>T</v>
          </cell>
          <cell r="BH643">
            <v>4.5149999999999997</v>
          </cell>
          <cell r="BI643">
            <v>0</v>
          </cell>
          <cell r="BJ643">
            <v>0.08</v>
          </cell>
          <cell r="BK643">
            <v>8.1692617599999975E-2</v>
          </cell>
          <cell r="BL643">
            <v>14</v>
          </cell>
          <cell r="BM643" t="str">
            <v>60</v>
          </cell>
          <cell r="BN643">
            <v>195</v>
          </cell>
          <cell r="BO643">
            <v>0</v>
          </cell>
          <cell r="BQ643">
            <v>0</v>
          </cell>
          <cell r="BR643">
            <v>3550</v>
          </cell>
          <cell r="BS643">
            <v>2129</v>
          </cell>
          <cell r="BT643">
            <v>2129</v>
          </cell>
          <cell r="BU643">
            <v>2366</v>
          </cell>
          <cell r="BV643">
            <v>10</v>
          </cell>
          <cell r="BW643">
            <v>2129</v>
          </cell>
          <cell r="BX643">
            <v>0</v>
          </cell>
        </row>
        <row r="644">
          <cell r="E644" t="str">
            <v>BPSX3863</v>
          </cell>
          <cell r="F644" t="str">
            <v>195/60R15 RE711 T/L WN09</v>
          </cell>
          <cell r="G644" t="str">
            <v>195/60R15 E711GZ (T) WN09</v>
          </cell>
          <cell r="H644" t="str">
            <v>RE711</v>
          </cell>
          <cell r="I644" t="str">
            <v>PSR4</v>
          </cell>
          <cell r="J644" t="str">
            <v>PSR IPPAN S (15 ONLY)</v>
          </cell>
          <cell r="K644" t="str">
            <v>BRIDGESTONE</v>
          </cell>
          <cell r="L644" t="str">
            <v>195/60R15</v>
          </cell>
          <cell r="M644" t="str">
            <v>POTENZA</v>
          </cell>
          <cell r="N644" t="str">
            <v>SPORTY</v>
          </cell>
          <cell r="O644" t="str">
            <v>PSRS</v>
          </cell>
          <cell r="P644" t="str">
            <v>T/L</v>
          </cell>
          <cell r="Q644" t="str">
            <v>PSR0L210</v>
          </cell>
          <cell r="R644" t="str">
            <v>THAILAND</v>
          </cell>
          <cell r="S644">
            <v>3</v>
          </cell>
          <cell r="T644" t="str">
            <v>TIRE</v>
          </cell>
          <cell r="U644" t="str">
            <v>PSR</v>
          </cell>
          <cell r="V644" t="str">
            <v xml:space="preserve"> 195/60R15</v>
          </cell>
          <cell r="W644">
            <v>0</v>
          </cell>
          <cell r="X644">
            <v>0</v>
          </cell>
          <cell r="Y644" t="str">
            <v>01</v>
          </cell>
          <cell r="Z644" t="str">
            <v>TBSR</v>
          </cell>
          <cell r="AA644" t="str">
            <v>T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 t="str">
            <v>L0</v>
          </cell>
          <cell r="AG644" t="str">
            <v>PSR0L210</v>
          </cell>
          <cell r="AK644" t="str">
            <v>WN09</v>
          </cell>
          <cell r="AL644" t="str">
            <v>RE711</v>
          </cell>
          <cell r="AO644" t="str">
            <v>195/60R15</v>
          </cell>
          <cell r="AP644" t="str">
            <v>PSRS</v>
          </cell>
          <cell r="AQ644" t="str">
            <v>OTHERS</v>
          </cell>
          <cell r="AR644" t="str">
            <v>15 Inch</v>
          </cell>
          <cell r="AS644" t="str">
            <v/>
          </cell>
          <cell r="AT644" t="str">
            <v>REP</v>
          </cell>
          <cell r="AW644" t="str">
            <v>DLR</v>
          </cell>
          <cell r="AX644" t="str">
            <v>CONT</v>
          </cell>
          <cell r="AY644" t="str">
            <v>B</v>
          </cell>
          <cell r="AZ644">
            <v>10</v>
          </cell>
          <cell r="BA644">
            <v>40</v>
          </cell>
          <cell r="BB644">
            <v>30</v>
          </cell>
          <cell r="BC644">
            <v>402</v>
          </cell>
          <cell r="BD644" t="str">
            <v>PS</v>
          </cell>
          <cell r="BE644" t="str">
            <v>PSRS</v>
          </cell>
          <cell r="BF644" t="str">
            <v>T</v>
          </cell>
          <cell r="BG644" t="str">
            <v>T</v>
          </cell>
          <cell r="BH644">
            <v>4.7690000000000001</v>
          </cell>
          <cell r="BI644">
            <v>0</v>
          </cell>
          <cell r="BJ644">
            <v>0.08</v>
          </cell>
          <cell r="BK644">
            <v>8.8882875E-2</v>
          </cell>
          <cell r="BL644">
            <v>15</v>
          </cell>
          <cell r="BM644" t="str">
            <v>60</v>
          </cell>
          <cell r="BN644">
            <v>195</v>
          </cell>
          <cell r="BO644">
            <v>0</v>
          </cell>
          <cell r="BQ644">
            <v>0</v>
          </cell>
          <cell r="BR644">
            <v>3890</v>
          </cell>
          <cell r="BS644">
            <v>2332</v>
          </cell>
          <cell r="BT644">
            <v>2332</v>
          </cell>
          <cell r="BU644">
            <v>2591</v>
          </cell>
          <cell r="BV644">
            <v>10</v>
          </cell>
          <cell r="BW644">
            <v>2332</v>
          </cell>
          <cell r="BX644">
            <v>1746.15</v>
          </cell>
        </row>
        <row r="645">
          <cell r="E645" t="str">
            <v>BPSX3864</v>
          </cell>
          <cell r="F645" t="str">
            <v>205/60R15 RE711 T/L</v>
          </cell>
          <cell r="G645" t="str">
            <v>205/60R15 E711GZ (T)</v>
          </cell>
          <cell r="H645" t="str">
            <v>RE711</v>
          </cell>
          <cell r="I645" t="str">
            <v>PSR4</v>
          </cell>
          <cell r="J645" t="str">
            <v>PSR IPPAN S (15 ONLY)</v>
          </cell>
          <cell r="K645" t="str">
            <v>BRIDGESTONE</v>
          </cell>
          <cell r="L645" t="str">
            <v>205/60R15</v>
          </cell>
          <cell r="M645" t="str">
            <v>POTENZA</v>
          </cell>
          <cell r="N645" t="str">
            <v>SPORTY</v>
          </cell>
          <cell r="O645" t="str">
            <v>PSRS</v>
          </cell>
          <cell r="P645" t="str">
            <v>T/L</v>
          </cell>
          <cell r="Q645" t="str">
            <v>PSR0L192</v>
          </cell>
          <cell r="R645" t="str">
            <v>THAILAND</v>
          </cell>
          <cell r="S645">
            <v>3</v>
          </cell>
          <cell r="T645" t="str">
            <v>TIRE</v>
          </cell>
          <cell r="U645" t="str">
            <v>PSR</v>
          </cell>
          <cell r="V645" t="str">
            <v xml:space="preserve"> 205/60R15</v>
          </cell>
          <cell r="W645">
            <v>0</v>
          </cell>
          <cell r="X645">
            <v>0</v>
          </cell>
          <cell r="Y645" t="str">
            <v>01</v>
          </cell>
          <cell r="Z645" t="str">
            <v>TBSR</v>
          </cell>
          <cell r="AA645" t="str">
            <v>T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L0</v>
          </cell>
          <cell r="AK645" t="str">
            <v>HN10</v>
          </cell>
          <cell r="AL645" t="str">
            <v>RE711</v>
          </cell>
          <cell r="AO645" t="str">
            <v>205/60R15</v>
          </cell>
          <cell r="AP645" t="str">
            <v>PSRS</v>
          </cell>
          <cell r="AQ645" t="str">
            <v>OTHERS</v>
          </cell>
          <cell r="AR645" t="str">
            <v>15 Inch</v>
          </cell>
          <cell r="AS645" t="str">
            <v/>
          </cell>
          <cell r="AT645" t="str">
            <v>REP</v>
          </cell>
          <cell r="AW645" t="str">
            <v>DLR</v>
          </cell>
          <cell r="AX645" t="str">
            <v>CONT</v>
          </cell>
          <cell r="AY645" t="str">
            <v>B</v>
          </cell>
          <cell r="AZ645">
            <v>10</v>
          </cell>
          <cell r="BA645">
            <v>40</v>
          </cell>
          <cell r="BB645">
            <v>30</v>
          </cell>
          <cell r="BC645">
            <v>402</v>
          </cell>
          <cell r="BD645" t="str">
            <v>PS</v>
          </cell>
          <cell r="BE645" t="str">
            <v>PSRS</v>
          </cell>
          <cell r="BF645" t="str">
            <v>T</v>
          </cell>
          <cell r="BG645" t="str">
            <v>T</v>
          </cell>
          <cell r="BH645">
            <v>5.3470000000000004</v>
          </cell>
          <cell r="BI645">
            <v>0</v>
          </cell>
          <cell r="BJ645">
            <v>0.08</v>
          </cell>
          <cell r="BK645">
            <v>9.6316605E-2</v>
          </cell>
          <cell r="BL645">
            <v>15</v>
          </cell>
          <cell r="BM645" t="str">
            <v>60</v>
          </cell>
          <cell r="BN645">
            <v>205</v>
          </cell>
          <cell r="BO645">
            <v>0</v>
          </cell>
          <cell r="BQ645">
            <v>0</v>
          </cell>
          <cell r="BR645">
            <v>4060</v>
          </cell>
          <cell r="BS645">
            <v>2436</v>
          </cell>
          <cell r="BT645">
            <v>2436</v>
          </cell>
          <cell r="BU645">
            <v>2707</v>
          </cell>
          <cell r="BV645">
            <v>10</v>
          </cell>
          <cell r="BW645">
            <v>2436</v>
          </cell>
          <cell r="BX645">
            <v>1821.16</v>
          </cell>
        </row>
        <row r="646">
          <cell r="E646" t="str">
            <v>BPSX3865</v>
          </cell>
          <cell r="F646" t="str">
            <v>215/60R15 RE711 T/L</v>
          </cell>
          <cell r="G646" t="str">
            <v>215/60R15 E711GZ (T)</v>
          </cell>
          <cell r="H646" t="str">
            <v>RE711</v>
          </cell>
          <cell r="I646" t="str">
            <v>PSR4</v>
          </cell>
          <cell r="J646" t="str">
            <v>PSR IPPAN S (15 ONLY)</v>
          </cell>
          <cell r="K646" t="str">
            <v>BRIDGESTONE</v>
          </cell>
          <cell r="L646" t="str">
            <v>215/60R15</v>
          </cell>
          <cell r="M646" t="str">
            <v>POTENZA</v>
          </cell>
          <cell r="N646" t="str">
            <v>SPORTY</v>
          </cell>
          <cell r="O646" t="str">
            <v>PSRS</v>
          </cell>
          <cell r="P646" t="str">
            <v>T/L</v>
          </cell>
          <cell r="Q646" t="str">
            <v>PSR0L211</v>
          </cell>
          <cell r="R646" t="str">
            <v>THAILAND</v>
          </cell>
          <cell r="S646">
            <v>3</v>
          </cell>
          <cell r="T646" t="str">
            <v>TIRE</v>
          </cell>
          <cell r="U646" t="str">
            <v>PSR</v>
          </cell>
          <cell r="V646" t="str">
            <v xml:space="preserve"> 215/60R15</v>
          </cell>
          <cell r="W646">
            <v>0</v>
          </cell>
          <cell r="X646">
            <v>0</v>
          </cell>
          <cell r="Y646" t="str">
            <v>01</v>
          </cell>
          <cell r="Z646" t="str">
            <v>TBSR</v>
          </cell>
          <cell r="AA646" t="str">
            <v>T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 t="str">
            <v>L0</v>
          </cell>
          <cell r="AK646" t="str">
            <v>CA72</v>
          </cell>
          <cell r="AL646" t="str">
            <v>RE711</v>
          </cell>
          <cell r="AO646" t="str">
            <v>215/60R15</v>
          </cell>
          <cell r="AP646" t="str">
            <v>PSRS</v>
          </cell>
          <cell r="AQ646" t="str">
            <v>OTHERS</v>
          </cell>
          <cell r="AR646" t="str">
            <v>15 Inch</v>
          </cell>
          <cell r="AS646">
            <v>0</v>
          </cell>
          <cell r="AT646">
            <v>0</v>
          </cell>
          <cell r="AW646" t="str">
            <v>NON</v>
          </cell>
          <cell r="AX646" t="str">
            <v>DISCONT</v>
          </cell>
          <cell r="AY646" t="str">
            <v>B</v>
          </cell>
          <cell r="AZ646">
            <v>10</v>
          </cell>
          <cell r="BA646">
            <v>40</v>
          </cell>
          <cell r="BB646">
            <v>30</v>
          </cell>
          <cell r="BC646">
            <v>402</v>
          </cell>
          <cell r="BD646" t="str">
            <v>PS</v>
          </cell>
          <cell r="BE646" t="str">
            <v>PSRS</v>
          </cell>
          <cell r="BF646" t="str">
            <v>T</v>
          </cell>
          <cell r="BG646" t="str">
            <v>T</v>
          </cell>
          <cell r="BH646">
            <v>5.633</v>
          </cell>
          <cell r="BI646">
            <v>0</v>
          </cell>
          <cell r="BJ646">
            <v>0.08</v>
          </cell>
          <cell r="BK646">
            <v>0.104121855</v>
          </cell>
          <cell r="BL646">
            <v>15</v>
          </cell>
          <cell r="BM646" t="str">
            <v>60</v>
          </cell>
          <cell r="BN646">
            <v>215</v>
          </cell>
          <cell r="BO646">
            <v>0</v>
          </cell>
          <cell r="BQ646">
            <v>0</v>
          </cell>
          <cell r="BR646">
            <v>4290</v>
          </cell>
          <cell r="BS646">
            <v>2571</v>
          </cell>
          <cell r="BT646">
            <v>2571</v>
          </cell>
          <cell r="BU646">
            <v>2857</v>
          </cell>
          <cell r="BV646">
            <v>10</v>
          </cell>
          <cell r="BW646">
            <v>2571</v>
          </cell>
          <cell r="BX646">
            <v>0</v>
          </cell>
        </row>
        <row r="647">
          <cell r="E647" t="str">
            <v>BPSX3866</v>
          </cell>
          <cell r="F647" t="str">
            <v>185/65R14 RE711 T/L NC31</v>
          </cell>
          <cell r="G647" t="str">
            <v>185/65R14 E711GZ (T) NC31</v>
          </cell>
          <cell r="H647" t="str">
            <v>RE711</v>
          </cell>
          <cell r="I647" t="str">
            <v>PSR5</v>
          </cell>
          <cell r="J647" t="str">
            <v>PSR IPPAN XS (14 DOWN)</v>
          </cell>
          <cell r="K647" t="str">
            <v>BRIDGESTONE</v>
          </cell>
          <cell r="L647" t="str">
            <v>185/65R14</v>
          </cell>
          <cell r="M647" t="str">
            <v>POTENZA</v>
          </cell>
          <cell r="N647" t="str">
            <v>SPORTY</v>
          </cell>
          <cell r="O647" t="str">
            <v>PSRS</v>
          </cell>
          <cell r="P647" t="str">
            <v>T/L</v>
          </cell>
          <cell r="Q647" t="str">
            <v>PSR0L212</v>
          </cell>
          <cell r="R647" t="str">
            <v>THAILAND</v>
          </cell>
          <cell r="S647">
            <v>3</v>
          </cell>
          <cell r="T647" t="str">
            <v>TIRE</v>
          </cell>
          <cell r="U647" t="str">
            <v>PSR</v>
          </cell>
          <cell r="V647" t="str">
            <v xml:space="preserve"> 185/65R14</v>
          </cell>
          <cell r="W647">
            <v>0</v>
          </cell>
          <cell r="X647">
            <v>0</v>
          </cell>
          <cell r="Y647" t="str">
            <v>01</v>
          </cell>
          <cell r="Z647" t="str">
            <v>TBSR</v>
          </cell>
          <cell r="AA647" t="str">
            <v>T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L0</v>
          </cell>
          <cell r="AG647" t="str">
            <v>PSR0L212</v>
          </cell>
          <cell r="AK647" t="str">
            <v>NC31</v>
          </cell>
          <cell r="AL647" t="str">
            <v>RE711</v>
          </cell>
          <cell r="AO647" t="str">
            <v>185/65R14</v>
          </cell>
          <cell r="AP647" t="str">
            <v>PSRS</v>
          </cell>
          <cell r="AQ647" t="str">
            <v>OTHERS</v>
          </cell>
          <cell r="AR647" t="str">
            <v>14 Inch</v>
          </cell>
          <cell r="AS647">
            <v>0</v>
          </cell>
          <cell r="AT647">
            <v>0</v>
          </cell>
          <cell r="AW647" t="str">
            <v>NON</v>
          </cell>
          <cell r="AX647" t="str">
            <v>DISCONT</v>
          </cell>
          <cell r="AY647" t="str">
            <v>B</v>
          </cell>
          <cell r="AZ647">
            <v>10</v>
          </cell>
          <cell r="BA647">
            <v>40</v>
          </cell>
          <cell r="BB647">
            <v>30</v>
          </cell>
          <cell r="BC647">
            <v>402</v>
          </cell>
          <cell r="BD647" t="str">
            <v>PS</v>
          </cell>
          <cell r="BE647" t="str">
            <v>PSRS</v>
          </cell>
          <cell r="BF647" t="str">
            <v>T</v>
          </cell>
          <cell r="BG647" t="str">
            <v>T</v>
          </cell>
          <cell r="BH647">
            <v>4.5179999999999998</v>
          </cell>
          <cell r="BI647">
            <v>0</v>
          </cell>
          <cell r="BJ647">
            <v>0.08</v>
          </cell>
          <cell r="BK647">
            <v>7.9950422249999986E-2</v>
          </cell>
          <cell r="BL647">
            <v>14</v>
          </cell>
          <cell r="BM647" t="str">
            <v>65</v>
          </cell>
          <cell r="BN647">
            <v>185</v>
          </cell>
          <cell r="BO647">
            <v>0</v>
          </cell>
          <cell r="BQ647">
            <v>0</v>
          </cell>
          <cell r="BR647">
            <v>3340</v>
          </cell>
          <cell r="BS647">
            <v>2004</v>
          </cell>
          <cell r="BT647">
            <v>2004</v>
          </cell>
          <cell r="BU647">
            <v>2227</v>
          </cell>
          <cell r="BV647">
            <v>10</v>
          </cell>
          <cell r="BW647">
            <v>2004</v>
          </cell>
          <cell r="BX647">
            <v>0</v>
          </cell>
        </row>
        <row r="648">
          <cell r="E648" t="str">
            <v>BPSX3867</v>
          </cell>
          <cell r="F648" t="str">
            <v>195/65R15 RE711 T/L</v>
          </cell>
          <cell r="G648" t="str">
            <v>195/65R15 E711GZ (T)</v>
          </cell>
          <cell r="H648" t="str">
            <v>RE711</v>
          </cell>
          <cell r="I648" t="str">
            <v>PSR4</v>
          </cell>
          <cell r="J648" t="str">
            <v>PSR IPPAN S (15 ONLY)</v>
          </cell>
          <cell r="K648" t="str">
            <v>BRIDGESTONE</v>
          </cell>
          <cell r="L648" t="str">
            <v>195/65R14</v>
          </cell>
          <cell r="M648" t="str">
            <v>POTENZA</v>
          </cell>
          <cell r="N648" t="str">
            <v>SPORTY</v>
          </cell>
          <cell r="O648" t="str">
            <v>PSRS</v>
          </cell>
          <cell r="P648" t="str">
            <v>T/L</v>
          </cell>
          <cell r="Q648" t="str">
            <v>PSR0L213</v>
          </cell>
          <cell r="R648" t="str">
            <v>THAILAND</v>
          </cell>
          <cell r="S648">
            <v>3</v>
          </cell>
          <cell r="T648" t="str">
            <v>TIRE</v>
          </cell>
          <cell r="U648" t="str">
            <v>PSR</v>
          </cell>
          <cell r="V648" t="str">
            <v xml:space="preserve"> 195/65R14</v>
          </cell>
          <cell r="W648">
            <v>0</v>
          </cell>
          <cell r="X648">
            <v>0</v>
          </cell>
          <cell r="Y648" t="str">
            <v>01</v>
          </cell>
          <cell r="Z648" t="str">
            <v>TBSR</v>
          </cell>
          <cell r="AA648" t="str">
            <v>T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L0</v>
          </cell>
          <cell r="AK648" t="str">
            <v>MD42</v>
          </cell>
          <cell r="AL648" t="str">
            <v>RE711</v>
          </cell>
          <cell r="AO648" t="str">
            <v>195/65R15</v>
          </cell>
          <cell r="AP648" t="str">
            <v>PSRS</v>
          </cell>
          <cell r="AQ648" t="str">
            <v>OTHERS</v>
          </cell>
          <cell r="AR648" t="str">
            <v>15 Inch</v>
          </cell>
          <cell r="AS648">
            <v>0</v>
          </cell>
          <cell r="AT648">
            <v>0</v>
          </cell>
          <cell r="AW648" t="str">
            <v>NON</v>
          </cell>
          <cell r="AX648" t="str">
            <v>DISCONT</v>
          </cell>
          <cell r="AY648" t="str">
            <v>B</v>
          </cell>
          <cell r="AZ648">
            <v>10</v>
          </cell>
          <cell r="BA648">
            <v>40</v>
          </cell>
          <cell r="BB648">
            <v>30</v>
          </cell>
          <cell r="BC648">
            <v>402</v>
          </cell>
          <cell r="BD648" t="str">
            <v>PS</v>
          </cell>
          <cell r="BE648" t="str">
            <v>PSRS</v>
          </cell>
          <cell r="BF648" t="str">
            <v>T</v>
          </cell>
          <cell r="BG648" t="str">
            <v>T</v>
          </cell>
          <cell r="BH648">
            <v>5.1539999999999999</v>
          </cell>
          <cell r="BI648">
            <v>0</v>
          </cell>
          <cell r="BJ648">
            <v>0.08</v>
          </cell>
          <cell r="BK648">
            <v>9.4608708750000006E-2</v>
          </cell>
          <cell r="BL648">
            <v>15</v>
          </cell>
          <cell r="BM648" t="str">
            <v>65</v>
          </cell>
          <cell r="BN648">
            <v>195</v>
          </cell>
          <cell r="BO648">
            <v>0</v>
          </cell>
          <cell r="BQ648">
            <v>0</v>
          </cell>
          <cell r="BR648">
            <v>3770</v>
          </cell>
          <cell r="BS648">
            <v>2259</v>
          </cell>
          <cell r="BT648">
            <v>2259</v>
          </cell>
          <cell r="BU648">
            <v>2510</v>
          </cell>
          <cell r="BV648">
            <v>10</v>
          </cell>
          <cell r="BW648">
            <v>2259</v>
          </cell>
          <cell r="BX648">
            <v>0</v>
          </cell>
        </row>
        <row r="649">
          <cell r="E649" t="str">
            <v>BPSX3868</v>
          </cell>
          <cell r="F649" t="str">
            <v>205/65R15 RE711 T/L</v>
          </cell>
          <cell r="G649" t="str">
            <v>205/65R15 E711GZ (T)</v>
          </cell>
          <cell r="H649" t="str">
            <v>RE711</v>
          </cell>
          <cell r="I649" t="str">
            <v>PSR4</v>
          </cell>
          <cell r="J649" t="str">
            <v>PSR IPPAN S (15 ONLY)</v>
          </cell>
          <cell r="K649" t="str">
            <v>BRIDGESTONE</v>
          </cell>
          <cell r="L649" t="str">
            <v>205/65R15</v>
          </cell>
          <cell r="M649" t="str">
            <v>POTENZA</v>
          </cell>
          <cell r="N649" t="str">
            <v>SPORTY</v>
          </cell>
          <cell r="O649" t="str">
            <v>PSRS</v>
          </cell>
          <cell r="P649" t="str">
            <v>T/L</v>
          </cell>
          <cell r="Q649" t="str">
            <v>PSR0L214</v>
          </cell>
          <cell r="R649" t="str">
            <v>THAILAND</v>
          </cell>
          <cell r="S649">
            <v>3</v>
          </cell>
          <cell r="T649" t="str">
            <v>TIRE</v>
          </cell>
          <cell r="U649" t="str">
            <v>PSR</v>
          </cell>
          <cell r="V649" t="str">
            <v xml:space="preserve"> 205/65R15</v>
          </cell>
          <cell r="W649">
            <v>0</v>
          </cell>
          <cell r="X649">
            <v>0</v>
          </cell>
          <cell r="Y649" t="str">
            <v>01</v>
          </cell>
          <cell r="Z649" t="str">
            <v>TBSR</v>
          </cell>
          <cell r="AA649" t="str">
            <v>T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L0</v>
          </cell>
          <cell r="AK649" t="str">
            <v>FF90</v>
          </cell>
          <cell r="AL649" t="str">
            <v>RE711</v>
          </cell>
          <cell r="AO649" t="str">
            <v>205/65R15</v>
          </cell>
          <cell r="AP649" t="str">
            <v>PSRS</v>
          </cell>
          <cell r="AQ649" t="str">
            <v>OTHERS</v>
          </cell>
          <cell r="AR649" t="str">
            <v>15 Inch</v>
          </cell>
          <cell r="AS649">
            <v>0</v>
          </cell>
          <cell r="AT649">
            <v>0</v>
          </cell>
          <cell r="AW649" t="str">
            <v>NON</v>
          </cell>
          <cell r="AX649" t="str">
            <v>DISCONT</v>
          </cell>
          <cell r="AY649" t="str">
            <v>B</v>
          </cell>
          <cell r="AZ649">
            <v>10</v>
          </cell>
          <cell r="BA649">
            <v>40</v>
          </cell>
          <cell r="BB649">
            <v>30</v>
          </cell>
          <cell r="BC649">
            <v>402</v>
          </cell>
          <cell r="BD649" t="str">
            <v>PS</v>
          </cell>
          <cell r="BE649" t="str">
            <v>PSRS</v>
          </cell>
          <cell r="BF649" t="str">
            <v>T</v>
          </cell>
          <cell r="BG649" t="str">
            <v>T</v>
          </cell>
          <cell r="BH649">
            <v>4.9980000000000002</v>
          </cell>
          <cell r="BI649">
            <v>0</v>
          </cell>
          <cell r="BJ649">
            <v>0.08</v>
          </cell>
          <cell r="BK649">
            <v>0.10271778125</v>
          </cell>
          <cell r="BL649">
            <v>15</v>
          </cell>
          <cell r="BM649" t="str">
            <v>65</v>
          </cell>
          <cell r="BN649">
            <v>205</v>
          </cell>
          <cell r="BO649">
            <v>0</v>
          </cell>
          <cell r="BQ649">
            <v>0</v>
          </cell>
          <cell r="BR649">
            <v>4000</v>
          </cell>
          <cell r="BS649">
            <v>2398</v>
          </cell>
          <cell r="BT649">
            <v>2398</v>
          </cell>
          <cell r="BU649">
            <v>2664</v>
          </cell>
          <cell r="BV649">
            <v>10</v>
          </cell>
          <cell r="BW649">
            <v>2398</v>
          </cell>
          <cell r="BX649">
            <v>0</v>
          </cell>
        </row>
        <row r="650">
          <cell r="E650" t="str">
            <v>BPSX3869</v>
          </cell>
          <cell r="F650" t="str">
            <v>215/65R15 RE711 T/L</v>
          </cell>
          <cell r="G650" t="str">
            <v>215/65R15 E711GZ (T)</v>
          </cell>
          <cell r="H650" t="str">
            <v>RE711</v>
          </cell>
          <cell r="I650" t="str">
            <v>PSR4</v>
          </cell>
          <cell r="J650" t="str">
            <v>PSR IPPAN S (15 ONLY)</v>
          </cell>
          <cell r="K650" t="str">
            <v>BRIDGESTONE</v>
          </cell>
          <cell r="L650" t="str">
            <v>215/65R15</v>
          </cell>
          <cell r="M650" t="str">
            <v>POTENZA</v>
          </cell>
          <cell r="N650" t="str">
            <v>SPORTY</v>
          </cell>
          <cell r="O650" t="str">
            <v>PSRS</v>
          </cell>
          <cell r="P650" t="str">
            <v>T/L</v>
          </cell>
          <cell r="Q650" t="str">
            <v>PSR0L215</v>
          </cell>
          <cell r="R650" t="str">
            <v>THAILAND</v>
          </cell>
          <cell r="S650">
            <v>3</v>
          </cell>
          <cell r="T650" t="str">
            <v>TIRE</v>
          </cell>
          <cell r="U650" t="str">
            <v>PSR</v>
          </cell>
          <cell r="V650" t="str">
            <v xml:space="preserve"> 215/65R15</v>
          </cell>
          <cell r="W650">
            <v>0</v>
          </cell>
          <cell r="X650">
            <v>0</v>
          </cell>
          <cell r="Y650" t="str">
            <v>01</v>
          </cell>
          <cell r="Z650" t="str">
            <v>TBSR</v>
          </cell>
          <cell r="AA650" t="str">
            <v>T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L0</v>
          </cell>
          <cell r="AK650" t="str">
            <v>AA54</v>
          </cell>
          <cell r="AL650" t="str">
            <v>RE711</v>
          </cell>
          <cell r="AO650" t="str">
            <v>215/65R15</v>
          </cell>
          <cell r="AP650" t="str">
            <v>PSRS</v>
          </cell>
          <cell r="AQ650" t="str">
            <v>OTHERS</v>
          </cell>
          <cell r="AR650" t="str">
            <v>15 Inch</v>
          </cell>
          <cell r="AS650">
            <v>0</v>
          </cell>
          <cell r="AT650">
            <v>0</v>
          </cell>
          <cell r="AW650" t="str">
            <v>NON</v>
          </cell>
          <cell r="AX650" t="str">
            <v>DISCONT</v>
          </cell>
          <cell r="AY650" t="str">
            <v>B</v>
          </cell>
          <cell r="AZ650">
            <v>10</v>
          </cell>
          <cell r="BA650">
            <v>40</v>
          </cell>
          <cell r="BB650">
            <v>30</v>
          </cell>
          <cell r="BC650">
            <v>402</v>
          </cell>
          <cell r="BD650" t="str">
            <v>PS</v>
          </cell>
          <cell r="BE650" t="str">
            <v>PSRS</v>
          </cell>
          <cell r="BF650" t="str">
            <v>T</v>
          </cell>
          <cell r="BG650" t="str">
            <v>T</v>
          </cell>
          <cell r="BH650">
            <v>5.5579999999999998</v>
          </cell>
          <cell r="BI650">
            <v>0</v>
          </cell>
          <cell r="BJ650">
            <v>0.08</v>
          </cell>
          <cell r="BK650">
            <v>0.11124636374999999</v>
          </cell>
          <cell r="BL650">
            <v>15</v>
          </cell>
          <cell r="BM650" t="str">
            <v>65</v>
          </cell>
          <cell r="BN650">
            <v>215</v>
          </cell>
          <cell r="BO650">
            <v>0</v>
          </cell>
          <cell r="BQ650">
            <v>0</v>
          </cell>
          <cell r="BR650">
            <v>4220</v>
          </cell>
          <cell r="BS650">
            <v>2532</v>
          </cell>
          <cell r="BT650">
            <v>2532</v>
          </cell>
          <cell r="BU650">
            <v>2813</v>
          </cell>
          <cell r="BV650">
            <v>10</v>
          </cell>
          <cell r="BW650">
            <v>2532</v>
          </cell>
          <cell r="BX650">
            <v>0</v>
          </cell>
        </row>
        <row r="651">
          <cell r="E651" t="str">
            <v>BPSX3911</v>
          </cell>
          <cell r="F651" t="str">
            <v>185/60R13 80V ER60 T/L PF89</v>
          </cell>
          <cell r="G651" t="str">
            <v>185/60R13 ER60 PF89</v>
          </cell>
          <cell r="H651" t="str">
            <v>ER60</v>
          </cell>
          <cell r="I651" t="str">
            <v>PSR5</v>
          </cell>
          <cell r="J651" t="str">
            <v>PSR IPPAN XS (14 DOWN)</v>
          </cell>
          <cell r="K651" t="str">
            <v>BRIDGESTONE</v>
          </cell>
          <cell r="L651" t="str">
            <v>185/60R13</v>
          </cell>
          <cell r="M651" t="str">
            <v>TURANZA</v>
          </cell>
          <cell r="N651" t="str">
            <v>COMFORT</v>
          </cell>
          <cell r="O651" t="str">
            <v>PSRS</v>
          </cell>
          <cell r="P651" t="str">
            <v>T/L</v>
          </cell>
          <cell r="Q651" t="str">
            <v>PSR0L263</v>
          </cell>
          <cell r="R651" t="str">
            <v>THAILAND</v>
          </cell>
          <cell r="S651">
            <v>3</v>
          </cell>
          <cell r="T651" t="str">
            <v>TIRE</v>
          </cell>
          <cell r="U651" t="str">
            <v>PSR</v>
          </cell>
          <cell r="V651" t="str">
            <v xml:space="preserve"> 185/60R13</v>
          </cell>
          <cell r="W651">
            <v>0</v>
          </cell>
          <cell r="X651">
            <v>0</v>
          </cell>
          <cell r="Y651" t="str">
            <v>01</v>
          </cell>
          <cell r="Z651" t="str">
            <v>TBSR</v>
          </cell>
          <cell r="AA651" t="str">
            <v>T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 t="str">
            <v>L0</v>
          </cell>
          <cell r="AG651" t="str">
            <v>PSR0L263</v>
          </cell>
          <cell r="AK651" t="str">
            <v>PF89</v>
          </cell>
          <cell r="AL651" t="str">
            <v>ER60</v>
          </cell>
          <cell r="AM651" t="str">
            <v>TURANZA ER60</v>
          </cell>
          <cell r="AO651" t="str">
            <v>185/60R13</v>
          </cell>
          <cell r="AP651" t="str">
            <v>PSRS</v>
          </cell>
          <cell r="AQ651" t="str">
            <v>OTHERS</v>
          </cell>
          <cell r="AR651" t="str">
            <v>13 Inch</v>
          </cell>
          <cell r="AS651" t="str">
            <v/>
          </cell>
          <cell r="AT651" t="str">
            <v>REP</v>
          </cell>
          <cell r="AW651" t="str">
            <v>DLR</v>
          </cell>
          <cell r="AX651" t="str">
            <v>CONT</v>
          </cell>
          <cell r="AY651" t="str">
            <v>B</v>
          </cell>
          <cell r="AZ651">
            <v>10</v>
          </cell>
          <cell r="BA651">
            <v>40</v>
          </cell>
          <cell r="BB651">
            <v>30</v>
          </cell>
          <cell r="BC651">
            <v>402</v>
          </cell>
          <cell r="BD651" t="str">
            <v>PS</v>
          </cell>
          <cell r="BE651" t="str">
            <v>PSRS</v>
          </cell>
          <cell r="BF651" t="str">
            <v>T</v>
          </cell>
          <cell r="BG651" t="str">
            <v>T</v>
          </cell>
          <cell r="BH651">
            <v>3.9369999999999998</v>
          </cell>
          <cell r="BI651">
            <v>0</v>
          </cell>
          <cell r="BJ651">
            <v>0.20399999999999999</v>
          </cell>
          <cell r="BK651">
            <v>6.8608088999999997E-2</v>
          </cell>
          <cell r="BL651">
            <v>13</v>
          </cell>
          <cell r="BM651" t="str">
            <v>60</v>
          </cell>
          <cell r="BN651">
            <v>185</v>
          </cell>
          <cell r="BO651">
            <v>0</v>
          </cell>
          <cell r="BQ651">
            <v>0</v>
          </cell>
          <cell r="BR651">
            <v>3030</v>
          </cell>
          <cell r="BS651">
            <v>1817</v>
          </cell>
          <cell r="BT651">
            <v>1817</v>
          </cell>
          <cell r="BU651">
            <v>2019</v>
          </cell>
          <cell r="BV651">
            <v>10</v>
          </cell>
          <cell r="BW651">
            <v>1817</v>
          </cell>
          <cell r="BX651">
            <v>1504.94</v>
          </cell>
        </row>
        <row r="652">
          <cell r="E652" t="str">
            <v>BPSX3912</v>
          </cell>
          <cell r="F652" t="str">
            <v>185/60R14 82V ER60 T/L MN20</v>
          </cell>
          <cell r="G652" t="str">
            <v>185/60R14 ER60Z(T) MN20</v>
          </cell>
          <cell r="H652" t="str">
            <v>ER60</v>
          </cell>
          <cell r="I652" t="str">
            <v>PSR5</v>
          </cell>
          <cell r="J652" t="str">
            <v>PSR IPPAN XS (14 DOWN)</v>
          </cell>
          <cell r="K652" t="str">
            <v>BRIDGESTONE</v>
          </cell>
          <cell r="L652" t="str">
            <v>185/60R14</v>
          </cell>
          <cell r="M652" t="str">
            <v>TURANZA</v>
          </cell>
          <cell r="N652" t="str">
            <v>COMFORT</v>
          </cell>
          <cell r="O652" t="str">
            <v>PSRS</v>
          </cell>
          <cell r="P652" t="str">
            <v>T/L</v>
          </cell>
          <cell r="Q652" t="str">
            <v>PSR0L264</v>
          </cell>
          <cell r="R652" t="str">
            <v>THAILAND</v>
          </cell>
          <cell r="S652">
            <v>3</v>
          </cell>
          <cell r="T652" t="str">
            <v>TIRE</v>
          </cell>
          <cell r="U652" t="str">
            <v>PSR</v>
          </cell>
          <cell r="V652" t="str">
            <v xml:space="preserve"> 185/60R14</v>
          </cell>
          <cell r="W652">
            <v>0</v>
          </cell>
          <cell r="X652">
            <v>0</v>
          </cell>
          <cell r="Y652" t="str">
            <v>01</v>
          </cell>
          <cell r="Z652" t="str">
            <v>TBSR</v>
          </cell>
          <cell r="AA652" t="str">
            <v>T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 t="str">
            <v>L0</v>
          </cell>
          <cell r="AG652" t="str">
            <v>PSR0L264</v>
          </cell>
          <cell r="AK652" t="str">
            <v>MN20</v>
          </cell>
          <cell r="AL652" t="str">
            <v>ER60</v>
          </cell>
          <cell r="AM652" t="str">
            <v>TURANZA ER60</v>
          </cell>
          <cell r="AO652" t="str">
            <v>185/60R14</v>
          </cell>
          <cell r="AP652" t="str">
            <v>PSRS</v>
          </cell>
          <cell r="AQ652" t="str">
            <v>OTHERS</v>
          </cell>
          <cell r="AR652" t="str">
            <v>14 Inch</v>
          </cell>
          <cell r="AS652" t="str">
            <v/>
          </cell>
          <cell r="AT652" t="str">
            <v>REP</v>
          </cell>
          <cell r="AW652" t="str">
            <v>DLR</v>
          </cell>
          <cell r="AX652" t="str">
            <v>CONT</v>
          </cell>
          <cell r="AY652" t="str">
            <v>B</v>
          </cell>
          <cell r="AZ652">
            <v>10</v>
          </cell>
          <cell r="BA652">
            <v>40</v>
          </cell>
          <cell r="BB652">
            <v>30</v>
          </cell>
          <cell r="BC652">
            <v>402</v>
          </cell>
          <cell r="BD652" t="str">
            <v>PS</v>
          </cell>
          <cell r="BE652" t="str">
            <v>PSRS</v>
          </cell>
          <cell r="BF652" t="str">
            <v>T</v>
          </cell>
          <cell r="BG652" t="str">
            <v>T</v>
          </cell>
          <cell r="BH652">
            <v>3.9420000000000002</v>
          </cell>
          <cell r="BI652">
            <v>0</v>
          </cell>
          <cell r="BJ652">
            <v>0.214</v>
          </cell>
          <cell r="BK652">
            <v>7.5064895999999964E-2</v>
          </cell>
          <cell r="BL652">
            <v>14</v>
          </cell>
          <cell r="BM652" t="str">
            <v>60</v>
          </cell>
          <cell r="BN652">
            <v>185</v>
          </cell>
          <cell r="BO652">
            <v>0</v>
          </cell>
          <cell r="BP652">
            <v>80</v>
          </cell>
          <cell r="BQ652">
            <v>0</v>
          </cell>
          <cell r="BR652">
            <v>3190</v>
          </cell>
          <cell r="BS652">
            <v>1913</v>
          </cell>
          <cell r="BT652">
            <v>1913</v>
          </cell>
          <cell r="BU652">
            <v>2126</v>
          </cell>
          <cell r="BV652">
            <v>10</v>
          </cell>
          <cell r="BW652">
            <v>1913</v>
          </cell>
          <cell r="BX652">
            <v>1582.59</v>
          </cell>
        </row>
        <row r="653">
          <cell r="E653" t="str">
            <v>BPSX3913</v>
          </cell>
          <cell r="F653" t="str">
            <v>195/60R14 86V ER60 T/L LL82</v>
          </cell>
          <cell r="G653" t="str">
            <v>195/60R14 ER60Z(T) LL82</v>
          </cell>
          <cell r="H653" t="str">
            <v>ER60</v>
          </cell>
          <cell r="I653" t="str">
            <v>PSR5</v>
          </cell>
          <cell r="J653" t="str">
            <v>PSR IPPAN XS (14 DOWN)</v>
          </cell>
          <cell r="K653" t="str">
            <v>BRIDGESTONE</v>
          </cell>
          <cell r="L653" t="str">
            <v>195/60R14</v>
          </cell>
          <cell r="M653" t="str">
            <v>TURANZA</v>
          </cell>
          <cell r="N653" t="str">
            <v>COMFORT</v>
          </cell>
          <cell r="O653" t="str">
            <v>PSRS</v>
          </cell>
          <cell r="P653" t="str">
            <v>T/L</v>
          </cell>
          <cell r="Q653" t="str">
            <v>PSR0L265</v>
          </cell>
          <cell r="R653" t="str">
            <v>THAILAND</v>
          </cell>
          <cell r="S653">
            <v>3</v>
          </cell>
          <cell r="T653" t="str">
            <v>TIRE</v>
          </cell>
          <cell r="U653" t="str">
            <v>PSR</v>
          </cell>
          <cell r="V653" t="str">
            <v xml:space="preserve"> 195/60R14</v>
          </cell>
          <cell r="W653">
            <v>0</v>
          </cell>
          <cell r="X653">
            <v>0</v>
          </cell>
          <cell r="Y653" t="str">
            <v>01</v>
          </cell>
          <cell r="Z653" t="str">
            <v>TBSR</v>
          </cell>
          <cell r="AA653" t="str">
            <v>T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 t="str">
            <v>L0</v>
          </cell>
          <cell r="AG653" t="str">
            <v>PSR0L265</v>
          </cell>
          <cell r="AK653" t="str">
            <v>LL82</v>
          </cell>
          <cell r="AL653" t="str">
            <v>ER60</v>
          </cell>
          <cell r="AM653" t="str">
            <v>TURANZA ER60</v>
          </cell>
          <cell r="AO653" t="str">
            <v>195/60R14</v>
          </cell>
          <cell r="AP653" t="str">
            <v>PSRS</v>
          </cell>
          <cell r="AQ653" t="str">
            <v>OTHERS</v>
          </cell>
          <cell r="AR653" t="str">
            <v>14 Inch</v>
          </cell>
          <cell r="AS653" t="str">
            <v/>
          </cell>
          <cell r="AT653" t="str">
            <v>REP</v>
          </cell>
          <cell r="AW653" t="str">
            <v>DLR</v>
          </cell>
          <cell r="AX653" t="str">
            <v>CONT</v>
          </cell>
          <cell r="AY653" t="str">
            <v>B</v>
          </cell>
          <cell r="AZ653">
            <v>10</v>
          </cell>
          <cell r="BA653">
            <v>40</v>
          </cell>
          <cell r="BB653">
            <v>30</v>
          </cell>
          <cell r="BC653">
            <v>402</v>
          </cell>
          <cell r="BD653" t="str">
            <v>PS</v>
          </cell>
          <cell r="BE653" t="str">
            <v>PSRS</v>
          </cell>
          <cell r="BF653" t="str">
            <v>T</v>
          </cell>
          <cell r="BG653" t="str">
            <v>T</v>
          </cell>
          <cell r="BH653">
            <v>4.359</v>
          </cell>
          <cell r="BI653">
            <v>0</v>
          </cell>
          <cell r="BJ653">
            <v>0.23</v>
          </cell>
          <cell r="BK653">
            <v>8.1692617599999975E-2</v>
          </cell>
          <cell r="BL653">
            <v>14</v>
          </cell>
          <cell r="BM653" t="str">
            <v>60</v>
          </cell>
          <cell r="BN653">
            <v>195</v>
          </cell>
          <cell r="BO653">
            <v>0</v>
          </cell>
          <cell r="BP653">
            <v>80</v>
          </cell>
          <cell r="BR653">
            <v>3400</v>
          </cell>
          <cell r="BS653">
            <v>2040</v>
          </cell>
          <cell r="BT653">
            <v>2040</v>
          </cell>
          <cell r="BU653">
            <v>2267</v>
          </cell>
          <cell r="BV653">
            <v>10</v>
          </cell>
          <cell r="BW653">
            <v>2040</v>
          </cell>
          <cell r="BX653">
            <v>1699.68</v>
          </cell>
        </row>
        <row r="654">
          <cell r="E654" t="str">
            <v>BPSX3914</v>
          </cell>
          <cell r="F654" t="str">
            <v>195/60R15 88V ER60 T/L FD21</v>
          </cell>
          <cell r="G654" t="str">
            <v>195/60R15 ER60Z(T) FD21</v>
          </cell>
          <cell r="H654" t="str">
            <v>ER60</v>
          </cell>
          <cell r="I654" t="str">
            <v>PSR4</v>
          </cell>
          <cell r="J654" t="str">
            <v>PSR IPPAN S (15 ONLY)</v>
          </cell>
          <cell r="K654" t="str">
            <v>BRIDGESTONE</v>
          </cell>
          <cell r="L654" t="str">
            <v>195/60R15</v>
          </cell>
          <cell r="M654" t="str">
            <v>TURANZA</v>
          </cell>
          <cell r="N654" t="str">
            <v>COMFORT</v>
          </cell>
          <cell r="O654" t="str">
            <v>PSRS</v>
          </cell>
          <cell r="P654" t="str">
            <v>T/L</v>
          </cell>
          <cell r="Q654" t="str">
            <v>PSR0L266</v>
          </cell>
          <cell r="R654" t="str">
            <v>THAILAND</v>
          </cell>
          <cell r="S654">
            <v>3</v>
          </cell>
          <cell r="T654" t="str">
            <v>TIRE</v>
          </cell>
          <cell r="U654" t="str">
            <v>PSR</v>
          </cell>
          <cell r="V654" t="str">
            <v xml:space="preserve"> 195/60R15</v>
          </cell>
          <cell r="W654">
            <v>0</v>
          </cell>
          <cell r="X654">
            <v>0</v>
          </cell>
          <cell r="Y654" t="str">
            <v>01</v>
          </cell>
          <cell r="Z654" t="str">
            <v>TBSR</v>
          </cell>
          <cell r="AA654" t="str">
            <v>T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 t="str">
            <v>L0</v>
          </cell>
          <cell r="AG654" t="str">
            <v>PSR0L266</v>
          </cell>
          <cell r="AK654" t="str">
            <v>FD21</v>
          </cell>
          <cell r="AL654" t="str">
            <v>ER60</v>
          </cell>
          <cell r="AM654" t="str">
            <v>TURANZA ER60</v>
          </cell>
          <cell r="AO654" t="str">
            <v>195/60R15</v>
          </cell>
          <cell r="AP654" t="str">
            <v>PSRS</v>
          </cell>
          <cell r="AQ654" t="str">
            <v>OTHERS</v>
          </cell>
          <cell r="AR654" t="str">
            <v>15 Inch</v>
          </cell>
          <cell r="AS654" t="str">
            <v/>
          </cell>
          <cell r="AT654" t="str">
            <v>REP</v>
          </cell>
          <cell r="AW654" t="str">
            <v>DLR</v>
          </cell>
          <cell r="AX654" t="str">
            <v>CONT</v>
          </cell>
          <cell r="AY654" t="str">
            <v>B</v>
          </cell>
          <cell r="AZ654">
            <v>10</v>
          </cell>
          <cell r="BA654">
            <v>40</v>
          </cell>
          <cell r="BB654">
            <v>30</v>
          </cell>
          <cell r="BC654">
            <v>402</v>
          </cell>
          <cell r="BD654" t="str">
            <v>PS</v>
          </cell>
          <cell r="BE654" t="str">
            <v>PSRS</v>
          </cell>
          <cell r="BF654" t="str">
            <v>T</v>
          </cell>
          <cell r="BG654" t="str">
            <v>T</v>
          </cell>
          <cell r="BH654">
            <v>4.6310000000000002</v>
          </cell>
          <cell r="BI654">
            <v>0</v>
          </cell>
          <cell r="BJ654">
            <v>0.24</v>
          </cell>
          <cell r="BK654">
            <v>8.8882875E-2</v>
          </cell>
          <cell r="BL654">
            <v>15</v>
          </cell>
          <cell r="BM654" t="str">
            <v>60</v>
          </cell>
          <cell r="BN654">
            <v>195</v>
          </cell>
          <cell r="BO654">
            <v>0</v>
          </cell>
          <cell r="BQ654">
            <v>0</v>
          </cell>
          <cell r="BR654">
            <v>3710</v>
          </cell>
          <cell r="BS654">
            <v>2225</v>
          </cell>
          <cell r="BT654">
            <v>2225</v>
          </cell>
          <cell r="BU654">
            <v>2472</v>
          </cell>
          <cell r="BV654">
            <v>10</v>
          </cell>
          <cell r="BW654">
            <v>2225</v>
          </cell>
          <cell r="BX654">
            <v>1871.95</v>
          </cell>
        </row>
        <row r="655">
          <cell r="E655" t="str">
            <v>BPSX3916</v>
          </cell>
          <cell r="F655" t="str">
            <v>205/60R15 91V ER60 T/L JW61</v>
          </cell>
          <cell r="G655" t="str">
            <v>205/60R15 ER60Z(T) JW61</v>
          </cell>
          <cell r="H655" t="str">
            <v>ER60</v>
          </cell>
          <cell r="I655" t="str">
            <v>PSR4</v>
          </cell>
          <cell r="J655" t="str">
            <v>PSR IPPAN S (15 ONLY)</v>
          </cell>
          <cell r="K655" t="str">
            <v>BRIDGESTONE</v>
          </cell>
          <cell r="L655" t="str">
            <v>205/60R15</v>
          </cell>
          <cell r="M655" t="str">
            <v>TURANZA</v>
          </cell>
          <cell r="N655" t="str">
            <v>COMFORT</v>
          </cell>
          <cell r="O655" t="str">
            <v>PSRS</v>
          </cell>
          <cell r="P655" t="str">
            <v>T/L</v>
          </cell>
          <cell r="Q655" t="str">
            <v>PSR0L267</v>
          </cell>
          <cell r="R655" t="str">
            <v>THAILAND</v>
          </cell>
          <cell r="S655">
            <v>3</v>
          </cell>
          <cell r="T655" t="str">
            <v>TIRE</v>
          </cell>
          <cell r="U655" t="str">
            <v>PSR</v>
          </cell>
          <cell r="V655" t="str">
            <v xml:space="preserve"> 205/60R15</v>
          </cell>
          <cell r="W655">
            <v>0</v>
          </cell>
          <cell r="X655">
            <v>0</v>
          </cell>
          <cell r="Y655" t="str">
            <v>01</v>
          </cell>
          <cell r="Z655" t="str">
            <v>TBSR</v>
          </cell>
          <cell r="AA655" t="str">
            <v>T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 t="str">
            <v>L0</v>
          </cell>
          <cell r="AG655" t="str">
            <v>PSR0L267</v>
          </cell>
          <cell r="AK655" t="str">
            <v>JW61</v>
          </cell>
          <cell r="AL655" t="str">
            <v>ER60</v>
          </cell>
          <cell r="AM655" t="str">
            <v>TURANZA ER60</v>
          </cell>
          <cell r="AO655" t="str">
            <v>205/60R15</v>
          </cell>
          <cell r="AP655" t="str">
            <v>PSRS</v>
          </cell>
          <cell r="AQ655" t="str">
            <v>OTHERS</v>
          </cell>
          <cell r="AR655" t="str">
            <v>15 Inch</v>
          </cell>
          <cell r="AS655" t="str">
            <v/>
          </cell>
          <cell r="AT655" t="str">
            <v>REP</v>
          </cell>
          <cell r="AW655" t="str">
            <v>DLR</v>
          </cell>
          <cell r="AX655" t="str">
            <v>CONT</v>
          </cell>
          <cell r="AY655" t="str">
            <v>B</v>
          </cell>
          <cell r="AZ655">
            <v>10</v>
          </cell>
          <cell r="BA655">
            <v>40</v>
          </cell>
          <cell r="BB655">
            <v>30</v>
          </cell>
          <cell r="BC655">
            <v>402</v>
          </cell>
          <cell r="BD655" t="str">
            <v>PS</v>
          </cell>
          <cell r="BE655" t="str">
            <v>PSRS</v>
          </cell>
          <cell r="BF655" t="str">
            <v>T</v>
          </cell>
          <cell r="BG655" t="str">
            <v>T</v>
          </cell>
          <cell r="BH655">
            <v>5.0110000000000001</v>
          </cell>
          <cell r="BI655">
            <v>0</v>
          </cell>
          <cell r="BJ655">
            <v>0.25700000000000001</v>
          </cell>
          <cell r="BK655">
            <v>9.6316605E-2</v>
          </cell>
          <cell r="BL655">
            <v>15</v>
          </cell>
          <cell r="BM655" t="str">
            <v>60</v>
          </cell>
          <cell r="BN655">
            <v>205</v>
          </cell>
          <cell r="BO655">
            <v>0</v>
          </cell>
          <cell r="BP655">
            <v>80</v>
          </cell>
          <cell r="BR655">
            <v>3870</v>
          </cell>
          <cell r="BS655">
            <v>2320</v>
          </cell>
          <cell r="BT655">
            <v>2320</v>
          </cell>
          <cell r="BU655">
            <v>2578</v>
          </cell>
          <cell r="BV655">
            <v>10</v>
          </cell>
          <cell r="BW655">
            <v>2320</v>
          </cell>
          <cell r="BX655">
            <v>1947.91</v>
          </cell>
        </row>
        <row r="656">
          <cell r="E656" t="str">
            <v>BPSX3917</v>
          </cell>
          <cell r="F656" t="str">
            <v>215/60R15 94V ER60 T/L ZR19</v>
          </cell>
          <cell r="G656" t="str">
            <v>215/60R15 ER60 ZR19</v>
          </cell>
          <cell r="H656" t="str">
            <v>ER60</v>
          </cell>
          <cell r="I656" t="str">
            <v>PSR4</v>
          </cell>
          <cell r="J656" t="str">
            <v>PSR IPPAN S (15 ONLY)</v>
          </cell>
          <cell r="K656" t="str">
            <v>BRIDGESTONE</v>
          </cell>
          <cell r="L656" t="str">
            <v>215/60R15</v>
          </cell>
          <cell r="M656" t="str">
            <v>TURANZA</v>
          </cell>
          <cell r="N656" t="str">
            <v>COMFORT</v>
          </cell>
          <cell r="O656" t="str">
            <v>PSRS</v>
          </cell>
          <cell r="P656" t="str">
            <v>T/L</v>
          </cell>
          <cell r="Q656" t="str">
            <v>PSR0L268</v>
          </cell>
          <cell r="R656" t="str">
            <v>THAILAND</v>
          </cell>
          <cell r="S656">
            <v>3</v>
          </cell>
          <cell r="T656" t="str">
            <v>TIRE</v>
          </cell>
          <cell r="U656" t="str">
            <v>PSR</v>
          </cell>
          <cell r="V656" t="str">
            <v xml:space="preserve"> 215/60R15</v>
          </cell>
          <cell r="W656">
            <v>0</v>
          </cell>
          <cell r="X656">
            <v>0</v>
          </cell>
          <cell r="Y656" t="str">
            <v>01</v>
          </cell>
          <cell r="Z656" t="str">
            <v>TBSR</v>
          </cell>
          <cell r="AA656" t="str">
            <v>T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 t="str">
            <v>L0</v>
          </cell>
          <cell r="AG656" t="str">
            <v>PSR0L268</v>
          </cell>
          <cell r="AK656" t="str">
            <v>ZR19</v>
          </cell>
          <cell r="AL656" t="str">
            <v>ER60</v>
          </cell>
          <cell r="AM656" t="str">
            <v>TURANZA ER60</v>
          </cell>
          <cell r="AO656" t="str">
            <v>215/60R15</v>
          </cell>
          <cell r="AP656" t="str">
            <v>PSRS</v>
          </cell>
          <cell r="AQ656" t="str">
            <v>OTHERS</v>
          </cell>
          <cell r="AR656" t="str">
            <v>15 Inch</v>
          </cell>
          <cell r="AS656" t="str">
            <v/>
          </cell>
          <cell r="AT656" t="str">
            <v>REP</v>
          </cell>
          <cell r="AW656" t="str">
            <v>DLR</v>
          </cell>
          <cell r="AX656" t="str">
            <v>CONT</v>
          </cell>
          <cell r="AY656" t="str">
            <v>B</v>
          </cell>
          <cell r="AZ656">
            <v>10</v>
          </cell>
          <cell r="BA656">
            <v>40</v>
          </cell>
          <cell r="BB656">
            <v>30</v>
          </cell>
          <cell r="BC656">
            <v>402</v>
          </cell>
          <cell r="BD656" t="str">
            <v>PS</v>
          </cell>
          <cell r="BE656" t="str">
            <v>PSRS</v>
          </cell>
          <cell r="BF656" t="str">
            <v>T</v>
          </cell>
          <cell r="BG656" t="str">
            <v>T</v>
          </cell>
          <cell r="BH656">
            <v>5.1840000000000002</v>
          </cell>
          <cell r="BI656">
            <v>0</v>
          </cell>
          <cell r="BJ656">
            <v>0.27500000000000002</v>
          </cell>
          <cell r="BK656">
            <v>0.104121855</v>
          </cell>
          <cell r="BL656">
            <v>15</v>
          </cell>
          <cell r="BM656" t="str">
            <v>60</v>
          </cell>
          <cell r="BN656">
            <v>215</v>
          </cell>
          <cell r="BO656">
            <v>0</v>
          </cell>
          <cell r="BQ656">
            <v>0</v>
          </cell>
          <cell r="BR656">
            <v>4080</v>
          </cell>
          <cell r="BS656">
            <v>2448</v>
          </cell>
          <cell r="BT656">
            <v>2448</v>
          </cell>
          <cell r="BU656">
            <v>2720</v>
          </cell>
          <cell r="BV656">
            <v>10</v>
          </cell>
          <cell r="BW656">
            <v>2448</v>
          </cell>
          <cell r="BX656">
            <v>2061.41</v>
          </cell>
        </row>
        <row r="657">
          <cell r="E657" t="str">
            <v>BPSX3918</v>
          </cell>
          <cell r="F657" t="str">
            <v>225/60R15 96V ER60 T/L PK37</v>
          </cell>
          <cell r="G657" t="str">
            <v>225/60R15 ER60 PK37</v>
          </cell>
          <cell r="H657" t="str">
            <v>ER60</v>
          </cell>
          <cell r="I657" t="str">
            <v>PSR4</v>
          </cell>
          <cell r="J657" t="str">
            <v>PSR IPPAN S (15 ONLY)</v>
          </cell>
          <cell r="K657" t="str">
            <v>BRIDGESTONE</v>
          </cell>
          <cell r="L657" t="str">
            <v>225/60R15</v>
          </cell>
          <cell r="M657" t="str">
            <v>TURANZA</v>
          </cell>
          <cell r="N657" t="str">
            <v>COMFORT</v>
          </cell>
          <cell r="O657" t="str">
            <v>PSRS</v>
          </cell>
          <cell r="P657" t="str">
            <v>T/L</v>
          </cell>
          <cell r="Q657" t="str">
            <v>PSR0L269</v>
          </cell>
          <cell r="R657" t="str">
            <v>THAILAND</v>
          </cell>
          <cell r="S657">
            <v>3</v>
          </cell>
          <cell r="T657" t="str">
            <v>TIRE</v>
          </cell>
          <cell r="U657" t="str">
            <v>PSR</v>
          </cell>
          <cell r="V657" t="str">
            <v xml:space="preserve"> 225/60R15</v>
          </cell>
          <cell r="W657">
            <v>0</v>
          </cell>
          <cell r="X657">
            <v>0</v>
          </cell>
          <cell r="Y657" t="str">
            <v>01</v>
          </cell>
          <cell r="Z657" t="str">
            <v>TBSR</v>
          </cell>
          <cell r="AA657" t="str">
            <v>T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 t="str">
            <v>L0</v>
          </cell>
          <cell r="AG657" t="str">
            <v>PSR0L269</v>
          </cell>
          <cell r="AK657" t="str">
            <v>PK37</v>
          </cell>
          <cell r="AL657" t="str">
            <v>ER60</v>
          </cell>
          <cell r="AM657" t="str">
            <v>TURANZA ER60</v>
          </cell>
          <cell r="AO657" t="str">
            <v>225/60R15</v>
          </cell>
          <cell r="AP657" t="str">
            <v>PSRS</v>
          </cell>
          <cell r="AQ657" t="str">
            <v>OTHERS</v>
          </cell>
          <cell r="AR657" t="str">
            <v>15 Inch</v>
          </cell>
          <cell r="AS657" t="str">
            <v/>
          </cell>
          <cell r="AT657" t="str">
            <v>REP</v>
          </cell>
          <cell r="AW657" t="str">
            <v>DLR</v>
          </cell>
          <cell r="AX657" t="str">
            <v>CONT</v>
          </cell>
          <cell r="AY657" t="str">
            <v>B</v>
          </cell>
          <cell r="AZ657">
            <v>10</v>
          </cell>
          <cell r="BA657">
            <v>40</v>
          </cell>
          <cell r="BB657">
            <v>30</v>
          </cell>
          <cell r="BC657">
            <v>402</v>
          </cell>
          <cell r="BD657" t="str">
            <v>PS</v>
          </cell>
          <cell r="BE657" t="str">
            <v>PSRS</v>
          </cell>
          <cell r="BF657" t="str">
            <v>T</v>
          </cell>
          <cell r="BG657" t="str">
            <v>T</v>
          </cell>
          <cell r="BH657">
            <v>5.5609999999999999</v>
          </cell>
          <cell r="BI657">
            <v>0</v>
          </cell>
          <cell r="BJ657">
            <v>0.29299999999999998</v>
          </cell>
          <cell r="BK657">
            <v>0.112307265</v>
          </cell>
          <cell r="BL657">
            <v>15</v>
          </cell>
          <cell r="BM657" t="str">
            <v>60</v>
          </cell>
          <cell r="BN657">
            <v>225</v>
          </cell>
          <cell r="BO657">
            <v>0</v>
          </cell>
          <cell r="BQ657">
            <v>0</v>
          </cell>
          <cell r="BR657">
            <v>4620</v>
          </cell>
          <cell r="BS657">
            <v>2771</v>
          </cell>
          <cell r="BT657">
            <v>2771</v>
          </cell>
          <cell r="BU657">
            <v>3079</v>
          </cell>
          <cell r="BV657">
            <v>10</v>
          </cell>
          <cell r="BW657">
            <v>2771</v>
          </cell>
          <cell r="BX657">
            <v>2304.34</v>
          </cell>
        </row>
        <row r="658">
          <cell r="E658" t="str">
            <v>BPSX3919</v>
          </cell>
          <cell r="F658" t="str">
            <v>225/60R15 96V ER60 T/L PK42</v>
          </cell>
          <cell r="G658" t="str">
            <v>225/60R15 96V ER60Z(T) PK42</v>
          </cell>
          <cell r="H658" t="str">
            <v>ER60</v>
          </cell>
          <cell r="I658" t="str">
            <v>PSR4</v>
          </cell>
          <cell r="J658" t="str">
            <v>PSR IPPAN S (15 ONLY)</v>
          </cell>
          <cell r="K658" t="str">
            <v>BRIDGESTONE</v>
          </cell>
          <cell r="L658" t="str">
            <v>225/60R15</v>
          </cell>
          <cell r="M658" t="str">
            <v>TURANZA</v>
          </cell>
          <cell r="N658" t="str">
            <v>COMFORT</v>
          </cell>
          <cell r="O658" t="str">
            <v>PSRS</v>
          </cell>
          <cell r="P658" t="str">
            <v>T/L</v>
          </cell>
          <cell r="Q658" t="str">
            <v>PSR0L620</v>
          </cell>
          <cell r="R658" t="str">
            <v>THAILAND</v>
          </cell>
          <cell r="S658">
            <v>3</v>
          </cell>
          <cell r="T658" t="str">
            <v>TIRE</v>
          </cell>
          <cell r="U658" t="str">
            <v>PSR</v>
          </cell>
          <cell r="V658" t="str">
            <v xml:space="preserve"> 225/60R15</v>
          </cell>
          <cell r="W658">
            <v>0</v>
          </cell>
          <cell r="X658">
            <v>0</v>
          </cell>
          <cell r="Y658" t="str">
            <v>02</v>
          </cell>
          <cell r="Z658" t="str">
            <v>TBSN</v>
          </cell>
          <cell r="AA658" t="str">
            <v>T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 t="str">
            <v>L0</v>
          </cell>
          <cell r="AG658" t="str">
            <v>PSR0L620</v>
          </cell>
          <cell r="AJ658" t="str">
            <v>C223</v>
          </cell>
          <cell r="AK658" t="str">
            <v>PK42</v>
          </cell>
          <cell r="AL658" t="str">
            <v>ER60</v>
          </cell>
          <cell r="AM658" t="str">
            <v>TURANZA ER60</v>
          </cell>
          <cell r="AO658" t="str">
            <v>225/60R15</v>
          </cell>
          <cell r="AP658" t="str">
            <v>PSRS</v>
          </cell>
          <cell r="AQ658" t="str">
            <v>OTHERS</v>
          </cell>
          <cell r="AR658" t="str">
            <v>15 Inch</v>
          </cell>
          <cell r="AS658" t="str">
            <v/>
          </cell>
          <cell r="AT658" t="str">
            <v>REP</v>
          </cell>
          <cell r="AW658" t="str">
            <v>DLR</v>
          </cell>
          <cell r="AX658" t="str">
            <v>CONT</v>
          </cell>
          <cell r="AY658" t="str">
            <v>B</v>
          </cell>
          <cell r="AZ658">
            <v>10</v>
          </cell>
          <cell r="BA658">
            <v>40</v>
          </cell>
          <cell r="BB658">
            <v>30</v>
          </cell>
          <cell r="BC658">
            <v>402</v>
          </cell>
          <cell r="BD658" t="str">
            <v>PS</v>
          </cell>
          <cell r="BE658" t="str">
            <v>PSRS</v>
          </cell>
          <cell r="BF658" t="str">
            <v>T</v>
          </cell>
          <cell r="BG658" t="str">
            <v>T</v>
          </cell>
          <cell r="BH658">
            <v>5.5609999999999999</v>
          </cell>
          <cell r="BI658">
            <v>11.564</v>
          </cell>
          <cell r="BJ658">
            <v>0.09</v>
          </cell>
          <cell r="BK658">
            <v>0.112307265</v>
          </cell>
          <cell r="BL658">
            <v>15</v>
          </cell>
          <cell r="BM658" t="str">
            <v>60</v>
          </cell>
          <cell r="BN658">
            <v>225</v>
          </cell>
          <cell r="BO658">
            <v>0</v>
          </cell>
          <cell r="BQ658">
            <v>0</v>
          </cell>
          <cell r="BR658">
            <v>4620</v>
          </cell>
          <cell r="BS658">
            <v>2771</v>
          </cell>
          <cell r="BT658">
            <v>2771</v>
          </cell>
          <cell r="BU658">
            <v>3079</v>
          </cell>
          <cell r="BV658">
            <v>10</v>
          </cell>
          <cell r="BW658">
            <v>2771</v>
          </cell>
          <cell r="BX658">
            <v>2304.34</v>
          </cell>
        </row>
        <row r="659">
          <cell r="E659" t="str">
            <v>BPSX3920</v>
          </cell>
          <cell r="F659" t="str">
            <v>175/65R14 82H ER60 T/L LH22</v>
          </cell>
          <cell r="G659" t="str">
            <v>175/65R14 ER60 T/L LH22</v>
          </cell>
          <cell r="H659" t="str">
            <v>ER60</v>
          </cell>
          <cell r="I659" t="str">
            <v>PSR5</v>
          </cell>
          <cell r="J659" t="str">
            <v>PSR IPPAN XS (14 DOWN)</v>
          </cell>
          <cell r="K659" t="str">
            <v>BRIDGESTONE</v>
          </cell>
          <cell r="L659" t="str">
            <v>175/65R14</v>
          </cell>
          <cell r="M659" t="str">
            <v>TURANZA</v>
          </cell>
          <cell r="N659" t="str">
            <v>COMFORT</v>
          </cell>
          <cell r="O659" t="str">
            <v>PSRS</v>
          </cell>
          <cell r="P659" t="str">
            <v>T/L</v>
          </cell>
          <cell r="Q659" t="str">
            <v>PSR0L613</v>
          </cell>
          <cell r="R659" t="str">
            <v>THAILAND</v>
          </cell>
          <cell r="S659">
            <v>3</v>
          </cell>
          <cell r="T659" t="str">
            <v>TIRE</v>
          </cell>
          <cell r="U659" t="str">
            <v>PSR</v>
          </cell>
          <cell r="V659" t="str">
            <v xml:space="preserve"> 175/65R14</v>
          </cell>
          <cell r="W659">
            <v>0</v>
          </cell>
          <cell r="X659">
            <v>0</v>
          </cell>
          <cell r="Y659" t="str">
            <v>02</v>
          </cell>
          <cell r="Z659" t="str">
            <v>TBSN</v>
          </cell>
          <cell r="AA659" t="str">
            <v>T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 t="str">
            <v>L0</v>
          </cell>
          <cell r="AG659" t="str">
            <v>PSR0L613</v>
          </cell>
          <cell r="AJ659" t="str">
            <v>C203</v>
          </cell>
          <cell r="AK659" t="str">
            <v>LH22</v>
          </cell>
          <cell r="AL659" t="str">
            <v>ER60</v>
          </cell>
          <cell r="AM659" t="str">
            <v>TURANZA ER60</v>
          </cell>
          <cell r="AO659" t="str">
            <v>175/65R14</v>
          </cell>
          <cell r="AP659" t="str">
            <v>PSRS</v>
          </cell>
          <cell r="AQ659" t="str">
            <v>OTHERS</v>
          </cell>
          <cell r="AR659" t="str">
            <v>14 Inch</v>
          </cell>
          <cell r="AS659" t="str">
            <v/>
          </cell>
          <cell r="AT659" t="str">
            <v>REP</v>
          </cell>
          <cell r="AW659" t="str">
            <v>DLR</v>
          </cell>
          <cell r="AX659" t="str">
            <v>CONT</v>
          </cell>
          <cell r="AY659" t="str">
            <v>B</v>
          </cell>
          <cell r="AZ659">
            <v>10</v>
          </cell>
          <cell r="BA659">
            <v>40</v>
          </cell>
          <cell r="BB659">
            <v>30</v>
          </cell>
          <cell r="BC659">
            <v>402</v>
          </cell>
          <cell r="BD659" t="str">
            <v>PS</v>
          </cell>
          <cell r="BE659" t="str">
            <v>PSRS</v>
          </cell>
          <cell r="BF659" t="str">
            <v>T</v>
          </cell>
          <cell r="BG659" t="str">
            <v>T</v>
          </cell>
          <cell r="BH659">
            <v>3.8140000000000001</v>
          </cell>
          <cell r="BI659">
            <v>7.85</v>
          </cell>
          <cell r="BJ659">
            <v>0.20399999999999999</v>
          </cell>
          <cell r="BK659">
            <v>7.3101206149999973E-2</v>
          </cell>
          <cell r="BL659">
            <v>14</v>
          </cell>
          <cell r="BM659" t="str">
            <v>65</v>
          </cell>
          <cell r="BN659">
            <v>175</v>
          </cell>
          <cell r="BO659">
            <v>95</v>
          </cell>
          <cell r="BP659">
            <v>90</v>
          </cell>
          <cell r="BQ659">
            <v>0</v>
          </cell>
          <cell r="BR659">
            <v>2850</v>
          </cell>
          <cell r="BS659">
            <v>1708</v>
          </cell>
          <cell r="BT659">
            <v>1708</v>
          </cell>
          <cell r="BU659">
            <v>1898</v>
          </cell>
          <cell r="BV659">
            <v>10</v>
          </cell>
          <cell r="BW659">
            <v>1708</v>
          </cell>
          <cell r="BX659">
            <v>1496.13</v>
          </cell>
        </row>
        <row r="660">
          <cell r="E660" t="str">
            <v>BPSX3921</v>
          </cell>
          <cell r="F660" t="str">
            <v>185/65R13 84H ER60 T/L WK67</v>
          </cell>
          <cell r="G660" t="str">
            <v>185/65R13 ER60 T/L WK67</v>
          </cell>
          <cell r="H660" t="str">
            <v>ER60</v>
          </cell>
          <cell r="I660" t="str">
            <v>PSR5</v>
          </cell>
          <cell r="J660" t="str">
            <v>PSR IPPAN XS (14 DOWN)</v>
          </cell>
          <cell r="K660" t="str">
            <v>BRIDGESTONE</v>
          </cell>
          <cell r="L660" t="str">
            <v>185/65R13</v>
          </cell>
          <cell r="M660" t="str">
            <v>TURANZA</v>
          </cell>
          <cell r="N660" t="str">
            <v>COMFORT</v>
          </cell>
          <cell r="O660" t="str">
            <v>PSRS</v>
          </cell>
          <cell r="P660" t="str">
            <v>T/L</v>
          </cell>
          <cell r="Q660" t="str">
            <v>PSR0L255</v>
          </cell>
          <cell r="R660" t="str">
            <v>THAILAND</v>
          </cell>
          <cell r="S660">
            <v>3</v>
          </cell>
          <cell r="T660" t="str">
            <v>TIRE</v>
          </cell>
          <cell r="U660" t="str">
            <v>PSR</v>
          </cell>
          <cell r="V660" t="str">
            <v xml:space="preserve"> 185/65R13</v>
          </cell>
          <cell r="W660">
            <v>0</v>
          </cell>
          <cell r="X660">
            <v>0</v>
          </cell>
          <cell r="Y660" t="str">
            <v>01</v>
          </cell>
          <cell r="Z660" t="str">
            <v>TBSR</v>
          </cell>
          <cell r="AA660" t="str">
            <v>T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L0</v>
          </cell>
          <cell r="AG660" t="str">
            <v>PSR0L255</v>
          </cell>
          <cell r="AK660" t="str">
            <v>WK67</v>
          </cell>
          <cell r="AL660" t="str">
            <v>ER60</v>
          </cell>
          <cell r="AM660" t="str">
            <v>TURANZA ER60</v>
          </cell>
          <cell r="AO660" t="str">
            <v>185/65R13</v>
          </cell>
          <cell r="AP660" t="str">
            <v>PSRS</v>
          </cell>
          <cell r="AQ660" t="str">
            <v>OTHERS</v>
          </cell>
          <cell r="AR660" t="str">
            <v>13 Inch</v>
          </cell>
          <cell r="AS660">
            <v>0</v>
          </cell>
          <cell r="AT660">
            <v>0</v>
          </cell>
          <cell r="AW660" t="str">
            <v>DLR</v>
          </cell>
          <cell r="AX660" t="str">
            <v>DISCONT</v>
          </cell>
          <cell r="AY660" t="str">
            <v>B</v>
          </cell>
          <cell r="AZ660">
            <v>10</v>
          </cell>
          <cell r="BA660">
            <v>40</v>
          </cell>
          <cell r="BB660">
            <v>30</v>
          </cell>
          <cell r="BC660">
            <v>402</v>
          </cell>
          <cell r="BD660" t="str">
            <v>PS</v>
          </cell>
          <cell r="BE660" t="str">
            <v>PSRS</v>
          </cell>
          <cell r="BF660" t="str">
            <v>T</v>
          </cell>
          <cell r="BG660" t="str">
            <v>T</v>
          </cell>
          <cell r="BH660">
            <v>4.093</v>
          </cell>
          <cell r="BI660">
            <v>0</v>
          </cell>
          <cell r="BJ660">
            <v>0.21099999999999999</v>
          </cell>
          <cell r="BK660">
            <v>7.328216025000002E-2</v>
          </cell>
          <cell r="BL660">
            <v>13</v>
          </cell>
          <cell r="BM660" t="str">
            <v>65</v>
          </cell>
          <cell r="BN660">
            <v>185</v>
          </cell>
          <cell r="BO660">
            <v>0</v>
          </cell>
          <cell r="BQ660">
            <v>0</v>
          </cell>
          <cell r="BR660">
            <v>2800</v>
          </cell>
          <cell r="BS660">
            <v>1682</v>
          </cell>
          <cell r="BT660">
            <v>1682</v>
          </cell>
          <cell r="BU660">
            <v>1869</v>
          </cell>
          <cell r="BV660">
            <v>10</v>
          </cell>
          <cell r="BW660">
            <v>1682</v>
          </cell>
          <cell r="BX660">
            <v>0</v>
          </cell>
        </row>
        <row r="661">
          <cell r="E661" t="str">
            <v>BPSX3922</v>
          </cell>
          <cell r="F661" t="str">
            <v>175/65R14 82H ER60 T/L LH34</v>
          </cell>
          <cell r="G661" t="str">
            <v>175/65R14 ER60 T/L LH34</v>
          </cell>
          <cell r="H661" t="str">
            <v>ER60</v>
          </cell>
          <cell r="I661" t="str">
            <v>PSR5</v>
          </cell>
          <cell r="J661" t="str">
            <v>PSR IPPAN XS (14 DOWN)</v>
          </cell>
          <cell r="K661" t="str">
            <v>BRIDGESTONE</v>
          </cell>
          <cell r="L661" t="str">
            <v>175/65R14</v>
          </cell>
          <cell r="M661" t="str">
            <v>TURANZA</v>
          </cell>
          <cell r="N661" t="str">
            <v>COMFORT</v>
          </cell>
          <cell r="O661" t="str">
            <v>PSRS</v>
          </cell>
          <cell r="P661" t="str">
            <v>T/L</v>
          </cell>
          <cell r="Q661" t="str">
            <v>PSR0L256</v>
          </cell>
          <cell r="R661" t="str">
            <v>THAILAND</v>
          </cell>
          <cell r="S661">
            <v>3</v>
          </cell>
          <cell r="T661" t="str">
            <v>TIRE</v>
          </cell>
          <cell r="U661" t="str">
            <v>PSR</v>
          </cell>
          <cell r="V661" t="str">
            <v xml:space="preserve"> 175/65R14</v>
          </cell>
          <cell r="W661">
            <v>0</v>
          </cell>
          <cell r="X661">
            <v>0</v>
          </cell>
          <cell r="Y661" t="str">
            <v>01</v>
          </cell>
          <cell r="Z661" t="str">
            <v>TBSR</v>
          </cell>
          <cell r="AA661" t="str">
            <v>T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 t="str">
            <v>L0</v>
          </cell>
          <cell r="AG661" t="str">
            <v>PSR0L256</v>
          </cell>
          <cell r="AK661" t="str">
            <v>LH34</v>
          </cell>
          <cell r="AL661" t="str">
            <v>ER60</v>
          </cell>
          <cell r="AM661" t="str">
            <v>TURANZA ER60</v>
          </cell>
          <cell r="AO661" t="str">
            <v>175/65R14</v>
          </cell>
          <cell r="AP661" t="str">
            <v>PSRS</v>
          </cell>
          <cell r="AQ661" t="str">
            <v>OTHERS</v>
          </cell>
          <cell r="AR661" t="str">
            <v>14 Inch</v>
          </cell>
          <cell r="AS661" t="str">
            <v/>
          </cell>
          <cell r="AT661" t="str">
            <v>REP</v>
          </cell>
          <cell r="AW661" t="str">
            <v>DLR</v>
          </cell>
          <cell r="AX661" t="str">
            <v>CONT</v>
          </cell>
          <cell r="AY661" t="str">
            <v>B</v>
          </cell>
          <cell r="AZ661">
            <v>10</v>
          </cell>
          <cell r="BA661">
            <v>40</v>
          </cell>
          <cell r="BB661">
            <v>30</v>
          </cell>
          <cell r="BC661">
            <v>402</v>
          </cell>
          <cell r="BD661" t="str">
            <v>PS</v>
          </cell>
          <cell r="BE661" t="str">
            <v>PSRS</v>
          </cell>
          <cell r="BF661" t="str">
            <v>T</v>
          </cell>
          <cell r="BG661" t="str">
            <v>T</v>
          </cell>
          <cell r="BH661">
            <v>3.8130000000000002</v>
          </cell>
          <cell r="BI661">
            <v>0</v>
          </cell>
          <cell r="BJ661">
            <v>0.20399999999999999</v>
          </cell>
          <cell r="BK661">
            <v>7.3101206149999973E-2</v>
          </cell>
          <cell r="BL661">
            <v>14</v>
          </cell>
          <cell r="BM661" t="str">
            <v>65</v>
          </cell>
          <cell r="BN661">
            <v>175</v>
          </cell>
          <cell r="BO661">
            <v>0</v>
          </cell>
          <cell r="BQ661">
            <v>0</v>
          </cell>
          <cell r="BR661">
            <v>2850</v>
          </cell>
          <cell r="BS661">
            <v>1708</v>
          </cell>
          <cell r="BT661">
            <v>1708</v>
          </cell>
          <cell r="BU661">
            <v>1898</v>
          </cell>
          <cell r="BV661">
            <v>10</v>
          </cell>
          <cell r="BW661">
            <v>1708</v>
          </cell>
          <cell r="BX661">
            <v>1496.13</v>
          </cell>
        </row>
        <row r="662">
          <cell r="E662" t="str">
            <v>BPSX3923</v>
          </cell>
          <cell r="F662" t="str">
            <v>185/65R14 86H ER60 T/L DP72</v>
          </cell>
          <cell r="G662" t="str">
            <v>185/65R14 ER60Z(T) DP72</v>
          </cell>
          <cell r="H662" t="str">
            <v>ER60</v>
          </cell>
          <cell r="I662" t="str">
            <v>PSR5</v>
          </cell>
          <cell r="J662" t="str">
            <v>PSR IPPAN XS (14 DOWN)</v>
          </cell>
          <cell r="K662" t="str">
            <v>BRIDGESTONE</v>
          </cell>
          <cell r="L662" t="str">
            <v>185/65R14</v>
          </cell>
          <cell r="M662" t="str">
            <v>TURANZA</v>
          </cell>
          <cell r="N662" t="str">
            <v>COMFORT</v>
          </cell>
          <cell r="O662" t="str">
            <v>PSRS</v>
          </cell>
          <cell r="P662" t="str">
            <v>T/L</v>
          </cell>
          <cell r="Q662" t="str">
            <v>PSR0L257</v>
          </cell>
          <cell r="R662" t="str">
            <v>THAILAND</v>
          </cell>
          <cell r="S662">
            <v>3</v>
          </cell>
          <cell r="T662" t="str">
            <v>TIRE</v>
          </cell>
          <cell r="U662" t="str">
            <v>PSR</v>
          </cell>
          <cell r="V662" t="str">
            <v xml:space="preserve"> 185/65R14</v>
          </cell>
          <cell r="W662">
            <v>0</v>
          </cell>
          <cell r="X662">
            <v>0</v>
          </cell>
          <cell r="Y662" t="str">
            <v>01</v>
          </cell>
          <cell r="Z662" t="str">
            <v>TBSR</v>
          </cell>
          <cell r="AA662" t="str">
            <v>T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 t="str">
            <v>L0</v>
          </cell>
          <cell r="AG662" t="str">
            <v>PSR0L257</v>
          </cell>
          <cell r="AK662" t="str">
            <v>DP72</v>
          </cell>
          <cell r="AL662" t="str">
            <v>ER60</v>
          </cell>
          <cell r="AM662" t="str">
            <v>TURANZA ER60</v>
          </cell>
          <cell r="AO662" t="str">
            <v>185/65R14</v>
          </cell>
          <cell r="AP662" t="str">
            <v>PSRS</v>
          </cell>
          <cell r="AQ662" t="str">
            <v>OTHERS</v>
          </cell>
          <cell r="AR662" t="str">
            <v>14 Inch</v>
          </cell>
          <cell r="AS662" t="str">
            <v/>
          </cell>
          <cell r="AT662" t="str">
            <v>REP</v>
          </cell>
          <cell r="AW662" t="str">
            <v>DLR</v>
          </cell>
          <cell r="AX662" t="str">
            <v>CONT</v>
          </cell>
          <cell r="AY662" t="str">
            <v>B</v>
          </cell>
          <cell r="AZ662">
            <v>10</v>
          </cell>
          <cell r="BA662">
            <v>40</v>
          </cell>
          <cell r="BB662">
            <v>30</v>
          </cell>
          <cell r="BC662">
            <v>402</v>
          </cell>
          <cell r="BD662" t="str">
            <v>PS</v>
          </cell>
          <cell r="BE662" t="str">
            <v>PSRS</v>
          </cell>
          <cell r="BF662" t="str">
            <v>T</v>
          </cell>
          <cell r="BG662" t="str">
            <v>T</v>
          </cell>
          <cell r="BH662">
            <v>3.907</v>
          </cell>
          <cell r="BI662">
            <v>0</v>
          </cell>
          <cell r="BJ662">
            <v>0.221</v>
          </cell>
          <cell r="BK662">
            <v>7.9950422249999986E-2</v>
          </cell>
          <cell r="BL662">
            <v>14</v>
          </cell>
          <cell r="BM662" t="str">
            <v>65</v>
          </cell>
          <cell r="BN662">
            <v>185</v>
          </cell>
          <cell r="BO662">
            <v>0</v>
          </cell>
          <cell r="BP662">
            <v>80</v>
          </cell>
          <cell r="BR662">
            <v>3100</v>
          </cell>
          <cell r="BS662">
            <v>1861</v>
          </cell>
          <cell r="BT662">
            <v>1861</v>
          </cell>
          <cell r="BU662">
            <v>2068</v>
          </cell>
          <cell r="BV662">
            <v>10</v>
          </cell>
          <cell r="BW662">
            <v>1861</v>
          </cell>
          <cell r="BX662">
            <v>1542.77</v>
          </cell>
        </row>
        <row r="663">
          <cell r="E663" t="str">
            <v>BPSX3924</v>
          </cell>
          <cell r="F663" t="str">
            <v>185/65R14 86H ER60 T/L DP72</v>
          </cell>
          <cell r="G663" t="str">
            <v>185/65R14 86H ER60Z(T)-DP72</v>
          </cell>
          <cell r="H663" t="str">
            <v>ER60</v>
          </cell>
          <cell r="I663" t="str">
            <v>PSR5</v>
          </cell>
          <cell r="J663" t="str">
            <v>PSR IPPAN XS (14 DOWN)</v>
          </cell>
          <cell r="K663" t="str">
            <v>BRIDGESTONE</v>
          </cell>
          <cell r="L663" t="str">
            <v>185/65R14</v>
          </cell>
          <cell r="M663" t="str">
            <v>TURANZA</v>
          </cell>
          <cell r="N663" t="str">
            <v>COMFORT</v>
          </cell>
          <cell r="O663" t="str">
            <v>PSRS</v>
          </cell>
          <cell r="P663" t="str">
            <v>T/L</v>
          </cell>
          <cell r="Q663" t="str">
            <v>PSR0L257</v>
          </cell>
          <cell r="R663" t="str">
            <v>THAILAND</v>
          </cell>
          <cell r="S663">
            <v>3</v>
          </cell>
          <cell r="T663" t="str">
            <v>TIRE</v>
          </cell>
          <cell r="U663" t="str">
            <v>PSR</v>
          </cell>
          <cell r="V663" t="str">
            <v xml:space="preserve"> 185/65R14</v>
          </cell>
          <cell r="W663">
            <v>0</v>
          </cell>
          <cell r="X663">
            <v>0</v>
          </cell>
          <cell r="Y663" t="str">
            <v>01</v>
          </cell>
          <cell r="Z663" t="str">
            <v>TBSR</v>
          </cell>
          <cell r="AA663" t="str">
            <v>T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 t="str">
            <v>L0</v>
          </cell>
          <cell r="AG663" t="str">
            <v>PSR0L257</v>
          </cell>
          <cell r="AJ663" t="str">
            <v>B646</v>
          </cell>
          <cell r="AK663" t="str">
            <v>DP72</v>
          </cell>
          <cell r="AL663" t="str">
            <v>ER60</v>
          </cell>
          <cell r="AM663" t="str">
            <v>TURANZA ER60</v>
          </cell>
          <cell r="AO663" t="str">
            <v>185/65R14</v>
          </cell>
          <cell r="AP663" t="str">
            <v>PSRS</v>
          </cell>
          <cell r="AQ663" t="str">
            <v>OTHERS</v>
          </cell>
          <cell r="AR663" t="str">
            <v>14 Inch</v>
          </cell>
          <cell r="AS663" t="str">
            <v>OE</v>
          </cell>
          <cell r="AT663" t="str">
            <v>REP</v>
          </cell>
          <cell r="AW663" t="str">
            <v>DLR</v>
          </cell>
          <cell r="AX663" t="str">
            <v>CONT</v>
          </cell>
          <cell r="AY663" t="str">
            <v>B</v>
          </cell>
          <cell r="AZ663">
            <v>10</v>
          </cell>
          <cell r="BA663">
            <v>40</v>
          </cell>
          <cell r="BB663">
            <v>30</v>
          </cell>
          <cell r="BC663">
            <v>402</v>
          </cell>
          <cell r="BD663" t="str">
            <v>PS</v>
          </cell>
          <cell r="BE663" t="str">
            <v>PSRS</v>
          </cell>
          <cell r="BF663" t="str">
            <v>T</v>
          </cell>
          <cell r="BG663" t="str">
            <v>T</v>
          </cell>
          <cell r="BH663">
            <v>4.298</v>
          </cell>
          <cell r="BI663">
            <v>8.5530000000000008</v>
          </cell>
          <cell r="BJ663">
            <v>5.6000000000000001E-2</v>
          </cell>
          <cell r="BK663">
            <v>7.9950422249999986E-2</v>
          </cell>
          <cell r="BL663">
            <v>14</v>
          </cell>
          <cell r="BM663" t="str">
            <v>65</v>
          </cell>
          <cell r="BN663">
            <v>185</v>
          </cell>
          <cell r="BO663">
            <v>0</v>
          </cell>
          <cell r="BP663">
            <v>80</v>
          </cell>
          <cell r="BR663">
            <v>3100</v>
          </cell>
          <cell r="BS663">
            <v>1861</v>
          </cell>
          <cell r="BT663">
            <v>1861</v>
          </cell>
          <cell r="BU663">
            <v>2068</v>
          </cell>
          <cell r="BV663">
            <v>10</v>
          </cell>
          <cell r="BW663">
            <v>1861</v>
          </cell>
          <cell r="BX663">
            <v>1535.03</v>
          </cell>
        </row>
        <row r="664">
          <cell r="E664" t="str">
            <v>BPSX3925</v>
          </cell>
          <cell r="F664" t="str">
            <v>195/65R14 89H ER60 T/L PS14</v>
          </cell>
          <cell r="G664" t="str">
            <v>195/65R14 ER60 PS14</v>
          </cell>
          <cell r="H664" t="str">
            <v>ER60</v>
          </cell>
          <cell r="I664" t="str">
            <v>PSR5</v>
          </cell>
          <cell r="J664" t="str">
            <v>PSR IPPAN XS (14 DOWN)</v>
          </cell>
          <cell r="K664" t="str">
            <v>BRIDGESTONE</v>
          </cell>
          <cell r="L664" t="str">
            <v>195/65R14</v>
          </cell>
          <cell r="M664" t="str">
            <v>TURANZA</v>
          </cell>
          <cell r="N664" t="str">
            <v>COMFORT</v>
          </cell>
          <cell r="O664" t="str">
            <v>PSRS</v>
          </cell>
          <cell r="P664" t="str">
            <v>T/L</v>
          </cell>
          <cell r="Q664" t="str">
            <v>PSR0L258</v>
          </cell>
          <cell r="R664" t="str">
            <v>THAILAND</v>
          </cell>
          <cell r="S664">
            <v>3</v>
          </cell>
          <cell r="T664" t="str">
            <v>TIRE</v>
          </cell>
          <cell r="U664" t="str">
            <v>PSR</v>
          </cell>
          <cell r="V664" t="str">
            <v xml:space="preserve"> 195/65R14</v>
          </cell>
          <cell r="W664">
            <v>0</v>
          </cell>
          <cell r="X664">
            <v>0</v>
          </cell>
          <cell r="Y664" t="str">
            <v>01</v>
          </cell>
          <cell r="Z664" t="str">
            <v>TBSR</v>
          </cell>
          <cell r="AA664" t="str">
            <v>T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 t="str">
            <v>L0</v>
          </cell>
          <cell r="AG664" t="str">
            <v>PSR0L258</v>
          </cell>
          <cell r="AK664" t="str">
            <v>PS14</v>
          </cell>
          <cell r="AL664" t="str">
            <v>ER60</v>
          </cell>
          <cell r="AM664" t="str">
            <v>TURANZA ER60</v>
          </cell>
          <cell r="AO664" t="str">
            <v>195/65R14</v>
          </cell>
          <cell r="AP664" t="str">
            <v>PSRS</v>
          </cell>
          <cell r="AQ664" t="str">
            <v>OTHERS</v>
          </cell>
          <cell r="AR664" t="str">
            <v>14 Inch</v>
          </cell>
          <cell r="AS664" t="str">
            <v/>
          </cell>
          <cell r="AT664" t="str">
            <v>REP</v>
          </cell>
          <cell r="AW664" t="str">
            <v>DLR</v>
          </cell>
          <cell r="AX664" t="str">
            <v>CONT</v>
          </cell>
          <cell r="AY664" t="str">
            <v>B</v>
          </cell>
          <cell r="AZ664">
            <v>10</v>
          </cell>
          <cell r="BA664">
            <v>40</v>
          </cell>
          <cell r="BB664">
            <v>30</v>
          </cell>
          <cell r="BC664">
            <v>402</v>
          </cell>
          <cell r="BD664" t="str">
            <v>PS</v>
          </cell>
          <cell r="BE664" t="str">
            <v>PSRS</v>
          </cell>
          <cell r="BF664" t="str">
            <v>T</v>
          </cell>
          <cell r="BG664" t="str">
            <v>T</v>
          </cell>
          <cell r="BH664">
            <v>4.5510000000000002</v>
          </cell>
          <cell r="BI664">
            <v>0</v>
          </cell>
          <cell r="BJ664">
            <v>0.23799999999999999</v>
          </cell>
          <cell r="BK664">
            <v>8.7185660349999985E-2</v>
          </cell>
          <cell r="BL664">
            <v>14</v>
          </cell>
          <cell r="BM664" t="str">
            <v>65</v>
          </cell>
          <cell r="BN664">
            <v>195</v>
          </cell>
          <cell r="BO664">
            <v>0</v>
          </cell>
          <cell r="BQ664">
            <v>0</v>
          </cell>
          <cell r="BR664">
            <v>3540</v>
          </cell>
          <cell r="BS664">
            <v>2122</v>
          </cell>
          <cell r="BT664">
            <v>2122</v>
          </cell>
          <cell r="BU664">
            <v>2358</v>
          </cell>
          <cell r="BV664">
            <v>10</v>
          </cell>
          <cell r="BW664">
            <v>2122</v>
          </cell>
          <cell r="BX664">
            <v>1759.14</v>
          </cell>
        </row>
        <row r="665">
          <cell r="E665" t="str">
            <v>BPSX3926</v>
          </cell>
          <cell r="F665" t="str">
            <v>205/65R14 91H ER60 T/L KE56</v>
          </cell>
          <cell r="G665" t="str">
            <v>205/65R14 ER60 KE56</v>
          </cell>
          <cell r="H665" t="str">
            <v>ER60</v>
          </cell>
          <cell r="I665" t="str">
            <v>PSR5</v>
          </cell>
          <cell r="J665" t="str">
            <v>PSR IPPAN XS (14 DOWN)</v>
          </cell>
          <cell r="K665" t="str">
            <v>BRIDGESTONE</v>
          </cell>
          <cell r="L665" t="str">
            <v>205/65R14</v>
          </cell>
          <cell r="M665" t="str">
            <v>TURANZA</v>
          </cell>
          <cell r="N665" t="str">
            <v>COMFORT</v>
          </cell>
          <cell r="O665" t="str">
            <v>PSRS</v>
          </cell>
          <cell r="P665" t="str">
            <v>T/L</v>
          </cell>
          <cell r="Q665" t="str">
            <v>PSR0L259</v>
          </cell>
          <cell r="R665" t="str">
            <v>THAILAND</v>
          </cell>
          <cell r="S665">
            <v>3</v>
          </cell>
          <cell r="T665" t="str">
            <v>TIRE</v>
          </cell>
          <cell r="U665" t="str">
            <v>PSR</v>
          </cell>
          <cell r="V665" t="str">
            <v xml:space="preserve"> 205/65R14</v>
          </cell>
          <cell r="W665">
            <v>0</v>
          </cell>
          <cell r="X665">
            <v>0</v>
          </cell>
          <cell r="Y665" t="str">
            <v>01</v>
          </cell>
          <cell r="Z665" t="str">
            <v>TBSR</v>
          </cell>
          <cell r="AA665" t="str">
            <v>T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 t="str">
            <v>L0</v>
          </cell>
          <cell r="AG665" t="str">
            <v>PSR0L259</v>
          </cell>
          <cell r="AK665" t="str">
            <v>KE56</v>
          </cell>
          <cell r="AL665" t="str">
            <v>ER60</v>
          </cell>
          <cell r="AM665" t="str">
            <v>TURANZA ER60</v>
          </cell>
          <cell r="AO665" t="str">
            <v>205/65R14</v>
          </cell>
          <cell r="AP665" t="str">
            <v>PSRS</v>
          </cell>
          <cell r="AQ665" t="str">
            <v>OTHERS</v>
          </cell>
          <cell r="AR665" t="str">
            <v>14 Inch</v>
          </cell>
          <cell r="AS665" t="str">
            <v/>
          </cell>
          <cell r="AT665" t="str">
            <v>REP</v>
          </cell>
          <cell r="AW665" t="str">
            <v>DLR</v>
          </cell>
          <cell r="AX665" t="str">
            <v>CONT</v>
          </cell>
          <cell r="AY665" t="str">
            <v>B</v>
          </cell>
          <cell r="AZ665">
            <v>10</v>
          </cell>
          <cell r="BA665">
            <v>40</v>
          </cell>
          <cell r="BB665">
            <v>30</v>
          </cell>
          <cell r="BC665">
            <v>402</v>
          </cell>
          <cell r="BD665" t="str">
            <v>PS</v>
          </cell>
          <cell r="BE665" t="str">
            <v>PSRS</v>
          </cell>
          <cell r="BF665" t="str">
            <v>T</v>
          </cell>
          <cell r="BG665" t="str">
            <v>T</v>
          </cell>
          <cell r="BH665">
            <v>4.7359999999999998</v>
          </cell>
          <cell r="BI665">
            <v>0</v>
          </cell>
          <cell r="BJ665">
            <v>0.255</v>
          </cell>
          <cell r="BK665">
            <v>9.4817060449999963E-2</v>
          </cell>
          <cell r="BL665">
            <v>14</v>
          </cell>
          <cell r="BM665" t="str">
            <v>65</v>
          </cell>
          <cell r="BN665">
            <v>205</v>
          </cell>
          <cell r="BO665">
            <v>0</v>
          </cell>
          <cell r="BQ665">
            <v>0</v>
          </cell>
          <cell r="BR665">
            <v>3620</v>
          </cell>
          <cell r="BS665">
            <v>2171</v>
          </cell>
          <cell r="BT665">
            <v>2171</v>
          </cell>
          <cell r="BU665">
            <v>2412</v>
          </cell>
          <cell r="BV665">
            <v>10</v>
          </cell>
          <cell r="BW665">
            <v>2171</v>
          </cell>
          <cell r="BX665">
            <v>1770.76</v>
          </cell>
        </row>
        <row r="666">
          <cell r="E666" t="str">
            <v>BPSX3927</v>
          </cell>
          <cell r="F666" t="str">
            <v>195/65R15 91V ER60 T/L JM31</v>
          </cell>
          <cell r="G666" t="str">
            <v>195/65R15 ER60Z (T) JM31</v>
          </cell>
          <cell r="H666" t="str">
            <v>ER60</v>
          </cell>
          <cell r="I666" t="str">
            <v>PSR4</v>
          </cell>
          <cell r="J666" t="str">
            <v>PSR IPPAN S (15 ONLY)</v>
          </cell>
          <cell r="K666" t="str">
            <v>BRIDGESTONE</v>
          </cell>
          <cell r="L666" t="str">
            <v>195/65R15</v>
          </cell>
          <cell r="M666" t="str">
            <v>TURANZA</v>
          </cell>
          <cell r="N666" t="str">
            <v>COMFORT</v>
          </cell>
          <cell r="O666" t="str">
            <v>PSRS</v>
          </cell>
          <cell r="P666" t="str">
            <v>T/L</v>
          </cell>
          <cell r="Q666" t="str">
            <v>PSR0L260</v>
          </cell>
          <cell r="R666" t="str">
            <v>THAILAND</v>
          </cell>
          <cell r="S666">
            <v>3</v>
          </cell>
          <cell r="T666" t="str">
            <v>TIRE</v>
          </cell>
          <cell r="U666" t="str">
            <v>PSR</v>
          </cell>
          <cell r="V666" t="str">
            <v xml:space="preserve"> 195/65R15</v>
          </cell>
          <cell r="W666">
            <v>0</v>
          </cell>
          <cell r="X666">
            <v>0</v>
          </cell>
          <cell r="Y666" t="str">
            <v>01</v>
          </cell>
          <cell r="Z666" t="str">
            <v>TBSR</v>
          </cell>
          <cell r="AA666" t="str">
            <v>T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L0</v>
          </cell>
          <cell r="AG666" t="str">
            <v>PSR0L260</v>
          </cell>
          <cell r="AK666" t="str">
            <v>JM31</v>
          </cell>
          <cell r="AL666" t="str">
            <v>ER60</v>
          </cell>
          <cell r="AM666" t="str">
            <v>TURANZA ER60</v>
          </cell>
          <cell r="AO666" t="str">
            <v>195/65R15</v>
          </cell>
          <cell r="AP666" t="str">
            <v>PSRS</v>
          </cell>
          <cell r="AQ666" t="str">
            <v>OTHERS</v>
          </cell>
          <cell r="AR666" t="str">
            <v>15 Inch</v>
          </cell>
          <cell r="AS666" t="str">
            <v/>
          </cell>
          <cell r="AT666" t="str">
            <v>REP</v>
          </cell>
          <cell r="AW666" t="str">
            <v>DLR</v>
          </cell>
          <cell r="AX666" t="str">
            <v>CONT</v>
          </cell>
          <cell r="AY666" t="str">
            <v>B</v>
          </cell>
          <cell r="AZ666">
            <v>10</v>
          </cell>
          <cell r="BA666">
            <v>40</v>
          </cell>
          <cell r="BB666">
            <v>30</v>
          </cell>
          <cell r="BC666">
            <v>402</v>
          </cell>
          <cell r="BD666" t="str">
            <v>PS</v>
          </cell>
          <cell r="BE666" t="str">
            <v>PSRS</v>
          </cell>
          <cell r="BF666" t="str">
            <v>T</v>
          </cell>
          <cell r="BG666" t="str">
            <v>T</v>
          </cell>
          <cell r="BH666">
            <v>4.742</v>
          </cell>
          <cell r="BI666">
            <v>0</v>
          </cell>
          <cell r="BJ666">
            <v>0.247</v>
          </cell>
          <cell r="BK666">
            <v>9.4608708750000006E-2</v>
          </cell>
          <cell r="BL666">
            <v>15</v>
          </cell>
          <cell r="BM666" t="str">
            <v>65</v>
          </cell>
          <cell r="BN666">
            <v>195</v>
          </cell>
          <cell r="BO666">
            <v>0</v>
          </cell>
          <cell r="BP666">
            <v>80</v>
          </cell>
          <cell r="BQ666">
            <v>0</v>
          </cell>
          <cell r="BR666">
            <v>3590</v>
          </cell>
          <cell r="BS666">
            <v>2156</v>
          </cell>
          <cell r="BT666">
            <v>2156</v>
          </cell>
          <cell r="BU666">
            <v>2396</v>
          </cell>
          <cell r="BV666">
            <v>10</v>
          </cell>
          <cell r="BW666">
            <v>2156</v>
          </cell>
          <cell r="BX666">
            <v>1796.53</v>
          </cell>
        </row>
        <row r="667">
          <cell r="E667" t="str">
            <v>BPSX3928</v>
          </cell>
          <cell r="F667" t="str">
            <v>205/65R15 94V ER60 T/L MF94</v>
          </cell>
          <cell r="G667" t="str">
            <v>205/65R15 ER60Z(T) MF94</v>
          </cell>
          <cell r="H667" t="str">
            <v>ER60</v>
          </cell>
          <cell r="I667" t="str">
            <v>PSR4</v>
          </cell>
          <cell r="J667" t="str">
            <v>PSR IPPAN S (15 ONLY)</v>
          </cell>
          <cell r="K667" t="str">
            <v>BRIDGESTONE</v>
          </cell>
          <cell r="L667" t="str">
            <v>205/65R15</v>
          </cell>
          <cell r="M667" t="str">
            <v>TURANZA</v>
          </cell>
          <cell r="N667" t="str">
            <v>COMFORT</v>
          </cell>
          <cell r="O667" t="str">
            <v>PSRS</v>
          </cell>
          <cell r="P667" t="str">
            <v>T/L</v>
          </cell>
          <cell r="Q667" t="str">
            <v>PSR0L261</v>
          </cell>
          <cell r="R667" t="str">
            <v>THAILAND</v>
          </cell>
          <cell r="S667">
            <v>3</v>
          </cell>
          <cell r="T667" t="str">
            <v>TIRE</v>
          </cell>
          <cell r="U667" t="str">
            <v>PSR</v>
          </cell>
          <cell r="V667" t="str">
            <v xml:space="preserve"> 205/65R15</v>
          </cell>
          <cell r="W667">
            <v>0</v>
          </cell>
          <cell r="X667">
            <v>0</v>
          </cell>
          <cell r="Y667" t="str">
            <v>01</v>
          </cell>
          <cell r="Z667" t="str">
            <v>TBSR</v>
          </cell>
          <cell r="AA667" t="str">
            <v>T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L0</v>
          </cell>
          <cell r="AG667" t="str">
            <v>PSR0L261</v>
          </cell>
          <cell r="AK667" t="str">
            <v>MF94</v>
          </cell>
          <cell r="AL667" t="str">
            <v>ER60</v>
          </cell>
          <cell r="AM667" t="str">
            <v>TURANZA ER60</v>
          </cell>
          <cell r="AO667" t="str">
            <v>205/65R15</v>
          </cell>
          <cell r="AP667" t="str">
            <v>PSRS</v>
          </cell>
          <cell r="AQ667" t="str">
            <v>OTHERS</v>
          </cell>
          <cell r="AR667" t="str">
            <v>15 Inch</v>
          </cell>
          <cell r="AS667" t="str">
            <v/>
          </cell>
          <cell r="AT667" t="str">
            <v>REP</v>
          </cell>
          <cell r="AW667" t="str">
            <v>DLR</v>
          </cell>
          <cell r="AX667" t="str">
            <v>CONT</v>
          </cell>
          <cell r="AY667" t="str">
            <v>B</v>
          </cell>
          <cell r="AZ667">
            <v>10</v>
          </cell>
          <cell r="BA667">
            <v>40</v>
          </cell>
          <cell r="BB667">
            <v>30</v>
          </cell>
          <cell r="BC667">
            <v>402</v>
          </cell>
          <cell r="BD667" t="str">
            <v>PS</v>
          </cell>
          <cell r="BE667" t="str">
            <v>PSRS</v>
          </cell>
          <cell r="BF667" t="str">
            <v>T</v>
          </cell>
          <cell r="BG667" t="str">
            <v>T</v>
          </cell>
          <cell r="BH667">
            <v>5.0860000000000003</v>
          </cell>
          <cell r="BI667">
            <v>0</v>
          </cell>
          <cell r="BJ667">
            <v>0.26500000000000001</v>
          </cell>
          <cell r="BK667">
            <v>0.10271778125</v>
          </cell>
          <cell r="BL667">
            <v>15</v>
          </cell>
          <cell r="BM667" t="str">
            <v>65</v>
          </cell>
          <cell r="BN667">
            <v>205</v>
          </cell>
          <cell r="BO667">
            <v>0</v>
          </cell>
          <cell r="BR667">
            <v>3800</v>
          </cell>
          <cell r="BS667">
            <v>2282</v>
          </cell>
          <cell r="BT667">
            <v>2282</v>
          </cell>
          <cell r="BU667">
            <v>2536</v>
          </cell>
          <cell r="BV667">
            <v>10</v>
          </cell>
          <cell r="BW667">
            <v>2282</v>
          </cell>
          <cell r="BX667">
            <v>1903.03</v>
          </cell>
        </row>
        <row r="668">
          <cell r="E668" t="str">
            <v>BPSX3929</v>
          </cell>
          <cell r="F668" t="str">
            <v>215/65R15 96H ER60 T/L VS07</v>
          </cell>
          <cell r="G668" t="str">
            <v>215/65R15 ER60 VS07</v>
          </cell>
          <cell r="H668" t="str">
            <v>ER60</v>
          </cell>
          <cell r="I668" t="str">
            <v>PSR4</v>
          </cell>
          <cell r="J668" t="str">
            <v>PSR IPPAN S (15 ONLY)</v>
          </cell>
          <cell r="K668" t="str">
            <v>BRIDGESTONE</v>
          </cell>
          <cell r="L668" t="str">
            <v>215/65R15</v>
          </cell>
          <cell r="M668" t="str">
            <v>TURANZA</v>
          </cell>
          <cell r="N668" t="str">
            <v>COMFORT</v>
          </cell>
          <cell r="O668" t="str">
            <v>PSRS</v>
          </cell>
          <cell r="P668" t="str">
            <v>T/L</v>
          </cell>
          <cell r="Q668" t="str">
            <v>PSR0L262</v>
          </cell>
          <cell r="R668" t="str">
            <v>THAILAND</v>
          </cell>
          <cell r="S668">
            <v>3</v>
          </cell>
          <cell r="T668" t="str">
            <v>TIRE</v>
          </cell>
          <cell r="U668" t="str">
            <v>PSR</v>
          </cell>
          <cell r="V668" t="str">
            <v xml:space="preserve"> 215/65R15</v>
          </cell>
          <cell r="W668">
            <v>0</v>
          </cell>
          <cell r="X668">
            <v>0</v>
          </cell>
          <cell r="Y668" t="str">
            <v>01</v>
          </cell>
          <cell r="Z668" t="str">
            <v>TBSR</v>
          </cell>
          <cell r="AA668" t="str">
            <v>T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L0</v>
          </cell>
          <cell r="AG668" t="str">
            <v>PSR0L262</v>
          </cell>
          <cell r="AK668" t="str">
            <v>VS07</v>
          </cell>
          <cell r="AL668" t="str">
            <v>ER60</v>
          </cell>
          <cell r="AM668" t="str">
            <v>TURANZA ER60</v>
          </cell>
          <cell r="AO668" t="str">
            <v>215/65R15</v>
          </cell>
          <cell r="AP668" t="str">
            <v>PSRS</v>
          </cell>
          <cell r="AQ668" t="str">
            <v>OTHERS</v>
          </cell>
          <cell r="AR668" t="str">
            <v>15 Inch</v>
          </cell>
          <cell r="AS668" t="str">
            <v/>
          </cell>
          <cell r="AT668" t="str">
            <v>REP</v>
          </cell>
          <cell r="AW668" t="str">
            <v>DLR</v>
          </cell>
          <cell r="AX668" t="str">
            <v>CONT</v>
          </cell>
          <cell r="AY668" t="str">
            <v>B</v>
          </cell>
          <cell r="AZ668">
            <v>10</v>
          </cell>
          <cell r="BA668">
            <v>40</v>
          </cell>
          <cell r="BB668">
            <v>30</v>
          </cell>
          <cell r="BC668">
            <v>402</v>
          </cell>
          <cell r="BD668" t="str">
            <v>PS</v>
          </cell>
          <cell r="BE668" t="str">
            <v>PSRS</v>
          </cell>
          <cell r="BF668" t="str">
            <v>T</v>
          </cell>
          <cell r="BG668" t="str">
            <v>T</v>
          </cell>
          <cell r="BH668">
            <v>5.3289999999999997</v>
          </cell>
          <cell r="BI668">
            <v>0</v>
          </cell>
          <cell r="BJ668">
            <v>0.28399999999999997</v>
          </cell>
          <cell r="BK668">
            <v>0.11124636374999999</v>
          </cell>
          <cell r="BL668">
            <v>15</v>
          </cell>
          <cell r="BM668" t="str">
            <v>65</v>
          </cell>
          <cell r="BN668">
            <v>215</v>
          </cell>
          <cell r="BO668">
            <v>0</v>
          </cell>
          <cell r="BQ668">
            <v>0</v>
          </cell>
          <cell r="BR668">
            <v>3970</v>
          </cell>
          <cell r="BS668">
            <v>2380</v>
          </cell>
          <cell r="BT668">
            <v>2380</v>
          </cell>
          <cell r="BU668">
            <v>2644</v>
          </cell>
          <cell r="BV668">
            <v>10</v>
          </cell>
          <cell r="BW668">
            <v>2380</v>
          </cell>
          <cell r="BX668">
            <v>1983.46</v>
          </cell>
        </row>
        <row r="669">
          <cell r="E669" t="str">
            <v>BPSX3933</v>
          </cell>
          <cell r="F669" t="str">
            <v>185/70R14 88H ER60 T/L GE09</v>
          </cell>
          <cell r="G669" t="str">
            <v>185/70R14 88H ER60Z(T)GE09</v>
          </cell>
          <cell r="H669" t="str">
            <v>ER60</v>
          </cell>
          <cell r="I669" t="str">
            <v>PSR5</v>
          </cell>
          <cell r="J669" t="str">
            <v>PSR IPPAN XS (14 DOWN)</v>
          </cell>
          <cell r="K669" t="str">
            <v>BRIDGESTONE</v>
          </cell>
          <cell r="L669" t="str">
            <v>185/70R14</v>
          </cell>
          <cell r="M669" t="str">
            <v>TURANZA</v>
          </cell>
          <cell r="N669" t="str">
            <v>COMFORT</v>
          </cell>
          <cell r="O669" t="str">
            <v>PSRS</v>
          </cell>
          <cell r="P669" t="str">
            <v>T/L</v>
          </cell>
          <cell r="Q669" t="str">
            <v>PSR0L252</v>
          </cell>
          <cell r="R669" t="str">
            <v>THAILAND</v>
          </cell>
          <cell r="S669">
            <v>3</v>
          </cell>
          <cell r="T669" t="str">
            <v>TIRE</v>
          </cell>
          <cell r="U669" t="str">
            <v>PSR</v>
          </cell>
          <cell r="V669" t="str">
            <v xml:space="preserve"> 185/70R14</v>
          </cell>
          <cell r="W669">
            <v>0</v>
          </cell>
          <cell r="X669">
            <v>0</v>
          </cell>
          <cell r="Y669" t="str">
            <v>01</v>
          </cell>
          <cell r="Z669" t="str">
            <v>TBSR</v>
          </cell>
          <cell r="AA669" t="str">
            <v>T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L0</v>
          </cell>
          <cell r="AG669" t="str">
            <v>PSR0L252</v>
          </cell>
          <cell r="AJ669" t="str">
            <v>B659</v>
          </cell>
          <cell r="AK669" t="str">
            <v>GE09</v>
          </cell>
          <cell r="AL669" t="str">
            <v>ER60</v>
          </cell>
          <cell r="AO669" t="str">
            <v>185/70R14</v>
          </cell>
          <cell r="AP669" t="str">
            <v>PSRS</v>
          </cell>
          <cell r="AQ669" t="str">
            <v>OTHERS</v>
          </cell>
          <cell r="AR669" t="str">
            <v>14 Inch</v>
          </cell>
          <cell r="AS669" t="str">
            <v>OE</v>
          </cell>
          <cell r="AT669" t="str">
            <v>REP</v>
          </cell>
          <cell r="AW669" t="str">
            <v>DLR</v>
          </cell>
          <cell r="AX669" t="str">
            <v>CONT</v>
          </cell>
          <cell r="AY669" t="str">
            <v>B</v>
          </cell>
          <cell r="AZ669">
            <v>10</v>
          </cell>
          <cell r="BA669">
            <v>40</v>
          </cell>
          <cell r="BB669">
            <v>30</v>
          </cell>
          <cell r="BC669">
            <v>402</v>
          </cell>
          <cell r="BD669" t="str">
            <v>PS</v>
          </cell>
          <cell r="BE669" t="str">
            <v>PSRS</v>
          </cell>
          <cell r="BF669" t="str">
            <v>T</v>
          </cell>
          <cell r="BG669" t="str">
            <v>T</v>
          </cell>
          <cell r="BH669">
            <v>4.3250000000000002</v>
          </cell>
          <cell r="BI669">
            <v>8.5289999999999999</v>
          </cell>
          <cell r="BJ669">
            <v>5.3999999999999999E-2</v>
          </cell>
          <cell r="BK669">
            <v>8.4989960999999989E-2</v>
          </cell>
          <cell r="BL669">
            <v>14</v>
          </cell>
          <cell r="BM669" t="str">
            <v>70</v>
          </cell>
          <cell r="BN669">
            <v>185</v>
          </cell>
          <cell r="BO669">
            <v>0</v>
          </cell>
          <cell r="BQ669">
            <v>0</v>
          </cell>
          <cell r="BR669">
            <v>2810</v>
          </cell>
          <cell r="BS669">
            <v>1686</v>
          </cell>
          <cell r="BT669">
            <v>1686</v>
          </cell>
          <cell r="BU669">
            <v>1873</v>
          </cell>
          <cell r="BV669">
            <v>10</v>
          </cell>
          <cell r="BW669">
            <v>1686</v>
          </cell>
          <cell r="BX669">
            <v>1391.25</v>
          </cell>
        </row>
        <row r="670">
          <cell r="E670" t="str">
            <v>BPSX3941</v>
          </cell>
          <cell r="F670" t="str">
            <v>175/70R13 82H ER60 T/L SA46</v>
          </cell>
          <cell r="G670" t="str">
            <v>175/70R13 ER60Z(T) SA46</v>
          </cell>
          <cell r="H670" t="str">
            <v>ER60</v>
          </cell>
          <cell r="I670" t="str">
            <v>PSR5</v>
          </cell>
          <cell r="J670" t="str">
            <v>PSR IPPAN XS (14 DOWN)</v>
          </cell>
          <cell r="K670" t="str">
            <v>BRIDGESTONE</v>
          </cell>
          <cell r="L670" t="str">
            <v>175/70R13</v>
          </cell>
          <cell r="M670" t="str">
            <v>TURANZA</v>
          </cell>
          <cell r="N670" t="str">
            <v>COMFORT</v>
          </cell>
          <cell r="O670" t="str">
            <v>PSRS</v>
          </cell>
          <cell r="P670" t="str">
            <v>T/L</v>
          </cell>
          <cell r="Q670" t="str">
            <v>PSR0L250</v>
          </cell>
          <cell r="R670" t="str">
            <v>THAILAND</v>
          </cell>
          <cell r="S670">
            <v>3</v>
          </cell>
          <cell r="T670" t="str">
            <v>TIRE</v>
          </cell>
          <cell r="U670" t="str">
            <v>PSR</v>
          </cell>
          <cell r="V670" t="str">
            <v xml:space="preserve"> 175/70R13</v>
          </cell>
          <cell r="W670">
            <v>0</v>
          </cell>
          <cell r="X670">
            <v>0</v>
          </cell>
          <cell r="Y670" t="str">
            <v>01</v>
          </cell>
          <cell r="Z670" t="str">
            <v>TBSR</v>
          </cell>
          <cell r="AA670" t="str">
            <v>T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L0</v>
          </cell>
          <cell r="AG670" t="str">
            <v>PSR0L250</v>
          </cell>
          <cell r="AK670" t="str">
            <v>SA46</v>
          </cell>
          <cell r="AL670" t="str">
            <v>ER60</v>
          </cell>
          <cell r="AO670" t="str">
            <v>175/70R13</v>
          </cell>
          <cell r="AP670" t="str">
            <v>PSRS</v>
          </cell>
          <cell r="AQ670" t="str">
            <v>OTHERS</v>
          </cell>
          <cell r="AR670" t="str">
            <v>13 Inch</v>
          </cell>
          <cell r="AS670" t="str">
            <v/>
          </cell>
          <cell r="AT670" t="str">
            <v>REP</v>
          </cell>
          <cell r="AW670" t="str">
            <v>DLR</v>
          </cell>
          <cell r="AX670" t="str">
            <v>CONT</v>
          </cell>
          <cell r="AY670" t="str">
            <v>B</v>
          </cell>
          <cell r="AZ670">
            <v>10</v>
          </cell>
          <cell r="BA670">
            <v>40</v>
          </cell>
          <cell r="BB670">
            <v>30</v>
          </cell>
          <cell r="BC670">
            <v>402</v>
          </cell>
          <cell r="BD670" t="str">
            <v>PS</v>
          </cell>
          <cell r="BE670" t="str">
            <v>PSRS</v>
          </cell>
          <cell r="BF670" t="str">
            <v>T</v>
          </cell>
          <cell r="BG670" t="str">
            <v>T</v>
          </cell>
          <cell r="BH670">
            <v>3.4889999999999999</v>
          </cell>
          <cell r="BI670">
            <v>0</v>
          </cell>
          <cell r="BJ670">
            <v>0.20100000000000001</v>
          </cell>
          <cell r="BK670">
            <v>7.1133833600000015E-2</v>
          </cell>
          <cell r="BL670">
            <v>13</v>
          </cell>
          <cell r="BM670" t="str">
            <v>70</v>
          </cell>
          <cell r="BN670">
            <v>175</v>
          </cell>
          <cell r="BO670">
            <v>0</v>
          </cell>
          <cell r="BP670">
            <v>80</v>
          </cell>
          <cell r="BR670">
            <v>2270</v>
          </cell>
          <cell r="BS670">
            <v>1363</v>
          </cell>
          <cell r="BT670">
            <v>1363</v>
          </cell>
          <cell r="BU670">
            <v>1514</v>
          </cell>
          <cell r="BV670">
            <v>10</v>
          </cell>
          <cell r="BW670">
            <v>1363</v>
          </cell>
          <cell r="BX670">
            <v>1124.5</v>
          </cell>
        </row>
        <row r="671">
          <cell r="E671" t="str">
            <v>BPSX3942</v>
          </cell>
          <cell r="F671" t="str">
            <v>185/70R13 86H ER60 T/L TH73</v>
          </cell>
          <cell r="G671" t="str">
            <v>185/70R13 ER60Z (T) TH73</v>
          </cell>
          <cell r="H671" t="str">
            <v>ER60</v>
          </cell>
          <cell r="I671" t="str">
            <v>PSR5</v>
          </cell>
          <cell r="J671" t="str">
            <v>PSR IPPAN XS (14 DOWN)</v>
          </cell>
          <cell r="K671" t="str">
            <v>BRIDGESTONE</v>
          </cell>
          <cell r="L671" t="str">
            <v>185/70R13</v>
          </cell>
          <cell r="M671" t="str">
            <v>TURANZA</v>
          </cell>
          <cell r="N671" t="str">
            <v>COMFORT</v>
          </cell>
          <cell r="O671" t="str">
            <v>PSRS</v>
          </cell>
          <cell r="P671" t="str">
            <v>T/L</v>
          </cell>
          <cell r="Q671" t="str">
            <v>PSR0L251</v>
          </cell>
          <cell r="R671" t="str">
            <v>THAILAND</v>
          </cell>
          <cell r="S671">
            <v>3</v>
          </cell>
          <cell r="T671" t="str">
            <v>TIRE</v>
          </cell>
          <cell r="U671" t="str">
            <v>PSR</v>
          </cell>
          <cell r="V671" t="str">
            <v xml:space="preserve"> 185/70R13</v>
          </cell>
          <cell r="W671">
            <v>0</v>
          </cell>
          <cell r="X671">
            <v>0</v>
          </cell>
          <cell r="Y671" t="str">
            <v>01</v>
          </cell>
          <cell r="Z671" t="str">
            <v>TBSR</v>
          </cell>
          <cell r="AA671" t="str">
            <v>T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 t="str">
            <v>L0</v>
          </cell>
          <cell r="AG671" t="str">
            <v>PSR0L251</v>
          </cell>
          <cell r="AK671" t="str">
            <v>TH73</v>
          </cell>
          <cell r="AL671" t="str">
            <v>ER60</v>
          </cell>
          <cell r="AO671" t="str">
            <v>185/70R13</v>
          </cell>
          <cell r="AP671" t="str">
            <v>PSRS</v>
          </cell>
          <cell r="AQ671" t="str">
            <v>OTHERS</v>
          </cell>
          <cell r="AR671" t="str">
            <v>13 Inch</v>
          </cell>
          <cell r="AS671" t="str">
            <v/>
          </cell>
          <cell r="AT671" t="str">
            <v>REP</v>
          </cell>
          <cell r="AW671" t="str">
            <v>DLR</v>
          </cell>
          <cell r="AX671" t="str">
            <v>CONT</v>
          </cell>
          <cell r="AY671" t="str">
            <v>B</v>
          </cell>
          <cell r="AZ671">
            <v>10</v>
          </cell>
          <cell r="BA671">
            <v>40</v>
          </cell>
          <cell r="BB671">
            <v>30</v>
          </cell>
          <cell r="BC671">
            <v>402</v>
          </cell>
          <cell r="BD671" t="str">
            <v>PS</v>
          </cell>
          <cell r="BE671" t="str">
            <v>PSRS</v>
          </cell>
          <cell r="BF671" t="str">
            <v>T</v>
          </cell>
          <cell r="BG671" t="str">
            <v>T</v>
          </cell>
          <cell r="BH671">
            <v>3.984</v>
          </cell>
          <cell r="BI671">
            <v>0</v>
          </cell>
          <cell r="BJ671">
            <v>0.218</v>
          </cell>
          <cell r="BK671">
            <v>7.8110244000000009E-2</v>
          </cell>
          <cell r="BL671">
            <v>13</v>
          </cell>
          <cell r="BM671" t="str">
            <v>70</v>
          </cell>
          <cell r="BN671">
            <v>185</v>
          </cell>
          <cell r="BO671">
            <v>0</v>
          </cell>
          <cell r="BP671">
            <v>80</v>
          </cell>
          <cell r="BR671">
            <v>2460</v>
          </cell>
          <cell r="BS671">
            <v>1473</v>
          </cell>
          <cell r="BT671">
            <v>1473</v>
          </cell>
          <cell r="BU671">
            <v>1637</v>
          </cell>
          <cell r="BV671">
            <v>10</v>
          </cell>
          <cell r="BW671">
            <v>1473</v>
          </cell>
          <cell r="BX671">
            <v>1219.25</v>
          </cell>
        </row>
        <row r="672">
          <cell r="E672" t="str">
            <v>BPSX3943</v>
          </cell>
          <cell r="F672" t="str">
            <v>185/70R14 88H ER60 T/L GE09</v>
          </cell>
          <cell r="G672" t="str">
            <v>185/70R14 ER60Z (T) GE09</v>
          </cell>
          <cell r="H672" t="str">
            <v>ER60</v>
          </cell>
          <cell r="I672" t="str">
            <v>PSR5</v>
          </cell>
          <cell r="J672" t="str">
            <v>PSR IPPAN XS (14 DOWN)</v>
          </cell>
          <cell r="K672" t="str">
            <v>BRIDGESTONE</v>
          </cell>
          <cell r="L672" t="str">
            <v>185/70R14</v>
          </cell>
          <cell r="M672" t="str">
            <v>TURANZA</v>
          </cell>
          <cell r="N672" t="str">
            <v>COMFORT</v>
          </cell>
          <cell r="O672" t="str">
            <v>PSRS</v>
          </cell>
          <cell r="P672" t="str">
            <v>T/L</v>
          </cell>
          <cell r="Q672" t="str">
            <v>PSR0L252</v>
          </cell>
          <cell r="R672" t="str">
            <v>THAILAND</v>
          </cell>
          <cell r="S672">
            <v>3</v>
          </cell>
          <cell r="T672" t="str">
            <v>TIRE</v>
          </cell>
          <cell r="U672" t="str">
            <v>PSR</v>
          </cell>
          <cell r="V672" t="str">
            <v xml:space="preserve"> 185/70R14</v>
          </cell>
          <cell r="W672">
            <v>0</v>
          </cell>
          <cell r="X672">
            <v>0</v>
          </cell>
          <cell r="Y672" t="str">
            <v>01</v>
          </cell>
          <cell r="Z672" t="str">
            <v>TBSR</v>
          </cell>
          <cell r="AA672" t="str">
            <v>T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 t="str">
            <v>L0</v>
          </cell>
          <cell r="AG672" t="str">
            <v>PSR0L252</v>
          </cell>
          <cell r="AK672" t="str">
            <v>GE09</v>
          </cell>
          <cell r="AL672" t="str">
            <v>ER60</v>
          </cell>
          <cell r="AO672" t="str">
            <v>185/70R14</v>
          </cell>
          <cell r="AP672" t="str">
            <v>PSRS</v>
          </cell>
          <cell r="AQ672" t="str">
            <v>OTHERS</v>
          </cell>
          <cell r="AR672" t="str">
            <v>14 Inch</v>
          </cell>
          <cell r="AS672">
            <v>0</v>
          </cell>
          <cell r="AT672">
            <v>0</v>
          </cell>
          <cell r="AW672" t="str">
            <v>DLR</v>
          </cell>
          <cell r="AX672" t="str">
            <v>DISCONT</v>
          </cell>
          <cell r="AY672" t="str">
            <v>B</v>
          </cell>
          <cell r="AZ672">
            <v>10</v>
          </cell>
          <cell r="BA672">
            <v>40</v>
          </cell>
          <cell r="BB672">
            <v>30</v>
          </cell>
          <cell r="BC672">
            <v>402</v>
          </cell>
          <cell r="BD672" t="str">
            <v>PS</v>
          </cell>
          <cell r="BE672" t="str">
            <v>PSRS</v>
          </cell>
          <cell r="BF672" t="str">
            <v>T</v>
          </cell>
          <cell r="BG672" t="str">
            <v>T</v>
          </cell>
          <cell r="BH672">
            <v>4.0289999999999999</v>
          </cell>
          <cell r="BI672">
            <v>0</v>
          </cell>
          <cell r="BJ672">
            <v>0.22700000000000001</v>
          </cell>
          <cell r="BK672">
            <v>8.4989960999999989E-2</v>
          </cell>
          <cell r="BL672">
            <v>14</v>
          </cell>
          <cell r="BM672" t="str">
            <v>70</v>
          </cell>
          <cell r="BN672">
            <v>185</v>
          </cell>
          <cell r="BO672">
            <v>0</v>
          </cell>
          <cell r="BQ672">
            <v>0</v>
          </cell>
          <cell r="BR672">
            <v>2810</v>
          </cell>
          <cell r="BS672">
            <v>1686</v>
          </cell>
          <cell r="BT672">
            <v>1686</v>
          </cell>
          <cell r="BU672">
            <v>1873</v>
          </cell>
          <cell r="BV672">
            <v>10</v>
          </cell>
          <cell r="BW672">
            <v>1686</v>
          </cell>
          <cell r="BX672">
            <v>1822.43</v>
          </cell>
        </row>
        <row r="673">
          <cell r="E673" t="str">
            <v>BPSX3944</v>
          </cell>
          <cell r="F673" t="str">
            <v>195/70R14 91H ER60 T/L GV87</v>
          </cell>
          <cell r="G673" t="str">
            <v>195/70R14 ER60 T/L GV87</v>
          </cell>
          <cell r="H673" t="str">
            <v>ER60</v>
          </cell>
          <cell r="I673" t="str">
            <v>PSR5</v>
          </cell>
          <cell r="J673" t="str">
            <v>PSR IPPAN XS (14 DOWN)</v>
          </cell>
          <cell r="K673" t="str">
            <v>BRIDGESTONE</v>
          </cell>
          <cell r="L673" t="str">
            <v>195/70R14</v>
          </cell>
          <cell r="M673" t="str">
            <v>TURANZA</v>
          </cell>
          <cell r="N673" t="str">
            <v>COMFORT</v>
          </cell>
          <cell r="O673" t="str">
            <v>PSRS</v>
          </cell>
          <cell r="P673" t="str">
            <v>T/L</v>
          </cell>
          <cell r="Q673" t="str">
            <v>PSR0L253</v>
          </cell>
          <cell r="R673" t="str">
            <v>THAILAND</v>
          </cell>
          <cell r="S673">
            <v>3</v>
          </cell>
          <cell r="T673" t="str">
            <v>TIRE</v>
          </cell>
          <cell r="U673" t="str">
            <v>PSR</v>
          </cell>
          <cell r="V673" t="str">
            <v xml:space="preserve"> 195/70R14</v>
          </cell>
          <cell r="W673">
            <v>0</v>
          </cell>
          <cell r="X673">
            <v>0</v>
          </cell>
          <cell r="Y673" t="str">
            <v>01</v>
          </cell>
          <cell r="Z673" t="str">
            <v>TBSR</v>
          </cell>
          <cell r="AA673" t="str">
            <v>T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 t="str">
            <v>L0</v>
          </cell>
          <cell r="AG673" t="str">
            <v>PSR0L253</v>
          </cell>
          <cell r="AK673" t="str">
            <v>GV87</v>
          </cell>
          <cell r="AL673" t="str">
            <v>ER60</v>
          </cell>
          <cell r="AO673" t="str">
            <v>195/70R14</v>
          </cell>
          <cell r="AP673" t="str">
            <v>PSRS</v>
          </cell>
          <cell r="AQ673" t="str">
            <v>OTHERS</v>
          </cell>
          <cell r="AR673" t="str">
            <v>14 Inch</v>
          </cell>
          <cell r="AS673" t="str">
            <v/>
          </cell>
          <cell r="AT673" t="str">
            <v>REP</v>
          </cell>
          <cell r="AW673" t="str">
            <v>DLR</v>
          </cell>
          <cell r="AX673" t="str">
            <v>CONT</v>
          </cell>
          <cell r="AY673" t="str">
            <v>B</v>
          </cell>
          <cell r="AZ673">
            <v>10</v>
          </cell>
          <cell r="BA673">
            <v>40</v>
          </cell>
          <cell r="BB673">
            <v>30</v>
          </cell>
          <cell r="BC673">
            <v>402</v>
          </cell>
          <cell r="BD673" t="str">
            <v>PS</v>
          </cell>
          <cell r="BE673" t="str">
            <v>PSRS</v>
          </cell>
          <cell r="BF673" t="str">
            <v>T</v>
          </cell>
          <cell r="BG673" t="str">
            <v>T</v>
          </cell>
          <cell r="BH673">
            <v>4.3860000000000001</v>
          </cell>
          <cell r="BI673">
            <v>0</v>
          </cell>
          <cell r="BJ673">
            <v>0.245</v>
          </cell>
          <cell r="BK673">
            <v>9.2857420599999976E-2</v>
          </cell>
          <cell r="BL673">
            <v>14</v>
          </cell>
          <cell r="BM673" t="str">
            <v>70</v>
          </cell>
          <cell r="BN673">
            <v>195</v>
          </cell>
          <cell r="BO673">
            <v>95</v>
          </cell>
          <cell r="BQ673">
            <v>0</v>
          </cell>
          <cell r="BR673">
            <v>3110</v>
          </cell>
          <cell r="BS673">
            <v>1864</v>
          </cell>
          <cell r="BT673">
            <v>1864</v>
          </cell>
          <cell r="BU673">
            <v>2071</v>
          </cell>
          <cell r="BV673">
            <v>10</v>
          </cell>
          <cell r="BW673">
            <v>1864</v>
          </cell>
          <cell r="BX673">
            <v>1538.27</v>
          </cell>
        </row>
        <row r="674">
          <cell r="E674" t="str">
            <v>BPSX3945</v>
          </cell>
          <cell r="F674" t="str">
            <v>205/70R14 95H ER60 T/L JS16</v>
          </cell>
          <cell r="G674" t="str">
            <v>205/70R14 ER60 T/L JS16</v>
          </cell>
          <cell r="H674" t="str">
            <v>ER60</v>
          </cell>
          <cell r="I674" t="str">
            <v>PSR5</v>
          </cell>
          <cell r="J674" t="str">
            <v>PSR IPPAN XS (14 DOWN)</v>
          </cell>
          <cell r="K674" t="str">
            <v>BRIDGESTONE</v>
          </cell>
          <cell r="L674" t="str">
            <v>205/70R14</v>
          </cell>
          <cell r="M674" t="str">
            <v>TURANZA</v>
          </cell>
          <cell r="N674" t="str">
            <v>COMFORT</v>
          </cell>
          <cell r="O674" t="str">
            <v>PSRS</v>
          </cell>
          <cell r="P674" t="str">
            <v>T/L</v>
          </cell>
          <cell r="Q674" t="str">
            <v>PSR0L254</v>
          </cell>
          <cell r="R674" t="str">
            <v>THAILAND</v>
          </cell>
          <cell r="S674">
            <v>3</v>
          </cell>
          <cell r="T674" t="str">
            <v>TIRE</v>
          </cell>
          <cell r="U674" t="str">
            <v>PSR</v>
          </cell>
          <cell r="V674" t="str">
            <v xml:space="preserve"> 205/70R14</v>
          </cell>
          <cell r="W674">
            <v>0</v>
          </cell>
          <cell r="X674">
            <v>0</v>
          </cell>
          <cell r="Y674" t="str">
            <v>01</v>
          </cell>
          <cell r="Z674" t="str">
            <v>TBSR</v>
          </cell>
          <cell r="AA674" t="str">
            <v>T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 t="str">
            <v>L0</v>
          </cell>
          <cell r="AG674" t="str">
            <v>PSR0L254</v>
          </cell>
          <cell r="AK674" t="str">
            <v>JS16</v>
          </cell>
          <cell r="AL674" t="str">
            <v>ER60</v>
          </cell>
          <cell r="AO674" t="str">
            <v>205/70R14</v>
          </cell>
          <cell r="AP674" t="str">
            <v>PSRS</v>
          </cell>
          <cell r="AQ674" t="str">
            <v>OTHERS</v>
          </cell>
          <cell r="AR674" t="str">
            <v>14 Inch</v>
          </cell>
          <cell r="AS674" t="str">
            <v/>
          </cell>
          <cell r="AT674" t="str">
            <v>REP</v>
          </cell>
          <cell r="AW674" t="str">
            <v>DLR</v>
          </cell>
          <cell r="AX674" t="str">
            <v>CONT</v>
          </cell>
          <cell r="AY674" t="str">
            <v>B</v>
          </cell>
          <cell r="AZ674">
            <v>10</v>
          </cell>
          <cell r="BA674">
            <v>40</v>
          </cell>
          <cell r="BB674">
            <v>30</v>
          </cell>
          <cell r="BC674">
            <v>402</v>
          </cell>
          <cell r="BD674" t="str">
            <v>PS</v>
          </cell>
          <cell r="BE674" t="str">
            <v>PSRS</v>
          </cell>
          <cell r="BF674" t="str">
            <v>T</v>
          </cell>
          <cell r="BG674" t="str">
            <v>T</v>
          </cell>
          <cell r="BH674">
            <v>4.9139999999999997</v>
          </cell>
          <cell r="BI674">
            <v>0</v>
          </cell>
          <cell r="BJ674">
            <v>0.26300000000000001</v>
          </cell>
          <cell r="BK674">
            <v>0.10116901619999998</v>
          </cell>
          <cell r="BL674">
            <v>14</v>
          </cell>
          <cell r="BM674" t="str">
            <v>70</v>
          </cell>
          <cell r="BN674">
            <v>205</v>
          </cell>
          <cell r="BO674">
            <v>0</v>
          </cell>
          <cell r="BQ674">
            <v>0</v>
          </cell>
          <cell r="BR674">
            <v>3470</v>
          </cell>
          <cell r="BS674">
            <v>2080</v>
          </cell>
          <cell r="BT674">
            <v>2080</v>
          </cell>
          <cell r="BU674">
            <v>2311</v>
          </cell>
          <cell r="BV674">
            <v>10</v>
          </cell>
          <cell r="BW674">
            <v>2080</v>
          </cell>
          <cell r="BX674">
            <v>1726.32</v>
          </cell>
        </row>
        <row r="675">
          <cell r="E675" t="str">
            <v>BPSX3950</v>
          </cell>
          <cell r="F675" t="str">
            <v>205/55R16 91V ER30 (PL22) T/L</v>
          </cell>
          <cell r="G675" t="str">
            <v>205/55R16 ER30KZ(T)</v>
          </cell>
          <cell r="H675" t="str">
            <v>ER30</v>
          </cell>
          <cell r="I675" t="str">
            <v>PSR3</v>
          </cell>
          <cell r="J675" t="str">
            <v>PSR OOGATA (16 ONLY)</v>
          </cell>
          <cell r="K675" t="str">
            <v>BRIDGESTONE</v>
          </cell>
          <cell r="L675" t="str">
            <v>205/55R16</v>
          </cell>
          <cell r="M675" t="str">
            <v>TURANZA</v>
          </cell>
          <cell r="N675" t="str">
            <v>STANDARD OE</v>
          </cell>
          <cell r="O675" t="str">
            <v>PSRS</v>
          </cell>
          <cell r="P675" t="str">
            <v>T/L</v>
          </cell>
          <cell r="Q675" t="str">
            <v>PSR0L280</v>
          </cell>
          <cell r="R675" t="str">
            <v>THAILAND</v>
          </cell>
          <cell r="S675">
            <v>3</v>
          </cell>
          <cell r="T675" t="str">
            <v>TIRE</v>
          </cell>
          <cell r="U675" t="str">
            <v>PSR</v>
          </cell>
          <cell r="V675" t="str">
            <v xml:space="preserve"> 205/55R16</v>
          </cell>
          <cell r="W675">
            <v>0</v>
          </cell>
          <cell r="X675">
            <v>0</v>
          </cell>
          <cell r="Y675" t="str">
            <v>01</v>
          </cell>
          <cell r="Z675" t="str">
            <v>TBSR</v>
          </cell>
          <cell r="AA675" t="str">
            <v>T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L0</v>
          </cell>
          <cell r="AK675" t="str">
            <v>PL22</v>
          </cell>
          <cell r="AL675" t="str">
            <v>ER30</v>
          </cell>
          <cell r="AO675" t="str">
            <v>205/55R16</v>
          </cell>
          <cell r="AP675" t="str">
            <v>PSRS</v>
          </cell>
          <cell r="AQ675" t="str">
            <v>OTHERS</v>
          </cell>
          <cell r="AR675" t="str">
            <v>16 Inch</v>
          </cell>
          <cell r="AS675">
            <v>0</v>
          </cell>
          <cell r="AT675">
            <v>0</v>
          </cell>
          <cell r="AW675" t="str">
            <v>DLR</v>
          </cell>
          <cell r="AX675" t="str">
            <v>DISCONT</v>
          </cell>
          <cell r="AY675" t="str">
            <v>B</v>
          </cell>
          <cell r="AZ675">
            <v>10</v>
          </cell>
          <cell r="BA675">
            <v>40</v>
          </cell>
          <cell r="BB675">
            <v>30</v>
          </cell>
          <cell r="BC675">
            <v>402</v>
          </cell>
          <cell r="BD675" t="str">
            <v>PS</v>
          </cell>
          <cell r="BE675" t="str">
            <v>PSRS</v>
          </cell>
          <cell r="BF675" t="str">
            <v>T</v>
          </cell>
          <cell r="BG675" t="str">
            <v>T</v>
          </cell>
          <cell r="BH675">
            <v>4.641</v>
          </cell>
          <cell r="BI675">
            <v>0</v>
          </cell>
          <cell r="BJ675">
            <v>0.249</v>
          </cell>
          <cell r="BK675">
            <v>9.7827914449999998E-2</v>
          </cell>
          <cell r="BL675">
            <v>16</v>
          </cell>
          <cell r="BM675">
            <v>55</v>
          </cell>
          <cell r="BN675">
            <v>205</v>
          </cell>
          <cell r="BO675">
            <v>95</v>
          </cell>
          <cell r="BQ675">
            <v>0</v>
          </cell>
          <cell r="BR675">
            <v>5540</v>
          </cell>
          <cell r="BS675">
            <v>3326</v>
          </cell>
          <cell r="BT675">
            <v>3326</v>
          </cell>
          <cell r="BU675">
            <v>3696</v>
          </cell>
          <cell r="BV675">
            <v>10</v>
          </cell>
          <cell r="BW675">
            <v>3326</v>
          </cell>
          <cell r="BX675">
            <v>0</v>
          </cell>
        </row>
        <row r="676">
          <cell r="E676" t="str">
            <v>BPSX3951</v>
          </cell>
          <cell r="F676" t="str">
            <v>205/55R16 91V ER30JZ TL TJ70*</v>
          </cell>
          <cell r="G676" t="str">
            <v>205/55R16 ER30JZ(T) (TJ70) *</v>
          </cell>
          <cell r="H676" t="str">
            <v>ER30</v>
          </cell>
          <cell r="I676" t="str">
            <v>PSR3</v>
          </cell>
          <cell r="J676" t="str">
            <v>PSR OOGATA (16 ONLY)</v>
          </cell>
          <cell r="K676" t="str">
            <v>BRIDGESTONE</v>
          </cell>
          <cell r="L676" t="str">
            <v>205/55R16</v>
          </cell>
          <cell r="M676" t="str">
            <v>TURANZA</v>
          </cell>
          <cell r="N676" t="str">
            <v>STANDARD OE</v>
          </cell>
          <cell r="O676" t="str">
            <v>PSRS</v>
          </cell>
          <cell r="P676" t="str">
            <v>T/L</v>
          </cell>
          <cell r="Q676" t="str">
            <v>PSR0L281</v>
          </cell>
          <cell r="R676" t="str">
            <v>THAILAND</v>
          </cell>
          <cell r="S676">
            <v>3</v>
          </cell>
          <cell r="T676" t="str">
            <v>TIRE</v>
          </cell>
          <cell r="U676" t="str">
            <v>PSR</v>
          </cell>
          <cell r="V676" t="str">
            <v xml:space="preserve"> 205/55R16</v>
          </cell>
          <cell r="W676">
            <v>0</v>
          </cell>
          <cell r="X676">
            <v>0</v>
          </cell>
          <cell r="Y676" t="str">
            <v>01</v>
          </cell>
          <cell r="Z676" t="str">
            <v>TBSR</v>
          </cell>
          <cell r="AA676" t="str">
            <v>T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L0</v>
          </cell>
          <cell r="AK676" t="str">
            <v>TJ70</v>
          </cell>
          <cell r="AL676" t="str">
            <v>ER30</v>
          </cell>
          <cell r="AO676" t="str">
            <v>205/55R16</v>
          </cell>
          <cell r="AP676" t="str">
            <v>PSRS</v>
          </cell>
          <cell r="AQ676" t="str">
            <v>OTHERS</v>
          </cell>
          <cell r="AR676" t="str">
            <v>16 Inch</v>
          </cell>
          <cell r="AS676" t="str">
            <v>OE</v>
          </cell>
          <cell r="AT676" t="str">
            <v>REP</v>
          </cell>
          <cell r="AW676" t="str">
            <v>DLR</v>
          </cell>
          <cell r="AX676" t="str">
            <v>CONT</v>
          </cell>
          <cell r="AY676" t="str">
            <v>B</v>
          </cell>
          <cell r="AZ676">
            <v>10</v>
          </cell>
          <cell r="BA676">
            <v>40</v>
          </cell>
          <cell r="BB676">
            <v>30</v>
          </cell>
          <cell r="BC676">
            <v>402</v>
          </cell>
          <cell r="BD676" t="str">
            <v>PS</v>
          </cell>
          <cell r="BE676" t="str">
            <v>PSRS</v>
          </cell>
          <cell r="BF676" t="str">
            <v>T</v>
          </cell>
          <cell r="BG676" t="str">
            <v>T</v>
          </cell>
          <cell r="BH676">
            <v>4.7919999999999998</v>
          </cell>
          <cell r="BI676">
            <v>0</v>
          </cell>
          <cell r="BJ676">
            <v>0.249</v>
          </cell>
          <cell r="BK676">
            <v>9.7827914449999998E-2</v>
          </cell>
          <cell r="BL676">
            <v>16</v>
          </cell>
          <cell r="BM676">
            <v>55</v>
          </cell>
          <cell r="BN676">
            <v>205</v>
          </cell>
          <cell r="BO676">
            <v>95</v>
          </cell>
          <cell r="BQ676">
            <v>0</v>
          </cell>
          <cell r="BR676">
            <v>5540</v>
          </cell>
          <cell r="BS676">
            <v>3326</v>
          </cell>
          <cell r="BT676">
            <v>3326</v>
          </cell>
          <cell r="BU676">
            <v>3696</v>
          </cell>
          <cell r="BV676">
            <v>10</v>
          </cell>
          <cell r="BW676">
            <v>3326</v>
          </cell>
          <cell r="BX676">
            <v>2854.16</v>
          </cell>
        </row>
        <row r="677">
          <cell r="E677" t="str">
            <v>BPSX3952</v>
          </cell>
          <cell r="F677" t="str">
            <v>205/55R16 91V ER30KZ TL-ZB49</v>
          </cell>
          <cell r="G677" t="str">
            <v>205/55R16 91V ER30KZ(T)ZB49</v>
          </cell>
          <cell r="H677" t="str">
            <v>ER30</v>
          </cell>
          <cell r="I677" t="str">
            <v>PSR3</v>
          </cell>
          <cell r="J677" t="str">
            <v>PSR OOGATA (16 ONLY)</v>
          </cell>
          <cell r="K677" t="str">
            <v>BRIDGESTONE</v>
          </cell>
          <cell r="L677" t="str">
            <v>205/55R16</v>
          </cell>
          <cell r="M677" t="str">
            <v>TURANZA</v>
          </cell>
          <cell r="N677" t="str">
            <v>STANDARD OE</v>
          </cell>
          <cell r="O677" t="str">
            <v>PSRS</v>
          </cell>
          <cell r="P677" t="str">
            <v>T/L</v>
          </cell>
          <cell r="Q677" t="str">
            <v>PSR0L303</v>
          </cell>
          <cell r="R677" t="str">
            <v>THAILAND</v>
          </cell>
          <cell r="S677">
            <v>3</v>
          </cell>
          <cell r="T677" t="str">
            <v>TIRE</v>
          </cell>
          <cell r="U677" t="str">
            <v>PSR</v>
          </cell>
          <cell r="V677" t="str">
            <v xml:space="preserve"> 205/55R16</v>
          </cell>
          <cell r="W677">
            <v>0</v>
          </cell>
          <cell r="X677">
            <v>0</v>
          </cell>
          <cell r="Y677" t="str">
            <v>01</v>
          </cell>
          <cell r="Z677" t="str">
            <v>TBSR</v>
          </cell>
          <cell r="AA677" t="str">
            <v>T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L0</v>
          </cell>
          <cell r="AG677" t="str">
            <v>PSR0L303</v>
          </cell>
          <cell r="AJ677" t="str">
            <v>B642</v>
          </cell>
          <cell r="AK677" t="str">
            <v>ZB49</v>
          </cell>
          <cell r="AL677" t="str">
            <v>ER30</v>
          </cell>
          <cell r="AO677" t="str">
            <v>205/55R16</v>
          </cell>
          <cell r="AP677" t="str">
            <v>PSRS</v>
          </cell>
          <cell r="AQ677" t="str">
            <v>OTHERS</v>
          </cell>
          <cell r="AR677" t="str">
            <v>16 Inch</v>
          </cell>
          <cell r="AS677">
            <v>0</v>
          </cell>
          <cell r="AT677">
            <v>0</v>
          </cell>
          <cell r="AW677" t="str">
            <v>NON</v>
          </cell>
          <cell r="AX677" t="str">
            <v>DISCONT</v>
          </cell>
          <cell r="AY677" t="str">
            <v>B</v>
          </cell>
          <cell r="AZ677">
            <v>10</v>
          </cell>
          <cell r="BA677">
            <v>40</v>
          </cell>
          <cell r="BB677">
            <v>30</v>
          </cell>
          <cell r="BC677">
            <v>402</v>
          </cell>
          <cell r="BD677" t="str">
            <v>PS</v>
          </cell>
          <cell r="BE677" t="str">
            <v>PSRS</v>
          </cell>
          <cell r="BF677" t="str">
            <v>T</v>
          </cell>
          <cell r="BG677" t="str">
            <v>T</v>
          </cell>
          <cell r="BH677">
            <v>5.1479999999999997</v>
          </cell>
          <cell r="BI677">
            <v>0</v>
          </cell>
          <cell r="BJ677">
            <v>0.249</v>
          </cell>
          <cell r="BK677">
            <v>9.7827914449999998E-2</v>
          </cell>
          <cell r="BL677">
            <v>16</v>
          </cell>
          <cell r="BM677">
            <v>55</v>
          </cell>
          <cell r="BN677">
            <v>205</v>
          </cell>
          <cell r="BP677">
            <v>80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</row>
        <row r="678">
          <cell r="E678" t="str">
            <v>BPSX3953</v>
          </cell>
          <cell r="F678" t="str">
            <v>205/55R16 91V ER30TZ TL-IS92</v>
          </cell>
          <cell r="G678" t="str">
            <v>205/55R16 91V ER30TZ(T)IS92</v>
          </cell>
          <cell r="H678" t="str">
            <v>ER30</v>
          </cell>
          <cell r="I678" t="str">
            <v>PSR3</v>
          </cell>
          <cell r="J678" t="str">
            <v>PSR OOGATA (16 ONLY)</v>
          </cell>
          <cell r="K678" t="str">
            <v>BRIDGESTONE</v>
          </cell>
          <cell r="L678" t="str">
            <v>205/55R16</v>
          </cell>
          <cell r="M678" t="str">
            <v>TURANZA</v>
          </cell>
          <cell r="N678" t="str">
            <v>STANDARD OE</v>
          </cell>
          <cell r="O678" t="str">
            <v>PSRS</v>
          </cell>
          <cell r="P678" t="str">
            <v>T/L</v>
          </cell>
          <cell r="Q678" t="str">
            <v>PSR0L418</v>
          </cell>
          <cell r="R678" t="str">
            <v>THAILAND</v>
          </cell>
          <cell r="S678">
            <v>3</v>
          </cell>
          <cell r="T678" t="str">
            <v>TIRE</v>
          </cell>
          <cell r="U678" t="str">
            <v>PSR</v>
          </cell>
          <cell r="V678" t="str">
            <v xml:space="preserve"> 205/55R16</v>
          </cell>
          <cell r="W678">
            <v>0</v>
          </cell>
          <cell r="X678">
            <v>0</v>
          </cell>
          <cell r="Y678" t="str">
            <v>01</v>
          </cell>
          <cell r="Z678" t="str">
            <v>TBSR</v>
          </cell>
          <cell r="AA678" t="str">
            <v>T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L0</v>
          </cell>
          <cell r="AG678" t="str">
            <v>PSR0L418</v>
          </cell>
          <cell r="AJ678" t="str">
            <v>B918</v>
          </cell>
          <cell r="AK678" t="str">
            <v>IS92</v>
          </cell>
          <cell r="AL678" t="str">
            <v>ER30</v>
          </cell>
          <cell r="AO678" t="str">
            <v>205/55R16</v>
          </cell>
          <cell r="AP678" t="str">
            <v>PSRS</v>
          </cell>
          <cell r="AQ678" t="str">
            <v>OTHERS</v>
          </cell>
          <cell r="AR678" t="str">
            <v>16 Inch</v>
          </cell>
          <cell r="AS678" t="str">
            <v>OE</v>
          </cell>
          <cell r="AT678" t="str">
            <v>REP</v>
          </cell>
          <cell r="AW678" t="str">
            <v>DLR</v>
          </cell>
          <cell r="AX678" t="str">
            <v>CONT</v>
          </cell>
          <cell r="AY678" t="str">
            <v>B</v>
          </cell>
          <cell r="AZ678">
            <v>10</v>
          </cell>
          <cell r="BA678">
            <v>40</v>
          </cell>
          <cell r="BB678">
            <v>30</v>
          </cell>
          <cell r="BC678">
            <v>402</v>
          </cell>
          <cell r="BD678" t="str">
            <v>PS</v>
          </cell>
          <cell r="BE678" t="str">
            <v>PSRS</v>
          </cell>
          <cell r="BF678" t="str">
            <v>T</v>
          </cell>
          <cell r="BG678" t="str">
            <v>T</v>
          </cell>
          <cell r="BH678">
            <v>5.0250000000000004</v>
          </cell>
          <cell r="BI678">
            <v>9.952</v>
          </cell>
          <cell r="BJ678">
            <v>8.5000000000000006E-2</v>
          </cell>
          <cell r="BK678">
            <v>9.7827914449999998E-2</v>
          </cell>
          <cell r="BL678">
            <v>16</v>
          </cell>
          <cell r="BM678">
            <v>55</v>
          </cell>
          <cell r="BN678">
            <v>205</v>
          </cell>
          <cell r="BO678">
            <v>95</v>
          </cell>
          <cell r="BQ678">
            <v>80</v>
          </cell>
          <cell r="BR678">
            <v>5540</v>
          </cell>
          <cell r="BS678">
            <v>3326</v>
          </cell>
          <cell r="BT678">
            <v>3326</v>
          </cell>
          <cell r="BU678">
            <v>3696</v>
          </cell>
          <cell r="BV678">
            <v>10</v>
          </cell>
          <cell r="BW678">
            <v>3326</v>
          </cell>
          <cell r="BX678">
            <v>2769</v>
          </cell>
        </row>
        <row r="679">
          <cell r="E679" t="str">
            <v>BPSX3967</v>
          </cell>
          <cell r="F679" t="str">
            <v>205/65R15 ER30VZ T/L-NW12</v>
          </cell>
          <cell r="G679" t="str">
            <v>205/65R15 ER30VZ - NW12</v>
          </cell>
          <cell r="H679" t="str">
            <v>ER30</v>
          </cell>
          <cell r="I679" t="str">
            <v>PSR4</v>
          </cell>
          <cell r="J679" t="str">
            <v>PSR IPPAN S (15 ONLY)</v>
          </cell>
          <cell r="K679" t="str">
            <v>BRIDGESTONE</v>
          </cell>
          <cell r="L679" t="str">
            <v>205/65R15</v>
          </cell>
          <cell r="M679" t="str">
            <v>TURANZA</v>
          </cell>
          <cell r="N679" t="str">
            <v>STANDARD OE</v>
          </cell>
          <cell r="O679" t="str">
            <v>PSRS</v>
          </cell>
          <cell r="P679" t="str">
            <v>T/L</v>
          </cell>
          <cell r="Q679" t="str">
            <v>PSR0L290</v>
          </cell>
          <cell r="R679" t="str">
            <v>THAILAND</v>
          </cell>
          <cell r="S679">
            <v>3</v>
          </cell>
          <cell r="T679" t="str">
            <v>TIRE</v>
          </cell>
          <cell r="U679" t="str">
            <v>PSR</v>
          </cell>
          <cell r="V679" t="str">
            <v xml:space="preserve"> 205/65R15</v>
          </cell>
          <cell r="W679">
            <v>0</v>
          </cell>
          <cell r="X679">
            <v>0</v>
          </cell>
          <cell r="Y679" t="str">
            <v>01</v>
          </cell>
          <cell r="Z679" t="str">
            <v>TBSR</v>
          </cell>
          <cell r="AA679" t="str">
            <v>T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L0</v>
          </cell>
          <cell r="AG679" t="str">
            <v>PSR0L290</v>
          </cell>
          <cell r="AJ679" t="str">
            <v>B709-A</v>
          </cell>
          <cell r="AK679" t="str">
            <v>NW12</v>
          </cell>
          <cell r="AL679" t="str">
            <v>ER30</v>
          </cell>
          <cell r="AO679" t="str">
            <v>205/65R15</v>
          </cell>
          <cell r="AP679" t="str">
            <v>PSRS</v>
          </cell>
          <cell r="AQ679" t="str">
            <v>OTHERS</v>
          </cell>
          <cell r="AR679" t="str">
            <v>15 Inch</v>
          </cell>
          <cell r="AS679" t="str">
            <v>OE</v>
          </cell>
          <cell r="AT679" t="str">
            <v>REP</v>
          </cell>
          <cell r="AW679" t="str">
            <v>DLR</v>
          </cell>
          <cell r="AX679" t="str">
            <v>CONT</v>
          </cell>
          <cell r="AY679" t="str">
            <v>B</v>
          </cell>
          <cell r="AZ679">
            <v>10</v>
          </cell>
          <cell r="BA679">
            <v>40</v>
          </cell>
          <cell r="BB679">
            <v>30</v>
          </cell>
          <cell r="BC679">
            <v>402</v>
          </cell>
          <cell r="BD679" t="str">
            <v>PS</v>
          </cell>
          <cell r="BE679" t="str">
            <v>PSRS</v>
          </cell>
          <cell r="BF679" t="str">
            <v>T</v>
          </cell>
          <cell r="BG679" t="str">
            <v>T</v>
          </cell>
          <cell r="BH679">
            <v>5.0579999999999998</v>
          </cell>
          <cell r="BI679">
            <v>0</v>
          </cell>
          <cell r="BJ679">
            <v>0.26500000000000001</v>
          </cell>
          <cell r="BK679">
            <v>0.10271778125</v>
          </cell>
          <cell r="BL679">
            <v>15</v>
          </cell>
          <cell r="BM679" t="str">
            <v>65</v>
          </cell>
          <cell r="BN679">
            <v>205</v>
          </cell>
          <cell r="BQ679">
            <v>0</v>
          </cell>
          <cell r="BR679">
            <v>3690</v>
          </cell>
          <cell r="BS679">
            <v>2214</v>
          </cell>
          <cell r="BT679">
            <v>2214</v>
          </cell>
          <cell r="BU679">
            <v>2460</v>
          </cell>
          <cell r="BV679">
            <v>10</v>
          </cell>
          <cell r="BW679">
            <v>2214</v>
          </cell>
          <cell r="BX679">
            <v>1843.1</v>
          </cell>
        </row>
        <row r="680">
          <cell r="E680" t="str">
            <v>BPSX3968</v>
          </cell>
          <cell r="F680" t="str">
            <v>205/65R15 ER30 T/L</v>
          </cell>
          <cell r="G680" t="str">
            <v>205/65R15 ER30CZ (T)</v>
          </cell>
          <cell r="H680" t="str">
            <v>ER30</v>
          </cell>
          <cell r="I680" t="str">
            <v>PSR4</v>
          </cell>
          <cell r="J680" t="str">
            <v>PSR IPPAN S (15 ONLY)</v>
          </cell>
          <cell r="K680" t="str">
            <v>BRIDGESTONE</v>
          </cell>
          <cell r="L680" t="str">
            <v>205/65R15</v>
          </cell>
          <cell r="M680" t="str">
            <v>TURANZA</v>
          </cell>
          <cell r="N680" t="str">
            <v>STANDARD OE</v>
          </cell>
          <cell r="O680" t="str">
            <v>PSRS</v>
          </cell>
          <cell r="P680" t="str">
            <v>T/L</v>
          </cell>
          <cell r="Q680" t="str">
            <v>PSR0L216</v>
          </cell>
          <cell r="R680" t="str">
            <v>THAILAND</v>
          </cell>
          <cell r="S680">
            <v>3</v>
          </cell>
          <cell r="T680" t="str">
            <v>TIRE</v>
          </cell>
          <cell r="U680" t="str">
            <v>PSR</v>
          </cell>
          <cell r="V680" t="str">
            <v xml:space="preserve"> 205/65R15</v>
          </cell>
          <cell r="W680">
            <v>0</v>
          </cell>
          <cell r="X680">
            <v>0</v>
          </cell>
          <cell r="Y680" t="str">
            <v>01</v>
          </cell>
          <cell r="Z680" t="str">
            <v>TBSR</v>
          </cell>
          <cell r="AA680" t="str">
            <v>T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L0</v>
          </cell>
          <cell r="AK680" t="str">
            <v>RP92</v>
          </cell>
          <cell r="AL680" t="str">
            <v>ER30</v>
          </cell>
          <cell r="AO680" t="str">
            <v>205/65R15</v>
          </cell>
          <cell r="AP680" t="str">
            <v>PSRS</v>
          </cell>
          <cell r="AQ680" t="str">
            <v>OTHERS</v>
          </cell>
          <cell r="AR680" t="str">
            <v>15 Inch</v>
          </cell>
          <cell r="AS680">
            <v>0</v>
          </cell>
          <cell r="AT680">
            <v>0</v>
          </cell>
          <cell r="AW680" t="str">
            <v>DLR</v>
          </cell>
          <cell r="AX680" t="str">
            <v>DISCONT</v>
          </cell>
          <cell r="AY680" t="str">
            <v>B</v>
          </cell>
          <cell r="AZ680">
            <v>10</v>
          </cell>
          <cell r="BA680">
            <v>40</v>
          </cell>
          <cell r="BB680">
            <v>30</v>
          </cell>
          <cell r="BC680">
            <v>402</v>
          </cell>
          <cell r="BD680" t="str">
            <v>PS</v>
          </cell>
          <cell r="BE680" t="str">
            <v>PSRS</v>
          </cell>
          <cell r="BF680" t="str">
            <v>T</v>
          </cell>
          <cell r="BG680" t="str">
            <v>T</v>
          </cell>
          <cell r="BH680">
            <v>4.9980000000000002</v>
          </cell>
          <cell r="BI680">
            <v>0</v>
          </cell>
          <cell r="BJ680">
            <v>0.33</v>
          </cell>
          <cell r="BK680">
            <v>0.10271778125</v>
          </cell>
          <cell r="BL680">
            <v>15</v>
          </cell>
          <cell r="BM680" t="str">
            <v>65</v>
          </cell>
          <cell r="BN680">
            <v>205</v>
          </cell>
          <cell r="BO680">
            <v>0</v>
          </cell>
          <cell r="BQ680">
            <v>0</v>
          </cell>
          <cell r="BR680">
            <v>3690</v>
          </cell>
          <cell r="BS680">
            <v>2214</v>
          </cell>
          <cell r="BT680">
            <v>2214</v>
          </cell>
          <cell r="BU680">
            <v>2460</v>
          </cell>
          <cell r="BV680">
            <v>10</v>
          </cell>
          <cell r="BW680">
            <v>2214</v>
          </cell>
          <cell r="BX680">
            <v>0</v>
          </cell>
        </row>
        <row r="681">
          <cell r="E681" t="str">
            <v>BPSX3969</v>
          </cell>
          <cell r="F681" t="str">
            <v>205/65R15 94H ER30VZ T/L</v>
          </cell>
          <cell r="G681" t="str">
            <v>205/65R15 ER30VZ(T) (RP14)</v>
          </cell>
          <cell r="H681" t="str">
            <v>ER30</v>
          </cell>
          <cell r="I681" t="str">
            <v>PSR4</v>
          </cell>
          <cell r="J681" t="str">
            <v>PSR IPPAN S (15 ONLY)</v>
          </cell>
          <cell r="K681" t="str">
            <v>BRIDGESTONE</v>
          </cell>
          <cell r="L681" t="str">
            <v>205/65R15</v>
          </cell>
          <cell r="M681" t="str">
            <v>TURANZA</v>
          </cell>
          <cell r="N681" t="str">
            <v>STANDARD OE</v>
          </cell>
          <cell r="O681" t="str">
            <v>PSRS</v>
          </cell>
          <cell r="P681" t="str">
            <v>T/L</v>
          </cell>
          <cell r="Q681" t="str">
            <v>PSR0L279</v>
          </cell>
          <cell r="R681" t="str">
            <v>THAILAND</v>
          </cell>
          <cell r="S681">
            <v>3</v>
          </cell>
          <cell r="T681" t="str">
            <v>TIRE</v>
          </cell>
          <cell r="U681" t="str">
            <v>PSR</v>
          </cell>
          <cell r="V681" t="str">
            <v xml:space="preserve"> 205/65R15</v>
          </cell>
          <cell r="W681">
            <v>0</v>
          </cell>
          <cell r="X681">
            <v>0</v>
          </cell>
          <cell r="Y681" t="str">
            <v>01</v>
          </cell>
          <cell r="Z681" t="str">
            <v>TBSR</v>
          </cell>
          <cell r="AA681" t="str">
            <v>T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L0</v>
          </cell>
          <cell r="AK681" t="str">
            <v>RP14</v>
          </cell>
          <cell r="AL681" t="str">
            <v>ER30</v>
          </cell>
          <cell r="AO681" t="str">
            <v>205/65R15</v>
          </cell>
          <cell r="AP681" t="str">
            <v>PSRS</v>
          </cell>
          <cell r="AQ681" t="str">
            <v>OTHERS</v>
          </cell>
          <cell r="AR681" t="str">
            <v>15 Inch</v>
          </cell>
          <cell r="AS681">
            <v>0</v>
          </cell>
          <cell r="AT681">
            <v>0</v>
          </cell>
          <cell r="AW681" t="str">
            <v>DLR</v>
          </cell>
          <cell r="AX681" t="str">
            <v>DISCONT</v>
          </cell>
          <cell r="AY681" t="str">
            <v>B</v>
          </cell>
          <cell r="AZ681">
            <v>10</v>
          </cell>
          <cell r="BA681">
            <v>40</v>
          </cell>
          <cell r="BB681">
            <v>30</v>
          </cell>
          <cell r="BC681">
            <v>402</v>
          </cell>
          <cell r="BD681" t="str">
            <v>PS</v>
          </cell>
          <cell r="BE681" t="str">
            <v>PSRS</v>
          </cell>
          <cell r="BF681" t="str">
            <v>T</v>
          </cell>
          <cell r="BG681" t="str">
            <v>T</v>
          </cell>
          <cell r="BH681">
            <v>4.9550000000000001</v>
          </cell>
          <cell r="BI681">
            <v>0</v>
          </cell>
          <cell r="BJ681">
            <v>0.26500000000000001</v>
          </cell>
          <cell r="BK681">
            <v>0.10271778125</v>
          </cell>
          <cell r="BL681">
            <v>15</v>
          </cell>
          <cell r="BM681" t="str">
            <v>65</v>
          </cell>
          <cell r="BN681">
            <v>205</v>
          </cell>
          <cell r="BO681">
            <v>95</v>
          </cell>
          <cell r="BQ681">
            <v>0</v>
          </cell>
          <cell r="BR681">
            <v>3690</v>
          </cell>
          <cell r="BS681">
            <v>2214</v>
          </cell>
          <cell r="BT681">
            <v>2214</v>
          </cell>
          <cell r="BU681">
            <v>2460</v>
          </cell>
          <cell r="BV681">
            <v>10</v>
          </cell>
          <cell r="BW681">
            <v>2214</v>
          </cell>
          <cell r="BX681">
            <v>2336.4499999999998</v>
          </cell>
        </row>
        <row r="682">
          <cell r="E682" t="str">
            <v>BPSX3970</v>
          </cell>
          <cell r="F682" t="str">
            <v>175/65R14 82T B391RZ T/L</v>
          </cell>
          <cell r="G682" t="str">
            <v>175/65R14 82T B391RZ(T)-SD57</v>
          </cell>
          <cell r="H682" t="str">
            <v>B SERIES</v>
          </cell>
          <cell r="I682" t="str">
            <v>PSR5</v>
          </cell>
          <cell r="J682" t="str">
            <v>PSR IPPAN XS (14 DOWN)</v>
          </cell>
          <cell r="K682" t="str">
            <v>BRIDGESTONE</v>
          </cell>
          <cell r="L682" t="str">
            <v>175/65R14</v>
          </cell>
          <cell r="M682" t="str">
            <v>B SERIES</v>
          </cell>
          <cell r="N682" t="str">
            <v>COMFORT</v>
          </cell>
          <cell r="O682" t="str">
            <v>PSRS</v>
          </cell>
          <cell r="P682" t="str">
            <v>T/L</v>
          </cell>
          <cell r="Q682" t="str">
            <v>PSR0L304</v>
          </cell>
          <cell r="R682" t="str">
            <v>THAILAND</v>
          </cell>
          <cell r="S682">
            <v>3</v>
          </cell>
          <cell r="T682" t="str">
            <v>TIRE</v>
          </cell>
          <cell r="U682" t="str">
            <v>PSR</v>
          </cell>
          <cell r="V682" t="str">
            <v xml:space="preserve"> 175/65R14</v>
          </cell>
          <cell r="W682">
            <v>0</v>
          </cell>
          <cell r="X682">
            <v>0</v>
          </cell>
          <cell r="Y682" t="str">
            <v>01</v>
          </cell>
          <cell r="Z682" t="str">
            <v>TBSR</v>
          </cell>
          <cell r="AA682" t="str">
            <v>T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 t="str">
            <v>L0</v>
          </cell>
          <cell r="AG682" t="str">
            <v>PSR0L304</v>
          </cell>
          <cell r="AJ682" t="str">
            <v>B754</v>
          </cell>
          <cell r="AK682" t="str">
            <v>SD57</v>
          </cell>
          <cell r="AL682" t="str">
            <v>B391</v>
          </cell>
          <cell r="AO682" t="str">
            <v>175/65R14</v>
          </cell>
          <cell r="AP682" t="str">
            <v>PSRS</v>
          </cell>
          <cell r="AQ682" t="str">
            <v>OTHERS</v>
          </cell>
          <cell r="AR682" t="str">
            <v>14 Inch</v>
          </cell>
          <cell r="AS682">
            <v>0</v>
          </cell>
          <cell r="AT682">
            <v>0</v>
          </cell>
          <cell r="AW682" t="str">
            <v>DLR</v>
          </cell>
          <cell r="AX682" t="str">
            <v>DISCONT</v>
          </cell>
          <cell r="AY682" t="str">
            <v>B</v>
          </cell>
          <cell r="AZ682">
            <v>10</v>
          </cell>
          <cell r="BA682">
            <v>40</v>
          </cell>
          <cell r="BB682">
            <v>30</v>
          </cell>
          <cell r="BC682">
            <v>402</v>
          </cell>
          <cell r="BD682" t="str">
            <v>PS</v>
          </cell>
          <cell r="BE682" t="str">
            <v>PSRS</v>
          </cell>
          <cell r="BF682" t="str">
            <v>T</v>
          </cell>
          <cell r="BG682" t="str">
            <v>T</v>
          </cell>
          <cell r="BH682">
            <v>3.5830000000000002</v>
          </cell>
          <cell r="BI682">
            <v>0</v>
          </cell>
          <cell r="BJ682">
            <v>0.08</v>
          </cell>
          <cell r="BK682">
            <v>7.3101206149999973E-2</v>
          </cell>
          <cell r="BL682">
            <v>14</v>
          </cell>
          <cell r="BM682" t="str">
            <v>65</v>
          </cell>
          <cell r="BN682">
            <v>175</v>
          </cell>
          <cell r="BO682">
            <v>95</v>
          </cell>
          <cell r="BQ682">
            <v>0</v>
          </cell>
          <cell r="BR682">
            <v>2280</v>
          </cell>
          <cell r="BS682">
            <v>1365</v>
          </cell>
          <cell r="BT682">
            <v>1365</v>
          </cell>
          <cell r="BU682">
            <v>1517</v>
          </cell>
          <cell r="BV682">
            <v>10</v>
          </cell>
          <cell r="BW682">
            <v>1365</v>
          </cell>
          <cell r="BX682">
            <v>1457.78</v>
          </cell>
        </row>
        <row r="683">
          <cell r="E683" t="str">
            <v>BPSX3971</v>
          </cell>
          <cell r="F683" t="str">
            <v>175/65R14 B391C Z T/L-RH78</v>
          </cell>
          <cell r="G683" t="str">
            <v>175/65R14 B391C Z(T)-RH78</v>
          </cell>
          <cell r="H683" t="str">
            <v>B SERIES</v>
          </cell>
          <cell r="I683" t="str">
            <v>PSR5</v>
          </cell>
          <cell r="J683" t="str">
            <v>PSR IPPAN XS (14 DOWN)</v>
          </cell>
          <cell r="K683" t="str">
            <v>BRIDGESTONE</v>
          </cell>
          <cell r="L683" t="str">
            <v>175/65R14</v>
          </cell>
          <cell r="M683" t="str">
            <v>B SERIES</v>
          </cell>
          <cell r="N683" t="str">
            <v>COMFORT</v>
          </cell>
          <cell r="O683" t="str">
            <v>PSRS</v>
          </cell>
          <cell r="P683" t="str">
            <v>T/L</v>
          </cell>
          <cell r="Q683" t="str">
            <v>PSR0L336</v>
          </cell>
          <cell r="R683" t="str">
            <v>THAILAND</v>
          </cell>
          <cell r="S683">
            <v>3</v>
          </cell>
          <cell r="T683" t="str">
            <v>TIRE</v>
          </cell>
          <cell r="U683" t="str">
            <v>PSR</v>
          </cell>
          <cell r="V683" t="str">
            <v xml:space="preserve"> 175/65R14</v>
          </cell>
          <cell r="W683">
            <v>0</v>
          </cell>
          <cell r="X683">
            <v>0</v>
          </cell>
          <cell r="Y683" t="str">
            <v>01</v>
          </cell>
          <cell r="Z683" t="str">
            <v>TBSR</v>
          </cell>
          <cell r="AA683" t="str">
            <v>T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 t="str">
            <v>L0</v>
          </cell>
          <cell r="AG683" t="str">
            <v>PSR0L336</v>
          </cell>
          <cell r="AJ683" t="str">
            <v>B712-Z</v>
          </cell>
          <cell r="AK683" t="str">
            <v>RH78</v>
          </cell>
          <cell r="AL683" t="str">
            <v>B391</v>
          </cell>
          <cell r="AO683" t="str">
            <v>175/65R14</v>
          </cell>
          <cell r="AP683" t="str">
            <v>PSRS</v>
          </cell>
          <cell r="AQ683" t="str">
            <v>OTHERS</v>
          </cell>
          <cell r="AR683" t="str">
            <v>14 Inch</v>
          </cell>
          <cell r="AS683" t="str">
            <v>OE</v>
          </cell>
          <cell r="AT683" t="str">
            <v>REP</v>
          </cell>
          <cell r="AW683" t="str">
            <v>DLR</v>
          </cell>
          <cell r="AX683" t="str">
            <v>CONT</v>
          </cell>
          <cell r="AY683" t="str">
            <v>B</v>
          </cell>
          <cell r="AZ683">
            <v>10</v>
          </cell>
          <cell r="BA683">
            <v>40</v>
          </cell>
          <cell r="BB683">
            <v>30</v>
          </cell>
          <cell r="BC683">
            <v>402</v>
          </cell>
          <cell r="BD683" t="str">
            <v>PS</v>
          </cell>
          <cell r="BE683" t="str">
            <v>PSRS</v>
          </cell>
          <cell r="BF683" t="str">
            <v>T</v>
          </cell>
          <cell r="BG683" t="str">
            <v>T</v>
          </cell>
          <cell r="BH683">
            <v>3.3130000000000002</v>
          </cell>
          <cell r="BI683">
            <v>6.7759999999999998</v>
          </cell>
          <cell r="BJ683">
            <v>0.08</v>
          </cell>
          <cell r="BK683">
            <v>7.3101206149999973E-2</v>
          </cell>
          <cell r="BL683">
            <v>14</v>
          </cell>
          <cell r="BM683" t="str">
            <v>65</v>
          </cell>
          <cell r="BN683">
            <v>175</v>
          </cell>
          <cell r="BO683">
            <v>95</v>
          </cell>
          <cell r="BP683">
            <v>80</v>
          </cell>
          <cell r="BR683">
            <v>2280</v>
          </cell>
          <cell r="BS683">
            <v>1365</v>
          </cell>
          <cell r="BT683">
            <v>1365</v>
          </cell>
          <cell r="BU683">
            <v>1517</v>
          </cell>
          <cell r="BV683">
            <v>10</v>
          </cell>
          <cell r="BW683">
            <v>1365</v>
          </cell>
          <cell r="BX683">
            <v>0</v>
          </cell>
        </row>
        <row r="684">
          <cell r="E684" t="str">
            <v>BPSX3972</v>
          </cell>
          <cell r="F684" t="str">
            <v>175/65R14 B391T/L</v>
          </cell>
          <cell r="G684" t="str">
            <v>175/65R14 B391</v>
          </cell>
          <cell r="H684" t="str">
            <v>B SERIES</v>
          </cell>
          <cell r="I684" t="str">
            <v>PSR5</v>
          </cell>
          <cell r="J684" t="str">
            <v>PSR IPPAN XS (14 DOWN)</v>
          </cell>
          <cell r="K684" t="str">
            <v>BRIDGESTONE</v>
          </cell>
          <cell r="L684" t="str">
            <v>175/65R14</v>
          </cell>
          <cell r="M684" t="str">
            <v>B SERIES</v>
          </cell>
          <cell r="N684" t="str">
            <v>COMFORT</v>
          </cell>
          <cell r="O684" t="str">
            <v>PSRS</v>
          </cell>
          <cell r="P684" t="str">
            <v>T/L</v>
          </cell>
          <cell r="Q684" t="str">
            <v>ZDUMMY</v>
          </cell>
          <cell r="R684" t="str">
            <v>THAILAND</v>
          </cell>
          <cell r="S684">
            <v>3</v>
          </cell>
          <cell r="T684" t="str">
            <v>TIRE</v>
          </cell>
          <cell r="U684" t="str">
            <v>PSR</v>
          </cell>
          <cell r="V684" t="str">
            <v xml:space="preserve"> 175/65R14</v>
          </cell>
          <cell r="W684">
            <v>0</v>
          </cell>
          <cell r="X684">
            <v>0</v>
          </cell>
          <cell r="Y684" t="str">
            <v>01</v>
          </cell>
          <cell r="Z684" t="str">
            <v>TBSR</v>
          </cell>
          <cell r="AA684" t="str">
            <v>T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 t="str">
            <v>L0</v>
          </cell>
          <cell r="AG684" t="str">
            <v>5TH TRIAL</v>
          </cell>
          <cell r="AJ684" t="str">
            <v>B669</v>
          </cell>
          <cell r="AK684" t="str">
            <v>SD80</v>
          </cell>
          <cell r="AL684" t="str">
            <v>B391</v>
          </cell>
          <cell r="AO684" t="str">
            <v>175/65R14</v>
          </cell>
          <cell r="AP684" t="str">
            <v>PSRS</v>
          </cell>
          <cell r="AQ684" t="str">
            <v>OTHERS</v>
          </cell>
          <cell r="AR684" t="str">
            <v>14 Inch</v>
          </cell>
          <cell r="AS684">
            <v>0</v>
          </cell>
          <cell r="AT684">
            <v>0</v>
          </cell>
          <cell r="AW684" t="str">
            <v>DLR</v>
          </cell>
          <cell r="AX684" t="str">
            <v>DISCONT</v>
          </cell>
          <cell r="AY684" t="str">
            <v>B</v>
          </cell>
          <cell r="AZ684">
            <v>10</v>
          </cell>
          <cell r="BA684">
            <v>40</v>
          </cell>
          <cell r="BB684">
            <v>30</v>
          </cell>
          <cell r="BC684">
            <v>402</v>
          </cell>
          <cell r="BD684" t="str">
            <v>PS</v>
          </cell>
          <cell r="BE684" t="str">
            <v>PSRS</v>
          </cell>
          <cell r="BF684" t="str">
            <v>T</v>
          </cell>
          <cell r="BG684" t="str">
            <v>T</v>
          </cell>
          <cell r="BH684">
            <v>3.8090000000000002</v>
          </cell>
          <cell r="BI684">
            <v>0</v>
          </cell>
          <cell r="BJ684">
            <v>0.08</v>
          </cell>
          <cell r="BK684">
            <v>7.3101206149999973E-2</v>
          </cell>
          <cell r="BL684">
            <v>14</v>
          </cell>
          <cell r="BM684" t="str">
            <v>65</v>
          </cell>
          <cell r="BN684">
            <v>175</v>
          </cell>
          <cell r="BO684">
            <v>95</v>
          </cell>
          <cell r="BQ684">
            <v>0</v>
          </cell>
          <cell r="BR684">
            <v>2280</v>
          </cell>
          <cell r="BS684">
            <v>1365</v>
          </cell>
          <cell r="BT684">
            <v>1365</v>
          </cell>
          <cell r="BU684">
            <v>1517</v>
          </cell>
          <cell r="BV684">
            <v>10</v>
          </cell>
          <cell r="BW684">
            <v>1365</v>
          </cell>
          <cell r="BX684">
            <v>0</v>
          </cell>
        </row>
        <row r="685">
          <cell r="E685" t="str">
            <v>BPSX3973</v>
          </cell>
          <cell r="F685" t="str">
            <v>185/65R14 86H B391CZ T/L(VD21)</v>
          </cell>
          <cell r="G685" t="str">
            <v>185/65R14 B391CZ(T) (VD21)</v>
          </cell>
          <cell r="H685" t="str">
            <v>B SERIES</v>
          </cell>
          <cell r="I685" t="str">
            <v>PSR5</v>
          </cell>
          <cell r="J685" t="str">
            <v>PSR IPPAN XS (14 DOWN)</v>
          </cell>
          <cell r="K685" t="str">
            <v>BRIDGESTONE</v>
          </cell>
          <cell r="L685" t="str">
            <v>185/65R14</v>
          </cell>
          <cell r="M685" t="str">
            <v>B SERIES</v>
          </cell>
          <cell r="N685" t="str">
            <v>COMFORT</v>
          </cell>
          <cell r="O685" t="str">
            <v>PSRS</v>
          </cell>
          <cell r="P685" t="str">
            <v>T/L</v>
          </cell>
          <cell r="Q685" t="str">
            <v>PSR0L283</v>
          </cell>
          <cell r="R685" t="str">
            <v>THAILAND</v>
          </cell>
          <cell r="S685">
            <v>3</v>
          </cell>
          <cell r="T685" t="str">
            <v>TIRE</v>
          </cell>
          <cell r="U685" t="str">
            <v>PSR</v>
          </cell>
          <cell r="V685" t="str">
            <v xml:space="preserve"> 185/65R14</v>
          </cell>
          <cell r="W685">
            <v>0</v>
          </cell>
          <cell r="X685">
            <v>0</v>
          </cell>
          <cell r="Y685" t="str">
            <v>01</v>
          </cell>
          <cell r="Z685" t="str">
            <v>TBSR</v>
          </cell>
          <cell r="AA685" t="str">
            <v>T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 t="str">
            <v>L0</v>
          </cell>
          <cell r="AK685" t="str">
            <v>VD21</v>
          </cell>
          <cell r="AL685" t="str">
            <v>B391</v>
          </cell>
          <cell r="AO685" t="str">
            <v>185/65R14</v>
          </cell>
          <cell r="AP685" t="str">
            <v>PSRS</v>
          </cell>
          <cell r="AQ685" t="str">
            <v>OTHERS</v>
          </cell>
          <cell r="AR685" t="str">
            <v>14 Inch</v>
          </cell>
          <cell r="AS685">
            <v>0</v>
          </cell>
          <cell r="AT685">
            <v>0</v>
          </cell>
          <cell r="AW685" t="str">
            <v>DLR</v>
          </cell>
          <cell r="AX685" t="str">
            <v>DISCONT</v>
          </cell>
          <cell r="AY685" t="str">
            <v>B</v>
          </cell>
          <cell r="AZ685">
            <v>10</v>
          </cell>
          <cell r="BA685">
            <v>40</v>
          </cell>
          <cell r="BB685">
            <v>30</v>
          </cell>
          <cell r="BC685">
            <v>402</v>
          </cell>
          <cell r="BD685" t="str">
            <v>PS</v>
          </cell>
          <cell r="BE685" t="str">
            <v>PSRS</v>
          </cell>
          <cell r="BF685" t="str">
            <v>T</v>
          </cell>
          <cell r="BG685" t="str">
            <v>T</v>
          </cell>
          <cell r="BH685">
            <v>4.07</v>
          </cell>
          <cell r="BI685">
            <v>0</v>
          </cell>
          <cell r="BJ685">
            <v>0.221</v>
          </cell>
          <cell r="BK685">
            <v>7.9950422249999986E-2</v>
          </cell>
          <cell r="BL685">
            <v>14</v>
          </cell>
          <cell r="BM685" t="str">
            <v>65</v>
          </cell>
          <cell r="BN685">
            <v>185</v>
          </cell>
          <cell r="BO685">
            <v>95</v>
          </cell>
          <cell r="BQ685">
            <v>80</v>
          </cell>
          <cell r="BR685">
            <v>2480</v>
          </cell>
          <cell r="BS685">
            <v>1490</v>
          </cell>
          <cell r="BT685">
            <v>1490</v>
          </cell>
          <cell r="BU685">
            <v>1656</v>
          </cell>
          <cell r="BV685">
            <v>10</v>
          </cell>
          <cell r="BW685">
            <v>1490</v>
          </cell>
          <cell r="BX685">
            <v>0</v>
          </cell>
        </row>
        <row r="686">
          <cell r="E686" t="str">
            <v>BPSX3974</v>
          </cell>
          <cell r="F686" t="str">
            <v>185/65R14 86H B391CZT/L(VD06)</v>
          </cell>
          <cell r="G686" t="str">
            <v>185/65R14 86H B391CZ(T)(VD06)</v>
          </cell>
          <cell r="H686" t="str">
            <v>B SERIES</v>
          </cell>
          <cell r="I686" t="str">
            <v>PSR5</v>
          </cell>
          <cell r="J686" t="str">
            <v>PSR IPPAN XS (14 DOWN)</v>
          </cell>
          <cell r="K686" t="str">
            <v>BRIDGESTONE</v>
          </cell>
          <cell r="L686" t="str">
            <v>185/65R14</v>
          </cell>
          <cell r="M686" t="str">
            <v>B SERIES</v>
          </cell>
          <cell r="N686" t="str">
            <v>COMFORT</v>
          </cell>
          <cell r="O686" t="str">
            <v>PSRS</v>
          </cell>
          <cell r="P686" t="str">
            <v>T/L</v>
          </cell>
          <cell r="Q686" t="str">
            <v>PSR0L283</v>
          </cell>
          <cell r="R686" t="str">
            <v>THAILAND</v>
          </cell>
          <cell r="S686">
            <v>3</v>
          </cell>
          <cell r="T686" t="str">
            <v>TIRE</v>
          </cell>
          <cell r="U686" t="str">
            <v>PSR</v>
          </cell>
          <cell r="V686" t="str">
            <v xml:space="preserve"> 185/65R14</v>
          </cell>
          <cell r="W686">
            <v>0</v>
          </cell>
          <cell r="X686">
            <v>0</v>
          </cell>
          <cell r="Y686" t="str">
            <v>01</v>
          </cell>
          <cell r="Z686" t="str">
            <v>TBSR</v>
          </cell>
          <cell r="AA686" t="str">
            <v>T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L0</v>
          </cell>
          <cell r="AG686" t="str">
            <v>PSR0L283</v>
          </cell>
          <cell r="AJ686" t="str">
            <v>B680</v>
          </cell>
          <cell r="AK686" t="str">
            <v>VD06</v>
          </cell>
          <cell r="AL686" t="str">
            <v>B391</v>
          </cell>
          <cell r="AO686" t="str">
            <v>185/65R14</v>
          </cell>
          <cell r="AP686" t="str">
            <v>PSRS</v>
          </cell>
          <cell r="AQ686" t="str">
            <v>OTHERS</v>
          </cell>
          <cell r="AR686" t="str">
            <v>14 Inch</v>
          </cell>
          <cell r="AS686" t="str">
            <v/>
          </cell>
          <cell r="AT686" t="str">
            <v>REP</v>
          </cell>
          <cell r="AW686" t="str">
            <v>DLR</v>
          </cell>
          <cell r="AX686" t="str">
            <v>CONT</v>
          </cell>
          <cell r="AY686" t="str">
            <v>B</v>
          </cell>
          <cell r="AZ686">
            <v>10</v>
          </cell>
          <cell r="BA686">
            <v>40</v>
          </cell>
          <cell r="BB686">
            <v>30</v>
          </cell>
          <cell r="BC686">
            <v>402</v>
          </cell>
          <cell r="BD686" t="str">
            <v>PS</v>
          </cell>
          <cell r="BE686" t="str">
            <v>PSRS</v>
          </cell>
          <cell r="BF686" t="str">
            <v>T</v>
          </cell>
          <cell r="BG686" t="str">
            <v>T</v>
          </cell>
          <cell r="BH686">
            <v>4.0049999999999999</v>
          </cell>
          <cell r="BI686">
            <v>0</v>
          </cell>
          <cell r="BJ686">
            <v>0.221</v>
          </cell>
          <cell r="BK686">
            <v>7.9950422249999986E-2</v>
          </cell>
          <cell r="BL686">
            <v>14</v>
          </cell>
          <cell r="BM686" t="str">
            <v>65</v>
          </cell>
          <cell r="BN686">
            <v>185</v>
          </cell>
          <cell r="BO686">
            <v>95</v>
          </cell>
          <cell r="BQ686">
            <v>80</v>
          </cell>
          <cell r="BR686">
            <v>2480</v>
          </cell>
          <cell r="BS686">
            <v>1490</v>
          </cell>
          <cell r="BT686">
            <v>1490</v>
          </cell>
          <cell r="BU686">
            <v>1656</v>
          </cell>
          <cell r="BV686">
            <v>10</v>
          </cell>
          <cell r="BW686">
            <v>1490</v>
          </cell>
          <cell r="BX686">
            <v>1265.1600000000001</v>
          </cell>
        </row>
        <row r="687">
          <cell r="E687" t="str">
            <v>BPSX3975</v>
          </cell>
          <cell r="F687" t="str">
            <v>185/65R14 86H B391CZT/L(VD06)</v>
          </cell>
          <cell r="G687" t="str">
            <v>185/65R14 86H B391CZ(T)(VD06)</v>
          </cell>
          <cell r="H687" t="str">
            <v>B SERIES</v>
          </cell>
          <cell r="I687" t="str">
            <v>PSR5</v>
          </cell>
          <cell r="J687" t="str">
            <v>PSR IPPAN XS (14 DOWN)</v>
          </cell>
          <cell r="K687" t="str">
            <v>BRIDGESTONE</v>
          </cell>
          <cell r="L687" t="str">
            <v>185/65R14</v>
          </cell>
          <cell r="M687" t="str">
            <v>B SERIES</v>
          </cell>
          <cell r="N687" t="str">
            <v>COMFORT</v>
          </cell>
          <cell r="O687" t="str">
            <v>PSRS</v>
          </cell>
          <cell r="P687" t="str">
            <v>T/L</v>
          </cell>
          <cell r="Q687" t="str">
            <v>PSR0L283</v>
          </cell>
          <cell r="R687" t="str">
            <v>THAILAND</v>
          </cell>
          <cell r="S687">
            <v>3</v>
          </cell>
          <cell r="T687" t="str">
            <v>TIRE</v>
          </cell>
          <cell r="U687" t="str">
            <v>PSR</v>
          </cell>
          <cell r="V687" t="str">
            <v xml:space="preserve"> 185/65R14</v>
          </cell>
          <cell r="W687">
            <v>0</v>
          </cell>
          <cell r="X687">
            <v>0</v>
          </cell>
          <cell r="Y687" t="str">
            <v>01</v>
          </cell>
          <cell r="Z687" t="str">
            <v>TBSR</v>
          </cell>
          <cell r="AA687" t="str">
            <v>T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L0</v>
          </cell>
          <cell r="AG687" t="str">
            <v>PSR0L283</v>
          </cell>
          <cell r="AJ687" t="str">
            <v>B680</v>
          </cell>
          <cell r="AK687" t="str">
            <v>VD06</v>
          </cell>
          <cell r="AL687" t="str">
            <v>B391</v>
          </cell>
          <cell r="AO687" t="str">
            <v>185/65R14</v>
          </cell>
          <cell r="AP687" t="str">
            <v>PSRS</v>
          </cell>
          <cell r="AQ687" t="str">
            <v>OTHERS</v>
          </cell>
          <cell r="AR687" t="str">
            <v>14 Inch</v>
          </cell>
          <cell r="AS687" t="str">
            <v>OE</v>
          </cell>
          <cell r="AT687" t="str">
            <v>REP</v>
          </cell>
          <cell r="AW687" t="str">
            <v>DLR</v>
          </cell>
          <cell r="AX687" t="str">
            <v>CONT</v>
          </cell>
          <cell r="AY687" t="str">
            <v>B</v>
          </cell>
          <cell r="AZ687">
            <v>10</v>
          </cell>
          <cell r="BA687">
            <v>40</v>
          </cell>
          <cell r="BB687">
            <v>30</v>
          </cell>
          <cell r="BC687">
            <v>402</v>
          </cell>
          <cell r="BD687" t="str">
            <v>PS</v>
          </cell>
          <cell r="BE687" t="str">
            <v>PSRS</v>
          </cell>
          <cell r="BF687" t="str">
            <v>T</v>
          </cell>
          <cell r="BG687" t="str">
            <v>T</v>
          </cell>
          <cell r="BH687">
            <v>4.242</v>
          </cell>
          <cell r="BI687">
            <v>8.3330000000000002</v>
          </cell>
          <cell r="BJ687">
            <v>5.6000000000000001E-2</v>
          </cell>
          <cell r="BK687">
            <v>7.9950422249999986E-2</v>
          </cell>
          <cell r="BL687">
            <v>14</v>
          </cell>
          <cell r="BM687" t="str">
            <v>65</v>
          </cell>
          <cell r="BN687">
            <v>185</v>
          </cell>
          <cell r="BO687">
            <v>95</v>
          </cell>
          <cell r="BR687">
            <v>2480</v>
          </cell>
          <cell r="BS687">
            <v>1490</v>
          </cell>
          <cell r="BT687">
            <v>1490</v>
          </cell>
          <cell r="BU687">
            <v>1656</v>
          </cell>
          <cell r="BV687">
            <v>10</v>
          </cell>
          <cell r="BW687">
            <v>1490</v>
          </cell>
          <cell r="BX687">
            <v>1229.02</v>
          </cell>
        </row>
        <row r="688">
          <cell r="E688" t="str">
            <v>BPSX3977</v>
          </cell>
          <cell r="F688" t="str">
            <v>185/65R15 88H B391 T/L BB55</v>
          </cell>
          <cell r="G688" t="str">
            <v>185/65R15 B391MZ(T) BB55</v>
          </cell>
          <cell r="H688" t="str">
            <v>B SERIES</v>
          </cell>
          <cell r="I688" t="str">
            <v>PSR4</v>
          </cell>
          <cell r="J688" t="str">
            <v>PSR IPPAN S (15 ONLY)</v>
          </cell>
          <cell r="K688" t="str">
            <v>BRIDGESTONE</v>
          </cell>
          <cell r="L688" t="str">
            <v>185/65R15</v>
          </cell>
          <cell r="M688" t="str">
            <v>B SERIES</v>
          </cell>
          <cell r="N688" t="str">
            <v>COMFORT</v>
          </cell>
          <cell r="O688" t="str">
            <v>PSRS</v>
          </cell>
          <cell r="P688" t="str">
            <v>T/L</v>
          </cell>
          <cell r="Q688" t="str">
            <v>PSR0L272</v>
          </cell>
          <cell r="R688" t="str">
            <v>THAILAND</v>
          </cell>
          <cell r="S688">
            <v>3</v>
          </cell>
          <cell r="T688" t="str">
            <v>TIRE</v>
          </cell>
          <cell r="U688" t="str">
            <v>PSR</v>
          </cell>
          <cell r="V688" t="str">
            <v xml:space="preserve"> 185/65R15</v>
          </cell>
          <cell r="W688">
            <v>0</v>
          </cell>
          <cell r="X688">
            <v>0</v>
          </cell>
          <cell r="Y688" t="str">
            <v>01</v>
          </cell>
          <cell r="Z688" t="str">
            <v>TBSR</v>
          </cell>
          <cell r="AA688" t="str">
            <v>T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L0</v>
          </cell>
          <cell r="AG688" t="str">
            <v>PSR0L272</v>
          </cell>
          <cell r="AK688" t="str">
            <v>BB55</v>
          </cell>
          <cell r="AL688" t="str">
            <v>B391</v>
          </cell>
          <cell r="AO688" t="str">
            <v>185/65R15</v>
          </cell>
          <cell r="AP688" t="str">
            <v>PSRS</v>
          </cell>
          <cell r="AQ688" t="str">
            <v>OTHERS</v>
          </cell>
          <cell r="AR688" t="str">
            <v>15 Inch</v>
          </cell>
          <cell r="AS688" t="str">
            <v/>
          </cell>
          <cell r="AT688" t="str">
            <v>REP</v>
          </cell>
          <cell r="AW688" t="str">
            <v>DLR</v>
          </cell>
          <cell r="AX688" t="str">
            <v>CONT</v>
          </cell>
          <cell r="AY688" t="str">
            <v>B</v>
          </cell>
          <cell r="AZ688">
            <v>10</v>
          </cell>
          <cell r="BA688">
            <v>40</v>
          </cell>
          <cell r="BB688">
            <v>30</v>
          </cell>
          <cell r="BC688">
            <v>402</v>
          </cell>
          <cell r="BD688" t="str">
            <v>PS</v>
          </cell>
          <cell r="BE688" t="str">
            <v>PSRS</v>
          </cell>
          <cell r="BF688" t="str">
            <v>T</v>
          </cell>
          <cell r="BG688" t="str">
            <v>T</v>
          </cell>
          <cell r="BH688">
            <v>4.4589999999999996</v>
          </cell>
          <cell r="BI688">
            <v>0</v>
          </cell>
          <cell r="BJ688">
            <v>2.4E-2</v>
          </cell>
          <cell r="BK688">
            <v>8.6909006250000004E-2</v>
          </cell>
          <cell r="BL688">
            <v>15</v>
          </cell>
          <cell r="BM688" t="str">
            <v>65</v>
          </cell>
          <cell r="BN688">
            <v>185</v>
          </cell>
          <cell r="BO688">
            <v>0</v>
          </cell>
          <cell r="BQ688">
            <v>0</v>
          </cell>
          <cell r="BR688">
            <v>2970</v>
          </cell>
          <cell r="BS688">
            <v>1780</v>
          </cell>
          <cell r="BT688">
            <v>1780</v>
          </cell>
          <cell r="BU688">
            <v>1978</v>
          </cell>
          <cell r="BV688">
            <v>10</v>
          </cell>
          <cell r="BW688">
            <v>1780</v>
          </cell>
          <cell r="BX688">
            <v>1486.92</v>
          </cell>
        </row>
        <row r="689">
          <cell r="E689" t="str">
            <v>BPSX3980</v>
          </cell>
          <cell r="F689" t="str">
            <v>175/65R14 82T B391RZ T/LSD62</v>
          </cell>
          <cell r="G689" t="str">
            <v>175/65R14 82T B391RZ(T)-SD62</v>
          </cell>
          <cell r="H689" t="str">
            <v>B SERIES</v>
          </cell>
          <cell r="I689" t="str">
            <v>PSR5</v>
          </cell>
          <cell r="J689" t="str">
            <v>PSR IPPAN XS (14 DOWN)</v>
          </cell>
          <cell r="K689" t="str">
            <v>BRIDGESTONE</v>
          </cell>
          <cell r="L689" t="str">
            <v>175/65R14</v>
          </cell>
          <cell r="M689" t="str">
            <v>B SERIES</v>
          </cell>
          <cell r="N689" t="str">
            <v>COMFORT</v>
          </cell>
          <cell r="O689" t="str">
            <v>PSRS</v>
          </cell>
          <cell r="P689" t="str">
            <v>T/L</v>
          </cell>
          <cell r="Q689" t="str">
            <v>PSR0L444</v>
          </cell>
          <cell r="R689" t="str">
            <v>THAILAND</v>
          </cell>
          <cell r="S689">
            <v>3</v>
          </cell>
          <cell r="T689" t="str">
            <v>TIRE</v>
          </cell>
          <cell r="U689" t="str">
            <v>PSR</v>
          </cell>
          <cell r="V689" t="str">
            <v xml:space="preserve"> 175/65R14</v>
          </cell>
          <cell r="W689">
            <v>0</v>
          </cell>
          <cell r="X689">
            <v>0</v>
          </cell>
          <cell r="Y689" t="str">
            <v>01</v>
          </cell>
          <cell r="Z689" t="str">
            <v>TBSR</v>
          </cell>
          <cell r="AA689" t="str">
            <v>T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L0</v>
          </cell>
          <cell r="AG689" t="str">
            <v>PSR0L444</v>
          </cell>
          <cell r="AJ689" t="str">
            <v>C012</v>
          </cell>
          <cell r="AK689" t="str">
            <v>SD62</v>
          </cell>
          <cell r="AL689" t="str">
            <v>B391</v>
          </cell>
          <cell r="AO689" t="str">
            <v>175/65R14</v>
          </cell>
          <cell r="AP689" t="str">
            <v>PSRS</v>
          </cell>
          <cell r="AQ689" t="str">
            <v>OTHERS</v>
          </cell>
          <cell r="AR689" t="str">
            <v>14 Inch</v>
          </cell>
          <cell r="AS689" t="str">
            <v>OE</v>
          </cell>
          <cell r="AT689" t="str">
            <v>REP</v>
          </cell>
          <cell r="AW689" t="str">
            <v>DLR</v>
          </cell>
          <cell r="AX689" t="str">
            <v>CONT</v>
          </cell>
          <cell r="AY689" t="str">
            <v>B</v>
          </cell>
          <cell r="AZ689">
            <v>10</v>
          </cell>
          <cell r="BA689">
            <v>40</v>
          </cell>
          <cell r="BB689">
            <v>30</v>
          </cell>
          <cell r="BC689">
            <v>402</v>
          </cell>
          <cell r="BD689" t="str">
            <v>PS</v>
          </cell>
          <cell r="BE689" t="str">
            <v>PSRS</v>
          </cell>
          <cell r="BF689" t="str">
            <v>T</v>
          </cell>
          <cell r="BG689" t="str">
            <v>T</v>
          </cell>
          <cell r="BH689">
            <v>3.5830000000000002</v>
          </cell>
          <cell r="BI689">
            <v>7.181</v>
          </cell>
          <cell r="BJ689">
            <v>5.0999999999999997E-2</v>
          </cell>
          <cell r="BK689">
            <v>7.3101206149999973E-2</v>
          </cell>
          <cell r="BL689">
            <v>14</v>
          </cell>
          <cell r="BM689" t="str">
            <v>65</v>
          </cell>
          <cell r="BN689">
            <v>175</v>
          </cell>
          <cell r="BO689">
            <v>95</v>
          </cell>
          <cell r="BQ689">
            <v>0</v>
          </cell>
          <cell r="BR689">
            <v>2280</v>
          </cell>
          <cell r="BS689">
            <v>1365</v>
          </cell>
          <cell r="BT689">
            <v>1365</v>
          </cell>
          <cell r="BU689">
            <v>1517</v>
          </cell>
          <cell r="BV689">
            <v>10</v>
          </cell>
          <cell r="BW689">
            <v>1365</v>
          </cell>
          <cell r="BX689">
            <v>1126.8800000000001</v>
          </cell>
        </row>
        <row r="690">
          <cell r="E690" t="str">
            <v>BPSX3983</v>
          </cell>
          <cell r="F690" t="str">
            <v>185/70R14 88H B391 T/L</v>
          </cell>
          <cell r="G690" t="str">
            <v>185/70R14 RL71Z(T)</v>
          </cell>
          <cell r="H690" t="str">
            <v>B SERIES</v>
          </cell>
          <cell r="I690" t="str">
            <v>PSR5</v>
          </cell>
          <cell r="J690" t="str">
            <v>PSR IPPAN XS (14 DOWN)</v>
          </cell>
          <cell r="K690" t="str">
            <v>BRIDGESTONE</v>
          </cell>
          <cell r="L690" t="str">
            <v>185/70R14</v>
          </cell>
          <cell r="M690" t="str">
            <v>B SERIES</v>
          </cell>
          <cell r="N690" t="str">
            <v>COMFORT</v>
          </cell>
          <cell r="O690" t="str">
            <v>PSRS</v>
          </cell>
          <cell r="P690" t="str">
            <v>T/L</v>
          </cell>
          <cell r="Q690" t="str">
            <v>PSR0L276</v>
          </cell>
          <cell r="R690" t="str">
            <v>THAILAND</v>
          </cell>
          <cell r="S690">
            <v>3</v>
          </cell>
          <cell r="T690" t="str">
            <v>TIRE</v>
          </cell>
          <cell r="U690" t="str">
            <v>PSR</v>
          </cell>
          <cell r="V690" t="str">
            <v xml:space="preserve"> 185/70R14</v>
          </cell>
          <cell r="W690">
            <v>0</v>
          </cell>
          <cell r="X690">
            <v>0</v>
          </cell>
          <cell r="Y690" t="str">
            <v>01</v>
          </cell>
          <cell r="Z690" t="str">
            <v>TBSR</v>
          </cell>
          <cell r="AA690" t="str">
            <v>T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L0</v>
          </cell>
          <cell r="AK690" t="str">
            <v>HD81</v>
          </cell>
          <cell r="AL690" t="str">
            <v>B391</v>
          </cell>
          <cell r="AO690" t="str">
            <v>185/70R14</v>
          </cell>
          <cell r="AP690" t="str">
            <v>PSRS</v>
          </cell>
          <cell r="AQ690" t="str">
            <v>OTHERS</v>
          </cell>
          <cell r="AR690" t="str">
            <v>14 Inch</v>
          </cell>
          <cell r="AS690" t="str">
            <v>OE</v>
          </cell>
          <cell r="AT690" t="str">
            <v>REP</v>
          </cell>
          <cell r="AW690" t="str">
            <v>DLR</v>
          </cell>
          <cell r="AX690" t="str">
            <v>CONT</v>
          </cell>
          <cell r="AY690" t="str">
            <v>B</v>
          </cell>
          <cell r="AZ690">
            <v>10</v>
          </cell>
          <cell r="BA690">
            <v>40</v>
          </cell>
          <cell r="BB690">
            <v>30</v>
          </cell>
          <cell r="BC690">
            <v>402</v>
          </cell>
          <cell r="BD690" t="str">
            <v>PS</v>
          </cell>
          <cell r="BE690" t="str">
            <v>PSRS</v>
          </cell>
          <cell r="BF690" t="str">
            <v>T</v>
          </cell>
          <cell r="BG690" t="str">
            <v>T</v>
          </cell>
          <cell r="BH690">
            <v>4.4640000000000004</v>
          </cell>
          <cell r="BI690">
            <v>0</v>
          </cell>
          <cell r="BJ690">
            <v>0.22700000000000001</v>
          </cell>
          <cell r="BK690">
            <v>8.4989960999999989E-2</v>
          </cell>
          <cell r="BL690">
            <v>14</v>
          </cell>
          <cell r="BM690" t="str">
            <v>70</v>
          </cell>
          <cell r="BN690">
            <v>185</v>
          </cell>
          <cell r="BO690">
            <v>95</v>
          </cell>
          <cell r="BQ690">
            <v>0</v>
          </cell>
          <cell r="BR690">
            <v>2390</v>
          </cell>
          <cell r="BS690">
            <v>1432</v>
          </cell>
          <cell r="BT690">
            <v>1432</v>
          </cell>
          <cell r="BU690">
            <v>1591</v>
          </cell>
          <cell r="BV690">
            <v>10</v>
          </cell>
          <cell r="BW690">
            <v>1432</v>
          </cell>
          <cell r="BX690">
            <v>1192.93</v>
          </cell>
        </row>
        <row r="691">
          <cell r="E691" t="str">
            <v>BPSX3990</v>
          </cell>
          <cell r="F691" t="str">
            <v>175/70R13 82H B391TZ T/L GI53</v>
          </cell>
          <cell r="G691" t="str">
            <v>175/70R13 82H B391TZ (T) GI53</v>
          </cell>
          <cell r="H691" t="str">
            <v>B SERIES</v>
          </cell>
          <cell r="I691" t="str">
            <v>PSR5</v>
          </cell>
          <cell r="J691" t="str">
            <v>PSR IPPAN XS (14 DOWN)</v>
          </cell>
          <cell r="K691" t="str">
            <v>BRIDGESTONE</v>
          </cell>
          <cell r="L691" t="str">
            <v>175/70R13</v>
          </cell>
          <cell r="M691" t="str">
            <v>B SERIES</v>
          </cell>
          <cell r="N691" t="str">
            <v>ECONOMY</v>
          </cell>
          <cell r="O691" t="str">
            <v>PSRS</v>
          </cell>
          <cell r="P691" t="str">
            <v>T/L</v>
          </cell>
          <cell r="Q691" t="str">
            <v>PSR0L359</v>
          </cell>
          <cell r="R691" t="str">
            <v>THAILAND</v>
          </cell>
          <cell r="S691">
            <v>3</v>
          </cell>
          <cell r="T691" t="str">
            <v>TIRE</v>
          </cell>
          <cell r="U691" t="str">
            <v>PSR</v>
          </cell>
          <cell r="V691" t="str">
            <v xml:space="preserve"> 175/70R13</v>
          </cell>
          <cell r="W691">
            <v>0</v>
          </cell>
          <cell r="X691">
            <v>0</v>
          </cell>
          <cell r="Y691" t="str">
            <v>01</v>
          </cell>
          <cell r="Z691" t="str">
            <v>TBSR</v>
          </cell>
          <cell r="AA691" t="str">
            <v>T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L0</v>
          </cell>
          <cell r="AG691" t="str">
            <v>PSR0L359</v>
          </cell>
          <cell r="AJ691" t="str">
            <v>B888</v>
          </cell>
          <cell r="AK691" t="str">
            <v>GI53</v>
          </cell>
          <cell r="AL691" t="str">
            <v>B391</v>
          </cell>
          <cell r="AO691" t="str">
            <v>175/70R13</v>
          </cell>
          <cell r="AP691" t="str">
            <v>PSRS</v>
          </cell>
          <cell r="AQ691" t="str">
            <v>OTHERS</v>
          </cell>
          <cell r="AR691" t="str">
            <v>13 Inch</v>
          </cell>
          <cell r="AS691" t="str">
            <v/>
          </cell>
          <cell r="AT691" t="str">
            <v>REP</v>
          </cell>
          <cell r="AW691" t="str">
            <v>DLR</v>
          </cell>
          <cell r="AX691" t="str">
            <v>CONT</v>
          </cell>
          <cell r="AY691" t="str">
            <v>B</v>
          </cell>
          <cell r="AZ691">
            <v>10</v>
          </cell>
          <cell r="BA691">
            <v>40</v>
          </cell>
          <cell r="BB691">
            <v>30</v>
          </cell>
          <cell r="BC691">
            <v>402</v>
          </cell>
          <cell r="BD691" t="str">
            <v>PS</v>
          </cell>
          <cell r="BE691" t="str">
            <v>PSRS</v>
          </cell>
          <cell r="BF691" t="str">
            <v>T</v>
          </cell>
          <cell r="BG691" t="str">
            <v>T</v>
          </cell>
          <cell r="BH691">
            <v>3.4889999999999999</v>
          </cell>
          <cell r="BI691">
            <v>7.3040000000000003</v>
          </cell>
          <cell r="BJ691">
            <v>5.8999999999999997E-2</v>
          </cell>
          <cell r="BK691">
            <v>7.1133833600000015E-2</v>
          </cell>
          <cell r="BL691">
            <v>13</v>
          </cell>
          <cell r="BM691">
            <v>70</v>
          </cell>
          <cell r="BN691">
            <v>175</v>
          </cell>
          <cell r="BO691">
            <v>95</v>
          </cell>
          <cell r="BR691">
            <v>1700</v>
          </cell>
          <cell r="BS691">
            <v>1022</v>
          </cell>
          <cell r="BT691">
            <v>1022</v>
          </cell>
          <cell r="BU691">
            <v>1136</v>
          </cell>
          <cell r="BV691">
            <v>10</v>
          </cell>
          <cell r="BW691">
            <v>1022</v>
          </cell>
          <cell r="BX691">
            <v>843.08</v>
          </cell>
        </row>
        <row r="692">
          <cell r="E692" t="str">
            <v>BPSX3991</v>
          </cell>
          <cell r="F692" t="str">
            <v>175/70R13 82H B391TZ T/L CH31</v>
          </cell>
          <cell r="G692" t="str">
            <v>175/70R13 82H B391TZ (T) CH31</v>
          </cell>
          <cell r="H692" t="str">
            <v>B SERIES</v>
          </cell>
          <cell r="I692" t="str">
            <v>PSR5</v>
          </cell>
          <cell r="J692" t="str">
            <v>PSR IPPAN XS (14 DOWN)</v>
          </cell>
          <cell r="K692" t="str">
            <v>BRIDGESTONE</v>
          </cell>
          <cell r="L692" t="str">
            <v>175/70R13</v>
          </cell>
          <cell r="M692" t="str">
            <v>B SERIES</v>
          </cell>
          <cell r="N692" t="str">
            <v>ECONOMY</v>
          </cell>
          <cell r="O692" t="str">
            <v>PSRS</v>
          </cell>
          <cell r="P692" t="str">
            <v>T/L</v>
          </cell>
          <cell r="Q692" t="str">
            <v>PSR0L359</v>
          </cell>
          <cell r="R692" t="str">
            <v>THAILAND</v>
          </cell>
          <cell r="S692">
            <v>3</v>
          </cell>
          <cell r="T692" t="str">
            <v>TIRE</v>
          </cell>
          <cell r="U692" t="str">
            <v>PSR</v>
          </cell>
          <cell r="V692" t="str">
            <v xml:space="preserve"> 175/70R13</v>
          </cell>
          <cell r="W692">
            <v>0</v>
          </cell>
          <cell r="X692">
            <v>0</v>
          </cell>
          <cell r="Y692" t="str">
            <v>01</v>
          </cell>
          <cell r="Z692" t="str">
            <v>TBSR</v>
          </cell>
          <cell r="AA692" t="str">
            <v>T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L0</v>
          </cell>
          <cell r="AG692" t="str">
            <v>PSR0L359</v>
          </cell>
          <cell r="AJ692" t="str">
            <v>B888</v>
          </cell>
          <cell r="AK692" t="str">
            <v>CH31</v>
          </cell>
          <cell r="AL692" t="str">
            <v>B391</v>
          </cell>
          <cell r="AO692" t="str">
            <v>175/70R13</v>
          </cell>
          <cell r="AP692" t="str">
            <v>PSRS</v>
          </cell>
          <cell r="AQ692" t="str">
            <v>OTHERS</v>
          </cell>
          <cell r="AR692" t="str">
            <v>13 Inch</v>
          </cell>
          <cell r="AS692" t="str">
            <v/>
          </cell>
          <cell r="AT692" t="str">
            <v>REP</v>
          </cell>
          <cell r="AW692" t="str">
            <v>DLR</v>
          </cell>
          <cell r="AX692" t="str">
            <v>CONT</v>
          </cell>
          <cell r="AY692" t="str">
            <v>B</v>
          </cell>
          <cell r="AZ692">
            <v>10</v>
          </cell>
          <cell r="BA692">
            <v>40</v>
          </cell>
          <cell r="BB692">
            <v>30</v>
          </cell>
          <cell r="BC692">
            <v>402</v>
          </cell>
          <cell r="BD692" t="str">
            <v>PS</v>
          </cell>
          <cell r="BE692" t="str">
            <v>PSRS</v>
          </cell>
          <cell r="BF692" t="str">
            <v>T</v>
          </cell>
          <cell r="BG692" t="str">
            <v>T</v>
          </cell>
          <cell r="BH692">
            <v>3.5659999999999998</v>
          </cell>
          <cell r="BI692">
            <v>6.8019999999999996</v>
          </cell>
          <cell r="BJ692">
            <v>7.0000000000000007E-2</v>
          </cell>
          <cell r="BK692">
            <v>7.1133833600000015E-2</v>
          </cell>
          <cell r="BL692">
            <v>13</v>
          </cell>
          <cell r="BM692">
            <v>70</v>
          </cell>
          <cell r="BN692">
            <v>175</v>
          </cell>
          <cell r="BO692">
            <v>95</v>
          </cell>
          <cell r="BR692">
            <v>1700</v>
          </cell>
          <cell r="BS692">
            <v>1022</v>
          </cell>
          <cell r="BT692">
            <v>1022</v>
          </cell>
          <cell r="BU692">
            <v>1136</v>
          </cell>
          <cell r="BV692">
            <v>10</v>
          </cell>
          <cell r="BW692">
            <v>1022</v>
          </cell>
          <cell r="BX692">
            <v>843.08</v>
          </cell>
        </row>
        <row r="693">
          <cell r="E693" t="str">
            <v>BPSX3995</v>
          </cell>
          <cell r="F693" t="str">
            <v>185/70R13 86H B391TZ T/LLM33</v>
          </cell>
          <cell r="G693" t="str">
            <v>185/70R13 086H B391TZ(T)LM33</v>
          </cell>
          <cell r="H693" t="str">
            <v>RE711</v>
          </cell>
          <cell r="I693" t="str">
            <v>PSR5</v>
          </cell>
          <cell r="J693" t="str">
            <v>PSR IPPAN XS (14 DOWN)</v>
          </cell>
          <cell r="K693" t="str">
            <v>BRIDGESTONE</v>
          </cell>
          <cell r="L693" t="str">
            <v>185/70R13</v>
          </cell>
          <cell r="M693" t="str">
            <v>B SERIES</v>
          </cell>
          <cell r="N693" t="str">
            <v>COMFORT</v>
          </cell>
          <cell r="O693" t="str">
            <v>PSRS</v>
          </cell>
          <cell r="P693" t="str">
            <v>T/L</v>
          </cell>
          <cell r="Q693" t="str">
            <v>PSR0L360</v>
          </cell>
          <cell r="R693" t="str">
            <v>THAILAND</v>
          </cell>
          <cell r="S693">
            <v>3</v>
          </cell>
          <cell r="T693" t="str">
            <v>TIRE</v>
          </cell>
          <cell r="U693" t="str">
            <v>PSR</v>
          </cell>
          <cell r="V693" t="str">
            <v xml:space="preserve"> 185/70R13</v>
          </cell>
          <cell r="W693">
            <v>0</v>
          </cell>
          <cell r="X693">
            <v>0</v>
          </cell>
          <cell r="Y693" t="str">
            <v>01</v>
          </cell>
          <cell r="Z693" t="str">
            <v>TBSR</v>
          </cell>
          <cell r="AA693" t="str">
            <v>T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 t="str">
            <v>L0</v>
          </cell>
          <cell r="AG693" t="str">
            <v>PSR0L360</v>
          </cell>
          <cell r="AJ693" t="str">
            <v>B889</v>
          </cell>
          <cell r="AK693" t="str">
            <v>LM33</v>
          </cell>
          <cell r="AL693" t="str">
            <v>B391</v>
          </cell>
          <cell r="AO693" t="str">
            <v>185/70R13</v>
          </cell>
          <cell r="AP693" t="str">
            <v>PSRS</v>
          </cell>
          <cell r="AQ693" t="str">
            <v>OTHERS</v>
          </cell>
          <cell r="AR693" t="str">
            <v>13 Inch</v>
          </cell>
          <cell r="AS693" t="str">
            <v/>
          </cell>
          <cell r="AT693" t="str">
            <v>REP</v>
          </cell>
          <cell r="AW693" t="str">
            <v>DLR</v>
          </cell>
          <cell r="AX693" t="str">
            <v>CONT</v>
          </cell>
          <cell r="AY693" t="str">
            <v>B</v>
          </cell>
          <cell r="AZ693">
            <v>10</v>
          </cell>
          <cell r="BA693">
            <v>40</v>
          </cell>
          <cell r="BB693">
            <v>30</v>
          </cell>
          <cell r="BC693">
            <v>402</v>
          </cell>
          <cell r="BD693" t="str">
            <v>PS</v>
          </cell>
          <cell r="BE693" t="str">
            <v>PSRS</v>
          </cell>
          <cell r="BF693" t="str">
            <v>T</v>
          </cell>
          <cell r="BG693" t="str">
            <v>T</v>
          </cell>
          <cell r="BH693">
            <v>4.016</v>
          </cell>
          <cell r="BI693">
            <v>7.7610000000000001</v>
          </cell>
          <cell r="BJ693">
            <v>0.11600000000000001</v>
          </cell>
          <cell r="BK693">
            <v>7.8110244000000009E-2</v>
          </cell>
          <cell r="BL693">
            <v>13</v>
          </cell>
          <cell r="BM693">
            <v>70</v>
          </cell>
          <cell r="BN693">
            <v>185</v>
          </cell>
          <cell r="BO693">
            <v>95</v>
          </cell>
          <cell r="BR693">
            <v>1960</v>
          </cell>
          <cell r="BS693">
            <v>1178</v>
          </cell>
          <cell r="BT693">
            <v>1178</v>
          </cell>
          <cell r="BU693">
            <v>1309</v>
          </cell>
          <cell r="BV693">
            <v>10</v>
          </cell>
          <cell r="BW693">
            <v>1178</v>
          </cell>
          <cell r="BX693">
            <v>973.78</v>
          </cell>
        </row>
        <row r="694">
          <cell r="E694" t="str">
            <v>BPSX4010</v>
          </cell>
          <cell r="F694" t="str">
            <v>215/40R17 RE711 T/L</v>
          </cell>
          <cell r="G694" t="str">
            <v>215/40R17 E711GZ (T) (KF52)</v>
          </cell>
          <cell r="H694" t="str">
            <v>RE711</v>
          </cell>
          <cell r="I694" t="str">
            <v>PSR2</v>
          </cell>
          <cell r="J694" t="str">
            <v>UHP(17 UP)</v>
          </cell>
          <cell r="K694" t="str">
            <v>BRIDGESTONE</v>
          </cell>
          <cell r="L694" t="str">
            <v>215/40R17</v>
          </cell>
          <cell r="M694" t="str">
            <v>POTENZA</v>
          </cell>
          <cell r="N694" t="str">
            <v>SPORTY</v>
          </cell>
          <cell r="O694" t="str">
            <v>PSRS</v>
          </cell>
          <cell r="P694" t="str">
            <v>T/L</v>
          </cell>
          <cell r="Q694" t="str">
            <v>PSR0L180</v>
          </cell>
          <cell r="R694" t="str">
            <v>THAILAND</v>
          </cell>
          <cell r="S694">
            <v>3</v>
          </cell>
          <cell r="T694" t="str">
            <v>TIRE</v>
          </cell>
          <cell r="U694" t="str">
            <v>PSR</v>
          </cell>
          <cell r="V694" t="str">
            <v xml:space="preserve"> 215/40R17</v>
          </cell>
          <cell r="W694">
            <v>0</v>
          </cell>
          <cell r="X694">
            <v>0</v>
          </cell>
          <cell r="Y694" t="str">
            <v>01</v>
          </cell>
          <cell r="Z694" t="str">
            <v>TBSR</v>
          </cell>
          <cell r="AA694" t="str">
            <v>T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 t="str">
            <v>L0</v>
          </cell>
          <cell r="AK694" t="str">
            <v>KF52</v>
          </cell>
          <cell r="AL694" t="str">
            <v>RE711</v>
          </cell>
          <cell r="AO694" t="str">
            <v>215/40R17</v>
          </cell>
          <cell r="AP694" t="str">
            <v>PSRS</v>
          </cell>
          <cell r="AQ694" t="str">
            <v>OTHERS</v>
          </cell>
          <cell r="AR694" t="str">
            <v>17 Inch</v>
          </cell>
          <cell r="AS694">
            <v>0</v>
          </cell>
          <cell r="AT694">
            <v>0</v>
          </cell>
          <cell r="AW694" t="str">
            <v>DLR</v>
          </cell>
          <cell r="AX694" t="str">
            <v>DISCONT</v>
          </cell>
          <cell r="AY694" t="str">
            <v>B</v>
          </cell>
          <cell r="AZ694">
            <v>10</v>
          </cell>
          <cell r="BA694">
            <v>40</v>
          </cell>
          <cell r="BB694">
            <v>30</v>
          </cell>
          <cell r="BC694">
            <v>402</v>
          </cell>
          <cell r="BD694" t="str">
            <v>PS</v>
          </cell>
          <cell r="BE694" t="str">
            <v>PSRS</v>
          </cell>
          <cell r="BF694" t="str">
            <v>T</v>
          </cell>
          <cell r="BG694" t="str">
            <v>T</v>
          </cell>
          <cell r="BH694">
            <v>4.9930000000000003</v>
          </cell>
          <cell r="BI694">
            <v>0</v>
          </cell>
          <cell r="BJ694">
            <v>0.24199999999999999</v>
          </cell>
          <cell r="BK694">
            <v>9.2966482199999992E-2</v>
          </cell>
          <cell r="BL694">
            <v>17</v>
          </cell>
          <cell r="BM694" t="str">
            <v>40</v>
          </cell>
          <cell r="BN694">
            <v>215</v>
          </cell>
          <cell r="BO694">
            <v>0</v>
          </cell>
          <cell r="BQ694">
            <v>0</v>
          </cell>
          <cell r="BR694">
            <v>7400</v>
          </cell>
          <cell r="BS694">
            <v>4440</v>
          </cell>
          <cell r="BT694">
            <v>4440</v>
          </cell>
          <cell r="BU694">
            <v>4933</v>
          </cell>
          <cell r="BV694">
            <v>10</v>
          </cell>
          <cell r="BW694">
            <v>4440</v>
          </cell>
          <cell r="BX694">
            <v>0</v>
          </cell>
        </row>
        <row r="695">
          <cell r="E695" t="str">
            <v>BPSX4020</v>
          </cell>
          <cell r="F695" t="str">
            <v>205/45R16 RE711 T/L</v>
          </cell>
          <cell r="G695" t="str">
            <v>205/45R16 E711GZ (T) (FE01)</v>
          </cell>
          <cell r="H695" t="str">
            <v>RE711</v>
          </cell>
          <cell r="I695" t="str">
            <v>PSR3</v>
          </cell>
          <cell r="J695" t="str">
            <v>PSR OOGATA (16 ONLY)</v>
          </cell>
          <cell r="K695" t="str">
            <v>BRIDGESTONE</v>
          </cell>
          <cell r="L695" t="str">
            <v>205/45R16</v>
          </cell>
          <cell r="M695" t="str">
            <v>POTENZA</v>
          </cell>
          <cell r="N695" t="str">
            <v>SPORTY</v>
          </cell>
          <cell r="O695" t="str">
            <v>PSRS</v>
          </cell>
          <cell r="P695" t="str">
            <v>T/L</v>
          </cell>
          <cell r="Q695" t="str">
            <v>PSR0L183</v>
          </cell>
          <cell r="R695" t="str">
            <v>THAILAND</v>
          </cell>
          <cell r="S695">
            <v>3</v>
          </cell>
          <cell r="T695" t="str">
            <v>TIRE</v>
          </cell>
          <cell r="U695" t="str">
            <v>PSR</v>
          </cell>
          <cell r="V695" t="str">
            <v xml:space="preserve"> 205/45R16</v>
          </cell>
          <cell r="W695">
            <v>0</v>
          </cell>
          <cell r="X695">
            <v>0</v>
          </cell>
          <cell r="Y695" t="str">
            <v>01</v>
          </cell>
          <cell r="Z695" t="str">
            <v>TBSR</v>
          </cell>
          <cell r="AA695" t="str">
            <v>T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 t="str">
            <v>L0</v>
          </cell>
          <cell r="AK695" t="str">
            <v>FE01</v>
          </cell>
          <cell r="AL695" t="str">
            <v>RE711</v>
          </cell>
          <cell r="AO695" t="str">
            <v>205/45R16</v>
          </cell>
          <cell r="AP695" t="str">
            <v>PSRS</v>
          </cell>
          <cell r="AQ695" t="str">
            <v>OTHERS</v>
          </cell>
          <cell r="AR695" t="str">
            <v>16 Inch</v>
          </cell>
          <cell r="AS695">
            <v>0</v>
          </cell>
          <cell r="AT695">
            <v>0</v>
          </cell>
          <cell r="AW695" t="str">
            <v>DLR</v>
          </cell>
          <cell r="AX695" t="str">
            <v>DISCONT</v>
          </cell>
          <cell r="AY695" t="str">
            <v>B</v>
          </cell>
          <cell r="AZ695">
            <v>10</v>
          </cell>
          <cell r="BA695">
            <v>40</v>
          </cell>
          <cell r="BB695">
            <v>30</v>
          </cell>
          <cell r="BC695">
            <v>402</v>
          </cell>
          <cell r="BD695" t="str">
            <v>PS</v>
          </cell>
          <cell r="BE695" t="str">
            <v>PSRS</v>
          </cell>
          <cell r="BF695" t="str">
            <v>T</v>
          </cell>
          <cell r="BG695" t="str">
            <v>T</v>
          </cell>
          <cell r="BH695">
            <v>4.7249999999999996</v>
          </cell>
          <cell r="BI695">
            <v>0</v>
          </cell>
          <cell r="BJ695">
            <v>0.24199999999999999</v>
          </cell>
          <cell r="BK695">
            <v>8.5544888450000009E-2</v>
          </cell>
          <cell r="BL695">
            <v>16</v>
          </cell>
          <cell r="BM695" t="str">
            <v>45</v>
          </cell>
          <cell r="BN695">
            <v>205</v>
          </cell>
          <cell r="BO695">
            <v>0</v>
          </cell>
          <cell r="BQ695">
            <v>0</v>
          </cell>
          <cell r="BR695">
            <v>6560</v>
          </cell>
          <cell r="BS695">
            <v>3935</v>
          </cell>
          <cell r="BT695">
            <v>3935</v>
          </cell>
          <cell r="BU695">
            <v>4372</v>
          </cell>
          <cell r="BV695">
            <v>10</v>
          </cell>
          <cell r="BW695">
            <v>3935</v>
          </cell>
          <cell r="BX695">
            <v>0</v>
          </cell>
        </row>
        <row r="696">
          <cell r="E696" t="str">
            <v>BPSX4021</v>
          </cell>
          <cell r="F696" t="str">
            <v>205/45R16 RE711 T/L</v>
          </cell>
          <cell r="G696" t="str">
            <v>205/45R16 E711GZ (T) (HJ95)</v>
          </cell>
          <cell r="H696" t="str">
            <v>RE711</v>
          </cell>
          <cell r="I696" t="str">
            <v>PSR3</v>
          </cell>
          <cell r="J696" t="str">
            <v>PSR OOGATA (16 ONLY)</v>
          </cell>
          <cell r="K696" t="str">
            <v>BRIDGESTONE</v>
          </cell>
          <cell r="L696" t="str">
            <v>205/45R16</v>
          </cell>
          <cell r="M696" t="str">
            <v>POTENZA</v>
          </cell>
          <cell r="N696" t="str">
            <v>SPORTY</v>
          </cell>
          <cell r="O696" t="str">
            <v>PSRS</v>
          </cell>
          <cell r="P696" t="str">
            <v>T/L</v>
          </cell>
          <cell r="Q696" t="str">
            <v>PSR0L183</v>
          </cell>
          <cell r="R696" t="str">
            <v>THAILAND</v>
          </cell>
          <cell r="S696">
            <v>3</v>
          </cell>
          <cell r="T696" t="str">
            <v>TIRE</v>
          </cell>
          <cell r="U696" t="str">
            <v>PSR</v>
          </cell>
          <cell r="V696" t="str">
            <v xml:space="preserve"> 205/45R16</v>
          </cell>
          <cell r="W696">
            <v>0</v>
          </cell>
          <cell r="X696">
            <v>0</v>
          </cell>
          <cell r="Y696" t="str">
            <v>01</v>
          </cell>
          <cell r="Z696" t="str">
            <v>TBSR</v>
          </cell>
          <cell r="AA696" t="str">
            <v>T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 t="str">
            <v>L0</v>
          </cell>
          <cell r="AK696" t="str">
            <v>HJ95</v>
          </cell>
          <cell r="AL696" t="str">
            <v>RE711</v>
          </cell>
          <cell r="AO696" t="str">
            <v>205/45R16</v>
          </cell>
          <cell r="AP696" t="str">
            <v>PSRS</v>
          </cell>
          <cell r="AQ696" t="str">
            <v>OTHERS</v>
          </cell>
          <cell r="AR696" t="str">
            <v>16 Inch</v>
          </cell>
          <cell r="AS696">
            <v>0</v>
          </cell>
          <cell r="AT696">
            <v>0</v>
          </cell>
          <cell r="AW696" t="str">
            <v>DLR</v>
          </cell>
          <cell r="AX696" t="str">
            <v>DISCONT</v>
          </cell>
          <cell r="AY696" t="str">
            <v>B</v>
          </cell>
          <cell r="AZ696">
            <v>10</v>
          </cell>
          <cell r="BA696">
            <v>40</v>
          </cell>
          <cell r="BB696">
            <v>30</v>
          </cell>
          <cell r="BC696">
            <v>402</v>
          </cell>
          <cell r="BD696" t="str">
            <v>PS</v>
          </cell>
          <cell r="BE696" t="str">
            <v>PSRS</v>
          </cell>
          <cell r="BF696" t="str">
            <v>T</v>
          </cell>
          <cell r="BG696" t="str">
            <v>T</v>
          </cell>
          <cell r="BH696">
            <v>4.8019999999999996</v>
          </cell>
          <cell r="BI696">
            <v>0</v>
          </cell>
          <cell r="BJ696">
            <v>0.24199999999999999</v>
          </cell>
          <cell r="BK696">
            <v>8.5544888450000009E-2</v>
          </cell>
          <cell r="BL696">
            <v>16</v>
          </cell>
          <cell r="BM696" t="str">
            <v>45</v>
          </cell>
          <cell r="BN696">
            <v>205</v>
          </cell>
          <cell r="BO696">
            <v>0</v>
          </cell>
          <cell r="BQ696">
            <v>0</v>
          </cell>
          <cell r="BR696">
            <v>6560</v>
          </cell>
          <cell r="BS696">
            <v>3935</v>
          </cell>
          <cell r="BT696">
            <v>3935</v>
          </cell>
          <cell r="BU696">
            <v>4372</v>
          </cell>
          <cell r="BV696">
            <v>10</v>
          </cell>
          <cell r="BW696">
            <v>3935</v>
          </cell>
          <cell r="BX696">
            <v>0</v>
          </cell>
        </row>
        <row r="697">
          <cell r="E697" t="str">
            <v>BPSX4030</v>
          </cell>
          <cell r="F697" t="str">
            <v>215/45R17 RE711 T/L</v>
          </cell>
          <cell r="G697" t="str">
            <v>215/45R17 E711GZ (T) (RG67)</v>
          </cell>
          <cell r="H697" t="str">
            <v>RE711</v>
          </cell>
          <cell r="I697" t="str">
            <v>PSR2</v>
          </cell>
          <cell r="J697" t="str">
            <v>UHP(17 UP)</v>
          </cell>
          <cell r="K697" t="str">
            <v>BRIDGESTONE</v>
          </cell>
          <cell r="L697" t="str">
            <v>215/45R17</v>
          </cell>
          <cell r="M697" t="str">
            <v>POTENZA</v>
          </cell>
          <cell r="N697" t="str">
            <v>SPORTY</v>
          </cell>
          <cell r="O697" t="str">
            <v>PSRS</v>
          </cell>
          <cell r="P697" t="str">
            <v>T/L</v>
          </cell>
          <cell r="Q697" t="str">
            <v>PSR0L182</v>
          </cell>
          <cell r="R697" t="str">
            <v>THAILAND</v>
          </cell>
          <cell r="S697">
            <v>3</v>
          </cell>
          <cell r="T697" t="str">
            <v>TIRE</v>
          </cell>
          <cell r="U697" t="str">
            <v>PSR</v>
          </cell>
          <cell r="V697" t="str">
            <v xml:space="preserve"> 215/45R17</v>
          </cell>
          <cell r="W697">
            <v>0</v>
          </cell>
          <cell r="X697">
            <v>0</v>
          </cell>
          <cell r="Y697" t="str">
            <v>01</v>
          </cell>
          <cell r="Z697" t="str">
            <v>TBSR</v>
          </cell>
          <cell r="AA697" t="str">
            <v>T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 t="str">
            <v>L0</v>
          </cell>
          <cell r="AK697" t="str">
            <v>RG67</v>
          </cell>
          <cell r="AL697" t="str">
            <v>RE711</v>
          </cell>
          <cell r="AO697" t="str">
            <v>215/45R17</v>
          </cell>
          <cell r="AP697" t="str">
            <v>PSRS</v>
          </cell>
          <cell r="AQ697" t="str">
            <v>OTHERS</v>
          </cell>
          <cell r="AR697" t="str">
            <v>17 Inch</v>
          </cell>
          <cell r="AS697">
            <v>0</v>
          </cell>
          <cell r="AT697">
            <v>0</v>
          </cell>
          <cell r="AW697" t="str">
            <v>DLR</v>
          </cell>
          <cell r="AX697" t="str">
            <v>DISCONT</v>
          </cell>
          <cell r="AY697" t="str">
            <v>B</v>
          </cell>
          <cell r="AZ697">
            <v>10</v>
          </cell>
          <cell r="BA697">
            <v>40</v>
          </cell>
          <cell r="BB697">
            <v>30</v>
          </cell>
          <cell r="BC697">
            <v>402</v>
          </cell>
          <cell r="BD697" t="str">
            <v>PS</v>
          </cell>
          <cell r="BE697" t="str">
            <v>PSRS</v>
          </cell>
          <cell r="BF697" t="str">
            <v>T</v>
          </cell>
          <cell r="BG697" t="str">
            <v>T</v>
          </cell>
          <cell r="BH697">
            <v>5.5170000000000003</v>
          </cell>
          <cell r="BI697">
            <v>0</v>
          </cell>
          <cell r="BJ697">
            <v>0.26900000000000002</v>
          </cell>
          <cell r="BK697">
            <v>9.9705022949999986E-2</v>
          </cell>
          <cell r="BL697">
            <v>17</v>
          </cell>
          <cell r="BM697" t="str">
            <v>45</v>
          </cell>
          <cell r="BN697">
            <v>215</v>
          </cell>
          <cell r="BO697">
            <v>0</v>
          </cell>
          <cell r="BQ697">
            <v>0</v>
          </cell>
          <cell r="BR697">
            <v>7300</v>
          </cell>
          <cell r="BS697">
            <v>4381</v>
          </cell>
          <cell r="BT697">
            <v>4381</v>
          </cell>
          <cell r="BU697">
            <v>4868</v>
          </cell>
          <cell r="BV697">
            <v>10</v>
          </cell>
          <cell r="BW697">
            <v>4381</v>
          </cell>
          <cell r="BX697">
            <v>0</v>
          </cell>
        </row>
        <row r="698">
          <cell r="E698" t="str">
            <v>BPSX4040</v>
          </cell>
          <cell r="F698" t="str">
            <v>225/45R17 RE711 T/L</v>
          </cell>
          <cell r="G698" t="str">
            <v>225/45R17 E711GZ (T) (JV28)</v>
          </cell>
          <cell r="H698" t="str">
            <v>RE711</v>
          </cell>
          <cell r="I698" t="str">
            <v>PSR2</v>
          </cell>
          <cell r="J698" t="str">
            <v>UHP(17 UP)</v>
          </cell>
          <cell r="K698" t="str">
            <v>BRIDGESTONE</v>
          </cell>
          <cell r="L698" t="str">
            <v>225/45R17</v>
          </cell>
          <cell r="M698" t="str">
            <v>POTENZA</v>
          </cell>
          <cell r="N698" t="str">
            <v>SPORTY</v>
          </cell>
          <cell r="O698" t="str">
            <v>PSRS</v>
          </cell>
          <cell r="P698" t="str">
            <v>T/L</v>
          </cell>
          <cell r="Q698" t="str">
            <v>PSR0L181</v>
          </cell>
          <cell r="R698" t="str">
            <v>THAILAND</v>
          </cell>
          <cell r="S698">
            <v>3</v>
          </cell>
          <cell r="T698" t="str">
            <v>TIRE</v>
          </cell>
          <cell r="U698" t="str">
            <v>PSR</v>
          </cell>
          <cell r="V698" t="str">
            <v xml:space="preserve"> 225/45R17</v>
          </cell>
          <cell r="W698">
            <v>0</v>
          </cell>
          <cell r="X698">
            <v>0</v>
          </cell>
          <cell r="Y698" t="str">
            <v>01</v>
          </cell>
          <cell r="Z698" t="str">
            <v>TBSR</v>
          </cell>
          <cell r="AA698" t="str">
            <v>T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 t="str">
            <v>L0</v>
          </cell>
          <cell r="AK698" t="str">
            <v>JV28</v>
          </cell>
          <cell r="AL698" t="str">
            <v>RE711</v>
          </cell>
          <cell r="AO698" t="str">
            <v>225/45R17</v>
          </cell>
          <cell r="AP698" t="str">
            <v>PSRS</v>
          </cell>
          <cell r="AQ698" t="str">
            <v>OTHERS</v>
          </cell>
          <cell r="AR698" t="str">
            <v>17 Inch</v>
          </cell>
          <cell r="AS698">
            <v>0</v>
          </cell>
          <cell r="AT698">
            <v>0</v>
          </cell>
          <cell r="AW698" t="str">
            <v>DLR</v>
          </cell>
          <cell r="AX698" t="str">
            <v>DISCONT</v>
          </cell>
          <cell r="AY698" t="str">
            <v>B</v>
          </cell>
          <cell r="AZ698">
            <v>10</v>
          </cell>
          <cell r="BA698">
            <v>40</v>
          </cell>
          <cell r="BB698">
            <v>30</v>
          </cell>
          <cell r="BC698">
            <v>402</v>
          </cell>
          <cell r="BD698" t="str">
            <v>PS</v>
          </cell>
          <cell r="BE698" t="str">
            <v>PSRS</v>
          </cell>
          <cell r="BF698" t="str">
            <v>T</v>
          </cell>
          <cell r="BG698" t="str">
            <v>T</v>
          </cell>
          <cell r="BH698">
            <v>5.798</v>
          </cell>
          <cell r="BI698">
            <v>0</v>
          </cell>
          <cell r="BJ698">
            <v>0.28499999999999998</v>
          </cell>
          <cell r="BK698">
            <v>0.10661916984999997</v>
          </cell>
          <cell r="BL698">
            <v>17</v>
          </cell>
          <cell r="BM698" t="str">
            <v>45</v>
          </cell>
          <cell r="BN698">
            <v>225</v>
          </cell>
          <cell r="BO698">
            <v>0</v>
          </cell>
          <cell r="BQ698">
            <v>0</v>
          </cell>
          <cell r="BR698">
            <v>7800</v>
          </cell>
          <cell r="BS698">
            <v>4679</v>
          </cell>
          <cell r="BT698">
            <v>4679</v>
          </cell>
          <cell r="BU698">
            <v>5199</v>
          </cell>
          <cell r="BV698">
            <v>10</v>
          </cell>
          <cell r="BW698">
            <v>4679</v>
          </cell>
          <cell r="BX698">
            <v>0</v>
          </cell>
        </row>
        <row r="699">
          <cell r="E699" t="str">
            <v>BPSX4050</v>
          </cell>
          <cell r="F699" t="str">
            <v>165/70R14 81S BSTEZ T/L-LD89</v>
          </cell>
          <cell r="G699" t="str">
            <v>165/70R14 81S BSTEZ(T)-LD89</v>
          </cell>
          <cell r="H699" t="str">
            <v>BSTZ</v>
          </cell>
          <cell r="I699" t="str">
            <v>PSR5</v>
          </cell>
          <cell r="J699" t="str">
            <v>PSR IPPAN XS (14 DOWN)</v>
          </cell>
          <cell r="K699" t="str">
            <v>BRIDGESTONE</v>
          </cell>
          <cell r="L699" t="str">
            <v>165/70R14</v>
          </cell>
          <cell r="M699" t="str">
            <v>BSTZ</v>
          </cell>
          <cell r="N699" t="str">
            <v>PASSENGER CAR</v>
          </cell>
          <cell r="O699" t="str">
            <v>PSRS</v>
          </cell>
          <cell r="P699" t="str">
            <v>T/L</v>
          </cell>
          <cell r="R699" t="str">
            <v>THAILAND</v>
          </cell>
          <cell r="S699">
            <v>3</v>
          </cell>
          <cell r="T699" t="str">
            <v>TIRE</v>
          </cell>
          <cell r="U699" t="str">
            <v>PSR</v>
          </cell>
          <cell r="V699" t="str">
            <v>165/70R14</v>
          </cell>
          <cell r="W699">
            <v>0</v>
          </cell>
          <cell r="X699">
            <v>0</v>
          </cell>
          <cell r="Y699" t="str">
            <v>01</v>
          </cell>
          <cell r="Z699" t="str">
            <v>TBSR</v>
          </cell>
          <cell r="AA699" t="str">
            <v>T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 t="str">
            <v>L0</v>
          </cell>
          <cell r="AG699" t="str">
            <v>PSR0L455</v>
          </cell>
          <cell r="AJ699" t="str">
            <v>C062</v>
          </cell>
          <cell r="AK699" t="str">
            <v>LD89</v>
          </cell>
          <cell r="AL699" t="str">
            <v>B'STYLE EX</v>
          </cell>
          <cell r="AO699" t="str">
            <v>165/70R14</v>
          </cell>
          <cell r="AP699" t="str">
            <v>PSRS</v>
          </cell>
          <cell r="AQ699" t="str">
            <v>OTHERS</v>
          </cell>
          <cell r="AR699" t="str">
            <v>14 Inch</v>
          </cell>
          <cell r="AS699" t="str">
            <v/>
          </cell>
          <cell r="AT699" t="str">
            <v>REP</v>
          </cell>
          <cell r="AW699" t="str">
            <v>OEM</v>
          </cell>
          <cell r="AX699" t="str">
            <v>CONT</v>
          </cell>
          <cell r="AY699" t="str">
            <v>B</v>
          </cell>
          <cell r="AZ699">
            <v>10</v>
          </cell>
          <cell r="BA699">
            <v>40</v>
          </cell>
          <cell r="BB699">
            <v>30</v>
          </cell>
          <cell r="BC699">
            <v>402</v>
          </cell>
          <cell r="BD699" t="str">
            <v>PS</v>
          </cell>
          <cell r="BE699" t="str">
            <v>PSRS</v>
          </cell>
          <cell r="BF699" t="str">
            <v>T</v>
          </cell>
          <cell r="BG699" t="str">
            <v>T</v>
          </cell>
          <cell r="BH699">
            <v>2.9790000000000001</v>
          </cell>
          <cell r="BI699">
            <v>5.835</v>
          </cell>
          <cell r="BJ699">
            <v>4.5999999999999999E-2</v>
          </cell>
          <cell r="BK699">
            <v>7.0540409799999981E-2</v>
          </cell>
          <cell r="BL699">
            <v>14</v>
          </cell>
          <cell r="BM699">
            <v>70</v>
          </cell>
          <cell r="BN699">
            <v>165</v>
          </cell>
          <cell r="BP699">
            <v>80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</row>
        <row r="700">
          <cell r="E700" t="str">
            <v>BPSX4060</v>
          </cell>
          <cell r="F700" t="str">
            <v>155/70R13 75S BSTZ T/L-BS06</v>
          </cell>
          <cell r="G700" t="str">
            <v>155/70R13 075S BSTZ(T)-BS06</v>
          </cell>
          <cell r="H700" t="str">
            <v>BSTZ</v>
          </cell>
          <cell r="I700" t="str">
            <v>PSR5</v>
          </cell>
          <cell r="J700" t="str">
            <v>PSR IPPAN XS (14 DOWN)</v>
          </cell>
          <cell r="K700" t="str">
            <v>BRIDGESTONE</v>
          </cell>
          <cell r="L700" t="str">
            <v>155/70R13</v>
          </cell>
          <cell r="M700" t="str">
            <v>BSTZ</v>
          </cell>
          <cell r="N700" t="str">
            <v>PASSENGER CAR</v>
          </cell>
          <cell r="O700" t="str">
            <v>PSRS</v>
          </cell>
          <cell r="P700" t="str">
            <v>T/L</v>
          </cell>
          <cell r="Q700" t="str">
            <v>PSR0L350</v>
          </cell>
          <cell r="R700" t="str">
            <v>THAILAND</v>
          </cell>
          <cell r="S700">
            <v>3</v>
          </cell>
          <cell r="T700" t="str">
            <v>TIRE</v>
          </cell>
          <cell r="U700" t="str">
            <v>PSR</v>
          </cell>
          <cell r="V700" t="str">
            <v xml:space="preserve"> 155/70R13</v>
          </cell>
          <cell r="W700">
            <v>0</v>
          </cell>
          <cell r="X700">
            <v>0</v>
          </cell>
          <cell r="Y700" t="str">
            <v>01</v>
          </cell>
          <cell r="Z700" t="str">
            <v>TBSR</v>
          </cell>
          <cell r="AA700" t="str">
            <v>T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 t="str">
            <v>L0</v>
          </cell>
          <cell r="AG700" t="str">
            <v>PSR0L350</v>
          </cell>
          <cell r="AJ700" t="str">
            <v>B816</v>
          </cell>
          <cell r="AK700" t="str">
            <v>BS06</v>
          </cell>
          <cell r="AL700" t="str">
            <v>B'STYLE EX</v>
          </cell>
          <cell r="AO700" t="str">
            <v>155/70R13</v>
          </cell>
          <cell r="AP700" t="str">
            <v>PSRS</v>
          </cell>
          <cell r="AQ700" t="str">
            <v>OTHERS</v>
          </cell>
          <cell r="AR700" t="str">
            <v>13 Inch</v>
          </cell>
          <cell r="AS700" t="str">
            <v/>
          </cell>
          <cell r="AT700" t="str">
            <v>REP</v>
          </cell>
          <cell r="AW700" t="str">
            <v>OEM</v>
          </cell>
          <cell r="AX700" t="str">
            <v>CONT</v>
          </cell>
          <cell r="AY700" t="str">
            <v>B</v>
          </cell>
          <cell r="AZ700">
            <v>10</v>
          </cell>
          <cell r="BA700">
            <v>40</v>
          </cell>
          <cell r="BB700">
            <v>30</v>
          </cell>
          <cell r="BC700">
            <v>402</v>
          </cell>
          <cell r="BD700" t="str">
            <v>PS</v>
          </cell>
          <cell r="BE700" t="str">
            <v>PSRS</v>
          </cell>
          <cell r="BF700" t="str">
            <v>T</v>
          </cell>
          <cell r="BG700" t="str">
            <v>T</v>
          </cell>
          <cell r="BH700">
            <v>2.6760000000000002</v>
          </cell>
          <cell r="BI700">
            <v>5.2839999999999998</v>
          </cell>
          <cell r="BJ700">
            <v>0.04</v>
          </cell>
          <cell r="BK700">
            <v>5.8388428800000003E-2</v>
          </cell>
          <cell r="BL700">
            <v>13</v>
          </cell>
          <cell r="BM700">
            <v>70</v>
          </cell>
          <cell r="BN700">
            <v>155</v>
          </cell>
          <cell r="BP700">
            <v>80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</row>
        <row r="701">
          <cell r="E701" t="str">
            <v>BPSX4070</v>
          </cell>
          <cell r="F701" t="str">
            <v>165/70R13 79S BSTZ T/L-CC10</v>
          </cell>
          <cell r="G701" t="str">
            <v>165/70R13 079S BSTZ(T)-CC10</v>
          </cell>
          <cell r="H701" t="str">
            <v>BSTZ</v>
          </cell>
          <cell r="I701" t="str">
            <v>PSR5</v>
          </cell>
          <cell r="J701" t="str">
            <v>PSR IPPAN XS (14 DOWN)</v>
          </cell>
          <cell r="K701" t="str">
            <v>BRIDGESTONE</v>
          </cell>
          <cell r="L701" t="str">
            <v>165/70R13</v>
          </cell>
          <cell r="M701" t="str">
            <v>BSTZ</v>
          </cell>
          <cell r="N701" t="str">
            <v>PASSENGER CAR</v>
          </cell>
          <cell r="O701" t="str">
            <v>PSRS</v>
          </cell>
          <cell r="P701" t="str">
            <v>T/L</v>
          </cell>
          <cell r="Q701" t="str">
            <v>PSR0L351</v>
          </cell>
          <cell r="R701" t="str">
            <v>THAILAND</v>
          </cell>
          <cell r="S701">
            <v>3</v>
          </cell>
          <cell r="T701" t="str">
            <v>TIRE</v>
          </cell>
          <cell r="U701" t="str">
            <v>PSR</v>
          </cell>
          <cell r="V701" t="str">
            <v xml:space="preserve"> 165/70R13</v>
          </cell>
          <cell r="W701">
            <v>0</v>
          </cell>
          <cell r="X701">
            <v>0</v>
          </cell>
          <cell r="Y701" t="str">
            <v>01</v>
          </cell>
          <cell r="Z701" t="str">
            <v>TBSR</v>
          </cell>
          <cell r="AA701" t="str">
            <v>T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 t="str">
            <v>L0</v>
          </cell>
          <cell r="AG701" t="str">
            <v>PSR0L351</v>
          </cell>
          <cell r="AJ701" t="str">
            <v>B818</v>
          </cell>
          <cell r="AK701" t="str">
            <v>CC10</v>
          </cell>
          <cell r="AL701" t="str">
            <v>B'STYLE EX</v>
          </cell>
          <cell r="AO701" t="str">
            <v>165/70R13</v>
          </cell>
          <cell r="AP701" t="str">
            <v>PSRS</v>
          </cell>
          <cell r="AQ701" t="str">
            <v>OTHERS</v>
          </cell>
          <cell r="AR701" t="str">
            <v>13 Inch</v>
          </cell>
          <cell r="AS701">
            <v>0</v>
          </cell>
          <cell r="AT701">
            <v>0</v>
          </cell>
          <cell r="AW701" t="str">
            <v>NON</v>
          </cell>
          <cell r="AX701" t="str">
            <v>DISCONT</v>
          </cell>
          <cell r="AY701" t="str">
            <v>B</v>
          </cell>
          <cell r="AZ701">
            <v>10</v>
          </cell>
          <cell r="BA701">
            <v>40</v>
          </cell>
          <cell r="BB701">
            <v>30</v>
          </cell>
          <cell r="BC701">
            <v>402</v>
          </cell>
          <cell r="BD701" t="str">
            <v>PS</v>
          </cell>
          <cell r="BE701" t="str">
            <v>PSRS</v>
          </cell>
          <cell r="BF701" t="str">
            <v>T</v>
          </cell>
          <cell r="BG701" t="str">
            <v>T</v>
          </cell>
          <cell r="BH701">
            <v>2.9220000000000002</v>
          </cell>
          <cell r="BI701">
            <v>5.8840000000000003</v>
          </cell>
          <cell r="BJ701">
            <v>0.04</v>
          </cell>
          <cell r="BK701">
            <v>6.4563815200000013E-2</v>
          </cell>
          <cell r="BL701">
            <v>13</v>
          </cell>
          <cell r="BM701">
            <v>70</v>
          </cell>
          <cell r="BN701">
            <v>165</v>
          </cell>
          <cell r="BP701">
            <v>80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</row>
        <row r="702">
          <cell r="E702" t="str">
            <v>BPSX4071</v>
          </cell>
          <cell r="F702" t="str">
            <v>165/70R13 79S BSTEZ T/L-SS65</v>
          </cell>
          <cell r="G702" t="str">
            <v>165/70R13 079S BSTEZ(T)-SS65</v>
          </cell>
          <cell r="H702" t="str">
            <v>BSTZ</v>
          </cell>
          <cell r="I702" t="str">
            <v>PSR5</v>
          </cell>
          <cell r="J702" t="str">
            <v>PSR IPPAN XS (14 DOWN)</v>
          </cell>
          <cell r="K702" t="str">
            <v>BRIDGESTONE</v>
          </cell>
          <cell r="L702" t="str">
            <v>165/70R13</v>
          </cell>
          <cell r="M702" t="str">
            <v>BSTZ</v>
          </cell>
          <cell r="N702" t="str">
            <v>PASSENGER CAR</v>
          </cell>
          <cell r="O702" t="str">
            <v>PSRS</v>
          </cell>
          <cell r="P702" t="str">
            <v>T/L</v>
          </cell>
          <cell r="R702" t="str">
            <v>THAILAND</v>
          </cell>
          <cell r="S702">
            <v>3</v>
          </cell>
          <cell r="T702" t="str">
            <v>TIRE</v>
          </cell>
          <cell r="U702" t="str">
            <v>PSR</v>
          </cell>
          <cell r="V702" t="str">
            <v xml:space="preserve"> 165/70R13</v>
          </cell>
          <cell r="W702">
            <v>0</v>
          </cell>
          <cell r="X702">
            <v>0</v>
          </cell>
          <cell r="Y702" t="str">
            <v>01</v>
          </cell>
          <cell r="Z702" t="str">
            <v>TBSR</v>
          </cell>
          <cell r="AA702" t="str">
            <v>T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 t="str">
            <v>L0</v>
          </cell>
          <cell r="AG702" t="str">
            <v>PSR0L453</v>
          </cell>
          <cell r="AJ702" t="str">
            <v>C051</v>
          </cell>
          <cell r="AK702" t="str">
            <v>SS65</v>
          </cell>
          <cell r="AL702" t="str">
            <v>B'STYLE EX</v>
          </cell>
          <cell r="AO702" t="str">
            <v>165/70R13</v>
          </cell>
          <cell r="AP702" t="str">
            <v>PSRS</v>
          </cell>
          <cell r="AQ702" t="str">
            <v>OTHERS</v>
          </cell>
          <cell r="AR702" t="str">
            <v>13 Inch</v>
          </cell>
          <cell r="AS702" t="str">
            <v/>
          </cell>
          <cell r="AT702" t="str">
            <v>REP</v>
          </cell>
          <cell r="AW702" t="str">
            <v>OEM</v>
          </cell>
          <cell r="AX702" t="str">
            <v>CONT</v>
          </cell>
          <cell r="AY702" t="str">
            <v>B</v>
          </cell>
          <cell r="AZ702">
            <v>10</v>
          </cell>
          <cell r="BA702">
            <v>40</v>
          </cell>
          <cell r="BB702">
            <v>30</v>
          </cell>
          <cell r="BC702">
            <v>402</v>
          </cell>
          <cell r="BD702" t="str">
            <v>PS</v>
          </cell>
          <cell r="BE702" t="str">
            <v>PSRS</v>
          </cell>
          <cell r="BF702" t="str">
            <v>T</v>
          </cell>
          <cell r="BG702" t="str">
            <v>T</v>
          </cell>
          <cell r="BH702">
            <v>2.7610000000000001</v>
          </cell>
          <cell r="BI702">
            <v>5.2949999999999999</v>
          </cell>
          <cell r="BJ702">
            <v>4.1000000000000002E-2</v>
          </cell>
          <cell r="BK702">
            <v>6.4563815200000013E-2</v>
          </cell>
          <cell r="BL702">
            <v>13</v>
          </cell>
          <cell r="BM702">
            <v>70</v>
          </cell>
          <cell r="BN702">
            <v>165</v>
          </cell>
          <cell r="BP702">
            <v>80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</row>
        <row r="703">
          <cell r="E703" t="str">
            <v>BPSX4080</v>
          </cell>
          <cell r="F703" t="str">
            <v>155/65R13 73S BSTZ T/L-PH51</v>
          </cell>
          <cell r="G703" t="str">
            <v>155/65R15 073S BSTZ(T)-PH51</v>
          </cell>
          <cell r="H703" t="str">
            <v>BSTZ</v>
          </cell>
          <cell r="I703" t="str">
            <v>PSR5</v>
          </cell>
          <cell r="J703" t="str">
            <v>PSR IPPAN XS (14 DOWN)</v>
          </cell>
          <cell r="K703" t="str">
            <v>BRIDGESTONE</v>
          </cell>
          <cell r="L703" t="str">
            <v>155/65R13</v>
          </cell>
          <cell r="M703" t="str">
            <v>BSTZ</v>
          </cell>
          <cell r="N703" t="str">
            <v>PASSENGER CAR</v>
          </cell>
          <cell r="O703" t="str">
            <v>PSRS</v>
          </cell>
          <cell r="P703" t="str">
            <v>T/L</v>
          </cell>
          <cell r="Q703" t="str">
            <v>PSR0L352</v>
          </cell>
          <cell r="R703" t="str">
            <v>THAILAND</v>
          </cell>
          <cell r="S703">
            <v>3</v>
          </cell>
          <cell r="T703" t="str">
            <v>TIRE</v>
          </cell>
          <cell r="U703" t="str">
            <v>PSR</v>
          </cell>
          <cell r="V703" t="str">
            <v xml:space="preserve"> 155/65R13</v>
          </cell>
          <cell r="W703">
            <v>0</v>
          </cell>
          <cell r="X703">
            <v>0</v>
          </cell>
          <cell r="Y703" t="str">
            <v>01</v>
          </cell>
          <cell r="Z703" t="str">
            <v>TBSR</v>
          </cell>
          <cell r="AA703" t="str">
            <v>T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 t="str">
            <v>L0</v>
          </cell>
          <cell r="AG703" t="str">
            <v>PSR0L352</v>
          </cell>
          <cell r="AJ703" t="str">
            <v>B815</v>
          </cell>
          <cell r="AK703" t="str">
            <v>PH51</v>
          </cell>
          <cell r="AL703" t="str">
            <v>B'STYLE EX</v>
          </cell>
          <cell r="AO703" t="str">
            <v>155/65R13</v>
          </cell>
          <cell r="AP703" t="str">
            <v>PSRS</v>
          </cell>
          <cell r="AQ703" t="str">
            <v>OTHERS</v>
          </cell>
          <cell r="AR703" t="str">
            <v>13 Inch</v>
          </cell>
          <cell r="AS703" t="str">
            <v/>
          </cell>
          <cell r="AT703" t="str">
            <v>REP</v>
          </cell>
          <cell r="AW703" t="str">
            <v>OEM</v>
          </cell>
          <cell r="AX703" t="str">
            <v>CONT</v>
          </cell>
          <cell r="AY703" t="str">
            <v>B</v>
          </cell>
          <cell r="AZ703">
            <v>10</v>
          </cell>
          <cell r="BA703">
            <v>40</v>
          </cell>
          <cell r="BB703">
            <v>30</v>
          </cell>
          <cell r="BC703">
            <v>402</v>
          </cell>
          <cell r="BD703" t="str">
            <v>PS</v>
          </cell>
          <cell r="BE703" t="str">
            <v>PSRS</v>
          </cell>
          <cell r="BF703" t="str">
            <v>T</v>
          </cell>
          <cell r="BG703" t="str">
            <v>T</v>
          </cell>
          <cell r="BH703">
            <v>2.5630000000000002</v>
          </cell>
          <cell r="BI703">
            <v>5.0720000000000001</v>
          </cell>
          <cell r="BJ703">
            <v>0.04</v>
          </cell>
          <cell r="BK703">
            <v>5.5127453550000011E-2</v>
          </cell>
          <cell r="BL703">
            <v>13</v>
          </cell>
          <cell r="BM703">
            <v>65</v>
          </cell>
          <cell r="BN703">
            <v>155</v>
          </cell>
          <cell r="BP703">
            <v>80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</row>
        <row r="704">
          <cell r="E704" t="str">
            <v>BPSX4081</v>
          </cell>
          <cell r="F704" t="str">
            <v>155/65R13 73S BSTEZ T/L-SP93</v>
          </cell>
          <cell r="G704" t="str">
            <v>155/65R15 073S BSTZ(T)-SP93</v>
          </cell>
          <cell r="H704" t="str">
            <v>BSTEZ</v>
          </cell>
          <cell r="I704" t="str">
            <v>PSR5</v>
          </cell>
          <cell r="J704" t="str">
            <v>PSR IPPAN XS (14 DOWN)</v>
          </cell>
          <cell r="K704" t="str">
            <v>BRIDGESTONE</v>
          </cell>
          <cell r="L704" t="str">
            <v>155/65R13</v>
          </cell>
          <cell r="M704" t="str">
            <v>BSTEZ</v>
          </cell>
          <cell r="N704" t="str">
            <v>PASSENGER CAR</v>
          </cell>
          <cell r="O704" t="str">
            <v>PSRS</v>
          </cell>
          <cell r="P704" t="str">
            <v>T/L</v>
          </cell>
          <cell r="Q704" t="str">
            <v>PSR0L503</v>
          </cell>
          <cell r="R704" t="str">
            <v>THAILAND</v>
          </cell>
          <cell r="S704">
            <v>3</v>
          </cell>
          <cell r="T704" t="str">
            <v>TIRE</v>
          </cell>
          <cell r="U704" t="str">
            <v>PSR</v>
          </cell>
          <cell r="V704" t="str">
            <v xml:space="preserve"> 155/65R13</v>
          </cell>
          <cell r="W704">
            <v>0</v>
          </cell>
          <cell r="X704">
            <v>0</v>
          </cell>
          <cell r="Y704" t="str">
            <v>01</v>
          </cell>
          <cell r="Z704" t="str">
            <v>TBSR</v>
          </cell>
          <cell r="AA704" t="str">
            <v>T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L0</v>
          </cell>
          <cell r="AG704" t="str">
            <v>PSR0L503</v>
          </cell>
          <cell r="AJ704" t="str">
            <v>C097</v>
          </cell>
          <cell r="AK704" t="str">
            <v>SP93</v>
          </cell>
          <cell r="AL704" t="str">
            <v>B'STYLE EX</v>
          </cell>
          <cell r="AO704" t="str">
            <v>155/65R13</v>
          </cell>
          <cell r="AP704" t="str">
            <v>PSRS</v>
          </cell>
          <cell r="AQ704" t="str">
            <v>OTHERS</v>
          </cell>
          <cell r="AR704" t="str">
            <v>13 Inch</v>
          </cell>
          <cell r="AS704" t="str">
            <v/>
          </cell>
          <cell r="AT704" t="str">
            <v>REP</v>
          </cell>
          <cell r="AW704" t="str">
            <v>OEM</v>
          </cell>
          <cell r="AX704" t="str">
            <v>CONT</v>
          </cell>
          <cell r="AY704" t="str">
            <v>B</v>
          </cell>
          <cell r="AZ704">
            <v>10</v>
          </cell>
          <cell r="BA704">
            <v>40</v>
          </cell>
          <cell r="BB704">
            <v>30</v>
          </cell>
          <cell r="BC704">
            <v>402</v>
          </cell>
          <cell r="BD704" t="str">
            <v>PS</v>
          </cell>
          <cell r="BE704" t="str">
            <v>PSRS</v>
          </cell>
          <cell r="BF704" t="str">
            <v>T</v>
          </cell>
          <cell r="BG704" t="str">
            <v>T</v>
          </cell>
          <cell r="BH704">
            <v>2.4790000000000001</v>
          </cell>
          <cell r="BI704">
            <v>4.9059999999999997</v>
          </cell>
          <cell r="BJ704">
            <v>3.9E-2</v>
          </cell>
          <cell r="BK704">
            <v>5.5127453550000011E-2</v>
          </cell>
          <cell r="BL704">
            <v>13</v>
          </cell>
          <cell r="BM704">
            <v>65</v>
          </cell>
          <cell r="BN704">
            <v>155</v>
          </cell>
          <cell r="BP704">
            <v>80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</row>
        <row r="705">
          <cell r="E705" t="str">
            <v>BPSX4090</v>
          </cell>
          <cell r="F705" t="str">
            <v>195/50R16 84V ER33RZ T/L XP32</v>
          </cell>
          <cell r="G705" t="str">
            <v>195/50R16 84V ER33RZ(T)XP32</v>
          </cell>
          <cell r="H705" t="str">
            <v>ER33</v>
          </cell>
          <cell r="I705" t="str">
            <v>PSR3</v>
          </cell>
          <cell r="J705" t="str">
            <v>PSR OOGATA (16 ONLY)</v>
          </cell>
          <cell r="K705" t="str">
            <v>BRIDGESTONE</v>
          </cell>
          <cell r="L705" t="str">
            <v>195/50R16</v>
          </cell>
          <cell r="M705" t="str">
            <v>TURANZA</v>
          </cell>
          <cell r="N705" t="str">
            <v>STANDARD OE</v>
          </cell>
          <cell r="O705" t="str">
            <v>PSRS</v>
          </cell>
          <cell r="P705" t="str">
            <v>T/L</v>
          </cell>
          <cell r="Q705" t="str">
            <v>PSR0L427</v>
          </cell>
          <cell r="R705" t="str">
            <v>THAILAND</v>
          </cell>
          <cell r="S705">
            <v>3</v>
          </cell>
          <cell r="T705" t="str">
            <v>TIRE</v>
          </cell>
          <cell r="U705" t="str">
            <v>PSR</v>
          </cell>
          <cell r="V705" t="str">
            <v xml:space="preserve"> 195/50R16</v>
          </cell>
          <cell r="W705">
            <v>0</v>
          </cell>
          <cell r="X705">
            <v>0</v>
          </cell>
          <cell r="Y705" t="str">
            <v>01</v>
          </cell>
          <cell r="Z705" t="str">
            <v>TBSR</v>
          </cell>
          <cell r="AA705" t="str">
            <v>T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L0</v>
          </cell>
          <cell r="AG705" t="str">
            <v>PSR0L427</v>
          </cell>
          <cell r="AJ705" t="str">
            <v>B921</v>
          </cell>
          <cell r="AK705" t="str">
            <v>XP32</v>
          </cell>
          <cell r="AL705" t="str">
            <v>ER33</v>
          </cell>
          <cell r="AO705" t="str">
            <v>195/50R16</v>
          </cell>
          <cell r="AP705" t="str">
            <v>PSRS</v>
          </cell>
          <cell r="AQ705" t="str">
            <v>OTHERS</v>
          </cell>
          <cell r="AR705" t="str">
            <v>16 Inch</v>
          </cell>
          <cell r="AS705" t="str">
            <v>OE</v>
          </cell>
          <cell r="AT705" t="str">
            <v>REP</v>
          </cell>
          <cell r="AW705" t="str">
            <v>DLR</v>
          </cell>
          <cell r="AX705" t="str">
            <v>CONT</v>
          </cell>
          <cell r="AY705" t="str">
            <v>B</v>
          </cell>
          <cell r="AZ705">
            <v>10</v>
          </cell>
          <cell r="BA705">
            <v>40</v>
          </cell>
          <cell r="BB705">
            <v>30</v>
          </cell>
          <cell r="BC705">
            <v>402</v>
          </cell>
          <cell r="BD705" t="str">
            <v>PS</v>
          </cell>
          <cell r="BE705" t="str">
            <v>PSRS</v>
          </cell>
          <cell r="BF705" t="str">
            <v>T</v>
          </cell>
          <cell r="BG705" t="str">
            <v>T</v>
          </cell>
          <cell r="BH705">
            <v>4.4779999999999998</v>
          </cell>
          <cell r="BI705">
            <v>9.0820000000000007</v>
          </cell>
          <cell r="BJ705">
            <v>8.4000000000000005E-2</v>
          </cell>
          <cell r="BK705">
            <v>8.4995260599999997E-2</v>
          </cell>
          <cell r="BL705">
            <v>16</v>
          </cell>
          <cell r="BM705">
            <v>50</v>
          </cell>
          <cell r="BN705">
            <v>195</v>
          </cell>
          <cell r="BO705">
            <v>95</v>
          </cell>
          <cell r="BQ705">
            <v>80</v>
          </cell>
          <cell r="BR705">
            <v>5070</v>
          </cell>
          <cell r="BS705">
            <v>3041</v>
          </cell>
          <cell r="BT705">
            <v>3041</v>
          </cell>
          <cell r="BU705">
            <v>3379</v>
          </cell>
          <cell r="BV705">
            <v>10</v>
          </cell>
          <cell r="BW705">
            <v>3041</v>
          </cell>
          <cell r="BX705">
            <v>2565.5</v>
          </cell>
        </row>
        <row r="706">
          <cell r="E706" t="str">
            <v>BPSX4110</v>
          </cell>
          <cell r="F706" t="str">
            <v>215/55R17 ER33MZ T/L-DG12</v>
          </cell>
          <cell r="G706" t="str">
            <v>215/55R17 ER33MZ(T)-DG12</v>
          </cell>
          <cell r="H706" t="str">
            <v>ER33</v>
          </cell>
          <cell r="I706" t="str">
            <v>PSR2</v>
          </cell>
          <cell r="J706" t="str">
            <v>UHP(17 UP)</v>
          </cell>
          <cell r="K706" t="str">
            <v>BRIDGESTONE</v>
          </cell>
          <cell r="L706" t="str">
            <v>215/55R17</v>
          </cell>
          <cell r="M706" t="str">
            <v>TURANZA</v>
          </cell>
          <cell r="N706" t="str">
            <v>STANDARD OE</v>
          </cell>
          <cell r="O706" t="str">
            <v>PSRS</v>
          </cell>
          <cell r="P706" t="str">
            <v>T/L</v>
          </cell>
          <cell r="Q706" t="str">
            <v>PSR0L338</v>
          </cell>
          <cell r="R706" t="str">
            <v>THAILAND</v>
          </cell>
          <cell r="S706">
            <v>3</v>
          </cell>
          <cell r="T706" t="str">
            <v>TIRE</v>
          </cell>
          <cell r="U706" t="str">
            <v>PSR</v>
          </cell>
          <cell r="V706" t="str">
            <v xml:space="preserve"> 215/55R17</v>
          </cell>
          <cell r="W706">
            <v>0</v>
          </cell>
          <cell r="X706">
            <v>0</v>
          </cell>
          <cell r="Y706" t="str">
            <v>01</v>
          </cell>
          <cell r="Z706" t="str">
            <v>TBSR</v>
          </cell>
          <cell r="AA706" t="str">
            <v>T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L0</v>
          </cell>
          <cell r="AG706" t="str">
            <v>PSR0L338</v>
          </cell>
          <cell r="AJ706" t="str">
            <v>B787</v>
          </cell>
          <cell r="AK706" t="str">
            <v>DG12</v>
          </cell>
          <cell r="AL706" t="str">
            <v>ER33</v>
          </cell>
          <cell r="AO706" t="str">
            <v>215/55R17</v>
          </cell>
          <cell r="AP706" t="str">
            <v>PSRS</v>
          </cell>
          <cell r="AQ706" t="str">
            <v>OTHERS</v>
          </cell>
          <cell r="AR706" t="str">
            <v>17 Inch</v>
          </cell>
          <cell r="AS706" t="str">
            <v>OE</v>
          </cell>
          <cell r="AT706" t="str">
            <v>REP</v>
          </cell>
          <cell r="AW706" t="str">
            <v>DLR</v>
          </cell>
          <cell r="AX706" t="str">
            <v>CONT</v>
          </cell>
          <cell r="AY706" t="str">
            <v>B</v>
          </cell>
          <cell r="AZ706">
            <v>10</v>
          </cell>
          <cell r="BA706">
            <v>40</v>
          </cell>
          <cell r="BB706">
            <v>30</v>
          </cell>
          <cell r="BC706">
            <v>402</v>
          </cell>
          <cell r="BD706" t="str">
            <v>PS</v>
          </cell>
          <cell r="BE706" t="str">
            <v>PSRS</v>
          </cell>
          <cell r="BF706" t="str">
            <v>T</v>
          </cell>
          <cell r="BG706" t="str">
            <v>T</v>
          </cell>
          <cell r="BH706">
            <v>5.8159999999999998</v>
          </cell>
          <cell r="BI706">
            <v>11.32</v>
          </cell>
          <cell r="BJ706">
            <v>0.27500000000000002</v>
          </cell>
          <cell r="BK706">
            <v>0.11388934694999998</v>
          </cell>
          <cell r="BL706">
            <v>17</v>
          </cell>
          <cell r="BM706">
            <v>55</v>
          </cell>
          <cell r="BN706">
            <v>215</v>
          </cell>
          <cell r="BO706">
            <v>95</v>
          </cell>
          <cell r="BQ706">
            <v>80</v>
          </cell>
          <cell r="BR706">
            <v>6440</v>
          </cell>
          <cell r="BS706">
            <v>3863</v>
          </cell>
          <cell r="BT706">
            <v>3863</v>
          </cell>
          <cell r="BU706">
            <v>4292</v>
          </cell>
          <cell r="BV706">
            <v>10</v>
          </cell>
          <cell r="BW706">
            <v>3863</v>
          </cell>
          <cell r="BX706">
            <v>3218.81</v>
          </cell>
        </row>
        <row r="707">
          <cell r="E707" t="str">
            <v>BPSX4111</v>
          </cell>
          <cell r="F707" t="str">
            <v>215/55R17 93V ER33MZ T/L-DG84</v>
          </cell>
          <cell r="G707" t="str">
            <v>215/55R17 93V ER33MZ(T)-DG84</v>
          </cell>
          <cell r="H707" t="str">
            <v>ER33</v>
          </cell>
          <cell r="I707" t="str">
            <v>PSR2</v>
          </cell>
          <cell r="J707" t="str">
            <v>UHP(17 UP)</v>
          </cell>
          <cell r="K707" t="str">
            <v>BRIDGESTONE</v>
          </cell>
          <cell r="L707" t="str">
            <v>215/55R17</v>
          </cell>
          <cell r="M707" t="str">
            <v>TURANZA</v>
          </cell>
          <cell r="N707" t="str">
            <v>STANDARD OE</v>
          </cell>
          <cell r="O707" t="str">
            <v>PSRS</v>
          </cell>
          <cell r="P707" t="str">
            <v>T/L</v>
          </cell>
          <cell r="Q707" t="str">
            <v>PSR0L369</v>
          </cell>
          <cell r="R707" t="str">
            <v>THAILAND</v>
          </cell>
          <cell r="S707">
            <v>3</v>
          </cell>
          <cell r="T707" t="str">
            <v>TIRE</v>
          </cell>
          <cell r="U707" t="str">
            <v>PSR</v>
          </cell>
          <cell r="V707" t="str">
            <v xml:space="preserve"> 215/55R17</v>
          </cell>
          <cell r="W707">
            <v>0</v>
          </cell>
          <cell r="X707">
            <v>0</v>
          </cell>
          <cell r="Y707" t="str">
            <v>01</v>
          </cell>
          <cell r="Z707" t="str">
            <v>TBSR</v>
          </cell>
          <cell r="AA707" t="str">
            <v>T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 t="str">
            <v>L0</v>
          </cell>
          <cell r="AG707" t="str">
            <v>PSR0L369</v>
          </cell>
          <cell r="AJ707" t="str">
            <v>B868</v>
          </cell>
          <cell r="AK707" t="str">
            <v>DG84</v>
          </cell>
          <cell r="AL707" t="str">
            <v>ER33</v>
          </cell>
          <cell r="AO707" t="str">
            <v>215/55R17</v>
          </cell>
          <cell r="AP707" t="str">
            <v>PSRS</v>
          </cell>
          <cell r="AQ707" t="str">
            <v>OTHERS</v>
          </cell>
          <cell r="AR707" t="str">
            <v>17 Inch</v>
          </cell>
          <cell r="AS707" t="str">
            <v>OE</v>
          </cell>
          <cell r="AT707" t="str">
            <v>REP</v>
          </cell>
          <cell r="AW707" t="str">
            <v>DLR</v>
          </cell>
          <cell r="AX707" t="str">
            <v>CONT</v>
          </cell>
          <cell r="AY707" t="str">
            <v>B</v>
          </cell>
          <cell r="AZ707">
            <v>10</v>
          </cell>
          <cell r="BA707">
            <v>40</v>
          </cell>
          <cell r="BB707">
            <v>30</v>
          </cell>
          <cell r="BC707">
            <v>402</v>
          </cell>
          <cell r="BD707" t="str">
            <v>PS</v>
          </cell>
          <cell r="BE707" t="str">
            <v>PSRS</v>
          </cell>
          <cell r="BF707" t="str">
            <v>T</v>
          </cell>
          <cell r="BG707" t="str">
            <v>T</v>
          </cell>
          <cell r="BH707">
            <v>5.8159999999999998</v>
          </cell>
          <cell r="BI707">
            <v>11.349</v>
          </cell>
          <cell r="BJ707">
            <v>0.27500000000000002</v>
          </cell>
          <cell r="BK707">
            <v>0.11388934694999998</v>
          </cell>
          <cell r="BL707">
            <v>17</v>
          </cell>
          <cell r="BM707">
            <v>55</v>
          </cell>
          <cell r="BN707">
            <v>215</v>
          </cell>
          <cell r="BO707">
            <v>95</v>
          </cell>
          <cell r="BQ707">
            <v>80</v>
          </cell>
          <cell r="BR707">
            <v>6440</v>
          </cell>
          <cell r="BS707">
            <v>3863</v>
          </cell>
          <cell r="BT707">
            <v>3863</v>
          </cell>
          <cell r="BU707">
            <v>4292</v>
          </cell>
          <cell r="BV707">
            <v>10</v>
          </cell>
          <cell r="BW707">
            <v>3863</v>
          </cell>
          <cell r="BX707">
            <v>4146.04</v>
          </cell>
        </row>
        <row r="708">
          <cell r="E708" t="str">
            <v>BPSX4112</v>
          </cell>
          <cell r="F708" t="str">
            <v>215/55R17 93V ER33MZ T/L-DG79</v>
          </cell>
          <cell r="G708" t="str">
            <v>215/55R17 93V ER33MZ RHD DG79</v>
          </cell>
          <cell r="H708" t="str">
            <v>ER33</v>
          </cell>
          <cell r="I708" t="str">
            <v>PSR2</v>
          </cell>
          <cell r="J708" t="str">
            <v>UHP(17 UP)</v>
          </cell>
          <cell r="K708" t="str">
            <v>BRIDGESTONE</v>
          </cell>
          <cell r="L708" t="str">
            <v>215/55R17</v>
          </cell>
          <cell r="M708" t="str">
            <v>TURANZA</v>
          </cell>
          <cell r="N708" t="str">
            <v>STANDARD OE</v>
          </cell>
          <cell r="O708" t="str">
            <v>PSRS</v>
          </cell>
          <cell r="P708" t="str">
            <v>T/L</v>
          </cell>
          <cell r="Q708" t="str">
            <v>PSR0L439</v>
          </cell>
          <cell r="R708" t="str">
            <v>THAILAND</v>
          </cell>
          <cell r="S708">
            <v>3</v>
          </cell>
          <cell r="T708" t="str">
            <v>TIRE</v>
          </cell>
          <cell r="U708" t="str">
            <v>PSR</v>
          </cell>
          <cell r="V708" t="str">
            <v xml:space="preserve"> 215/55R17</v>
          </cell>
          <cell r="W708">
            <v>0</v>
          </cell>
          <cell r="X708">
            <v>0</v>
          </cell>
          <cell r="Y708" t="str">
            <v>01</v>
          </cell>
          <cell r="Z708" t="str">
            <v>TBSR</v>
          </cell>
          <cell r="AA708" t="str">
            <v>T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 t="str">
            <v>L0</v>
          </cell>
          <cell r="AG708" t="str">
            <v>PSR0L439</v>
          </cell>
          <cell r="AJ708" t="str">
            <v>C005</v>
          </cell>
          <cell r="AK708" t="str">
            <v>DG79</v>
          </cell>
          <cell r="AL708" t="str">
            <v>ER33</v>
          </cell>
          <cell r="AO708" t="str">
            <v>215/55R17</v>
          </cell>
          <cell r="AP708" t="str">
            <v>PSRS</v>
          </cell>
          <cell r="AQ708" t="str">
            <v>OTHERS</v>
          </cell>
          <cell r="AR708" t="str">
            <v>17 Inch</v>
          </cell>
          <cell r="AS708" t="str">
            <v>OE</v>
          </cell>
          <cell r="AT708" t="str">
            <v>REP</v>
          </cell>
          <cell r="AW708" t="str">
            <v>DLR</v>
          </cell>
          <cell r="AX708" t="str">
            <v>CONT</v>
          </cell>
          <cell r="AY708" t="str">
            <v>B</v>
          </cell>
          <cell r="AZ708">
            <v>10</v>
          </cell>
          <cell r="BA708">
            <v>40</v>
          </cell>
          <cell r="BB708">
            <v>30</v>
          </cell>
          <cell r="BC708">
            <v>402</v>
          </cell>
          <cell r="BD708" t="str">
            <v>PS</v>
          </cell>
          <cell r="BE708" t="str">
            <v>PSRS</v>
          </cell>
          <cell r="BF708" t="str">
            <v>T</v>
          </cell>
          <cell r="BG708" t="str">
            <v>T</v>
          </cell>
          <cell r="BH708">
            <v>5.8159999999999998</v>
          </cell>
          <cell r="BI708">
            <v>11.195</v>
          </cell>
          <cell r="BJ708">
            <v>9.9000000000000005E-2</v>
          </cell>
          <cell r="BK708">
            <v>0.11388934694999998</v>
          </cell>
          <cell r="BL708">
            <v>17</v>
          </cell>
          <cell r="BM708">
            <v>55</v>
          </cell>
          <cell r="BN708">
            <v>215</v>
          </cell>
          <cell r="BO708">
            <v>95</v>
          </cell>
          <cell r="BQ708">
            <v>80</v>
          </cell>
          <cell r="BR708">
            <v>6440</v>
          </cell>
          <cell r="BS708">
            <v>3863</v>
          </cell>
          <cell r="BT708">
            <v>3863</v>
          </cell>
          <cell r="BU708">
            <v>4292</v>
          </cell>
          <cell r="BV708">
            <v>10</v>
          </cell>
          <cell r="BW708">
            <v>3863</v>
          </cell>
          <cell r="BX708">
            <v>3288.1</v>
          </cell>
        </row>
        <row r="709">
          <cell r="E709" t="str">
            <v>BPSX4120</v>
          </cell>
          <cell r="F709" t="str">
            <v>205/60R16 92V ER33GZ T/L-MX40</v>
          </cell>
          <cell r="G709" t="str">
            <v>205/60R16 92V ER33GZ(T)-MX40</v>
          </cell>
          <cell r="H709" t="str">
            <v>ER33</v>
          </cell>
          <cell r="I709" t="str">
            <v>PSR3</v>
          </cell>
          <cell r="J709" t="str">
            <v>PSR OOGATA (16 ONLY)</v>
          </cell>
          <cell r="K709" t="str">
            <v>BRIDGESTONE</v>
          </cell>
          <cell r="L709" t="str">
            <v>205/60R16</v>
          </cell>
          <cell r="M709" t="str">
            <v>TURANZA</v>
          </cell>
          <cell r="N709" t="str">
            <v>STANDARD OE</v>
          </cell>
          <cell r="O709" t="str">
            <v>PSRS</v>
          </cell>
          <cell r="P709" t="str">
            <v>T/L</v>
          </cell>
          <cell r="Q709" t="str">
            <v>PSR0L299</v>
          </cell>
          <cell r="R709" t="str">
            <v>THAILAND</v>
          </cell>
          <cell r="S709">
            <v>3</v>
          </cell>
          <cell r="T709" t="str">
            <v>TIRE</v>
          </cell>
          <cell r="U709" t="str">
            <v>PSR</v>
          </cell>
          <cell r="V709" t="str">
            <v xml:space="preserve"> 205/60R16</v>
          </cell>
          <cell r="W709">
            <v>0</v>
          </cell>
          <cell r="X709">
            <v>0</v>
          </cell>
          <cell r="Y709" t="str">
            <v>01</v>
          </cell>
          <cell r="Z709" t="str">
            <v>TBSR</v>
          </cell>
          <cell r="AA709" t="str">
            <v>T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 t="str">
            <v>L0</v>
          </cell>
          <cell r="AG709" t="str">
            <v>PSR0L299</v>
          </cell>
          <cell r="AJ709" t="str">
            <v>B747</v>
          </cell>
          <cell r="AK709" t="str">
            <v>MX40</v>
          </cell>
          <cell r="AL709" t="str">
            <v>ER33</v>
          </cell>
          <cell r="AO709" t="str">
            <v>205/60R16</v>
          </cell>
          <cell r="AP709" t="str">
            <v>PSRS</v>
          </cell>
          <cell r="AQ709" t="str">
            <v>OTHERS</v>
          </cell>
          <cell r="AR709" t="str">
            <v>16 Inch</v>
          </cell>
          <cell r="AS709">
            <v>0</v>
          </cell>
          <cell r="AT709">
            <v>0</v>
          </cell>
          <cell r="AW709" t="str">
            <v>DLR</v>
          </cell>
          <cell r="AX709" t="str">
            <v>DISCONT</v>
          </cell>
          <cell r="AY709" t="str">
            <v>B</v>
          </cell>
          <cell r="AZ709">
            <v>10</v>
          </cell>
          <cell r="BA709">
            <v>40</v>
          </cell>
          <cell r="BB709">
            <v>30</v>
          </cell>
          <cell r="BC709">
            <v>402</v>
          </cell>
          <cell r="BD709" t="str">
            <v>PS</v>
          </cell>
          <cell r="BE709" t="str">
            <v>PSRS</v>
          </cell>
          <cell r="BF709" t="str">
            <v>T</v>
          </cell>
          <cell r="BG709" t="str">
            <v>T</v>
          </cell>
          <cell r="BH709">
            <v>5.36</v>
          </cell>
          <cell r="BI709">
            <v>0</v>
          </cell>
          <cell r="BJ709">
            <v>0.27500000000000002</v>
          </cell>
          <cell r="BK709">
            <v>0.10427831119999999</v>
          </cell>
          <cell r="BL709">
            <v>16</v>
          </cell>
          <cell r="BM709" t="str">
            <v>60</v>
          </cell>
          <cell r="BN709">
            <v>205</v>
          </cell>
          <cell r="BO709">
            <v>95</v>
          </cell>
          <cell r="BQ709">
            <v>0</v>
          </cell>
          <cell r="BR709">
            <v>4810</v>
          </cell>
          <cell r="BS709">
            <v>2886</v>
          </cell>
          <cell r="BT709">
            <v>2886</v>
          </cell>
          <cell r="BU709">
            <v>3207</v>
          </cell>
          <cell r="BV709">
            <v>10</v>
          </cell>
          <cell r="BW709">
            <v>2886</v>
          </cell>
          <cell r="BX709">
            <v>0</v>
          </cell>
        </row>
        <row r="710">
          <cell r="E710" t="str">
            <v>BPSX4121</v>
          </cell>
          <cell r="F710" t="str">
            <v>205/60R16 92V ER33GZ T/L-MX58</v>
          </cell>
          <cell r="G710" t="str">
            <v>205/60R16 92V ER33GZ(T)-MX58</v>
          </cell>
          <cell r="H710" t="str">
            <v>ER33</v>
          </cell>
          <cell r="I710" t="str">
            <v>PSR3</v>
          </cell>
          <cell r="J710" t="str">
            <v>PSR OOGATA (16 ONLY)</v>
          </cell>
          <cell r="K710" t="str">
            <v>BRIDGESTONE</v>
          </cell>
          <cell r="L710" t="str">
            <v>205/60R16</v>
          </cell>
          <cell r="M710" t="str">
            <v>TURANZA</v>
          </cell>
          <cell r="N710" t="str">
            <v>STANDARD OE</v>
          </cell>
          <cell r="O710" t="str">
            <v>PSRS</v>
          </cell>
          <cell r="P710" t="str">
            <v>T/L</v>
          </cell>
          <cell r="Q710" t="str">
            <v>PSR0L306</v>
          </cell>
          <cell r="R710" t="str">
            <v>THAILAND</v>
          </cell>
          <cell r="S710">
            <v>3</v>
          </cell>
          <cell r="T710" t="str">
            <v>TIRE</v>
          </cell>
          <cell r="U710" t="str">
            <v>PSR</v>
          </cell>
          <cell r="V710" t="str">
            <v xml:space="preserve"> 205/60R16</v>
          </cell>
          <cell r="W710">
            <v>0</v>
          </cell>
          <cell r="X710">
            <v>0</v>
          </cell>
          <cell r="Y710" t="str">
            <v>01</v>
          </cell>
          <cell r="Z710" t="str">
            <v>TBSR</v>
          </cell>
          <cell r="AA710" t="str">
            <v>T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 t="str">
            <v>L0</v>
          </cell>
          <cell r="AG710" t="str">
            <v>PSR0L306</v>
          </cell>
          <cell r="AJ710" t="str">
            <v>B759</v>
          </cell>
          <cell r="AK710" t="str">
            <v>MX58</v>
          </cell>
          <cell r="AL710" t="str">
            <v>ER33</v>
          </cell>
          <cell r="AO710" t="str">
            <v>205/60R16</v>
          </cell>
          <cell r="AP710" t="str">
            <v>PSRS</v>
          </cell>
          <cell r="AQ710" t="str">
            <v>OTHERS</v>
          </cell>
          <cell r="AR710" t="str">
            <v>16 Inch</v>
          </cell>
          <cell r="AS710" t="str">
            <v>OE</v>
          </cell>
          <cell r="AT710" t="str">
            <v>REP</v>
          </cell>
          <cell r="AW710" t="str">
            <v>DLR</v>
          </cell>
          <cell r="AX710" t="str">
            <v>CONT</v>
          </cell>
          <cell r="AY710" t="str">
            <v>B</v>
          </cell>
          <cell r="AZ710">
            <v>10</v>
          </cell>
          <cell r="BA710">
            <v>40</v>
          </cell>
          <cell r="BB710">
            <v>30</v>
          </cell>
          <cell r="BC710">
            <v>402</v>
          </cell>
          <cell r="BD710" t="str">
            <v>PS</v>
          </cell>
          <cell r="BE710" t="str">
            <v>PSRS</v>
          </cell>
          <cell r="BF710" t="str">
            <v>T</v>
          </cell>
          <cell r="BG710" t="str">
            <v>T</v>
          </cell>
          <cell r="BH710">
            <v>5.36</v>
          </cell>
          <cell r="BI710">
            <v>0</v>
          </cell>
          <cell r="BJ710">
            <v>0.27500000000000002</v>
          </cell>
          <cell r="BK710">
            <v>0.10427831119999999</v>
          </cell>
          <cell r="BL710">
            <v>16</v>
          </cell>
          <cell r="BM710" t="str">
            <v>60</v>
          </cell>
          <cell r="BN710">
            <v>205</v>
          </cell>
          <cell r="BO710">
            <v>95</v>
          </cell>
          <cell r="BQ710">
            <v>0</v>
          </cell>
          <cell r="BR710">
            <v>4810</v>
          </cell>
          <cell r="BS710">
            <v>2886</v>
          </cell>
          <cell r="BT710">
            <v>2886</v>
          </cell>
          <cell r="BU710">
            <v>3207</v>
          </cell>
          <cell r="BV710">
            <v>10</v>
          </cell>
          <cell r="BW710">
            <v>2886</v>
          </cell>
          <cell r="BX710">
            <v>0</v>
          </cell>
        </row>
        <row r="711">
          <cell r="E711" t="str">
            <v>BPSX4122</v>
          </cell>
          <cell r="F711" t="str">
            <v>205/60R16 92V ER33GZ T/L-MX73</v>
          </cell>
          <cell r="G711" t="str">
            <v>205/60R16 92V ER33GZ(T)-MX73</v>
          </cell>
          <cell r="H711" t="str">
            <v>ER33</v>
          </cell>
          <cell r="I711" t="str">
            <v>PSR3</v>
          </cell>
          <cell r="J711" t="str">
            <v>PSR OOGATA (16 ONLY)</v>
          </cell>
          <cell r="K711" t="str">
            <v>BRIDGESTONE</v>
          </cell>
          <cell r="L711" t="str">
            <v>205/60R16</v>
          </cell>
          <cell r="M711" t="str">
            <v>TURANZA</v>
          </cell>
          <cell r="N711" t="str">
            <v>STANDARD OE</v>
          </cell>
          <cell r="O711" t="str">
            <v>PSRS</v>
          </cell>
          <cell r="P711" t="str">
            <v>T/L</v>
          </cell>
          <cell r="Q711" t="str">
            <v>PSR0L344</v>
          </cell>
          <cell r="R711" t="str">
            <v>THAILAND</v>
          </cell>
          <cell r="S711">
            <v>3</v>
          </cell>
          <cell r="T711" t="str">
            <v>TIRE</v>
          </cell>
          <cell r="U711" t="str">
            <v>PSR</v>
          </cell>
          <cell r="V711" t="str">
            <v xml:space="preserve"> 205/60R16</v>
          </cell>
          <cell r="W711">
            <v>0</v>
          </cell>
          <cell r="X711">
            <v>0</v>
          </cell>
          <cell r="Y711" t="str">
            <v>01</v>
          </cell>
          <cell r="Z711" t="str">
            <v>TBSR</v>
          </cell>
          <cell r="AA711" t="str">
            <v>T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L0</v>
          </cell>
          <cell r="AG711" t="str">
            <v>PSR0L344</v>
          </cell>
          <cell r="AJ711" t="str">
            <v>B829</v>
          </cell>
          <cell r="AK711" t="str">
            <v>MX73</v>
          </cell>
          <cell r="AL711" t="str">
            <v>ER33</v>
          </cell>
          <cell r="AO711" t="str">
            <v>205/60R16</v>
          </cell>
          <cell r="AP711" t="str">
            <v>PSRS</v>
          </cell>
          <cell r="AQ711" t="str">
            <v>OTHERS</v>
          </cell>
          <cell r="AR711" t="str">
            <v>16 Inch</v>
          </cell>
          <cell r="AS711" t="str">
            <v>OE</v>
          </cell>
          <cell r="AT711" t="str">
            <v>REP</v>
          </cell>
          <cell r="AW711" t="str">
            <v>DLR</v>
          </cell>
          <cell r="AX711" t="str">
            <v>CONT</v>
          </cell>
          <cell r="AY711" t="str">
            <v>B</v>
          </cell>
          <cell r="AZ711">
            <v>10</v>
          </cell>
          <cell r="BA711">
            <v>40</v>
          </cell>
          <cell r="BB711">
            <v>30</v>
          </cell>
          <cell r="BC711">
            <v>402</v>
          </cell>
          <cell r="BD711" t="str">
            <v>PS</v>
          </cell>
          <cell r="BE711" t="str">
            <v>PSRS</v>
          </cell>
          <cell r="BF711" t="str">
            <v>T</v>
          </cell>
          <cell r="BG711" t="str">
            <v>T</v>
          </cell>
          <cell r="BH711">
            <v>5.36</v>
          </cell>
          <cell r="BI711">
            <v>10.602</v>
          </cell>
          <cell r="BJ711">
            <v>0.27500000000000002</v>
          </cell>
          <cell r="BK711">
            <v>0.10427831119999999</v>
          </cell>
          <cell r="BL711">
            <v>16</v>
          </cell>
          <cell r="BM711" t="str">
            <v>60</v>
          </cell>
          <cell r="BN711">
            <v>205</v>
          </cell>
          <cell r="BO711">
            <v>95</v>
          </cell>
          <cell r="BQ711">
            <v>0</v>
          </cell>
          <cell r="BR711">
            <v>4810</v>
          </cell>
          <cell r="BS711">
            <v>2886</v>
          </cell>
          <cell r="BT711">
            <v>2886</v>
          </cell>
          <cell r="BU711">
            <v>3207</v>
          </cell>
          <cell r="BV711">
            <v>10</v>
          </cell>
          <cell r="BW711">
            <v>2886</v>
          </cell>
          <cell r="BX711">
            <v>2426.23</v>
          </cell>
        </row>
        <row r="712">
          <cell r="E712" t="str">
            <v>BPSX4123</v>
          </cell>
          <cell r="F712" t="str">
            <v>205/60R16 92V ER33GZ T/L-MX92</v>
          </cell>
          <cell r="G712" t="str">
            <v>205/60R16 92V ER33GZ(T)-MX92</v>
          </cell>
          <cell r="H712" t="str">
            <v>ER33</v>
          </cell>
          <cell r="I712" t="str">
            <v>PSR3</v>
          </cell>
          <cell r="J712" t="str">
            <v>PSR OOGATA (16 ONLY)</v>
          </cell>
          <cell r="K712" t="str">
            <v>BRIDGESTONE</v>
          </cell>
          <cell r="L712" t="str">
            <v>205/60R16</v>
          </cell>
          <cell r="M712" t="str">
            <v>TURANZA</v>
          </cell>
          <cell r="N712" t="str">
            <v>STANDARD OE</v>
          </cell>
          <cell r="O712" t="str">
            <v>PSRS</v>
          </cell>
          <cell r="P712" t="str">
            <v>T/L</v>
          </cell>
          <cell r="Q712" t="str">
            <v>PSR0L543</v>
          </cell>
          <cell r="R712" t="str">
            <v>THAILAND</v>
          </cell>
          <cell r="S712">
            <v>3</v>
          </cell>
          <cell r="T712" t="str">
            <v>TIRE</v>
          </cell>
          <cell r="U712" t="str">
            <v>PSR</v>
          </cell>
          <cell r="V712" t="str">
            <v xml:space="preserve"> 205/60R16</v>
          </cell>
          <cell r="W712">
            <v>0</v>
          </cell>
          <cell r="X712">
            <v>0</v>
          </cell>
          <cell r="Y712" t="str">
            <v>02</v>
          </cell>
          <cell r="Z712" t="str">
            <v>TBSN</v>
          </cell>
          <cell r="AA712" t="str">
            <v>T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 t="str">
            <v>L0</v>
          </cell>
          <cell r="AG712" t="str">
            <v>PSR0L543</v>
          </cell>
          <cell r="AJ712" t="str">
            <v>C126</v>
          </cell>
          <cell r="AK712" t="str">
            <v>MX92</v>
          </cell>
          <cell r="AL712" t="str">
            <v>ER33</v>
          </cell>
          <cell r="AO712" t="str">
            <v>205/60R16</v>
          </cell>
          <cell r="AP712" t="str">
            <v>PSRS</v>
          </cell>
          <cell r="AQ712" t="str">
            <v>OTHERS</v>
          </cell>
          <cell r="AR712" t="str">
            <v>16 Inch</v>
          </cell>
          <cell r="AS712" t="str">
            <v>OE</v>
          </cell>
          <cell r="AT712" t="str">
            <v>REP</v>
          </cell>
          <cell r="AW712" t="str">
            <v>DLR</v>
          </cell>
          <cell r="AX712" t="str">
            <v>CONT</v>
          </cell>
          <cell r="AY712" t="str">
            <v>B</v>
          </cell>
          <cell r="AZ712">
            <v>10</v>
          </cell>
          <cell r="BA712">
            <v>40</v>
          </cell>
          <cell r="BB712">
            <v>30</v>
          </cell>
          <cell r="BC712">
            <v>402</v>
          </cell>
          <cell r="BD712" t="str">
            <v>PS</v>
          </cell>
          <cell r="BE712" t="str">
            <v>PSRS</v>
          </cell>
          <cell r="BF712" t="str">
            <v>T</v>
          </cell>
          <cell r="BG712" t="str">
            <v>T</v>
          </cell>
          <cell r="BH712">
            <v>5.4039999999999999</v>
          </cell>
          <cell r="BI712">
            <v>10.967000000000001</v>
          </cell>
          <cell r="BJ712">
            <v>0.1</v>
          </cell>
          <cell r="BK712">
            <v>0.10427831119999999</v>
          </cell>
          <cell r="BL712">
            <v>16</v>
          </cell>
          <cell r="BM712" t="str">
            <v>60</v>
          </cell>
          <cell r="BN712">
            <v>205</v>
          </cell>
          <cell r="BO712">
            <v>95</v>
          </cell>
          <cell r="BP712">
            <v>80</v>
          </cell>
          <cell r="BQ712">
            <v>0</v>
          </cell>
          <cell r="BR712">
            <v>4810</v>
          </cell>
          <cell r="BS712">
            <v>2886</v>
          </cell>
          <cell r="BT712">
            <v>2886</v>
          </cell>
          <cell r="BU712">
            <v>3207</v>
          </cell>
          <cell r="BV712">
            <v>10</v>
          </cell>
          <cell r="BW712">
            <v>2886</v>
          </cell>
          <cell r="BX712">
            <v>2426.23</v>
          </cell>
        </row>
        <row r="713">
          <cell r="E713" t="str">
            <v>BPSX4130</v>
          </cell>
          <cell r="F713" t="str">
            <v>215/60R16 95H ER33GZ T/L-GX65</v>
          </cell>
          <cell r="G713" t="str">
            <v>215/60R16 095H ER33GZ(T)-GX65</v>
          </cell>
          <cell r="H713" t="str">
            <v>ER33</v>
          </cell>
          <cell r="I713" t="str">
            <v>PSR3</v>
          </cell>
          <cell r="J713" t="str">
            <v>PSR OOGATA (16 ONLY)</v>
          </cell>
          <cell r="K713" t="str">
            <v>BRIDGESTONE</v>
          </cell>
          <cell r="L713" t="str">
            <v>215/60R16</v>
          </cell>
          <cell r="M713" t="str">
            <v>TURANZA</v>
          </cell>
          <cell r="N713" t="str">
            <v>STANDARD OE</v>
          </cell>
          <cell r="O713" t="str">
            <v>PSRS</v>
          </cell>
          <cell r="P713" t="str">
            <v>T/L</v>
          </cell>
          <cell r="Q713" t="str">
            <v>PSR0L288</v>
          </cell>
          <cell r="R713" t="str">
            <v>THAILAND</v>
          </cell>
          <cell r="S713">
            <v>3</v>
          </cell>
          <cell r="T713" t="str">
            <v>TIRE</v>
          </cell>
          <cell r="U713" t="str">
            <v>PSR</v>
          </cell>
          <cell r="V713" t="str">
            <v xml:space="preserve"> 215/60R16</v>
          </cell>
          <cell r="W713">
            <v>0</v>
          </cell>
          <cell r="X713">
            <v>0</v>
          </cell>
          <cell r="Y713" t="str">
            <v>01</v>
          </cell>
          <cell r="Z713" t="str">
            <v>TBSR</v>
          </cell>
          <cell r="AA713" t="str">
            <v>T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L0</v>
          </cell>
          <cell r="AG713" t="str">
            <v>PSR0L288</v>
          </cell>
          <cell r="AJ713" t="str">
            <v>B707</v>
          </cell>
          <cell r="AK713" t="str">
            <v>GX65</v>
          </cell>
          <cell r="AL713" t="str">
            <v>ER33</v>
          </cell>
          <cell r="AO713" t="str">
            <v>215/60R16</v>
          </cell>
          <cell r="AP713" t="str">
            <v>PSRS</v>
          </cell>
          <cell r="AQ713" t="str">
            <v>OTHERS</v>
          </cell>
          <cell r="AR713" t="str">
            <v>16 Inch</v>
          </cell>
          <cell r="AS713" t="str">
            <v>OE</v>
          </cell>
          <cell r="AT713" t="str">
            <v>REP</v>
          </cell>
          <cell r="AW713" t="str">
            <v>DLR</v>
          </cell>
          <cell r="AX713" t="str">
            <v>CONT</v>
          </cell>
          <cell r="AY713" t="str">
            <v>B</v>
          </cell>
          <cell r="AZ713">
            <v>10</v>
          </cell>
          <cell r="BA713">
            <v>40</v>
          </cell>
          <cell r="BB713">
            <v>30</v>
          </cell>
          <cell r="BC713">
            <v>402</v>
          </cell>
          <cell r="BD713" t="str">
            <v>PS</v>
          </cell>
          <cell r="BE713" t="str">
            <v>PSRS</v>
          </cell>
          <cell r="BF713" t="str">
            <v>T</v>
          </cell>
          <cell r="BG713" t="str">
            <v>T</v>
          </cell>
          <cell r="BH713">
            <v>5.7320000000000002</v>
          </cell>
          <cell r="BI713">
            <v>11.414</v>
          </cell>
          <cell r="BJ713">
            <v>0.27500000000000002</v>
          </cell>
          <cell r="BK713">
            <v>0.11256397679999999</v>
          </cell>
          <cell r="BL713">
            <v>16</v>
          </cell>
          <cell r="BM713" t="str">
            <v>60</v>
          </cell>
          <cell r="BN713">
            <v>215</v>
          </cell>
          <cell r="BO713">
            <v>95</v>
          </cell>
          <cell r="BP713">
            <v>80</v>
          </cell>
          <cell r="BQ713">
            <v>0</v>
          </cell>
          <cell r="BR713">
            <v>5060</v>
          </cell>
          <cell r="BS713">
            <v>3037</v>
          </cell>
          <cell r="BT713">
            <v>3037</v>
          </cell>
          <cell r="BU713">
            <v>3374</v>
          </cell>
          <cell r="BV713">
            <v>10</v>
          </cell>
          <cell r="BW713">
            <v>3037</v>
          </cell>
          <cell r="BX713">
            <v>0</v>
          </cell>
        </row>
        <row r="714">
          <cell r="E714" t="str">
            <v>BPSX4131</v>
          </cell>
          <cell r="F714" t="str">
            <v>215/60R16 95H ER33GZ T/L-PR39</v>
          </cell>
          <cell r="G714" t="str">
            <v>215/60R16 095H ER33GZ(T)-PR39</v>
          </cell>
          <cell r="H714" t="str">
            <v>ER33</v>
          </cell>
          <cell r="I714" t="str">
            <v>PSR3</v>
          </cell>
          <cell r="J714" t="str">
            <v>PSR OOGATA (16 ONLY)</v>
          </cell>
          <cell r="K714" t="str">
            <v>BRIDGESTONE</v>
          </cell>
          <cell r="L714" t="str">
            <v>215/60R16</v>
          </cell>
          <cell r="M714" t="str">
            <v>TURANZA</v>
          </cell>
          <cell r="N714" t="str">
            <v>STANDARD OE</v>
          </cell>
          <cell r="O714" t="str">
            <v>PSRS</v>
          </cell>
          <cell r="P714" t="str">
            <v>T/L</v>
          </cell>
          <cell r="Q714" t="str">
            <v>PSR0L368</v>
          </cell>
          <cell r="R714" t="str">
            <v>THAILAND</v>
          </cell>
          <cell r="S714">
            <v>3</v>
          </cell>
          <cell r="T714" t="str">
            <v>TIRE</v>
          </cell>
          <cell r="U714" t="str">
            <v>PSR</v>
          </cell>
          <cell r="V714" t="str">
            <v xml:space="preserve"> 215/60R16</v>
          </cell>
          <cell r="W714">
            <v>0</v>
          </cell>
          <cell r="X714">
            <v>0</v>
          </cell>
          <cell r="Y714" t="str">
            <v>01</v>
          </cell>
          <cell r="Z714" t="str">
            <v>TBSR</v>
          </cell>
          <cell r="AA714" t="str">
            <v>T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 t="str">
            <v>L0</v>
          </cell>
          <cell r="AG714" t="str">
            <v>PSR0L368</v>
          </cell>
          <cell r="AJ714" t="str">
            <v>B873</v>
          </cell>
          <cell r="AK714" t="str">
            <v>PR39</v>
          </cell>
          <cell r="AL714" t="str">
            <v>ER33</v>
          </cell>
          <cell r="AO714" t="str">
            <v>215/60R16</v>
          </cell>
          <cell r="AP714" t="str">
            <v>PSRS</v>
          </cell>
          <cell r="AQ714" t="str">
            <v>OTHERS</v>
          </cell>
          <cell r="AR714" t="str">
            <v>16 Inch</v>
          </cell>
          <cell r="AS714" t="str">
            <v>OE</v>
          </cell>
          <cell r="AT714" t="str">
            <v>REP</v>
          </cell>
          <cell r="AW714" t="str">
            <v>DLR</v>
          </cell>
          <cell r="AX714" t="str">
            <v>CONT</v>
          </cell>
          <cell r="AY714" t="str">
            <v>B</v>
          </cell>
          <cell r="AZ714">
            <v>10</v>
          </cell>
          <cell r="BA714">
            <v>40</v>
          </cell>
          <cell r="BB714">
            <v>30</v>
          </cell>
          <cell r="BC714">
            <v>402</v>
          </cell>
          <cell r="BD714" t="str">
            <v>PS</v>
          </cell>
          <cell r="BE714" t="str">
            <v>PSRS</v>
          </cell>
          <cell r="BF714" t="str">
            <v>T</v>
          </cell>
          <cell r="BG714" t="str">
            <v>T</v>
          </cell>
          <cell r="BH714">
            <v>5.6529999999999996</v>
          </cell>
          <cell r="BI714">
            <v>10.952999999999999</v>
          </cell>
          <cell r="BJ714">
            <v>7.3999999999999996E-2</v>
          </cell>
          <cell r="BK714">
            <v>0.11256397679999999</v>
          </cell>
          <cell r="BL714">
            <v>16</v>
          </cell>
          <cell r="BM714" t="str">
            <v>60</v>
          </cell>
          <cell r="BN714">
            <v>215</v>
          </cell>
          <cell r="BO714">
            <v>95</v>
          </cell>
          <cell r="BQ714">
            <v>0</v>
          </cell>
          <cell r="BR714">
            <v>5060</v>
          </cell>
          <cell r="BS714">
            <v>3037</v>
          </cell>
          <cell r="BT714">
            <v>3037</v>
          </cell>
          <cell r="BU714">
            <v>3374</v>
          </cell>
          <cell r="BV714">
            <v>10</v>
          </cell>
          <cell r="BW714">
            <v>3037</v>
          </cell>
          <cell r="BX714">
            <v>3308.41</v>
          </cell>
        </row>
        <row r="715">
          <cell r="E715" t="str">
            <v>BPSX4132</v>
          </cell>
          <cell r="F715" t="str">
            <v>215/60R16 95H ER33GZ T/L-GX01</v>
          </cell>
          <cell r="G715" t="str">
            <v>215/60R16 95H ER33GZ(T)-GX01</v>
          </cell>
          <cell r="H715" t="str">
            <v>ER33</v>
          </cell>
          <cell r="I715" t="str">
            <v>PSR3</v>
          </cell>
          <cell r="J715" t="str">
            <v>PSR OOGATA (16 ONLY)</v>
          </cell>
          <cell r="K715" t="str">
            <v>BRIDGESTONE</v>
          </cell>
          <cell r="L715" t="str">
            <v>215/60R16</v>
          </cell>
          <cell r="M715" t="str">
            <v>TURANZA</v>
          </cell>
          <cell r="N715" t="str">
            <v>STANDARD OE</v>
          </cell>
          <cell r="O715" t="str">
            <v>PSRS</v>
          </cell>
          <cell r="P715" t="str">
            <v>T/L</v>
          </cell>
          <cell r="Q715" t="str">
            <v>PSR0L438</v>
          </cell>
          <cell r="R715" t="str">
            <v>THAILAND</v>
          </cell>
          <cell r="S715">
            <v>3</v>
          </cell>
          <cell r="T715" t="str">
            <v>TIRE</v>
          </cell>
          <cell r="U715" t="str">
            <v>PSR</v>
          </cell>
          <cell r="V715" t="str">
            <v xml:space="preserve"> 215/60R16</v>
          </cell>
          <cell r="W715">
            <v>0</v>
          </cell>
          <cell r="X715">
            <v>0</v>
          </cell>
          <cell r="Y715" t="str">
            <v>01</v>
          </cell>
          <cell r="Z715" t="str">
            <v>TBSR</v>
          </cell>
          <cell r="AA715" t="str">
            <v>T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L0</v>
          </cell>
          <cell r="AG715" t="str">
            <v>PSR0L438</v>
          </cell>
          <cell r="AJ715" t="str">
            <v>C008</v>
          </cell>
          <cell r="AK715" t="str">
            <v>GX01</v>
          </cell>
          <cell r="AL715" t="str">
            <v>ER33</v>
          </cell>
          <cell r="AO715" t="str">
            <v>215/60R16</v>
          </cell>
          <cell r="AP715" t="str">
            <v>PSRS</v>
          </cell>
          <cell r="AQ715" t="str">
            <v>OTHERS</v>
          </cell>
          <cell r="AR715" t="str">
            <v>16 Inch</v>
          </cell>
          <cell r="AS715" t="str">
            <v>OE</v>
          </cell>
          <cell r="AT715" t="str">
            <v>REP</v>
          </cell>
          <cell r="AW715" t="str">
            <v>DLR</v>
          </cell>
          <cell r="AX715" t="str">
            <v>CONT</v>
          </cell>
          <cell r="AY715" t="str">
            <v>B</v>
          </cell>
          <cell r="AZ715">
            <v>10</v>
          </cell>
          <cell r="BA715">
            <v>40</v>
          </cell>
          <cell r="BB715">
            <v>30</v>
          </cell>
          <cell r="BC715">
            <v>402</v>
          </cell>
          <cell r="BD715" t="str">
            <v>PS</v>
          </cell>
          <cell r="BE715" t="str">
            <v>PSRS</v>
          </cell>
          <cell r="BF715" t="str">
            <v>T</v>
          </cell>
          <cell r="BG715" t="str">
            <v>T</v>
          </cell>
          <cell r="BH715">
            <v>5.6440000000000001</v>
          </cell>
          <cell r="BI715">
            <v>11.384</v>
          </cell>
          <cell r="BJ715">
            <v>8.6999999999999994E-2</v>
          </cell>
          <cell r="BK715">
            <v>0.11256397679999999</v>
          </cell>
          <cell r="BL715">
            <v>16</v>
          </cell>
          <cell r="BM715" t="str">
            <v>60</v>
          </cell>
          <cell r="BN715">
            <v>215</v>
          </cell>
          <cell r="BO715">
            <v>95</v>
          </cell>
          <cell r="BP715">
            <v>80</v>
          </cell>
          <cell r="BQ715">
            <v>0</v>
          </cell>
          <cell r="BR715">
            <v>5060</v>
          </cell>
          <cell r="BS715">
            <v>3037</v>
          </cell>
          <cell r="BT715">
            <v>3037</v>
          </cell>
          <cell r="BU715">
            <v>3374</v>
          </cell>
          <cell r="BV715">
            <v>10</v>
          </cell>
          <cell r="BW715">
            <v>3037</v>
          </cell>
          <cell r="BX715">
            <v>2529</v>
          </cell>
        </row>
        <row r="716">
          <cell r="E716" t="str">
            <v>BPSX4133</v>
          </cell>
          <cell r="F716" t="str">
            <v>215/60R16 95H ER33GZ T/L-PR45</v>
          </cell>
          <cell r="G716" t="str">
            <v>215/60R16 95H ER33GZ(T)-PR45</v>
          </cell>
          <cell r="H716" t="str">
            <v>ER33</v>
          </cell>
          <cell r="I716" t="str">
            <v>PSR3</v>
          </cell>
          <cell r="J716" t="str">
            <v>PSR OOGATA (16 ONLY)</v>
          </cell>
          <cell r="K716" t="str">
            <v>BRIDGESTONE</v>
          </cell>
          <cell r="L716" t="str">
            <v>215/60R16</v>
          </cell>
          <cell r="M716" t="str">
            <v>TURANZA</v>
          </cell>
          <cell r="N716" t="str">
            <v>STANDARD OE</v>
          </cell>
          <cell r="O716" t="str">
            <v>PSRS</v>
          </cell>
          <cell r="P716" t="str">
            <v>T/L</v>
          </cell>
          <cell r="Q716" t="str">
            <v>PSR0L447</v>
          </cell>
          <cell r="R716" t="str">
            <v>THAILAND</v>
          </cell>
          <cell r="S716">
            <v>3</v>
          </cell>
          <cell r="T716" t="str">
            <v>TIRE</v>
          </cell>
          <cell r="U716" t="str">
            <v>PSR</v>
          </cell>
          <cell r="V716" t="str">
            <v xml:space="preserve"> 215/60R16</v>
          </cell>
          <cell r="W716">
            <v>0</v>
          </cell>
          <cell r="X716">
            <v>0</v>
          </cell>
          <cell r="Y716" t="str">
            <v>01</v>
          </cell>
          <cell r="Z716" t="str">
            <v>TBSR</v>
          </cell>
          <cell r="AA716" t="str">
            <v>T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L0</v>
          </cell>
          <cell r="AG716" t="str">
            <v>PSR0L447</v>
          </cell>
          <cell r="AJ716" t="str">
            <v>C015</v>
          </cell>
          <cell r="AK716" t="str">
            <v>PR45</v>
          </cell>
          <cell r="AL716" t="str">
            <v>ER33</v>
          </cell>
          <cell r="AO716" t="str">
            <v>215/60R16</v>
          </cell>
          <cell r="AP716" t="str">
            <v>PSRS</v>
          </cell>
          <cell r="AQ716" t="str">
            <v>OTHERS</v>
          </cell>
          <cell r="AR716" t="str">
            <v>16 Inch</v>
          </cell>
          <cell r="AS716" t="str">
            <v>OE</v>
          </cell>
          <cell r="AT716" t="str">
            <v>REP</v>
          </cell>
          <cell r="AW716" t="str">
            <v>DLR</v>
          </cell>
          <cell r="AX716" t="str">
            <v>CONT</v>
          </cell>
          <cell r="AY716" t="str">
            <v>B</v>
          </cell>
          <cell r="AZ716">
            <v>10</v>
          </cell>
          <cell r="BA716">
            <v>40</v>
          </cell>
          <cell r="BB716">
            <v>30</v>
          </cell>
          <cell r="BC716">
            <v>402</v>
          </cell>
          <cell r="BD716" t="str">
            <v>PS</v>
          </cell>
          <cell r="BE716" t="str">
            <v>PSRS</v>
          </cell>
          <cell r="BF716" t="str">
            <v>T</v>
          </cell>
          <cell r="BG716" t="str">
            <v>T</v>
          </cell>
          <cell r="BH716">
            <v>5.6529999999999996</v>
          </cell>
          <cell r="BI716">
            <v>10.952999999999999</v>
          </cell>
          <cell r="BJ716">
            <v>8.6999999999999994E-2</v>
          </cell>
          <cell r="BK716">
            <v>0.11256397679999999</v>
          </cell>
          <cell r="BL716">
            <v>16</v>
          </cell>
          <cell r="BM716" t="str">
            <v>60</v>
          </cell>
          <cell r="BN716">
            <v>215</v>
          </cell>
          <cell r="BO716">
            <v>95</v>
          </cell>
          <cell r="BQ716">
            <v>0</v>
          </cell>
          <cell r="BR716">
            <v>5060</v>
          </cell>
          <cell r="BS716">
            <v>3037</v>
          </cell>
          <cell r="BT716">
            <v>3037</v>
          </cell>
          <cell r="BU716">
            <v>3374</v>
          </cell>
          <cell r="BV716">
            <v>10</v>
          </cell>
          <cell r="BW716">
            <v>3037</v>
          </cell>
          <cell r="BX716">
            <v>2530.34</v>
          </cell>
        </row>
        <row r="717">
          <cell r="E717" t="str">
            <v>BPSX4134</v>
          </cell>
          <cell r="F717" t="str">
            <v>215/60R16 95H ER33GZ T/L-GX36</v>
          </cell>
          <cell r="G717" t="str">
            <v>215/60R16 95H ER33GZ(T)-GX36</v>
          </cell>
          <cell r="H717" t="str">
            <v>ER33</v>
          </cell>
          <cell r="I717" t="str">
            <v>PSR3</v>
          </cell>
          <cell r="J717" t="str">
            <v>PSR OOGATA (16 ONLY)</v>
          </cell>
          <cell r="K717" t="str">
            <v>BRIDGESTONE</v>
          </cell>
          <cell r="L717" t="str">
            <v>215/60R16</v>
          </cell>
          <cell r="M717" t="str">
            <v>TURANZA ER33</v>
          </cell>
          <cell r="N717" t="str">
            <v>STANDARD OE</v>
          </cell>
          <cell r="O717" t="str">
            <v>PSRS</v>
          </cell>
          <cell r="P717" t="str">
            <v>T/L</v>
          </cell>
          <cell r="Q717" t="str">
            <v>PSR0L546</v>
          </cell>
          <cell r="R717" t="str">
            <v>THAILAND</v>
          </cell>
          <cell r="S717">
            <v>3</v>
          </cell>
          <cell r="T717" t="str">
            <v>TIRE</v>
          </cell>
          <cell r="U717" t="str">
            <v>PSR</v>
          </cell>
          <cell r="V717" t="str">
            <v xml:space="preserve"> 215/60R16</v>
          </cell>
          <cell r="W717">
            <v>0</v>
          </cell>
          <cell r="X717">
            <v>0</v>
          </cell>
          <cell r="Y717" t="str">
            <v>02</v>
          </cell>
          <cell r="Z717" t="str">
            <v>TBSN</v>
          </cell>
          <cell r="AA717" t="str">
            <v>T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 t="str">
            <v>L0</v>
          </cell>
          <cell r="AG717" t="str">
            <v>PSR0L546</v>
          </cell>
          <cell r="AJ717" t="str">
            <v>C118</v>
          </cell>
          <cell r="AK717" t="str">
            <v>GX36</v>
          </cell>
          <cell r="AL717" t="str">
            <v>ER33</v>
          </cell>
          <cell r="AO717" t="str">
            <v>215/60R16</v>
          </cell>
          <cell r="AP717" t="str">
            <v>PSRS</v>
          </cell>
          <cell r="AQ717" t="str">
            <v>OTHERS</v>
          </cell>
          <cell r="AR717" t="str">
            <v>16 Inch</v>
          </cell>
          <cell r="AS717" t="str">
            <v>OE</v>
          </cell>
          <cell r="AT717" t="str">
            <v>REP</v>
          </cell>
          <cell r="AW717" t="str">
            <v>DLR</v>
          </cell>
          <cell r="AX717" t="str">
            <v>CONT</v>
          </cell>
          <cell r="AY717" t="str">
            <v>B</v>
          </cell>
          <cell r="AZ717">
            <v>10</v>
          </cell>
          <cell r="BA717">
            <v>40</v>
          </cell>
          <cell r="BB717">
            <v>30</v>
          </cell>
          <cell r="BC717">
            <v>402</v>
          </cell>
          <cell r="BD717" t="str">
            <v>PS</v>
          </cell>
          <cell r="BE717" t="str">
            <v>PSRS</v>
          </cell>
          <cell r="BF717" t="str">
            <v>T</v>
          </cell>
          <cell r="BG717" t="str">
            <v>T</v>
          </cell>
          <cell r="BH717">
            <v>5.7220000000000004</v>
          </cell>
          <cell r="BI717">
            <v>11.686</v>
          </cell>
          <cell r="BJ717">
            <v>0.11</v>
          </cell>
          <cell r="BK717">
            <v>0.11256397679999999</v>
          </cell>
          <cell r="BL717">
            <v>16</v>
          </cell>
          <cell r="BM717" t="str">
            <v>60</v>
          </cell>
          <cell r="BN717">
            <v>215</v>
          </cell>
          <cell r="BO717">
            <v>95</v>
          </cell>
          <cell r="BP717">
            <v>80</v>
          </cell>
          <cell r="BQ717">
            <v>80</v>
          </cell>
          <cell r="BR717">
            <v>5060</v>
          </cell>
          <cell r="BS717">
            <v>3037</v>
          </cell>
          <cell r="BT717">
            <v>3037</v>
          </cell>
          <cell r="BU717">
            <v>3374</v>
          </cell>
          <cell r="BV717">
            <v>10</v>
          </cell>
          <cell r="BW717">
            <v>3037</v>
          </cell>
          <cell r="BX717">
            <v>2530.34</v>
          </cell>
        </row>
        <row r="718">
          <cell r="E718" t="str">
            <v>BPSX4200</v>
          </cell>
          <cell r="F718" t="str">
            <v>205/65R15 94V ER33GZ T/L-WR80</v>
          </cell>
          <cell r="G718" t="str">
            <v>205/65R15 94V ER33GZ(T)-WR80</v>
          </cell>
          <cell r="H718" t="str">
            <v>ER33</v>
          </cell>
          <cell r="I718" t="str">
            <v>PSR4</v>
          </cell>
          <cell r="J718" t="str">
            <v>PSR IPPAN S (15 ONLY)</v>
          </cell>
          <cell r="K718" t="str">
            <v>BRIDGESTONE</v>
          </cell>
          <cell r="L718" t="str">
            <v>205/65R15</v>
          </cell>
          <cell r="M718" t="str">
            <v>TURANZA</v>
          </cell>
          <cell r="N718" t="str">
            <v>STANDARD OE</v>
          </cell>
          <cell r="O718" t="str">
            <v>PSRS</v>
          </cell>
          <cell r="P718" t="str">
            <v>T/L</v>
          </cell>
          <cell r="Q718" t="str">
            <v>PSR0L298</v>
          </cell>
          <cell r="R718" t="str">
            <v>THAILAND</v>
          </cell>
          <cell r="S718">
            <v>3</v>
          </cell>
          <cell r="T718" t="str">
            <v>TIRE</v>
          </cell>
          <cell r="U718" t="str">
            <v>PSR</v>
          </cell>
          <cell r="V718" t="str">
            <v xml:space="preserve"> 205/65R15</v>
          </cell>
          <cell r="W718">
            <v>0</v>
          </cell>
          <cell r="X718">
            <v>0</v>
          </cell>
          <cell r="Y718" t="str">
            <v>01</v>
          </cell>
          <cell r="Z718" t="str">
            <v>TBSR</v>
          </cell>
          <cell r="AA718" t="str">
            <v>T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 t="str">
            <v>L0</v>
          </cell>
          <cell r="AG718" t="str">
            <v>PSR0L298</v>
          </cell>
          <cell r="AJ718" t="str">
            <v>B700</v>
          </cell>
          <cell r="AK718" t="str">
            <v>WR80</v>
          </cell>
          <cell r="AL718" t="str">
            <v>ER33</v>
          </cell>
          <cell r="AO718" t="str">
            <v>205/65R15</v>
          </cell>
          <cell r="AP718" t="str">
            <v>PSRS</v>
          </cell>
          <cell r="AQ718" t="str">
            <v>OTHERS</v>
          </cell>
          <cell r="AR718" t="str">
            <v>15 Inch</v>
          </cell>
          <cell r="AS718" t="str">
            <v>OE</v>
          </cell>
          <cell r="AT718" t="str">
            <v/>
          </cell>
          <cell r="AW718" t="str">
            <v>DLR</v>
          </cell>
          <cell r="AX718" t="str">
            <v>CONT</v>
          </cell>
          <cell r="AY718" t="str">
            <v>B</v>
          </cell>
          <cell r="AZ718">
            <v>10</v>
          </cell>
          <cell r="BA718">
            <v>40</v>
          </cell>
          <cell r="BB718">
            <v>30</v>
          </cell>
          <cell r="BC718">
            <v>402</v>
          </cell>
          <cell r="BD718" t="str">
            <v>PS</v>
          </cell>
          <cell r="BE718" t="str">
            <v>PSRS</v>
          </cell>
          <cell r="BF718" t="str">
            <v>T</v>
          </cell>
          <cell r="BG718" t="str">
            <v>T</v>
          </cell>
          <cell r="BH718">
            <v>5.0339999999999998</v>
          </cell>
          <cell r="BI718">
            <v>0</v>
          </cell>
          <cell r="BJ718">
            <v>0.27500000000000002</v>
          </cell>
          <cell r="BK718">
            <v>0.10271778125</v>
          </cell>
          <cell r="BL718">
            <v>15</v>
          </cell>
          <cell r="BM718">
            <v>65</v>
          </cell>
          <cell r="BN718">
            <v>205</v>
          </cell>
          <cell r="BO718">
            <v>95</v>
          </cell>
          <cell r="BQ718">
            <v>0</v>
          </cell>
          <cell r="BR718">
            <v>3690</v>
          </cell>
          <cell r="BS718">
            <v>2214</v>
          </cell>
          <cell r="BT718">
            <v>2214</v>
          </cell>
          <cell r="BU718">
            <v>2460</v>
          </cell>
          <cell r="BV718">
            <v>10</v>
          </cell>
          <cell r="BW718">
            <v>2214</v>
          </cell>
          <cell r="BX718">
            <v>0</v>
          </cell>
        </row>
        <row r="719">
          <cell r="E719" t="str">
            <v>BPSX4201</v>
          </cell>
          <cell r="F719" t="str">
            <v>205/65R15 94V ER33GZ T/L-WR05</v>
          </cell>
          <cell r="G719" t="str">
            <v>205/65R15 94V ER33GZ(T)-WR05</v>
          </cell>
          <cell r="H719" t="str">
            <v>ER33</v>
          </cell>
          <cell r="I719" t="str">
            <v>PSR4</v>
          </cell>
          <cell r="J719" t="str">
            <v>PSR IPPAN S (15 ONLY)</v>
          </cell>
          <cell r="K719" t="str">
            <v>BRIDGESTONE</v>
          </cell>
          <cell r="L719" t="str">
            <v>205/65R15</v>
          </cell>
          <cell r="M719" t="str">
            <v>TURANZA</v>
          </cell>
          <cell r="N719" t="str">
            <v>STANDARD OE</v>
          </cell>
          <cell r="O719" t="str">
            <v>PSRS</v>
          </cell>
          <cell r="P719" t="str">
            <v>T/L</v>
          </cell>
          <cell r="Q719" t="str">
            <v>PSR0L305</v>
          </cell>
          <cell r="R719" t="str">
            <v>THAILAND</v>
          </cell>
          <cell r="S719">
            <v>3</v>
          </cell>
          <cell r="T719" t="str">
            <v>TIRE</v>
          </cell>
          <cell r="U719" t="str">
            <v>PSR</v>
          </cell>
          <cell r="V719" t="str">
            <v xml:space="preserve"> 205/65R15</v>
          </cell>
          <cell r="W719">
            <v>0</v>
          </cell>
          <cell r="X719">
            <v>0</v>
          </cell>
          <cell r="Y719" t="str">
            <v>01</v>
          </cell>
          <cell r="Z719" t="str">
            <v>TBSR</v>
          </cell>
          <cell r="AA719" t="str">
            <v>T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 t="str">
            <v>L0</v>
          </cell>
          <cell r="AG719" t="str">
            <v>PSR0L305</v>
          </cell>
          <cell r="AJ719" t="str">
            <v>B758</v>
          </cell>
          <cell r="AK719" t="str">
            <v>WR05</v>
          </cell>
          <cell r="AL719" t="str">
            <v>ER33</v>
          </cell>
          <cell r="AO719" t="str">
            <v>205/65R15</v>
          </cell>
          <cell r="AP719" t="str">
            <v>PSRS</v>
          </cell>
          <cell r="AQ719" t="str">
            <v>OTHERS</v>
          </cell>
          <cell r="AR719" t="str">
            <v>15 Inch</v>
          </cell>
          <cell r="AS719" t="str">
            <v/>
          </cell>
          <cell r="AT719" t="str">
            <v>REP</v>
          </cell>
          <cell r="AW719" t="str">
            <v>DLR</v>
          </cell>
          <cell r="AX719" t="str">
            <v>CONT</v>
          </cell>
          <cell r="AY719" t="str">
            <v>B</v>
          </cell>
          <cell r="AZ719">
            <v>10</v>
          </cell>
          <cell r="BA719">
            <v>40</v>
          </cell>
          <cell r="BB719">
            <v>30</v>
          </cell>
          <cell r="BC719">
            <v>402</v>
          </cell>
          <cell r="BD719" t="str">
            <v>PS</v>
          </cell>
          <cell r="BE719" t="str">
            <v>PSRS</v>
          </cell>
          <cell r="BF719" t="str">
            <v>T</v>
          </cell>
          <cell r="BG719" t="str">
            <v>T</v>
          </cell>
          <cell r="BH719">
            <v>5.0339999999999998</v>
          </cell>
          <cell r="BI719">
            <v>0</v>
          </cell>
          <cell r="BJ719">
            <v>0.158</v>
          </cell>
          <cell r="BK719">
            <v>0.10271778125</v>
          </cell>
          <cell r="BL719">
            <v>15</v>
          </cell>
          <cell r="BM719">
            <v>65</v>
          </cell>
          <cell r="BN719">
            <v>205</v>
          </cell>
          <cell r="BO719">
            <v>95</v>
          </cell>
          <cell r="BQ719">
            <v>0</v>
          </cell>
          <cell r="BR719">
            <v>3690</v>
          </cell>
          <cell r="BS719">
            <v>2214</v>
          </cell>
          <cell r="BT719">
            <v>2214</v>
          </cell>
          <cell r="BU719">
            <v>2460</v>
          </cell>
          <cell r="BV719">
            <v>10</v>
          </cell>
          <cell r="BW719">
            <v>2214</v>
          </cell>
          <cell r="BX719">
            <v>1734</v>
          </cell>
        </row>
        <row r="720">
          <cell r="E720" t="str">
            <v>BPSX4210</v>
          </cell>
          <cell r="F720" t="str">
            <v>225/60R16 98V ER30 T/L (FB70)</v>
          </cell>
          <cell r="G720" t="str">
            <v>225/60R16 ER30UZ(T)(FB70)</v>
          </cell>
          <cell r="H720" t="str">
            <v>ER30</v>
          </cell>
          <cell r="I720" t="str">
            <v>PSR3</v>
          </cell>
          <cell r="J720" t="str">
            <v>PSR OOGATA (16 ONLY)</v>
          </cell>
          <cell r="K720" t="str">
            <v>BRIDGESTONE</v>
          </cell>
          <cell r="L720" t="str">
            <v>225/60R16</v>
          </cell>
          <cell r="M720" t="str">
            <v>TURANZA</v>
          </cell>
          <cell r="N720" t="str">
            <v>STANDARD OE</v>
          </cell>
          <cell r="O720" t="str">
            <v>PSRS</v>
          </cell>
          <cell r="P720" t="str">
            <v>T/L</v>
          </cell>
          <cell r="Q720" t="str">
            <v>PSR0L284</v>
          </cell>
          <cell r="R720" t="str">
            <v>THAILAND</v>
          </cell>
          <cell r="S720">
            <v>3</v>
          </cell>
          <cell r="T720" t="str">
            <v>TIRE</v>
          </cell>
          <cell r="U720" t="str">
            <v>PSR</v>
          </cell>
          <cell r="V720" t="str">
            <v xml:space="preserve"> 225/60R16</v>
          </cell>
          <cell r="W720">
            <v>0</v>
          </cell>
          <cell r="X720">
            <v>0</v>
          </cell>
          <cell r="Y720" t="str">
            <v>01</v>
          </cell>
          <cell r="Z720" t="str">
            <v>TBSR</v>
          </cell>
          <cell r="AA720" t="str">
            <v>T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 t="str">
            <v>L0</v>
          </cell>
          <cell r="AG720" t="str">
            <v>PSR0L284</v>
          </cell>
          <cell r="AJ720" t="str">
            <v>B635</v>
          </cell>
          <cell r="AK720" t="str">
            <v>FB70</v>
          </cell>
          <cell r="AL720" t="str">
            <v>ER30</v>
          </cell>
          <cell r="AO720" t="str">
            <v>225/60R16</v>
          </cell>
          <cell r="AP720" t="str">
            <v>PSRS</v>
          </cell>
          <cell r="AQ720" t="str">
            <v>OTHERS</v>
          </cell>
          <cell r="AR720" t="str">
            <v>16 Inch</v>
          </cell>
          <cell r="AS720" t="str">
            <v>OE</v>
          </cell>
          <cell r="AT720" t="str">
            <v>REP</v>
          </cell>
          <cell r="AW720" t="str">
            <v>DLR</v>
          </cell>
          <cell r="AX720" t="str">
            <v>CONT</v>
          </cell>
          <cell r="AY720" t="str">
            <v>B</v>
          </cell>
          <cell r="AZ720">
            <v>10</v>
          </cell>
          <cell r="BA720">
            <v>40</v>
          </cell>
          <cell r="BB720">
            <v>30</v>
          </cell>
          <cell r="BC720">
            <v>402</v>
          </cell>
          <cell r="BD720" t="str">
            <v>PS</v>
          </cell>
          <cell r="BE720" t="str">
            <v>PSRS</v>
          </cell>
          <cell r="BF720" t="str">
            <v>T</v>
          </cell>
          <cell r="BG720" t="str">
            <v>T</v>
          </cell>
          <cell r="BH720">
            <v>5.68</v>
          </cell>
          <cell r="BI720">
            <v>11.709</v>
          </cell>
          <cell r="BJ720">
            <v>0.27500000000000002</v>
          </cell>
          <cell r="BK720">
            <v>0.1212419944</v>
          </cell>
          <cell r="BL720">
            <v>16</v>
          </cell>
          <cell r="BM720" t="str">
            <v>60</v>
          </cell>
          <cell r="BN720">
            <v>225</v>
          </cell>
          <cell r="BO720">
            <v>95</v>
          </cell>
          <cell r="BP720">
            <v>80</v>
          </cell>
          <cell r="BQ720">
            <v>0</v>
          </cell>
          <cell r="BR720">
            <v>5650</v>
          </cell>
          <cell r="BS720">
            <v>3391</v>
          </cell>
          <cell r="BT720">
            <v>3391</v>
          </cell>
          <cell r="BU720">
            <v>3768</v>
          </cell>
          <cell r="BV720">
            <v>10</v>
          </cell>
          <cell r="BW720">
            <v>3391</v>
          </cell>
          <cell r="BX720">
            <v>2880.24</v>
          </cell>
        </row>
        <row r="721">
          <cell r="E721" t="str">
            <v>BPSX4211</v>
          </cell>
          <cell r="F721" t="str">
            <v>225/60R16 98V ER30 T/L (FB31)</v>
          </cell>
          <cell r="G721" t="str">
            <v>225/60R16 ER30UZ(T)(FB31)</v>
          </cell>
          <cell r="H721" t="str">
            <v>ER30</v>
          </cell>
          <cell r="I721" t="str">
            <v>PSR3</v>
          </cell>
          <cell r="J721" t="str">
            <v>PSR OOGATA (16 ONLY)</v>
          </cell>
          <cell r="K721" t="str">
            <v>BRIDGESTONE</v>
          </cell>
          <cell r="L721" t="str">
            <v>225/60R16</v>
          </cell>
          <cell r="M721" t="str">
            <v>TURANZA</v>
          </cell>
          <cell r="N721" t="str">
            <v>STANDARD OE</v>
          </cell>
          <cell r="O721" t="str">
            <v>PSRS</v>
          </cell>
          <cell r="P721" t="str">
            <v>T/L</v>
          </cell>
          <cell r="Q721" t="str">
            <v>PSR0L596</v>
          </cell>
          <cell r="R721" t="str">
            <v>THAILAND</v>
          </cell>
          <cell r="S721">
            <v>3</v>
          </cell>
          <cell r="T721" t="str">
            <v>TIRE</v>
          </cell>
          <cell r="U721" t="str">
            <v>PSR</v>
          </cell>
          <cell r="V721" t="str">
            <v xml:space="preserve"> 225/60R16</v>
          </cell>
          <cell r="W721">
            <v>0</v>
          </cell>
          <cell r="X721">
            <v>0</v>
          </cell>
          <cell r="Y721" t="str">
            <v>02</v>
          </cell>
          <cell r="Z721" t="str">
            <v>TBSN</v>
          </cell>
          <cell r="AA721" t="str">
            <v>T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 t="str">
            <v>L0</v>
          </cell>
          <cell r="AG721" t="str">
            <v>PSR0L596</v>
          </cell>
          <cell r="AJ721" t="str">
            <v>C191</v>
          </cell>
          <cell r="AK721" t="str">
            <v>FB31</v>
          </cell>
          <cell r="AL721" t="str">
            <v>ER30</v>
          </cell>
          <cell r="AO721" t="str">
            <v>225/60R16</v>
          </cell>
          <cell r="AP721" t="str">
            <v>PSRS</v>
          </cell>
          <cell r="AQ721" t="str">
            <v>OTHERS</v>
          </cell>
          <cell r="AR721" t="str">
            <v>16 Inch</v>
          </cell>
          <cell r="AT721" t="str">
            <v>REP</v>
          </cell>
          <cell r="AW721" t="str">
            <v>DLR</v>
          </cell>
          <cell r="AX721" t="str">
            <v>CONT</v>
          </cell>
          <cell r="AY721" t="str">
            <v>B</v>
          </cell>
          <cell r="AZ721">
            <v>10</v>
          </cell>
          <cell r="BA721">
            <v>40</v>
          </cell>
          <cell r="BB721">
            <v>30</v>
          </cell>
          <cell r="BC721">
            <v>402</v>
          </cell>
          <cell r="BD721" t="str">
            <v>PS</v>
          </cell>
          <cell r="BE721" t="str">
            <v>PSRS</v>
          </cell>
          <cell r="BF721" t="str">
            <v>T</v>
          </cell>
          <cell r="BG721" t="str">
            <v>T</v>
          </cell>
          <cell r="BH721">
            <v>5.585</v>
          </cell>
          <cell r="BI721">
            <v>11.64</v>
          </cell>
          <cell r="BJ721">
            <v>0.27500000000000002</v>
          </cell>
          <cell r="BK721">
            <v>0.1212419944</v>
          </cell>
          <cell r="BL721">
            <v>16</v>
          </cell>
          <cell r="BM721" t="str">
            <v>60</v>
          </cell>
          <cell r="BN721">
            <v>225</v>
          </cell>
          <cell r="BO721">
            <v>95</v>
          </cell>
          <cell r="BP721">
            <v>80</v>
          </cell>
          <cell r="BQ721">
            <v>0</v>
          </cell>
          <cell r="BR721">
            <v>5650</v>
          </cell>
          <cell r="BS721">
            <v>3391</v>
          </cell>
          <cell r="BT721">
            <v>3391</v>
          </cell>
          <cell r="BU721">
            <v>3768</v>
          </cell>
          <cell r="BV721">
            <v>10</v>
          </cell>
          <cell r="BW721">
            <v>3391</v>
          </cell>
          <cell r="BX721">
            <v>2880.24</v>
          </cell>
        </row>
        <row r="722">
          <cell r="E722" t="str">
            <v>BPSX4300</v>
          </cell>
          <cell r="F722" t="str">
            <v>205/65R15 94H BSTEZ T/L LF50</v>
          </cell>
          <cell r="G722" t="str">
            <v>205/65R15 94H BSTEZ(T) LF50</v>
          </cell>
          <cell r="H722" t="str">
            <v>BSTZ</v>
          </cell>
          <cell r="I722" t="str">
            <v>PSR4</v>
          </cell>
          <cell r="J722" t="str">
            <v>PSR IPPAN S (15 ONLY)</v>
          </cell>
          <cell r="K722" t="str">
            <v>BRIDGESTONE</v>
          </cell>
          <cell r="L722" t="str">
            <v>205/65R15</v>
          </cell>
          <cell r="M722" t="str">
            <v>BSTZ</v>
          </cell>
          <cell r="N722" t="str">
            <v>PASSENGER CAR</v>
          </cell>
          <cell r="O722" t="str">
            <v>PSRS</v>
          </cell>
          <cell r="P722" t="str">
            <v>T/L</v>
          </cell>
          <cell r="Q722" t="str">
            <v>PSR0L505</v>
          </cell>
          <cell r="R722" t="str">
            <v>THAILAND</v>
          </cell>
          <cell r="S722">
            <v>3</v>
          </cell>
          <cell r="T722" t="str">
            <v>TIRE</v>
          </cell>
          <cell r="U722" t="str">
            <v>PSR</v>
          </cell>
          <cell r="V722" t="str">
            <v>205/65R15</v>
          </cell>
          <cell r="W722">
            <v>0</v>
          </cell>
          <cell r="X722">
            <v>0</v>
          </cell>
          <cell r="Y722" t="str">
            <v>02</v>
          </cell>
          <cell r="Z722" t="str">
            <v>TBSN</v>
          </cell>
          <cell r="AA722" t="str">
            <v>T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 t="str">
            <v>L0</v>
          </cell>
          <cell r="AG722" t="str">
            <v>PSR0L505</v>
          </cell>
          <cell r="AJ722" t="str">
            <v>C100</v>
          </cell>
          <cell r="AK722" t="str">
            <v>LF50</v>
          </cell>
          <cell r="AL722" t="str">
            <v>B'STYLE EX</v>
          </cell>
          <cell r="AO722" t="str">
            <v>205/65R15</v>
          </cell>
          <cell r="AP722" t="str">
            <v>PSRS</v>
          </cell>
          <cell r="AQ722" t="str">
            <v>OTHERS</v>
          </cell>
          <cell r="AR722" t="str">
            <v>15 Inch</v>
          </cell>
          <cell r="AS722">
            <v>0</v>
          </cell>
          <cell r="AT722" t="str">
            <v>EXP</v>
          </cell>
          <cell r="AW722" t="str">
            <v>EXP</v>
          </cell>
          <cell r="AX722" t="str">
            <v>CONT</v>
          </cell>
          <cell r="AY722" t="str">
            <v>B</v>
          </cell>
          <cell r="AZ722">
            <v>10</v>
          </cell>
          <cell r="BA722">
            <v>40</v>
          </cell>
          <cell r="BB722">
            <v>30</v>
          </cell>
          <cell r="BC722">
            <v>402</v>
          </cell>
          <cell r="BD722" t="str">
            <v>PS</v>
          </cell>
          <cell r="BE722" t="str">
            <v>PSRS</v>
          </cell>
          <cell r="BF722" t="str">
            <v>T</v>
          </cell>
          <cell r="BG722" t="str">
            <v>T</v>
          </cell>
          <cell r="BH722">
            <v>4.49</v>
          </cell>
          <cell r="BI722">
            <v>8.907</v>
          </cell>
          <cell r="BJ722">
            <v>7.0999999999999994E-2</v>
          </cell>
          <cell r="BK722">
            <v>0.10271778125</v>
          </cell>
          <cell r="BL722">
            <v>15</v>
          </cell>
          <cell r="BM722">
            <v>65</v>
          </cell>
          <cell r="BN722">
            <v>205</v>
          </cell>
          <cell r="BP722">
            <v>80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</row>
        <row r="723">
          <cell r="E723" t="str">
            <v>BPSX4310</v>
          </cell>
          <cell r="F723" t="str">
            <v>195/65R15 91H BSTZ T/L-CP28</v>
          </cell>
          <cell r="G723" t="str">
            <v>195/65R15 091H BSTZ(T)-CP28</v>
          </cell>
          <cell r="H723" t="str">
            <v>BSTZ</v>
          </cell>
          <cell r="I723" t="str">
            <v>PSR4</v>
          </cell>
          <cell r="J723" t="str">
            <v>PSR IPPAN S (15 ONLY)</v>
          </cell>
          <cell r="K723" t="str">
            <v>BRIDGESTONE</v>
          </cell>
          <cell r="L723" t="str">
            <v>195/65R15</v>
          </cell>
          <cell r="M723" t="str">
            <v>BSTZ</v>
          </cell>
          <cell r="N723" t="str">
            <v>PASSENGER CAR</v>
          </cell>
          <cell r="O723" t="str">
            <v>PSRS</v>
          </cell>
          <cell r="P723" t="str">
            <v>T/L</v>
          </cell>
          <cell r="Q723" t="str">
            <v>PSR0L356</v>
          </cell>
          <cell r="R723" t="str">
            <v>THAILAND</v>
          </cell>
          <cell r="S723">
            <v>3</v>
          </cell>
          <cell r="T723" t="str">
            <v>TIRE</v>
          </cell>
          <cell r="U723" t="str">
            <v>PSR</v>
          </cell>
          <cell r="V723" t="str">
            <v xml:space="preserve"> 195/65R15</v>
          </cell>
          <cell r="W723">
            <v>0</v>
          </cell>
          <cell r="X723">
            <v>0</v>
          </cell>
          <cell r="Y723" t="str">
            <v>01</v>
          </cell>
          <cell r="Z723" t="str">
            <v>TBSR</v>
          </cell>
          <cell r="AA723" t="str">
            <v>T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 t="str">
            <v>L0</v>
          </cell>
          <cell r="AG723" t="str">
            <v>PSR0L356</v>
          </cell>
          <cell r="AJ723" t="str">
            <v>B814</v>
          </cell>
          <cell r="AK723" t="str">
            <v>CP28</v>
          </cell>
          <cell r="AL723" t="str">
            <v>B'STYLE EX</v>
          </cell>
          <cell r="AO723" t="str">
            <v>195/65R15</v>
          </cell>
          <cell r="AP723" t="str">
            <v>PSRS</v>
          </cell>
          <cell r="AQ723" t="str">
            <v>OTHERS</v>
          </cell>
          <cell r="AR723" t="str">
            <v>15 Inch</v>
          </cell>
          <cell r="AS723">
            <v>0</v>
          </cell>
          <cell r="AT723">
            <v>0</v>
          </cell>
          <cell r="AW723" t="str">
            <v>NON</v>
          </cell>
          <cell r="AX723" t="str">
            <v>DISCONT</v>
          </cell>
          <cell r="AY723" t="str">
            <v>B</v>
          </cell>
          <cell r="AZ723">
            <v>10</v>
          </cell>
          <cell r="BA723">
            <v>40</v>
          </cell>
          <cell r="BB723">
            <v>30</v>
          </cell>
          <cell r="BC723">
            <v>402</v>
          </cell>
          <cell r="BD723" t="str">
            <v>PS</v>
          </cell>
          <cell r="BE723" t="str">
            <v>PSRS</v>
          </cell>
          <cell r="BF723" t="str">
            <v>T</v>
          </cell>
          <cell r="BG723" t="str">
            <v>T</v>
          </cell>
          <cell r="BH723">
            <v>4.4480000000000004</v>
          </cell>
          <cell r="BI723">
            <v>8.94</v>
          </cell>
          <cell r="BJ723">
            <v>0.27500000000000002</v>
          </cell>
          <cell r="BK723">
            <v>9.4608708750000006E-2</v>
          </cell>
          <cell r="BL723">
            <v>15</v>
          </cell>
          <cell r="BM723">
            <v>65</v>
          </cell>
          <cell r="BN723">
            <v>195</v>
          </cell>
          <cell r="BP723">
            <v>80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</row>
        <row r="724">
          <cell r="E724" t="str">
            <v>BPSX4320</v>
          </cell>
          <cell r="F724" t="str">
            <v>195/65R15 91H B390MZ-XB03</v>
          </cell>
          <cell r="G724" t="str">
            <v>195/65R15 B390MZ(T)-XB03</v>
          </cell>
          <cell r="H724" t="str">
            <v>B SERIES</v>
          </cell>
          <cell r="I724" t="str">
            <v>PSR4</v>
          </cell>
          <cell r="J724" t="str">
            <v>PSR IPPAN S (15 ONLY)</v>
          </cell>
          <cell r="K724" t="str">
            <v>BRIDGESTONE</v>
          </cell>
          <cell r="L724" t="str">
            <v>195/65R15</v>
          </cell>
          <cell r="M724" t="str">
            <v>B SERIES</v>
          </cell>
          <cell r="N724" t="str">
            <v>PASSENGER CAR</v>
          </cell>
          <cell r="O724" t="str">
            <v>PSRS</v>
          </cell>
          <cell r="P724" t="str">
            <v>T/L</v>
          </cell>
          <cell r="Q724" t="str">
            <v>PSR0L296</v>
          </cell>
          <cell r="R724" t="str">
            <v>THAILAND</v>
          </cell>
          <cell r="S724">
            <v>3</v>
          </cell>
          <cell r="T724" t="str">
            <v>TIRE</v>
          </cell>
          <cell r="U724" t="str">
            <v>PSR</v>
          </cell>
          <cell r="V724" t="str">
            <v xml:space="preserve"> 195/65R15</v>
          </cell>
          <cell r="W724">
            <v>0</v>
          </cell>
          <cell r="X724">
            <v>0</v>
          </cell>
          <cell r="Y724" t="str">
            <v>01</v>
          </cell>
          <cell r="Z724" t="str">
            <v>TBSR</v>
          </cell>
          <cell r="AA724" t="str">
            <v>T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L0</v>
          </cell>
          <cell r="AG724" t="str">
            <v>3RD TRIAL</v>
          </cell>
          <cell r="AJ724" t="str">
            <v>B743</v>
          </cell>
          <cell r="AK724" t="str">
            <v>XB03</v>
          </cell>
          <cell r="AL724" t="str">
            <v>B390</v>
          </cell>
          <cell r="AO724" t="str">
            <v>195/65R15</v>
          </cell>
          <cell r="AP724" t="str">
            <v>PSRS</v>
          </cell>
          <cell r="AQ724" t="str">
            <v>OTHERS</v>
          </cell>
          <cell r="AR724" t="str">
            <v>15 Inch</v>
          </cell>
          <cell r="AS724" t="str">
            <v/>
          </cell>
          <cell r="AT724" t="str">
            <v>REP</v>
          </cell>
          <cell r="AW724" t="str">
            <v>DLR</v>
          </cell>
          <cell r="AX724" t="str">
            <v>CONT</v>
          </cell>
          <cell r="AY724" t="str">
            <v>B</v>
          </cell>
          <cell r="AZ724">
            <v>10</v>
          </cell>
          <cell r="BA724">
            <v>40</v>
          </cell>
          <cell r="BB724">
            <v>30</v>
          </cell>
          <cell r="BC724">
            <v>402</v>
          </cell>
          <cell r="BD724" t="str">
            <v>PS</v>
          </cell>
          <cell r="BE724" t="str">
            <v>PSRS</v>
          </cell>
          <cell r="BF724" t="str">
            <v>T</v>
          </cell>
          <cell r="BG724" t="str">
            <v>T</v>
          </cell>
          <cell r="BH724">
            <v>4.4119999999999999</v>
          </cell>
          <cell r="BI724">
            <v>0</v>
          </cell>
          <cell r="BJ724">
            <v>0.27500000000000002</v>
          </cell>
          <cell r="BK724">
            <v>9.4608708750000006E-2</v>
          </cell>
          <cell r="BL724">
            <v>15</v>
          </cell>
          <cell r="BM724">
            <v>65</v>
          </cell>
          <cell r="BN724">
            <v>195</v>
          </cell>
          <cell r="BQ724">
            <v>0</v>
          </cell>
          <cell r="BR724">
            <v>3590</v>
          </cell>
          <cell r="BS724">
            <v>2156</v>
          </cell>
          <cell r="BT724">
            <v>2156</v>
          </cell>
          <cell r="BU724">
            <v>2396</v>
          </cell>
          <cell r="BV724">
            <v>10</v>
          </cell>
          <cell r="BW724">
            <v>2156</v>
          </cell>
          <cell r="BX724">
            <v>938.68</v>
          </cell>
        </row>
        <row r="725">
          <cell r="E725" t="str">
            <v>BPSX4321</v>
          </cell>
          <cell r="F725" t="str">
            <v>195/65R15 91H B390MZ TL-BI97</v>
          </cell>
          <cell r="G725" t="str">
            <v>195/65R15 91H B390MZ(T)-BI97</v>
          </cell>
          <cell r="H725" t="str">
            <v>B SERIES</v>
          </cell>
          <cell r="I725" t="str">
            <v>PSR4</v>
          </cell>
          <cell r="J725" t="str">
            <v>PSR IPPAN S (15 ONLY)</v>
          </cell>
          <cell r="K725" t="str">
            <v>BRIDGESTONE</v>
          </cell>
          <cell r="L725" t="str">
            <v>195/65R15</v>
          </cell>
          <cell r="M725" t="str">
            <v>B SERIES</v>
          </cell>
          <cell r="N725" t="str">
            <v>PASSENGER CAR</v>
          </cell>
          <cell r="O725" t="str">
            <v>PSRS</v>
          </cell>
          <cell r="P725" t="str">
            <v>T/L</v>
          </cell>
          <cell r="Q725" t="str">
            <v>PSR0L417</v>
          </cell>
          <cell r="R725" t="str">
            <v>THAILAND</v>
          </cell>
          <cell r="S725">
            <v>3</v>
          </cell>
          <cell r="T725" t="str">
            <v>TIRE</v>
          </cell>
          <cell r="U725" t="str">
            <v>PSR</v>
          </cell>
          <cell r="V725" t="str">
            <v xml:space="preserve"> 195/65R15</v>
          </cell>
          <cell r="W725">
            <v>0</v>
          </cell>
          <cell r="X725">
            <v>0</v>
          </cell>
          <cell r="Y725" t="str">
            <v>01</v>
          </cell>
          <cell r="Z725" t="str">
            <v>TBSR</v>
          </cell>
          <cell r="AA725" t="str">
            <v>T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L0</v>
          </cell>
          <cell r="AG725" t="str">
            <v>PSR0L417</v>
          </cell>
          <cell r="AJ725" t="str">
            <v>B890</v>
          </cell>
          <cell r="AK725" t="str">
            <v>BI97</v>
          </cell>
          <cell r="AL725" t="str">
            <v>B390</v>
          </cell>
          <cell r="AO725" t="str">
            <v>195/65R15</v>
          </cell>
          <cell r="AP725" t="str">
            <v>PSRS</v>
          </cell>
          <cell r="AQ725" t="str">
            <v>OTHERS</v>
          </cell>
          <cell r="AR725" t="str">
            <v>15 Inch</v>
          </cell>
          <cell r="AS725" t="str">
            <v>OE</v>
          </cell>
          <cell r="AT725" t="str">
            <v>REP</v>
          </cell>
          <cell r="AW725" t="str">
            <v>DLR</v>
          </cell>
          <cell r="AX725" t="str">
            <v>CONT</v>
          </cell>
          <cell r="AY725" t="str">
            <v>B</v>
          </cell>
          <cell r="AZ725">
            <v>10</v>
          </cell>
          <cell r="BA725">
            <v>40</v>
          </cell>
          <cell r="BB725">
            <v>30</v>
          </cell>
          <cell r="BC725">
            <v>402</v>
          </cell>
          <cell r="BD725" t="str">
            <v>PS</v>
          </cell>
          <cell r="BE725" t="str">
            <v>PSRS</v>
          </cell>
          <cell r="BF725" t="str">
            <v>T</v>
          </cell>
          <cell r="BG725" t="str">
            <v>T</v>
          </cell>
          <cell r="BH725">
            <v>4.5069999999999997</v>
          </cell>
          <cell r="BI725">
            <v>9.1920000000000002</v>
          </cell>
          <cell r="BJ725">
            <v>6.6000000000000003E-2</v>
          </cell>
          <cell r="BK725">
            <v>9.4608708750000006E-2</v>
          </cell>
          <cell r="BL725">
            <v>15</v>
          </cell>
          <cell r="BM725">
            <v>65</v>
          </cell>
          <cell r="BN725">
            <v>195</v>
          </cell>
          <cell r="BO725">
            <v>95</v>
          </cell>
          <cell r="BQ725">
            <v>0</v>
          </cell>
          <cell r="BR725">
            <v>3590</v>
          </cell>
          <cell r="BS725">
            <v>2156</v>
          </cell>
          <cell r="BT725">
            <v>2156</v>
          </cell>
          <cell r="BU725">
            <v>2396</v>
          </cell>
          <cell r="BV725">
            <v>10</v>
          </cell>
          <cell r="BW725">
            <v>2156</v>
          </cell>
          <cell r="BX725">
            <v>0</v>
          </cell>
        </row>
        <row r="726">
          <cell r="E726" t="str">
            <v>BPSX4322</v>
          </cell>
          <cell r="F726" t="str">
            <v>195/65R15 91H B390MZ TL-BI33</v>
          </cell>
          <cell r="G726" t="str">
            <v>195/65R15 91H B390MZ(T)-BI33</v>
          </cell>
          <cell r="H726" t="str">
            <v>B SERIES</v>
          </cell>
          <cell r="I726" t="str">
            <v>PSR4</v>
          </cell>
          <cell r="J726" t="str">
            <v>PSR IPPAN S (15 ONLY)</v>
          </cell>
          <cell r="K726" t="str">
            <v>BRIDGESTONE</v>
          </cell>
          <cell r="L726" t="str">
            <v>195/65R15</v>
          </cell>
          <cell r="M726" t="str">
            <v>B SERIES</v>
          </cell>
          <cell r="N726" t="str">
            <v>PASSENGER CAR</v>
          </cell>
          <cell r="O726" t="str">
            <v>PSRS</v>
          </cell>
          <cell r="P726" t="str">
            <v>T/L</v>
          </cell>
          <cell r="Q726" t="str">
            <v>PSR0L507</v>
          </cell>
          <cell r="R726" t="str">
            <v>THAILAND</v>
          </cell>
          <cell r="S726">
            <v>3</v>
          </cell>
          <cell r="T726" t="str">
            <v>TIRE</v>
          </cell>
          <cell r="U726" t="str">
            <v>PSR</v>
          </cell>
          <cell r="V726" t="str">
            <v xml:space="preserve"> 195/65R15</v>
          </cell>
          <cell r="W726">
            <v>0</v>
          </cell>
          <cell r="X726">
            <v>0</v>
          </cell>
          <cell r="Y726" t="str">
            <v>02</v>
          </cell>
          <cell r="Z726" t="str">
            <v>TBSN</v>
          </cell>
          <cell r="AA726" t="str">
            <v>T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 t="str">
            <v>L0</v>
          </cell>
          <cell r="AG726" t="str">
            <v>PSR0L507</v>
          </cell>
          <cell r="AJ726" t="str">
            <v>C110</v>
          </cell>
          <cell r="AK726" t="str">
            <v>BI33</v>
          </cell>
          <cell r="AL726" t="str">
            <v>B390</v>
          </cell>
          <cell r="AO726" t="str">
            <v>195/65R15</v>
          </cell>
          <cell r="AP726" t="str">
            <v>PSRS</v>
          </cell>
          <cell r="AQ726" t="str">
            <v>OTHERS</v>
          </cell>
          <cell r="AR726" t="str">
            <v>15 Inch</v>
          </cell>
          <cell r="AS726" t="str">
            <v>OE</v>
          </cell>
          <cell r="AT726" t="str">
            <v>EXP</v>
          </cell>
          <cell r="AW726" t="str">
            <v>DLR</v>
          </cell>
          <cell r="AX726" t="str">
            <v>CONT</v>
          </cell>
          <cell r="AY726" t="str">
            <v>B</v>
          </cell>
          <cell r="AZ726">
            <v>10</v>
          </cell>
          <cell r="BA726">
            <v>40</v>
          </cell>
          <cell r="BB726">
            <v>30</v>
          </cell>
          <cell r="BC726">
            <v>402</v>
          </cell>
          <cell r="BD726" t="str">
            <v>PS</v>
          </cell>
          <cell r="BE726" t="str">
            <v>PSRS</v>
          </cell>
          <cell r="BF726" t="str">
            <v>T</v>
          </cell>
          <cell r="BG726" t="str">
            <v>T</v>
          </cell>
          <cell r="BH726">
            <v>4.5069999999999997</v>
          </cell>
          <cell r="BI726">
            <v>9.3369999999999997</v>
          </cell>
          <cell r="BJ726">
            <v>6.6000000000000003E-2</v>
          </cell>
          <cell r="BK726">
            <v>9.4608708750000006E-2</v>
          </cell>
          <cell r="BL726">
            <v>15</v>
          </cell>
          <cell r="BM726">
            <v>65</v>
          </cell>
          <cell r="BN726">
            <v>195</v>
          </cell>
          <cell r="BP726">
            <v>95</v>
          </cell>
          <cell r="BQ726">
            <v>80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</row>
        <row r="727">
          <cell r="E727" t="str">
            <v>BPSX4330</v>
          </cell>
          <cell r="F727" t="str">
            <v>205/65R16 95H B390EZ T/L-KC92</v>
          </cell>
          <cell r="G727" t="str">
            <v>205/65R16 95H B390EZ(T)-KC92</v>
          </cell>
          <cell r="H727" t="str">
            <v>B SERIES</v>
          </cell>
          <cell r="I727" t="str">
            <v>PSR3</v>
          </cell>
          <cell r="J727" t="str">
            <v>PSR OOGATA (16 ONLY)</v>
          </cell>
          <cell r="K727" t="str">
            <v>BRIDGESTONE</v>
          </cell>
          <cell r="L727" t="str">
            <v>205/65R16</v>
          </cell>
          <cell r="M727" t="str">
            <v>B SERIES</v>
          </cell>
          <cell r="N727" t="str">
            <v>PASSENGER CAR</v>
          </cell>
          <cell r="O727" t="str">
            <v>PSRS</v>
          </cell>
          <cell r="P727" t="str">
            <v>T/L</v>
          </cell>
          <cell r="Q727" t="str">
            <v>PSR0L367</v>
          </cell>
          <cell r="R727" t="str">
            <v>THAILAND</v>
          </cell>
          <cell r="S727">
            <v>3</v>
          </cell>
          <cell r="T727" t="str">
            <v>TIRE</v>
          </cell>
          <cell r="U727" t="str">
            <v>PSR</v>
          </cell>
          <cell r="V727" t="str">
            <v xml:space="preserve"> 205/65R16</v>
          </cell>
          <cell r="W727">
            <v>0</v>
          </cell>
          <cell r="X727">
            <v>0</v>
          </cell>
          <cell r="Y727" t="str">
            <v>01</v>
          </cell>
          <cell r="Z727" t="str">
            <v>TBSR</v>
          </cell>
          <cell r="AA727" t="str">
            <v>T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 t="str">
            <v>L0</v>
          </cell>
          <cell r="AG727" t="str">
            <v>PSR0L367</v>
          </cell>
          <cell r="AJ727" t="str">
            <v>B806</v>
          </cell>
          <cell r="AK727" t="str">
            <v>KC92</v>
          </cell>
          <cell r="AL727" t="str">
            <v>B390</v>
          </cell>
          <cell r="AO727" t="str">
            <v>205/65R16</v>
          </cell>
          <cell r="AP727" t="str">
            <v>PSRS</v>
          </cell>
          <cell r="AQ727" t="str">
            <v>OTHERS</v>
          </cell>
          <cell r="AR727" t="str">
            <v>16 Inch</v>
          </cell>
          <cell r="AS727">
            <v>0</v>
          </cell>
          <cell r="AT727">
            <v>0</v>
          </cell>
          <cell r="AW727" t="str">
            <v>DLR</v>
          </cell>
          <cell r="AX727" t="str">
            <v>DISCONT</v>
          </cell>
          <cell r="AY727" t="str">
            <v>B</v>
          </cell>
          <cell r="AZ727">
            <v>10</v>
          </cell>
          <cell r="BA727">
            <v>40</v>
          </cell>
          <cell r="BB727">
            <v>30</v>
          </cell>
          <cell r="BC727">
            <v>402</v>
          </cell>
          <cell r="BD727" t="str">
            <v>PS</v>
          </cell>
          <cell r="BE727" t="str">
            <v>PSRS</v>
          </cell>
          <cell r="BF727" t="str">
            <v>T</v>
          </cell>
          <cell r="BG727" t="str">
            <v>T</v>
          </cell>
          <cell r="BH727">
            <v>5.6449999999999996</v>
          </cell>
          <cell r="BI727">
            <v>10.771000000000001</v>
          </cell>
          <cell r="BJ727">
            <v>0.27500000000000002</v>
          </cell>
          <cell r="BK727">
            <v>0.11093463044999999</v>
          </cell>
          <cell r="BL727">
            <v>16</v>
          </cell>
          <cell r="BM727">
            <v>65</v>
          </cell>
          <cell r="BN727">
            <v>205</v>
          </cell>
          <cell r="BO727">
            <v>95</v>
          </cell>
          <cell r="BQ727">
            <v>80</v>
          </cell>
          <cell r="BR727">
            <v>5070</v>
          </cell>
          <cell r="BS727">
            <v>3040</v>
          </cell>
          <cell r="BT727">
            <v>3040</v>
          </cell>
          <cell r="BU727">
            <v>3378</v>
          </cell>
          <cell r="BV727">
            <v>10</v>
          </cell>
          <cell r="BW727">
            <v>3040</v>
          </cell>
          <cell r="BX727">
            <v>3274.42</v>
          </cell>
        </row>
        <row r="728">
          <cell r="E728" t="str">
            <v>BPSX4331</v>
          </cell>
          <cell r="F728" t="str">
            <v>205/65R16 95H B390EZ T/L-KC38</v>
          </cell>
          <cell r="G728" t="str">
            <v>205/65R16 95H B390EZ(T)-KC38</v>
          </cell>
          <cell r="H728" t="str">
            <v>B SERIES</v>
          </cell>
          <cell r="I728" t="str">
            <v>PSR3</v>
          </cell>
          <cell r="J728" t="str">
            <v>PSR OOGATA (16 ONLY)</v>
          </cell>
          <cell r="K728" t="str">
            <v>BRIDGESTONE</v>
          </cell>
          <cell r="L728" t="str">
            <v>205/65R16</v>
          </cell>
          <cell r="M728" t="str">
            <v>B SERIES</v>
          </cell>
          <cell r="N728" t="str">
            <v>PASSENGER CAR</v>
          </cell>
          <cell r="O728" t="str">
            <v>PSRS</v>
          </cell>
          <cell r="P728" t="str">
            <v>T/L</v>
          </cell>
          <cell r="Q728" t="str">
            <v>PSR0L450</v>
          </cell>
          <cell r="R728" t="str">
            <v>THAILAND</v>
          </cell>
          <cell r="S728">
            <v>3</v>
          </cell>
          <cell r="T728" t="str">
            <v>TIRE</v>
          </cell>
          <cell r="U728" t="str">
            <v>PSR</v>
          </cell>
          <cell r="V728" t="str">
            <v xml:space="preserve"> 205/65R16</v>
          </cell>
          <cell r="W728">
            <v>0</v>
          </cell>
          <cell r="X728">
            <v>0</v>
          </cell>
          <cell r="Y728" t="str">
            <v>01</v>
          </cell>
          <cell r="Z728" t="str">
            <v>TBSR</v>
          </cell>
          <cell r="AA728" t="str">
            <v>T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 t="str">
            <v>L0</v>
          </cell>
          <cell r="AG728" t="str">
            <v>PSR0L450</v>
          </cell>
          <cell r="AJ728" t="str">
            <v>B806</v>
          </cell>
          <cell r="AK728" t="str">
            <v>KC38</v>
          </cell>
          <cell r="AL728" t="str">
            <v>B390</v>
          </cell>
          <cell r="AO728" t="str">
            <v>205/65R16</v>
          </cell>
          <cell r="AP728" t="str">
            <v>PSRS</v>
          </cell>
          <cell r="AQ728" t="str">
            <v>OTHERS</v>
          </cell>
          <cell r="AR728" t="str">
            <v>16 Inch</v>
          </cell>
          <cell r="AS728" t="str">
            <v>OE</v>
          </cell>
          <cell r="AT728" t="str">
            <v>REP</v>
          </cell>
          <cell r="AW728" t="str">
            <v>DLR</v>
          </cell>
          <cell r="AX728" t="str">
            <v>CONT</v>
          </cell>
          <cell r="AY728" t="str">
            <v>B</v>
          </cell>
          <cell r="AZ728">
            <v>10</v>
          </cell>
          <cell r="BA728">
            <v>40</v>
          </cell>
          <cell r="BB728">
            <v>30</v>
          </cell>
          <cell r="BC728">
            <v>402</v>
          </cell>
          <cell r="BD728" t="str">
            <v>PS</v>
          </cell>
          <cell r="BE728" t="str">
            <v>PSRS</v>
          </cell>
          <cell r="BF728" t="str">
            <v>T</v>
          </cell>
          <cell r="BG728" t="str">
            <v>T</v>
          </cell>
          <cell r="BH728">
            <v>5.6449999999999996</v>
          </cell>
          <cell r="BI728">
            <v>10.771000000000001</v>
          </cell>
          <cell r="BJ728">
            <v>7.8E-2</v>
          </cell>
          <cell r="BK728">
            <v>0.11093463044999999</v>
          </cell>
          <cell r="BL728">
            <v>16</v>
          </cell>
          <cell r="BM728">
            <v>65</v>
          </cell>
          <cell r="BN728">
            <v>205</v>
          </cell>
          <cell r="BO728">
            <v>95</v>
          </cell>
          <cell r="BQ728">
            <v>80</v>
          </cell>
          <cell r="BR728">
            <v>5070</v>
          </cell>
          <cell r="BS728">
            <v>3040</v>
          </cell>
          <cell r="BT728">
            <v>3040</v>
          </cell>
          <cell r="BU728">
            <v>3378</v>
          </cell>
          <cell r="BV728">
            <v>10</v>
          </cell>
          <cell r="BW728">
            <v>3040</v>
          </cell>
          <cell r="BX728">
            <v>2542.1999999999998</v>
          </cell>
        </row>
        <row r="729">
          <cell r="E729" t="str">
            <v>BPSX4340</v>
          </cell>
          <cell r="F729" t="str">
            <v>175/70R13 82S BSTEZ T/L-GN07</v>
          </cell>
          <cell r="G729" t="str">
            <v>175/70R13 082S BSTEZ(T)-GN07</v>
          </cell>
          <cell r="H729" t="str">
            <v>BSTZ</v>
          </cell>
          <cell r="I729" t="str">
            <v>PSR5</v>
          </cell>
          <cell r="J729" t="str">
            <v>PSR IPPAN XS (14 DOWN)</v>
          </cell>
          <cell r="K729" t="str">
            <v>BRIDGESTONE</v>
          </cell>
          <cell r="L729" t="str">
            <v>175/70R13</v>
          </cell>
          <cell r="M729" t="str">
            <v>BSTZ</v>
          </cell>
          <cell r="N729" t="str">
            <v>PASSENGER CAR</v>
          </cell>
          <cell r="O729" t="str">
            <v>PSRS</v>
          </cell>
          <cell r="P729" t="str">
            <v>T/L</v>
          </cell>
          <cell r="Q729" t="str">
            <v>PSR0L454</v>
          </cell>
          <cell r="R729" t="str">
            <v>THAILAND</v>
          </cell>
          <cell r="S729">
            <v>3</v>
          </cell>
          <cell r="T729" t="str">
            <v>TIRE</v>
          </cell>
          <cell r="U729" t="str">
            <v>PSR</v>
          </cell>
          <cell r="V729" t="str">
            <v>175/70R13</v>
          </cell>
          <cell r="W729">
            <v>0</v>
          </cell>
          <cell r="X729">
            <v>0</v>
          </cell>
          <cell r="Y729" t="str">
            <v>01</v>
          </cell>
          <cell r="Z729" t="str">
            <v>TBSR</v>
          </cell>
          <cell r="AA729" t="str">
            <v>T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 t="str">
            <v>L0</v>
          </cell>
          <cell r="AG729" t="str">
            <v>PSR0L454</v>
          </cell>
          <cell r="AJ729" t="str">
            <v>C058</v>
          </cell>
          <cell r="AK729" t="str">
            <v>GN07</v>
          </cell>
          <cell r="AL729" t="str">
            <v>B'STYLE EX</v>
          </cell>
          <cell r="AO729" t="str">
            <v>175/70R13</v>
          </cell>
          <cell r="AP729" t="str">
            <v>PSRS</v>
          </cell>
          <cell r="AQ729" t="str">
            <v>OTHERS</v>
          </cell>
          <cell r="AR729" t="str">
            <v>13 Inch</v>
          </cell>
          <cell r="AS729" t="str">
            <v/>
          </cell>
          <cell r="AT729" t="str">
            <v>REP</v>
          </cell>
          <cell r="AW729" t="str">
            <v>OEM</v>
          </cell>
          <cell r="AX729" t="str">
            <v>CONT</v>
          </cell>
          <cell r="AY729" t="str">
            <v>B</v>
          </cell>
          <cell r="AZ729">
            <v>10</v>
          </cell>
          <cell r="BA729">
            <v>40</v>
          </cell>
          <cell r="BB729">
            <v>30</v>
          </cell>
          <cell r="BC729">
            <v>402</v>
          </cell>
          <cell r="BD729" t="str">
            <v>PS</v>
          </cell>
          <cell r="BE729" t="str">
            <v>PSRS</v>
          </cell>
          <cell r="BF729" t="str">
            <v>T</v>
          </cell>
          <cell r="BG729" t="str">
            <v>T</v>
          </cell>
          <cell r="BH729">
            <v>3.01</v>
          </cell>
          <cell r="BI729">
            <v>5.9370000000000003</v>
          </cell>
          <cell r="BJ729">
            <v>4.4999999999999998E-2</v>
          </cell>
          <cell r="BK729">
            <v>7.1133833600000015E-2</v>
          </cell>
          <cell r="BL729">
            <v>13</v>
          </cell>
          <cell r="BM729">
            <v>70</v>
          </cell>
          <cell r="BN729">
            <v>175</v>
          </cell>
          <cell r="BP729">
            <v>80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</row>
        <row r="730">
          <cell r="E730" t="str">
            <v>BPSX4350</v>
          </cell>
          <cell r="F730" t="str">
            <v>185/70R14 88S BSTZ T/L-FN25</v>
          </cell>
          <cell r="G730" t="str">
            <v>185/70R14 088S BSTZ(T)-FN25</v>
          </cell>
          <cell r="H730" t="str">
            <v>BSTZ</v>
          </cell>
          <cell r="I730" t="str">
            <v>PSR5</v>
          </cell>
          <cell r="J730" t="str">
            <v>PSR IPPAN XS (14 DOWN)</v>
          </cell>
          <cell r="K730" t="str">
            <v>BRIDGESTONE</v>
          </cell>
          <cell r="L730" t="str">
            <v>185/70R14</v>
          </cell>
          <cell r="M730" t="str">
            <v>BSTZ</v>
          </cell>
          <cell r="N730" t="str">
            <v>PASSENGER CAR</v>
          </cell>
          <cell r="O730" t="str">
            <v>PSRS</v>
          </cell>
          <cell r="P730" t="str">
            <v>T/L</v>
          </cell>
          <cell r="Q730" t="str">
            <v>PSR0L353</v>
          </cell>
          <cell r="R730" t="str">
            <v>THAILAND</v>
          </cell>
          <cell r="S730">
            <v>3</v>
          </cell>
          <cell r="T730" t="str">
            <v>TIRE</v>
          </cell>
          <cell r="U730" t="str">
            <v>PSR</v>
          </cell>
          <cell r="V730" t="str">
            <v xml:space="preserve"> 185/70R14</v>
          </cell>
          <cell r="W730">
            <v>0</v>
          </cell>
          <cell r="X730">
            <v>0</v>
          </cell>
          <cell r="Y730" t="str">
            <v>01</v>
          </cell>
          <cell r="Z730" t="str">
            <v>TBSR</v>
          </cell>
          <cell r="AA730" t="str">
            <v>T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 t="str">
            <v>L0</v>
          </cell>
          <cell r="AG730" t="str">
            <v>PSR0L353</v>
          </cell>
          <cell r="AJ730" t="str">
            <v>B819</v>
          </cell>
          <cell r="AK730" t="str">
            <v>FN25</v>
          </cell>
          <cell r="AL730" t="str">
            <v>B'STYLE EX</v>
          </cell>
          <cell r="AO730" t="str">
            <v>185/70R14</v>
          </cell>
          <cell r="AP730" t="str">
            <v>PSRS</v>
          </cell>
          <cell r="AQ730" t="str">
            <v>OTHERS</v>
          </cell>
          <cell r="AR730" t="str">
            <v>14 Inch</v>
          </cell>
          <cell r="AS730">
            <v>0</v>
          </cell>
          <cell r="AT730">
            <v>0</v>
          </cell>
          <cell r="AW730" t="str">
            <v>NON</v>
          </cell>
          <cell r="AX730" t="str">
            <v>DISCONT</v>
          </cell>
          <cell r="AY730" t="str">
            <v>B</v>
          </cell>
          <cell r="AZ730">
            <v>10</v>
          </cell>
          <cell r="BA730">
            <v>40</v>
          </cell>
          <cell r="BB730">
            <v>30</v>
          </cell>
          <cell r="BC730">
            <v>402</v>
          </cell>
          <cell r="BD730" t="str">
            <v>PS</v>
          </cell>
          <cell r="BE730" t="str">
            <v>PSRS</v>
          </cell>
          <cell r="BF730" t="str">
            <v>T</v>
          </cell>
          <cell r="BG730" t="str">
            <v>T</v>
          </cell>
          <cell r="BH730">
            <v>3.9420000000000002</v>
          </cell>
          <cell r="BI730">
            <v>7.85</v>
          </cell>
          <cell r="BJ730">
            <v>0.27500000000000002</v>
          </cell>
          <cell r="BK730">
            <v>8.4989960999999989E-2</v>
          </cell>
          <cell r="BL730">
            <v>14</v>
          </cell>
          <cell r="BM730">
            <v>70</v>
          </cell>
          <cell r="BN730">
            <v>185</v>
          </cell>
          <cell r="BP730">
            <v>80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</row>
        <row r="731">
          <cell r="E731" t="str">
            <v>BPSX4351</v>
          </cell>
          <cell r="F731" t="str">
            <v>185/70R14 88S BSTEZ T/L-DT09</v>
          </cell>
          <cell r="G731" t="str">
            <v>185/70R14 88S BSTEZ (T)-DT09</v>
          </cell>
          <cell r="H731" t="str">
            <v>BSTZ</v>
          </cell>
          <cell r="I731" t="str">
            <v>PSR5</v>
          </cell>
          <cell r="J731" t="str">
            <v>PSR IPPAN XS (14 DOWN)</v>
          </cell>
          <cell r="K731" t="str">
            <v>BRIDGESTONE</v>
          </cell>
          <cell r="L731" t="str">
            <v>185/70R14</v>
          </cell>
          <cell r="M731" t="str">
            <v>BSTZ</v>
          </cell>
          <cell r="N731" t="str">
            <v>PASSENGER CAR</v>
          </cell>
          <cell r="O731" t="str">
            <v>PSRS</v>
          </cell>
          <cell r="P731" t="str">
            <v>T/L</v>
          </cell>
          <cell r="Q731" t="str">
            <v>PSR0L354</v>
          </cell>
          <cell r="R731" t="str">
            <v>THAILAND</v>
          </cell>
          <cell r="S731">
            <v>3</v>
          </cell>
          <cell r="T731" t="str">
            <v>TIRE</v>
          </cell>
          <cell r="U731" t="str">
            <v>PSR</v>
          </cell>
          <cell r="V731" t="str">
            <v xml:space="preserve"> 185/70R14</v>
          </cell>
          <cell r="W731">
            <v>0</v>
          </cell>
          <cell r="X731">
            <v>0</v>
          </cell>
          <cell r="Y731" t="str">
            <v>02</v>
          </cell>
          <cell r="Z731" t="str">
            <v>TBSN</v>
          </cell>
          <cell r="AA731" t="str">
            <v>T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 t="str">
            <v>L0</v>
          </cell>
          <cell r="AG731" t="str">
            <v>PSR0L504</v>
          </cell>
          <cell r="AJ731" t="str">
            <v>C099</v>
          </cell>
          <cell r="AK731" t="str">
            <v>DT09</v>
          </cell>
          <cell r="AL731" t="str">
            <v>B'STYLE EX</v>
          </cell>
          <cell r="AO731" t="str">
            <v>185/70R14</v>
          </cell>
          <cell r="AP731" t="str">
            <v>PSRS</v>
          </cell>
          <cell r="AQ731" t="str">
            <v>OTHERS</v>
          </cell>
          <cell r="AR731" t="str">
            <v>14 Inch</v>
          </cell>
          <cell r="AS731">
            <v>0</v>
          </cell>
          <cell r="AT731" t="str">
            <v>EXP</v>
          </cell>
          <cell r="AW731" t="str">
            <v>EXP</v>
          </cell>
          <cell r="AX731" t="str">
            <v>CONT</v>
          </cell>
          <cell r="AY731" t="str">
            <v>B</v>
          </cell>
          <cell r="AZ731">
            <v>10</v>
          </cell>
          <cell r="BA731">
            <v>40</v>
          </cell>
          <cell r="BB731">
            <v>30</v>
          </cell>
          <cell r="BC731">
            <v>402</v>
          </cell>
          <cell r="BD731" t="str">
            <v>PS</v>
          </cell>
          <cell r="BE731" t="str">
            <v>PSRS</v>
          </cell>
          <cell r="BF731" t="str">
            <v>T</v>
          </cell>
          <cell r="BG731" t="str">
            <v>T</v>
          </cell>
          <cell r="BH731">
            <v>3.847</v>
          </cell>
          <cell r="BI731">
            <v>7.5739999999999998</v>
          </cell>
          <cell r="BJ731">
            <v>5.3999999999999999E-2</v>
          </cell>
          <cell r="BK731">
            <v>8.4989960999999989E-2</v>
          </cell>
          <cell r="BL731">
            <v>14</v>
          </cell>
          <cell r="BM731">
            <v>70</v>
          </cell>
          <cell r="BN731">
            <v>185</v>
          </cell>
          <cell r="BP731">
            <v>80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</row>
        <row r="732">
          <cell r="E732" t="str">
            <v>BPSX4360</v>
          </cell>
          <cell r="F732" t="str">
            <v>175/70R14 84S BSTEZ T/L-ZD55</v>
          </cell>
          <cell r="G732" t="str">
            <v>175/70R14 084S BSTEZ(T)-ZD55</v>
          </cell>
          <cell r="H732" t="str">
            <v>BSTZ</v>
          </cell>
          <cell r="I732" t="str">
            <v>PSR5</v>
          </cell>
          <cell r="J732" t="str">
            <v>PSR IPPAN XS (14 DOWN)</v>
          </cell>
          <cell r="K732" t="str">
            <v>BRIDGESTONE</v>
          </cell>
          <cell r="L732" t="str">
            <v>175/70R14</v>
          </cell>
          <cell r="M732" t="str">
            <v>BSTZ</v>
          </cell>
          <cell r="N732" t="str">
            <v>PASSENGER CAR</v>
          </cell>
          <cell r="O732" t="str">
            <v>PSRS</v>
          </cell>
          <cell r="P732" t="str">
            <v>T/L</v>
          </cell>
          <cell r="Q732" t="str">
            <v>PSR0L456</v>
          </cell>
          <cell r="R732" t="str">
            <v>THAILAND</v>
          </cell>
          <cell r="S732">
            <v>3</v>
          </cell>
          <cell r="T732" t="str">
            <v>TIRE</v>
          </cell>
          <cell r="U732" t="str">
            <v>PSR</v>
          </cell>
          <cell r="V732" t="str">
            <v>175/70R14</v>
          </cell>
          <cell r="W732">
            <v>0</v>
          </cell>
          <cell r="X732">
            <v>0</v>
          </cell>
          <cell r="Y732" t="str">
            <v>01</v>
          </cell>
          <cell r="Z732" t="str">
            <v>TBSR</v>
          </cell>
          <cell r="AA732" t="str">
            <v>T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 t="str">
            <v>L0</v>
          </cell>
          <cell r="AG732" t="str">
            <v>PSR0L456</v>
          </cell>
          <cell r="AJ732" t="str">
            <v>C046</v>
          </cell>
          <cell r="AK732" t="str">
            <v>ZD55</v>
          </cell>
          <cell r="AL732" t="str">
            <v>B'STYLE EX</v>
          </cell>
          <cell r="AO732" t="str">
            <v>175/70R14</v>
          </cell>
          <cell r="AP732" t="str">
            <v>PSRS</v>
          </cell>
          <cell r="AQ732" t="str">
            <v>OTHERS</v>
          </cell>
          <cell r="AR732" t="str">
            <v>14 Inch</v>
          </cell>
          <cell r="AS732" t="str">
            <v/>
          </cell>
          <cell r="AT732" t="str">
            <v>REP</v>
          </cell>
          <cell r="AW732" t="str">
            <v>OEM</v>
          </cell>
          <cell r="AX732" t="str">
            <v>CONT</v>
          </cell>
          <cell r="AY732" t="str">
            <v>B</v>
          </cell>
          <cell r="AZ732">
            <v>10</v>
          </cell>
          <cell r="BA732">
            <v>40</v>
          </cell>
          <cell r="BB732">
            <v>30</v>
          </cell>
          <cell r="BC732">
            <v>402</v>
          </cell>
          <cell r="BD732" t="str">
            <v>PS</v>
          </cell>
          <cell r="BE732" t="str">
            <v>PSRS</v>
          </cell>
          <cell r="BF732" t="str">
            <v>T</v>
          </cell>
          <cell r="BG732" t="str">
            <v>T</v>
          </cell>
          <cell r="BH732">
            <v>3.1840000000000002</v>
          </cell>
          <cell r="BI732">
            <v>6.2859999999999996</v>
          </cell>
          <cell r="BJ732">
            <v>0.05</v>
          </cell>
          <cell r="BK732">
            <v>7.7554877399999972E-2</v>
          </cell>
          <cell r="BL732">
            <v>14</v>
          </cell>
          <cell r="BM732">
            <v>70</v>
          </cell>
          <cell r="BN732">
            <v>175</v>
          </cell>
          <cell r="BP732">
            <v>80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</row>
        <row r="733">
          <cell r="E733" t="str">
            <v>BPSX4370</v>
          </cell>
          <cell r="F733" t="str">
            <v>215/65R15 96H BSTZ T/L-MA04</v>
          </cell>
          <cell r="G733" t="str">
            <v>215/65R15 096H BSTZ(T)-MA04</v>
          </cell>
          <cell r="H733" t="str">
            <v>BSTZ</v>
          </cell>
          <cell r="I733" t="str">
            <v>PSR4</v>
          </cell>
          <cell r="J733" t="str">
            <v>PSR IPPAN S (15 ONLY)</v>
          </cell>
          <cell r="K733" t="str">
            <v>BRIDGESTONE</v>
          </cell>
          <cell r="L733" t="str">
            <v>215/65R15</v>
          </cell>
          <cell r="M733" t="str">
            <v>BSTZ</v>
          </cell>
          <cell r="N733" t="str">
            <v>PASSENGER CAR</v>
          </cell>
          <cell r="O733" t="str">
            <v>PSRS</v>
          </cell>
          <cell r="P733" t="str">
            <v>T/L</v>
          </cell>
          <cell r="Q733" t="str">
            <v>PSR0L355</v>
          </cell>
          <cell r="R733" t="str">
            <v>THAILAND</v>
          </cell>
          <cell r="S733">
            <v>3</v>
          </cell>
          <cell r="T733" t="str">
            <v>TIRE</v>
          </cell>
          <cell r="U733" t="str">
            <v>PSR</v>
          </cell>
          <cell r="V733" t="str">
            <v xml:space="preserve"> 215/65R15</v>
          </cell>
          <cell r="W733">
            <v>0</v>
          </cell>
          <cell r="X733">
            <v>0</v>
          </cell>
          <cell r="Y733" t="str">
            <v>01</v>
          </cell>
          <cell r="Z733" t="str">
            <v>TBSR</v>
          </cell>
          <cell r="AA733" t="str">
            <v>T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 t="str">
            <v>L0</v>
          </cell>
          <cell r="AG733" t="str">
            <v>PSR0L355</v>
          </cell>
          <cell r="AJ733" t="str">
            <v>B821</v>
          </cell>
          <cell r="AK733" t="str">
            <v>MA04</v>
          </cell>
          <cell r="AL733" t="str">
            <v>B'STYLE EX</v>
          </cell>
          <cell r="AO733" t="str">
            <v>215/65R15</v>
          </cell>
          <cell r="AP733" t="str">
            <v>PSRS</v>
          </cell>
          <cell r="AQ733" t="str">
            <v>OTHERS</v>
          </cell>
          <cell r="AR733" t="str">
            <v>15 Inch</v>
          </cell>
          <cell r="AS733">
            <v>0</v>
          </cell>
          <cell r="AT733">
            <v>0</v>
          </cell>
          <cell r="AW733" t="str">
            <v>NON</v>
          </cell>
          <cell r="AX733" t="str">
            <v>DISCONT</v>
          </cell>
          <cell r="AY733" t="str">
            <v>B</v>
          </cell>
          <cell r="AZ733">
            <v>10</v>
          </cell>
          <cell r="BA733">
            <v>40</v>
          </cell>
          <cell r="BB733">
            <v>30</v>
          </cell>
          <cell r="BC733">
            <v>402</v>
          </cell>
          <cell r="BD733" t="str">
            <v>PS</v>
          </cell>
          <cell r="BE733" t="str">
            <v>PSRS</v>
          </cell>
          <cell r="BF733" t="str">
            <v>T</v>
          </cell>
          <cell r="BG733" t="str">
            <v>T</v>
          </cell>
          <cell r="BH733">
            <v>5.2990000000000004</v>
          </cell>
          <cell r="BI733">
            <v>10.574</v>
          </cell>
          <cell r="BJ733">
            <v>0.27500000000000002</v>
          </cell>
          <cell r="BK733">
            <v>0.11124636374999999</v>
          </cell>
          <cell r="BL733">
            <v>15</v>
          </cell>
          <cell r="BM733">
            <v>65</v>
          </cell>
          <cell r="BN733">
            <v>215</v>
          </cell>
          <cell r="BP733">
            <v>80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</row>
        <row r="734">
          <cell r="E734" t="str">
            <v>BPSX4380</v>
          </cell>
          <cell r="F734" t="str">
            <v>175/65R14 82S BSTEZ T/L-RG33</v>
          </cell>
          <cell r="G734" t="str">
            <v>175/65R14 82S BSTEZ(T)-RG33</v>
          </cell>
          <cell r="H734" t="str">
            <v>BSTZ</v>
          </cell>
          <cell r="I734" t="str">
            <v>PSR5</v>
          </cell>
          <cell r="J734" t="str">
            <v>PSR IPPAN XS (14 DOWN)</v>
          </cell>
          <cell r="K734" t="str">
            <v>BRIDGESTONE</v>
          </cell>
          <cell r="L734" t="str">
            <v>175/65R14</v>
          </cell>
          <cell r="M734" t="str">
            <v>BSTZ</v>
          </cell>
          <cell r="N734" t="str">
            <v>PASSENGER CAR</v>
          </cell>
          <cell r="O734" t="str">
            <v>PSRS</v>
          </cell>
          <cell r="P734" t="str">
            <v>T/L</v>
          </cell>
          <cell r="Q734" t="str">
            <v>PSR0L458</v>
          </cell>
          <cell r="R734" t="str">
            <v>THAILAND</v>
          </cell>
          <cell r="S734">
            <v>3</v>
          </cell>
          <cell r="T734" t="str">
            <v>TIRE</v>
          </cell>
          <cell r="U734" t="str">
            <v>PSR</v>
          </cell>
          <cell r="V734" t="str">
            <v>175/65R14</v>
          </cell>
          <cell r="W734">
            <v>0</v>
          </cell>
          <cell r="X734">
            <v>0</v>
          </cell>
          <cell r="Y734" t="str">
            <v>01</v>
          </cell>
          <cell r="Z734" t="str">
            <v>TBSR</v>
          </cell>
          <cell r="AA734" t="str">
            <v>T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 t="str">
            <v>L0</v>
          </cell>
          <cell r="AG734" t="str">
            <v>PSR0L458</v>
          </cell>
          <cell r="AJ734" t="str">
            <v>C054</v>
          </cell>
          <cell r="AK734" t="str">
            <v>RG33</v>
          </cell>
          <cell r="AL734" t="str">
            <v>B'STYLE EX</v>
          </cell>
          <cell r="AO734" t="str">
            <v>175/65R14</v>
          </cell>
          <cell r="AP734" t="str">
            <v>PSRS</v>
          </cell>
          <cell r="AQ734" t="str">
            <v>OTHERS</v>
          </cell>
          <cell r="AR734" t="str">
            <v>14 Inch</v>
          </cell>
          <cell r="AS734" t="str">
            <v/>
          </cell>
          <cell r="AT734" t="str">
            <v>REP</v>
          </cell>
          <cell r="AW734" t="str">
            <v>OEM</v>
          </cell>
          <cell r="AX734" t="str">
            <v>CONT</v>
          </cell>
          <cell r="AY734" t="str">
            <v>B</v>
          </cell>
          <cell r="AZ734">
            <v>10</v>
          </cell>
          <cell r="BA734">
            <v>40</v>
          </cell>
          <cell r="BB734">
            <v>30</v>
          </cell>
          <cell r="BC734">
            <v>402</v>
          </cell>
          <cell r="BD734" t="str">
            <v>PS</v>
          </cell>
          <cell r="BE734" t="str">
            <v>PSRS</v>
          </cell>
          <cell r="BF734" t="str">
            <v>T</v>
          </cell>
          <cell r="BG734" t="str">
            <v>T</v>
          </cell>
          <cell r="BH734">
            <v>3.306</v>
          </cell>
          <cell r="BI734">
            <v>6.4189999999999996</v>
          </cell>
          <cell r="BJ734">
            <v>5.0999999999999997E-2</v>
          </cell>
          <cell r="BK734">
            <v>7.3101206149999973E-2</v>
          </cell>
          <cell r="BL734">
            <v>14</v>
          </cell>
          <cell r="BM734">
            <v>65</v>
          </cell>
          <cell r="BN734">
            <v>175</v>
          </cell>
          <cell r="BP734">
            <v>80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</row>
        <row r="735">
          <cell r="E735" t="str">
            <v>BPSX4390</v>
          </cell>
          <cell r="F735" t="str">
            <v>185/65R14 86S BSTZ T/L-VV90</v>
          </cell>
          <cell r="G735" t="str">
            <v>185/65R14 086S BSTZ(T)-VV90</v>
          </cell>
          <cell r="H735" t="str">
            <v>BSTZ</v>
          </cell>
          <cell r="I735" t="str">
            <v>PSR5</v>
          </cell>
          <cell r="J735" t="str">
            <v>PSR IPPAN XS (14 DOWN)</v>
          </cell>
          <cell r="K735" t="str">
            <v>BRIDGESTONE</v>
          </cell>
          <cell r="L735" t="str">
            <v>185/65R14</v>
          </cell>
          <cell r="M735" t="str">
            <v>BSTZ</v>
          </cell>
          <cell r="N735" t="str">
            <v>PASSENGER CAR</v>
          </cell>
          <cell r="O735" t="str">
            <v>PSRS</v>
          </cell>
          <cell r="P735" t="str">
            <v>T/L</v>
          </cell>
          <cell r="Q735" t="str">
            <v>PSR0L354</v>
          </cell>
          <cell r="R735" t="str">
            <v>THAILAND</v>
          </cell>
          <cell r="S735">
            <v>3</v>
          </cell>
          <cell r="T735" t="str">
            <v>TIRE</v>
          </cell>
          <cell r="U735" t="str">
            <v>PSR</v>
          </cell>
          <cell r="V735" t="str">
            <v xml:space="preserve"> 185/65R14</v>
          </cell>
          <cell r="W735">
            <v>0</v>
          </cell>
          <cell r="X735">
            <v>0</v>
          </cell>
          <cell r="Y735" t="str">
            <v>01</v>
          </cell>
          <cell r="Z735" t="str">
            <v>TBSR</v>
          </cell>
          <cell r="AA735" t="str">
            <v>T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 t="str">
            <v>L0</v>
          </cell>
          <cell r="AG735" t="str">
            <v>PSR0L354</v>
          </cell>
          <cell r="AJ735" t="str">
            <v>B820</v>
          </cell>
          <cell r="AK735" t="str">
            <v>VV90</v>
          </cell>
          <cell r="AL735" t="str">
            <v>B'STYLE EX</v>
          </cell>
          <cell r="AO735" t="str">
            <v>185/65R14</v>
          </cell>
          <cell r="AP735" t="str">
            <v>PSRS</v>
          </cell>
          <cell r="AQ735" t="str">
            <v>OTHERS</v>
          </cell>
          <cell r="AR735" t="str">
            <v>14 Inch</v>
          </cell>
          <cell r="AS735">
            <v>0</v>
          </cell>
          <cell r="AT735">
            <v>0</v>
          </cell>
          <cell r="AW735" t="str">
            <v>NON</v>
          </cell>
          <cell r="AX735" t="str">
            <v>DISCONT</v>
          </cell>
          <cell r="AY735" t="str">
            <v>B</v>
          </cell>
          <cell r="AZ735">
            <v>10</v>
          </cell>
          <cell r="BA735">
            <v>40</v>
          </cell>
          <cell r="BB735">
            <v>30</v>
          </cell>
          <cell r="BC735">
            <v>402</v>
          </cell>
          <cell r="BD735" t="str">
            <v>PS</v>
          </cell>
          <cell r="BE735" t="str">
            <v>PSRS</v>
          </cell>
          <cell r="BF735" t="str">
            <v>T</v>
          </cell>
          <cell r="BG735" t="str">
            <v>T</v>
          </cell>
          <cell r="BH735">
            <v>4.0830000000000002</v>
          </cell>
          <cell r="BI735">
            <v>7.33</v>
          </cell>
          <cell r="BJ735">
            <v>0.128</v>
          </cell>
          <cell r="BK735">
            <v>7.9950422249999986E-2</v>
          </cell>
          <cell r="BL735">
            <v>14</v>
          </cell>
          <cell r="BM735">
            <v>65</v>
          </cell>
          <cell r="BN735">
            <v>185</v>
          </cell>
          <cell r="BP735">
            <v>80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</row>
        <row r="736">
          <cell r="E736" t="str">
            <v>BPSX4391</v>
          </cell>
          <cell r="F736" t="str">
            <v>185/65R14 86S BSTZ T/L-ZZ04</v>
          </cell>
          <cell r="G736" t="str">
            <v>185/65R14 086S BSTZ(T)-ZZ04</v>
          </cell>
          <cell r="H736" t="str">
            <v>BSTZ</v>
          </cell>
          <cell r="I736" t="str">
            <v>PSR5</v>
          </cell>
          <cell r="J736" t="str">
            <v>PSR IPPAN XS (14 DOWN)</v>
          </cell>
          <cell r="K736" t="str">
            <v>BRIDGESTONE</v>
          </cell>
          <cell r="L736" t="str">
            <v>185/65R14</v>
          </cell>
          <cell r="M736" t="str">
            <v>BSTZ</v>
          </cell>
          <cell r="N736" t="str">
            <v>PASSENGER CAR</v>
          </cell>
          <cell r="O736" t="str">
            <v>PSRS</v>
          </cell>
          <cell r="P736" t="str">
            <v>T/L</v>
          </cell>
          <cell r="Q736" t="str">
            <v>PSR0L459</v>
          </cell>
          <cell r="R736" t="str">
            <v>THAILAND</v>
          </cell>
          <cell r="S736">
            <v>3</v>
          </cell>
          <cell r="T736" t="str">
            <v>TIRE</v>
          </cell>
          <cell r="U736" t="str">
            <v>PSR</v>
          </cell>
          <cell r="V736" t="str">
            <v>185/65R14</v>
          </cell>
          <cell r="W736">
            <v>0</v>
          </cell>
          <cell r="X736">
            <v>0</v>
          </cell>
          <cell r="Y736" t="str">
            <v>01</v>
          </cell>
          <cell r="Z736" t="str">
            <v>TBSR</v>
          </cell>
          <cell r="AA736" t="str">
            <v>T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 t="str">
            <v>L0</v>
          </cell>
          <cell r="AG736" t="str">
            <v>PSR0L459</v>
          </cell>
          <cell r="AJ736" t="str">
            <v>C052</v>
          </cell>
          <cell r="AK736" t="str">
            <v>ZZ04</v>
          </cell>
          <cell r="AL736" t="str">
            <v>B'STYLE EX</v>
          </cell>
          <cell r="AO736" t="str">
            <v>185/65R14</v>
          </cell>
          <cell r="AP736" t="str">
            <v>PSRS</v>
          </cell>
          <cell r="AQ736" t="str">
            <v>OTHERS</v>
          </cell>
          <cell r="AR736" t="str">
            <v>14 Inch</v>
          </cell>
          <cell r="AS736" t="str">
            <v/>
          </cell>
          <cell r="AT736" t="str">
            <v>REP</v>
          </cell>
          <cell r="AW736" t="str">
            <v>OEM</v>
          </cell>
          <cell r="AX736" t="str">
            <v>CONT</v>
          </cell>
          <cell r="AY736" t="str">
            <v>B</v>
          </cell>
          <cell r="AZ736">
            <v>10</v>
          </cell>
          <cell r="BA736">
            <v>40</v>
          </cell>
          <cell r="BB736">
            <v>30</v>
          </cell>
          <cell r="BC736">
            <v>402</v>
          </cell>
          <cell r="BD736" t="str">
            <v>PS</v>
          </cell>
          <cell r="BE736" t="str">
            <v>PSRS</v>
          </cell>
          <cell r="BF736" t="str">
            <v>T</v>
          </cell>
          <cell r="BG736" t="str">
            <v>T</v>
          </cell>
          <cell r="BH736">
            <v>3.6920000000000002</v>
          </cell>
          <cell r="BI736">
            <v>7.0860000000000003</v>
          </cell>
          <cell r="BJ736">
            <v>5.6000000000000001E-2</v>
          </cell>
          <cell r="BK736">
            <v>7.9950422249999986E-2</v>
          </cell>
          <cell r="BL736">
            <v>14</v>
          </cell>
          <cell r="BM736">
            <v>65</v>
          </cell>
          <cell r="BN736">
            <v>185</v>
          </cell>
          <cell r="BP736">
            <v>80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</row>
        <row r="737">
          <cell r="E737" t="str">
            <v>BPSX4420</v>
          </cell>
          <cell r="F737" t="str">
            <v>195/65R15 91V ER30UZ-BM95</v>
          </cell>
          <cell r="G737" t="str">
            <v>195/65R15 ER30UZ(T)-BM95</v>
          </cell>
          <cell r="H737" t="str">
            <v>ER30</v>
          </cell>
          <cell r="I737" t="str">
            <v>PSR4</v>
          </cell>
          <cell r="J737" t="str">
            <v>PSR IPPAN S (15 ONLY)</v>
          </cell>
          <cell r="K737" t="str">
            <v>BRIDGESTONE</v>
          </cell>
          <cell r="L737" t="str">
            <v>195/65R15</v>
          </cell>
          <cell r="M737" t="str">
            <v>TURANZA</v>
          </cell>
          <cell r="N737" t="str">
            <v>STANDARD OE</v>
          </cell>
          <cell r="O737" t="str">
            <v>PSRS</v>
          </cell>
          <cell r="P737" t="str">
            <v>T/L</v>
          </cell>
          <cell r="Q737" t="str">
            <v>PSR0L302</v>
          </cell>
          <cell r="R737" t="str">
            <v>THAILAND</v>
          </cell>
          <cell r="S737">
            <v>3</v>
          </cell>
          <cell r="T737" t="str">
            <v>TIRE</v>
          </cell>
          <cell r="U737" t="str">
            <v>PSR</v>
          </cell>
          <cell r="V737" t="str">
            <v xml:space="preserve"> 195/65R15</v>
          </cell>
          <cell r="W737">
            <v>0</v>
          </cell>
          <cell r="X737">
            <v>0</v>
          </cell>
          <cell r="Y737" t="str">
            <v>01</v>
          </cell>
          <cell r="Z737" t="str">
            <v>TBSR</v>
          </cell>
          <cell r="AA737" t="str">
            <v>T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 t="str">
            <v>L0</v>
          </cell>
          <cell r="AG737" t="str">
            <v>7TH TRIAL</v>
          </cell>
          <cell r="AJ737" t="str">
            <v>B749</v>
          </cell>
          <cell r="AK737" t="str">
            <v>BM95</v>
          </cell>
          <cell r="AL737" t="str">
            <v>ER30</v>
          </cell>
          <cell r="AO737" t="str">
            <v>195/65R15</v>
          </cell>
          <cell r="AP737" t="str">
            <v>PSRS</v>
          </cell>
          <cell r="AQ737" t="str">
            <v>OTHERS</v>
          </cell>
          <cell r="AR737" t="str">
            <v>15 Inch</v>
          </cell>
          <cell r="AS737">
            <v>0</v>
          </cell>
          <cell r="AT737">
            <v>0</v>
          </cell>
          <cell r="AW737" t="str">
            <v>DLR</v>
          </cell>
          <cell r="AX737" t="str">
            <v>DISCONT</v>
          </cell>
          <cell r="AY737" t="str">
            <v>B</v>
          </cell>
          <cell r="AZ737">
            <v>10</v>
          </cell>
          <cell r="BA737">
            <v>40</v>
          </cell>
          <cell r="BB737">
            <v>30</v>
          </cell>
          <cell r="BC737">
            <v>402</v>
          </cell>
          <cell r="BD737" t="str">
            <v>PS</v>
          </cell>
          <cell r="BE737" t="str">
            <v>PSRS</v>
          </cell>
          <cell r="BF737" t="str">
            <v>T</v>
          </cell>
          <cell r="BG737" t="str">
            <v>T</v>
          </cell>
          <cell r="BH737">
            <v>4.5339999999999998</v>
          </cell>
          <cell r="BI737">
            <v>0</v>
          </cell>
          <cell r="BJ737">
            <v>0.27500000000000002</v>
          </cell>
          <cell r="BK737">
            <v>9.4608708750000006E-2</v>
          </cell>
          <cell r="BL737">
            <v>15</v>
          </cell>
          <cell r="BM737">
            <v>65</v>
          </cell>
          <cell r="BN737">
            <v>195</v>
          </cell>
          <cell r="BO737">
            <v>95</v>
          </cell>
          <cell r="BQ737">
            <v>0</v>
          </cell>
          <cell r="BR737">
            <v>3490</v>
          </cell>
          <cell r="BS737">
            <v>2091</v>
          </cell>
          <cell r="BT737">
            <v>2091</v>
          </cell>
          <cell r="BU737">
            <v>2323</v>
          </cell>
          <cell r="BV737">
            <v>10</v>
          </cell>
          <cell r="BW737">
            <v>2091</v>
          </cell>
          <cell r="BX737">
            <v>0</v>
          </cell>
        </row>
        <row r="738">
          <cell r="E738" t="str">
            <v>BPSX4421</v>
          </cell>
          <cell r="F738" t="str">
            <v>195/65R15 91H ER30UZ-HV63</v>
          </cell>
          <cell r="G738" t="str">
            <v>195/65R15 091H ER30UZ(T)-HV63</v>
          </cell>
          <cell r="H738" t="str">
            <v>ER30</v>
          </cell>
          <cell r="I738" t="str">
            <v>PSR4</v>
          </cell>
          <cell r="J738" t="str">
            <v>PSR IPPAN S (15 ONLY)</v>
          </cell>
          <cell r="K738" t="str">
            <v>BRIDGESTONE</v>
          </cell>
          <cell r="L738" t="str">
            <v>195/65R15</v>
          </cell>
          <cell r="M738" t="str">
            <v>TURANZA</v>
          </cell>
          <cell r="N738" t="str">
            <v>STANDARD OE</v>
          </cell>
          <cell r="O738" t="str">
            <v>PSRS</v>
          </cell>
          <cell r="P738" t="str">
            <v>T/L</v>
          </cell>
          <cell r="Q738" t="str">
            <v>PSR0L295</v>
          </cell>
          <cell r="R738" t="str">
            <v>THAILAND</v>
          </cell>
          <cell r="S738">
            <v>3</v>
          </cell>
          <cell r="T738" t="str">
            <v>TIRE</v>
          </cell>
          <cell r="U738" t="str">
            <v>PSR</v>
          </cell>
          <cell r="V738" t="str">
            <v xml:space="preserve"> 195/65R15</v>
          </cell>
          <cell r="W738">
            <v>0</v>
          </cell>
          <cell r="X738">
            <v>0</v>
          </cell>
          <cell r="Y738" t="str">
            <v>01</v>
          </cell>
          <cell r="Z738" t="str">
            <v>TBSR</v>
          </cell>
          <cell r="AA738" t="str">
            <v>T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 t="str">
            <v>L0</v>
          </cell>
          <cell r="AG738" t="str">
            <v>PSR0L295</v>
          </cell>
          <cell r="AJ738" t="str">
            <v>B761</v>
          </cell>
          <cell r="AK738" t="str">
            <v>HV63</v>
          </cell>
          <cell r="AL738" t="str">
            <v>ER30</v>
          </cell>
          <cell r="AO738" t="str">
            <v>195/65R15</v>
          </cell>
          <cell r="AP738" t="str">
            <v>PSRS</v>
          </cell>
          <cell r="AQ738" t="str">
            <v>OTHERS</v>
          </cell>
          <cell r="AR738" t="str">
            <v>15 Inch</v>
          </cell>
          <cell r="AS738" t="str">
            <v>OE</v>
          </cell>
          <cell r="AT738" t="str">
            <v>REP</v>
          </cell>
          <cell r="AW738" t="str">
            <v>DLR</v>
          </cell>
          <cell r="AX738" t="str">
            <v>CONT</v>
          </cell>
          <cell r="AY738" t="str">
            <v>B</v>
          </cell>
          <cell r="AZ738">
            <v>10</v>
          </cell>
          <cell r="BA738">
            <v>40</v>
          </cell>
          <cell r="BB738">
            <v>30</v>
          </cell>
          <cell r="BC738">
            <v>402</v>
          </cell>
          <cell r="BD738" t="str">
            <v>PS</v>
          </cell>
          <cell r="BE738" t="str">
            <v>PSRS</v>
          </cell>
          <cell r="BF738" t="str">
            <v>T</v>
          </cell>
          <cell r="BG738" t="str">
            <v>T</v>
          </cell>
          <cell r="BH738">
            <v>4.5289999999999999</v>
          </cell>
          <cell r="BI738">
            <v>9.3379999999999992</v>
          </cell>
          <cell r="BJ738">
            <v>0.27500000000000002</v>
          </cell>
          <cell r="BK738">
            <v>9.4608708750000006E-2</v>
          </cell>
          <cell r="BL738">
            <v>15</v>
          </cell>
          <cell r="BM738">
            <v>65</v>
          </cell>
          <cell r="BN738">
            <v>195</v>
          </cell>
          <cell r="BO738">
            <v>95</v>
          </cell>
          <cell r="BQ738">
            <v>0</v>
          </cell>
          <cell r="BR738">
            <v>3490</v>
          </cell>
          <cell r="BS738">
            <v>2091</v>
          </cell>
          <cell r="BT738">
            <v>2091</v>
          </cell>
          <cell r="BU738">
            <v>2323</v>
          </cell>
          <cell r="BV738">
            <v>10</v>
          </cell>
          <cell r="BW738">
            <v>2091</v>
          </cell>
          <cell r="BX738">
            <v>1042.03</v>
          </cell>
        </row>
        <row r="739">
          <cell r="E739" t="str">
            <v>BPSX4450</v>
          </cell>
          <cell r="F739" t="str">
            <v>195/55R16 87V ER30SZ T/L-WV88</v>
          </cell>
          <cell r="G739" t="str">
            <v>195/55R16 87V ER30SZ(T)-WV88</v>
          </cell>
          <cell r="H739" t="str">
            <v>ER30</v>
          </cell>
          <cell r="I739" t="str">
            <v>PSR3</v>
          </cell>
          <cell r="J739" t="str">
            <v>PSR OOGATA (16 ONLY)</v>
          </cell>
          <cell r="K739" t="str">
            <v>BRIDGESTONE</v>
          </cell>
          <cell r="L739" t="str">
            <v>195/55R16</v>
          </cell>
          <cell r="M739" t="str">
            <v>TURANZA</v>
          </cell>
          <cell r="N739" t="str">
            <v>STANDARD OE</v>
          </cell>
          <cell r="O739" t="str">
            <v>PSRS</v>
          </cell>
          <cell r="P739" t="str">
            <v>T/L</v>
          </cell>
          <cell r="Q739" t="str">
            <v>PSR0L312</v>
          </cell>
          <cell r="R739" t="str">
            <v>THAILAND</v>
          </cell>
          <cell r="S739">
            <v>3</v>
          </cell>
          <cell r="T739" t="str">
            <v>TIRE</v>
          </cell>
          <cell r="U739" t="str">
            <v>PSR</v>
          </cell>
          <cell r="V739" t="str">
            <v xml:space="preserve"> 195/55R16</v>
          </cell>
          <cell r="W739">
            <v>0</v>
          </cell>
          <cell r="X739">
            <v>0</v>
          </cell>
          <cell r="Y739" t="str">
            <v>01</v>
          </cell>
          <cell r="Z739" t="str">
            <v>TBSR</v>
          </cell>
          <cell r="AA739" t="str">
            <v>T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 t="str">
            <v>L0</v>
          </cell>
          <cell r="AG739" t="str">
            <v>PSR0L312</v>
          </cell>
          <cell r="AJ739" t="str">
            <v>B738</v>
          </cell>
          <cell r="AK739" t="str">
            <v>WV88</v>
          </cell>
          <cell r="AL739" t="str">
            <v>ER30</v>
          </cell>
          <cell r="AO739" t="str">
            <v>195/55R16</v>
          </cell>
          <cell r="AP739" t="str">
            <v>PSRS</v>
          </cell>
          <cell r="AQ739" t="str">
            <v>OTHERS</v>
          </cell>
          <cell r="AR739" t="str">
            <v>16 Inch</v>
          </cell>
          <cell r="AS739" t="str">
            <v/>
          </cell>
          <cell r="AT739" t="str">
            <v>REP</v>
          </cell>
          <cell r="AW739" t="str">
            <v>DLR</v>
          </cell>
          <cell r="AX739" t="str">
            <v>CONT</v>
          </cell>
          <cell r="AY739" t="str">
            <v>B</v>
          </cell>
          <cell r="AZ739">
            <v>10</v>
          </cell>
          <cell r="BA739">
            <v>40</v>
          </cell>
          <cell r="BB739">
            <v>30</v>
          </cell>
          <cell r="BC739">
            <v>402</v>
          </cell>
          <cell r="BD739" t="str">
            <v>PS</v>
          </cell>
          <cell r="BE739" t="str">
            <v>PSRS</v>
          </cell>
          <cell r="BF739" t="str">
            <v>T</v>
          </cell>
          <cell r="BG739" t="str">
            <v>T</v>
          </cell>
          <cell r="BH739">
            <v>4.7679999999999998</v>
          </cell>
          <cell r="BI739">
            <v>0</v>
          </cell>
          <cell r="BJ739">
            <v>0.27500000000000002</v>
          </cell>
          <cell r="BK739">
            <v>9.0596450349999996E-2</v>
          </cell>
          <cell r="BL739">
            <v>16</v>
          </cell>
          <cell r="BM739">
            <v>55</v>
          </cell>
          <cell r="BN739">
            <v>195</v>
          </cell>
          <cell r="BO739">
            <v>95</v>
          </cell>
          <cell r="BQ739">
            <v>0</v>
          </cell>
          <cell r="BR739">
            <v>4830</v>
          </cell>
          <cell r="BS739">
            <v>2896</v>
          </cell>
          <cell r="BT739">
            <v>2896</v>
          </cell>
          <cell r="BU739">
            <v>3218</v>
          </cell>
          <cell r="BV739">
            <v>10</v>
          </cell>
          <cell r="BW739">
            <v>2896</v>
          </cell>
          <cell r="BX739">
            <v>3123.21</v>
          </cell>
        </row>
        <row r="740">
          <cell r="E740" t="str">
            <v>BPSX4451</v>
          </cell>
          <cell r="F740" t="str">
            <v>195/55R16 87V ER30SZ T/L-WV24</v>
          </cell>
          <cell r="G740" t="str">
            <v>195/55R16 87V ER30SZ(T)-WV24</v>
          </cell>
          <cell r="H740" t="str">
            <v>ER30</v>
          </cell>
          <cell r="I740" t="str">
            <v>PSR3</v>
          </cell>
          <cell r="J740" t="str">
            <v>PSR OOGATA (16 ONLY)</v>
          </cell>
          <cell r="K740" t="str">
            <v>BRIDGESTONE</v>
          </cell>
          <cell r="L740" t="str">
            <v>195/55R16</v>
          </cell>
          <cell r="M740" t="str">
            <v>TURANZA</v>
          </cell>
          <cell r="N740" t="str">
            <v>STANDARD OE</v>
          </cell>
          <cell r="O740" t="str">
            <v>PSRS</v>
          </cell>
          <cell r="P740" t="str">
            <v>T/L</v>
          </cell>
          <cell r="Q740" t="str">
            <v>PSR0L440</v>
          </cell>
          <cell r="R740" t="str">
            <v>THAILAND</v>
          </cell>
          <cell r="S740">
            <v>3</v>
          </cell>
          <cell r="T740" t="str">
            <v>TIRE</v>
          </cell>
          <cell r="U740" t="str">
            <v>PSR</v>
          </cell>
          <cell r="V740" t="str">
            <v xml:space="preserve"> 195/55R16</v>
          </cell>
          <cell r="W740">
            <v>0</v>
          </cell>
          <cell r="X740">
            <v>0</v>
          </cell>
          <cell r="Y740" t="str">
            <v>01</v>
          </cell>
          <cell r="Z740" t="str">
            <v>TBSR</v>
          </cell>
          <cell r="AA740" t="str">
            <v>T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 t="str">
            <v>L0</v>
          </cell>
          <cell r="AG740" t="str">
            <v>PSR0L440</v>
          </cell>
          <cell r="AJ740" t="str">
            <v>C006</v>
          </cell>
          <cell r="AK740" t="str">
            <v>WV24</v>
          </cell>
          <cell r="AL740" t="str">
            <v>ER30</v>
          </cell>
          <cell r="AO740" t="str">
            <v>195/55R16</v>
          </cell>
          <cell r="AP740" t="str">
            <v>PSRS</v>
          </cell>
          <cell r="AQ740" t="str">
            <v>OTHERS</v>
          </cell>
          <cell r="AR740" t="str">
            <v>16 Inch</v>
          </cell>
          <cell r="AS740" t="str">
            <v>OE</v>
          </cell>
          <cell r="AT740" t="str">
            <v>REP</v>
          </cell>
          <cell r="AW740" t="str">
            <v>DLR</v>
          </cell>
          <cell r="AX740" t="str">
            <v>CONT</v>
          </cell>
          <cell r="AY740" t="str">
            <v>B</v>
          </cell>
          <cell r="AZ740">
            <v>10</v>
          </cell>
          <cell r="BA740">
            <v>40</v>
          </cell>
          <cell r="BB740">
            <v>30</v>
          </cell>
          <cell r="BC740">
            <v>402</v>
          </cell>
          <cell r="BD740" t="str">
            <v>PS</v>
          </cell>
          <cell r="BE740" t="str">
            <v>PSRS</v>
          </cell>
          <cell r="BF740" t="str">
            <v>T</v>
          </cell>
          <cell r="BG740" t="str">
            <v>T</v>
          </cell>
          <cell r="BH740">
            <v>4.7670000000000003</v>
          </cell>
          <cell r="BI740">
            <v>9.5690000000000008</v>
          </cell>
          <cell r="BJ740">
            <v>7.9000000000000001E-2</v>
          </cell>
          <cell r="BK740">
            <v>9.0596450349999996E-2</v>
          </cell>
          <cell r="BL740">
            <v>16</v>
          </cell>
          <cell r="BM740">
            <v>55</v>
          </cell>
          <cell r="BN740">
            <v>195</v>
          </cell>
          <cell r="BO740">
            <v>95</v>
          </cell>
          <cell r="BQ740">
            <v>0</v>
          </cell>
          <cell r="BR740">
            <v>4830</v>
          </cell>
          <cell r="BS740">
            <v>2896</v>
          </cell>
          <cell r="BT740">
            <v>2896</v>
          </cell>
          <cell r="BU740">
            <v>3218</v>
          </cell>
          <cell r="BV740">
            <v>10</v>
          </cell>
          <cell r="BW740">
            <v>2896</v>
          </cell>
          <cell r="BX740">
            <v>2415.87</v>
          </cell>
        </row>
        <row r="741">
          <cell r="E741" t="str">
            <v>BPSX4480</v>
          </cell>
          <cell r="F741" t="str">
            <v>215/50R17 91V ER30SZ T/L-BV91</v>
          </cell>
          <cell r="G741" t="str">
            <v>215/50R17 91V ER30SZ(T)-BV91</v>
          </cell>
          <cell r="H741" t="str">
            <v>ER30</v>
          </cell>
          <cell r="I741" t="str">
            <v>PSR2</v>
          </cell>
          <cell r="J741" t="str">
            <v>UHP(17 UP)</v>
          </cell>
          <cell r="K741" t="str">
            <v>BRIDGESTONE</v>
          </cell>
          <cell r="L741" t="str">
            <v>215/50R17</v>
          </cell>
          <cell r="M741" t="str">
            <v>TURANZA</v>
          </cell>
          <cell r="N741" t="str">
            <v>STANDARD OE</v>
          </cell>
          <cell r="O741" t="str">
            <v>PSRS</v>
          </cell>
          <cell r="P741" t="str">
            <v>T/L</v>
          </cell>
          <cell r="Q741" t="str">
            <v>PSR0L337</v>
          </cell>
          <cell r="R741" t="str">
            <v>THAILAND</v>
          </cell>
          <cell r="S741">
            <v>3</v>
          </cell>
          <cell r="T741" t="str">
            <v>TIRE</v>
          </cell>
          <cell r="U741" t="str">
            <v>PSR</v>
          </cell>
          <cell r="V741" t="str">
            <v xml:space="preserve"> 215/50R17</v>
          </cell>
          <cell r="W741">
            <v>0</v>
          </cell>
          <cell r="X741">
            <v>0</v>
          </cell>
          <cell r="Y741" t="str">
            <v>01</v>
          </cell>
          <cell r="Z741" t="str">
            <v>TBSR</v>
          </cell>
          <cell r="AA741" t="str">
            <v>T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 t="str">
            <v>L0</v>
          </cell>
          <cell r="AG741" t="str">
            <v>PSR0L337</v>
          </cell>
          <cell r="AJ741" t="str">
            <v>B760</v>
          </cell>
          <cell r="AK741" t="str">
            <v>BV91</v>
          </cell>
          <cell r="AL741" t="str">
            <v>ER30</v>
          </cell>
          <cell r="AO741" t="str">
            <v>215/50R17</v>
          </cell>
          <cell r="AP741" t="str">
            <v>PSRS</v>
          </cell>
          <cell r="AQ741" t="str">
            <v>OTHERS</v>
          </cell>
          <cell r="AR741" t="str">
            <v>17 Inch</v>
          </cell>
          <cell r="AS741" t="str">
            <v>OE</v>
          </cell>
          <cell r="AT741" t="str">
            <v>REP</v>
          </cell>
          <cell r="AW741" t="str">
            <v>DLR</v>
          </cell>
          <cell r="AX741" t="str">
            <v>CONT</v>
          </cell>
          <cell r="AY741" t="str">
            <v>B</v>
          </cell>
          <cell r="AZ741">
            <v>10</v>
          </cell>
          <cell r="BA741">
            <v>40</v>
          </cell>
          <cell r="BB741">
            <v>30</v>
          </cell>
          <cell r="BC741">
            <v>402</v>
          </cell>
          <cell r="BD741" t="str">
            <v>PS</v>
          </cell>
          <cell r="BE741" t="str">
            <v>PSRS</v>
          </cell>
          <cell r="BF741" t="str">
            <v>T</v>
          </cell>
          <cell r="BG741" t="str">
            <v>T</v>
          </cell>
          <cell r="BH741">
            <v>5.5979999999999999</v>
          </cell>
          <cell r="BI741">
            <v>11.48</v>
          </cell>
          <cell r="BJ741">
            <v>0.11</v>
          </cell>
          <cell r="BK741">
            <v>0.10667931119999999</v>
          </cell>
          <cell r="BL741">
            <v>17</v>
          </cell>
          <cell r="BM741">
            <v>50</v>
          </cell>
          <cell r="BN741">
            <v>215</v>
          </cell>
          <cell r="BO741">
            <v>95</v>
          </cell>
          <cell r="BP741">
            <v>80</v>
          </cell>
          <cell r="BQ741">
            <v>0</v>
          </cell>
          <cell r="BR741">
            <v>6820</v>
          </cell>
          <cell r="BS741">
            <v>4093</v>
          </cell>
          <cell r="BT741">
            <v>4093</v>
          </cell>
          <cell r="BU741">
            <v>4548</v>
          </cell>
          <cell r="BV741">
            <v>10</v>
          </cell>
          <cell r="BW741">
            <v>4093</v>
          </cell>
          <cell r="BX741">
            <v>3508.49</v>
          </cell>
        </row>
        <row r="742">
          <cell r="E742" t="str">
            <v>BPSX4481</v>
          </cell>
          <cell r="F742" t="str">
            <v>215/50R17 91V ER30SZ T/L BV53</v>
          </cell>
          <cell r="G742" t="str">
            <v>215/50R17 91V ER30SZ(T)-BV53</v>
          </cell>
          <cell r="H742" t="str">
            <v>ER30</v>
          </cell>
          <cell r="I742" t="str">
            <v>PSR2</v>
          </cell>
          <cell r="J742" t="str">
            <v>UHP(17 UP)</v>
          </cell>
          <cell r="K742" t="str">
            <v>BRIDGESTONE</v>
          </cell>
          <cell r="L742" t="str">
            <v>215/50R17</v>
          </cell>
          <cell r="M742" t="str">
            <v>TURANZA</v>
          </cell>
          <cell r="N742" t="str">
            <v>STANDARD OE</v>
          </cell>
          <cell r="O742" t="str">
            <v>PSRS</v>
          </cell>
          <cell r="P742" t="str">
            <v>T/L</v>
          </cell>
          <cell r="Q742" t="str">
            <v>PSR0L547</v>
          </cell>
          <cell r="R742" t="str">
            <v>THAILAND</v>
          </cell>
          <cell r="S742">
            <v>3</v>
          </cell>
          <cell r="T742" t="str">
            <v>TIRE</v>
          </cell>
          <cell r="U742" t="str">
            <v>PSR</v>
          </cell>
          <cell r="V742" t="str">
            <v xml:space="preserve"> 215/50R17</v>
          </cell>
          <cell r="W742">
            <v>0</v>
          </cell>
          <cell r="X742">
            <v>0</v>
          </cell>
          <cell r="Y742" t="str">
            <v>02</v>
          </cell>
          <cell r="Z742" t="str">
            <v>TBSN</v>
          </cell>
          <cell r="AA742" t="str">
            <v>T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 t="str">
            <v>L0</v>
          </cell>
          <cell r="AG742" t="str">
            <v>PSR0L547</v>
          </cell>
          <cell r="AJ742" t="str">
            <v>C119</v>
          </cell>
          <cell r="AK742" t="str">
            <v>BV53</v>
          </cell>
          <cell r="AL742" t="str">
            <v>ER30</v>
          </cell>
          <cell r="AO742" t="str">
            <v>215/50R17</v>
          </cell>
          <cell r="AP742" t="str">
            <v>PSRS</v>
          </cell>
          <cell r="AQ742" t="str">
            <v>OTHERS</v>
          </cell>
          <cell r="AR742" t="str">
            <v>17 Inch</v>
          </cell>
          <cell r="AS742" t="str">
            <v>OE</v>
          </cell>
          <cell r="AT742" t="str">
            <v>REP</v>
          </cell>
          <cell r="AW742" t="str">
            <v>DLR</v>
          </cell>
          <cell r="AX742" t="str">
            <v>CONT</v>
          </cell>
          <cell r="AY742" t="str">
            <v>B</v>
          </cell>
          <cell r="AZ742">
            <v>10</v>
          </cell>
          <cell r="BA742">
            <v>40</v>
          </cell>
          <cell r="BB742">
            <v>30</v>
          </cell>
          <cell r="BC742">
            <v>402</v>
          </cell>
          <cell r="BD742" t="str">
            <v>PS</v>
          </cell>
          <cell r="BE742" t="str">
            <v>PSRS</v>
          </cell>
          <cell r="BF742" t="str">
            <v>T</v>
          </cell>
          <cell r="BG742" t="str">
            <v>T</v>
          </cell>
          <cell r="BH742">
            <v>5.65</v>
          </cell>
          <cell r="BI742">
            <v>11.448</v>
          </cell>
          <cell r="BJ742">
            <v>0.11</v>
          </cell>
          <cell r="BK742">
            <v>0.10667931119999999</v>
          </cell>
          <cell r="BL742">
            <v>17</v>
          </cell>
          <cell r="BM742">
            <v>50</v>
          </cell>
          <cell r="BN742">
            <v>215</v>
          </cell>
          <cell r="BO742">
            <v>95</v>
          </cell>
          <cell r="BP742">
            <v>80</v>
          </cell>
          <cell r="BQ742">
            <v>80</v>
          </cell>
          <cell r="BR742">
            <v>6820</v>
          </cell>
          <cell r="BS742">
            <v>4093</v>
          </cell>
          <cell r="BT742">
            <v>4093</v>
          </cell>
          <cell r="BU742">
            <v>4548</v>
          </cell>
          <cell r="BV742">
            <v>10</v>
          </cell>
          <cell r="BW742">
            <v>4093</v>
          </cell>
          <cell r="BX742">
            <v>3508.49</v>
          </cell>
        </row>
        <row r="743">
          <cell r="E743" t="str">
            <v>BPSX4520</v>
          </cell>
          <cell r="F743" t="str">
            <v>205/55R16 91V ER31Z-SB99</v>
          </cell>
          <cell r="G743" t="str">
            <v>205/55R16 ER31Z(T)-SB99</v>
          </cell>
          <cell r="H743" t="str">
            <v>ER31</v>
          </cell>
          <cell r="I743" t="str">
            <v>PSR3</v>
          </cell>
          <cell r="J743" t="str">
            <v>PSR OOGATA (16 ONLY)</v>
          </cell>
          <cell r="K743" t="str">
            <v>BRIDGESTONE</v>
          </cell>
          <cell r="L743" t="str">
            <v>205/55R16</v>
          </cell>
          <cell r="M743" t="str">
            <v>TURANZA</v>
          </cell>
          <cell r="N743" t="str">
            <v>STANDARD OE</v>
          </cell>
          <cell r="O743" t="str">
            <v>PSRS</v>
          </cell>
          <cell r="P743" t="str">
            <v>T/L</v>
          </cell>
          <cell r="Q743" t="str">
            <v>PSR0L297</v>
          </cell>
          <cell r="R743" t="str">
            <v>THAILAND</v>
          </cell>
          <cell r="S743">
            <v>3</v>
          </cell>
          <cell r="T743" t="str">
            <v>TIRE</v>
          </cell>
          <cell r="U743" t="str">
            <v>PSR</v>
          </cell>
          <cell r="V743" t="str">
            <v xml:space="preserve"> 205/55R16</v>
          </cell>
          <cell r="W743">
            <v>0</v>
          </cell>
          <cell r="X743">
            <v>0</v>
          </cell>
          <cell r="Y743" t="str">
            <v>01</v>
          </cell>
          <cell r="Z743" t="str">
            <v>TBSR</v>
          </cell>
          <cell r="AA743" t="str">
            <v>T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L0</v>
          </cell>
          <cell r="AG743" t="str">
            <v>3RD TRIAL</v>
          </cell>
          <cell r="AJ743" t="str">
            <v>B744</v>
          </cell>
          <cell r="AK743" t="str">
            <v>SB99</v>
          </cell>
          <cell r="AL743" t="str">
            <v>ER31</v>
          </cell>
          <cell r="AO743" t="str">
            <v>205/55R16</v>
          </cell>
          <cell r="AP743" t="str">
            <v>PSRS</v>
          </cell>
          <cell r="AQ743" t="str">
            <v>OTHERS</v>
          </cell>
          <cell r="AR743" t="str">
            <v>16 Inch</v>
          </cell>
          <cell r="AS743">
            <v>0</v>
          </cell>
          <cell r="AT743">
            <v>0</v>
          </cell>
          <cell r="AW743" t="str">
            <v>NON</v>
          </cell>
          <cell r="AX743" t="str">
            <v>DISCONT</v>
          </cell>
          <cell r="AY743" t="str">
            <v>B</v>
          </cell>
          <cell r="AZ743">
            <v>10</v>
          </cell>
          <cell r="BA743">
            <v>40</v>
          </cell>
          <cell r="BB743">
            <v>30</v>
          </cell>
          <cell r="BC743">
            <v>402</v>
          </cell>
          <cell r="BD743" t="str">
            <v>PS</v>
          </cell>
          <cell r="BE743" t="str">
            <v>PSRS</v>
          </cell>
          <cell r="BF743" t="str">
            <v>T</v>
          </cell>
          <cell r="BG743" t="str">
            <v>T</v>
          </cell>
          <cell r="BH743">
            <v>4.75</v>
          </cell>
          <cell r="BI743">
            <v>0</v>
          </cell>
          <cell r="BJ743">
            <v>0.27500000000000002</v>
          </cell>
          <cell r="BK743">
            <v>9.7827914449999998E-2</v>
          </cell>
          <cell r="BL743">
            <v>16</v>
          </cell>
          <cell r="BM743">
            <v>55</v>
          </cell>
          <cell r="BN743">
            <v>205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</row>
        <row r="744">
          <cell r="E744" t="str">
            <v>BPSX4521</v>
          </cell>
          <cell r="F744" t="str">
            <v>205/55R16 91V ER31Z T/L-IA70</v>
          </cell>
          <cell r="G744" t="str">
            <v>205/55R16 091V ER31Z(T)-IA70</v>
          </cell>
          <cell r="H744" t="str">
            <v>ER31</v>
          </cell>
          <cell r="I744" t="str">
            <v>PSR3</v>
          </cell>
          <cell r="J744" t="str">
            <v>PSR OOGATA (16 ONLY)</v>
          </cell>
          <cell r="K744" t="str">
            <v>BRIDGESTONE</v>
          </cell>
          <cell r="L744" t="str">
            <v>205/55R16</v>
          </cell>
          <cell r="M744" t="str">
            <v>TURANZA</v>
          </cell>
          <cell r="N744" t="str">
            <v>PASSENGER CAR</v>
          </cell>
          <cell r="O744" t="str">
            <v>PSRS</v>
          </cell>
          <cell r="P744" t="str">
            <v>T/L</v>
          </cell>
          <cell r="Q744" t="str">
            <v>PSR0L358</v>
          </cell>
          <cell r="R744" t="str">
            <v>THAILAND</v>
          </cell>
          <cell r="S744">
            <v>3</v>
          </cell>
          <cell r="T744" t="str">
            <v>TIRE</v>
          </cell>
          <cell r="U744" t="str">
            <v>PSR</v>
          </cell>
          <cell r="V744" t="str">
            <v xml:space="preserve"> 205/55R16</v>
          </cell>
          <cell r="W744">
            <v>0</v>
          </cell>
          <cell r="X744">
            <v>0</v>
          </cell>
          <cell r="Y744" t="str">
            <v>01</v>
          </cell>
          <cell r="Z744" t="str">
            <v>TBSR</v>
          </cell>
          <cell r="AA744" t="str">
            <v>T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 t="str">
            <v>L0</v>
          </cell>
          <cell r="AG744" t="str">
            <v>PSR0L358</v>
          </cell>
          <cell r="AJ744" t="str">
            <v>B855</v>
          </cell>
          <cell r="AK744" t="str">
            <v>IA70</v>
          </cell>
          <cell r="AL744" t="str">
            <v>ER31</v>
          </cell>
          <cell r="AO744" t="str">
            <v>205/55R16</v>
          </cell>
          <cell r="AP744" t="str">
            <v>PSRS</v>
          </cell>
          <cell r="AQ744" t="str">
            <v>OTHERS</v>
          </cell>
          <cell r="AR744" t="str">
            <v>16 Inch</v>
          </cell>
          <cell r="AS744" t="str">
            <v/>
          </cell>
          <cell r="AT744" t="str">
            <v>REP</v>
          </cell>
          <cell r="AW744" t="str">
            <v>OEM</v>
          </cell>
          <cell r="AX744" t="str">
            <v>CONT</v>
          </cell>
          <cell r="AY744" t="str">
            <v>B</v>
          </cell>
          <cell r="AZ744">
            <v>10</v>
          </cell>
          <cell r="BA744">
            <v>40</v>
          </cell>
          <cell r="BB744">
            <v>30</v>
          </cell>
          <cell r="BC744">
            <v>402</v>
          </cell>
          <cell r="BD744" t="str">
            <v>PS</v>
          </cell>
          <cell r="BE744" t="str">
            <v>PSRS</v>
          </cell>
          <cell r="BF744" t="str">
            <v>T</v>
          </cell>
          <cell r="BG744" t="str">
            <v>T</v>
          </cell>
          <cell r="BH744">
            <v>4.7359999999999998</v>
          </cell>
          <cell r="BI744">
            <v>9.7409999999999997</v>
          </cell>
          <cell r="BJ744">
            <v>0.27500000000000002</v>
          </cell>
          <cell r="BK744">
            <v>9.7827914449999998E-2</v>
          </cell>
          <cell r="BL744">
            <v>16</v>
          </cell>
          <cell r="BM744">
            <v>55</v>
          </cell>
          <cell r="BN744">
            <v>205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1232</v>
          </cell>
        </row>
        <row r="745">
          <cell r="E745" t="str">
            <v>BPSX4620</v>
          </cell>
          <cell r="F745" t="str">
            <v>155/80R13 H1K2 SNKZ T/L TT11</v>
          </cell>
          <cell r="G745" t="str">
            <v>155/80R13 H1K2 SNKZ(T)-TT11</v>
          </cell>
          <cell r="H745" t="str">
            <v>SNKZ</v>
          </cell>
          <cell r="I745" t="str">
            <v>PSR5</v>
          </cell>
          <cell r="J745" t="str">
            <v>PSR IPPAN XS (14 DOWN)</v>
          </cell>
          <cell r="K745" t="str">
            <v>BRIDGESTONE</v>
          </cell>
          <cell r="L745" t="str">
            <v>155/80R13</v>
          </cell>
          <cell r="M745" t="str">
            <v>SNKZ</v>
          </cell>
          <cell r="N745" t="str">
            <v>PASSENGER CAR</v>
          </cell>
          <cell r="O745" t="str">
            <v>PSRS</v>
          </cell>
          <cell r="P745" t="str">
            <v>T/L</v>
          </cell>
          <cell r="Q745" t="str">
            <v>PSR0L307</v>
          </cell>
          <cell r="R745" t="str">
            <v>THAILAND</v>
          </cell>
          <cell r="S745">
            <v>3</v>
          </cell>
          <cell r="T745" t="str">
            <v>TIRE</v>
          </cell>
          <cell r="U745" t="str">
            <v>PSR</v>
          </cell>
          <cell r="V745" t="str">
            <v xml:space="preserve"> 155/80R13</v>
          </cell>
          <cell r="W745">
            <v>0</v>
          </cell>
          <cell r="X745">
            <v>0</v>
          </cell>
          <cell r="Y745" t="str">
            <v>01</v>
          </cell>
          <cell r="Z745" t="str">
            <v>TBSR</v>
          </cell>
          <cell r="AA745" t="str">
            <v>T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 t="str">
            <v>L0</v>
          </cell>
          <cell r="AG745" t="str">
            <v>PSR0L307</v>
          </cell>
          <cell r="AJ745" t="str">
            <v>B790</v>
          </cell>
          <cell r="AK745" t="str">
            <v>TT11</v>
          </cell>
          <cell r="AL745" t="str">
            <v>SNKZ</v>
          </cell>
          <cell r="AO745" t="str">
            <v>155/80R13</v>
          </cell>
          <cell r="AP745" t="str">
            <v>PSRS</v>
          </cell>
          <cell r="AQ745" t="str">
            <v>OTHERS</v>
          </cell>
          <cell r="AR745" t="str">
            <v>13 Inch</v>
          </cell>
          <cell r="AS745" t="str">
            <v/>
          </cell>
          <cell r="AT745" t="str">
            <v>REP</v>
          </cell>
          <cell r="AW745" t="str">
            <v>OEM</v>
          </cell>
          <cell r="AX745" t="str">
            <v>CONT</v>
          </cell>
          <cell r="AY745" t="str">
            <v>B</v>
          </cell>
          <cell r="AZ745">
            <v>10</v>
          </cell>
          <cell r="BA745">
            <v>40</v>
          </cell>
          <cell r="BB745">
            <v>30</v>
          </cell>
          <cell r="BC745">
            <v>402</v>
          </cell>
          <cell r="BD745" t="str">
            <v>PS</v>
          </cell>
          <cell r="BE745" t="str">
            <v>PSRS</v>
          </cell>
          <cell r="BF745" t="str">
            <v>T</v>
          </cell>
          <cell r="BG745" t="str">
            <v>T</v>
          </cell>
          <cell r="BH745">
            <v>2.6360000000000001</v>
          </cell>
          <cell r="BI745">
            <v>5.8129999999999997</v>
          </cell>
          <cell r="BJ745">
            <v>7.0000000000000007E-2</v>
          </cell>
          <cell r="BK745">
            <v>6.5191471800000012E-2</v>
          </cell>
          <cell r="BL745">
            <v>13</v>
          </cell>
          <cell r="BM745">
            <v>80</v>
          </cell>
          <cell r="BN745">
            <v>155</v>
          </cell>
          <cell r="BP745">
            <v>80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</row>
        <row r="746">
          <cell r="E746" t="str">
            <v>BPSX4720</v>
          </cell>
          <cell r="F746" t="str">
            <v>185/65R14 86S SNKZ T/L-CK86</v>
          </cell>
          <cell r="G746" t="str">
            <v>185/65R14 86S SNKZ(T)-CK86</v>
          </cell>
          <cell r="H746" t="str">
            <v>SNKZ</v>
          </cell>
          <cell r="I746" t="str">
            <v>PSR5</v>
          </cell>
          <cell r="J746" t="str">
            <v>PSR IPPAN XS (14 DOWN)</v>
          </cell>
          <cell r="K746" t="str">
            <v>BRIDGESTONE</v>
          </cell>
          <cell r="L746" t="str">
            <v>185/65R14</v>
          </cell>
          <cell r="M746" t="str">
            <v>SNKZ</v>
          </cell>
          <cell r="N746" t="str">
            <v>PASSENGER CAR</v>
          </cell>
          <cell r="O746" t="str">
            <v>PSRS</v>
          </cell>
          <cell r="P746" t="str">
            <v>T/L</v>
          </cell>
          <cell r="Q746" t="str">
            <v>PSR0L308</v>
          </cell>
          <cell r="R746" t="str">
            <v>THAILAND</v>
          </cell>
          <cell r="S746">
            <v>3</v>
          </cell>
          <cell r="T746" t="str">
            <v>TIRE</v>
          </cell>
          <cell r="U746" t="str">
            <v>PSR</v>
          </cell>
          <cell r="V746" t="str">
            <v xml:space="preserve"> 185/65R14</v>
          </cell>
          <cell r="W746">
            <v>0</v>
          </cell>
          <cell r="X746">
            <v>0</v>
          </cell>
          <cell r="Y746" t="str">
            <v>01</v>
          </cell>
          <cell r="Z746" t="str">
            <v>TBSR</v>
          </cell>
          <cell r="AA746" t="str">
            <v>T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 t="str">
            <v>L0</v>
          </cell>
          <cell r="AG746" t="str">
            <v>PSR0L308</v>
          </cell>
          <cell r="AJ746" t="str">
            <v>B789AA</v>
          </cell>
          <cell r="AK746" t="str">
            <v>CK86</v>
          </cell>
          <cell r="AL746" t="str">
            <v>SNKZ</v>
          </cell>
          <cell r="AO746" t="str">
            <v>185/65R14</v>
          </cell>
          <cell r="AP746" t="str">
            <v>PSRS</v>
          </cell>
          <cell r="AQ746" t="str">
            <v>OTHERS</v>
          </cell>
          <cell r="AR746" t="str">
            <v>14 Inch</v>
          </cell>
          <cell r="AS746">
            <v>0</v>
          </cell>
          <cell r="AT746">
            <v>0</v>
          </cell>
          <cell r="AW746" t="str">
            <v>NON</v>
          </cell>
          <cell r="AX746" t="str">
            <v>DISCONT</v>
          </cell>
          <cell r="AY746" t="str">
            <v>B</v>
          </cell>
          <cell r="AZ746">
            <v>10</v>
          </cell>
          <cell r="BA746">
            <v>40</v>
          </cell>
          <cell r="BB746">
            <v>30</v>
          </cell>
          <cell r="BC746">
            <v>402</v>
          </cell>
          <cell r="BD746" t="str">
            <v>PS</v>
          </cell>
          <cell r="BE746" t="str">
            <v>PSRS</v>
          </cell>
          <cell r="BF746" t="str">
            <v>T</v>
          </cell>
          <cell r="BG746" t="str">
            <v>T</v>
          </cell>
          <cell r="BH746">
            <v>3.8639999999999999</v>
          </cell>
          <cell r="BI746">
            <v>7.7480000000000002</v>
          </cell>
          <cell r="BJ746">
            <v>0.27500000000000002</v>
          </cell>
          <cell r="BK746">
            <v>7.9950422249999986E-2</v>
          </cell>
          <cell r="BL746">
            <v>14</v>
          </cell>
          <cell r="BM746">
            <v>65</v>
          </cell>
          <cell r="BN746">
            <v>185</v>
          </cell>
          <cell r="BQ746">
            <v>80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</row>
        <row r="747">
          <cell r="E747" t="str">
            <v>BPSX4721</v>
          </cell>
          <cell r="F747" t="str">
            <v>185/65R14 86S SNKZ T/L-CK86</v>
          </cell>
          <cell r="G747" t="str">
            <v>185/65R14 86S SNKZ(T)-CK86</v>
          </cell>
          <cell r="H747" t="str">
            <v>SNKZ</v>
          </cell>
          <cell r="I747" t="str">
            <v>PSR5</v>
          </cell>
          <cell r="J747" t="str">
            <v>PSR IPPAN XS (14 DOWN)</v>
          </cell>
          <cell r="K747" t="str">
            <v>BRIDGESTONE</v>
          </cell>
          <cell r="L747" t="str">
            <v>185/65R14</v>
          </cell>
          <cell r="M747" t="str">
            <v>SNKZ</v>
          </cell>
          <cell r="N747" t="str">
            <v>PASSENGER CAR</v>
          </cell>
          <cell r="O747" t="str">
            <v>PSRS</v>
          </cell>
          <cell r="P747" t="str">
            <v>T/L</v>
          </cell>
          <cell r="Q747" t="str">
            <v>PSR0L308</v>
          </cell>
          <cell r="R747" t="str">
            <v>THAILAND</v>
          </cell>
          <cell r="S747">
            <v>3</v>
          </cell>
          <cell r="T747" t="str">
            <v>TIRE</v>
          </cell>
          <cell r="U747" t="str">
            <v>PSR</v>
          </cell>
          <cell r="V747" t="str">
            <v xml:space="preserve"> 185/65R14</v>
          </cell>
          <cell r="W747">
            <v>0</v>
          </cell>
          <cell r="X747">
            <v>0</v>
          </cell>
          <cell r="Y747" t="str">
            <v>01</v>
          </cell>
          <cell r="Z747" t="str">
            <v>TBSR</v>
          </cell>
          <cell r="AA747" t="str">
            <v>T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 t="str">
            <v>L0</v>
          </cell>
          <cell r="AG747" t="str">
            <v>PSR0L308</v>
          </cell>
          <cell r="AJ747" t="str">
            <v>B789</v>
          </cell>
          <cell r="AK747" t="str">
            <v>CK86</v>
          </cell>
          <cell r="AL747" t="str">
            <v>SNKZ</v>
          </cell>
          <cell r="AO747" t="str">
            <v>185/65R14</v>
          </cell>
          <cell r="AP747" t="str">
            <v>PSRS</v>
          </cell>
          <cell r="AQ747" t="str">
            <v>OTHERS</v>
          </cell>
          <cell r="AR747" t="str">
            <v>14 Inch</v>
          </cell>
          <cell r="AS747">
            <v>0</v>
          </cell>
          <cell r="AT747">
            <v>0</v>
          </cell>
          <cell r="AW747" t="str">
            <v>NON</v>
          </cell>
          <cell r="AX747" t="str">
            <v>DISCONT</v>
          </cell>
          <cell r="AY747" t="str">
            <v>B</v>
          </cell>
          <cell r="AZ747">
            <v>10</v>
          </cell>
          <cell r="BA747">
            <v>40</v>
          </cell>
          <cell r="BB747">
            <v>30</v>
          </cell>
          <cell r="BC747">
            <v>402</v>
          </cell>
          <cell r="BD747" t="str">
            <v>PS</v>
          </cell>
          <cell r="BE747" t="str">
            <v>PSRS</v>
          </cell>
          <cell r="BF747" t="str">
            <v>T</v>
          </cell>
          <cell r="BG747" t="str">
            <v>T</v>
          </cell>
          <cell r="BH747">
            <v>3.871</v>
          </cell>
          <cell r="BI747">
            <v>7.6749999999999998</v>
          </cell>
          <cell r="BJ747">
            <v>4.5999999999999999E-2</v>
          </cell>
          <cell r="BK747">
            <v>7.9950422249999986E-2</v>
          </cell>
          <cell r="BL747">
            <v>14</v>
          </cell>
          <cell r="BM747">
            <v>65</v>
          </cell>
          <cell r="BN747">
            <v>185</v>
          </cell>
          <cell r="BQ747">
            <v>80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</row>
        <row r="748">
          <cell r="E748" t="str">
            <v>BPSX4750</v>
          </cell>
          <cell r="F748" t="str">
            <v>205/65R15 94S SNKZ T/L-IR57</v>
          </cell>
          <cell r="G748" t="str">
            <v>205/65R15 094S SNKZ(T)-IR57</v>
          </cell>
          <cell r="H748" t="str">
            <v>SNKZ</v>
          </cell>
          <cell r="I748" t="str">
            <v>PSR4</v>
          </cell>
          <cell r="J748" t="str">
            <v>PSR IPPAN S (15 ONLY)</v>
          </cell>
          <cell r="K748" t="str">
            <v>BRIDGESTONE</v>
          </cell>
          <cell r="L748" t="str">
            <v>205/65R15</v>
          </cell>
          <cell r="M748" t="str">
            <v>SNKZ</v>
          </cell>
          <cell r="N748" t="str">
            <v>PASSENGER CAR</v>
          </cell>
          <cell r="O748" t="str">
            <v>PSRS</v>
          </cell>
          <cell r="P748" t="str">
            <v>T/L</v>
          </cell>
          <cell r="Q748" t="str">
            <v>PSR0L309</v>
          </cell>
          <cell r="R748" t="str">
            <v>THAILAND</v>
          </cell>
          <cell r="S748">
            <v>3</v>
          </cell>
          <cell r="T748" t="str">
            <v>TIRE</v>
          </cell>
          <cell r="U748" t="str">
            <v>PSR</v>
          </cell>
          <cell r="V748" t="str">
            <v xml:space="preserve"> 205/65R15</v>
          </cell>
          <cell r="W748">
            <v>0</v>
          </cell>
          <cell r="X748">
            <v>0</v>
          </cell>
          <cell r="Y748" t="str">
            <v>01</v>
          </cell>
          <cell r="Z748" t="str">
            <v>TBSR</v>
          </cell>
          <cell r="AA748" t="str">
            <v>T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L0</v>
          </cell>
          <cell r="AG748" t="str">
            <v>PSR0L309</v>
          </cell>
          <cell r="AJ748" t="str">
            <v>B794</v>
          </cell>
          <cell r="AK748" t="str">
            <v>IR57</v>
          </cell>
          <cell r="AL748" t="str">
            <v>SNKZ</v>
          </cell>
          <cell r="AO748" t="str">
            <v>205/65R15</v>
          </cell>
          <cell r="AP748" t="str">
            <v>PSRS</v>
          </cell>
          <cell r="AQ748" t="str">
            <v>OTHERS</v>
          </cell>
          <cell r="AR748" t="str">
            <v>15 Inch</v>
          </cell>
          <cell r="AS748" t="str">
            <v/>
          </cell>
          <cell r="AT748" t="str">
            <v>REP</v>
          </cell>
          <cell r="AW748" t="str">
            <v>OEM</v>
          </cell>
          <cell r="AX748" t="str">
            <v>CONT</v>
          </cell>
          <cell r="AY748" t="str">
            <v>B</v>
          </cell>
          <cell r="AZ748">
            <v>10</v>
          </cell>
          <cell r="BA748">
            <v>40</v>
          </cell>
          <cell r="BB748">
            <v>30</v>
          </cell>
          <cell r="BC748">
            <v>402</v>
          </cell>
          <cell r="BD748" t="str">
            <v>PS</v>
          </cell>
          <cell r="BE748" t="str">
            <v>PSRS</v>
          </cell>
          <cell r="BF748" t="str">
            <v>T</v>
          </cell>
          <cell r="BG748" t="str">
            <v>T</v>
          </cell>
          <cell r="BH748">
            <v>4.8650000000000002</v>
          </cell>
          <cell r="BI748">
            <v>9.7750000000000004</v>
          </cell>
          <cell r="BJ748">
            <v>0.27500000000000002</v>
          </cell>
          <cell r="BK748">
            <v>0.10271778125</v>
          </cell>
          <cell r="BL748">
            <v>15</v>
          </cell>
          <cell r="BM748">
            <v>65</v>
          </cell>
          <cell r="BN748">
            <v>205</v>
          </cell>
          <cell r="BQ748">
            <v>80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</row>
        <row r="749">
          <cell r="E749" t="str">
            <v>BPSX4760</v>
          </cell>
          <cell r="F749" t="str">
            <v>215/65R15 96S SNKZ T/L-PP98</v>
          </cell>
          <cell r="G749" t="str">
            <v>215/65R15 96S SNKZ(T)-PP98</v>
          </cell>
          <cell r="H749" t="str">
            <v>SNKZ</v>
          </cell>
          <cell r="I749" t="str">
            <v>PSR4</v>
          </cell>
          <cell r="J749" t="str">
            <v>PSR IPPAN S (15 ONLY)</v>
          </cell>
          <cell r="K749" t="str">
            <v>BRIDGESTONE</v>
          </cell>
          <cell r="L749" t="str">
            <v>215/65R15</v>
          </cell>
          <cell r="M749" t="str">
            <v>SNKZ</v>
          </cell>
          <cell r="N749" t="str">
            <v>PASSENGER CAR</v>
          </cell>
          <cell r="O749" t="str">
            <v>PSRS</v>
          </cell>
          <cell r="P749" t="str">
            <v>T/L</v>
          </cell>
          <cell r="Q749" t="str">
            <v>PSR0L310</v>
          </cell>
          <cell r="R749" t="str">
            <v>THAILAND</v>
          </cell>
          <cell r="S749">
            <v>3</v>
          </cell>
          <cell r="T749" t="str">
            <v>TIRE</v>
          </cell>
          <cell r="U749" t="str">
            <v>PSR</v>
          </cell>
          <cell r="V749" t="str">
            <v xml:space="preserve"> 215/65R15</v>
          </cell>
          <cell r="W749">
            <v>0</v>
          </cell>
          <cell r="X749">
            <v>0</v>
          </cell>
          <cell r="Y749" t="str">
            <v>01</v>
          </cell>
          <cell r="Z749" t="str">
            <v>TBSR</v>
          </cell>
          <cell r="AA749" t="str">
            <v>T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L0</v>
          </cell>
          <cell r="AG749" t="str">
            <v>PSR0L310</v>
          </cell>
          <cell r="AJ749" t="str">
            <v>B804</v>
          </cell>
          <cell r="AK749" t="str">
            <v>PP98</v>
          </cell>
          <cell r="AL749" t="str">
            <v>SNKZ</v>
          </cell>
          <cell r="AO749" t="str">
            <v>215/65R15</v>
          </cell>
          <cell r="AP749" t="str">
            <v>PSRS</v>
          </cell>
          <cell r="AQ749" t="str">
            <v>OTHERS</v>
          </cell>
          <cell r="AR749" t="str">
            <v>15 Inch</v>
          </cell>
          <cell r="AS749" t="str">
            <v/>
          </cell>
          <cell r="AT749" t="str">
            <v>REP</v>
          </cell>
          <cell r="AW749" t="str">
            <v>OEM</v>
          </cell>
          <cell r="AX749" t="str">
            <v>CONT</v>
          </cell>
          <cell r="AY749" t="str">
            <v>B</v>
          </cell>
          <cell r="AZ749">
            <v>10</v>
          </cell>
          <cell r="BA749">
            <v>40</v>
          </cell>
          <cell r="BB749">
            <v>30</v>
          </cell>
          <cell r="BC749">
            <v>402</v>
          </cell>
          <cell r="BD749" t="str">
            <v>PS</v>
          </cell>
          <cell r="BE749" t="str">
            <v>PSRS</v>
          </cell>
          <cell r="BF749" t="str">
            <v>T</v>
          </cell>
          <cell r="BG749" t="str">
            <v>T</v>
          </cell>
          <cell r="BH749">
            <v>5.2140000000000004</v>
          </cell>
          <cell r="BI749">
            <v>10.62</v>
          </cell>
          <cell r="BJ749">
            <v>0.27500000000000002</v>
          </cell>
          <cell r="BK749">
            <v>0.11124636374999999</v>
          </cell>
          <cell r="BL749">
            <v>15</v>
          </cell>
          <cell r="BM749">
            <v>65</v>
          </cell>
          <cell r="BN749">
            <v>215</v>
          </cell>
          <cell r="BP749">
            <v>80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</row>
        <row r="750">
          <cell r="E750" t="str">
            <v>BPSX4910</v>
          </cell>
          <cell r="F750" t="str">
            <v>205/70R15 95S SNKZ T/L-NB81</v>
          </cell>
          <cell r="G750" t="str">
            <v>205/70R15 95S SNKZ(T)-NB81</v>
          </cell>
          <cell r="H750" t="str">
            <v>SNKZ</v>
          </cell>
          <cell r="I750" t="str">
            <v>PSR4</v>
          </cell>
          <cell r="J750" t="str">
            <v>PSR IPPAN S (15 ONLY)</v>
          </cell>
          <cell r="K750" t="str">
            <v>BRIDGESTONE</v>
          </cell>
          <cell r="L750" t="str">
            <v>205/70R15</v>
          </cell>
          <cell r="M750" t="str">
            <v>SNKZ</v>
          </cell>
          <cell r="N750" t="str">
            <v>PASSENGER CAR</v>
          </cell>
          <cell r="O750" t="str">
            <v>PSRS</v>
          </cell>
          <cell r="P750" t="str">
            <v>T/L</v>
          </cell>
          <cell r="Q750" t="str">
            <v>PSR0L311</v>
          </cell>
          <cell r="R750" t="str">
            <v>THAILAND</v>
          </cell>
          <cell r="S750">
            <v>3</v>
          </cell>
          <cell r="T750" t="str">
            <v>TIRE</v>
          </cell>
          <cell r="U750" t="str">
            <v>PSR</v>
          </cell>
          <cell r="V750" t="str">
            <v xml:space="preserve"> 205/70R15</v>
          </cell>
          <cell r="W750">
            <v>0</v>
          </cell>
          <cell r="X750">
            <v>0</v>
          </cell>
          <cell r="Y750" t="str">
            <v>01</v>
          </cell>
          <cell r="Z750" t="str">
            <v>TBSR</v>
          </cell>
          <cell r="AA750" t="str">
            <v>T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L0</v>
          </cell>
          <cell r="AG750" t="str">
            <v>PSR0L311</v>
          </cell>
          <cell r="AJ750" t="str">
            <v>B805</v>
          </cell>
          <cell r="AK750" t="str">
            <v>NB81</v>
          </cell>
          <cell r="AL750" t="str">
            <v>SNKZ</v>
          </cell>
          <cell r="AO750" t="str">
            <v>205/70R15</v>
          </cell>
          <cell r="AP750" t="str">
            <v>PSRS</v>
          </cell>
          <cell r="AQ750" t="str">
            <v>OTHERS</v>
          </cell>
          <cell r="AR750" t="str">
            <v>15 Inch</v>
          </cell>
          <cell r="AS750">
            <v>0</v>
          </cell>
          <cell r="AT750">
            <v>0</v>
          </cell>
          <cell r="AW750" t="str">
            <v>NON</v>
          </cell>
          <cell r="AX750" t="str">
            <v>DISCONT</v>
          </cell>
          <cell r="AY750" t="str">
            <v>B</v>
          </cell>
          <cell r="AZ750">
            <v>10</v>
          </cell>
          <cell r="BA750">
            <v>40</v>
          </cell>
          <cell r="BB750">
            <v>30</v>
          </cell>
          <cell r="BC750">
            <v>402</v>
          </cell>
          <cell r="BD750" t="str">
            <v>PS</v>
          </cell>
          <cell r="BE750" t="str">
            <v>PSRS</v>
          </cell>
          <cell r="BF750" t="str">
            <v>T</v>
          </cell>
          <cell r="BG750" t="str">
            <v>T</v>
          </cell>
          <cell r="BH750">
            <v>4.8209999999999997</v>
          </cell>
          <cell r="BI750">
            <v>10.114000000000001</v>
          </cell>
          <cell r="BJ750">
            <v>0.27500000000000002</v>
          </cell>
          <cell r="BK750">
            <v>0.10932488</v>
          </cell>
          <cell r="BL750">
            <v>15</v>
          </cell>
          <cell r="BM750">
            <v>70</v>
          </cell>
          <cell r="BN750">
            <v>205</v>
          </cell>
          <cell r="BP750">
            <v>80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</row>
        <row r="751">
          <cell r="E751" t="str">
            <v>BPSX5150</v>
          </cell>
          <cell r="F751" t="str">
            <v>205/65R15 94H EG3TZ T/L-ST21</v>
          </cell>
          <cell r="G751" t="str">
            <v>205/65R15 094H EG3TZ(T)-ST21</v>
          </cell>
          <cell r="H751" t="str">
            <v>SZ50</v>
          </cell>
          <cell r="I751" t="str">
            <v>PSR4</v>
          </cell>
          <cell r="J751" t="str">
            <v>PSR IPPAN S (15 ONLY)</v>
          </cell>
          <cell r="K751" t="str">
            <v>BRIDGESTONE</v>
          </cell>
          <cell r="L751" t="str">
            <v>205/65R15</v>
          </cell>
          <cell r="M751" t="str">
            <v>POTENZA</v>
          </cell>
          <cell r="N751" t="str">
            <v>SPORTY</v>
          </cell>
          <cell r="O751" t="str">
            <v>PSRS</v>
          </cell>
          <cell r="P751" t="str">
            <v>T/L</v>
          </cell>
          <cell r="Q751" t="str">
            <v>PSR0L314</v>
          </cell>
          <cell r="R751" t="str">
            <v>THAILAND</v>
          </cell>
          <cell r="S751">
            <v>3</v>
          </cell>
          <cell r="T751" t="str">
            <v>TIRE</v>
          </cell>
          <cell r="U751" t="str">
            <v>PSR</v>
          </cell>
          <cell r="V751" t="str">
            <v xml:space="preserve"> 205/65R15</v>
          </cell>
          <cell r="W751">
            <v>0</v>
          </cell>
          <cell r="X751">
            <v>0</v>
          </cell>
          <cell r="Y751" t="str">
            <v>01</v>
          </cell>
          <cell r="Z751" t="str">
            <v>TBSR</v>
          </cell>
          <cell r="AA751" t="str">
            <v>T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L0</v>
          </cell>
          <cell r="AG751" t="str">
            <v>PSR0L314</v>
          </cell>
          <cell r="AJ751" t="str">
            <v>B817</v>
          </cell>
          <cell r="AK751" t="str">
            <v>ST21</v>
          </cell>
          <cell r="AL751" t="str">
            <v>EG3</v>
          </cell>
          <cell r="AO751" t="str">
            <v>205/65R15</v>
          </cell>
          <cell r="AP751" t="str">
            <v>PSRS</v>
          </cell>
          <cell r="AQ751" t="str">
            <v>OTHERS</v>
          </cell>
          <cell r="AR751" t="str">
            <v>15 Inch</v>
          </cell>
          <cell r="AS751" t="str">
            <v/>
          </cell>
          <cell r="AT751" t="str">
            <v>REP</v>
          </cell>
          <cell r="AW751" t="str">
            <v>DLR</v>
          </cell>
          <cell r="AX751" t="str">
            <v>CONT</v>
          </cell>
          <cell r="AY751" t="str">
            <v>B</v>
          </cell>
          <cell r="AZ751">
            <v>10</v>
          </cell>
          <cell r="BA751">
            <v>40</v>
          </cell>
          <cell r="BB751">
            <v>30</v>
          </cell>
          <cell r="BC751">
            <v>402</v>
          </cell>
          <cell r="BD751" t="str">
            <v>PS</v>
          </cell>
          <cell r="BE751" t="str">
            <v>PSRS</v>
          </cell>
          <cell r="BF751" t="str">
            <v>T</v>
          </cell>
          <cell r="BG751" t="str">
            <v>T</v>
          </cell>
          <cell r="BH751">
            <v>5.335</v>
          </cell>
          <cell r="BI751">
            <v>10.839</v>
          </cell>
          <cell r="BJ751">
            <v>0.27500000000000002</v>
          </cell>
          <cell r="BK751">
            <v>0.10271778125</v>
          </cell>
          <cell r="BL751">
            <v>15</v>
          </cell>
          <cell r="BM751">
            <v>65</v>
          </cell>
          <cell r="BN751">
            <v>205</v>
          </cell>
          <cell r="BO751">
            <v>95</v>
          </cell>
          <cell r="BP751">
            <v>80</v>
          </cell>
          <cell r="BQ751">
            <v>0</v>
          </cell>
          <cell r="BR751">
            <v>4000</v>
          </cell>
          <cell r="BS751">
            <v>2397</v>
          </cell>
          <cell r="BT751">
            <v>2397</v>
          </cell>
          <cell r="BU751">
            <v>2663</v>
          </cell>
          <cell r="BV751">
            <v>10</v>
          </cell>
          <cell r="BW751">
            <v>2397</v>
          </cell>
          <cell r="BX751">
            <v>1996.08</v>
          </cell>
        </row>
        <row r="752">
          <cell r="E752" t="str">
            <v>BPSX5160</v>
          </cell>
          <cell r="F752" t="str">
            <v>215/65R15 96H EG3TZ T/L-DR40</v>
          </cell>
          <cell r="G752" t="str">
            <v>215/65R15 096H EG3TZ(T)-DR40</v>
          </cell>
          <cell r="H752" t="str">
            <v>G3</v>
          </cell>
          <cell r="I752" t="str">
            <v>PSR4</v>
          </cell>
          <cell r="J752" t="str">
            <v>PSR IPPAN S (15 ONLY)</v>
          </cell>
          <cell r="K752" t="str">
            <v>BRIDGESTONE</v>
          </cell>
          <cell r="L752" t="str">
            <v>215/65R15</v>
          </cell>
          <cell r="M752" t="str">
            <v>POTENZA</v>
          </cell>
          <cell r="N752" t="str">
            <v>SPORTY</v>
          </cell>
          <cell r="O752" t="str">
            <v>PSRS</v>
          </cell>
          <cell r="P752" t="str">
            <v>T/L</v>
          </cell>
          <cell r="Q752" t="str">
            <v>PSR0L315</v>
          </cell>
          <cell r="R752" t="str">
            <v>THAILAND</v>
          </cell>
          <cell r="S752">
            <v>3</v>
          </cell>
          <cell r="T752" t="str">
            <v>TIRE</v>
          </cell>
          <cell r="U752" t="str">
            <v>PSR</v>
          </cell>
          <cell r="V752" t="str">
            <v xml:space="preserve"> 215/65R15</v>
          </cell>
          <cell r="W752">
            <v>0</v>
          </cell>
          <cell r="X752">
            <v>0</v>
          </cell>
          <cell r="Y752" t="str">
            <v>01</v>
          </cell>
          <cell r="Z752" t="str">
            <v>TBSR</v>
          </cell>
          <cell r="AA752" t="str">
            <v>T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 t="str">
            <v>L0</v>
          </cell>
          <cell r="AG752" t="str">
            <v>PSR0L315</v>
          </cell>
          <cell r="AJ752" t="str">
            <v>B824</v>
          </cell>
          <cell r="AK752" t="str">
            <v>DR40</v>
          </cell>
          <cell r="AL752" t="str">
            <v>EG3</v>
          </cell>
          <cell r="AO752" t="str">
            <v>215/65R15</v>
          </cell>
          <cell r="AP752" t="str">
            <v>PSRS</v>
          </cell>
          <cell r="AQ752" t="str">
            <v>OTHERS</v>
          </cell>
          <cell r="AR752" t="str">
            <v>15 Inch</v>
          </cell>
          <cell r="AS752" t="str">
            <v/>
          </cell>
          <cell r="AT752" t="str">
            <v>REP</v>
          </cell>
          <cell r="AW752" t="str">
            <v>DLR</v>
          </cell>
          <cell r="AX752" t="str">
            <v>CONT</v>
          </cell>
          <cell r="AY752" t="str">
            <v>B</v>
          </cell>
          <cell r="AZ752">
            <v>10</v>
          </cell>
          <cell r="BA752">
            <v>40</v>
          </cell>
          <cell r="BB752">
            <v>30</v>
          </cell>
          <cell r="BC752">
            <v>402</v>
          </cell>
          <cell r="BD752" t="str">
            <v>PS</v>
          </cell>
          <cell r="BE752" t="str">
            <v>PSRS</v>
          </cell>
          <cell r="BF752" t="str">
            <v>T</v>
          </cell>
          <cell r="BG752" t="str">
            <v>T</v>
          </cell>
          <cell r="BH752">
            <v>5.8280000000000003</v>
          </cell>
          <cell r="BI752">
            <v>11.919</v>
          </cell>
          <cell r="BJ752">
            <v>0.27500000000000002</v>
          </cell>
          <cell r="BK752">
            <v>0.11124636374999999</v>
          </cell>
          <cell r="BL752">
            <v>15</v>
          </cell>
          <cell r="BM752">
            <v>65</v>
          </cell>
          <cell r="BN752">
            <v>215</v>
          </cell>
          <cell r="BO752">
            <v>95</v>
          </cell>
          <cell r="BP752">
            <v>80</v>
          </cell>
          <cell r="BQ752">
            <v>0</v>
          </cell>
          <cell r="BR752">
            <v>4220</v>
          </cell>
          <cell r="BS752">
            <v>2533</v>
          </cell>
          <cell r="BT752">
            <v>2533</v>
          </cell>
          <cell r="BU752">
            <v>2814</v>
          </cell>
          <cell r="BV752">
            <v>10</v>
          </cell>
          <cell r="BW752">
            <v>2533</v>
          </cell>
          <cell r="BX752">
            <v>2112.02</v>
          </cell>
        </row>
        <row r="753">
          <cell r="E753" t="str">
            <v>BPSX5220</v>
          </cell>
          <cell r="F753" t="str">
            <v>185/60R14 82V EG3TZ T/L-PZ55</v>
          </cell>
          <cell r="G753" t="str">
            <v>185/60R14 082V EG3TZ(T)-PZ55</v>
          </cell>
          <cell r="H753" t="str">
            <v>G3</v>
          </cell>
          <cell r="I753" t="str">
            <v>PSR5</v>
          </cell>
          <cell r="J753" t="str">
            <v>PSR IPPAN XS (14 DOWN)</v>
          </cell>
          <cell r="K753" t="str">
            <v>BRIDGESTONE</v>
          </cell>
          <cell r="L753" t="str">
            <v>185/60R14</v>
          </cell>
          <cell r="M753" t="str">
            <v>POTENZA</v>
          </cell>
          <cell r="N753" t="str">
            <v>SPORTY</v>
          </cell>
          <cell r="O753" t="str">
            <v>PSRS</v>
          </cell>
          <cell r="P753" t="str">
            <v>T/L</v>
          </cell>
          <cell r="Q753" t="str">
            <v>PSR0L316</v>
          </cell>
          <cell r="R753" t="str">
            <v>THAILAND</v>
          </cell>
          <cell r="S753">
            <v>3</v>
          </cell>
          <cell r="T753" t="str">
            <v>TIRE</v>
          </cell>
          <cell r="U753" t="str">
            <v>PSR</v>
          </cell>
          <cell r="V753" t="str">
            <v xml:space="preserve"> 185/60R14</v>
          </cell>
          <cell r="W753">
            <v>0</v>
          </cell>
          <cell r="X753">
            <v>0</v>
          </cell>
          <cell r="Y753" t="str">
            <v>01</v>
          </cell>
          <cell r="Z753" t="str">
            <v>TBSR</v>
          </cell>
          <cell r="AA753" t="str">
            <v>T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 t="str">
            <v>L0</v>
          </cell>
          <cell r="AG753" t="str">
            <v>PSR0L316</v>
          </cell>
          <cell r="AJ753" t="str">
            <v>B826</v>
          </cell>
          <cell r="AK753" t="str">
            <v>PZ55</v>
          </cell>
          <cell r="AL753" t="str">
            <v>EG3</v>
          </cell>
          <cell r="AO753" t="str">
            <v>185/60R14</v>
          </cell>
          <cell r="AP753" t="str">
            <v>PSRS</v>
          </cell>
          <cell r="AQ753" t="str">
            <v>OTHERS</v>
          </cell>
          <cell r="AR753" t="str">
            <v>14 Inch</v>
          </cell>
          <cell r="AS753" t="str">
            <v/>
          </cell>
          <cell r="AT753" t="str">
            <v>REP</v>
          </cell>
          <cell r="AW753" t="str">
            <v>DLR</v>
          </cell>
          <cell r="AX753" t="str">
            <v>CONT</v>
          </cell>
          <cell r="AY753" t="str">
            <v>B</v>
          </cell>
          <cell r="AZ753">
            <v>10</v>
          </cell>
          <cell r="BA753">
            <v>40</v>
          </cell>
          <cell r="BB753">
            <v>30</v>
          </cell>
          <cell r="BC753">
            <v>402</v>
          </cell>
          <cell r="BD753" t="str">
            <v>PS</v>
          </cell>
          <cell r="BE753" t="str">
            <v>PSRS</v>
          </cell>
          <cell r="BF753" t="str">
            <v>T</v>
          </cell>
          <cell r="BG753" t="str">
            <v>T</v>
          </cell>
          <cell r="BH753">
            <v>4.3780000000000001</v>
          </cell>
          <cell r="BI753">
            <v>8.7850000000000001</v>
          </cell>
          <cell r="BJ753">
            <v>0.27500000000000002</v>
          </cell>
          <cell r="BK753">
            <v>7.5064895999999964E-2</v>
          </cell>
          <cell r="BL753">
            <v>14</v>
          </cell>
          <cell r="BM753">
            <v>60</v>
          </cell>
          <cell r="BN753">
            <v>185</v>
          </cell>
          <cell r="BO753">
            <v>95</v>
          </cell>
          <cell r="BP753">
            <v>80</v>
          </cell>
          <cell r="BQ753">
            <v>0</v>
          </cell>
          <cell r="BR753">
            <v>3310</v>
          </cell>
          <cell r="BS753">
            <v>1986</v>
          </cell>
          <cell r="BT753">
            <v>1986</v>
          </cell>
          <cell r="BU753">
            <v>2207</v>
          </cell>
          <cell r="BV753">
            <v>10</v>
          </cell>
          <cell r="BW753">
            <v>1986</v>
          </cell>
          <cell r="BX753">
            <v>1654.77</v>
          </cell>
        </row>
        <row r="754">
          <cell r="E754" t="str">
            <v>BPSX5230</v>
          </cell>
          <cell r="F754" t="str">
            <v>195/60R14 86V EG3TZ T/L-GL11</v>
          </cell>
          <cell r="G754" t="str">
            <v>195/60R14 086V EG3TZ(T)-GL11</v>
          </cell>
          <cell r="H754" t="str">
            <v>G3</v>
          </cell>
          <cell r="I754" t="str">
            <v>PSR5</v>
          </cell>
          <cell r="J754" t="str">
            <v>PSR IPPAN XS (14 DOWN)</v>
          </cell>
          <cell r="K754" t="str">
            <v>BRIDGESTONE</v>
          </cell>
          <cell r="L754" t="str">
            <v>195/60R14</v>
          </cell>
          <cell r="M754" t="str">
            <v>POTENZA</v>
          </cell>
          <cell r="N754" t="str">
            <v>SPORTY</v>
          </cell>
          <cell r="O754" t="str">
            <v>PSRS</v>
          </cell>
          <cell r="P754" t="str">
            <v>T/L</v>
          </cell>
          <cell r="Q754" t="str">
            <v>PSR0L317</v>
          </cell>
          <cell r="R754" t="str">
            <v>THAILAND</v>
          </cell>
          <cell r="S754">
            <v>3</v>
          </cell>
          <cell r="T754" t="str">
            <v>TIRE</v>
          </cell>
          <cell r="U754" t="str">
            <v>PSR</v>
          </cell>
          <cell r="V754" t="str">
            <v xml:space="preserve"> 195/60R14</v>
          </cell>
          <cell r="W754">
            <v>0</v>
          </cell>
          <cell r="X754">
            <v>0</v>
          </cell>
          <cell r="Y754" t="str">
            <v>01</v>
          </cell>
          <cell r="Z754" t="str">
            <v>TBSR</v>
          </cell>
          <cell r="AA754" t="str">
            <v>T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 t="str">
            <v>L0</v>
          </cell>
          <cell r="AG754" t="str">
            <v>PSR0L317</v>
          </cell>
          <cell r="AJ754" t="str">
            <v>B828</v>
          </cell>
          <cell r="AK754" t="str">
            <v>GL11</v>
          </cell>
          <cell r="AL754" t="str">
            <v>EG3</v>
          </cell>
          <cell r="AO754" t="str">
            <v>195/60R14</v>
          </cell>
          <cell r="AP754" t="str">
            <v>PSRS</v>
          </cell>
          <cell r="AQ754" t="str">
            <v>OTHERS</v>
          </cell>
          <cell r="AR754" t="str">
            <v>14 Inch</v>
          </cell>
          <cell r="AS754" t="str">
            <v/>
          </cell>
          <cell r="AT754" t="str">
            <v>REP</v>
          </cell>
          <cell r="AW754" t="str">
            <v>DLR</v>
          </cell>
          <cell r="AX754" t="str">
            <v>CONT</v>
          </cell>
          <cell r="AY754" t="str">
            <v>B</v>
          </cell>
          <cell r="AZ754">
            <v>10</v>
          </cell>
          <cell r="BA754">
            <v>40</v>
          </cell>
          <cell r="BB754">
            <v>30</v>
          </cell>
          <cell r="BC754">
            <v>402</v>
          </cell>
          <cell r="BD754" t="str">
            <v>PS</v>
          </cell>
          <cell r="BE754" t="str">
            <v>PSRS</v>
          </cell>
          <cell r="BF754" t="str">
            <v>T</v>
          </cell>
          <cell r="BG754" t="str">
            <v>T</v>
          </cell>
          <cell r="BH754">
            <v>4.5609999999999999</v>
          </cell>
          <cell r="BI754">
            <v>9.1579999999999995</v>
          </cell>
          <cell r="BJ754">
            <v>0.27500000000000002</v>
          </cell>
          <cell r="BK754">
            <v>8.1692617599999975E-2</v>
          </cell>
          <cell r="BL754">
            <v>14</v>
          </cell>
          <cell r="BM754">
            <v>60</v>
          </cell>
          <cell r="BN754">
            <v>195</v>
          </cell>
          <cell r="BO754">
            <v>95</v>
          </cell>
          <cell r="BP754">
            <v>80</v>
          </cell>
          <cell r="BQ754">
            <v>0</v>
          </cell>
          <cell r="BR754">
            <v>3550</v>
          </cell>
          <cell r="BS754">
            <v>2129</v>
          </cell>
          <cell r="BT754">
            <v>2129</v>
          </cell>
          <cell r="BU754">
            <v>2366</v>
          </cell>
          <cell r="BV754">
            <v>10</v>
          </cell>
          <cell r="BW754">
            <v>2129</v>
          </cell>
          <cell r="BX754">
            <v>1767.36</v>
          </cell>
        </row>
        <row r="755">
          <cell r="E755" t="str">
            <v>BPSX5270</v>
          </cell>
          <cell r="F755" t="str">
            <v>195/60R15 88V EG3TZ T/L-AM52</v>
          </cell>
          <cell r="G755" t="str">
            <v>195/60R15 088V EG3TZ(T)-AM52</v>
          </cell>
          <cell r="H755" t="str">
            <v>G3</v>
          </cell>
          <cell r="I755" t="str">
            <v>PSR4</v>
          </cell>
          <cell r="J755" t="str">
            <v>PSR IPPAN S (15 ONLY)</v>
          </cell>
          <cell r="K755" t="str">
            <v>BRIDGESTONE</v>
          </cell>
          <cell r="L755" t="str">
            <v>195/60R15</v>
          </cell>
          <cell r="M755" t="str">
            <v>POTENZA</v>
          </cell>
          <cell r="N755" t="str">
            <v>SPORTY</v>
          </cell>
          <cell r="O755" t="str">
            <v>PSRS</v>
          </cell>
          <cell r="P755" t="str">
            <v>T/L</v>
          </cell>
          <cell r="Q755" t="str">
            <v>PSR0L318</v>
          </cell>
          <cell r="R755" t="str">
            <v>THAILAND</v>
          </cell>
          <cell r="S755">
            <v>3</v>
          </cell>
          <cell r="T755" t="str">
            <v>TIRE</v>
          </cell>
          <cell r="U755" t="str">
            <v>PSR</v>
          </cell>
          <cell r="V755" t="str">
            <v xml:space="preserve"> 195/60R15</v>
          </cell>
          <cell r="W755">
            <v>0</v>
          </cell>
          <cell r="X755">
            <v>0</v>
          </cell>
          <cell r="Y755" t="str">
            <v>01</v>
          </cell>
          <cell r="Z755" t="str">
            <v>TBSR</v>
          </cell>
          <cell r="AA755" t="str">
            <v>T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 t="str">
            <v>L0</v>
          </cell>
          <cell r="AG755" t="str">
            <v>PSR0L318</v>
          </cell>
          <cell r="AJ755" t="str">
            <v>B827</v>
          </cell>
          <cell r="AK755" t="str">
            <v>AM52</v>
          </cell>
          <cell r="AL755" t="str">
            <v>EG3</v>
          </cell>
          <cell r="AO755" t="str">
            <v>195/60R15</v>
          </cell>
          <cell r="AP755" t="str">
            <v>PSRS</v>
          </cell>
          <cell r="AQ755" t="str">
            <v>OTHERS</v>
          </cell>
          <cell r="AR755" t="str">
            <v>15 Inch</v>
          </cell>
          <cell r="AS755" t="str">
            <v/>
          </cell>
          <cell r="AT755" t="str">
            <v>REP</v>
          </cell>
          <cell r="AW755" t="str">
            <v>DLR</v>
          </cell>
          <cell r="AX755" t="str">
            <v>CONT</v>
          </cell>
          <cell r="AY755" t="str">
            <v>B</v>
          </cell>
          <cell r="AZ755">
            <v>10</v>
          </cell>
          <cell r="BA755">
            <v>40</v>
          </cell>
          <cell r="BB755">
            <v>30</v>
          </cell>
          <cell r="BC755">
            <v>402</v>
          </cell>
          <cell r="BD755" t="str">
            <v>PS</v>
          </cell>
          <cell r="BE755" t="str">
            <v>PSRS</v>
          </cell>
          <cell r="BF755" t="str">
            <v>T</v>
          </cell>
          <cell r="BG755" t="str">
            <v>T</v>
          </cell>
          <cell r="BH755">
            <v>4.6980000000000004</v>
          </cell>
          <cell r="BI755">
            <v>9.6709999999999994</v>
          </cell>
          <cell r="BJ755">
            <v>0.27500000000000002</v>
          </cell>
          <cell r="BK755">
            <v>9.6316605E-2</v>
          </cell>
          <cell r="BL755">
            <v>15</v>
          </cell>
          <cell r="BM755">
            <v>60</v>
          </cell>
          <cell r="BN755">
            <v>205</v>
          </cell>
          <cell r="BO755">
            <v>95</v>
          </cell>
          <cell r="BP755">
            <v>80</v>
          </cell>
          <cell r="BQ755">
            <v>0</v>
          </cell>
          <cell r="BR755">
            <v>3890</v>
          </cell>
          <cell r="BS755">
            <v>2332</v>
          </cell>
          <cell r="BT755">
            <v>2332</v>
          </cell>
          <cell r="BU755">
            <v>2591</v>
          </cell>
          <cell r="BV755">
            <v>10</v>
          </cell>
          <cell r="BW755">
            <v>2332</v>
          </cell>
          <cell r="BX755">
            <v>1946.9</v>
          </cell>
        </row>
        <row r="756">
          <cell r="E756" t="str">
            <v>BPSX5290</v>
          </cell>
          <cell r="F756" t="str">
            <v>205/60R15 91V EG3TZ T/L-TC49</v>
          </cell>
          <cell r="G756" t="str">
            <v>205/60R15 091V EG3TZ(T)-TC49</v>
          </cell>
          <cell r="H756" t="str">
            <v>G3</v>
          </cell>
          <cell r="I756" t="str">
            <v>PSR4</v>
          </cell>
          <cell r="J756" t="str">
            <v>PSR IPPAN S (15 ONLY)</v>
          </cell>
          <cell r="K756" t="str">
            <v>BRIDGESTONE</v>
          </cell>
          <cell r="L756" t="str">
            <v>205/60R15</v>
          </cell>
          <cell r="M756" t="str">
            <v>POTENZA</v>
          </cell>
          <cell r="N756" t="str">
            <v>SPORTY</v>
          </cell>
          <cell r="O756" t="str">
            <v>PSRS</v>
          </cell>
          <cell r="P756" t="str">
            <v>T/L</v>
          </cell>
          <cell r="Q756" t="str">
            <v>PSR0L319</v>
          </cell>
          <cell r="R756" t="str">
            <v>THAILAND</v>
          </cell>
          <cell r="S756">
            <v>3</v>
          </cell>
          <cell r="T756" t="str">
            <v>TIRE</v>
          </cell>
          <cell r="U756" t="str">
            <v>PSR</v>
          </cell>
          <cell r="V756" t="str">
            <v xml:space="preserve"> 205/60R15</v>
          </cell>
          <cell r="W756">
            <v>0</v>
          </cell>
          <cell r="X756">
            <v>0</v>
          </cell>
          <cell r="Y756" t="str">
            <v>01</v>
          </cell>
          <cell r="Z756" t="str">
            <v>TBSR</v>
          </cell>
          <cell r="AA756" t="str">
            <v>T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 t="str">
            <v>L0</v>
          </cell>
          <cell r="AG756" t="str">
            <v>PSR0L319</v>
          </cell>
          <cell r="AJ756" t="str">
            <v>B823</v>
          </cell>
          <cell r="AK756" t="str">
            <v>TC49</v>
          </cell>
          <cell r="AL756" t="str">
            <v>EG3</v>
          </cell>
          <cell r="AO756" t="str">
            <v>205/60R15</v>
          </cell>
          <cell r="AP756" t="str">
            <v>PSRS</v>
          </cell>
          <cell r="AQ756" t="str">
            <v>OTHERS</v>
          </cell>
          <cell r="AR756" t="str">
            <v>15 Inch</v>
          </cell>
          <cell r="AS756" t="str">
            <v/>
          </cell>
          <cell r="AT756" t="str">
            <v>REP</v>
          </cell>
          <cell r="AW756" t="str">
            <v>DLR</v>
          </cell>
          <cell r="AX756" t="str">
            <v>CONT</v>
          </cell>
          <cell r="AY756" t="str">
            <v>B</v>
          </cell>
          <cell r="AZ756">
            <v>10</v>
          </cell>
          <cell r="BA756">
            <v>40</v>
          </cell>
          <cell r="BB756">
            <v>30</v>
          </cell>
          <cell r="BC756">
            <v>402</v>
          </cell>
          <cell r="BD756" t="str">
            <v>PS</v>
          </cell>
          <cell r="BE756" t="str">
            <v>PSRS</v>
          </cell>
          <cell r="BF756" t="str">
            <v>T</v>
          </cell>
          <cell r="BG756" t="str">
            <v>T</v>
          </cell>
          <cell r="BH756">
            <v>4.9930000000000003</v>
          </cell>
          <cell r="BI756">
            <v>10.301</v>
          </cell>
          <cell r="BJ756">
            <v>0.27500000000000002</v>
          </cell>
          <cell r="BK756">
            <v>9.6316605E-2</v>
          </cell>
          <cell r="BL756">
            <v>15</v>
          </cell>
          <cell r="BM756">
            <v>60</v>
          </cell>
          <cell r="BN756">
            <v>205</v>
          </cell>
          <cell r="BO756">
            <v>95</v>
          </cell>
          <cell r="BP756">
            <v>80</v>
          </cell>
          <cell r="BQ756">
            <v>0</v>
          </cell>
          <cell r="BR756">
            <v>4060</v>
          </cell>
          <cell r="BS756">
            <v>2435</v>
          </cell>
          <cell r="BT756">
            <v>2435</v>
          </cell>
          <cell r="BU756">
            <v>2706</v>
          </cell>
          <cell r="BV756">
            <v>10</v>
          </cell>
          <cell r="BW756">
            <v>2435</v>
          </cell>
          <cell r="BX756">
            <v>2032.79</v>
          </cell>
        </row>
        <row r="757">
          <cell r="E757" t="str">
            <v>BPSX5300</v>
          </cell>
          <cell r="F757" t="str">
            <v>215/60R15 94V EG3TZ T/L-JR01</v>
          </cell>
          <cell r="G757" t="str">
            <v>215/60R15 094V EG3TZ(T)-JR01</v>
          </cell>
          <cell r="H757" t="str">
            <v>G3</v>
          </cell>
          <cell r="I757" t="str">
            <v>PSR4</v>
          </cell>
          <cell r="J757" t="str">
            <v>PSR IPPAN S (15 ONLY)</v>
          </cell>
          <cell r="K757" t="str">
            <v>BRIDGESTONE</v>
          </cell>
          <cell r="L757" t="str">
            <v>215/60R15</v>
          </cell>
          <cell r="M757" t="str">
            <v>POTENZA</v>
          </cell>
          <cell r="N757" t="str">
            <v>SPORTY</v>
          </cell>
          <cell r="O757" t="str">
            <v>PSRS</v>
          </cell>
          <cell r="P757" t="str">
            <v>T/L</v>
          </cell>
          <cell r="Q757" t="str">
            <v>PSR0L320</v>
          </cell>
          <cell r="R757" t="str">
            <v>THAILAND</v>
          </cell>
          <cell r="S757">
            <v>3</v>
          </cell>
          <cell r="T757" t="str">
            <v>TIRE</v>
          </cell>
          <cell r="U757" t="str">
            <v>PSR</v>
          </cell>
          <cell r="V757" t="str">
            <v xml:space="preserve"> 215/60R15</v>
          </cell>
          <cell r="W757">
            <v>0</v>
          </cell>
          <cell r="X757">
            <v>0</v>
          </cell>
          <cell r="Y757" t="str">
            <v>01</v>
          </cell>
          <cell r="Z757" t="str">
            <v>TBSR</v>
          </cell>
          <cell r="AA757" t="str">
            <v>T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 t="str">
            <v>L0</v>
          </cell>
          <cell r="AG757" t="str">
            <v>PSR0L320</v>
          </cell>
          <cell r="AJ757" t="str">
            <v>B825</v>
          </cell>
          <cell r="AK757" t="str">
            <v>JR01</v>
          </cell>
          <cell r="AL757" t="str">
            <v>EG3</v>
          </cell>
          <cell r="AO757" t="str">
            <v>215/60R15</v>
          </cell>
          <cell r="AP757" t="str">
            <v>PSRS</v>
          </cell>
          <cell r="AQ757" t="str">
            <v>OTHERS</v>
          </cell>
          <cell r="AR757" t="str">
            <v>15 Inch</v>
          </cell>
          <cell r="AS757" t="str">
            <v/>
          </cell>
          <cell r="AT757" t="str">
            <v>REP</v>
          </cell>
          <cell r="AW757" t="str">
            <v>DLR</v>
          </cell>
          <cell r="AX757" t="str">
            <v>CONT</v>
          </cell>
          <cell r="AY757" t="str">
            <v>B</v>
          </cell>
          <cell r="AZ757">
            <v>10</v>
          </cell>
          <cell r="BA757">
            <v>40</v>
          </cell>
          <cell r="BB757">
            <v>30</v>
          </cell>
          <cell r="BC757">
            <v>402</v>
          </cell>
          <cell r="BD757" t="str">
            <v>PS</v>
          </cell>
          <cell r="BE757" t="str">
            <v>PSRS</v>
          </cell>
          <cell r="BF757" t="str">
            <v>T</v>
          </cell>
          <cell r="BG757" t="str">
            <v>T</v>
          </cell>
          <cell r="BH757">
            <v>5.5389999999999997</v>
          </cell>
          <cell r="BI757">
            <v>11.138</v>
          </cell>
          <cell r="BJ757">
            <v>0.27500000000000002</v>
          </cell>
          <cell r="BK757">
            <v>0.104121855</v>
          </cell>
          <cell r="BL757">
            <v>15</v>
          </cell>
          <cell r="BM757">
            <v>60</v>
          </cell>
          <cell r="BN757">
            <v>215</v>
          </cell>
          <cell r="BO757">
            <v>95</v>
          </cell>
          <cell r="BP757">
            <v>80</v>
          </cell>
          <cell r="BQ757">
            <v>0</v>
          </cell>
          <cell r="BR757">
            <v>4290</v>
          </cell>
          <cell r="BS757">
            <v>2572</v>
          </cell>
          <cell r="BT757">
            <v>2572</v>
          </cell>
          <cell r="BU757">
            <v>2858</v>
          </cell>
          <cell r="BV757">
            <v>10</v>
          </cell>
          <cell r="BW757">
            <v>2572</v>
          </cell>
          <cell r="BX757">
            <v>2165.69</v>
          </cell>
        </row>
        <row r="758">
          <cell r="E758" t="str">
            <v>BPSX5310</v>
          </cell>
          <cell r="F758" t="str">
            <v>185/55R15 82V EG3TZ T/L-LK61</v>
          </cell>
          <cell r="G758" t="str">
            <v>185/55R15 82V EG3TZ(T)-LK61</v>
          </cell>
          <cell r="H758" t="str">
            <v>G3</v>
          </cell>
          <cell r="I758" t="str">
            <v>PSR4</v>
          </cell>
          <cell r="J758" t="str">
            <v>PSR IPPAN S (15 ONLY)</v>
          </cell>
          <cell r="K758" t="str">
            <v>BRIDGESTONE</v>
          </cell>
          <cell r="L758" t="str">
            <v>185/55R15</v>
          </cell>
          <cell r="M758" t="str">
            <v>POTENZA</v>
          </cell>
          <cell r="N758" t="str">
            <v>SPORTY</v>
          </cell>
          <cell r="O758" t="str">
            <v>PSRS</v>
          </cell>
          <cell r="P758" t="str">
            <v>T/L</v>
          </cell>
          <cell r="Q758" t="str">
            <v>PSR0L321</v>
          </cell>
          <cell r="R758" t="str">
            <v>THAILAND</v>
          </cell>
          <cell r="S758">
            <v>3</v>
          </cell>
          <cell r="T758" t="str">
            <v>TIRE</v>
          </cell>
          <cell r="U758" t="str">
            <v>PSR</v>
          </cell>
          <cell r="V758" t="str">
            <v xml:space="preserve"> 185/55R15</v>
          </cell>
          <cell r="W758">
            <v>0</v>
          </cell>
          <cell r="X758">
            <v>0</v>
          </cell>
          <cell r="Y758" t="str">
            <v>01</v>
          </cell>
          <cell r="Z758" t="str">
            <v>TBSR</v>
          </cell>
          <cell r="AA758" t="str">
            <v>T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 t="str">
            <v>L0</v>
          </cell>
          <cell r="AG758" t="str">
            <v>PSR0L321</v>
          </cell>
          <cell r="AJ758" t="str">
            <v>B860</v>
          </cell>
          <cell r="AK758" t="str">
            <v>LK61</v>
          </cell>
          <cell r="AL758" t="str">
            <v>EG3</v>
          </cell>
          <cell r="AO758" t="str">
            <v>185/55R15</v>
          </cell>
          <cell r="AP758" t="str">
            <v>PSRS</v>
          </cell>
          <cell r="AQ758" t="str">
            <v>OTHERS</v>
          </cell>
          <cell r="AR758" t="str">
            <v>15 Inch</v>
          </cell>
          <cell r="AS758" t="str">
            <v/>
          </cell>
          <cell r="AT758" t="str">
            <v>REP</v>
          </cell>
          <cell r="AW758" t="str">
            <v>DLR</v>
          </cell>
          <cell r="AX758" t="str">
            <v>CONT</v>
          </cell>
          <cell r="AY758" t="str">
            <v>B</v>
          </cell>
          <cell r="AZ758">
            <v>10</v>
          </cell>
          <cell r="BA758">
            <v>40</v>
          </cell>
          <cell r="BB758">
            <v>30</v>
          </cell>
          <cell r="BC758">
            <v>402</v>
          </cell>
          <cell r="BD758" t="str">
            <v>PS</v>
          </cell>
          <cell r="BE758" t="str">
            <v>PSRS</v>
          </cell>
          <cell r="BF758" t="str">
            <v>T</v>
          </cell>
          <cell r="BG758" t="str">
            <v>T</v>
          </cell>
          <cell r="BH758">
            <v>4.1109999999999998</v>
          </cell>
          <cell r="BI758">
            <v>8.3170000000000002</v>
          </cell>
          <cell r="BJ758">
            <v>0.27500000000000002</v>
          </cell>
          <cell r="BK758">
            <v>7.6869056249999998E-2</v>
          </cell>
          <cell r="BL758">
            <v>15</v>
          </cell>
          <cell r="BM758">
            <v>55</v>
          </cell>
          <cell r="BN758">
            <v>185</v>
          </cell>
          <cell r="BO758">
            <v>95</v>
          </cell>
          <cell r="BP758">
            <v>80</v>
          </cell>
          <cell r="BR758">
            <v>3790</v>
          </cell>
          <cell r="BS758">
            <v>2274</v>
          </cell>
          <cell r="BT758">
            <v>2274</v>
          </cell>
          <cell r="BU758">
            <v>2527</v>
          </cell>
          <cell r="BV758">
            <v>10</v>
          </cell>
          <cell r="BW758">
            <v>2274</v>
          </cell>
          <cell r="BX758">
            <v>1910.87</v>
          </cell>
        </row>
        <row r="759">
          <cell r="E759" t="str">
            <v>BPSX5320</v>
          </cell>
          <cell r="F759" t="str">
            <v>195/55R15 85V EG3TZ T/L-XL19</v>
          </cell>
          <cell r="G759" t="str">
            <v>195/55R15 085V EG3TZ(T)-XL19</v>
          </cell>
          <cell r="H759" t="str">
            <v>G3</v>
          </cell>
          <cell r="I759" t="str">
            <v>PSR4</v>
          </cell>
          <cell r="J759" t="str">
            <v>PSR IPPAN S (15 ONLY)</v>
          </cell>
          <cell r="K759" t="str">
            <v>BRIDGESTONE</v>
          </cell>
          <cell r="L759" t="str">
            <v>195/55R15</v>
          </cell>
          <cell r="M759" t="str">
            <v>POTENZA</v>
          </cell>
          <cell r="N759" t="str">
            <v>SPORTY</v>
          </cell>
          <cell r="O759" t="str">
            <v>PSRS</v>
          </cell>
          <cell r="P759" t="str">
            <v>T/L</v>
          </cell>
          <cell r="Q759" t="str">
            <v>PSR0L322</v>
          </cell>
          <cell r="R759" t="str">
            <v>THAILAND</v>
          </cell>
          <cell r="S759">
            <v>3</v>
          </cell>
          <cell r="T759" t="str">
            <v>TIRE</v>
          </cell>
          <cell r="U759" t="str">
            <v>PSR</v>
          </cell>
          <cell r="V759" t="str">
            <v xml:space="preserve"> 195/55R15</v>
          </cell>
          <cell r="W759">
            <v>0</v>
          </cell>
          <cell r="X759">
            <v>0</v>
          </cell>
          <cell r="Y759" t="str">
            <v>01</v>
          </cell>
          <cell r="Z759" t="str">
            <v>TBSR</v>
          </cell>
          <cell r="AA759" t="str">
            <v>T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 t="str">
            <v>L0</v>
          </cell>
          <cell r="AG759" t="str">
            <v>PSR0L322</v>
          </cell>
          <cell r="AJ759" t="str">
            <v>B832</v>
          </cell>
          <cell r="AK759" t="str">
            <v>XL19</v>
          </cell>
          <cell r="AL759" t="str">
            <v>EG3</v>
          </cell>
          <cell r="AO759" t="str">
            <v>195/55R15</v>
          </cell>
          <cell r="AP759" t="str">
            <v>PSRS</v>
          </cell>
          <cell r="AQ759" t="str">
            <v>OTHERS</v>
          </cell>
          <cell r="AR759" t="str">
            <v>15 Inch</v>
          </cell>
          <cell r="AS759" t="str">
            <v/>
          </cell>
          <cell r="AT759" t="str">
            <v>REP</v>
          </cell>
          <cell r="AW759" t="str">
            <v>DLR</v>
          </cell>
          <cell r="AX759" t="str">
            <v>CONT</v>
          </cell>
          <cell r="AY759" t="str">
            <v>B</v>
          </cell>
          <cell r="AZ759">
            <v>10</v>
          </cell>
          <cell r="BA759">
            <v>40</v>
          </cell>
          <cell r="BB759">
            <v>30</v>
          </cell>
          <cell r="BC759">
            <v>402</v>
          </cell>
          <cell r="BD759" t="str">
            <v>PS</v>
          </cell>
          <cell r="BE759" t="str">
            <v>PSRS</v>
          </cell>
          <cell r="BF759" t="str">
            <v>T</v>
          </cell>
          <cell r="BG759" t="str">
            <v>T</v>
          </cell>
          <cell r="BH759">
            <v>4.3040000000000003</v>
          </cell>
          <cell r="BI759">
            <v>8.843</v>
          </cell>
          <cell r="BJ759">
            <v>0.27500000000000002</v>
          </cell>
          <cell r="BK759">
            <v>8.3335758750000002E-2</v>
          </cell>
          <cell r="BL759">
            <v>15</v>
          </cell>
          <cell r="BM759">
            <v>55</v>
          </cell>
          <cell r="BN759">
            <v>195</v>
          </cell>
          <cell r="BO759">
            <v>95</v>
          </cell>
          <cell r="BP759">
            <v>80</v>
          </cell>
          <cell r="BR759">
            <v>4220</v>
          </cell>
          <cell r="BS759">
            <v>2532</v>
          </cell>
          <cell r="BT759">
            <v>2532</v>
          </cell>
          <cell r="BU759">
            <v>2813</v>
          </cell>
          <cell r="BV759">
            <v>10</v>
          </cell>
          <cell r="BW759">
            <v>2532</v>
          </cell>
          <cell r="BX759">
            <v>2138.29</v>
          </cell>
        </row>
        <row r="760">
          <cell r="E760" t="str">
            <v>BPSX5330</v>
          </cell>
          <cell r="F760" t="str">
            <v>205/55R15 88V EG3TZ T/L-GW54</v>
          </cell>
          <cell r="G760" t="str">
            <v>205/55R15 88V EG3TZ(T)-GW54</v>
          </cell>
          <cell r="H760" t="str">
            <v>G3</v>
          </cell>
          <cell r="I760" t="str">
            <v>PSR4</v>
          </cell>
          <cell r="J760" t="str">
            <v>PSR IPPAN S (15 ONLY)</v>
          </cell>
          <cell r="K760" t="str">
            <v>BRIDGESTONE</v>
          </cell>
          <cell r="L760" t="str">
            <v>205/55R15</v>
          </cell>
          <cell r="M760" t="str">
            <v>POTENZA</v>
          </cell>
          <cell r="N760" t="str">
            <v>SPORTY</v>
          </cell>
          <cell r="O760" t="str">
            <v>PSRS</v>
          </cell>
          <cell r="P760" t="str">
            <v>T/L</v>
          </cell>
          <cell r="Q760" t="str">
            <v>PSR0L323</v>
          </cell>
          <cell r="R760" t="str">
            <v>THAILAND</v>
          </cell>
          <cell r="S760">
            <v>3</v>
          </cell>
          <cell r="T760" t="str">
            <v>TIRE</v>
          </cell>
          <cell r="U760" t="str">
            <v>PSR</v>
          </cell>
          <cell r="V760" t="str">
            <v xml:space="preserve"> 205/55R15</v>
          </cell>
          <cell r="W760">
            <v>0</v>
          </cell>
          <cell r="X760">
            <v>0</v>
          </cell>
          <cell r="Y760" t="str">
            <v>01</v>
          </cell>
          <cell r="Z760" t="str">
            <v>TBSR</v>
          </cell>
          <cell r="AA760" t="str">
            <v>T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 t="str">
            <v>L0</v>
          </cell>
          <cell r="AG760" t="str">
            <v>PSR0L323</v>
          </cell>
          <cell r="AJ760" t="str">
            <v>B866</v>
          </cell>
          <cell r="AK760" t="str">
            <v>GW54</v>
          </cell>
          <cell r="AL760" t="str">
            <v>EG3</v>
          </cell>
          <cell r="AO760" t="str">
            <v>205/55R15</v>
          </cell>
          <cell r="AP760" t="str">
            <v>PSRS</v>
          </cell>
          <cell r="AQ760" t="str">
            <v>OTHERS</v>
          </cell>
          <cell r="AR760" t="str">
            <v>15 Inch</v>
          </cell>
          <cell r="AS760" t="str">
            <v/>
          </cell>
          <cell r="AT760" t="str">
            <v>REP</v>
          </cell>
          <cell r="AW760" t="str">
            <v>DLR</v>
          </cell>
          <cell r="AX760" t="str">
            <v>CONT</v>
          </cell>
          <cell r="AY760" t="str">
            <v>B</v>
          </cell>
          <cell r="AZ760">
            <v>10</v>
          </cell>
          <cell r="BA760">
            <v>40</v>
          </cell>
          <cell r="BB760">
            <v>30</v>
          </cell>
          <cell r="BC760">
            <v>402</v>
          </cell>
          <cell r="BD760" t="str">
            <v>PS</v>
          </cell>
          <cell r="BE760" t="str">
            <v>PSRS</v>
          </cell>
          <cell r="BF760" t="str">
            <v>T</v>
          </cell>
          <cell r="BG760" t="str">
            <v>T</v>
          </cell>
          <cell r="BH760">
            <v>4.7080000000000002</v>
          </cell>
          <cell r="BI760">
            <v>9.6560000000000006</v>
          </cell>
          <cell r="BJ760">
            <v>0.27500000000000002</v>
          </cell>
          <cell r="BK760">
            <v>9.0121351249999995E-2</v>
          </cell>
          <cell r="BL760">
            <v>15</v>
          </cell>
          <cell r="BM760">
            <v>55</v>
          </cell>
          <cell r="BN760">
            <v>205</v>
          </cell>
          <cell r="BO760">
            <v>95</v>
          </cell>
          <cell r="BP760">
            <v>80</v>
          </cell>
          <cell r="BR760">
            <v>4840</v>
          </cell>
          <cell r="BS760">
            <v>2906</v>
          </cell>
          <cell r="BT760">
            <v>2906</v>
          </cell>
          <cell r="BU760">
            <v>3229</v>
          </cell>
          <cell r="BV760">
            <v>10</v>
          </cell>
          <cell r="BW760">
            <v>2906</v>
          </cell>
          <cell r="BX760">
            <v>2411.8200000000002</v>
          </cell>
        </row>
        <row r="761">
          <cell r="E761" t="str">
            <v>BPSX5340</v>
          </cell>
          <cell r="F761" t="str">
            <v>195/55R16 87V EG3TZ T/L-VE54</v>
          </cell>
          <cell r="G761" t="str">
            <v>195/55R16 87V EG3TZ(T)-VE54</v>
          </cell>
          <cell r="H761" t="str">
            <v>G3</v>
          </cell>
          <cell r="I761" t="str">
            <v>PSR3</v>
          </cell>
          <cell r="J761" t="str">
            <v>PSR OOGATA (16 ONLY)</v>
          </cell>
          <cell r="K761" t="str">
            <v>BRIDGESTONE</v>
          </cell>
          <cell r="L761" t="str">
            <v>195/55R16</v>
          </cell>
          <cell r="M761" t="str">
            <v>POTENZA</v>
          </cell>
          <cell r="N761" t="str">
            <v>SPORTY</v>
          </cell>
          <cell r="O761" t="str">
            <v>PSRS</v>
          </cell>
          <cell r="P761" t="str">
            <v>T/L</v>
          </cell>
          <cell r="Q761" t="str">
            <v>PSR0L324</v>
          </cell>
          <cell r="R761" t="str">
            <v>THAILAND</v>
          </cell>
          <cell r="S761">
            <v>3</v>
          </cell>
          <cell r="T761" t="str">
            <v>TIRE</v>
          </cell>
          <cell r="U761" t="str">
            <v>PSR</v>
          </cell>
          <cell r="V761" t="str">
            <v xml:space="preserve"> 195/55R16</v>
          </cell>
          <cell r="W761">
            <v>0</v>
          </cell>
          <cell r="X761">
            <v>0</v>
          </cell>
          <cell r="Y761" t="str">
            <v>01</v>
          </cell>
          <cell r="Z761" t="str">
            <v>TBSR</v>
          </cell>
          <cell r="AA761" t="str">
            <v>T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 t="str">
            <v>L0</v>
          </cell>
          <cell r="AG761" t="str">
            <v>PSR0L324</v>
          </cell>
          <cell r="AJ761" t="str">
            <v>B865</v>
          </cell>
          <cell r="AK761" t="str">
            <v>VE54</v>
          </cell>
          <cell r="AL761" t="str">
            <v>EG3</v>
          </cell>
          <cell r="AO761" t="str">
            <v>195/55R16</v>
          </cell>
          <cell r="AP761" t="str">
            <v>PSRS</v>
          </cell>
          <cell r="AQ761" t="str">
            <v>OTHERS</v>
          </cell>
          <cell r="AR761" t="str">
            <v>16 Inch</v>
          </cell>
          <cell r="AS761" t="str">
            <v/>
          </cell>
          <cell r="AT761" t="str">
            <v>REP</v>
          </cell>
          <cell r="AW761" t="str">
            <v>DLR</v>
          </cell>
          <cell r="AX761" t="str">
            <v>CONT</v>
          </cell>
          <cell r="AY761" t="str">
            <v>B</v>
          </cell>
          <cell r="AZ761">
            <v>10</v>
          </cell>
          <cell r="BA761">
            <v>40</v>
          </cell>
          <cell r="BB761">
            <v>30</v>
          </cell>
          <cell r="BC761">
            <v>402</v>
          </cell>
          <cell r="BD761" t="str">
            <v>PS</v>
          </cell>
          <cell r="BE761" t="str">
            <v>PSRS</v>
          </cell>
          <cell r="BF761" t="str">
            <v>T</v>
          </cell>
          <cell r="BG761" t="str">
            <v>T</v>
          </cell>
          <cell r="BH761">
            <v>4.5880000000000001</v>
          </cell>
          <cell r="BI761">
            <v>9.2759999999999998</v>
          </cell>
          <cell r="BJ761">
            <v>0.27500000000000002</v>
          </cell>
          <cell r="BK761">
            <v>9.0596450349999996E-2</v>
          </cell>
          <cell r="BL761">
            <v>16</v>
          </cell>
          <cell r="BM761">
            <v>55</v>
          </cell>
          <cell r="BN761">
            <v>195</v>
          </cell>
          <cell r="BO761">
            <v>95</v>
          </cell>
          <cell r="BP761">
            <v>80</v>
          </cell>
          <cell r="BR761">
            <v>5060</v>
          </cell>
          <cell r="BS761">
            <v>3035</v>
          </cell>
          <cell r="BT761">
            <v>3035</v>
          </cell>
          <cell r="BU761">
            <v>3372</v>
          </cell>
          <cell r="BV761">
            <v>10</v>
          </cell>
          <cell r="BW761">
            <v>3035</v>
          </cell>
          <cell r="BX761">
            <v>2522.9499999999998</v>
          </cell>
        </row>
        <row r="762">
          <cell r="E762" t="str">
            <v>BPSX5350</v>
          </cell>
          <cell r="F762" t="str">
            <v>205/55R16 91V EG3TZ T/L-KK66</v>
          </cell>
          <cell r="G762" t="str">
            <v>205/55R16 91V EG3 TZ(T)-KK66</v>
          </cell>
          <cell r="H762" t="str">
            <v>G3</v>
          </cell>
          <cell r="I762" t="str">
            <v>PSR3</v>
          </cell>
          <cell r="J762" t="str">
            <v>PSR OOGATA (16 ONLY)</v>
          </cell>
          <cell r="K762" t="str">
            <v>BRIDGESTONE</v>
          </cell>
          <cell r="L762" t="str">
            <v>205/55R16</v>
          </cell>
          <cell r="M762" t="str">
            <v>POTENZA</v>
          </cell>
          <cell r="N762" t="str">
            <v>SPORTY</v>
          </cell>
          <cell r="O762" t="str">
            <v>PSRS</v>
          </cell>
          <cell r="P762" t="str">
            <v>T/L</v>
          </cell>
          <cell r="Q762" t="str">
            <v>PSR0L325</v>
          </cell>
          <cell r="R762" t="str">
            <v>THAILAND</v>
          </cell>
          <cell r="S762">
            <v>3</v>
          </cell>
          <cell r="T762" t="str">
            <v>TIRE</v>
          </cell>
          <cell r="U762" t="str">
            <v>PSR</v>
          </cell>
          <cell r="V762" t="str">
            <v xml:space="preserve"> 205/55R16</v>
          </cell>
          <cell r="W762">
            <v>0</v>
          </cell>
          <cell r="X762">
            <v>0</v>
          </cell>
          <cell r="Y762" t="str">
            <v>01</v>
          </cell>
          <cell r="Z762" t="str">
            <v>TBSR</v>
          </cell>
          <cell r="AA762" t="str">
            <v>T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L0</v>
          </cell>
          <cell r="AG762" t="str">
            <v>PSR0L325</v>
          </cell>
          <cell r="AJ762" t="str">
            <v>B844</v>
          </cell>
          <cell r="AK762" t="str">
            <v>KK66</v>
          </cell>
          <cell r="AL762" t="str">
            <v>EG3</v>
          </cell>
          <cell r="AO762" t="str">
            <v>205/55R16</v>
          </cell>
          <cell r="AP762" t="str">
            <v>PSRS</v>
          </cell>
          <cell r="AQ762" t="str">
            <v>OTHERS</v>
          </cell>
          <cell r="AR762" t="str">
            <v>16 Inch</v>
          </cell>
          <cell r="AS762" t="str">
            <v/>
          </cell>
          <cell r="AT762" t="str">
            <v>REP</v>
          </cell>
          <cell r="AW762" t="str">
            <v>DLR</v>
          </cell>
          <cell r="AX762" t="str">
            <v>CONT</v>
          </cell>
          <cell r="AY762" t="str">
            <v>B</v>
          </cell>
          <cell r="AZ762">
            <v>10</v>
          </cell>
          <cell r="BA762">
            <v>40</v>
          </cell>
          <cell r="BB762">
            <v>30</v>
          </cell>
          <cell r="BC762">
            <v>402</v>
          </cell>
          <cell r="BD762" t="str">
            <v>PS</v>
          </cell>
          <cell r="BE762" t="str">
            <v>PSRS</v>
          </cell>
          <cell r="BF762" t="str">
            <v>T</v>
          </cell>
          <cell r="BG762" t="str">
            <v>T</v>
          </cell>
          <cell r="BH762">
            <v>4.93</v>
          </cell>
          <cell r="BI762">
            <v>10.117000000000001</v>
          </cell>
          <cell r="BJ762">
            <v>0.27500000000000002</v>
          </cell>
          <cell r="BK762">
            <v>9.7827914449999998E-2</v>
          </cell>
          <cell r="BL762">
            <v>16</v>
          </cell>
          <cell r="BM762">
            <v>55</v>
          </cell>
          <cell r="BN762">
            <v>205</v>
          </cell>
          <cell r="BO762">
            <v>95</v>
          </cell>
          <cell r="BR762">
            <v>5840</v>
          </cell>
          <cell r="BS762">
            <v>3504</v>
          </cell>
          <cell r="BT762">
            <v>3504</v>
          </cell>
          <cell r="BU762">
            <v>3893</v>
          </cell>
          <cell r="BV762">
            <v>10</v>
          </cell>
          <cell r="BW762">
            <v>3504</v>
          </cell>
          <cell r="BX762">
            <v>2941.91</v>
          </cell>
        </row>
        <row r="763">
          <cell r="E763" t="str">
            <v>BPSX5370</v>
          </cell>
          <cell r="F763" t="str">
            <v>215/55R17 94V EG3TZ T/L-WE42</v>
          </cell>
          <cell r="G763" t="str">
            <v>215/55R17 94V EG3TZ(T)-WE42</v>
          </cell>
          <cell r="H763" t="str">
            <v>G3</v>
          </cell>
          <cell r="I763" t="str">
            <v>PSR2</v>
          </cell>
          <cell r="J763" t="str">
            <v>UHP(17 UP)</v>
          </cell>
          <cell r="K763" t="str">
            <v>BRIDGESTONE</v>
          </cell>
          <cell r="L763" t="str">
            <v>215/55R17</v>
          </cell>
          <cell r="M763" t="str">
            <v>POTENZA</v>
          </cell>
          <cell r="N763" t="str">
            <v>SPORTY</v>
          </cell>
          <cell r="O763" t="str">
            <v>PSRS</v>
          </cell>
          <cell r="P763" t="str">
            <v>T/L</v>
          </cell>
          <cell r="Q763" t="str">
            <v>PSR0L326</v>
          </cell>
          <cell r="R763" t="str">
            <v>THAILAND</v>
          </cell>
          <cell r="S763">
            <v>3</v>
          </cell>
          <cell r="T763" t="str">
            <v>TIRE</v>
          </cell>
          <cell r="U763" t="str">
            <v>PSR</v>
          </cell>
          <cell r="V763" t="str">
            <v xml:space="preserve"> 215/55R17</v>
          </cell>
          <cell r="W763">
            <v>0</v>
          </cell>
          <cell r="X763">
            <v>0</v>
          </cell>
          <cell r="Y763" t="str">
            <v>01</v>
          </cell>
          <cell r="Z763" t="str">
            <v>TBSR</v>
          </cell>
          <cell r="AA763" t="str">
            <v>T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 t="str">
            <v>L0</v>
          </cell>
          <cell r="AG763" t="str">
            <v>PSR0L326</v>
          </cell>
          <cell r="AJ763" t="str">
            <v>B846</v>
          </cell>
          <cell r="AK763" t="str">
            <v>WE42</v>
          </cell>
          <cell r="AL763" t="str">
            <v>EG3</v>
          </cell>
          <cell r="AO763" t="str">
            <v>215/55R17</v>
          </cell>
          <cell r="AP763" t="str">
            <v>PSRS</v>
          </cell>
          <cell r="AQ763" t="str">
            <v>OTHERS</v>
          </cell>
          <cell r="AR763" t="str">
            <v>17 Inch</v>
          </cell>
          <cell r="AS763" t="str">
            <v/>
          </cell>
          <cell r="AT763" t="str">
            <v>REP</v>
          </cell>
          <cell r="AW763" t="str">
            <v>DLR</v>
          </cell>
          <cell r="AX763" t="str">
            <v>CONT</v>
          </cell>
          <cell r="AY763" t="str">
            <v>B</v>
          </cell>
          <cell r="AZ763">
            <v>10</v>
          </cell>
          <cell r="BA763">
            <v>40</v>
          </cell>
          <cell r="BB763">
            <v>30</v>
          </cell>
          <cell r="BC763">
            <v>402</v>
          </cell>
          <cell r="BD763" t="str">
            <v>PS</v>
          </cell>
          <cell r="BE763" t="str">
            <v>PSRS</v>
          </cell>
          <cell r="BF763" t="str">
            <v>T</v>
          </cell>
          <cell r="BG763" t="str">
            <v>T</v>
          </cell>
          <cell r="BH763">
            <v>5.4640000000000004</v>
          </cell>
          <cell r="BI763">
            <v>11.252000000000001</v>
          </cell>
          <cell r="BJ763">
            <v>0.27500000000000002</v>
          </cell>
          <cell r="BK763">
            <v>0.11388934694999998</v>
          </cell>
          <cell r="BL763">
            <v>17</v>
          </cell>
          <cell r="BM763">
            <v>55</v>
          </cell>
          <cell r="BN763">
            <v>215</v>
          </cell>
          <cell r="BO763">
            <v>95</v>
          </cell>
          <cell r="BR763">
            <v>6810</v>
          </cell>
          <cell r="BS763">
            <v>4086</v>
          </cell>
          <cell r="BT763">
            <v>4086</v>
          </cell>
          <cell r="BU763">
            <v>4540</v>
          </cell>
          <cell r="BV763">
            <v>10</v>
          </cell>
          <cell r="BW763">
            <v>4086</v>
          </cell>
          <cell r="BX763">
            <v>3508.81</v>
          </cell>
        </row>
        <row r="764">
          <cell r="E764" t="str">
            <v>BPSX5410</v>
          </cell>
          <cell r="F764" t="str">
            <v>195/50R15 82V EG3TZ T/L-MK17</v>
          </cell>
          <cell r="G764" t="str">
            <v>195/50R15 82V EG3TZ(T)-MK17</v>
          </cell>
          <cell r="H764" t="str">
            <v>G3</v>
          </cell>
          <cell r="I764" t="str">
            <v>PSR4</v>
          </cell>
          <cell r="J764" t="str">
            <v>PSR IPPAN S (15 ONLY)</v>
          </cell>
          <cell r="K764" t="str">
            <v>BRIDGESTONE</v>
          </cell>
          <cell r="L764" t="str">
            <v>195/50R15</v>
          </cell>
          <cell r="M764" t="str">
            <v>POTENZA</v>
          </cell>
          <cell r="N764" t="str">
            <v>SPORTY</v>
          </cell>
          <cell r="O764" t="str">
            <v>PSRS</v>
          </cell>
          <cell r="P764" t="str">
            <v>T/L</v>
          </cell>
          <cell r="Q764" t="str">
            <v>PSR0L327</v>
          </cell>
          <cell r="R764" t="str">
            <v>THAILAND</v>
          </cell>
          <cell r="S764">
            <v>3</v>
          </cell>
          <cell r="T764" t="str">
            <v>TIRE</v>
          </cell>
          <cell r="U764" t="str">
            <v>PSR</v>
          </cell>
          <cell r="V764" t="str">
            <v xml:space="preserve"> 195/50R15</v>
          </cell>
          <cell r="W764">
            <v>0</v>
          </cell>
          <cell r="X764">
            <v>0</v>
          </cell>
          <cell r="Y764" t="str">
            <v>01</v>
          </cell>
          <cell r="Z764" t="str">
            <v>TBSR</v>
          </cell>
          <cell r="AA764" t="str">
            <v>T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L0</v>
          </cell>
          <cell r="AG764" t="str">
            <v>PSR0L327</v>
          </cell>
          <cell r="AJ764" t="str">
            <v>B838</v>
          </cell>
          <cell r="AK764" t="str">
            <v>MK17</v>
          </cell>
          <cell r="AL764" t="str">
            <v>EG3</v>
          </cell>
          <cell r="AO764" t="str">
            <v>195/50R15</v>
          </cell>
          <cell r="AP764" t="str">
            <v>PSRS</v>
          </cell>
          <cell r="AQ764" t="str">
            <v>OTHERS</v>
          </cell>
          <cell r="AR764" t="str">
            <v>15 Inch</v>
          </cell>
          <cell r="AS764" t="str">
            <v/>
          </cell>
          <cell r="AT764" t="str">
            <v>REP</v>
          </cell>
          <cell r="AW764" t="str">
            <v>DLR</v>
          </cell>
          <cell r="AX764" t="str">
            <v>CONT</v>
          </cell>
          <cell r="AY764" t="str">
            <v>B</v>
          </cell>
          <cell r="AZ764">
            <v>10</v>
          </cell>
          <cell r="BA764">
            <v>40</v>
          </cell>
          <cell r="BB764">
            <v>30</v>
          </cell>
          <cell r="BC764">
            <v>402</v>
          </cell>
          <cell r="BD764" t="str">
            <v>PS</v>
          </cell>
          <cell r="BE764" t="str">
            <v>PSRS</v>
          </cell>
          <cell r="BF764" t="str">
            <v>T</v>
          </cell>
          <cell r="BG764" t="str">
            <v>T</v>
          </cell>
          <cell r="BH764">
            <v>4.1909999999999998</v>
          </cell>
          <cell r="BI764">
            <v>8.5790000000000006</v>
          </cell>
          <cell r="BJ764">
            <v>0.27500000000000002</v>
          </cell>
          <cell r="BK764">
            <v>7.7967359999999999E-2</v>
          </cell>
          <cell r="BL764">
            <v>15</v>
          </cell>
          <cell r="BM764">
            <v>50</v>
          </cell>
          <cell r="BN764">
            <v>195</v>
          </cell>
          <cell r="BO764">
            <v>95</v>
          </cell>
          <cell r="BR764">
            <v>4420</v>
          </cell>
          <cell r="BS764">
            <v>2654</v>
          </cell>
          <cell r="BT764">
            <v>2654</v>
          </cell>
          <cell r="BU764">
            <v>2949</v>
          </cell>
          <cell r="BV764">
            <v>10</v>
          </cell>
          <cell r="BW764">
            <v>2654</v>
          </cell>
          <cell r="BX764">
            <v>2235.59</v>
          </cell>
        </row>
        <row r="765">
          <cell r="E765" t="str">
            <v>BPSX5420</v>
          </cell>
          <cell r="F765" t="str">
            <v>205/50R15 86V EG3TZ T/L-LG03</v>
          </cell>
          <cell r="G765" t="str">
            <v>205/50R15 86V EG3TZ(T)-LG03</v>
          </cell>
          <cell r="H765" t="str">
            <v>G3</v>
          </cell>
          <cell r="I765" t="str">
            <v>PSR4</v>
          </cell>
          <cell r="J765" t="str">
            <v>PSR IPPAN S (15 ONLY)</v>
          </cell>
          <cell r="K765" t="str">
            <v>BRIDGESTONE</v>
          </cell>
          <cell r="L765" t="str">
            <v>205/50R15</v>
          </cell>
          <cell r="M765" t="str">
            <v>POTENZA</v>
          </cell>
          <cell r="N765" t="str">
            <v>SPORTY</v>
          </cell>
          <cell r="O765" t="str">
            <v>PSRS</v>
          </cell>
          <cell r="P765" t="str">
            <v>T/L</v>
          </cell>
          <cell r="Q765" t="str">
            <v>PSR0L328</v>
          </cell>
          <cell r="R765" t="str">
            <v>THAILAND</v>
          </cell>
          <cell r="S765">
            <v>3</v>
          </cell>
          <cell r="T765" t="str">
            <v>TIRE</v>
          </cell>
          <cell r="U765" t="str">
            <v>PSR</v>
          </cell>
          <cell r="V765" t="str">
            <v xml:space="preserve"> 205/50R15</v>
          </cell>
          <cell r="W765">
            <v>0</v>
          </cell>
          <cell r="X765">
            <v>0</v>
          </cell>
          <cell r="Y765" t="str">
            <v>01</v>
          </cell>
          <cell r="Z765" t="str">
            <v>TBSR</v>
          </cell>
          <cell r="AA765" t="str">
            <v>T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 t="str">
            <v>L0</v>
          </cell>
          <cell r="AG765" t="str">
            <v>PSR0L328</v>
          </cell>
          <cell r="AJ765" t="str">
            <v>B861</v>
          </cell>
          <cell r="AK765" t="str">
            <v>LG03</v>
          </cell>
          <cell r="AL765" t="str">
            <v>EG3</v>
          </cell>
          <cell r="AO765" t="str">
            <v>205/50R15</v>
          </cell>
          <cell r="AP765" t="str">
            <v>PSRS</v>
          </cell>
          <cell r="AQ765" t="str">
            <v>OTHERS</v>
          </cell>
          <cell r="AR765" t="str">
            <v>15 Inch</v>
          </cell>
          <cell r="AS765" t="str">
            <v/>
          </cell>
          <cell r="AT765" t="str">
            <v>REP</v>
          </cell>
          <cell r="AW765" t="str">
            <v>DLR</v>
          </cell>
          <cell r="AX765" t="str">
            <v>CONT</v>
          </cell>
          <cell r="AY765" t="str">
            <v>B</v>
          </cell>
          <cell r="AZ765">
            <v>10</v>
          </cell>
          <cell r="BA765">
            <v>40</v>
          </cell>
          <cell r="BB765">
            <v>30</v>
          </cell>
          <cell r="BC765">
            <v>402</v>
          </cell>
          <cell r="BD765" t="str">
            <v>PS</v>
          </cell>
          <cell r="BE765" t="str">
            <v>PSRS</v>
          </cell>
          <cell r="BF765" t="str">
            <v>T</v>
          </cell>
          <cell r="BG765" t="str">
            <v>T</v>
          </cell>
          <cell r="BH765">
            <v>4.3899999999999997</v>
          </cell>
          <cell r="BI765">
            <v>9.1029999999999998</v>
          </cell>
          <cell r="BJ765">
            <v>0.27500000000000002</v>
          </cell>
          <cell r="BK765">
            <v>8.4132020000000002E-2</v>
          </cell>
          <cell r="BL765">
            <v>15</v>
          </cell>
          <cell r="BM765">
            <v>50</v>
          </cell>
          <cell r="BN765">
            <v>205</v>
          </cell>
          <cell r="BO765">
            <v>95</v>
          </cell>
          <cell r="BP765">
            <v>80</v>
          </cell>
          <cell r="BR765">
            <v>4990</v>
          </cell>
          <cell r="BS765">
            <v>2993</v>
          </cell>
          <cell r="BT765">
            <v>2993</v>
          </cell>
          <cell r="BU765">
            <v>3326</v>
          </cell>
          <cell r="BV765">
            <v>10</v>
          </cell>
          <cell r="BW765">
            <v>2993</v>
          </cell>
          <cell r="BX765">
            <v>2463.88</v>
          </cell>
        </row>
        <row r="766">
          <cell r="E766" t="str">
            <v>BPSX5450</v>
          </cell>
          <cell r="F766" t="str">
            <v>205/50R16 87V EG3TZ T/L-CV15</v>
          </cell>
          <cell r="G766" t="str">
            <v>205/50R16 EG3TZ(T)-CV15</v>
          </cell>
          <cell r="H766" t="str">
            <v>G3</v>
          </cell>
          <cell r="I766" t="str">
            <v>PSR3</v>
          </cell>
          <cell r="J766" t="str">
            <v>PSR OOGATA (16 ONLY)</v>
          </cell>
          <cell r="K766" t="str">
            <v>BRIDGESTONE</v>
          </cell>
          <cell r="L766" t="str">
            <v>205/50R16</v>
          </cell>
          <cell r="M766" t="str">
            <v>POTENZA</v>
          </cell>
          <cell r="N766" t="str">
            <v>SPORTY</v>
          </cell>
          <cell r="O766" t="str">
            <v>PSRS</v>
          </cell>
          <cell r="P766" t="str">
            <v>T/L</v>
          </cell>
          <cell r="Q766" t="str">
            <v>PSR0L329</v>
          </cell>
          <cell r="R766" t="str">
            <v>THAILAND</v>
          </cell>
          <cell r="S766">
            <v>3</v>
          </cell>
          <cell r="T766" t="str">
            <v>TIRE</v>
          </cell>
          <cell r="U766" t="str">
            <v>PSR</v>
          </cell>
          <cell r="V766" t="str">
            <v xml:space="preserve"> 205/50R16</v>
          </cell>
          <cell r="W766">
            <v>0</v>
          </cell>
          <cell r="X766">
            <v>0</v>
          </cell>
          <cell r="Y766" t="str">
            <v>01</v>
          </cell>
          <cell r="Z766" t="str">
            <v>TBSR</v>
          </cell>
          <cell r="AA766" t="str">
            <v>T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L0</v>
          </cell>
          <cell r="AG766" t="str">
            <v>PSR0L329</v>
          </cell>
          <cell r="AJ766" t="str">
            <v>B842</v>
          </cell>
          <cell r="AK766" t="str">
            <v>CV15</v>
          </cell>
          <cell r="AL766" t="str">
            <v>EG3</v>
          </cell>
          <cell r="AO766" t="str">
            <v>205/50R16</v>
          </cell>
          <cell r="AP766" t="str">
            <v>PSRS</v>
          </cell>
          <cell r="AQ766" t="str">
            <v>OTHERS</v>
          </cell>
          <cell r="AR766" t="str">
            <v>16 Inch</v>
          </cell>
          <cell r="AS766" t="str">
            <v/>
          </cell>
          <cell r="AT766" t="str">
            <v>REP</v>
          </cell>
          <cell r="AW766" t="str">
            <v>DLR</v>
          </cell>
          <cell r="AX766" t="str">
            <v>CONT</v>
          </cell>
          <cell r="AY766" t="str">
            <v>B</v>
          </cell>
          <cell r="AZ766">
            <v>10</v>
          </cell>
          <cell r="BA766">
            <v>40</v>
          </cell>
          <cell r="BB766">
            <v>30</v>
          </cell>
          <cell r="BC766">
            <v>402</v>
          </cell>
          <cell r="BD766" t="str">
            <v>PS</v>
          </cell>
          <cell r="BE766" t="str">
            <v>PSRS</v>
          </cell>
          <cell r="BF766" t="str">
            <v>T</v>
          </cell>
          <cell r="BG766" t="str">
            <v>T</v>
          </cell>
          <cell r="BH766">
            <v>4.6779999999999999</v>
          </cell>
          <cell r="BI766">
            <v>9.7569999999999997</v>
          </cell>
          <cell r="BJ766">
            <v>0.27500000000000002</v>
          </cell>
          <cell r="BK766">
            <v>9.1583440199999991E-2</v>
          </cell>
          <cell r="BL766">
            <v>16</v>
          </cell>
          <cell r="BM766">
            <v>50</v>
          </cell>
          <cell r="BN766">
            <v>205</v>
          </cell>
          <cell r="BO766">
            <v>95</v>
          </cell>
          <cell r="BR766">
            <v>6380</v>
          </cell>
          <cell r="BS766">
            <v>3828</v>
          </cell>
          <cell r="BT766">
            <v>3828</v>
          </cell>
          <cell r="BU766">
            <v>4253</v>
          </cell>
          <cell r="BV766">
            <v>10</v>
          </cell>
          <cell r="BW766">
            <v>3828</v>
          </cell>
          <cell r="BX766">
            <v>3226.74</v>
          </cell>
        </row>
        <row r="767">
          <cell r="E767" t="str">
            <v>BPSX5470</v>
          </cell>
          <cell r="F767" t="str">
            <v>205/50R17 89V EG3TZ T/L-LX96</v>
          </cell>
          <cell r="G767" t="str">
            <v>205/50R17 89V EG3TZ(T)-LX96</v>
          </cell>
          <cell r="H767" t="str">
            <v>G3</v>
          </cell>
          <cell r="I767" t="str">
            <v>PSR2</v>
          </cell>
          <cell r="J767" t="str">
            <v>UHP(17 UP)</v>
          </cell>
          <cell r="K767" t="str">
            <v>BRIDGESTONE</v>
          </cell>
          <cell r="L767" t="str">
            <v>205/50R17</v>
          </cell>
          <cell r="M767" t="str">
            <v>POTENZA</v>
          </cell>
          <cell r="N767" t="str">
            <v>SPORTY</v>
          </cell>
          <cell r="O767" t="str">
            <v>PSRS</v>
          </cell>
          <cell r="P767" t="str">
            <v>T/L</v>
          </cell>
          <cell r="Q767" t="str">
            <v>PSR0L330</v>
          </cell>
          <cell r="R767" t="str">
            <v>THAILAND</v>
          </cell>
          <cell r="S767">
            <v>3</v>
          </cell>
          <cell r="T767" t="str">
            <v>TIRE</v>
          </cell>
          <cell r="U767" t="str">
            <v>PSR</v>
          </cell>
          <cell r="V767" t="str">
            <v xml:space="preserve"> 205/50R17</v>
          </cell>
          <cell r="W767">
            <v>0</v>
          </cell>
          <cell r="X767">
            <v>0</v>
          </cell>
          <cell r="Y767" t="str">
            <v>01</v>
          </cell>
          <cell r="Z767" t="str">
            <v>TBSR</v>
          </cell>
          <cell r="AA767" t="str">
            <v>T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L0</v>
          </cell>
          <cell r="AG767" t="str">
            <v>PSR0L330</v>
          </cell>
          <cell r="AJ767" t="str">
            <v>B867</v>
          </cell>
          <cell r="AK767" t="str">
            <v>LX96</v>
          </cell>
          <cell r="AL767" t="str">
            <v>EG3</v>
          </cell>
          <cell r="AO767" t="str">
            <v>205/50R17</v>
          </cell>
          <cell r="AP767" t="str">
            <v>PSRS</v>
          </cell>
          <cell r="AQ767" t="str">
            <v>OTHERS</v>
          </cell>
          <cell r="AR767" t="str">
            <v>17 Inch</v>
          </cell>
          <cell r="AS767" t="str">
            <v/>
          </cell>
          <cell r="AT767" t="str">
            <v>REP</v>
          </cell>
          <cell r="AW767" t="str">
            <v>DLR</v>
          </cell>
          <cell r="AX767" t="str">
            <v>CONT</v>
          </cell>
          <cell r="AY767" t="str">
            <v>B</v>
          </cell>
          <cell r="AZ767">
            <v>10</v>
          </cell>
          <cell r="BA767">
            <v>40</v>
          </cell>
          <cell r="BB767">
            <v>30</v>
          </cell>
          <cell r="BC767">
            <v>402</v>
          </cell>
          <cell r="BD767" t="str">
            <v>PS</v>
          </cell>
          <cell r="BE767" t="str">
            <v>PSRS</v>
          </cell>
          <cell r="BF767" t="str">
            <v>T</v>
          </cell>
          <cell r="BG767" t="str">
            <v>T</v>
          </cell>
          <cell r="BH767">
            <v>4.9020000000000001</v>
          </cell>
          <cell r="BI767">
            <v>10.189</v>
          </cell>
          <cell r="BJ767">
            <v>0.27500000000000002</v>
          </cell>
          <cell r="BK767">
            <v>9.9350988799999984E-2</v>
          </cell>
          <cell r="BL767">
            <v>17</v>
          </cell>
          <cell r="BM767">
            <v>50</v>
          </cell>
          <cell r="BN767">
            <v>205</v>
          </cell>
          <cell r="BO767">
            <v>95</v>
          </cell>
          <cell r="BP767">
            <v>80</v>
          </cell>
          <cell r="BR767">
            <v>6640</v>
          </cell>
          <cell r="BS767">
            <v>3982</v>
          </cell>
          <cell r="BT767">
            <v>3982</v>
          </cell>
          <cell r="BU767">
            <v>4424</v>
          </cell>
          <cell r="BV767">
            <v>10</v>
          </cell>
          <cell r="BW767">
            <v>3982</v>
          </cell>
          <cell r="BX767">
            <v>3408.34</v>
          </cell>
        </row>
        <row r="768">
          <cell r="E768" t="str">
            <v>BPSX5510</v>
          </cell>
          <cell r="F768" t="str">
            <v>205/45R16 83V EG3TZ T/L-BP20</v>
          </cell>
          <cell r="G768" t="str">
            <v>205/45R16 083V EG3TZ(T)-BP20</v>
          </cell>
          <cell r="H768" t="str">
            <v>G3</v>
          </cell>
          <cell r="I768" t="str">
            <v>PSR3</v>
          </cell>
          <cell r="J768" t="str">
            <v>PSR OOGATA (16 ONLY)</v>
          </cell>
          <cell r="K768" t="str">
            <v>BRIDGESTONE</v>
          </cell>
          <cell r="L768" t="str">
            <v>205/45R16</v>
          </cell>
          <cell r="M768" t="str">
            <v>POTENZA</v>
          </cell>
          <cell r="N768" t="str">
            <v>SPORTY</v>
          </cell>
          <cell r="O768" t="str">
            <v>PSRS</v>
          </cell>
          <cell r="P768" t="str">
            <v>T/L</v>
          </cell>
          <cell r="Q768" t="str">
            <v>PSR0L331</v>
          </cell>
          <cell r="R768" t="str">
            <v>THAILAND</v>
          </cell>
          <cell r="S768">
            <v>3</v>
          </cell>
          <cell r="T768" t="str">
            <v>TIRE</v>
          </cell>
          <cell r="U768" t="str">
            <v>PSR</v>
          </cell>
          <cell r="V768" t="str">
            <v xml:space="preserve"> 205/45R16</v>
          </cell>
          <cell r="W768">
            <v>0</v>
          </cell>
          <cell r="X768">
            <v>0</v>
          </cell>
          <cell r="Y768" t="str">
            <v>01</v>
          </cell>
          <cell r="Z768" t="str">
            <v>TBSR</v>
          </cell>
          <cell r="AA768" t="str">
            <v>T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 t="str">
            <v>L0</v>
          </cell>
          <cell r="AG768" t="str">
            <v>PSR0L331</v>
          </cell>
          <cell r="AJ768" t="str">
            <v>B836</v>
          </cell>
          <cell r="AK768" t="str">
            <v>BP20</v>
          </cell>
          <cell r="AL768" t="str">
            <v>EG3</v>
          </cell>
          <cell r="AO768" t="str">
            <v>205/45R16</v>
          </cell>
          <cell r="AP768" t="str">
            <v>PSRS</v>
          </cell>
          <cell r="AQ768" t="str">
            <v>OTHERS</v>
          </cell>
          <cell r="AR768" t="str">
            <v>16 Inch</v>
          </cell>
          <cell r="AS768" t="str">
            <v/>
          </cell>
          <cell r="AT768" t="str">
            <v>REP</v>
          </cell>
          <cell r="AW768" t="str">
            <v>DLR</v>
          </cell>
          <cell r="AX768" t="str">
            <v>CONT</v>
          </cell>
          <cell r="AY768" t="str">
            <v>B</v>
          </cell>
          <cell r="AZ768">
            <v>10</v>
          </cell>
          <cell r="BA768">
            <v>40</v>
          </cell>
          <cell r="BB768">
            <v>30</v>
          </cell>
          <cell r="BC768">
            <v>402</v>
          </cell>
          <cell r="BD768" t="str">
            <v>PS</v>
          </cell>
          <cell r="BE768" t="str">
            <v>PSRS</v>
          </cell>
          <cell r="BF768" t="str">
            <v>T</v>
          </cell>
          <cell r="BG768" t="str">
            <v>T</v>
          </cell>
          <cell r="BH768">
            <v>4.2370000000000001</v>
          </cell>
          <cell r="BI768">
            <v>8.7629999999999999</v>
          </cell>
          <cell r="BJ768">
            <v>0.27500000000000002</v>
          </cell>
          <cell r="BK768">
            <v>8.5544888450000009E-2</v>
          </cell>
          <cell r="BL768">
            <v>16</v>
          </cell>
          <cell r="BM768">
            <v>45</v>
          </cell>
          <cell r="BN768">
            <v>205</v>
          </cell>
          <cell r="BO768">
            <v>95</v>
          </cell>
          <cell r="BP768">
            <v>80</v>
          </cell>
          <cell r="BR768">
            <v>6560</v>
          </cell>
          <cell r="BS768">
            <v>3935</v>
          </cell>
          <cell r="BT768">
            <v>3935</v>
          </cell>
          <cell r="BU768">
            <v>4372</v>
          </cell>
          <cell r="BV768">
            <v>10</v>
          </cell>
          <cell r="BW768">
            <v>3935</v>
          </cell>
          <cell r="BX768">
            <v>3298.59</v>
          </cell>
        </row>
        <row r="769">
          <cell r="E769" t="str">
            <v>BPSX5540</v>
          </cell>
          <cell r="F769" t="str">
            <v>215/45R17 87V EG3TZ T/L-PX46</v>
          </cell>
          <cell r="G769" t="str">
            <v>215/45R17 087V EG3TZ(T)-PX46</v>
          </cell>
          <cell r="H769" t="str">
            <v>G3</v>
          </cell>
          <cell r="I769" t="str">
            <v>PSR2</v>
          </cell>
          <cell r="J769" t="str">
            <v>UHP(17 UP)</v>
          </cell>
          <cell r="K769" t="str">
            <v>BRIDGESTONE</v>
          </cell>
          <cell r="L769" t="str">
            <v>215/45R17</v>
          </cell>
          <cell r="M769" t="str">
            <v>POTENZA</v>
          </cell>
          <cell r="N769" t="str">
            <v>SPORTY</v>
          </cell>
          <cell r="O769" t="str">
            <v>PSRS</v>
          </cell>
          <cell r="P769" t="str">
            <v>T/L</v>
          </cell>
          <cell r="Q769" t="str">
            <v>PSR0L332</v>
          </cell>
          <cell r="R769" t="str">
            <v>THAILAND</v>
          </cell>
          <cell r="S769">
            <v>3</v>
          </cell>
          <cell r="T769" t="str">
            <v>TIRE</v>
          </cell>
          <cell r="U769" t="str">
            <v>PSR</v>
          </cell>
          <cell r="V769" t="str">
            <v xml:space="preserve"> 215/45R17</v>
          </cell>
          <cell r="W769">
            <v>0</v>
          </cell>
          <cell r="X769">
            <v>0</v>
          </cell>
          <cell r="Y769" t="str">
            <v>01</v>
          </cell>
          <cell r="Z769" t="str">
            <v>TBSR</v>
          </cell>
          <cell r="AA769" t="str">
            <v>T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 t="str">
            <v>L0</v>
          </cell>
          <cell r="AG769" t="str">
            <v>PSR0L332</v>
          </cell>
          <cell r="AJ769" t="str">
            <v>B831</v>
          </cell>
          <cell r="AK769" t="str">
            <v>PX46</v>
          </cell>
          <cell r="AL769" t="str">
            <v>EG3</v>
          </cell>
          <cell r="AO769" t="str">
            <v>215/45R17</v>
          </cell>
          <cell r="AP769" t="str">
            <v>PSRS</v>
          </cell>
          <cell r="AQ769" t="str">
            <v>OTHERS</v>
          </cell>
          <cell r="AR769" t="str">
            <v>17 Inch</v>
          </cell>
          <cell r="AS769" t="str">
            <v/>
          </cell>
          <cell r="AT769" t="str">
            <v>REP</v>
          </cell>
          <cell r="AW769" t="str">
            <v>DLR</v>
          </cell>
          <cell r="AX769" t="str">
            <v>CONT</v>
          </cell>
          <cell r="AY769" t="str">
            <v>B</v>
          </cell>
          <cell r="AZ769">
            <v>10</v>
          </cell>
          <cell r="BA769">
            <v>40</v>
          </cell>
          <cell r="BB769">
            <v>30</v>
          </cell>
          <cell r="BC769">
            <v>402</v>
          </cell>
          <cell r="BD769" t="str">
            <v>PS</v>
          </cell>
          <cell r="BE769" t="str">
            <v>PSRS</v>
          </cell>
          <cell r="BF769" t="str">
            <v>T</v>
          </cell>
          <cell r="BG769" t="str">
            <v>T</v>
          </cell>
          <cell r="BH769">
            <v>4.7380000000000004</v>
          </cell>
          <cell r="BI769">
            <v>9.7289999999999992</v>
          </cell>
          <cell r="BJ769">
            <v>0.27500000000000002</v>
          </cell>
          <cell r="BK769">
            <v>9.9705022949999986E-2</v>
          </cell>
          <cell r="BL769">
            <v>17</v>
          </cell>
          <cell r="BM769">
            <v>45</v>
          </cell>
          <cell r="BN769">
            <v>215</v>
          </cell>
          <cell r="BO769">
            <v>95</v>
          </cell>
          <cell r="BP769">
            <v>80</v>
          </cell>
          <cell r="BQ769">
            <v>0</v>
          </cell>
          <cell r="BR769">
            <v>6620</v>
          </cell>
          <cell r="BS769">
            <v>3972</v>
          </cell>
          <cell r="BT769">
            <v>3972</v>
          </cell>
          <cell r="BU769">
            <v>4413</v>
          </cell>
          <cell r="BV769">
            <v>10</v>
          </cell>
          <cell r="BW769">
            <v>3972</v>
          </cell>
          <cell r="BX769">
            <v>3413.7</v>
          </cell>
        </row>
        <row r="770">
          <cell r="E770" t="str">
            <v>BPSX5550</v>
          </cell>
          <cell r="F770" t="str">
            <v>225/45R17 91V EG3TZ T/L-ZK15</v>
          </cell>
          <cell r="G770" t="str">
            <v>225/45R17 EG3TZ(T)-ZK15</v>
          </cell>
          <cell r="H770" t="str">
            <v>G3</v>
          </cell>
          <cell r="I770" t="str">
            <v>PSR2</v>
          </cell>
          <cell r="J770" t="str">
            <v>UHP(17 UP)</v>
          </cell>
          <cell r="K770" t="str">
            <v>BRIDGESTONE</v>
          </cell>
          <cell r="L770" t="str">
            <v>225/45R17</v>
          </cell>
          <cell r="M770" t="str">
            <v>POTENZA</v>
          </cell>
          <cell r="N770" t="str">
            <v>SPORTY</v>
          </cell>
          <cell r="O770" t="str">
            <v>PSRS</v>
          </cell>
          <cell r="P770" t="str">
            <v>T/L</v>
          </cell>
          <cell r="Q770" t="str">
            <v>PSR0L333</v>
          </cell>
          <cell r="R770" t="str">
            <v>THAILAND</v>
          </cell>
          <cell r="S770">
            <v>3</v>
          </cell>
          <cell r="T770" t="str">
            <v>TIRE</v>
          </cell>
          <cell r="U770" t="str">
            <v>PSR</v>
          </cell>
          <cell r="V770" t="str">
            <v xml:space="preserve"> 225/45R17</v>
          </cell>
          <cell r="W770">
            <v>0</v>
          </cell>
          <cell r="X770">
            <v>0</v>
          </cell>
          <cell r="Y770" t="str">
            <v>01</v>
          </cell>
          <cell r="Z770" t="str">
            <v>TBSR</v>
          </cell>
          <cell r="AA770" t="str">
            <v>T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 t="str">
            <v>L0</v>
          </cell>
          <cell r="AG770" t="str">
            <v>PSR0L333</v>
          </cell>
          <cell r="AJ770" t="str">
            <v>B863</v>
          </cell>
          <cell r="AK770" t="str">
            <v>ZK15</v>
          </cell>
          <cell r="AL770" t="str">
            <v>EG3</v>
          </cell>
          <cell r="AO770" t="str">
            <v>225/45R17</v>
          </cell>
          <cell r="AP770" t="str">
            <v>PSRS</v>
          </cell>
          <cell r="AQ770" t="str">
            <v>OTHERS</v>
          </cell>
          <cell r="AR770" t="str">
            <v>17 Inch</v>
          </cell>
          <cell r="AS770" t="str">
            <v/>
          </cell>
          <cell r="AT770" t="str">
            <v>REP</v>
          </cell>
          <cell r="AW770" t="str">
            <v>DLR</v>
          </cell>
          <cell r="AX770" t="str">
            <v>CONT</v>
          </cell>
          <cell r="AY770" t="str">
            <v>B</v>
          </cell>
          <cell r="AZ770">
            <v>10</v>
          </cell>
          <cell r="BA770">
            <v>40</v>
          </cell>
          <cell r="BB770">
            <v>30</v>
          </cell>
          <cell r="BC770">
            <v>402</v>
          </cell>
          <cell r="BD770" t="str">
            <v>PS</v>
          </cell>
          <cell r="BE770" t="str">
            <v>PSRS</v>
          </cell>
          <cell r="BF770" t="str">
            <v>T</v>
          </cell>
          <cell r="BG770" t="str">
            <v>T</v>
          </cell>
          <cell r="BH770">
            <v>4.9859999999999998</v>
          </cell>
          <cell r="BI770">
            <v>10.364000000000001</v>
          </cell>
          <cell r="BJ770">
            <v>0.27500000000000002</v>
          </cell>
          <cell r="BK770">
            <v>0.10661916984999997</v>
          </cell>
          <cell r="BL770">
            <v>17</v>
          </cell>
          <cell r="BM770">
            <v>45</v>
          </cell>
          <cell r="BN770">
            <v>225</v>
          </cell>
          <cell r="BO770">
            <v>95</v>
          </cell>
          <cell r="BP770">
            <v>80</v>
          </cell>
          <cell r="BR770">
            <v>7800</v>
          </cell>
          <cell r="BS770">
            <v>4680</v>
          </cell>
          <cell r="BT770">
            <v>4680</v>
          </cell>
          <cell r="BU770">
            <v>5200</v>
          </cell>
          <cell r="BV770">
            <v>10</v>
          </cell>
          <cell r="BW770">
            <v>4680</v>
          </cell>
          <cell r="BX770">
            <v>4023.69</v>
          </cell>
        </row>
        <row r="771">
          <cell r="E771" t="str">
            <v>BPSX5610</v>
          </cell>
          <cell r="F771" t="str">
            <v>205/40R17 80V EG3TZ T/L-NN38</v>
          </cell>
          <cell r="G771" t="str">
            <v>205/40R17 80V EG3TZ(T)-NN38</v>
          </cell>
          <cell r="H771" t="str">
            <v>G3</v>
          </cell>
          <cell r="I771" t="str">
            <v>PSR2</v>
          </cell>
          <cell r="J771" t="str">
            <v>UHP(17 UP)</v>
          </cell>
          <cell r="K771" t="str">
            <v>BRIDGESTONE</v>
          </cell>
          <cell r="L771" t="str">
            <v>205/40R17</v>
          </cell>
          <cell r="M771" t="str">
            <v>POTENZA</v>
          </cell>
          <cell r="N771" t="str">
            <v>SPORTY</v>
          </cell>
          <cell r="O771" t="str">
            <v>PSRS</v>
          </cell>
          <cell r="P771" t="str">
            <v>T/L</v>
          </cell>
          <cell r="Q771" t="str">
            <v>PSR0L334</v>
          </cell>
          <cell r="R771" t="str">
            <v>THAILAND</v>
          </cell>
          <cell r="S771">
            <v>3</v>
          </cell>
          <cell r="T771" t="str">
            <v>TIRE</v>
          </cell>
          <cell r="U771" t="str">
            <v>PSR</v>
          </cell>
          <cell r="V771" t="str">
            <v xml:space="preserve"> 205/40R17</v>
          </cell>
          <cell r="W771">
            <v>0</v>
          </cell>
          <cell r="X771">
            <v>0</v>
          </cell>
          <cell r="Y771" t="str">
            <v>01</v>
          </cell>
          <cell r="Z771" t="str">
            <v>TBSR</v>
          </cell>
          <cell r="AA771" t="str">
            <v>T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 t="str">
            <v>L0</v>
          </cell>
          <cell r="AG771" t="str">
            <v>PSR0L334</v>
          </cell>
          <cell r="AJ771" t="str">
            <v>B850</v>
          </cell>
          <cell r="AK771" t="str">
            <v>NN38</v>
          </cell>
          <cell r="AL771" t="str">
            <v>EG3</v>
          </cell>
          <cell r="AO771" t="str">
            <v>205/40R17</v>
          </cell>
          <cell r="AP771" t="str">
            <v>PSRS</v>
          </cell>
          <cell r="AQ771" t="str">
            <v>OTHERS</v>
          </cell>
          <cell r="AR771" t="str">
            <v>17 Inch</v>
          </cell>
          <cell r="AS771" t="str">
            <v/>
          </cell>
          <cell r="AT771" t="str">
            <v>REP</v>
          </cell>
          <cell r="AW771" t="str">
            <v>DLR</v>
          </cell>
          <cell r="AX771" t="str">
            <v>CONT</v>
          </cell>
          <cell r="AY771" t="str">
            <v>B</v>
          </cell>
          <cell r="AZ771">
            <v>10</v>
          </cell>
          <cell r="BA771">
            <v>40</v>
          </cell>
          <cell r="BB771">
            <v>30</v>
          </cell>
          <cell r="BC771">
            <v>402</v>
          </cell>
          <cell r="BD771" t="str">
            <v>PS</v>
          </cell>
          <cell r="BE771" t="str">
            <v>PSRS</v>
          </cell>
          <cell r="BF771" t="str">
            <v>T</v>
          </cell>
          <cell r="BG771" t="str">
            <v>T</v>
          </cell>
          <cell r="BH771">
            <v>4.2279999999999998</v>
          </cell>
          <cell r="BI771">
            <v>9.0090000000000003</v>
          </cell>
          <cell r="BJ771">
            <v>0.27500000000000002</v>
          </cell>
          <cell r="BK771">
            <v>8.6969521799999977E-2</v>
          </cell>
          <cell r="BL771">
            <v>17</v>
          </cell>
          <cell r="BM771">
            <v>40</v>
          </cell>
          <cell r="BN771">
            <v>205</v>
          </cell>
          <cell r="BO771">
            <v>95</v>
          </cell>
          <cell r="BP771">
            <v>80</v>
          </cell>
          <cell r="BR771">
            <v>7050</v>
          </cell>
          <cell r="BS771">
            <v>4232</v>
          </cell>
          <cell r="BT771">
            <v>4232</v>
          </cell>
          <cell r="BU771">
            <v>4702</v>
          </cell>
          <cell r="BV771">
            <v>10</v>
          </cell>
          <cell r="BW771">
            <v>4232</v>
          </cell>
          <cell r="BX771">
            <v>3600.91</v>
          </cell>
        </row>
        <row r="772">
          <cell r="E772" t="str">
            <v>BPSX5620</v>
          </cell>
          <cell r="F772" t="str">
            <v>215/40R17 83V EG3TZ T/L-DB47</v>
          </cell>
          <cell r="G772" t="str">
            <v>215/40R17 83V EG3TZ(T)-DB47</v>
          </cell>
          <cell r="H772" t="str">
            <v>G3</v>
          </cell>
          <cell r="I772" t="str">
            <v>PSR2</v>
          </cell>
          <cell r="J772" t="str">
            <v>UHP(17 UP)</v>
          </cell>
          <cell r="K772" t="str">
            <v>BRIDGESTONE</v>
          </cell>
          <cell r="L772" t="str">
            <v>215/40R17</v>
          </cell>
          <cell r="M772" t="str">
            <v>POTENZA</v>
          </cell>
          <cell r="N772" t="str">
            <v>SPORTY</v>
          </cell>
          <cell r="O772" t="str">
            <v>PSRS</v>
          </cell>
          <cell r="P772" t="str">
            <v>T/L</v>
          </cell>
          <cell r="Q772" t="str">
            <v>PSR0L335</v>
          </cell>
          <cell r="R772" t="str">
            <v>THAILAND</v>
          </cell>
          <cell r="S772">
            <v>3</v>
          </cell>
          <cell r="T772" t="str">
            <v>TIRE</v>
          </cell>
          <cell r="U772" t="str">
            <v>PSR</v>
          </cell>
          <cell r="V772" t="str">
            <v xml:space="preserve"> 215/40R17</v>
          </cell>
          <cell r="W772">
            <v>0</v>
          </cell>
          <cell r="X772">
            <v>0</v>
          </cell>
          <cell r="Y772" t="str">
            <v>01</v>
          </cell>
          <cell r="Z772" t="str">
            <v>TBSR</v>
          </cell>
          <cell r="AA772" t="str">
            <v>T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str">
            <v>L0</v>
          </cell>
          <cell r="AG772" t="str">
            <v>PSR0L335</v>
          </cell>
          <cell r="AJ772" t="str">
            <v>B847</v>
          </cell>
          <cell r="AK772" t="str">
            <v>DB47</v>
          </cell>
          <cell r="AL772" t="str">
            <v>EG3</v>
          </cell>
          <cell r="AO772" t="str">
            <v>215/40R17</v>
          </cell>
          <cell r="AP772" t="str">
            <v>PSRS</v>
          </cell>
          <cell r="AQ772" t="str">
            <v>OTHERS</v>
          </cell>
          <cell r="AR772" t="str">
            <v>17 Inch</v>
          </cell>
          <cell r="AS772" t="str">
            <v/>
          </cell>
          <cell r="AT772" t="str">
            <v>REP</v>
          </cell>
          <cell r="AW772" t="str">
            <v>DLR</v>
          </cell>
          <cell r="AX772" t="str">
            <v>CONT</v>
          </cell>
          <cell r="AY772" t="str">
            <v>B</v>
          </cell>
          <cell r="AZ772">
            <v>10</v>
          </cell>
          <cell r="BA772">
            <v>40</v>
          </cell>
          <cell r="BB772">
            <v>30</v>
          </cell>
          <cell r="BC772">
            <v>402</v>
          </cell>
          <cell r="BD772" t="str">
            <v>PS</v>
          </cell>
          <cell r="BE772" t="str">
            <v>PSRS</v>
          </cell>
          <cell r="BF772" t="str">
            <v>T</v>
          </cell>
          <cell r="BG772" t="str">
            <v>T</v>
          </cell>
          <cell r="BH772">
            <v>4.4649999999999999</v>
          </cell>
          <cell r="BI772">
            <v>9.4030000000000005</v>
          </cell>
          <cell r="BJ772">
            <v>0.27500000000000002</v>
          </cell>
          <cell r="BK772">
            <v>9.2966482199999992E-2</v>
          </cell>
          <cell r="BL772">
            <v>17</v>
          </cell>
          <cell r="BM772">
            <v>40</v>
          </cell>
          <cell r="BN772">
            <v>215</v>
          </cell>
          <cell r="BO772">
            <v>95</v>
          </cell>
          <cell r="BP772">
            <v>80</v>
          </cell>
          <cell r="BR772">
            <v>7400</v>
          </cell>
          <cell r="BS772">
            <v>4441</v>
          </cell>
          <cell r="BT772">
            <v>4441</v>
          </cell>
          <cell r="BU772">
            <v>4934</v>
          </cell>
          <cell r="BV772">
            <v>10</v>
          </cell>
          <cell r="BW772">
            <v>4441</v>
          </cell>
          <cell r="BX772">
            <v>3722.24</v>
          </cell>
        </row>
        <row r="773">
          <cell r="E773" t="str">
            <v>BPSX5700</v>
          </cell>
          <cell r="F773" t="str">
            <v>245/70R16 111S D840Z T/L-FE43</v>
          </cell>
          <cell r="G773" t="str">
            <v>245/70R16 111S D840Z(T)-FE43</v>
          </cell>
          <cell r="H773" t="str">
            <v>D840</v>
          </cell>
          <cell r="I773" t="str">
            <v>PSR7</v>
          </cell>
          <cell r="J773" t="str">
            <v>4X4 16 DOWN</v>
          </cell>
          <cell r="K773" t="str">
            <v>BRIDGESTONE</v>
          </cell>
          <cell r="L773" t="str">
            <v>245/70R16</v>
          </cell>
          <cell r="M773" t="str">
            <v>DUELER</v>
          </cell>
          <cell r="N773" t="str">
            <v>4X4 PSR</v>
          </cell>
          <cell r="O773" t="str">
            <v>4X4</v>
          </cell>
          <cell r="P773" t="str">
            <v>T/L</v>
          </cell>
          <cell r="Q773" t="str">
            <v>PSR5700L</v>
          </cell>
          <cell r="R773" t="str">
            <v>THAILAND</v>
          </cell>
          <cell r="S773">
            <v>3</v>
          </cell>
          <cell r="T773" t="str">
            <v>TIRE</v>
          </cell>
          <cell r="U773" t="str">
            <v>PSR</v>
          </cell>
          <cell r="V773" t="str">
            <v xml:space="preserve"> 245/70R16</v>
          </cell>
          <cell r="W773">
            <v>0</v>
          </cell>
          <cell r="X773">
            <v>0</v>
          </cell>
          <cell r="Y773" t="str">
            <v>01</v>
          </cell>
          <cell r="Z773" t="str">
            <v>TBSR</v>
          </cell>
          <cell r="AA773" t="str">
            <v>T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str">
            <v>L0</v>
          </cell>
          <cell r="AG773" t="str">
            <v>PSX5700L</v>
          </cell>
          <cell r="AJ773" t="str">
            <v>B856</v>
          </cell>
          <cell r="AK773" t="str">
            <v>FE43</v>
          </cell>
          <cell r="AL773" t="str">
            <v>D840</v>
          </cell>
          <cell r="AO773" t="str">
            <v>245/70R16</v>
          </cell>
          <cell r="AP773" t="str">
            <v>PSRS</v>
          </cell>
          <cell r="AQ773" t="str">
            <v>DUELERS</v>
          </cell>
          <cell r="AR773" t="str">
            <v>16 Inch</v>
          </cell>
          <cell r="AS773">
            <v>0</v>
          </cell>
          <cell r="AT773">
            <v>0</v>
          </cell>
          <cell r="AW773" t="str">
            <v>DLR</v>
          </cell>
          <cell r="AX773" t="str">
            <v>DISCONT</v>
          </cell>
          <cell r="AY773" t="str">
            <v>B</v>
          </cell>
          <cell r="AZ773">
            <v>10</v>
          </cell>
          <cell r="BA773">
            <v>40</v>
          </cell>
          <cell r="BB773">
            <v>30</v>
          </cell>
          <cell r="BC773">
            <v>402</v>
          </cell>
          <cell r="BD773" t="str">
            <v>PS</v>
          </cell>
          <cell r="BE773" t="str">
            <v>PSRS</v>
          </cell>
          <cell r="BF773" t="str">
            <v>T</v>
          </cell>
          <cell r="BG773" t="str">
            <v>T</v>
          </cell>
          <cell r="BH773">
            <v>7.4089999999999998</v>
          </cell>
          <cell r="BI773">
            <v>14.667999999999999</v>
          </cell>
          <cell r="BJ773">
            <v>0.13100000000000001</v>
          </cell>
          <cell r="BK773">
            <v>0.1600561026</v>
          </cell>
          <cell r="BL773">
            <v>16</v>
          </cell>
          <cell r="BM773">
            <v>70</v>
          </cell>
          <cell r="BN773">
            <v>245</v>
          </cell>
          <cell r="BO773">
            <v>95</v>
          </cell>
          <cell r="BQ773">
            <v>80</v>
          </cell>
          <cell r="BR773">
            <v>6460</v>
          </cell>
          <cell r="BS773">
            <v>3878</v>
          </cell>
          <cell r="BT773">
            <v>3878</v>
          </cell>
          <cell r="BU773">
            <v>4309</v>
          </cell>
          <cell r="BV773">
            <v>10</v>
          </cell>
          <cell r="BW773">
            <v>3878</v>
          </cell>
          <cell r="BX773">
            <v>0</v>
          </cell>
        </row>
        <row r="774">
          <cell r="E774" t="str">
            <v>BPSX5701</v>
          </cell>
          <cell r="F774" t="str">
            <v>245/70R16 111S D840Z T/L-FE43</v>
          </cell>
          <cell r="G774" t="str">
            <v>245/70R16 111S D840Z(T)-FE43</v>
          </cell>
          <cell r="H774" t="str">
            <v>D840</v>
          </cell>
          <cell r="I774" t="str">
            <v>PSR7</v>
          </cell>
          <cell r="J774" t="str">
            <v>4X4 16 DOWN</v>
          </cell>
          <cell r="K774" t="str">
            <v>BRIDGESTONE</v>
          </cell>
          <cell r="L774" t="str">
            <v>245/70R16</v>
          </cell>
          <cell r="M774" t="str">
            <v>DUELER</v>
          </cell>
          <cell r="N774" t="str">
            <v>4X4 PSR</v>
          </cell>
          <cell r="O774" t="str">
            <v>4X4</v>
          </cell>
          <cell r="P774" t="str">
            <v>T/L</v>
          </cell>
          <cell r="Q774" t="str">
            <v>PSR0L384</v>
          </cell>
          <cell r="R774" t="str">
            <v>THAILAND</v>
          </cell>
          <cell r="S774">
            <v>3</v>
          </cell>
          <cell r="T774" t="str">
            <v>TIRE</v>
          </cell>
          <cell r="U774" t="str">
            <v>PSR</v>
          </cell>
          <cell r="V774" t="str">
            <v xml:space="preserve"> 245/70R16</v>
          </cell>
          <cell r="W774">
            <v>0</v>
          </cell>
          <cell r="X774">
            <v>0</v>
          </cell>
          <cell r="Y774" t="str">
            <v>01</v>
          </cell>
          <cell r="Z774" t="str">
            <v>TBSR</v>
          </cell>
          <cell r="AA774" t="str">
            <v>T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str">
            <v>L0</v>
          </cell>
          <cell r="AG774" t="str">
            <v>PSR0L384</v>
          </cell>
          <cell r="AJ774" t="str">
            <v>B925</v>
          </cell>
          <cell r="AK774" t="str">
            <v>FE43</v>
          </cell>
          <cell r="AL774" t="str">
            <v>D840</v>
          </cell>
          <cell r="AO774" t="str">
            <v>245/70R16</v>
          </cell>
          <cell r="AP774" t="str">
            <v>PSRS</v>
          </cell>
          <cell r="AQ774" t="str">
            <v>DUELERS</v>
          </cell>
          <cell r="AR774" t="str">
            <v>16 Inch</v>
          </cell>
          <cell r="AS774" t="str">
            <v>OE</v>
          </cell>
          <cell r="AT774" t="str">
            <v>REP</v>
          </cell>
          <cell r="AW774" t="str">
            <v>DLR</v>
          </cell>
          <cell r="AX774" t="str">
            <v>CONT</v>
          </cell>
          <cell r="AY774" t="str">
            <v>B</v>
          </cell>
          <cell r="AZ774">
            <v>10</v>
          </cell>
          <cell r="BA774">
            <v>40</v>
          </cell>
          <cell r="BB774">
            <v>30</v>
          </cell>
          <cell r="BC774">
            <v>402</v>
          </cell>
          <cell r="BD774" t="str">
            <v>PS</v>
          </cell>
          <cell r="BE774" t="str">
            <v>PSRS</v>
          </cell>
          <cell r="BF774" t="str">
            <v>T</v>
          </cell>
          <cell r="BG774" t="str">
            <v>T</v>
          </cell>
          <cell r="BH774">
            <v>6.984</v>
          </cell>
          <cell r="BI774">
            <v>14.726000000000001</v>
          </cell>
          <cell r="BJ774">
            <v>9.8000000000000004E-2</v>
          </cell>
          <cell r="BK774">
            <v>0.1600561026</v>
          </cell>
          <cell r="BL774">
            <v>16</v>
          </cell>
          <cell r="BM774">
            <v>70</v>
          </cell>
          <cell r="BN774">
            <v>245</v>
          </cell>
          <cell r="BO774">
            <v>95</v>
          </cell>
          <cell r="BQ774">
            <v>80</v>
          </cell>
          <cell r="BR774">
            <v>6460</v>
          </cell>
          <cell r="BS774">
            <v>3878</v>
          </cell>
          <cell r="BT774">
            <v>3878</v>
          </cell>
          <cell r="BU774">
            <v>4309</v>
          </cell>
          <cell r="BV774">
            <v>10</v>
          </cell>
          <cell r="BW774">
            <v>3878</v>
          </cell>
          <cell r="BX774">
            <v>3230.72</v>
          </cell>
        </row>
        <row r="775">
          <cell r="E775" t="str">
            <v>BPSX5702</v>
          </cell>
          <cell r="F775" t="str">
            <v>245/70R16 111S D840Z T/L-FE05</v>
          </cell>
          <cell r="G775" t="str">
            <v>245/70R16 111S D840Z(T)-FE05</v>
          </cell>
          <cell r="H775" t="str">
            <v>D840</v>
          </cell>
          <cell r="I775" t="str">
            <v>PSR7</v>
          </cell>
          <cell r="J775" t="str">
            <v>4X4 16 DOWN</v>
          </cell>
          <cell r="K775" t="str">
            <v>BRIDGESTONE</v>
          </cell>
          <cell r="L775" t="str">
            <v>245/70R16</v>
          </cell>
          <cell r="M775" t="str">
            <v>DUELER</v>
          </cell>
          <cell r="N775" t="str">
            <v>4X4 PSR</v>
          </cell>
          <cell r="O775" t="str">
            <v>4X4</v>
          </cell>
          <cell r="P775" t="str">
            <v>T/L</v>
          </cell>
          <cell r="Q775" t="str">
            <v>PSR0L401</v>
          </cell>
          <cell r="R775" t="str">
            <v>THAILAND</v>
          </cell>
          <cell r="S775">
            <v>3</v>
          </cell>
          <cell r="T775" t="str">
            <v>TIRE</v>
          </cell>
          <cell r="U775" t="str">
            <v>PSR</v>
          </cell>
          <cell r="V775" t="str">
            <v xml:space="preserve"> 245/70R16</v>
          </cell>
          <cell r="W775">
            <v>0</v>
          </cell>
          <cell r="X775">
            <v>0</v>
          </cell>
          <cell r="Y775" t="str">
            <v>01</v>
          </cell>
          <cell r="Z775" t="str">
            <v>TBSR</v>
          </cell>
          <cell r="AA775" t="str">
            <v>T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str">
            <v>L0</v>
          </cell>
          <cell r="AG775" t="str">
            <v>PSR0L401</v>
          </cell>
          <cell r="AJ775" t="str">
            <v>FE05</v>
          </cell>
          <cell r="AK775" t="str">
            <v>FE05</v>
          </cell>
          <cell r="AL775" t="str">
            <v>D840</v>
          </cell>
          <cell r="AO775" t="str">
            <v>245/70R16</v>
          </cell>
          <cell r="AP775" t="str">
            <v>PSRS</v>
          </cell>
          <cell r="AQ775" t="str">
            <v>DUELERS</v>
          </cell>
          <cell r="AR775" t="str">
            <v>16 Inch</v>
          </cell>
          <cell r="AS775" t="str">
            <v>OE</v>
          </cell>
          <cell r="AT775" t="str">
            <v>REP</v>
          </cell>
          <cell r="AW775" t="str">
            <v>DLR</v>
          </cell>
          <cell r="AX775" t="str">
            <v>CONT</v>
          </cell>
          <cell r="AY775" t="str">
            <v>B</v>
          </cell>
          <cell r="AZ775">
            <v>10</v>
          </cell>
          <cell r="BA775">
            <v>40</v>
          </cell>
          <cell r="BB775">
            <v>30</v>
          </cell>
          <cell r="BC775">
            <v>402</v>
          </cell>
          <cell r="BD775" t="str">
            <v>PS</v>
          </cell>
          <cell r="BE775" t="str">
            <v>PSRS</v>
          </cell>
          <cell r="BF775" t="str">
            <v>T</v>
          </cell>
          <cell r="BG775" t="str">
            <v>T</v>
          </cell>
          <cell r="BH775">
            <v>6.984</v>
          </cell>
          <cell r="BI775">
            <v>14.712999999999999</v>
          </cell>
          <cell r="BJ775">
            <v>9.8000000000000004E-2</v>
          </cell>
          <cell r="BK775">
            <v>0.1600561026</v>
          </cell>
          <cell r="BL775">
            <v>16</v>
          </cell>
          <cell r="BM775">
            <v>70</v>
          </cell>
          <cell r="BN775">
            <v>245</v>
          </cell>
          <cell r="BO775">
            <v>95</v>
          </cell>
          <cell r="BQ775">
            <v>80</v>
          </cell>
          <cell r="BR775">
            <v>6460</v>
          </cell>
          <cell r="BS775">
            <v>3878</v>
          </cell>
          <cell r="BT775">
            <v>3878</v>
          </cell>
          <cell r="BU775">
            <v>4309</v>
          </cell>
          <cell r="BV775">
            <v>10</v>
          </cell>
          <cell r="BW775">
            <v>3878</v>
          </cell>
          <cell r="BX775">
            <v>0</v>
          </cell>
        </row>
        <row r="776">
          <cell r="E776" t="str">
            <v>BPSX5703</v>
          </cell>
          <cell r="F776" t="str">
            <v>245/70R16 111SRF D840Z TLJH36</v>
          </cell>
          <cell r="G776" t="str">
            <v>245/70R16 111SRF D840Z T JH36</v>
          </cell>
          <cell r="H776" t="str">
            <v>D840</v>
          </cell>
          <cell r="I776" t="str">
            <v>PSR7</v>
          </cell>
          <cell r="J776" t="str">
            <v>4X4 16 DOWN</v>
          </cell>
          <cell r="K776" t="str">
            <v>BRIDGESTONE</v>
          </cell>
          <cell r="L776" t="str">
            <v>245/70R16</v>
          </cell>
          <cell r="M776" t="str">
            <v>DUELER</v>
          </cell>
          <cell r="N776" t="str">
            <v>4X4 PSR</v>
          </cell>
          <cell r="O776" t="str">
            <v>4X4</v>
          </cell>
          <cell r="P776" t="str">
            <v>T/L</v>
          </cell>
          <cell r="Q776" t="str">
            <v>PSR0L420</v>
          </cell>
          <cell r="R776" t="str">
            <v>THAILAND</v>
          </cell>
          <cell r="S776">
            <v>3</v>
          </cell>
          <cell r="T776" t="str">
            <v>TIRE</v>
          </cell>
          <cell r="U776" t="str">
            <v>PSR</v>
          </cell>
          <cell r="V776" t="str">
            <v xml:space="preserve"> 245/70R16</v>
          </cell>
          <cell r="W776">
            <v>0</v>
          </cell>
          <cell r="X776">
            <v>0</v>
          </cell>
          <cell r="Y776" t="str">
            <v>01</v>
          </cell>
          <cell r="Z776" t="str">
            <v>TBSR</v>
          </cell>
          <cell r="AA776" t="str">
            <v>T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str">
            <v>L0</v>
          </cell>
          <cell r="AG776" t="str">
            <v>PSR0L420</v>
          </cell>
          <cell r="AJ776" t="str">
            <v>B856</v>
          </cell>
          <cell r="AK776" t="str">
            <v>JH36</v>
          </cell>
          <cell r="AL776" t="str">
            <v>D840</v>
          </cell>
          <cell r="AO776" t="str">
            <v>245/70R16</v>
          </cell>
          <cell r="AP776" t="str">
            <v>PSRS</v>
          </cell>
          <cell r="AQ776" t="str">
            <v>DUELERS</v>
          </cell>
          <cell r="AR776" t="str">
            <v>16 Inch</v>
          </cell>
          <cell r="AS776" t="str">
            <v>OE</v>
          </cell>
          <cell r="AT776" t="str">
            <v>REP</v>
          </cell>
          <cell r="AW776" t="str">
            <v>DLR</v>
          </cell>
          <cell r="AX776" t="str">
            <v>CONT</v>
          </cell>
          <cell r="AY776" t="str">
            <v>B</v>
          </cell>
          <cell r="AZ776">
            <v>10</v>
          </cell>
          <cell r="BA776">
            <v>40</v>
          </cell>
          <cell r="BB776">
            <v>30</v>
          </cell>
          <cell r="BC776">
            <v>402</v>
          </cell>
          <cell r="BD776" t="str">
            <v>PS</v>
          </cell>
          <cell r="BE776" t="str">
            <v>PSRS</v>
          </cell>
          <cell r="BF776" t="str">
            <v>T</v>
          </cell>
          <cell r="BG776" t="str">
            <v>T</v>
          </cell>
          <cell r="BH776">
            <v>6.7480000000000002</v>
          </cell>
          <cell r="BI776">
            <v>14.333</v>
          </cell>
          <cell r="BJ776">
            <v>9.8000000000000004E-2</v>
          </cell>
          <cell r="BK776">
            <v>0.1600561026</v>
          </cell>
          <cell r="BL776">
            <v>16</v>
          </cell>
          <cell r="BM776">
            <v>70</v>
          </cell>
          <cell r="BN776">
            <v>245</v>
          </cell>
          <cell r="BO776">
            <v>95</v>
          </cell>
          <cell r="BQ776">
            <v>80</v>
          </cell>
          <cell r="BR776">
            <v>6460</v>
          </cell>
          <cell r="BS776">
            <v>3878</v>
          </cell>
          <cell r="BT776">
            <v>3878</v>
          </cell>
          <cell r="BU776">
            <v>4309</v>
          </cell>
          <cell r="BV776">
            <v>10</v>
          </cell>
          <cell r="BW776">
            <v>3878</v>
          </cell>
          <cell r="BX776">
            <v>3273</v>
          </cell>
        </row>
        <row r="777">
          <cell r="E777" t="str">
            <v>BPSX5704</v>
          </cell>
          <cell r="F777" t="str">
            <v>245/70R16 D840Z TL TP17</v>
          </cell>
          <cell r="G777" t="str">
            <v>245/70R16 D840Z T TP17</v>
          </cell>
          <cell r="H777" t="str">
            <v>D840</v>
          </cell>
          <cell r="I777" t="str">
            <v>PSR7</v>
          </cell>
          <cell r="J777" t="str">
            <v>4X4 16 DOWN</v>
          </cell>
          <cell r="K777" t="str">
            <v>BRIDGESTONE</v>
          </cell>
          <cell r="L777" t="str">
            <v>245/70R16</v>
          </cell>
          <cell r="M777" t="str">
            <v>DUELER</v>
          </cell>
          <cell r="N777" t="str">
            <v>4X4 PSR</v>
          </cell>
          <cell r="O777" t="str">
            <v>4X4</v>
          </cell>
          <cell r="P777" t="str">
            <v>T/L</v>
          </cell>
          <cell r="Q777" t="str">
            <v>PSR0L510</v>
          </cell>
          <cell r="R777" t="str">
            <v>THAILAND</v>
          </cell>
          <cell r="S777">
            <v>3</v>
          </cell>
          <cell r="T777" t="str">
            <v>TIRE</v>
          </cell>
          <cell r="U777" t="str">
            <v>PSR</v>
          </cell>
          <cell r="V777" t="str">
            <v xml:space="preserve"> 245/70R16</v>
          </cell>
          <cell r="W777">
            <v>0</v>
          </cell>
          <cell r="X777">
            <v>0</v>
          </cell>
          <cell r="Y777" t="str">
            <v>01</v>
          </cell>
          <cell r="Z777" t="str">
            <v>TBSR</v>
          </cell>
          <cell r="AA777" t="str">
            <v>T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str">
            <v>L0</v>
          </cell>
          <cell r="AG777" t="str">
            <v>PSR0L510</v>
          </cell>
          <cell r="AJ777" t="str">
            <v>C111</v>
          </cell>
          <cell r="AK777" t="str">
            <v>TP17</v>
          </cell>
          <cell r="AL777" t="str">
            <v>D840</v>
          </cell>
          <cell r="AO777" t="str">
            <v>245/70R16</v>
          </cell>
          <cell r="AP777" t="str">
            <v>PSRS</v>
          </cell>
          <cell r="AQ777" t="str">
            <v>DUELERS</v>
          </cell>
          <cell r="AR777" t="str">
            <v>16 Inch</v>
          </cell>
          <cell r="AS777" t="str">
            <v>OE</v>
          </cell>
          <cell r="AT777" t="str">
            <v>REP</v>
          </cell>
          <cell r="AW777" t="str">
            <v>DLR</v>
          </cell>
          <cell r="AX777" t="str">
            <v>CONT</v>
          </cell>
          <cell r="AY777" t="str">
            <v>B</v>
          </cell>
          <cell r="AZ777">
            <v>10</v>
          </cell>
          <cell r="BA777">
            <v>40</v>
          </cell>
          <cell r="BB777">
            <v>30</v>
          </cell>
          <cell r="BC777">
            <v>402</v>
          </cell>
          <cell r="BD777" t="str">
            <v>PS</v>
          </cell>
          <cell r="BE777" t="str">
            <v>PSRS</v>
          </cell>
          <cell r="BF777" t="str">
            <v>T</v>
          </cell>
          <cell r="BG777" t="str">
            <v>T</v>
          </cell>
          <cell r="BH777">
            <v>7.3730000000000002</v>
          </cell>
          <cell r="BI777">
            <v>14.763999999999999</v>
          </cell>
          <cell r="BJ777">
            <v>9.8000000000000004E-2</v>
          </cell>
          <cell r="BK777">
            <v>0.1600561026</v>
          </cell>
          <cell r="BL777">
            <v>16</v>
          </cell>
          <cell r="BM777">
            <v>70</v>
          </cell>
          <cell r="BN777">
            <v>245</v>
          </cell>
          <cell r="BO777">
            <v>95</v>
          </cell>
          <cell r="BP777">
            <v>80</v>
          </cell>
          <cell r="BQ777">
            <v>80</v>
          </cell>
          <cell r="BR777">
            <v>6460</v>
          </cell>
          <cell r="BS777">
            <v>3878</v>
          </cell>
          <cell r="BT777">
            <v>3878</v>
          </cell>
          <cell r="BU777">
            <v>4309</v>
          </cell>
          <cell r="BV777">
            <v>10</v>
          </cell>
          <cell r="BW777">
            <v>3878</v>
          </cell>
          <cell r="BX777">
            <v>3273</v>
          </cell>
        </row>
        <row r="778">
          <cell r="E778" t="str">
            <v>BPSX5710</v>
          </cell>
          <cell r="F778" t="str">
            <v>265/70R16 112S D840NZ T/LWF38</v>
          </cell>
          <cell r="G778" t="str">
            <v>265/70R16 112S D840NZ(T)WF38</v>
          </cell>
          <cell r="H778" t="str">
            <v>D840</v>
          </cell>
          <cell r="I778" t="str">
            <v>PSR7</v>
          </cell>
          <cell r="J778" t="str">
            <v>4X4 16 DOWN</v>
          </cell>
          <cell r="K778" t="str">
            <v>BRIDGESTONE</v>
          </cell>
          <cell r="L778" t="str">
            <v>265/70R16</v>
          </cell>
          <cell r="M778" t="str">
            <v>DUELER</v>
          </cell>
          <cell r="N778" t="str">
            <v>4X4 PSR</v>
          </cell>
          <cell r="O778" t="str">
            <v>4X4</v>
          </cell>
          <cell r="P778" t="str">
            <v>T/L</v>
          </cell>
          <cell r="Q778" t="str">
            <v>PSR0L342</v>
          </cell>
          <cell r="R778" t="str">
            <v>THAILAND</v>
          </cell>
          <cell r="S778">
            <v>3</v>
          </cell>
          <cell r="T778" t="str">
            <v>TIRE</v>
          </cell>
          <cell r="U778" t="str">
            <v>PSR</v>
          </cell>
          <cell r="V778" t="str">
            <v xml:space="preserve"> 265/70R16</v>
          </cell>
          <cell r="W778">
            <v>0</v>
          </cell>
          <cell r="X778">
            <v>0</v>
          </cell>
          <cell r="Y778" t="str">
            <v>01</v>
          </cell>
          <cell r="Z778" t="str">
            <v>TBSR</v>
          </cell>
          <cell r="AA778" t="str">
            <v>T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str">
            <v>L0</v>
          </cell>
          <cell r="AG778" t="str">
            <v>PSR0L342</v>
          </cell>
          <cell r="AJ778" t="str">
            <v>B733</v>
          </cell>
          <cell r="AK778" t="str">
            <v>WF38</v>
          </cell>
          <cell r="AL778" t="str">
            <v>D840</v>
          </cell>
          <cell r="AM778" t="str">
            <v>DUELER H/T 840</v>
          </cell>
          <cell r="AO778" t="str">
            <v>265/70R16</v>
          </cell>
          <cell r="AP778" t="str">
            <v>PSRS</v>
          </cell>
          <cell r="AQ778" t="str">
            <v>DUELERS</v>
          </cell>
          <cell r="AR778" t="str">
            <v>16 Inch</v>
          </cell>
          <cell r="AS778" t="str">
            <v>OE</v>
          </cell>
          <cell r="AT778" t="str">
            <v>REP</v>
          </cell>
          <cell r="AW778" t="str">
            <v>DLR</v>
          </cell>
          <cell r="AX778" t="str">
            <v>CONT</v>
          </cell>
          <cell r="AY778" t="str">
            <v>B</v>
          </cell>
          <cell r="AZ778">
            <v>10</v>
          </cell>
          <cell r="BA778">
            <v>40</v>
          </cell>
          <cell r="BB778">
            <v>30</v>
          </cell>
          <cell r="BC778">
            <v>402</v>
          </cell>
          <cell r="BD778" t="str">
            <v>PS</v>
          </cell>
          <cell r="BE778" t="str">
            <v>PSRS</v>
          </cell>
          <cell r="BF778" t="str">
            <v>T</v>
          </cell>
          <cell r="BG778" t="str">
            <v>T</v>
          </cell>
          <cell r="BH778">
            <v>8.6110000000000007</v>
          </cell>
          <cell r="BI778">
            <v>17.041</v>
          </cell>
          <cell r="BJ778">
            <v>0.27500000000000002</v>
          </cell>
          <cell r="BK778">
            <v>0.18432698180000001</v>
          </cell>
          <cell r="BL778">
            <v>16</v>
          </cell>
          <cell r="BM778">
            <v>70</v>
          </cell>
          <cell r="BN778">
            <v>265</v>
          </cell>
          <cell r="BO778">
            <v>95</v>
          </cell>
          <cell r="BP778">
            <v>80</v>
          </cell>
          <cell r="BR778">
            <v>7130</v>
          </cell>
          <cell r="BS778">
            <v>4279</v>
          </cell>
          <cell r="BT778">
            <v>4279</v>
          </cell>
          <cell r="BU778">
            <v>4754</v>
          </cell>
          <cell r="BV778">
            <v>10</v>
          </cell>
          <cell r="BW778">
            <v>4279</v>
          </cell>
          <cell r="BX778">
            <v>3720.36</v>
          </cell>
        </row>
        <row r="779">
          <cell r="E779" t="str">
            <v>BPSX5711</v>
          </cell>
          <cell r="F779" t="str">
            <v>265/70R16 112S D840NZ T/LWF99</v>
          </cell>
          <cell r="G779" t="str">
            <v>265/70R16 112S D840NZ(T)WF99</v>
          </cell>
          <cell r="H779" t="str">
            <v>D840</v>
          </cell>
          <cell r="I779" t="str">
            <v>PSR7</v>
          </cell>
          <cell r="J779" t="str">
            <v>4X4 16 DOWN</v>
          </cell>
          <cell r="K779" t="str">
            <v>BRIDGESTONE</v>
          </cell>
          <cell r="L779" t="str">
            <v>265/70R16</v>
          </cell>
          <cell r="M779" t="str">
            <v>DUELER</v>
          </cell>
          <cell r="N779" t="str">
            <v>4X4 PSR</v>
          </cell>
          <cell r="O779" t="str">
            <v>4X4</v>
          </cell>
          <cell r="P779" t="str">
            <v>T/L</v>
          </cell>
          <cell r="Q779" t="str">
            <v>PSR0L343</v>
          </cell>
          <cell r="R779" t="str">
            <v>THAILAND</v>
          </cell>
          <cell r="S779">
            <v>3</v>
          </cell>
          <cell r="T779" t="str">
            <v>TIRE</v>
          </cell>
          <cell r="U779" t="str">
            <v>PSR</v>
          </cell>
          <cell r="V779" t="str">
            <v xml:space="preserve"> 265/70R16</v>
          </cell>
          <cell r="W779">
            <v>0</v>
          </cell>
          <cell r="X779">
            <v>0</v>
          </cell>
          <cell r="Y779" t="str">
            <v>01</v>
          </cell>
          <cell r="Z779" t="str">
            <v>TBSR</v>
          </cell>
          <cell r="AA779" t="str">
            <v>T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str">
            <v>L0</v>
          </cell>
          <cell r="AG779" t="str">
            <v>PSR0L343</v>
          </cell>
          <cell r="AJ779" t="str">
            <v>B852</v>
          </cell>
          <cell r="AK779" t="str">
            <v>WF99</v>
          </cell>
          <cell r="AL779" t="str">
            <v>D840</v>
          </cell>
          <cell r="AM779" t="str">
            <v>DUELER H/T 840</v>
          </cell>
          <cell r="AO779" t="str">
            <v>265/70R16</v>
          </cell>
          <cell r="AP779" t="str">
            <v>PSRS</v>
          </cell>
          <cell r="AQ779" t="str">
            <v>DUELERS</v>
          </cell>
          <cell r="AR779" t="str">
            <v>16 Inch</v>
          </cell>
          <cell r="AS779" t="str">
            <v>OE</v>
          </cell>
          <cell r="AT779" t="str">
            <v>REP</v>
          </cell>
          <cell r="AW779" t="str">
            <v>DLR</v>
          </cell>
          <cell r="AX779" t="str">
            <v>CONT</v>
          </cell>
          <cell r="AY779" t="str">
            <v>B</v>
          </cell>
          <cell r="AZ779">
            <v>10</v>
          </cell>
          <cell r="BA779">
            <v>40</v>
          </cell>
          <cell r="BB779">
            <v>30</v>
          </cell>
          <cell r="BC779">
            <v>402</v>
          </cell>
          <cell r="BD779" t="str">
            <v>PS</v>
          </cell>
          <cell r="BE779" t="str">
            <v>PSRS</v>
          </cell>
          <cell r="BF779" t="str">
            <v>T</v>
          </cell>
          <cell r="BG779" t="str">
            <v>T</v>
          </cell>
          <cell r="BH779">
            <v>8.6110000000000007</v>
          </cell>
          <cell r="BI779">
            <v>17.285</v>
          </cell>
          <cell r="BJ779">
            <v>0.27500000000000002</v>
          </cell>
          <cell r="BK779">
            <v>0.18432698180000001</v>
          </cell>
          <cell r="BL779">
            <v>16</v>
          </cell>
          <cell r="BM779">
            <v>70</v>
          </cell>
          <cell r="BN779">
            <v>265</v>
          </cell>
          <cell r="BO779">
            <v>95</v>
          </cell>
          <cell r="BP779">
            <v>80</v>
          </cell>
          <cell r="BR779">
            <v>7130</v>
          </cell>
          <cell r="BS779">
            <v>4279</v>
          </cell>
          <cell r="BT779">
            <v>4279</v>
          </cell>
          <cell r="BU779">
            <v>4754</v>
          </cell>
          <cell r="BV779">
            <v>10</v>
          </cell>
          <cell r="BW779">
            <v>4279</v>
          </cell>
          <cell r="BX779">
            <v>3604.78</v>
          </cell>
        </row>
        <row r="780">
          <cell r="E780" t="str">
            <v>BPSX5712</v>
          </cell>
          <cell r="F780" t="str">
            <v>265/70R16 112S D840NZ T/LFM46</v>
          </cell>
          <cell r="G780" t="str">
            <v>265/70R16 112S D840NZ(T)FM46</v>
          </cell>
          <cell r="H780" t="str">
            <v>D840</v>
          </cell>
          <cell r="I780" t="str">
            <v>PSR7</v>
          </cell>
          <cell r="J780" t="str">
            <v>4X4 16 DOWN</v>
          </cell>
          <cell r="K780" t="str">
            <v>BRIDGESTONE</v>
          </cell>
          <cell r="L780" t="str">
            <v>265/70R16</v>
          </cell>
          <cell r="M780" t="str">
            <v>DUELER</v>
          </cell>
          <cell r="N780" t="str">
            <v>4X4 PSR</v>
          </cell>
          <cell r="O780" t="str">
            <v>4X4</v>
          </cell>
          <cell r="P780" t="str">
            <v>T/L</v>
          </cell>
          <cell r="Q780" t="str">
            <v>PSR0L421</v>
          </cell>
          <cell r="R780" t="str">
            <v>THAILAND</v>
          </cell>
          <cell r="S780">
            <v>3</v>
          </cell>
          <cell r="T780" t="str">
            <v>TIRE</v>
          </cell>
          <cell r="U780" t="str">
            <v>PSR</v>
          </cell>
          <cell r="V780" t="str">
            <v xml:space="preserve"> 265/70R16</v>
          </cell>
          <cell r="W780">
            <v>0</v>
          </cell>
          <cell r="X780">
            <v>0</v>
          </cell>
          <cell r="Y780" t="str">
            <v>01</v>
          </cell>
          <cell r="Z780" t="str">
            <v>TBSR</v>
          </cell>
          <cell r="AA780" t="str">
            <v>T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str">
            <v>L0</v>
          </cell>
          <cell r="AG780" t="str">
            <v>PSR0L421</v>
          </cell>
          <cell r="AJ780" t="str">
            <v>B971</v>
          </cell>
          <cell r="AK780" t="str">
            <v>FM46</v>
          </cell>
          <cell r="AL780" t="str">
            <v>D840</v>
          </cell>
          <cell r="AM780" t="str">
            <v>DUELER H/T 840</v>
          </cell>
          <cell r="AO780" t="str">
            <v>265/70R16</v>
          </cell>
          <cell r="AP780" t="str">
            <v>PSRS</v>
          </cell>
          <cell r="AQ780" t="str">
            <v>DUELERS</v>
          </cell>
          <cell r="AR780" t="str">
            <v>16 Inch</v>
          </cell>
          <cell r="AS780" t="str">
            <v>OE</v>
          </cell>
          <cell r="AT780" t="str">
            <v>REP</v>
          </cell>
          <cell r="AW780" t="str">
            <v>DLR</v>
          </cell>
          <cell r="AX780" t="str">
            <v>CONT</v>
          </cell>
          <cell r="AY780" t="str">
            <v>B</v>
          </cell>
          <cell r="AZ780">
            <v>10</v>
          </cell>
          <cell r="BA780">
            <v>40</v>
          </cell>
          <cell r="BB780">
            <v>30</v>
          </cell>
          <cell r="BC780">
            <v>402</v>
          </cell>
          <cell r="BD780" t="str">
            <v>PS</v>
          </cell>
          <cell r="BE780" t="str">
            <v>PSRS</v>
          </cell>
          <cell r="BF780" t="str">
            <v>T</v>
          </cell>
          <cell r="BG780" t="str">
            <v>T</v>
          </cell>
          <cell r="BH780">
            <v>8.5869999999999997</v>
          </cell>
          <cell r="BI780">
            <v>17.239999999999998</v>
          </cell>
          <cell r="BJ780">
            <v>0.11</v>
          </cell>
          <cell r="BK780">
            <v>0.18432698180000001</v>
          </cell>
          <cell r="BL780">
            <v>16</v>
          </cell>
          <cell r="BM780">
            <v>70</v>
          </cell>
          <cell r="BN780">
            <v>265</v>
          </cell>
          <cell r="BO780">
            <v>95</v>
          </cell>
          <cell r="BP780">
            <v>80</v>
          </cell>
          <cell r="BQ780">
            <v>80</v>
          </cell>
          <cell r="BR780">
            <v>7130</v>
          </cell>
          <cell r="BS780">
            <v>4279</v>
          </cell>
          <cell r="BT780">
            <v>4279</v>
          </cell>
          <cell r="BU780">
            <v>4754</v>
          </cell>
          <cell r="BV780">
            <v>10</v>
          </cell>
          <cell r="BW780">
            <v>4279</v>
          </cell>
          <cell r="BX780">
            <v>3563</v>
          </cell>
        </row>
        <row r="781">
          <cell r="E781" t="str">
            <v>BPSX5713</v>
          </cell>
          <cell r="F781" t="str">
            <v>265/70R16 112S D840NZ T/LWF40</v>
          </cell>
          <cell r="G781" t="str">
            <v>265/70R16 112S D840NZ(T)WF40</v>
          </cell>
          <cell r="H781" t="str">
            <v>D840</v>
          </cell>
          <cell r="I781" t="str">
            <v>PSR7</v>
          </cell>
          <cell r="J781" t="str">
            <v>4X4 16 DOWN</v>
          </cell>
          <cell r="K781" t="str">
            <v>BRIDGESTONE</v>
          </cell>
          <cell r="L781" t="str">
            <v>265/70R16</v>
          </cell>
          <cell r="M781" t="str">
            <v>DUELER H/T</v>
          </cell>
          <cell r="N781" t="str">
            <v>4X4 PSR</v>
          </cell>
          <cell r="O781" t="str">
            <v>4X4</v>
          </cell>
          <cell r="P781" t="str">
            <v>T/L</v>
          </cell>
          <cell r="Q781" t="str">
            <v>PSR0L599</v>
          </cell>
          <cell r="R781" t="str">
            <v>THAILAND</v>
          </cell>
          <cell r="S781">
            <v>3</v>
          </cell>
          <cell r="T781" t="str">
            <v>TIRE</v>
          </cell>
          <cell r="U781" t="str">
            <v>PSR</v>
          </cell>
          <cell r="V781" t="str">
            <v xml:space="preserve"> 265/70R16</v>
          </cell>
          <cell r="W781">
            <v>0</v>
          </cell>
          <cell r="X781">
            <v>0</v>
          </cell>
          <cell r="Y781" t="str">
            <v>02</v>
          </cell>
          <cell r="Z781" t="str">
            <v>TBSN</v>
          </cell>
          <cell r="AA781" t="str">
            <v>T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str">
            <v>L0</v>
          </cell>
          <cell r="AG781" t="str">
            <v>PSR0L599</v>
          </cell>
          <cell r="AJ781" t="str">
            <v>C177</v>
          </cell>
          <cell r="AK781" t="str">
            <v>WF40</v>
          </cell>
          <cell r="AL781" t="str">
            <v>D840</v>
          </cell>
          <cell r="AM781" t="str">
            <v>DUELER H/T 840</v>
          </cell>
          <cell r="AO781" t="str">
            <v>265/70R16</v>
          </cell>
          <cell r="AP781" t="str">
            <v>PSRS</v>
          </cell>
          <cell r="AQ781" t="str">
            <v>DUELERS</v>
          </cell>
          <cell r="AR781" t="str">
            <v>16 Inch</v>
          </cell>
          <cell r="AS781" t="str">
            <v>OE</v>
          </cell>
          <cell r="AT781" t="str">
            <v>REP</v>
          </cell>
          <cell r="AW781" t="str">
            <v>DLR</v>
          </cell>
          <cell r="AX781" t="str">
            <v>CONT</v>
          </cell>
          <cell r="AY781" t="str">
            <v>B</v>
          </cell>
          <cell r="AZ781">
            <v>10</v>
          </cell>
          <cell r="BA781">
            <v>40</v>
          </cell>
          <cell r="BB781">
            <v>30</v>
          </cell>
          <cell r="BC781">
            <v>402</v>
          </cell>
          <cell r="BD781" t="str">
            <v>PS</v>
          </cell>
          <cell r="BE781" t="str">
            <v>PSRS</v>
          </cell>
          <cell r="BF781" t="str">
            <v>T</v>
          </cell>
          <cell r="BG781" t="str">
            <v>T</v>
          </cell>
          <cell r="BH781">
            <v>8.5470000000000006</v>
          </cell>
          <cell r="BI781">
            <v>17.477</v>
          </cell>
          <cell r="BJ781">
            <v>0.11</v>
          </cell>
          <cell r="BK781">
            <v>0.18432698180000001</v>
          </cell>
          <cell r="BL781">
            <v>16</v>
          </cell>
          <cell r="BM781">
            <v>70</v>
          </cell>
          <cell r="BN781">
            <v>265</v>
          </cell>
          <cell r="BO781">
            <v>95</v>
          </cell>
          <cell r="BQ781">
            <v>80</v>
          </cell>
          <cell r="BR781">
            <v>7130</v>
          </cell>
          <cell r="BS781">
            <v>4279</v>
          </cell>
          <cell r="BT781">
            <v>4279</v>
          </cell>
          <cell r="BU781">
            <v>4754</v>
          </cell>
          <cell r="BV781">
            <v>10</v>
          </cell>
          <cell r="BW781">
            <v>4279</v>
          </cell>
          <cell r="BX781">
            <v>3563</v>
          </cell>
        </row>
        <row r="782">
          <cell r="E782" t="str">
            <v>BPSX5714</v>
          </cell>
          <cell r="F782" t="str">
            <v>265/70R16 112S D840NZ T/LWF81</v>
          </cell>
          <cell r="G782" t="str">
            <v>265/70R16 112S D840NZ(T)WF81</v>
          </cell>
          <cell r="H782" t="str">
            <v>D840</v>
          </cell>
          <cell r="I782" t="str">
            <v>PSR7</v>
          </cell>
          <cell r="J782" t="str">
            <v>4X4 16 DOWN</v>
          </cell>
          <cell r="K782" t="str">
            <v>BRIDGESTONE</v>
          </cell>
          <cell r="L782" t="str">
            <v>265/70R16</v>
          </cell>
          <cell r="M782" t="str">
            <v>DUELER H/T</v>
          </cell>
          <cell r="N782" t="str">
            <v>4X4 PSR</v>
          </cell>
          <cell r="O782" t="str">
            <v>4X4</v>
          </cell>
          <cell r="P782" t="str">
            <v>T/L</v>
          </cell>
          <cell r="Q782" t="str">
            <v>PSR0L600</v>
          </cell>
          <cell r="R782" t="str">
            <v>THAILAND</v>
          </cell>
          <cell r="S782">
            <v>3</v>
          </cell>
          <cell r="T782" t="str">
            <v>TIRE</v>
          </cell>
          <cell r="U782" t="str">
            <v>PSR</v>
          </cell>
          <cell r="V782" t="str">
            <v xml:space="preserve"> 265/70R16</v>
          </cell>
          <cell r="W782">
            <v>0</v>
          </cell>
          <cell r="X782">
            <v>0</v>
          </cell>
          <cell r="Y782" t="str">
            <v>02</v>
          </cell>
          <cell r="Z782" t="str">
            <v>TBSN</v>
          </cell>
          <cell r="AA782" t="str">
            <v>T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L0</v>
          </cell>
          <cell r="AG782" t="str">
            <v>PSR0L600</v>
          </cell>
          <cell r="AJ782" t="str">
            <v>C186</v>
          </cell>
          <cell r="AK782" t="str">
            <v>WF81</v>
          </cell>
          <cell r="AL782" t="str">
            <v>D840</v>
          </cell>
          <cell r="AM782" t="str">
            <v>DUELER H/T 840</v>
          </cell>
          <cell r="AO782" t="str">
            <v>265/70R16</v>
          </cell>
          <cell r="AP782" t="str">
            <v>PSRS</v>
          </cell>
          <cell r="AQ782" t="str">
            <v>DUELERS</v>
          </cell>
          <cell r="AR782" t="str">
            <v>16 Inch</v>
          </cell>
          <cell r="AS782" t="str">
            <v>OE</v>
          </cell>
          <cell r="AT782" t="str">
            <v>REP</v>
          </cell>
          <cell r="AW782" t="str">
            <v>DLR</v>
          </cell>
          <cell r="AX782" t="str">
            <v>CONT</v>
          </cell>
          <cell r="AY782" t="str">
            <v>B</v>
          </cell>
          <cell r="AZ782">
            <v>10</v>
          </cell>
          <cell r="BA782">
            <v>40</v>
          </cell>
          <cell r="BB782">
            <v>30</v>
          </cell>
          <cell r="BC782">
            <v>402</v>
          </cell>
          <cell r="BD782" t="str">
            <v>PS</v>
          </cell>
          <cell r="BE782" t="str">
            <v>PSRS</v>
          </cell>
          <cell r="BF782" t="str">
            <v>T</v>
          </cell>
          <cell r="BG782" t="str">
            <v>T</v>
          </cell>
          <cell r="BH782">
            <v>8.5470000000000006</v>
          </cell>
          <cell r="BI782">
            <v>17.477</v>
          </cell>
          <cell r="BJ782">
            <v>0.11</v>
          </cell>
          <cell r="BK782">
            <v>0.18432698180000001</v>
          </cell>
          <cell r="BL782">
            <v>16</v>
          </cell>
          <cell r="BM782">
            <v>70</v>
          </cell>
          <cell r="BN782">
            <v>265</v>
          </cell>
          <cell r="BP782">
            <v>80</v>
          </cell>
          <cell r="BQ782">
            <v>80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3563</v>
          </cell>
        </row>
        <row r="783">
          <cell r="E783" t="str">
            <v>BPSX5715</v>
          </cell>
          <cell r="F783" t="str">
            <v>265/70R16 112S D840NZ T/LFM85</v>
          </cell>
          <cell r="G783" t="str">
            <v>265/70R16 112S D840NZ(T)FM85</v>
          </cell>
          <cell r="H783" t="str">
            <v>D840</v>
          </cell>
          <cell r="I783" t="str">
            <v>PSR7</v>
          </cell>
          <cell r="J783" t="str">
            <v>4X4 16 DOWN</v>
          </cell>
          <cell r="K783" t="str">
            <v>BRIDGESTONE</v>
          </cell>
          <cell r="L783" t="str">
            <v>265/70R16</v>
          </cell>
          <cell r="M783" t="str">
            <v>DUELER H/T</v>
          </cell>
          <cell r="N783" t="str">
            <v>4X4 PSR</v>
          </cell>
          <cell r="O783" t="str">
            <v>4X4</v>
          </cell>
          <cell r="P783" t="str">
            <v>T/L</v>
          </cell>
          <cell r="Q783" t="str">
            <v>PSR0L607</v>
          </cell>
          <cell r="R783" t="str">
            <v>THAILAND</v>
          </cell>
          <cell r="S783">
            <v>3</v>
          </cell>
          <cell r="T783" t="str">
            <v>TIRE</v>
          </cell>
          <cell r="U783" t="str">
            <v>PSR</v>
          </cell>
          <cell r="V783" t="str">
            <v xml:space="preserve"> 265/70R16</v>
          </cell>
          <cell r="W783">
            <v>0</v>
          </cell>
          <cell r="X783">
            <v>0</v>
          </cell>
          <cell r="Y783" t="str">
            <v>02</v>
          </cell>
          <cell r="Z783" t="str">
            <v>TBSN</v>
          </cell>
          <cell r="AA783" t="str">
            <v>T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L0</v>
          </cell>
          <cell r="AG783" t="str">
            <v>PSR0L607</v>
          </cell>
          <cell r="AJ783" t="str">
            <v>C207</v>
          </cell>
          <cell r="AK783" t="str">
            <v>FM85</v>
          </cell>
          <cell r="AL783" t="str">
            <v>D840</v>
          </cell>
          <cell r="AM783" t="str">
            <v>DUELER H/T 840</v>
          </cell>
          <cell r="AO783" t="str">
            <v>265/70R16</v>
          </cell>
          <cell r="AP783" t="str">
            <v>PSRS</v>
          </cell>
          <cell r="AQ783" t="str">
            <v>DUELERS</v>
          </cell>
          <cell r="AR783" t="str">
            <v>16 Inch</v>
          </cell>
          <cell r="AS783" t="str">
            <v>OE</v>
          </cell>
          <cell r="AT783" t="str">
            <v>REP</v>
          </cell>
          <cell r="AW783" t="str">
            <v>DLR</v>
          </cell>
          <cell r="AX783" t="str">
            <v>CONT</v>
          </cell>
          <cell r="AY783" t="str">
            <v>B</v>
          </cell>
          <cell r="AZ783">
            <v>10</v>
          </cell>
          <cell r="BA783">
            <v>40</v>
          </cell>
          <cell r="BB783">
            <v>30</v>
          </cell>
          <cell r="BC783">
            <v>402</v>
          </cell>
          <cell r="BD783" t="str">
            <v>PS</v>
          </cell>
          <cell r="BE783" t="str">
            <v>PSRS</v>
          </cell>
          <cell r="BF783" t="str">
            <v>T</v>
          </cell>
          <cell r="BG783" t="str">
            <v>T</v>
          </cell>
          <cell r="BH783">
            <v>8.4629999999999992</v>
          </cell>
          <cell r="BI783">
            <v>17.34</v>
          </cell>
          <cell r="BJ783">
            <v>0.11</v>
          </cell>
          <cell r="BK783">
            <v>0.18432698180000001</v>
          </cell>
          <cell r="BL783">
            <v>16</v>
          </cell>
          <cell r="BM783">
            <v>70</v>
          </cell>
          <cell r="BN783">
            <v>265</v>
          </cell>
          <cell r="BO783">
            <v>95</v>
          </cell>
          <cell r="BP783">
            <v>80</v>
          </cell>
          <cell r="BQ783">
            <v>80</v>
          </cell>
          <cell r="BR783">
            <v>7130</v>
          </cell>
          <cell r="BS783">
            <v>4279</v>
          </cell>
          <cell r="BT783">
            <v>4279</v>
          </cell>
          <cell r="BU783">
            <v>4754</v>
          </cell>
          <cell r="BV783">
            <v>10</v>
          </cell>
          <cell r="BW783">
            <v>4279</v>
          </cell>
          <cell r="BX783">
            <v>3563</v>
          </cell>
        </row>
        <row r="784">
          <cell r="E784" t="str">
            <v>BPSX5750</v>
          </cell>
          <cell r="F784" t="str">
            <v>245/65R17 112SRFD840MZ TLMB83</v>
          </cell>
          <cell r="G784" t="str">
            <v>245/65R17 S2DK3 D840MZ(T)MB83</v>
          </cell>
          <cell r="H784" t="str">
            <v>D840</v>
          </cell>
          <cell r="I784" t="str">
            <v>PSR6</v>
          </cell>
          <cell r="J784" t="str">
            <v>4X4 17 UP</v>
          </cell>
          <cell r="K784" t="str">
            <v>BRIDGESTONE</v>
          </cell>
          <cell r="L784" t="str">
            <v>245/65R17</v>
          </cell>
          <cell r="M784" t="str">
            <v>DUELER</v>
          </cell>
          <cell r="N784" t="str">
            <v>4X4 PSR</v>
          </cell>
          <cell r="O784" t="str">
            <v>4X4</v>
          </cell>
          <cell r="P784" t="str">
            <v>T/L</v>
          </cell>
          <cell r="Q784" t="str">
            <v>PSR0L399</v>
          </cell>
          <cell r="R784" t="str">
            <v>THAILAND</v>
          </cell>
          <cell r="S784">
            <v>3</v>
          </cell>
          <cell r="T784" t="str">
            <v>TIRE</v>
          </cell>
          <cell r="U784" t="str">
            <v>PSR</v>
          </cell>
          <cell r="V784" t="str">
            <v xml:space="preserve"> 245/65R17</v>
          </cell>
          <cell r="W784">
            <v>0</v>
          </cell>
          <cell r="X784">
            <v>0</v>
          </cell>
          <cell r="Y784" t="str">
            <v>01</v>
          </cell>
          <cell r="Z784" t="str">
            <v>TBSR</v>
          </cell>
          <cell r="AA784" t="str">
            <v>T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str">
            <v>L0</v>
          </cell>
          <cell r="AG784" t="str">
            <v>PSR0L399</v>
          </cell>
          <cell r="AJ784" t="str">
            <v>B869</v>
          </cell>
          <cell r="AK784" t="str">
            <v>MB83</v>
          </cell>
          <cell r="AL784" t="str">
            <v>D840</v>
          </cell>
          <cell r="AM784" t="str">
            <v>DUELER H/T 840</v>
          </cell>
          <cell r="AO784" t="str">
            <v>245/65R17</v>
          </cell>
          <cell r="AP784" t="str">
            <v>PSRS</v>
          </cell>
          <cell r="AQ784" t="str">
            <v>DUELERS</v>
          </cell>
          <cell r="AR784" t="str">
            <v>17 Inch</v>
          </cell>
          <cell r="AS784" t="str">
            <v>OE</v>
          </cell>
          <cell r="AT784" t="str">
            <v>REP</v>
          </cell>
          <cell r="AW784" t="str">
            <v>OEM</v>
          </cell>
          <cell r="AX784" t="str">
            <v>CONT</v>
          </cell>
          <cell r="AY784" t="str">
            <v>B</v>
          </cell>
          <cell r="AZ784">
            <v>10</v>
          </cell>
          <cell r="BA784">
            <v>40</v>
          </cell>
          <cell r="BB784">
            <v>30</v>
          </cell>
          <cell r="BC784">
            <v>402</v>
          </cell>
          <cell r="BD784" t="str">
            <v>PS</v>
          </cell>
          <cell r="BE784" t="str">
            <v>PSRS</v>
          </cell>
          <cell r="BF784" t="str">
            <v>T</v>
          </cell>
          <cell r="BG784" t="str">
            <v>T</v>
          </cell>
          <cell r="BH784">
            <v>7.4180000000000001</v>
          </cell>
          <cell r="BI784">
            <v>15.324999999999999</v>
          </cell>
          <cell r="BJ784">
            <v>0.11</v>
          </cell>
          <cell r="BK784">
            <v>0.16044077564999998</v>
          </cell>
          <cell r="BL784">
            <v>17</v>
          </cell>
          <cell r="BM784">
            <v>65</v>
          </cell>
          <cell r="BN784">
            <v>245</v>
          </cell>
          <cell r="BP784">
            <v>80</v>
          </cell>
          <cell r="BQ784">
            <v>80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</row>
        <row r="785">
          <cell r="E785" t="str">
            <v>BPSX5810</v>
          </cell>
          <cell r="F785" t="str">
            <v>265/70R16 112S D694UZ T/LKZ63</v>
          </cell>
          <cell r="G785" t="str">
            <v>265/70R16 112S D694UZ(T)KZ63</v>
          </cell>
          <cell r="H785" t="str">
            <v>D694</v>
          </cell>
          <cell r="I785" t="str">
            <v>PSR7</v>
          </cell>
          <cell r="J785" t="str">
            <v>4X4 16 DOWN</v>
          </cell>
          <cell r="K785" t="str">
            <v>BRIDGESTONE</v>
          </cell>
          <cell r="L785" t="str">
            <v>265/70R16</v>
          </cell>
          <cell r="M785" t="str">
            <v>DUELER</v>
          </cell>
          <cell r="N785" t="str">
            <v>4X4 PSR</v>
          </cell>
          <cell r="O785" t="str">
            <v>4X4</v>
          </cell>
          <cell r="P785" t="str">
            <v>T/L</v>
          </cell>
          <cell r="Q785" t="str">
            <v>PSR0L346</v>
          </cell>
          <cell r="R785" t="str">
            <v>THAILAND</v>
          </cell>
          <cell r="S785">
            <v>3</v>
          </cell>
          <cell r="T785" t="str">
            <v>TIRE</v>
          </cell>
          <cell r="U785" t="str">
            <v>PSR</v>
          </cell>
          <cell r="V785" t="str">
            <v xml:space="preserve"> 265/70R16</v>
          </cell>
          <cell r="W785">
            <v>0</v>
          </cell>
          <cell r="X785">
            <v>0</v>
          </cell>
          <cell r="Y785" t="str">
            <v>01</v>
          </cell>
          <cell r="Z785" t="str">
            <v>TBSR</v>
          </cell>
          <cell r="AA785" t="str">
            <v>T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 t="str">
            <v>L0</v>
          </cell>
          <cell r="AG785" t="str">
            <v>PSR0L346</v>
          </cell>
          <cell r="AJ785" t="str">
            <v>B845</v>
          </cell>
          <cell r="AK785" t="str">
            <v>KZ63</v>
          </cell>
          <cell r="AL785" t="str">
            <v>D694</v>
          </cell>
          <cell r="AM785" t="str">
            <v>DUELER A/T 694</v>
          </cell>
          <cell r="AO785" t="str">
            <v>265/70R16</v>
          </cell>
          <cell r="AP785" t="str">
            <v>PSRS</v>
          </cell>
          <cell r="AQ785" t="str">
            <v>DUELERS</v>
          </cell>
          <cell r="AR785" t="str">
            <v>16 Inch</v>
          </cell>
          <cell r="AS785">
            <v>0</v>
          </cell>
          <cell r="AT785">
            <v>0</v>
          </cell>
          <cell r="AW785" t="str">
            <v>NON</v>
          </cell>
          <cell r="AX785" t="str">
            <v>DISCONT</v>
          </cell>
          <cell r="AY785" t="str">
            <v>B</v>
          </cell>
          <cell r="AZ785">
            <v>10</v>
          </cell>
          <cell r="BA785">
            <v>40</v>
          </cell>
          <cell r="BB785">
            <v>30</v>
          </cell>
          <cell r="BC785">
            <v>402</v>
          </cell>
          <cell r="BD785" t="str">
            <v>PS</v>
          </cell>
          <cell r="BE785" t="str">
            <v>PSRS</v>
          </cell>
          <cell r="BF785" t="str">
            <v>T</v>
          </cell>
          <cell r="BG785" t="str">
            <v>T</v>
          </cell>
          <cell r="BH785">
            <v>8.8450000000000006</v>
          </cell>
          <cell r="BI785">
            <v>17.763999999999999</v>
          </cell>
          <cell r="BJ785">
            <v>9.5000000000000001E-2</v>
          </cell>
          <cell r="BK785">
            <v>0.18432698180000001</v>
          </cell>
          <cell r="BL785">
            <v>16</v>
          </cell>
          <cell r="BM785">
            <v>70</v>
          </cell>
          <cell r="BN785">
            <v>265</v>
          </cell>
          <cell r="BP785">
            <v>80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</row>
        <row r="786">
          <cell r="E786" t="str">
            <v>BPSX5850</v>
          </cell>
          <cell r="F786" t="str">
            <v>215/70R16 99S D694UZ T/L ZW27</v>
          </cell>
          <cell r="G786" t="str">
            <v>215/70R16 99S D694UZ(T)ZW27</v>
          </cell>
          <cell r="H786" t="str">
            <v>D694</v>
          </cell>
          <cell r="I786" t="str">
            <v>PSR7</v>
          </cell>
          <cell r="J786" t="str">
            <v>4X4 16 DOWN</v>
          </cell>
          <cell r="K786" t="str">
            <v>BRIDGESTONE</v>
          </cell>
          <cell r="L786" t="str">
            <v>215/70R16</v>
          </cell>
          <cell r="M786" t="str">
            <v>DUELER</v>
          </cell>
          <cell r="N786" t="str">
            <v>4X4 PSR</v>
          </cell>
          <cell r="O786" t="str">
            <v>4X4</v>
          </cell>
          <cell r="P786" t="str">
            <v>T/L</v>
          </cell>
          <cell r="Q786" t="str">
            <v>PSR0L348</v>
          </cell>
          <cell r="R786" t="str">
            <v>THAILAND</v>
          </cell>
          <cell r="S786">
            <v>3</v>
          </cell>
          <cell r="T786" t="str">
            <v>TIRE</v>
          </cell>
          <cell r="U786" t="str">
            <v>PSR</v>
          </cell>
          <cell r="V786" t="str">
            <v xml:space="preserve"> 215/70R16</v>
          </cell>
          <cell r="W786">
            <v>0</v>
          </cell>
          <cell r="X786">
            <v>0</v>
          </cell>
          <cell r="Y786" t="str">
            <v>01</v>
          </cell>
          <cell r="Z786" t="str">
            <v>TBSR</v>
          </cell>
          <cell r="AA786" t="str">
            <v>T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 t="str">
            <v>L0</v>
          </cell>
          <cell r="AG786" t="str">
            <v>PSR0L348</v>
          </cell>
          <cell r="AJ786" t="str">
            <v>B862</v>
          </cell>
          <cell r="AK786" t="str">
            <v>ZW27</v>
          </cell>
          <cell r="AL786" t="str">
            <v>D694</v>
          </cell>
          <cell r="AM786" t="str">
            <v>DUELER A/T 694</v>
          </cell>
          <cell r="AO786" t="str">
            <v>215/70R16</v>
          </cell>
          <cell r="AP786" t="str">
            <v>PSRS</v>
          </cell>
          <cell r="AQ786" t="str">
            <v>DUELERS</v>
          </cell>
          <cell r="AR786" t="str">
            <v>16 Inch</v>
          </cell>
          <cell r="AS786" t="str">
            <v/>
          </cell>
          <cell r="AT786" t="str">
            <v>REP</v>
          </cell>
          <cell r="AW786" t="str">
            <v>OEM</v>
          </cell>
          <cell r="AX786" t="str">
            <v>CONT</v>
          </cell>
          <cell r="AY786" t="str">
            <v>B</v>
          </cell>
          <cell r="AZ786">
            <v>10</v>
          </cell>
          <cell r="BA786">
            <v>40</v>
          </cell>
          <cell r="BB786">
            <v>30</v>
          </cell>
          <cell r="BC786">
            <v>402</v>
          </cell>
          <cell r="BD786" t="str">
            <v>PS</v>
          </cell>
          <cell r="BE786" t="str">
            <v>PSRS</v>
          </cell>
          <cell r="BF786" t="str">
            <v>T</v>
          </cell>
          <cell r="BG786" t="str">
            <v>T</v>
          </cell>
          <cell r="BH786">
            <v>5.8170000000000002</v>
          </cell>
          <cell r="BI786">
            <v>12.05</v>
          </cell>
          <cell r="BJ786">
            <v>0.107</v>
          </cell>
          <cell r="BK786">
            <v>0.12760576379999999</v>
          </cell>
          <cell r="BL786">
            <v>16</v>
          </cell>
          <cell r="BM786">
            <v>70</v>
          </cell>
          <cell r="BN786">
            <v>215</v>
          </cell>
          <cell r="BP786">
            <v>80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</row>
        <row r="787">
          <cell r="E787" t="str">
            <v>BPSX5880</v>
          </cell>
          <cell r="F787" t="str">
            <v>235/70R15 107S D694CZ TL ZC23</v>
          </cell>
          <cell r="G787" t="str">
            <v>235/70R15 107S D694CZ(T)ZC23</v>
          </cell>
          <cell r="H787" t="str">
            <v>D694</v>
          </cell>
          <cell r="I787" t="str">
            <v>PSR7</v>
          </cell>
          <cell r="J787" t="str">
            <v>4X4 16 DOWN</v>
          </cell>
          <cell r="K787" t="str">
            <v>BRIDGESTONE</v>
          </cell>
          <cell r="L787" t="str">
            <v>235/70R15</v>
          </cell>
          <cell r="M787" t="str">
            <v>DUELER</v>
          </cell>
          <cell r="N787" t="str">
            <v>4X4 PSR</v>
          </cell>
          <cell r="O787" t="str">
            <v>4X4</v>
          </cell>
          <cell r="P787" t="str">
            <v>T/L</v>
          </cell>
          <cell r="Q787" t="str">
            <v>PSR0L490</v>
          </cell>
          <cell r="R787" t="str">
            <v>THAILAND</v>
          </cell>
          <cell r="S787">
            <v>3</v>
          </cell>
          <cell r="T787" t="str">
            <v>TIRE</v>
          </cell>
          <cell r="U787" t="str">
            <v>PSR</v>
          </cell>
          <cell r="V787" t="str">
            <v>235/70R15</v>
          </cell>
          <cell r="W787">
            <v>0</v>
          </cell>
          <cell r="X787">
            <v>0</v>
          </cell>
          <cell r="Y787" t="str">
            <v>02</v>
          </cell>
          <cell r="Z787" t="str">
            <v>TBSN</v>
          </cell>
          <cell r="AA787" t="str">
            <v>T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 t="str">
            <v>L0</v>
          </cell>
          <cell r="AG787" t="str">
            <v>PSR0L490</v>
          </cell>
          <cell r="AJ787" t="str">
            <v>C078</v>
          </cell>
          <cell r="AK787" t="str">
            <v>ZC23</v>
          </cell>
          <cell r="AL787" t="str">
            <v>D694</v>
          </cell>
          <cell r="AM787" t="str">
            <v>DUELER A/T 694</v>
          </cell>
          <cell r="AO787" t="str">
            <v>235/70R15</v>
          </cell>
          <cell r="AP787" t="str">
            <v>PSRS</v>
          </cell>
          <cell r="AQ787" t="str">
            <v>DUELERS</v>
          </cell>
          <cell r="AR787" t="str">
            <v>15 Inch</v>
          </cell>
          <cell r="AS787">
            <v>0</v>
          </cell>
          <cell r="AT787" t="str">
            <v>REP</v>
          </cell>
          <cell r="AW787" t="str">
            <v>NON</v>
          </cell>
          <cell r="AX787" t="str">
            <v>CONT</v>
          </cell>
          <cell r="AY787" t="str">
            <v>B</v>
          </cell>
          <cell r="AZ787">
            <v>10</v>
          </cell>
          <cell r="BA787">
            <v>40</v>
          </cell>
          <cell r="BB787">
            <v>30</v>
          </cell>
          <cell r="BC787">
            <v>402</v>
          </cell>
          <cell r="BD787" t="str">
            <v>PS</v>
          </cell>
          <cell r="BE787" t="str">
            <v>PSRS</v>
          </cell>
          <cell r="BF787" t="str">
            <v>T</v>
          </cell>
          <cell r="BG787" t="str">
            <v>T</v>
          </cell>
          <cell r="BH787">
            <v>6.82</v>
          </cell>
          <cell r="BI787">
            <v>14.707000000000001</v>
          </cell>
          <cell r="BJ787">
            <v>8.4000000000000005E-2</v>
          </cell>
          <cell r="BK787">
            <v>0.13862749999999999</v>
          </cell>
          <cell r="BL787">
            <v>15</v>
          </cell>
          <cell r="BM787">
            <v>70</v>
          </cell>
          <cell r="BN787">
            <v>235</v>
          </cell>
          <cell r="BO787">
            <v>95</v>
          </cell>
          <cell r="BP787">
            <v>0</v>
          </cell>
          <cell r="BR787">
            <v>4060</v>
          </cell>
          <cell r="BS787">
            <v>2900</v>
          </cell>
          <cell r="BT787">
            <v>2900</v>
          </cell>
          <cell r="BU787">
            <v>3222</v>
          </cell>
          <cell r="BV787">
            <v>10</v>
          </cell>
          <cell r="BW787">
            <v>2900</v>
          </cell>
          <cell r="BX787">
            <v>0</v>
          </cell>
        </row>
        <row r="788">
          <cell r="E788" t="str">
            <v>BPSX5910</v>
          </cell>
          <cell r="F788" t="str">
            <v>265/70R15 110S D694UZ T/LKW99</v>
          </cell>
          <cell r="G788" t="str">
            <v>265/70R15 110S D694UZ(T) KW99</v>
          </cell>
          <cell r="H788" t="str">
            <v>D694</v>
          </cell>
          <cell r="I788" t="str">
            <v>PSR7</v>
          </cell>
          <cell r="J788" t="str">
            <v>4X4 16 DOWN</v>
          </cell>
          <cell r="K788" t="str">
            <v>BRIDGESTONE</v>
          </cell>
          <cell r="L788" t="str">
            <v>265/70R15</v>
          </cell>
          <cell r="M788" t="str">
            <v>DUELER</v>
          </cell>
          <cell r="N788" t="str">
            <v>4X4 PSR</v>
          </cell>
          <cell r="O788" t="str">
            <v>4X4</v>
          </cell>
          <cell r="P788" t="str">
            <v>T/L</v>
          </cell>
          <cell r="Q788" t="str">
            <v>PSR0L345</v>
          </cell>
          <cell r="R788" t="str">
            <v>THAILAND</v>
          </cell>
          <cell r="S788">
            <v>3</v>
          </cell>
          <cell r="T788" t="str">
            <v>TIRE</v>
          </cell>
          <cell r="U788" t="str">
            <v>PSR</v>
          </cell>
          <cell r="V788" t="str">
            <v xml:space="preserve"> 265/70R15</v>
          </cell>
          <cell r="W788">
            <v>0</v>
          </cell>
          <cell r="X788">
            <v>0</v>
          </cell>
          <cell r="Y788" t="str">
            <v>01</v>
          </cell>
          <cell r="Z788" t="str">
            <v>TBSR</v>
          </cell>
          <cell r="AA788" t="str">
            <v>T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 t="str">
            <v>L0</v>
          </cell>
          <cell r="AG788" t="str">
            <v>PSR0L345</v>
          </cell>
          <cell r="AJ788" t="str">
            <v>B857</v>
          </cell>
          <cell r="AK788" t="str">
            <v>KW99</v>
          </cell>
          <cell r="AL788" t="str">
            <v>D694</v>
          </cell>
          <cell r="AM788" t="str">
            <v>DUELER A/T 694</v>
          </cell>
          <cell r="AO788" t="str">
            <v>265/70R15</v>
          </cell>
          <cell r="AP788" t="str">
            <v>PSRS</v>
          </cell>
          <cell r="AQ788" t="str">
            <v>DUELERS</v>
          </cell>
          <cell r="AR788" t="str">
            <v>15 Inch</v>
          </cell>
          <cell r="AS788">
            <v>0</v>
          </cell>
          <cell r="AT788">
            <v>0</v>
          </cell>
          <cell r="AW788" t="str">
            <v>NON</v>
          </cell>
          <cell r="AX788" t="str">
            <v>DISCONT</v>
          </cell>
          <cell r="AY788" t="str">
            <v>B</v>
          </cell>
          <cell r="AZ788">
            <v>10</v>
          </cell>
          <cell r="BA788">
            <v>40</v>
          </cell>
          <cell r="BB788">
            <v>30</v>
          </cell>
          <cell r="BC788">
            <v>402</v>
          </cell>
          <cell r="BD788" t="str">
            <v>PS</v>
          </cell>
          <cell r="BE788" t="str">
            <v>PSRS</v>
          </cell>
          <cell r="BF788" t="str">
            <v>T</v>
          </cell>
          <cell r="BG788" t="str">
            <v>T</v>
          </cell>
          <cell r="BH788">
            <v>8.3290000000000006</v>
          </cell>
          <cell r="BI788">
            <v>16.791</v>
          </cell>
          <cell r="BJ788">
            <v>5.8999999999999997E-2</v>
          </cell>
          <cell r="BK788">
            <v>0.17247872</v>
          </cell>
          <cell r="BL788">
            <v>15</v>
          </cell>
          <cell r="BM788">
            <v>70</v>
          </cell>
          <cell r="BN788">
            <v>265</v>
          </cell>
          <cell r="BP788">
            <v>80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</row>
        <row r="789">
          <cell r="E789" t="str">
            <v>BPSX5930</v>
          </cell>
          <cell r="F789" t="str">
            <v>235/75R15 109S D694CZ T/LRN90</v>
          </cell>
          <cell r="G789" t="str">
            <v>235/75R15 109S D694CZ(T) RN90</v>
          </cell>
          <cell r="H789" t="str">
            <v>D694</v>
          </cell>
          <cell r="I789" t="str">
            <v>PSR7</v>
          </cell>
          <cell r="J789" t="str">
            <v>4X4 16 DOWN</v>
          </cell>
          <cell r="K789" t="str">
            <v>BRIDGESTONE</v>
          </cell>
          <cell r="L789" t="str">
            <v>235/75R15</v>
          </cell>
          <cell r="M789" t="str">
            <v>DUELER</v>
          </cell>
          <cell r="N789" t="str">
            <v>4X4 PSR</v>
          </cell>
          <cell r="O789" t="str">
            <v>4X4</v>
          </cell>
          <cell r="P789" t="str">
            <v>T/L</v>
          </cell>
          <cell r="Q789" t="str">
            <v>PSR0L489</v>
          </cell>
          <cell r="R789" t="str">
            <v>THAILAND</v>
          </cell>
          <cell r="S789">
            <v>3</v>
          </cell>
          <cell r="T789" t="str">
            <v>TIRE</v>
          </cell>
          <cell r="U789" t="str">
            <v>PSR</v>
          </cell>
          <cell r="V789" t="str">
            <v>235/75R15</v>
          </cell>
          <cell r="W789">
            <v>0</v>
          </cell>
          <cell r="X789">
            <v>0</v>
          </cell>
          <cell r="Y789" t="str">
            <v>02</v>
          </cell>
          <cell r="Z789" t="str">
            <v>TBSN</v>
          </cell>
          <cell r="AA789" t="str">
            <v>T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 t="str">
            <v>L0</v>
          </cell>
          <cell r="AG789" t="str">
            <v>PSR0L489</v>
          </cell>
          <cell r="AJ789" t="str">
            <v>C083</v>
          </cell>
          <cell r="AK789" t="str">
            <v>RN90</v>
          </cell>
          <cell r="AL789" t="str">
            <v>D694</v>
          </cell>
          <cell r="AM789" t="str">
            <v>DUELER A/T 694</v>
          </cell>
          <cell r="AO789" t="str">
            <v>235/75R15</v>
          </cell>
          <cell r="AP789" t="str">
            <v>PSRS</v>
          </cell>
          <cell r="AQ789" t="str">
            <v>DUELERS</v>
          </cell>
          <cell r="AR789" t="str">
            <v>15 Inch</v>
          </cell>
          <cell r="AS789">
            <v>0</v>
          </cell>
          <cell r="AT789" t="str">
            <v>REP</v>
          </cell>
          <cell r="AW789" t="str">
            <v>DLR</v>
          </cell>
          <cell r="AX789" t="str">
            <v>CONT</v>
          </cell>
          <cell r="AY789" t="str">
            <v>B</v>
          </cell>
          <cell r="AZ789">
            <v>10</v>
          </cell>
          <cell r="BA789">
            <v>40</v>
          </cell>
          <cell r="BB789">
            <v>30</v>
          </cell>
          <cell r="BC789">
            <v>402</v>
          </cell>
          <cell r="BD789" t="str">
            <v>PS</v>
          </cell>
          <cell r="BE789" t="str">
            <v>PSRS</v>
          </cell>
          <cell r="BF789" t="str">
            <v>T</v>
          </cell>
          <cell r="BG789" t="str">
            <v>T</v>
          </cell>
          <cell r="BH789">
            <v>7.3179999999999996</v>
          </cell>
          <cell r="BI789">
            <v>15.606999999999999</v>
          </cell>
          <cell r="BJ789">
            <v>8.1000000000000003E-2</v>
          </cell>
          <cell r="BK789">
            <v>0.14795611875</v>
          </cell>
          <cell r="BL789">
            <v>15</v>
          </cell>
          <cell r="BM789">
            <v>75</v>
          </cell>
          <cell r="BN789">
            <v>235</v>
          </cell>
          <cell r="BO789">
            <v>95</v>
          </cell>
          <cell r="BP789">
            <v>0</v>
          </cell>
          <cell r="BR789">
            <v>4600</v>
          </cell>
          <cell r="BS789">
            <v>3280</v>
          </cell>
          <cell r="BT789">
            <v>3280</v>
          </cell>
          <cell r="BU789">
            <v>3644</v>
          </cell>
          <cell r="BV789">
            <v>10</v>
          </cell>
          <cell r="BW789">
            <v>3280</v>
          </cell>
          <cell r="BX789">
            <v>0</v>
          </cell>
        </row>
        <row r="790">
          <cell r="E790" t="str">
            <v>BPSX5940</v>
          </cell>
          <cell r="F790" t="str">
            <v>175/80R16 91S D694UZ T/LPT70</v>
          </cell>
          <cell r="G790" t="str">
            <v>175/80R16 91S D694UZ(T) PT70</v>
          </cell>
          <cell r="H790" t="str">
            <v>D694</v>
          </cell>
          <cell r="I790" t="str">
            <v>PSR7</v>
          </cell>
          <cell r="J790" t="str">
            <v>4X4 16 DOWN</v>
          </cell>
          <cell r="K790" t="str">
            <v>BRIDGESTONE</v>
          </cell>
          <cell r="L790" t="str">
            <v>175/80R16</v>
          </cell>
          <cell r="M790" t="str">
            <v>DUELER</v>
          </cell>
          <cell r="N790" t="str">
            <v>4X4 PSR</v>
          </cell>
          <cell r="O790" t="str">
            <v>4X4</v>
          </cell>
          <cell r="P790" t="str">
            <v>T/L</v>
          </cell>
          <cell r="Q790" t="str">
            <v>PSR0L349</v>
          </cell>
          <cell r="R790" t="str">
            <v>THAILAND</v>
          </cell>
          <cell r="S790">
            <v>3</v>
          </cell>
          <cell r="T790" t="str">
            <v>TIRE</v>
          </cell>
          <cell r="U790" t="str">
            <v>PSR</v>
          </cell>
          <cell r="V790" t="str">
            <v xml:space="preserve"> 175/80R16</v>
          </cell>
          <cell r="W790">
            <v>0</v>
          </cell>
          <cell r="X790">
            <v>0</v>
          </cell>
          <cell r="Y790" t="str">
            <v>01</v>
          </cell>
          <cell r="Z790" t="str">
            <v>TBSR</v>
          </cell>
          <cell r="AA790" t="str">
            <v>T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 t="str">
            <v>L0</v>
          </cell>
          <cell r="AG790" t="str">
            <v>PSR0L349</v>
          </cell>
          <cell r="AJ790" t="str">
            <v>B864</v>
          </cell>
          <cell r="AK790" t="str">
            <v>PT70</v>
          </cell>
          <cell r="AL790" t="str">
            <v>D694</v>
          </cell>
          <cell r="AO790" t="str">
            <v>175/80R16</v>
          </cell>
          <cell r="AP790" t="str">
            <v>PSRS</v>
          </cell>
          <cell r="AQ790" t="str">
            <v>DUELERS</v>
          </cell>
          <cell r="AR790" t="str">
            <v>16 Inch</v>
          </cell>
          <cell r="AS790" t="str">
            <v/>
          </cell>
          <cell r="AT790" t="str">
            <v>REP</v>
          </cell>
          <cell r="AW790" t="str">
            <v>OEM</v>
          </cell>
          <cell r="AX790" t="str">
            <v>CONT</v>
          </cell>
          <cell r="AY790" t="str">
            <v>B</v>
          </cell>
          <cell r="AZ790">
            <v>10</v>
          </cell>
          <cell r="BA790">
            <v>40</v>
          </cell>
          <cell r="BB790">
            <v>30</v>
          </cell>
          <cell r="BC790">
            <v>402</v>
          </cell>
          <cell r="BD790" t="str">
            <v>PS</v>
          </cell>
          <cell r="BE790" t="str">
            <v>PSRS</v>
          </cell>
          <cell r="BF790" t="str">
            <v>T</v>
          </cell>
          <cell r="BG790" t="str">
            <v>T</v>
          </cell>
          <cell r="BH790">
            <v>5.2569999999999997</v>
          </cell>
          <cell r="BI790">
            <v>10.706</v>
          </cell>
          <cell r="BJ790">
            <v>5.6000000000000001E-2</v>
          </cell>
          <cell r="BK790">
            <v>0.10129616639999998</v>
          </cell>
          <cell r="BL790">
            <v>16</v>
          </cell>
          <cell r="BM790">
            <v>80</v>
          </cell>
          <cell r="BN790">
            <v>175</v>
          </cell>
          <cell r="BP790">
            <v>80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</row>
        <row r="791">
          <cell r="E791" t="str">
            <v>BPSX5950</v>
          </cell>
          <cell r="F791" t="str">
            <v>175/80R15 90S D694UZ T/L IE48</v>
          </cell>
          <cell r="G791" t="str">
            <v>175/80R15 90S D694UZ(T) IE48</v>
          </cell>
          <cell r="H791" t="str">
            <v>D694</v>
          </cell>
          <cell r="I791" t="str">
            <v>PSR7</v>
          </cell>
          <cell r="J791" t="str">
            <v>4X4 16 DOWN</v>
          </cell>
          <cell r="K791" t="str">
            <v>BRIDGESTONE</v>
          </cell>
          <cell r="L791" t="str">
            <v>175/80R15</v>
          </cell>
          <cell r="M791" t="str">
            <v>DUELER</v>
          </cell>
          <cell r="N791" t="str">
            <v>4X4 PSR</v>
          </cell>
          <cell r="O791" t="str">
            <v>4X4</v>
          </cell>
          <cell r="P791" t="str">
            <v>T/L</v>
          </cell>
          <cell r="Q791" t="str">
            <v>PSR0L347</v>
          </cell>
          <cell r="R791" t="str">
            <v>THAILAND</v>
          </cell>
          <cell r="S791">
            <v>3</v>
          </cell>
          <cell r="T791" t="str">
            <v>TIRE</v>
          </cell>
          <cell r="U791" t="str">
            <v>PSR</v>
          </cell>
          <cell r="V791" t="str">
            <v xml:space="preserve"> 175/80R15</v>
          </cell>
          <cell r="W791">
            <v>0</v>
          </cell>
          <cell r="X791">
            <v>0</v>
          </cell>
          <cell r="Y791" t="str">
            <v>01</v>
          </cell>
          <cell r="Z791" t="str">
            <v>TBSR</v>
          </cell>
          <cell r="AA791" t="str">
            <v>T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 t="str">
            <v>L0</v>
          </cell>
          <cell r="AG791" t="str">
            <v>PSR0L347</v>
          </cell>
          <cell r="AJ791" t="str">
            <v>B849</v>
          </cell>
          <cell r="AK791" t="str">
            <v>IE48</v>
          </cell>
          <cell r="AL791" t="str">
            <v>D694</v>
          </cell>
          <cell r="AO791" t="str">
            <v>175/80R15</v>
          </cell>
          <cell r="AP791" t="str">
            <v>PSRS</v>
          </cell>
          <cell r="AQ791" t="str">
            <v>DUELERS</v>
          </cell>
          <cell r="AR791" t="str">
            <v>15 Inch</v>
          </cell>
          <cell r="AS791">
            <v>0</v>
          </cell>
          <cell r="AT791">
            <v>0</v>
          </cell>
          <cell r="AW791" t="str">
            <v>NON</v>
          </cell>
          <cell r="AX791" t="str">
            <v>DISCONT</v>
          </cell>
          <cell r="AY791" t="str">
            <v>B</v>
          </cell>
          <cell r="AZ791">
            <v>10</v>
          </cell>
          <cell r="BA791">
            <v>40</v>
          </cell>
          <cell r="BB791">
            <v>30</v>
          </cell>
          <cell r="BC791">
            <v>402</v>
          </cell>
          <cell r="BD791" t="str">
            <v>PS</v>
          </cell>
          <cell r="BE791" t="str">
            <v>PSRS</v>
          </cell>
          <cell r="BF791" t="str">
            <v>T</v>
          </cell>
          <cell r="BG791" t="str">
            <v>T</v>
          </cell>
          <cell r="BH791">
            <v>4.8179999999999996</v>
          </cell>
          <cell r="BI791">
            <v>9.9390000000000001</v>
          </cell>
          <cell r="BJ791">
            <v>0.11899999999999999</v>
          </cell>
          <cell r="BK791">
            <v>9.3938015E-2</v>
          </cell>
          <cell r="BL791">
            <v>15</v>
          </cell>
          <cell r="BM791">
            <v>80</v>
          </cell>
          <cell r="BN791">
            <v>175</v>
          </cell>
          <cell r="BP791">
            <v>80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</row>
        <row r="792">
          <cell r="E792" t="str">
            <v>BPSX6140</v>
          </cell>
          <cell r="F792" t="str">
            <v>185/55R15 82V E030BZ T/L-MC34</v>
          </cell>
          <cell r="G792" t="str">
            <v>185/55R15 082V E030BZ(T)-MC34</v>
          </cell>
          <cell r="H792" t="str">
            <v>RE030</v>
          </cell>
          <cell r="I792" t="str">
            <v>PSR4</v>
          </cell>
          <cell r="J792" t="str">
            <v>PSR IPPAN S (15 ONLY)</v>
          </cell>
          <cell r="K792" t="str">
            <v>BRIDGESTONE</v>
          </cell>
          <cell r="L792" t="str">
            <v>185/55R15</v>
          </cell>
          <cell r="M792" t="str">
            <v>POTENZA</v>
          </cell>
          <cell r="N792" t="str">
            <v>STANDARD OE</v>
          </cell>
          <cell r="O792" t="str">
            <v>PSRS</v>
          </cell>
          <cell r="P792" t="str">
            <v>T/L</v>
          </cell>
          <cell r="Q792" t="str">
            <v>PSR0L357</v>
          </cell>
          <cell r="R792" t="str">
            <v>THAILAND</v>
          </cell>
          <cell r="S792">
            <v>3</v>
          </cell>
          <cell r="T792" t="str">
            <v>TIRE</v>
          </cell>
          <cell r="U792" t="str">
            <v>PSR</v>
          </cell>
          <cell r="V792" t="str">
            <v xml:space="preserve"> 185/55R15</v>
          </cell>
          <cell r="W792">
            <v>0</v>
          </cell>
          <cell r="X792">
            <v>0</v>
          </cell>
          <cell r="Y792" t="str">
            <v>01</v>
          </cell>
          <cell r="Z792" t="str">
            <v>TBSR</v>
          </cell>
          <cell r="AA792" t="str">
            <v>T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 t="str">
            <v>L0</v>
          </cell>
          <cell r="AG792" t="str">
            <v>PSR0L357</v>
          </cell>
          <cell r="AJ792" t="str">
            <v>B841</v>
          </cell>
          <cell r="AK792" t="str">
            <v>MC34</v>
          </cell>
          <cell r="AL792" t="str">
            <v>E030</v>
          </cell>
          <cell r="AO792" t="str">
            <v>185/55R15</v>
          </cell>
          <cell r="AP792" t="str">
            <v>PSRS</v>
          </cell>
          <cell r="AQ792" t="str">
            <v>OTHERS</v>
          </cell>
          <cell r="AR792" t="str">
            <v>15 Inch</v>
          </cell>
          <cell r="AS792" t="str">
            <v/>
          </cell>
          <cell r="AT792" t="str">
            <v>REP</v>
          </cell>
          <cell r="AW792" t="str">
            <v>DLR</v>
          </cell>
          <cell r="AX792" t="str">
            <v>CONT</v>
          </cell>
          <cell r="AY792" t="str">
            <v>B</v>
          </cell>
          <cell r="AZ792">
            <v>10</v>
          </cell>
          <cell r="BA792">
            <v>40</v>
          </cell>
          <cell r="BB792">
            <v>30</v>
          </cell>
          <cell r="BC792">
            <v>402</v>
          </cell>
          <cell r="BD792" t="str">
            <v>PS</v>
          </cell>
          <cell r="BE792" t="str">
            <v>PSRS</v>
          </cell>
          <cell r="BF792" t="str">
            <v>T</v>
          </cell>
          <cell r="BG792" t="str">
            <v>T</v>
          </cell>
          <cell r="BH792">
            <v>4.008</v>
          </cell>
          <cell r="BI792">
            <v>8.0739999999999998</v>
          </cell>
          <cell r="BJ792">
            <v>0.27500000000000002</v>
          </cell>
          <cell r="BK792">
            <v>7.6869056249999998E-2</v>
          </cell>
          <cell r="BL792">
            <v>15</v>
          </cell>
          <cell r="BM792">
            <v>55</v>
          </cell>
          <cell r="BN792">
            <v>185</v>
          </cell>
          <cell r="BO792">
            <v>95</v>
          </cell>
          <cell r="BQ792">
            <v>80</v>
          </cell>
          <cell r="BR792">
            <v>3790</v>
          </cell>
          <cell r="BS792">
            <v>2274</v>
          </cell>
          <cell r="BT792">
            <v>2274</v>
          </cell>
          <cell r="BU792">
            <v>2527</v>
          </cell>
          <cell r="BV792">
            <v>10</v>
          </cell>
          <cell r="BW792">
            <v>2274</v>
          </cell>
          <cell r="BX792">
            <v>2372.12</v>
          </cell>
        </row>
        <row r="793">
          <cell r="E793" t="str">
            <v>BPSX6150</v>
          </cell>
          <cell r="F793" t="str">
            <v>185/55R15 82V E030BZ TL-GT05</v>
          </cell>
          <cell r="G793" t="str">
            <v>185/55R15 82V E030BZ(T)-GT05</v>
          </cell>
          <cell r="H793" t="str">
            <v>RE030</v>
          </cell>
          <cell r="I793" t="str">
            <v>PSR4</v>
          </cell>
          <cell r="J793" t="str">
            <v>PSR IPPAN S (15 ONLY)</v>
          </cell>
          <cell r="K793" t="str">
            <v>BRIDGESTONE</v>
          </cell>
          <cell r="L793" t="str">
            <v>185/55R15</v>
          </cell>
          <cell r="M793" t="str">
            <v>POTENZA</v>
          </cell>
          <cell r="N793" t="str">
            <v>STANDARD OE</v>
          </cell>
          <cell r="O793" t="str">
            <v>PSRS</v>
          </cell>
          <cell r="P793" t="str">
            <v>T/L</v>
          </cell>
          <cell r="Q793" t="str">
            <v>PSR0L403</v>
          </cell>
          <cell r="R793" t="str">
            <v>THAILAND</v>
          </cell>
          <cell r="S793">
            <v>3</v>
          </cell>
          <cell r="T793" t="str">
            <v>TIRE</v>
          </cell>
          <cell r="U793" t="str">
            <v>PSR</v>
          </cell>
          <cell r="V793" t="str">
            <v xml:space="preserve"> 185/55R15</v>
          </cell>
          <cell r="W793">
            <v>0</v>
          </cell>
          <cell r="X793">
            <v>0</v>
          </cell>
          <cell r="Y793" t="str">
            <v>01</v>
          </cell>
          <cell r="Z793" t="str">
            <v>TBSR</v>
          </cell>
          <cell r="AA793" t="str">
            <v>T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 t="str">
            <v>L0</v>
          </cell>
          <cell r="AG793" t="str">
            <v>PSR0L403</v>
          </cell>
          <cell r="AJ793" t="str">
            <v>B957</v>
          </cell>
          <cell r="AK793" t="str">
            <v>GT05</v>
          </cell>
          <cell r="AL793" t="str">
            <v>E030</v>
          </cell>
          <cell r="AO793" t="str">
            <v>185/55R15</v>
          </cell>
          <cell r="AP793" t="str">
            <v>PSRS</v>
          </cell>
          <cell r="AQ793" t="str">
            <v>OTHERS</v>
          </cell>
          <cell r="AR793" t="str">
            <v>15 Inch</v>
          </cell>
          <cell r="AS793" t="str">
            <v>OE</v>
          </cell>
          <cell r="AT793" t="str">
            <v>REP</v>
          </cell>
          <cell r="AW793" t="str">
            <v>DLR</v>
          </cell>
          <cell r="AX793" t="str">
            <v>CONT</v>
          </cell>
          <cell r="AY793" t="str">
            <v>B</v>
          </cell>
          <cell r="AZ793">
            <v>10</v>
          </cell>
          <cell r="BA793">
            <v>40</v>
          </cell>
          <cell r="BB793">
            <v>30</v>
          </cell>
          <cell r="BC793">
            <v>402</v>
          </cell>
          <cell r="BD793" t="str">
            <v>PS</v>
          </cell>
          <cell r="BE793" t="str">
            <v>PSRS</v>
          </cell>
          <cell r="BF793" t="str">
            <v>T</v>
          </cell>
          <cell r="BG793" t="str">
            <v>T</v>
          </cell>
          <cell r="BH793">
            <v>4.0919999999999996</v>
          </cell>
          <cell r="BI793">
            <v>7.98</v>
          </cell>
          <cell r="BJ793">
            <v>6.7000000000000004E-2</v>
          </cell>
          <cell r="BK793">
            <v>7.6869056249999998E-2</v>
          </cell>
          <cell r="BL793">
            <v>15</v>
          </cell>
          <cell r="BM793">
            <v>55</v>
          </cell>
          <cell r="BN793">
            <v>185</v>
          </cell>
          <cell r="BO793">
            <v>95</v>
          </cell>
          <cell r="BQ793">
            <v>80</v>
          </cell>
          <cell r="BR793">
            <v>3790</v>
          </cell>
          <cell r="BS793">
            <v>2274</v>
          </cell>
          <cell r="BT793">
            <v>2274</v>
          </cell>
          <cell r="BU793">
            <v>2527</v>
          </cell>
          <cell r="BV793">
            <v>10</v>
          </cell>
          <cell r="BW793">
            <v>2274</v>
          </cell>
          <cell r="BX793">
            <v>1832.68</v>
          </cell>
        </row>
        <row r="794">
          <cell r="E794" t="str">
            <v>BPSX6151</v>
          </cell>
          <cell r="F794" t="str">
            <v>185/55R15 82V E030BZ TL-GT31</v>
          </cell>
          <cell r="G794" t="str">
            <v>185/55R15 82V E030BZ(T)-GT31</v>
          </cell>
          <cell r="H794" t="str">
            <v>RE030</v>
          </cell>
          <cell r="I794" t="str">
            <v>PSR4</v>
          </cell>
          <cell r="J794" t="str">
            <v>PSR IPPAN S (15 ONLY)</v>
          </cell>
          <cell r="K794" t="str">
            <v>BRIDGESTONE</v>
          </cell>
          <cell r="L794" t="str">
            <v>185/55R15</v>
          </cell>
          <cell r="M794" t="str">
            <v>POTENZA</v>
          </cell>
          <cell r="N794" t="str">
            <v>STANDARD OE</v>
          </cell>
          <cell r="O794" t="str">
            <v>PSRS</v>
          </cell>
          <cell r="P794" t="str">
            <v>T/L</v>
          </cell>
          <cell r="Q794" t="str">
            <v>PSR0L442</v>
          </cell>
          <cell r="R794" t="str">
            <v>THAILAND</v>
          </cell>
          <cell r="S794">
            <v>3</v>
          </cell>
          <cell r="T794" t="str">
            <v>TIRE</v>
          </cell>
          <cell r="U794" t="str">
            <v>PSR</v>
          </cell>
          <cell r="V794" t="str">
            <v xml:space="preserve"> 185/55R15</v>
          </cell>
          <cell r="W794">
            <v>0</v>
          </cell>
          <cell r="X794">
            <v>0</v>
          </cell>
          <cell r="Y794" t="str">
            <v>01</v>
          </cell>
          <cell r="Z794" t="str">
            <v>TBSR</v>
          </cell>
          <cell r="AA794" t="str">
            <v>T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L0</v>
          </cell>
          <cell r="AG794" t="str">
            <v>PSR0L442</v>
          </cell>
          <cell r="AJ794" t="str">
            <v>C010</v>
          </cell>
          <cell r="AK794" t="str">
            <v>GT31</v>
          </cell>
          <cell r="AL794" t="str">
            <v>E030</v>
          </cell>
          <cell r="AO794" t="str">
            <v>185/55R15</v>
          </cell>
          <cell r="AP794" t="str">
            <v>PSRS</v>
          </cell>
          <cell r="AQ794" t="str">
            <v>OTHERS</v>
          </cell>
          <cell r="AR794" t="str">
            <v>15 Inch</v>
          </cell>
          <cell r="AS794" t="str">
            <v>OE</v>
          </cell>
          <cell r="AT794" t="str">
            <v>REP</v>
          </cell>
          <cell r="AW794" t="str">
            <v>DLR</v>
          </cell>
          <cell r="AX794" t="str">
            <v>CONT</v>
          </cell>
          <cell r="AY794" t="str">
            <v>B</v>
          </cell>
          <cell r="AZ794">
            <v>10</v>
          </cell>
          <cell r="BA794">
            <v>40</v>
          </cell>
          <cell r="BB794">
            <v>30</v>
          </cell>
          <cell r="BC794">
            <v>402</v>
          </cell>
          <cell r="BD794" t="str">
            <v>PS</v>
          </cell>
          <cell r="BE794" t="str">
            <v>PSRS</v>
          </cell>
          <cell r="BF794" t="str">
            <v>T</v>
          </cell>
          <cell r="BG794" t="str">
            <v>T</v>
          </cell>
          <cell r="BH794">
            <v>4.0919999999999996</v>
          </cell>
          <cell r="BI794">
            <v>8.1880000000000006</v>
          </cell>
          <cell r="BJ794">
            <v>6.7000000000000004E-2</v>
          </cell>
          <cell r="BK794">
            <v>7.6869056249999998E-2</v>
          </cell>
          <cell r="BL794">
            <v>15</v>
          </cell>
          <cell r="BM794">
            <v>55</v>
          </cell>
          <cell r="BN794">
            <v>185</v>
          </cell>
          <cell r="BO794">
            <v>95</v>
          </cell>
          <cell r="BQ794">
            <v>80</v>
          </cell>
          <cell r="BR794">
            <v>3790</v>
          </cell>
          <cell r="BS794">
            <v>2274</v>
          </cell>
          <cell r="BT794">
            <v>2274</v>
          </cell>
          <cell r="BU794">
            <v>2527</v>
          </cell>
          <cell r="BV794">
            <v>10</v>
          </cell>
          <cell r="BW794">
            <v>2274</v>
          </cell>
          <cell r="BX794">
            <v>1895.62</v>
          </cell>
        </row>
        <row r="795">
          <cell r="E795" t="str">
            <v>BPSX6210</v>
          </cell>
          <cell r="F795" t="str">
            <v>185/60R15 84H E080JZ TL-ZM93</v>
          </cell>
          <cell r="G795" t="str">
            <v>185/60R15 84H E080JZ(T)-ZM93R</v>
          </cell>
          <cell r="H795" t="str">
            <v>RE080</v>
          </cell>
          <cell r="I795" t="str">
            <v>PSR4</v>
          </cell>
          <cell r="J795" t="str">
            <v>PSR IPPAN S (15 ONLY)</v>
          </cell>
          <cell r="K795" t="str">
            <v>BRIDGESTONE</v>
          </cell>
          <cell r="L795" t="str">
            <v>185/60R15</v>
          </cell>
          <cell r="M795" t="str">
            <v>POTENZA</v>
          </cell>
          <cell r="N795" t="str">
            <v>STANDARD OE</v>
          </cell>
          <cell r="O795" t="str">
            <v>PSRS</v>
          </cell>
          <cell r="P795" t="str">
            <v>T/L</v>
          </cell>
          <cell r="Q795" t="str">
            <v>PSR0L425</v>
          </cell>
          <cell r="R795" t="str">
            <v>THAILAND</v>
          </cell>
          <cell r="S795">
            <v>3</v>
          </cell>
          <cell r="T795" t="str">
            <v>TIRE</v>
          </cell>
          <cell r="U795" t="str">
            <v>PSR</v>
          </cell>
          <cell r="V795" t="str">
            <v xml:space="preserve"> 185/60R15</v>
          </cell>
          <cell r="W795">
            <v>0</v>
          </cell>
          <cell r="X795">
            <v>0</v>
          </cell>
          <cell r="Y795" t="str">
            <v>01</v>
          </cell>
          <cell r="Z795" t="str">
            <v>TBSR</v>
          </cell>
          <cell r="AA795" t="str">
            <v>T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L0</v>
          </cell>
          <cell r="AG795" t="str">
            <v>PSR0L425</v>
          </cell>
          <cell r="AJ795" t="str">
            <v>RHD</v>
          </cell>
          <cell r="AK795" t="str">
            <v>ZM93</v>
          </cell>
          <cell r="AL795" t="str">
            <v>E080</v>
          </cell>
          <cell r="AO795" t="str">
            <v>185/60R15</v>
          </cell>
          <cell r="AP795" t="str">
            <v>PSRS</v>
          </cell>
          <cell r="AQ795" t="str">
            <v>OTHERS</v>
          </cell>
          <cell r="AR795" t="str">
            <v>15 Inch</v>
          </cell>
          <cell r="AS795" t="str">
            <v/>
          </cell>
          <cell r="AT795" t="str">
            <v>REP</v>
          </cell>
          <cell r="AW795" t="str">
            <v>DLR</v>
          </cell>
          <cell r="AX795" t="str">
            <v>CONT</v>
          </cell>
          <cell r="AY795" t="str">
            <v>B</v>
          </cell>
          <cell r="AZ795">
            <v>10</v>
          </cell>
          <cell r="BA795">
            <v>40</v>
          </cell>
          <cell r="BB795">
            <v>30</v>
          </cell>
          <cell r="BC795">
            <v>402</v>
          </cell>
          <cell r="BD795" t="str">
            <v>PS</v>
          </cell>
          <cell r="BE795" t="str">
            <v>PSRS</v>
          </cell>
          <cell r="BF795" t="str">
            <v>T</v>
          </cell>
          <cell r="BG795" t="str">
            <v>T</v>
          </cell>
          <cell r="BH795">
            <v>4.0069999999999997</v>
          </cell>
          <cell r="BI795">
            <v>8.11</v>
          </cell>
          <cell r="BJ795">
            <v>6.4000000000000001E-2</v>
          </cell>
          <cell r="BK795">
            <v>8.1812024999999997E-2</v>
          </cell>
          <cell r="BL795">
            <v>15</v>
          </cell>
          <cell r="BM795">
            <v>60</v>
          </cell>
          <cell r="BN795">
            <v>185</v>
          </cell>
          <cell r="BO795">
            <v>95</v>
          </cell>
          <cell r="BQ795">
            <v>80</v>
          </cell>
          <cell r="BR795">
            <v>3600</v>
          </cell>
          <cell r="BS795">
            <v>2160</v>
          </cell>
          <cell r="BT795">
            <v>2160</v>
          </cell>
          <cell r="BU795">
            <v>2400</v>
          </cell>
          <cell r="BV795">
            <v>10</v>
          </cell>
          <cell r="BW795">
            <v>2160</v>
          </cell>
          <cell r="BX795">
            <v>1862.16</v>
          </cell>
        </row>
        <row r="796">
          <cell r="E796" t="str">
            <v>BPSX6220</v>
          </cell>
          <cell r="F796" t="str">
            <v>185/60R15 84H E080JZ TL-ZM76</v>
          </cell>
          <cell r="G796" t="str">
            <v>185/60R15 84H E080JZ(T)-ZM76</v>
          </cell>
          <cell r="H796" t="str">
            <v>RE080</v>
          </cell>
          <cell r="I796" t="str">
            <v>PSR4</v>
          </cell>
          <cell r="J796" t="str">
            <v>PSR IPPAN S (15 ONLY)</v>
          </cell>
          <cell r="K796" t="str">
            <v>BRIDGESTONE</v>
          </cell>
          <cell r="L796" t="str">
            <v>185/60R15</v>
          </cell>
          <cell r="M796" t="str">
            <v>POTENZA</v>
          </cell>
          <cell r="N796" t="str">
            <v>STANDARD OE</v>
          </cell>
          <cell r="O796" t="str">
            <v>PSRS</v>
          </cell>
          <cell r="P796" t="str">
            <v>T/L</v>
          </cell>
          <cell r="Q796" t="str">
            <v>PSR0L426</v>
          </cell>
          <cell r="R796" t="str">
            <v>THAILAND</v>
          </cell>
          <cell r="S796">
            <v>3</v>
          </cell>
          <cell r="T796" t="str">
            <v>TIRE</v>
          </cell>
          <cell r="U796" t="str">
            <v>PSR</v>
          </cell>
          <cell r="V796" t="str">
            <v xml:space="preserve"> 185/60R15</v>
          </cell>
          <cell r="W796">
            <v>0</v>
          </cell>
          <cell r="X796">
            <v>0</v>
          </cell>
          <cell r="Y796" t="str">
            <v>01</v>
          </cell>
          <cell r="Z796" t="str">
            <v>TBSR</v>
          </cell>
          <cell r="AA796" t="str">
            <v>T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 t="str">
            <v>L0</v>
          </cell>
          <cell r="AG796" t="str">
            <v>PSR0L426</v>
          </cell>
          <cell r="AJ796" t="str">
            <v>B987-LHD</v>
          </cell>
          <cell r="AK796" t="str">
            <v>ZM76</v>
          </cell>
          <cell r="AL796" t="str">
            <v>E080</v>
          </cell>
          <cell r="AO796" t="str">
            <v>185/60R15</v>
          </cell>
          <cell r="AP796" t="str">
            <v>PSRS</v>
          </cell>
          <cell r="AQ796" t="str">
            <v>OTHERS</v>
          </cell>
          <cell r="AR796" t="str">
            <v>15 Inch</v>
          </cell>
          <cell r="AS796" t="str">
            <v>OE</v>
          </cell>
          <cell r="AT796" t="str">
            <v>REP</v>
          </cell>
          <cell r="AW796" t="str">
            <v>OEM</v>
          </cell>
          <cell r="AX796" t="str">
            <v>CONT</v>
          </cell>
          <cell r="AY796" t="str">
            <v>B</v>
          </cell>
          <cell r="AZ796">
            <v>10</v>
          </cell>
          <cell r="BA796">
            <v>40</v>
          </cell>
          <cell r="BB796">
            <v>30</v>
          </cell>
          <cell r="BC796">
            <v>402</v>
          </cell>
          <cell r="BD796" t="str">
            <v>PS</v>
          </cell>
          <cell r="BE796" t="str">
            <v>PSRS</v>
          </cell>
          <cell r="BF796" t="str">
            <v>T</v>
          </cell>
          <cell r="BG796" t="str">
            <v>T</v>
          </cell>
          <cell r="BH796">
            <v>4.0069999999999997</v>
          </cell>
          <cell r="BI796">
            <v>8.11</v>
          </cell>
          <cell r="BJ796">
            <v>6.4000000000000001E-2</v>
          </cell>
          <cell r="BK796">
            <v>8.1812024999999997E-2</v>
          </cell>
          <cell r="BL796">
            <v>15</v>
          </cell>
          <cell r="BM796">
            <v>60</v>
          </cell>
          <cell r="BN796">
            <v>185</v>
          </cell>
          <cell r="BQ796">
            <v>80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</row>
        <row r="797">
          <cell r="E797" t="str">
            <v>BPSX6221</v>
          </cell>
          <cell r="F797" t="str">
            <v>185/60R15 84H E080JZ TL-ZM07</v>
          </cell>
          <cell r="G797" t="str">
            <v>185/60R15 84H E080JZ(T)-ZM07</v>
          </cell>
          <cell r="H797" t="str">
            <v>RE080</v>
          </cell>
          <cell r="I797" t="str">
            <v>PSR4</v>
          </cell>
          <cell r="J797" t="str">
            <v>PSR IPPAN S (15 ONLY)</v>
          </cell>
          <cell r="K797" t="str">
            <v>BRIDGESTONE</v>
          </cell>
          <cell r="L797" t="str">
            <v>185/60R15</v>
          </cell>
          <cell r="M797" t="str">
            <v>POTENZA</v>
          </cell>
          <cell r="N797" t="str">
            <v>STANDARD OE</v>
          </cell>
          <cell r="O797" t="str">
            <v>PSRS</v>
          </cell>
          <cell r="P797" t="str">
            <v>T/L</v>
          </cell>
          <cell r="Q797" t="str">
            <v>PSR0L437</v>
          </cell>
          <cell r="R797" t="str">
            <v>THAILAND</v>
          </cell>
          <cell r="S797">
            <v>3</v>
          </cell>
          <cell r="T797" t="str">
            <v>TIRE</v>
          </cell>
          <cell r="U797" t="str">
            <v>PSR</v>
          </cell>
          <cell r="V797" t="str">
            <v xml:space="preserve"> 185/60R15</v>
          </cell>
          <cell r="W797">
            <v>0</v>
          </cell>
          <cell r="X797">
            <v>0</v>
          </cell>
          <cell r="Y797" t="str">
            <v>01</v>
          </cell>
          <cell r="Z797" t="str">
            <v>TBSR</v>
          </cell>
          <cell r="AA797" t="str">
            <v>T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 t="str">
            <v>L0</v>
          </cell>
          <cell r="AG797" t="str">
            <v>PSR0L437</v>
          </cell>
          <cell r="AJ797" t="str">
            <v>C004</v>
          </cell>
          <cell r="AK797" t="str">
            <v>ZM07</v>
          </cell>
          <cell r="AL797" t="str">
            <v>E080</v>
          </cell>
          <cell r="AO797" t="str">
            <v>185/60R15</v>
          </cell>
          <cell r="AP797" t="str">
            <v>PSRS</v>
          </cell>
          <cell r="AQ797" t="str">
            <v>OTHERS</v>
          </cell>
          <cell r="AR797" t="str">
            <v>15 Inch</v>
          </cell>
          <cell r="AS797" t="str">
            <v>OE</v>
          </cell>
          <cell r="AT797" t="str">
            <v>REP</v>
          </cell>
          <cell r="AW797" t="str">
            <v>DLR</v>
          </cell>
          <cell r="AX797" t="str">
            <v>CONT</v>
          </cell>
          <cell r="AY797" t="str">
            <v>B</v>
          </cell>
          <cell r="AZ797">
            <v>10</v>
          </cell>
          <cell r="BA797">
            <v>40</v>
          </cell>
          <cell r="BB797">
            <v>30</v>
          </cell>
          <cell r="BC797">
            <v>402</v>
          </cell>
          <cell r="BD797" t="str">
            <v>PS</v>
          </cell>
          <cell r="BE797" t="str">
            <v>PSRS</v>
          </cell>
          <cell r="BF797" t="str">
            <v>T</v>
          </cell>
          <cell r="BG797" t="str">
            <v>T</v>
          </cell>
          <cell r="BH797">
            <v>4.0069999999999997</v>
          </cell>
          <cell r="BI797">
            <v>8.11</v>
          </cell>
          <cell r="BJ797">
            <v>6.4000000000000001E-2</v>
          </cell>
          <cell r="BK797">
            <v>8.1812024999999997E-2</v>
          </cell>
          <cell r="BL797">
            <v>15</v>
          </cell>
          <cell r="BM797">
            <v>60</v>
          </cell>
          <cell r="BN797">
            <v>185</v>
          </cell>
          <cell r="BQ797">
            <v>80</v>
          </cell>
          <cell r="BR797">
            <v>3600</v>
          </cell>
          <cell r="BS797">
            <v>2160</v>
          </cell>
          <cell r="BT797">
            <v>2160</v>
          </cell>
          <cell r="BU797">
            <v>2400</v>
          </cell>
          <cell r="BV797">
            <v>10</v>
          </cell>
          <cell r="BW797">
            <v>2160</v>
          </cell>
          <cell r="BX797">
            <v>1799.28</v>
          </cell>
        </row>
        <row r="798">
          <cell r="E798" t="str">
            <v>BPSX6310</v>
          </cell>
          <cell r="F798" t="str">
            <v>175/70R13 82HTAXIPREMIUM EK09</v>
          </cell>
          <cell r="G798" t="str">
            <v>175/70R13 82H P300Z(T) EK09</v>
          </cell>
          <cell r="H798" t="str">
            <v>TAXI PREMIUM</v>
          </cell>
          <cell r="I798" t="str">
            <v>PSR5</v>
          </cell>
          <cell r="J798" t="str">
            <v>PSR IPPAN XS (14 DOWN)</v>
          </cell>
          <cell r="K798" t="str">
            <v>BRIDGESTONE</v>
          </cell>
          <cell r="L798" t="str">
            <v>175/70R13</v>
          </cell>
          <cell r="M798" t="str">
            <v>TAXI PREMIUM</v>
          </cell>
          <cell r="N798" t="str">
            <v>PASSENGER CAR</v>
          </cell>
          <cell r="O798" t="str">
            <v>PSRS</v>
          </cell>
          <cell r="P798" t="str">
            <v>T/L</v>
          </cell>
          <cell r="Q798" t="str">
            <v>PSR0L361</v>
          </cell>
          <cell r="R798" t="str">
            <v>THAILAND</v>
          </cell>
          <cell r="S798">
            <v>3</v>
          </cell>
          <cell r="T798" t="str">
            <v>TIRE</v>
          </cell>
          <cell r="U798" t="str">
            <v>PSR</v>
          </cell>
          <cell r="V798" t="str">
            <v xml:space="preserve"> 175/70R13</v>
          </cell>
          <cell r="W798">
            <v>0</v>
          </cell>
          <cell r="X798">
            <v>0</v>
          </cell>
          <cell r="Y798" t="str">
            <v>01</v>
          </cell>
          <cell r="Z798" t="str">
            <v>TBSR</v>
          </cell>
          <cell r="AA798" t="str">
            <v>T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 t="str">
            <v>L0</v>
          </cell>
          <cell r="AG798" t="str">
            <v>PSR0L361</v>
          </cell>
          <cell r="AJ798" t="str">
            <v>B886</v>
          </cell>
          <cell r="AK798" t="str">
            <v>EK09</v>
          </cell>
          <cell r="AL798" t="str">
            <v>TAXI PREMIUM</v>
          </cell>
          <cell r="AO798" t="str">
            <v>175/70R13</v>
          </cell>
          <cell r="AP798" t="str">
            <v>PSRS</v>
          </cell>
          <cell r="AQ798" t="str">
            <v>OTHERS</v>
          </cell>
          <cell r="AR798" t="str">
            <v>13 Inch</v>
          </cell>
          <cell r="AS798" t="str">
            <v>OE</v>
          </cell>
          <cell r="AT798" t="str">
            <v>REP</v>
          </cell>
          <cell r="AW798" t="str">
            <v>DLR</v>
          </cell>
          <cell r="AX798" t="str">
            <v>CONT</v>
          </cell>
          <cell r="AY798" t="str">
            <v>B</v>
          </cell>
          <cell r="AZ798">
            <v>10</v>
          </cell>
          <cell r="BA798">
            <v>40</v>
          </cell>
          <cell r="BB798">
            <v>30</v>
          </cell>
          <cell r="BC798">
            <v>402</v>
          </cell>
          <cell r="BD798" t="str">
            <v>PS</v>
          </cell>
          <cell r="BE798" t="str">
            <v>PSRS</v>
          </cell>
          <cell r="BF798" t="str">
            <v>T</v>
          </cell>
          <cell r="BG798" t="str">
            <v>T</v>
          </cell>
          <cell r="BH798">
            <v>4.0419999999999998</v>
          </cell>
          <cell r="BI798">
            <v>7.9630000000000001</v>
          </cell>
          <cell r="BJ798">
            <v>4.4999999999999998E-2</v>
          </cell>
          <cell r="BK798">
            <v>7.1133833600000015E-2</v>
          </cell>
          <cell r="BL798">
            <v>13</v>
          </cell>
          <cell r="BM798">
            <v>70</v>
          </cell>
          <cell r="BN798">
            <v>175</v>
          </cell>
          <cell r="BO798">
            <v>95</v>
          </cell>
          <cell r="BR798">
            <v>1470</v>
          </cell>
          <cell r="BS798">
            <v>879</v>
          </cell>
          <cell r="BT798">
            <v>879</v>
          </cell>
          <cell r="BU798">
            <v>977</v>
          </cell>
          <cell r="BV798">
            <v>10</v>
          </cell>
          <cell r="BW798">
            <v>879</v>
          </cell>
          <cell r="BX798">
            <v>726.96</v>
          </cell>
        </row>
        <row r="799">
          <cell r="E799" t="str">
            <v>BPSX6330</v>
          </cell>
          <cell r="F799" t="str">
            <v>185/70R14 88HTAXIPREMIUM NV69</v>
          </cell>
          <cell r="G799" t="str">
            <v>185/70R14 88H P300Z(T) NV69</v>
          </cell>
          <cell r="H799" t="str">
            <v>TAXI PREMIUM</v>
          </cell>
          <cell r="I799" t="str">
            <v>PSR5</v>
          </cell>
          <cell r="J799" t="str">
            <v>PSR IPPAN XS (14 DOWN)</v>
          </cell>
          <cell r="K799" t="str">
            <v>BRIDGESTONE</v>
          </cell>
          <cell r="L799" t="str">
            <v>185/70R14</v>
          </cell>
          <cell r="M799" t="str">
            <v>TAXI PREMIUM</v>
          </cell>
          <cell r="N799" t="str">
            <v>PASSENGER CAR</v>
          </cell>
          <cell r="O799" t="str">
            <v>PSRS</v>
          </cell>
          <cell r="P799" t="str">
            <v>T/L</v>
          </cell>
          <cell r="Q799" t="str">
            <v>PSR0L363</v>
          </cell>
          <cell r="R799" t="str">
            <v>THAILAND</v>
          </cell>
          <cell r="S799">
            <v>3</v>
          </cell>
          <cell r="T799" t="str">
            <v>TIRE</v>
          </cell>
          <cell r="U799" t="str">
            <v>PSR</v>
          </cell>
          <cell r="V799" t="str">
            <v xml:space="preserve"> 185/70R14</v>
          </cell>
          <cell r="W799">
            <v>0</v>
          </cell>
          <cell r="X799">
            <v>0</v>
          </cell>
          <cell r="Y799" t="str">
            <v>01</v>
          </cell>
          <cell r="Z799" t="str">
            <v>TBSR</v>
          </cell>
          <cell r="AA799" t="str">
            <v>T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 t="str">
            <v>L0</v>
          </cell>
          <cell r="AG799" t="str">
            <v>PSR0L363</v>
          </cell>
          <cell r="AJ799" t="str">
            <v>B887</v>
          </cell>
          <cell r="AK799" t="str">
            <v>NV69</v>
          </cell>
          <cell r="AL799" t="str">
            <v>TAXI PREMIUM</v>
          </cell>
          <cell r="AO799" t="str">
            <v>185/70R14</v>
          </cell>
          <cell r="AP799" t="str">
            <v>PSRS</v>
          </cell>
          <cell r="AQ799" t="str">
            <v>OTHERS</v>
          </cell>
          <cell r="AR799" t="str">
            <v>14 Inch</v>
          </cell>
          <cell r="AS799" t="str">
            <v/>
          </cell>
          <cell r="AT799" t="str">
            <v>REP</v>
          </cell>
          <cell r="AW799" t="str">
            <v>DLR</v>
          </cell>
          <cell r="AX799" t="str">
            <v>CONT</v>
          </cell>
          <cell r="AY799" t="str">
            <v>B</v>
          </cell>
          <cell r="AZ799">
            <v>10</v>
          </cell>
          <cell r="BA799">
            <v>40</v>
          </cell>
          <cell r="BB799">
            <v>30</v>
          </cell>
          <cell r="BC799">
            <v>402</v>
          </cell>
          <cell r="BD799" t="str">
            <v>PS</v>
          </cell>
          <cell r="BE799" t="str">
            <v>PSRS</v>
          </cell>
          <cell r="BF799" t="str">
            <v>T</v>
          </cell>
          <cell r="BG799" t="str">
            <v>T</v>
          </cell>
          <cell r="BH799">
            <v>4.3860000000000001</v>
          </cell>
          <cell r="BI799">
            <v>8.8149999999999995</v>
          </cell>
          <cell r="BJ799">
            <v>5.3999999999999999E-2</v>
          </cell>
          <cell r="BK799">
            <v>8.4989960999999989E-2</v>
          </cell>
          <cell r="BL799">
            <v>14</v>
          </cell>
          <cell r="BM799">
            <v>70</v>
          </cell>
          <cell r="BN799">
            <v>185</v>
          </cell>
          <cell r="BO799">
            <v>95</v>
          </cell>
          <cell r="BR799">
            <v>2130</v>
          </cell>
          <cell r="BS799">
            <v>1279</v>
          </cell>
          <cell r="BT799">
            <v>1279</v>
          </cell>
          <cell r="BU799">
            <v>1421</v>
          </cell>
          <cell r="BV799">
            <v>10</v>
          </cell>
          <cell r="BW799">
            <v>1279</v>
          </cell>
          <cell r="BX799">
            <v>1057.3399999999999</v>
          </cell>
        </row>
        <row r="800">
          <cell r="E800" t="str">
            <v>BPSX6430</v>
          </cell>
          <cell r="F800" t="str">
            <v>185/65R14 86HTAXIPREMIUM KS77</v>
          </cell>
          <cell r="G800" t="str">
            <v>185/65R14 86H P300Z(T) KS77</v>
          </cell>
          <cell r="H800" t="str">
            <v>TAXI PREMIUM</v>
          </cell>
          <cell r="I800" t="str">
            <v>PSR5</v>
          </cell>
          <cell r="J800" t="str">
            <v>PSR IPPAN XS (14 DOWN)</v>
          </cell>
          <cell r="K800" t="str">
            <v>BRIDGESTONE</v>
          </cell>
          <cell r="L800" t="str">
            <v>185/65R14</v>
          </cell>
          <cell r="M800" t="str">
            <v>TAXI PREMIUM</v>
          </cell>
          <cell r="N800" t="str">
            <v>PASSENGER CAR</v>
          </cell>
          <cell r="O800" t="str">
            <v>PSRS</v>
          </cell>
          <cell r="P800" t="str">
            <v>T/L</v>
          </cell>
          <cell r="Q800" t="str">
            <v>PSR0L362</v>
          </cell>
          <cell r="R800" t="str">
            <v>THAILAND</v>
          </cell>
          <cell r="S800">
            <v>3</v>
          </cell>
          <cell r="T800" t="str">
            <v>TIRE</v>
          </cell>
          <cell r="U800" t="str">
            <v>PSR</v>
          </cell>
          <cell r="V800" t="str">
            <v xml:space="preserve"> 185/65R14</v>
          </cell>
          <cell r="W800">
            <v>0</v>
          </cell>
          <cell r="X800">
            <v>0</v>
          </cell>
          <cell r="Y800" t="str">
            <v>01</v>
          </cell>
          <cell r="Z800" t="str">
            <v>TBSR</v>
          </cell>
          <cell r="AA800" t="str">
            <v>T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 t="str">
            <v>L0</v>
          </cell>
          <cell r="AG800" t="str">
            <v>PSR0L362</v>
          </cell>
          <cell r="AJ800" t="str">
            <v>B893</v>
          </cell>
          <cell r="AK800" t="str">
            <v>KS77</v>
          </cell>
          <cell r="AL800" t="str">
            <v>TAXI PREMIUM</v>
          </cell>
          <cell r="AO800" t="str">
            <v>185/65R14</v>
          </cell>
          <cell r="AP800" t="str">
            <v>PSRS</v>
          </cell>
          <cell r="AQ800" t="str">
            <v>OTHERS</v>
          </cell>
          <cell r="AR800" t="str">
            <v>14 Inch</v>
          </cell>
          <cell r="AS800" t="str">
            <v>OE</v>
          </cell>
          <cell r="AT800" t="str">
            <v>REP</v>
          </cell>
          <cell r="AW800" t="str">
            <v>DLR</v>
          </cell>
          <cell r="AX800" t="str">
            <v>CONT</v>
          </cell>
          <cell r="AY800" t="str">
            <v>B</v>
          </cell>
          <cell r="AZ800">
            <v>10</v>
          </cell>
          <cell r="BA800">
            <v>40</v>
          </cell>
          <cell r="BB800">
            <v>30</v>
          </cell>
          <cell r="BC800">
            <v>402</v>
          </cell>
          <cell r="BD800" t="str">
            <v>PS</v>
          </cell>
          <cell r="BE800" t="str">
            <v>PSRS</v>
          </cell>
          <cell r="BF800" t="str">
            <v>T</v>
          </cell>
          <cell r="BG800" t="str">
            <v>T</v>
          </cell>
          <cell r="BH800">
            <v>4.2229999999999999</v>
          </cell>
          <cell r="BI800">
            <v>8.657</v>
          </cell>
          <cell r="BJ800">
            <v>0.128</v>
          </cell>
          <cell r="BK800">
            <v>7.9950422249999986E-2</v>
          </cell>
          <cell r="BL800">
            <v>14</v>
          </cell>
          <cell r="BM800">
            <v>65</v>
          </cell>
          <cell r="BN800">
            <v>185</v>
          </cell>
          <cell r="BO800">
            <v>95</v>
          </cell>
          <cell r="BR800">
            <v>2210</v>
          </cell>
          <cell r="BS800">
            <v>1323</v>
          </cell>
          <cell r="BT800">
            <v>1323</v>
          </cell>
          <cell r="BU800">
            <v>1470</v>
          </cell>
          <cell r="BV800">
            <v>10</v>
          </cell>
          <cell r="BW800">
            <v>1323</v>
          </cell>
          <cell r="BX800">
            <v>1094.71</v>
          </cell>
        </row>
        <row r="801">
          <cell r="E801" t="str">
            <v>BPSX6440</v>
          </cell>
          <cell r="F801" t="str">
            <v>175/70R14 84H MY01Z T/L-DX33</v>
          </cell>
          <cell r="G801" t="str">
            <v>175/70R14 84H MY01Z(T) DX33</v>
          </cell>
          <cell r="H801" t="str">
            <v>MY01Z</v>
          </cell>
          <cell r="I801" t="str">
            <v>PSR5</v>
          </cell>
          <cell r="J801" t="str">
            <v>PSR IPPAN XS (14 DOWN)</v>
          </cell>
          <cell r="K801" t="str">
            <v>BRIDGESTONE</v>
          </cell>
          <cell r="L801" t="str">
            <v>175/70R14</v>
          </cell>
          <cell r="M801" t="str">
            <v>MY01Z</v>
          </cell>
          <cell r="N801" t="str">
            <v>PASSENGER CAR</v>
          </cell>
          <cell r="O801" t="str">
            <v>PSRS</v>
          </cell>
          <cell r="P801" t="str">
            <v>T/L</v>
          </cell>
          <cell r="Q801" t="str">
            <v>PSR0L465</v>
          </cell>
          <cell r="R801" t="str">
            <v>THAILAND</v>
          </cell>
          <cell r="S801">
            <v>3</v>
          </cell>
          <cell r="T801" t="str">
            <v>TIRE</v>
          </cell>
          <cell r="U801" t="str">
            <v>PSR</v>
          </cell>
          <cell r="V801" t="str">
            <v>84H 175/70R14</v>
          </cell>
          <cell r="W801">
            <v>0</v>
          </cell>
          <cell r="X801">
            <v>0</v>
          </cell>
          <cell r="Y801" t="str">
            <v>02</v>
          </cell>
          <cell r="Z801" t="str">
            <v>TBSN</v>
          </cell>
          <cell r="AA801" t="str">
            <v>T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 t="str">
            <v>L0</v>
          </cell>
          <cell r="AG801" t="str">
            <v>PSR0L465</v>
          </cell>
          <cell r="AJ801" t="str">
            <v>C071</v>
          </cell>
          <cell r="AK801" t="str">
            <v>DX33</v>
          </cell>
          <cell r="AL801" t="str">
            <v>MY01</v>
          </cell>
          <cell r="AM801" t="str">
            <v>SPORTS TOURER MY-01</v>
          </cell>
          <cell r="AO801" t="str">
            <v>175/70R14</v>
          </cell>
          <cell r="AP801" t="str">
            <v>PSRS</v>
          </cell>
          <cell r="AQ801" t="str">
            <v>OTHERS</v>
          </cell>
          <cell r="AR801" t="str">
            <v>14 Inch</v>
          </cell>
          <cell r="AS801" t="str">
            <v>OE</v>
          </cell>
          <cell r="AT801" t="str">
            <v>REP</v>
          </cell>
          <cell r="AW801" t="str">
            <v>OEM</v>
          </cell>
          <cell r="AX801" t="str">
            <v>CONT</v>
          </cell>
          <cell r="AY801" t="str">
            <v>B</v>
          </cell>
          <cell r="AZ801">
            <v>10</v>
          </cell>
          <cell r="BA801">
            <v>40</v>
          </cell>
          <cell r="BB801">
            <v>30</v>
          </cell>
          <cell r="BC801">
            <v>402</v>
          </cell>
          <cell r="BD801" t="str">
            <v>PS</v>
          </cell>
          <cell r="BE801" t="str">
            <v>PSRS</v>
          </cell>
          <cell r="BF801" t="str">
            <v>T</v>
          </cell>
          <cell r="BG801" t="str">
            <v>T</v>
          </cell>
          <cell r="BH801">
            <v>3.6850000000000001</v>
          </cell>
          <cell r="BI801">
            <v>7.3949999999999996</v>
          </cell>
          <cell r="BJ801">
            <v>4.9000000000000002E-2</v>
          </cell>
          <cell r="BK801">
            <v>7.7554877399999972E-2</v>
          </cell>
          <cell r="BL801">
            <v>14</v>
          </cell>
          <cell r="BM801">
            <v>70</v>
          </cell>
          <cell r="BN801">
            <v>175</v>
          </cell>
          <cell r="BP801">
            <v>80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</row>
        <row r="802">
          <cell r="E802" t="str">
            <v>BPSX6450</v>
          </cell>
          <cell r="F802" t="str">
            <v>185/70R14 88H MY01Z T/L-MH28</v>
          </cell>
          <cell r="G802" t="str">
            <v>185/70R14 88H MY01Z(T) MH28</v>
          </cell>
          <cell r="H802" t="str">
            <v>MY01Z</v>
          </cell>
          <cell r="I802" t="str">
            <v>PSR5</v>
          </cell>
          <cell r="J802" t="str">
            <v>PSR IPPAN XS (14 DOWN)</v>
          </cell>
          <cell r="K802" t="str">
            <v>BRIDGESTONE</v>
          </cell>
          <cell r="L802" t="str">
            <v>185/70R14</v>
          </cell>
          <cell r="M802" t="str">
            <v>MY01Z</v>
          </cell>
          <cell r="N802" t="str">
            <v>PASSENGER CAR</v>
          </cell>
          <cell r="O802" t="str">
            <v>PSRS</v>
          </cell>
          <cell r="P802" t="str">
            <v>T/L</v>
          </cell>
          <cell r="Q802" t="str">
            <v>PSR0L466</v>
          </cell>
          <cell r="R802" t="str">
            <v>THAILAND</v>
          </cell>
          <cell r="S802">
            <v>3</v>
          </cell>
          <cell r="T802" t="str">
            <v>TIRE</v>
          </cell>
          <cell r="U802" t="str">
            <v>PSR</v>
          </cell>
          <cell r="V802" t="str">
            <v>88H 185/70R14</v>
          </cell>
          <cell r="W802">
            <v>0</v>
          </cell>
          <cell r="X802">
            <v>0</v>
          </cell>
          <cell r="Y802" t="str">
            <v>02</v>
          </cell>
          <cell r="Z802" t="str">
            <v>TBSN</v>
          </cell>
          <cell r="AA802" t="str">
            <v>T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 t="str">
            <v>L0</v>
          </cell>
          <cell r="AG802" t="str">
            <v>PSR0L466</v>
          </cell>
          <cell r="AJ802" t="str">
            <v>C072</v>
          </cell>
          <cell r="AK802" t="str">
            <v>MH28</v>
          </cell>
          <cell r="AL802" t="str">
            <v>MY01</v>
          </cell>
          <cell r="AM802" t="str">
            <v>SPORTS TOURER MY-01</v>
          </cell>
          <cell r="AO802" t="str">
            <v>185/70R14</v>
          </cell>
          <cell r="AP802" t="str">
            <v>PSRS</v>
          </cell>
          <cell r="AQ802" t="str">
            <v>OTHERS</v>
          </cell>
          <cell r="AR802" t="str">
            <v>14 Inch</v>
          </cell>
          <cell r="AS802" t="str">
            <v>OE</v>
          </cell>
          <cell r="AT802" t="str">
            <v>REP</v>
          </cell>
          <cell r="AW802" t="str">
            <v>OEM</v>
          </cell>
          <cell r="AX802" t="str">
            <v>CONT</v>
          </cell>
          <cell r="AY802" t="str">
            <v>B</v>
          </cell>
          <cell r="AZ802">
            <v>10</v>
          </cell>
          <cell r="BA802">
            <v>40</v>
          </cell>
          <cell r="BB802">
            <v>30</v>
          </cell>
          <cell r="BC802">
            <v>402</v>
          </cell>
          <cell r="BD802" t="str">
            <v>PS</v>
          </cell>
          <cell r="BE802" t="str">
            <v>PSRS</v>
          </cell>
          <cell r="BF802" t="str">
            <v>T</v>
          </cell>
          <cell r="BG802" t="str">
            <v>T</v>
          </cell>
          <cell r="BH802">
            <v>4.0259999999999998</v>
          </cell>
          <cell r="BI802">
            <v>8.0440000000000005</v>
          </cell>
          <cell r="BJ802">
            <v>5.3999999999999999E-2</v>
          </cell>
          <cell r="BK802">
            <v>8.4989960999999989E-2</v>
          </cell>
          <cell r="BL802">
            <v>14</v>
          </cell>
          <cell r="BM802">
            <v>70</v>
          </cell>
          <cell r="BN802">
            <v>185</v>
          </cell>
          <cell r="BP802">
            <v>80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</row>
        <row r="803">
          <cell r="E803" t="str">
            <v>BPSX6451</v>
          </cell>
          <cell r="F803" t="str">
            <v>185/70R14 88H MY01Z T/L-MD28</v>
          </cell>
          <cell r="G803" t="str">
            <v>185/70R14 88H MY01Z(T) MD28</v>
          </cell>
          <cell r="H803" t="str">
            <v>MY01Z</v>
          </cell>
          <cell r="I803" t="str">
            <v>PSR5</v>
          </cell>
          <cell r="J803" t="str">
            <v>PSR IPPAN XS (14 DOWN)</v>
          </cell>
          <cell r="K803" t="str">
            <v>BRIDGESTONE</v>
          </cell>
          <cell r="L803" t="str">
            <v>185/70R14</v>
          </cell>
          <cell r="M803" t="str">
            <v>MY01Z</v>
          </cell>
          <cell r="N803" t="str">
            <v>PASSENGER CAR</v>
          </cell>
          <cell r="O803" t="str">
            <v>PSRS</v>
          </cell>
          <cell r="P803" t="str">
            <v>T/L</v>
          </cell>
          <cell r="Q803" t="str">
            <v>PSR0L466</v>
          </cell>
          <cell r="R803" t="str">
            <v>THAILAND</v>
          </cell>
          <cell r="S803">
            <v>3</v>
          </cell>
          <cell r="T803" t="str">
            <v>TIRE</v>
          </cell>
          <cell r="U803" t="str">
            <v>PSR</v>
          </cell>
          <cell r="V803" t="str">
            <v>88H 185/70R14</v>
          </cell>
          <cell r="W803">
            <v>0</v>
          </cell>
          <cell r="X803">
            <v>0</v>
          </cell>
          <cell r="Y803" t="str">
            <v>01</v>
          </cell>
          <cell r="Z803" t="str">
            <v>TBSR</v>
          </cell>
          <cell r="AA803" t="str">
            <v>T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 t="str">
            <v>L0</v>
          </cell>
          <cell r="AG803" t="str">
            <v>PSR0L466</v>
          </cell>
          <cell r="AJ803" t="str">
            <v>C072</v>
          </cell>
          <cell r="AK803" t="str">
            <v>MD28</v>
          </cell>
          <cell r="AL803" t="str">
            <v>MY01</v>
          </cell>
          <cell r="AM803" t="str">
            <v>SPORTS TOURER MY-01</v>
          </cell>
          <cell r="AO803" t="str">
            <v>185/70R14</v>
          </cell>
          <cell r="AP803" t="str">
            <v>PSRS</v>
          </cell>
          <cell r="AQ803" t="str">
            <v>OTHERS</v>
          </cell>
          <cell r="AR803" t="str">
            <v>14 Inch</v>
          </cell>
          <cell r="AS803" t="str">
            <v>OE</v>
          </cell>
          <cell r="AT803" t="str">
            <v>REP</v>
          </cell>
          <cell r="AW803" t="str">
            <v>OEM</v>
          </cell>
          <cell r="AX803" t="str">
            <v>CONT</v>
          </cell>
          <cell r="AY803" t="str">
            <v>B</v>
          </cell>
          <cell r="AZ803">
            <v>10</v>
          </cell>
          <cell r="BA803">
            <v>40</v>
          </cell>
          <cell r="BB803">
            <v>30</v>
          </cell>
          <cell r="BC803">
            <v>402</v>
          </cell>
          <cell r="BD803" t="str">
            <v>PS</v>
          </cell>
          <cell r="BE803" t="str">
            <v>PSRS</v>
          </cell>
          <cell r="BF803" t="str">
            <v>T</v>
          </cell>
          <cell r="BG803" t="str">
            <v>T</v>
          </cell>
          <cell r="BH803">
            <v>4.3390000000000004</v>
          </cell>
          <cell r="BI803">
            <v>8.7509999999999994</v>
          </cell>
          <cell r="BJ803">
            <v>0.08</v>
          </cell>
          <cell r="BK803">
            <v>8.4989960999999989E-2</v>
          </cell>
          <cell r="BL803">
            <v>14</v>
          </cell>
          <cell r="BM803">
            <v>70</v>
          </cell>
          <cell r="BN803">
            <v>185</v>
          </cell>
          <cell r="BP803">
            <v>80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</row>
        <row r="804">
          <cell r="E804" t="str">
            <v>BPSX6460</v>
          </cell>
          <cell r="F804" t="str">
            <v>195/70R14 91H MY01Z T/L-SM32</v>
          </cell>
          <cell r="G804" t="str">
            <v>195/70R14 91H MY01Z(T) SM32</v>
          </cell>
          <cell r="H804" t="str">
            <v>MY01Z</v>
          </cell>
          <cell r="I804" t="str">
            <v>PSR5</v>
          </cell>
          <cell r="J804" t="str">
            <v>PSR IPPAN XS (14 DOWN)</v>
          </cell>
          <cell r="K804" t="str">
            <v>BRIDGESTONE</v>
          </cell>
          <cell r="L804" t="str">
            <v>195/70R14</v>
          </cell>
          <cell r="M804" t="str">
            <v>MY01Z</v>
          </cell>
          <cell r="N804" t="str">
            <v>PASSENGER CAR</v>
          </cell>
          <cell r="O804" t="str">
            <v>PSRS</v>
          </cell>
          <cell r="P804" t="str">
            <v>T/L</v>
          </cell>
          <cell r="Q804" t="str">
            <v>PSR0L467</v>
          </cell>
          <cell r="R804" t="str">
            <v>THAILAND</v>
          </cell>
          <cell r="S804">
            <v>3</v>
          </cell>
          <cell r="T804" t="str">
            <v>TIRE</v>
          </cell>
          <cell r="U804" t="str">
            <v>PSR</v>
          </cell>
          <cell r="V804" t="str">
            <v>91H 195/70R14</v>
          </cell>
          <cell r="W804">
            <v>0</v>
          </cell>
          <cell r="X804">
            <v>0</v>
          </cell>
          <cell r="Y804" t="str">
            <v>02</v>
          </cell>
          <cell r="Z804" t="str">
            <v>TBSN</v>
          </cell>
          <cell r="AA804" t="str">
            <v>T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 t="str">
            <v>L0</v>
          </cell>
          <cell r="AG804" t="str">
            <v>PSR0L467</v>
          </cell>
          <cell r="AJ804" t="str">
            <v>C069</v>
          </cell>
          <cell r="AK804" t="str">
            <v>SM32</v>
          </cell>
          <cell r="AL804" t="str">
            <v>MY01</v>
          </cell>
          <cell r="AM804" t="str">
            <v>SPORTS TOURER MY-01</v>
          </cell>
          <cell r="AO804" t="str">
            <v>195/70R14</v>
          </cell>
          <cell r="AP804" t="str">
            <v>PSRS</v>
          </cell>
          <cell r="AQ804" t="str">
            <v>OTHERS</v>
          </cell>
          <cell r="AR804" t="str">
            <v>14 Inch</v>
          </cell>
          <cell r="AS804" t="str">
            <v/>
          </cell>
          <cell r="AT804" t="str">
            <v>REP</v>
          </cell>
          <cell r="AW804" t="str">
            <v>OEM</v>
          </cell>
          <cell r="AX804" t="str">
            <v>CONT</v>
          </cell>
          <cell r="AY804" t="str">
            <v>B</v>
          </cell>
          <cell r="AZ804">
            <v>10</v>
          </cell>
          <cell r="BA804">
            <v>40</v>
          </cell>
          <cell r="BB804">
            <v>30</v>
          </cell>
          <cell r="BC804">
            <v>402</v>
          </cell>
          <cell r="BD804" t="str">
            <v>PS</v>
          </cell>
          <cell r="BE804" t="str">
            <v>PSRS</v>
          </cell>
          <cell r="BF804" t="str">
            <v>T</v>
          </cell>
          <cell r="BG804" t="str">
            <v>T</v>
          </cell>
          <cell r="BH804">
            <v>4.4509999999999996</v>
          </cell>
          <cell r="BI804">
            <v>8.968</v>
          </cell>
          <cell r="BJ804">
            <v>5.8000000000000003E-2</v>
          </cell>
          <cell r="BK804">
            <v>9.2857420599999976E-2</v>
          </cell>
          <cell r="BL804">
            <v>14</v>
          </cell>
          <cell r="BM804">
            <v>70</v>
          </cell>
          <cell r="BN804">
            <v>195</v>
          </cell>
          <cell r="BP804">
            <v>80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</row>
        <row r="805">
          <cell r="E805" t="str">
            <v>BPSX6470</v>
          </cell>
          <cell r="F805" t="str">
            <v>215/50R13 85H MY01Z T/L-MV44</v>
          </cell>
          <cell r="G805" t="str">
            <v>215/50R13 85H MY01FZ(T)-MV44</v>
          </cell>
          <cell r="H805" t="str">
            <v>MY01Z</v>
          </cell>
          <cell r="I805" t="str">
            <v>PSR5</v>
          </cell>
          <cell r="J805" t="str">
            <v>PSR IPPAN XS (14 DOWN)</v>
          </cell>
          <cell r="K805" t="str">
            <v>BRIDGESTONE</v>
          </cell>
          <cell r="L805" t="str">
            <v>215/50R13</v>
          </cell>
          <cell r="M805" t="str">
            <v>MY01Z</v>
          </cell>
          <cell r="N805" t="str">
            <v>PASSENGER CAR</v>
          </cell>
          <cell r="O805" t="str">
            <v>PSRS</v>
          </cell>
          <cell r="P805" t="str">
            <v>T/L</v>
          </cell>
          <cell r="Q805" t="str">
            <v>PSR0L477</v>
          </cell>
          <cell r="R805" t="str">
            <v>THAILAND</v>
          </cell>
          <cell r="S805">
            <v>3</v>
          </cell>
          <cell r="T805" t="str">
            <v>TIRE</v>
          </cell>
          <cell r="U805" t="str">
            <v>PSR</v>
          </cell>
          <cell r="V805" t="str">
            <v xml:space="preserve"> 215/50R13</v>
          </cell>
          <cell r="W805">
            <v>0</v>
          </cell>
          <cell r="X805">
            <v>0</v>
          </cell>
          <cell r="Y805" t="str">
            <v>01</v>
          </cell>
          <cell r="Z805" t="str">
            <v>TBSR</v>
          </cell>
          <cell r="AA805" t="str">
            <v>T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 t="str">
            <v>L0</v>
          </cell>
          <cell r="AG805" t="str">
            <v>PSR0L477</v>
          </cell>
          <cell r="AJ805" t="str">
            <v>C073</v>
          </cell>
          <cell r="AK805" t="str">
            <v>MV44</v>
          </cell>
          <cell r="AL805" t="str">
            <v>MY01</v>
          </cell>
          <cell r="AM805" t="str">
            <v>SPORTS TOURER MY-01</v>
          </cell>
          <cell r="AO805" t="str">
            <v>215/50R13</v>
          </cell>
          <cell r="AP805" t="str">
            <v>PSRS</v>
          </cell>
          <cell r="AQ805" t="str">
            <v>OTHERS</v>
          </cell>
          <cell r="AR805" t="str">
            <v>13 Inch</v>
          </cell>
          <cell r="AS805" t="str">
            <v/>
          </cell>
          <cell r="AT805" t="str">
            <v>REP</v>
          </cell>
          <cell r="AW805" t="str">
            <v>OEM</v>
          </cell>
          <cell r="AX805" t="str">
            <v>CONT</v>
          </cell>
          <cell r="AY805" t="str">
            <v>B</v>
          </cell>
          <cell r="AZ805">
            <v>10</v>
          </cell>
          <cell r="BA805">
            <v>40</v>
          </cell>
          <cell r="BB805">
            <v>30</v>
          </cell>
          <cell r="BC805">
            <v>402</v>
          </cell>
          <cell r="BD805" t="str">
            <v>PS</v>
          </cell>
          <cell r="BE805" t="str">
            <v>PSRS</v>
          </cell>
          <cell r="BF805" t="str">
            <v>T</v>
          </cell>
          <cell r="BG805" t="str">
            <v>T</v>
          </cell>
          <cell r="BH805">
            <v>4.0279999999999996</v>
          </cell>
          <cell r="BI805">
            <v>8.2929999999999993</v>
          </cell>
          <cell r="BJ805">
            <v>0.08</v>
          </cell>
          <cell r="BK805">
            <v>7.5796975200000005E-2</v>
          </cell>
          <cell r="BL805">
            <v>13</v>
          </cell>
          <cell r="BM805">
            <v>50</v>
          </cell>
          <cell r="BN805">
            <v>215</v>
          </cell>
          <cell r="BP805">
            <v>80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</row>
        <row r="806">
          <cell r="E806" t="str">
            <v>BPSX6480</v>
          </cell>
          <cell r="F806" t="str">
            <v>205/60R14 88H MY01Z T/L-AA88</v>
          </cell>
          <cell r="G806" t="str">
            <v>205/60R14 88H MY01Z(T)-AA88</v>
          </cell>
          <cell r="H806" t="str">
            <v>MY01Z</v>
          </cell>
          <cell r="I806" t="str">
            <v>PSR5</v>
          </cell>
          <cell r="J806" t="str">
            <v>PSR IPPAN XS (14 DOWN)</v>
          </cell>
          <cell r="K806" t="str">
            <v>BRIDGESTONE</v>
          </cell>
          <cell r="L806" t="str">
            <v>205/60R14</v>
          </cell>
          <cell r="M806" t="str">
            <v>MY01Z</v>
          </cell>
          <cell r="N806" t="str">
            <v>PASSENGER CAR</v>
          </cell>
          <cell r="O806" t="str">
            <v>PSR</v>
          </cell>
          <cell r="P806" t="str">
            <v>T/L</v>
          </cell>
          <cell r="Q806" t="str">
            <v>PSR0L475</v>
          </cell>
          <cell r="R806" t="str">
            <v>THAILAND</v>
          </cell>
          <cell r="S806">
            <v>3</v>
          </cell>
          <cell r="T806" t="str">
            <v>TIRE</v>
          </cell>
          <cell r="U806" t="str">
            <v>PSR</v>
          </cell>
          <cell r="V806" t="str">
            <v xml:space="preserve"> 205/60R14</v>
          </cell>
          <cell r="W806">
            <v>0</v>
          </cell>
          <cell r="X806">
            <v>0</v>
          </cell>
          <cell r="Y806" t="str">
            <v>01</v>
          </cell>
          <cell r="Z806" t="str">
            <v>TBSR</v>
          </cell>
          <cell r="AA806" t="str">
            <v>T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 t="str">
            <v>L0</v>
          </cell>
          <cell r="AG806" t="str">
            <v>PSR0L475</v>
          </cell>
          <cell r="AJ806" t="str">
            <v>C070</v>
          </cell>
          <cell r="AK806" t="str">
            <v>AA88</v>
          </cell>
          <cell r="AL806" t="str">
            <v>MY01</v>
          </cell>
          <cell r="AM806" t="str">
            <v>SPORTS TOURER MY-01</v>
          </cell>
          <cell r="AO806" t="str">
            <v>205/60R14</v>
          </cell>
          <cell r="AP806" t="str">
            <v>PSRS</v>
          </cell>
          <cell r="AQ806" t="str">
            <v>OTHERS</v>
          </cell>
          <cell r="AR806" t="str">
            <v>14 Inch</v>
          </cell>
          <cell r="AS806" t="str">
            <v/>
          </cell>
          <cell r="AT806" t="str">
            <v>REP</v>
          </cell>
          <cell r="AW806" t="str">
            <v>OEM</v>
          </cell>
          <cell r="AX806" t="str">
            <v>CONT</v>
          </cell>
          <cell r="AY806" t="str">
            <v>B</v>
          </cell>
          <cell r="AZ806">
            <v>10</v>
          </cell>
          <cell r="BA806">
            <v>40</v>
          </cell>
          <cell r="BB806">
            <v>30</v>
          </cell>
          <cell r="BC806">
            <v>402</v>
          </cell>
          <cell r="BD806" t="str">
            <v>PS</v>
          </cell>
          <cell r="BE806" t="str">
            <v>PSRS</v>
          </cell>
          <cell r="BF806" t="str">
            <v>T</v>
          </cell>
          <cell r="BG806" t="str">
            <v>T</v>
          </cell>
          <cell r="BH806">
            <v>4.6980000000000004</v>
          </cell>
          <cell r="BI806">
            <v>9.5020000000000007</v>
          </cell>
          <cell r="BJ806">
            <v>7.0000000000000007E-2</v>
          </cell>
          <cell r="BK806">
            <v>8.8671027199999974E-2</v>
          </cell>
          <cell r="BL806">
            <v>14</v>
          </cell>
          <cell r="BM806">
            <v>60</v>
          </cell>
          <cell r="BN806">
            <v>205</v>
          </cell>
          <cell r="BP806">
            <v>80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</row>
        <row r="807">
          <cell r="E807" t="str">
            <v>BPSX6490</v>
          </cell>
          <cell r="F807" t="str">
            <v>205/65R15 94V MY01Z T/L-TR22</v>
          </cell>
          <cell r="G807" t="str">
            <v>205/65R15 94V MY01Z(T)-TR22</v>
          </cell>
          <cell r="H807" t="str">
            <v>MY01Z</v>
          </cell>
          <cell r="I807" t="str">
            <v>PSR4</v>
          </cell>
          <cell r="J807" t="str">
            <v>PSR IPPAN S (15 ONLY)</v>
          </cell>
          <cell r="K807" t="str">
            <v>BRIDGESTONE</v>
          </cell>
          <cell r="L807" t="str">
            <v>205/65R15</v>
          </cell>
          <cell r="M807" t="str">
            <v>MY01Z</v>
          </cell>
          <cell r="N807" t="str">
            <v>PASSENGER CAR</v>
          </cell>
          <cell r="O807" t="str">
            <v>PSRS</v>
          </cell>
          <cell r="P807" t="str">
            <v>T/L</v>
          </cell>
          <cell r="Q807" t="str">
            <v>PSR0L471</v>
          </cell>
          <cell r="R807" t="str">
            <v>THAILAND</v>
          </cell>
          <cell r="S807">
            <v>3</v>
          </cell>
          <cell r="T807" t="str">
            <v>TIRE</v>
          </cell>
          <cell r="U807" t="str">
            <v>PSR</v>
          </cell>
          <cell r="V807" t="str">
            <v xml:space="preserve"> 205/65R15</v>
          </cell>
          <cell r="W807">
            <v>0</v>
          </cell>
          <cell r="X807">
            <v>0</v>
          </cell>
          <cell r="Y807" t="str">
            <v>01</v>
          </cell>
          <cell r="Z807" t="str">
            <v>TBSR</v>
          </cell>
          <cell r="AA807" t="str">
            <v>T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 t="str">
            <v>L0</v>
          </cell>
          <cell r="AG807" t="str">
            <v>PSR0L471</v>
          </cell>
          <cell r="AJ807" t="str">
            <v>C063</v>
          </cell>
          <cell r="AK807" t="str">
            <v>TR22</v>
          </cell>
          <cell r="AL807" t="str">
            <v>MY01</v>
          </cell>
          <cell r="AM807" t="str">
            <v>SPORTS TOURER MY-01</v>
          </cell>
          <cell r="AO807" t="str">
            <v>205/65R15</v>
          </cell>
          <cell r="AP807" t="str">
            <v>PSRS</v>
          </cell>
          <cell r="AQ807" t="str">
            <v>OTHERS</v>
          </cell>
          <cell r="AR807" t="str">
            <v>15 Inch</v>
          </cell>
          <cell r="AS807" t="str">
            <v/>
          </cell>
          <cell r="AT807" t="str">
            <v>REP</v>
          </cell>
          <cell r="AW807" t="str">
            <v>DLR</v>
          </cell>
          <cell r="AX807" t="str">
            <v>CONT</v>
          </cell>
          <cell r="AY807" t="str">
            <v>B</v>
          </cell>
          <cell r="AZ807">
            <v>10</v>
          </cell>
          <cell r="BA807">
            <v>40</v>
          </cell>
          <cell r="BB807">
            <v>30</v>
          </cell>
          <cell r="BC807">
            <v>402</v>
          </cell>
          <cell r="BD807" t="str">
            <v>PS</v>
          </cell>
          <cell r="BE807" t="str">
            <v>PSRS</v>
          </cell>
          <cell r="BF807" t="str">
            <v>T</v>
          </cell>
          <cell r="BG807" t="str">
            <v>T</v>
          </cell>
          <cell r="BH807">
            <v>5.0220000000000002</v>
          </cell>
          <cell r="BI807">
            <v>10.130000000000001</v>
          </cell>
          <cell r="BJ807">
            <v>7.0999999999999994E-2</v>
          </cell>
          <cell r="BK807">
            <v>0.10271778125</v>
          </cell>
          <cell r="BL807">
            <v>15</v>
          </cell>
          <cell r="BM807">
            <v>65</v>
          </cell>
          <cell r="BN807">
            <v>205</v>
          </cell>
          <cell r="BO807">
            <v>95</v>
          </cell>
          <cell r="BP807">
            <v>80</v>
          </cell>
          <cell r="BR807">
            <v>3800</v>
          </cell>
          <cell r="BS807">
            <v>2278</v>
          </cell>
          <cell r="BT807">
            <v>2278</v>
          </cell>
          <cell r="BU807">
            <v>2531</v>
          </cell>
          <cell r="BV807">
            <v>10</v>
          </cell>
          <cell r="BW807">
            <v>2278</v>
          </cell>
          <cell r="BX807">
            <v>1900.06</v>
          </cell>
        </row>
        <row r="808">
          <cell r="E808" t="str">
            <v>BPSX6491</v>
          </cell>
          <cell r="F808" t="str">
            <v>205/65R15 94V MY01Z T/L-TR53</v>
          </cell>
          <cell r="G808" t="str">
            <v>205/65R15 94V MY01Z(T)-TR53</v>
          </cell>
          <cell r="H808" t="str">
            <v>MY01Z</v>
          </cell>
          <cell r="I808" t="str">
            <v>PSR4</v>
          </cell>
          <cell r="J808" t="str">
            <v>PSR IPPAN S (15 ONLY)</v>
          </cell>
          <cell r="K808" t="str">
            <v>BRIDGESTONE</v>
          </cell>
          <cell r="L808" t="str">
            <v>205/65R15</v>
          </cell>
          <cell r="M808" t="str">
            <v>MY01Z</v>
          </cell>
          <cell r="N808" t="str">
            <v>PASSENGER CAR</v>
          </cell>
          <cell r="O808" t="str">
            <v>PSRS</v>
          </cell>
          <cell r="P808" t="str">
            <v>T/L</v>
          </cell>
          <cell r="Q808" t="str">
            <v>PSR0L500</v>
          </cell>
          <cell r="R808" t="str">
            <v>THAILAND</v>
          </cell>
          <cell r="S808">
            <v>3</v>
          </cell>
          <cell r="T808" t="str">
            <v>TIRE</v>
          </cell>
          <cell r="U808" t="str">
            <v>PSR</v>
          </cell>
          <cell r="V808" t="str">
            <v xml:space="preserve"> 205/65R15</v>
          </cell>
          <cell r="W808">
            <v>0</v>
          </cell>
          <cell r="X808">
            <v>0</v>
          </cell>
          <cell r="Y808" t="str">
            <v>02</v>
          </cell>
          <cell r="Z808" t="str">
            <v>TBSN</v>
          </cell>
          <cell r="AA808" t="str">
            <v>T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 t="str">
            <v>L0</v>
          </cell>
          <cell r="AG808" t="str">
            <v>PSR0L500</v>
          </cell>
          <cell r="AJ808" t="str">
            <v>C085</v>
          </cell>
          <cell r="AK808" t="str">
            <v>TR53</v>
          </cell>
          <cell r="AL808" t="str">
            <v>MY01</v>
          </cell>
          <cell r="AM808" t="str">
            <v>SPORTS TOURER MY-01</v>
          </cell>
          <cell r="AO808" t="str">
            <v>205/65R15</v>
          </cell>
          <cell r="AP808" t="str">
            <v>PSRS</v>
          </cell>
          <cell r="AQ808" t="str">
            <v>OTHERS</v>
          </cell>
          <cell r="AR808" t="str">
            <v>15 Inch</v>
          </cell>
          <cell r="AS808" t="str">
            <v/>
          </cell>
          <cell r="AT808" t="str">
            <v>REP</v>
          </cell>
          <cell r="AW808" t="str">
            <v>DLR</v>
          </cell>
          <cell r="AX808" t="str">
            <v>CONT</v>
          </cell>
          <cell r="AY808" t="str">
            <v>B</v>
          </cell>
          <cell r="AZ808">
            <v>10</v>
          </cell>
          <cell r="BA808">
            <v>40</v>
          </cell>
          <cell r="BB808">
            <v>30</v>
          </cell>
          <cell r="BC808">
            <v>402</v>
          </cell>
          <cell r="BD808" t="str">
            <v>PS</v>
          </cell>
          <cell r="BE808" t="str">
            <v>PSRS</v>
          </cell>
          <cell r="BF808" t="str">
            <v>T</v>
          </cell>
          <cell r="BG808" t="str">
            <v>T</v>
          </cell>
          <cell r="BH808">
            <v>4.8289999999999997</v>
          </cell>
          <cell r="BI808">
            <v>10.105</v>
          </cell>
          <cell r="BJ808">
            <v>0.1</v>
          </cell>
          <cell r="BK808">
            <v>0.10271778125</v>
          </cell>
          <cell r="BL808">
            <v>15</v>
          </cell>
          <cell r="BM808">
            <v>65</v>
          </cell>
          <cell r="BN808">
            <v>205</v>
          </cell>
          <cell r="BO808">
            <v>95</v>
          </cell>
          <cell r="BP808">
            <v>80</v>
          </cell>
          <cell r="BR808">
            <v>3800</v>
          </cell>
          <cell r="BS808">
            <v>2278</v>
          </cell>
          <cell r="BT808">
            <v>2278</v>
          </cell>
          <cell r="BU808">
            <v>2531</v>
          </cell>
          <cell r="BV808">
            <v>10</v>
          </cell>
          <cell r="BW808">
            <v>2278</v>
          </cell>
          <cell r="BX808">
            <v>1900.06</v>
          </cell>
        </row>
        <row r="809">
          <cell r="E809" t="str">
            <v>BPSX6500</v>
          </cell>
          <cell r="F809" t="str">
            <v>215/65R15 96H MY01Z T/L-CL65</v>
          </cell>
          <cell r="G809" t="str">
            <v>215/65R15 96H MY01Z(T)-CL65</v>
          </cell>
          <cell r="H809" t="str">
            <v>MY01</v>
          </cell>
          <cell r="I809" t="str">
            <v>PSR4</v>
          </cell>
          <cell r="J809" t="str">
            <v>PSR IPPAN S (15 ONLY)</v>
          </cell>
          <cell r="K809" t="str">
            <v>BRIDGESTONE</v>
          </cell>
          <cell r="L809" t="str">
            <v>215/65R15</v>
          </cell>
          <cell r="M809" t="str">
            <v>MY01</v>
          </cell>
          <cell r="N809" t="str">
            <v>PASSENGER CAR</v>
          </cell>
          <cell r="O809" t="str">
            <v>PSRS</v>
          </cell>
          <cell r="P809" t="str">
            <v>T/L</v>
          </cell>
          <cell r="Q809" t="str">
            <v>PSR0L428</v>
          </cell>
          <cell r="R809" t="str">
            <v>THAILAND</v>
          </cell>
          <cell r="S809">
            <v>3</v>
          </cell>
          <cell r="T809" t="str">
            <v>TIRE</v>
          </cell>
          <cell r="U809" t="str">
            <v>PSR</v>
          </cell>
          <cell r="V809" t="str">
            <v xml:space="preserve"> 215/65R15</v>
          </cell>
          <cell r="W809">
            <v>0</v>
          </cell>
          <cell r="X809">
            <v>0</v>
          </cell>
          <cell r="Y809" t="str">
            <v>01</v>
          </cell>
          <cell r="Z809" t="str">
            <v>TBSR</v>
          </cell>
          <cell r="AA809" t="str">
            <v>T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 t="str">
            <v>L0</v>
          </cell>
          <cell r="AG809" t="str">
            <v>PSR0L428</v>
          </cell>
          <cell r="AJ809" t="str">
            <v>C026</v>
          </cell>
          <cell r="AK809" t="str">
            <v>CL65</v>
          </cell>
          <cell r="AL809" t="str">
            <v>MY01</v>
          </cell>
          <cell r="AM809" t="str">
            <v>SPORTS TOURER MY-01</v>
          </cell>
          <cell r="AO809" t="str">
            <v>215/65R15</v>
          </cell>
          <cell r="AP809" t="str">
            <v>PSRS</v>
          </cell>
          <cell r="AQ809" t="str">
            <v>OTHERS</v>
          </cell>
          <cell r="AR809" t="str">
            <v>15 Inch</v>
          </cell>
          <cell r="AS809" t="str">
            <v/>
          </cell>
          <cell r="AT809" t="str">
            <v>REP</v>
          </cell>
          <cell r="AW809" t="str">
            <v>DLR</v>
          </cell>
          <cell r="AX809" t="str">
            <v>CONT</v>
          </cell>
          <cell r="AY809" t="str">
            <v>B</v>
          </cell>
          <cell r="AZ809">
            <v>10</v>
          </cell>
          <cell r="BA809">
            <v>40</v>
          </cell>
          <cell r="BB809">
            <v>30</v>
          </cell>
          <cell r="BC809">
            <v>402</v>
          </cell>
          <cell r="BD809" t="str">
            <v>PS</v>
          </cell>
          <cell r="BE809" t="str">
            <v>PSRS</v>
          </cell>
          <cell r="BF809" t="str">
            <v>T</v>
          </cell>
          <cell r="BG809" t="str">
            <v>T</v>
          </cell>
          <cell r="BH809">
            <v>5.343</v>
          </cell>
          <cell r="BI809">
            <v>10.928000000000001</v>
          </cell>
          <cell r="BJ809">
            <v>7.6999999999999999E-2</v>
          </cell>
          <cell r="BK809">
            <v>0.11124636374999999</v>
          </cell>
          <cell r="BL809">
            <v>15</v>
          </cell>
          <cell r="BM809">
            <v>65</v>
          </cell>
          <cell r="BN809">
            <v>215</v>
          </cell>
          <cell r="BO809">
            <v>95</v>
          </cell>
          <cell r="BP809">
            <v>80</v>
          </cell>
          <cell r="BR809">
            <v>4010</v>
          </cell>
          <cell r="BS809">
            <v>2408</v>
          </cell>
          <cell r="BT809">
            <v>2408</v>
          </cell>
          <cell r="BU809">
            <v>2676</v>
          </cell>
          <cell r="BV809">
            <v>10</v>
          </cell>
          <cell r="BW809">
            <v>2408</v>
          </cell>
          <cell r="BX809">
            <v>2007.73</v>
          </cell>
        </row>
        <row r="810">
          <cell r="E810" t="str">
            <v>BPSX6510</v>
          </cell>
          <cell r="F810" t="str">
            <v>205/60R15 91V MY01Z T/L-JP27</v>
          </cell>
          <cell r="G810" t="str">
            <v>205/60R15 91V MY01Z(T)-JP27</v>
          </cell>
          <cell r="H810" t="str">
            <v>MY01</v>
          </cell>
          <cell r="I810" t="str">
            <v>PSR4</v>
          </cell>
          <cell r="J810" t="str">
            <v>PSR IPPAN S (15 ONLY)</v>
          </cell>
          <cell r="K810" t="str">
            <v>BRIDGESTONE</v>
          </cell>
          <cell r="L810" t="str">
            <v>205/60R15</v>
          </cell>
          <cell r="M810" t="str">
            <v>MY01</v>
          </cell>
          <cell r="N810" t="str">
            <v>PASSENGER CAR</v>
          </cell>
          <cell r="O810" t="str">
            <v>PSRS</v>
          </cell>
          <cell r="P810" t="str">
            <v>T/L</v>
          </cell>
          <cell r="Q810" t="str">
            <v>PSR0L373</v>
          </cell>
          <cell r="R810" t="str">
            <v>THAILAND</v>
          </cell>
          <cell r="S810">
            <v>3</v>
          </cell>
          <cell r="T810" t="str">
            <v>TIRE</v>
          </cell>
          <cell r="U810" t="str">
            <v>PSR</v>
          </cell>
          <cell r="V810" t="str">
            <v xml:space="preserve"> 205/60R15</v>
          </cell>
          <cell r="W810">
            <v>0</v>
          </cell>
          <cell r="X810">
            <v>0</v>
          </cell>
          <cell r="Y810" t="str">
            <v>01</v>
          </cell>
          <cell r="Z810" t="str">
            <v>TBSR</v>
          </cell>
          <cell r="AA810" t="str">
            <v>T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 t="str">
            <v>L0</v>
          </cell>
          <cell r="AG810" t="str">
            <v>PSR0L373</v>
          </cell>
          <cell r="AJ810" t="str">
            <v>B907</v>
          </cell>
          <cell r="AK810" t="str">
            <v>JP27</v>
          </cell>
          <cell r="AL810" t="str">
            <v>MY01</v>
          </cell>
          <cell r="AM810" t="str">
            <v>SPORTS TOURER MY-01</v>
          </cell>
          <cell r="AO810" t="str">
            <v>205/60R15</v>
          </cell>
          <cell r="AP810" t="str">
            <v>PSRS</v>
          </cell>
          <cell r="AQ810" t="str">
            <v>OTHERS</v>
          </cell>
          <cell r="AR810" t="str">
            <v>15 Inch</v>
          </cell>
          <cell r="AS810">
            <v>0</v>
          </cell>
          <cell r="AT810">
            <v>0</v>
          </cell>
          <cell r="AW810" t="str">
            <v>NON</v>
          </cell>
          <cell r="AX810" t="str">
            <v>DISCONT</v>
          </cell>
          <cell r="AY810" t="str">
            <v>B</v>
          </cell>
          <cell r="AZ810">
            <v>10</v>
          </cell>
          <cell r="BA810">
            <v>40</v>
          </cell>
          <cell r="BB810">
            <v>30</v>
          </cell>
          <cell r="BC810">
            <v>402</v>
          </cell>
          <cell r="BD810" t="str">
            <v>PS</v>
          </cell>
          <cell r="BE810" t="str">
            <v>PSRS</v>
          </cell>
          <cell r="BF810" t="str">
            <v>T</v>
          </cell>
          <cell r="BG810" t="str">
            <v>T</v>
          </cell>
          <cell r="BH810">
            <v>5.0549999999999997</v>
          </cell>
          <cell r="BI810">
            <v>10.455</v>
          </cell>
          <cell r="BJ810">
            <v>7.3999999999999996E-2</v>
          </cell>
          <cell r="BK810">
            <v>9.6316605E-2</v>
          </cell>
          <cell r="BL810">
            <v>15</v>
          </cell>
          <cell r="BM810">
            <v>60</v>
          </cell>
          <cell r="BN810">
            <v>205</v>
          </cell>
          <cell r="BP810">
            <v>80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</row>
        <row r="811">
          <cell r="E811" t="str">
            <v>BPSX6511</v>
          </cell>
          <cell r="F811" t="str">
            <v>205/60R15 91V MY01Z T/L-JP49</v>
          </cell>
          <cell r="G811" t="str">
            <v>205/60R15 91V MY01ZT-JP49</v>
          </cell>
          <cell r="H811" t="str">
            <v>MY01</v>
          </cell>
          <cell r="I811" t="str">
            <v>PSR4</v>
          </cell>
          <cell r="J811" t="str">
            <v>PSR IPPAN S (15 ONLY)</v>
          </cell>
          <cell r="K811" t="str">
            <v>BRIDGESTONE</v>
          </cell>
          <cell r="L811" t="str">
            <v>205/60R15</v>
          </cell>
          <cell r="M811" t="str">
            <v>MY01</v>
          </cell>
          <cell r="N811" t="str">
            <v>PASSENGER CAR</v>
          </cell>
          <cell r="O811" t="str">
            <v>PSRS</v>
          </cell>
          <cell r="P811" t="str">
            <v>T/L</v>
          </cell>
          <cell r="Q811" t="str">
            <v>PSR0L407</v>
          </cell>
          <cell r="R811" t="str">
            <v>THAILAND</v>
          </cell>
          <cell r="S811">
            <v>3</v>
          </cell>
          <cell r="T811" t="str">
            <v>TIRE</v>
          </cell>
          <cell r="U811" t="str">
            <v>PSR</v>
          </cell>
          <cell r="V811" t="str">
            <v xml:space="preserve"> 205/60R15</v>
          </cell>
          <cell r="W811">
            <v>0</v>
          </cell>
          <cell r="X811">
            <v>0</v>
          </cell>
          <cell r="Y811" t="str">
            <v>01</v>
          </cell>
          <cell r="Z811" t="str">
            <v>TBSR</v>
          </cell>
          <cell r="AA811" t="str">
            <v>T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L0</v>
          </cell>
          <cell r="AG811" t="str">
            <v>PSR0L407</v>
          </cell>
          <cell r="AJ811" t="str">
            <v>B993</v>
          </cell>
          <cell r="AK811" t="str">
            <v>JP49</v>
          </cell>
          <cell r="AL811" t="str">
            <v>MY01</v>
          </cell>
          <cell r="AM811" t="str">
            <v>SPORTS TOURER MY-01</v>
          </cell>
          <cell r="AO811" t="str">
            <v>205/60R15</v>
          </cell>
          <cell r="AP811" t="str">
            <v>PSRS</v>
          </cell>
          <cell r="AQ811" t="str">
            <v>OTHERS</v>
          </cell>
          <cell r="AR811" t="str">
            <v>15 Inch</v>
          </cell>
          <cell r="AS811" t="str">
            <v/>
          </cell>
          <cell r="AT811" t="str">
            <v>REP</v>
          </cell>
          <cell r="AW811" t="str">
            <v>DLR</v>
          </cell>
          <cell r="AX811" t="str">
            <v>CONT</v>
          </cell>
          <cell r="AY811" t="str">
            <v>B</v>
          </cell>
          <cell r="AZ811">
            <v>10</v>
          </cell>
          <cell r="BA811">
            <v>40</v>
          </cell>
          <cell r="BB811">
            <v>30</v>
          </cell>
          <cell r="BC811">
            <v>402</v>
          </cell>
          <cell r="BD811" t="str">
            <v>PS</v>
          </cell>
          <cell r="BE811" t="str">
            <v>PSRS</v>
          </cell>
          <cell r="BF811" t="str">
            <v>T</v>
          </cell>
          <cell r="BG811" t="str">
            <v>T</v>
          </cell>
          <cell r="BH811">
            <v>5.0549999999999997</v>
          </cell>
          <cell r="BI811">
            <v>10.455</v>
          </cell>
          <cell r="BJ811">
            <v>7.4999999999999997E-2</v>
          </cell>
          <cell r="BK811">
            <v>9.6316605E-2</v>
          </cell>
          <cell r="BL811">
            <v>15</v>
          </cell>
          <cell r="BM811">
            <v>60</v>
          </cell>
          <cell r="BN811">
            <v>205</v>
          </cell>
          <cell r="BO811">
            <v>95</v>
          </cell>
          <cell r="BP811">
            <v>80</v>
          </cell>
          <cell r="BR811">
            <v>3860</v>
          </cell>
          <cell r="BS811">
            <v>2314</v>
          </cell>
          <cell r="BT811">
            <v>2314</v>
          </cell>
          <cell r="BU811">
            <v>2571</v>
          </cell>
          <cell r="BV811">
            <v>10</v>
          </cell>
          <cell r="BW811">
            <v>2314</v>
          </cell>
          <cell r="BX811">
            <v>1929.09</v>
          </cell>
        </row>
        <row r="812">
          <cell r="E812" t="str">
            <v>BPSX6520</v>
          </cell>
          <cell r="F812" t="str">
            <v>205/60R15 91H MY01Z T/L-ZV81</v>
          </cell>
          <cell r="G812" t="str">
            <v>205/60R15 91H MY01Z(T)-ZV81</v>
          </cell>
          <cell r="H812" t="str">
            <v>MY01</v>
          </cell>
          <cell r="I812" t="str">
            <v>PSR4</v>
          </cell>
          <cell r="J812" t="str">
            <v>PSR IPPAN S (15 ONLY)</v>
          </cell>
          <cell r="K812" t="str">
            <v>BRIDGESTONE</v>
          </cell>
          <cell r="L812" t="str">
            <v>205/60R15</v>
          </cell>
          <cell r="M812" t="str">
            <v>MY01</v>
          </cell>
          <cell r="N812" t="str">
            <v>PASSENGER CAR</v>
          </cell>
          <cell r="O812" t="str">
            <v>PSRS</v>
          </cell>
          <cell r="P812" t="str">
            <v>T/L</v>
          </cell>
          <cell r="Q812" t="str">
            <v>PSR0L372</v>
          </cell>
          <cell r="R812" t="str">
            <v>THAILAND</v>
          </cell>
          <cell r="S812">
            <v>3</v>
          </cell>
          <cell r="T812" t="str">
            <v>TIRE</v>
          </cell>
          <cell r="U812" t="str">
            <v>PSR</v>
          </cell>
          <cell r="V812" t="str">
            <v xml:space="preserve"> 205/60R15</v>
          </cell>
          <cell r="W812">
            <v>0</v>
          </cell>
          <cell r="X812">
            <v>0</v>
          </cell>
          <cell r="Y812" t="str">
            <v>01</v>
          </cell>
          <cell r="Z812" t="str">
            <v>TBSR</v>
          </cell>
          <cell r="AA812" t="str">
            <v>T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L0</v>
          </cell>
          <cell r="AG812" t="str">
            <v>PSR0L372</v>
          </cell>
          <cell r="AJ812" t="str">
            <v>B902</v>
          </cell>
          <cell r="AK812" t="str">
            <v>ZV81</v>
          </cell>
          <cell r="AL812" t="str">
            <v>MY01</v>
          </cell>
          <cell r="AM812" t="str">
            <v>SPORTS TOURER MY-01</v>
          </cell>
          <cell r="AO812" t="str">
            <v>205/60R15</v>
          </cell>
          <cell r="AP812" t="str">
            <v>PSRS</v>
          </cell>
          <cell r="AQ812" t="str">
            <v>OTHERS</v>
          </cell>
          <cell r="AR812" t="str">
            <v>15 Inch</v>
          </cell>
          <cell r="AS812">
            <v>0</v>
          </cell>
          <cell r="AT812">
            <v>0</v>
          </cell>
          <cell r="AW812" t="str">
            <v>NON</v>
          </cell>
          <cell r="AX812" t="str">
            <v>DISCONT</v>
          </cell>
          <cell r="AY812" t="str">
            <v>B</v>
          </cell>
          <cell r="AZ812">
            <v>10</v>
          </cell>
          <cell r="BA812">
            <v>40</v>
          </cell>
          <cell r="BB812">
            <v>30</v>
          </cell>
          <cell r="BC812">
            <v>402</v>
          </cell>
          <cell r="BD812" t="str">
            <v>PS</v>
          </cell>
          <cell r="BE812" t="str">
            <v>PSRS</v>
          </cell>
          <cell r="BF812" t="str">
            <v>T</v>
          </cell>
          <cell r="BG812" t="str">
            <v>T</v>
          </cell>
          <cell r="BH812">
            <v>5.1360000000000001</v>
          </cell>
          <cell r="BI812">
            <v>10.455</v>
          </cell>
          <cell r="BJ812">
            <v>7.3999999999999996E-2</v>
          </cell>
          <cell r="BK812">
            <v>9.6316605E-2</v>
          </cell>
          <cell r="BL812">
            <v>15</v>
          </cell>
          <cell r="BM812">
            <v>60</v>
          </cell>
          <cell r="BN812">
            <v>205</v>
          </cell>
          <cell r="BP812">
            <v>80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</row>
        <row r="813">
          <cell r="E813" t="str">
            <v>BPSX6521</v>
          </cell>
          <cell r="F813" t="str">
            <v>205/60R15 91H MY01Z T/L-ZV61</v>
          </cell>
          <cell r="G813" t="str">
            <v>205/60R15 91H MY01Z(T)-ZV61</v>
          </cell>
          <cell r="H813" t="str">
            <v>MY01</v>
          </cell>
          <cell r="I813" t="str">
            <v>PSR4</v>
          </cell>
          <cell r="J813" t="str">
            <v>PSR IPPAN S (15 ONLY)</v>
          </cell>
          <cell r="K813" t="str">
            <v>BRIDGESTONE</v>
          </cell>
          <cell r="L813" t="str">
            <v>205/60R15</v>
          </cell>
          <cell r="M813" t="str">
            <v>MY01</v>
          </cell>
          <cell r="N813" t="str">
            <v>PASSENGER CAR</v>
          </cell>
          <cell r="O813" t="str">
            <v>PSRS</v>
          </cell>
          <cell r="P813" t="str">
            <v>T/L</v>
          </cell>
          <cell r="Q813" t="str">
            <v>PSR0L372</v>
          </cell>
          <cell r="R813" t="str">
            <v>THAILAND</v>
          </cell>
          <cell r="S813">
            <v>3</v>
          </cell>
          <cell r="T813" t="str">
            <v>TIRE</v>
          </cell>
          <cell r="U813" t="str">
            <v>PSR</v>
          </cell>
          <cell r="V813" t="str">
            <v xml:space="preserve"> 205/60R15</v>
          </cell>
          <cell r="W813">
            <v>0</v>
          </cell>
          <cell r="X813">
            <v>0</v>
          </cell>
          <cell r="Y813" t="str">
            <v>01</v>
          </cell>
          <cell r="Z813" t="str">
            <v>TBSR</v>
          </cell>
          <cell r="AA813" t="str">
            <v>T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L0</v>
          </cell>
          <cell r="AG813" t="str">
            <v>PSR0L372</v>
          </cell>
          <cell r="AJ813" t="str">
            <v>B902</v>
          </cell>
          <cell r="AK813" t="str">
            <v>ZV61</v>
          </cell>
          <cell r="AL813" t="str">
            <v>MY01</v>
          </cell>
          <cell r="AM813" t="str">
            <v>SPORTS TOURER MY-01</v>
          </cell>
          <cell r="AO813" t="str">
            <v>205/60R15</v>
          </cell>
          <cell r="AP813" t="str">
            <v>PSRS</v>
          </cell>
          <cell r="AQ813" t="str">
            <v>OTHERS</v>
          </cell>
          <cell r="AR813" t="str">
            <v>15 Inch</v>
          </cell>
          <cell r="AS813" t="str">
            <v/>
          </cell>
          <cell r="AT813" t="str">
            <v>REP</v>
          </cell>
          <cell r="AW813" t="str">
            <v>OEM</v>
          </cell>
          <cell r="AX813" t="str">
            <v>CONT</v>
          </cell>
          <cell r="AY813" t="str">
            <v>B</v>
          </cell>
          <cell r="AZ813">
            <v>10</v>
          </cell>
          <cell r="BA813">
            <v>40</v>
          </cell>
          <cell r="BB813">
            <v>30</v>
          </cell>
          <cell r="BC813">
            <v>402</v>
          </cell>
          <cell r="BD813" t="str">
            <v>PS</v>
          </cell>
          <cell r="BE813" t="str">
            <v>PSRS</v>
          </cell>
          <cell r="BF813" t="str">
            <v>T</v>
          </cell>
          <cell r="BG813" t="str">
            <v>T</v>
          </cell>
          <cell r="BH813">
            <v>5.0830000000000002</v>
          </cell>
          <cell r="BI813">
            <v>10.555</v>
          </cell>
          <cell r="BJ813">
            <v>7.4999999999999997E-2</v>
          </cell>
          <cell r="BK813">
            <v>9.6316605E-2</v>
          </cell>
          <cell r="BL813">
            <v>15</v>
          </cell>
          <cell r="BM813">
            <v>60</v>
          </cell>
          <cell r="BN813">
            <v>205</v>
          </cell>
          <cell r="BP813">
            <v>80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</row>
        <row r="814">
          <cell r="E814" t="str">
            <v>BPSX6522</v>
          </cell>
          <cell r="F814" t="str">
            <v>205/60R15 91H MY01Z T/L-ZV73</v>
          </cell>
          <cell r="G814" t="str">
            <v>205/60R15 91H MY01ZT-ZV73</v>
          </cell>
          <cell r="H814" t="str">
            <v>MY01</v>
          </cell>
          <cell r="I814" t="str">
            <v>PSR4</v>
          </cell>
          <cell r="J814" t="str">
            <v>PSR IPPAN S (15 ONLY)</v>
          </cell>
          <cell r="K814" t="str">
            <v>BRIDGESTONE</v>
          </cell>
          <cell r="L814" t="str">
            <v>205/60R15</v>
          </cell>
          <cell r="M814" t="str">
            <v>MY01</v>
          </cell>
          <cell r="N814" t="str">
            <v>PASSENGER CAR</v>
          </cell>
          <cell r="O814" t="str">
            <v>PSRS</v>
          </cell>
          <cell r="P814" t="str">
            <v>T/L</v>
          </cell>
          <cell r="Q814" t="str">
            <v>PSR0L406</v>
          </cell>
          <cell r="R814" t="str">
            <v>THAILAND</v>
          </cell>
          <cell r="S814">
            <v>3</v>
          </cell>
          <cell r="T814" t="str">
            <v>TIRE</v>
          </cell>
          <cell r="U814" t="str">
            <v>PSR</v>
          </cell>
          <cell r="V814" t="str">
            <v xml:space="preserve"> 205/60R15</v>
          </cell>
          <cell r="W814">
            <v>0</v>
          </cell>
          <cell r="X814">
            <v>0</v>
          </cell>
          <cell r="Y814" t="str">
            <v>01</v>
          </cell>
          <cell r="Z814" t="str">
            <v>TBSR</v>
          </cell>
          <cell r="AA814" t="str">
            <v>T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L0</v>
          </cell>
          <cell r="AG814" t="str">
            <v>PSR0L406</v>
          </cell>
          <cell r="AJ814" t="str">
            <v>B992</v>
          </cell>
          <cell r="AK814" t="str">
            <v>ZV73</v>
          </cell>
          <cell r="AL814" t="str">
            <v>MY01</v>
          </cell>
          <cell r="AM814" t="str">
            <v>SPORTS TOURER MY-01</v>
          </cell>
          <cell r="AO814" t="str">
            <v>205/60R15</v>
          </cell>
          <cell r="AP814" t="str">
            <v>PSRS</v>
          </cell>
          <cell r="AQ814" t="str">
            <v>OTHERS</v>
          </cell>
          <cell r="AR814" t="str">
            <v>15 Inch</v>
          </cell>
          <cell r="AS814" t="str">
            <v/>
          </cell>
          <cell r="AT814" t="str">
            <v>REP</v>
          </cell>
          <cell r="AW814" t="str">
            <v>OEM</v>
          </cell>
          <cell r="AX814" t="str">
            <v>CONT</v>
          </cell>
          <cell r="AY814" t="str">
            <v>B</v>
          </cell>
          <cell r="AZ814">
            <v>10</v>
          </cell>
          <cell r="BA814">
            <v>40</v>
          </cell>
          <cell r="BB814">
            <v>30</v>
          </cell>
          <cell r="BC814">
            <v>402</v>
          </cell>
          <cell r="BD814" t="str">
            <v>PS</v>
          </cell>
          <cell r="BE814" t="str">
            <v>PSRS</v>
          </cell>
          <cell r="BF814" t="str">
            <v>T</v>
          </cell>
          <cell r="BG814" t="str">
            <v>T</v>
          </cell>
          <cell r="BH814">
            <v>5.0830000000000002</v>
          </cell>
          <cell r="BI814">
            <v>10.555</v>
          </cell>
          <cell r="BJ814">
            <v>7.4999999999999997E-2</v>
          </cell>
          <cell r="BK814">
            <v>9.6316605E-2</v>
          </cell>
          <cell r="BL814">
            <v>15</v>
          </cell>
          <cell r="BM814">
            <v>60</v>
          </cell>
          <cell r="BN814">
            <v>205</v>
          </cell>
          <cell r="BP814">
            <v>80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</row>
        <row r="815">
          <cell r="E815" t="str">
            <v>BPSX6530</v>
          </cell>
          <cell r="F815" t="str">
            <v>205/60R15 91H MY01Z T/L-ZV73</v>
          </cell>
          <cell r="G815" t="str">
            <v>195/60R15 88V MY01Z(T)-CG52</v>
          </cell>
          <cell r="H815" t="str">
            <v>MY01</v>
          </cell>
          <cell r="I815" t="str">
            <v>PSR4</v>
          </cell>
          <cell r="J815" t="str">
            <v>PSR IPPAN S (15 ONLY)</v>
          </cell>
          <cell r="K815" t="str">
            <v>BRIDGESTONE</v>
          </cell>
          <cell r="L815" t="str">
            <v>195/60R15</v>
          </cell>
          <cell r="M815" t="str">
            <v>MY01</v>
          </cell>
          <cell r="N815" t="str">
            <v>PASSENGER CAR</v>
          </cell>
          <cell r="O815" t="str">
            <v>PSRS</v>
          </cell>
          <cell r="P815" t="str">
            <v>T/L</v>
          </cell>
          <cell r="Q815" t="str">
            <v>PSR0L371</v>
          </cell>
          <cell r="R815" t="str">
            <v>THAILAND</v>
          </cell>
          <cell r="S815">
            <v>3</v>
          </cell>
          <cell r="T815" t="str">
            <v>TIRE</v>
          </cell>
          <cell r="U815" t="str">
            <v>PSR</v>
          </cell>
          <cell r="V815" t="str">
            <v xml:space="preserve"> 195/60R15</v>
          </cell>
          <cell r="W815">
            <v>0</v>
          </cell>
          <cell r="X815">
            <v>0</v>
          </cell>
          <cell r="Y815" t="str">
            <v>01</v>
          </cell>
          <cell r="Z815" t="str">
            <v>TBSR</v>
          </cell>
          <cell r="AA815" t="str">
            <v>T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L0</v>
          </cell>
          <cell r="AG815" t="str">
            <v>PSR0L371</v>
          </cell>
          <cell r="AJ815" t="str">
            <v>B903</v>
          </cell>
          <cell r="AK815" t="str">
            <v>CG52</v>
          </cell>
          <cell r="AL815" t="str">
            <v>MY01</v>
          </cell>
          <cell r="AM815" t="str">
            <v>SPORTS TOURER MY-01</v>
          </cell>
          <cell r="AO815" t="str">
            <v>195/60R15</v>
          </cell>
          <cell r="AP815" t="str">
            <v>PSRS</v>
          </cell>
          <cell r="AQ815" t="str">
            <v>OTHERS</v>
          </cell>
          <cell r="AR815" t="str">
            <v>15 Inch</v>
          </cell>
          <cell r="AS815" t="str">
            <v/>
          </cell>
          <cell r="AT815" t="str">
            <v>REP</v>
          </cell>
          <cell r="AW815" t="str">
            <v>OEM</v>
          </cell>
          <cell r="AX815" t="str">
            <v>CONT</v>
          </cell>
          <cell r="AY815" t="str">
            <v>B</v>
          </cell>
          <cell r="AZ815">
            <v>10</v>
          </cell>
          <cell r="BA815">
            <v>40</v>
          </cell>
          <cell r="BB815">
            <v>30</v>
          </cell>
          <cell r="BC815">
            <v>402</v>
          </cell>
          <cell r="BD815" t="str">
            <v>PS</v>
          </cell>
          <cell r="BE815" t="str">
            <v>PSRS</v>
          </cell>
          <cell r="BF815" t="str">
            <v>T</v>
          </cell>
          <cell r="BG815" t="str">
            <v>T</v>
          </cell>
          <cell r="BH815">
            <v>4.617</v>
          </cell>
          <cell r="BI815">
            <v>9.8059999999999992</v>
          </cell>
          <cell r="BJ815">
            <v>6.8000000000000005E-2</v>
          </cell>
          <cell r="BK815">
            <v>8.8882875E-2</v>
          </cell>
          <cell r="BL815">
            <v>15</v>
          </cell>
          <cell r="BM815">
            <v>60</v>
          </cell>
          <cell r="BN815">
            <v>195</v>
          </cell>
          <cell r="BP815">
            <v>80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</row>
        <row r="816">
          <cell r="E816" t="str">
            <v>BPSX6531</v>
          </cell>
          <cell r="F816" t="str">
            <v>195/60R15 88V MY01Z T/L-CG88</v>
          </cell>
          <cell r="G816" t="str">
            <v>195/60R15 88V MY01ZT-CG88</v>
          </cell>
          <cell r="H816" t="str">
            <v>MY01</v>
          </cell>
          <cell r="I816" t="str">
            <v>PSR4</v>
          </cell>
          <cell r="J816" t="str">
            <v>PSR IPPAN S (15 ONLY)</v>
          </cell>
          <cell r="K816" t="str">
            <v>BRIDGESTONE</v>
          </cell>
          <cell r="L816" t="str">
            <v>195/60R15</v>
          </cell>
          <cell r="M816" t="str">
            <v>MY01</v>
          </cell>
          <cell r="N816" t="str">
            <v>PASSENGER CAR</v>
          </cell>
          <cell r="O816" t="str">
            <v>PSRS</v>
          </cell>
          <cell r="P816" t="str">
            <v>T/L</v>
          </cell>
          <cell r="Q816" t="str">
            <v>PSR0L405</v>
          </cell>
          <cell r="R816" t="str">
            <v>THAILAND</v>
          </cell>
          <cell r="S816">
            <v>3</v>
          </cell>
          <cell r="T816" t="str">
            <v>TIRE</v>
          </cell>
          <cell r="U816" t="str">
            <v>PSR</v>
          </cell>
          <cell r="V816" t="str">
            <v xml:space="preserve"> 195/60R15</v>
          </cell>
          <cell r="W816">
            <v>0</v>
          </cell>
          <cell r="X816">
            <v>0</v>
          </cell>
          <cell r="Y816" t="str">
            <v>01</v>
          </cell>
          <cell r="Z816" t="str">
            <v>TBSR</v>
          </cell>
          <cell r="AA816" t="str">
            <v>T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L0</v>
          </cell>
          <cell r="AG816" t="str">
            <v>PSR0L405</v>
          </cell>
          <cell r="AJ816" t="str">
            <v>B990</v>
          </cell>
          <cell r="AK816" t="str">
            <v>CG88</v>
          </cell>
          <cell r="AL816" t="str">
            <v>MY01</v>
          </cell>
          <cell r="AM816" t="str">
            <v>SPORTS TOURER MY-01</v>
          </cell>
          <cell r="AO816" t="str">
            <v>195/60R15</v>
          </cell>
          <cell r="AP816" t="str">
            <v>PSRS</v>
          </cell>
          <cell r="AQ816" t="str">
            <v>OTHERS</v>
          </cell>
          <cell r="AR816" t="str">
            <v>15 Inch</v>
          </cell>
          <cell r="AS816" t="str">
            <v/>
          </cell>
          <cell r="AT816" t="str">
            <v>REP</v>
          </cell>
          <cell r="AW816" t="str">
            <v>OEM</v>
          </cell>
          <cell r="AX816" t="str">
            <v>CONT</v>
          </cell>
          <cell r="AY816" t="str">
            <v>B</v>
          </cell>
          <cell r="AZ816">
            <v>10</v>
          </cell>
          <cell r="BA816">
            <v>40</v>
          </cell>
          <cell r="BB816">
            <v>30</v>
          </cell>
          <cell r="BC816">
            <v>402</v>
          </cell>
          <cell r="BD816" t="str">
            <v>PS</v>
          </cell>
          <cell r="BE816" t="str">
            <v>PSRS</v>
          </cell>
          <cell r="BF816" t="str">
            <v>T</v>
          </cell>
          <cell r="BG816" t="str">
            <v>T</v>
          </cell>
          <cell r="BH816">
            <v>4.617</v>
          </cell>
          <cell r="BI816">
            <v>9.8059999999999992</v>
          </cell>
          <cell r="BJ816">
            <v>6.9000000000000006E-2</v>
          </cell>
          <cell r="BK816">
            <v>8.8882875E-2</v>
          </cell>
          <cell r="BL816">
            <v>15</v>
          </cell>
          <cell r="BM816">
            <v>60</v>
          </cell>
          <cell r="BN816">
            <v>195</v>
          </cell>
          <cell r="BP816">
            <v>80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</row>
        <row r="817">
          <cell r="E817" t="str">
            <v>BPSX6540</v>
          </cell>
          <cell r="F817" t="str">
            <v>205/55R16 91V MY01FZ T/L-DZ23</v>
          </cell>
          <cell r="G817" t="str">
            <v>205/55R16 91V MY01FZ (T)-DZ23</v>
          </cell>
          <cell r="H817" t="str">
            <v>MY01</v>
          </cell>
          <cell r="I817" t="str">
            <v>PSR3</v>
          </cell>
          <cell r="J817" t="str">
            <v>PSR OOGATA (16 ONLY)</v>
          </cell>
          <cell r="K817" t="str">
            <v>BRIDGESTONE</v>
          </cell>
          <cell r="L817" t="str">
            <v>205/55R16</v>
          </cell>
          <cell r="M817" t="str">
            <v>MY01</v>
          </cell>
          <cell r="N817" t="str">
            <v>PASSENGER CAR</v>
          </cell>
          <cell r="O817" t="str">
            <v>PSRS</v>
          </cell>
          <cell r="P817" t="str">
            <v>T/L</v>
          </cell>
          <cell r="Q817" t="str">
            <v>PSR0L376</v>
          </cell>
          <cell r="R817" t="str">
            <v>THAILAND</v>
          </cell>
          <cell r="S817">
            <v>3</v>
          </cell>
          <cell r="T817" t="str">
            <v>TIRE</v>
          </cell>
          <cell r="U817" t="str">
            <v>PSR</v>
          </cell>
          <cell r="V817" t="str">
            <v xml:space="preserve"> 205/55R16</v>
          </cell>
          <cell r="W817">
            <v>0</v>
          </cell>
          <cell r="X817">
            <v>0</v>
          </cell>
          <cell r="Y817" t="str">
            <v>01</v>
          </cell>
          <cell r="Z817" t="str">
            <v>TBSR</v>
          </cell>
          <cell r="AA817" t="str">
            <v>T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L0</v>
          </cell>
          <cell r="AG817" t="str">
            <v>PSR0L376</v>
          </cell>
          <cell r="AJ817" t="str">
            <v>B896</v>
          </cell>
          <cell r="AK817" t="str">
            <v>DZ23</v>
          </cell>
          <cell r="AL817" t="str">
            <v>MY01</v>
          </cell>
          <cell r="AM817" t="str">
            <v>SPORTS TOURER MY-01</v>
          </cell>
          <cell r="AO817" t="str">
            <v>205/55R16</v>
          </cell>
          <cell r="AP817" t="str">
            <v>PSRS</v>
          </cell>
          <cell r="AQ817" t="str">
            <v>OTHERS</v>
          </cell>
          <cell r="AR817" t="str">
            <v>16 Inch</v>
          </cell>
          <cell r="AS817" t="str">
            <v/>
          </cell>
          <cell r="AT817" t="str">
            <v>REP</v>
          </cell>
          <cell r="AW817" t="str">
            <v>OEM</v>
          </cell>
          <cell r="AX817" t="str">
            <v>CONT</v>
          </cell>
          <cell r="AY817" t="str">
            <v>B</v>
          </cell>
          <cell r="AZ817">
            <v>10</v>
          </cell>
          <cell r="BA817">
            <v>40</v>
          </cell>
          <cell r="BB817">
            <v>30</v>
          </cell>
          <cell r="BC817">
            <v>402</v>
          </cell>
          <cell r="BD817" t="str">
            <v>PS</v>
          </cell>
          <cell r="BE817" t="str">
            <v>PSRS</v>
          </cell>
          <cell r="BF817" t="str">
            <v>T</v>
          </cell>
          <cell r="BG817" t="str">
            <v>T</v>
          </cell>
          <cell r="BH817">
            <v>4.7489999999999997</v>
          </cell>
          <cell r="BI817">
            <v>9.9710000000000001</v>
          </cell>
          <cell r="BJ817">
            <v>8.5000000000000006E-2</v>
          </cell>
          <cell r="BK817">
            <v>9.7827914449999998E-2</v>
          </cell>
          <cell r="BL817">
            <v>16</v>
          </cell>
          <cell r="BM817">
            <v>55</v>
          </cell>
          <cell r="BN817">
            <v>205</v>
          </cell>
          <cell r="BP817">
            <v>80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</row>
        <row r="818">
          <cell r="E818" t="str">
            <v>BPSX6541</v>
          </cell>
          <cell r="F818" t="str">
            <v>205/55R16 91V MY01FZ T/L-DZ80</v>
          </cell>
          <cell r="G818" t="str">
            <v>205/55R16 91V MY01FZT-DZ80</v>
          </cell>
          <cell r="H818" t="str">
            <v>MY01</v>
          </cell>
          <cell r="I818" t="str">
            <v>PSR3</v>
          </cell>
          <cell r="J818" t="str">
            <v>PSR OOGATA (16 ONLY)</v>
          </cell>
          <cell r="K818" t="str">
            <v>BRIDGESTONE</v>
          </cell>
          <cell r="L818" t="str">
            <v>205/55R16</v>
          </cell>
          <cell r="M818" t="str">
            <v>MY01</v>
          </cell>
          <cell r="N818" t="str">
            <v>PASSENGER CAR</v>
          </cell>
          <cell r="O818" t="str">
            <v>PSRS</v>
          </cell>
          <cell r="P818" t="str">
            <v>T/L</v>
          </cell>
          <cell r="Q818" t="str">
            <v>PSR0L410</v>
          </cell>
          <cell r="R818" t="str">
            <v>THAILAND</v>
          </cell>
          <cell r="S818">
            <v>3</v>
          </cell>
          <cell r="T818" t="str">
            <v>TIRE</v>
          </cell>
          <cell r="U818" t="str">
            <v>PSR</v>
          </cell>
          <cell r="V818" t="str">
            <v xml:space="preserve"> 205/55R16</v>
          </cell>
          <cell r="W818">
            <v>0</v>
          </cell>
          <cell r="X818">
            <v>0</v>
          </cell>
          <cell r="Y818" t="str">
            <v>01</v>
          </cell>
          <cell r="Z818" t="str">
            <v>TBSR</v>
          </cell>
          <cell r="AA818" t="str">
            <v>T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L0</v>
          </cell>
          <cell r="AG818" t="str">
            <v>PSR0L410</v>
          </cell>
          <cell r="AJ818" t="str">
            <v>B995</v>
          </cell>
          <cell r="AK818" t="str">
            <v>DZ80</v>
          </cell>
          <cell r="AL818" t="str">
            <v>MY01</v>
          </cell>
          <cell r="AM818" t="str">
            <v>SPORTS TOURER MY-01</v>
          </cell>
          <cell r="AO818" t="str">
            <v>205/55R16</v>
          </cell>
          <cell r="AP818" t="str">
            <v>PSRS</v>
          </cell>
          <cell r="AQ818" t="str">
            <v>OTHERS</v>
          </cell>
          <cell r="AR818" t="str">
            <v>16 Inch</v>
          </cell>
          <cell r="AS818" t="str">
            <v/>
          </cell>
          <cell r="AT818" t="str">
            <v>REP</v>
          </cell>
          <cell r="AW818" t="str">
            <v>DLR</v>
          </cell>
          <cell r="AX818" t="str">
            <v>CONT</v>
          </cell>
          <cell r="AY818" t="str">
            <v>B</v>
          </cell>
          <cell r="AZ818">
            <v>10</v>
          </cell>
          <cell r="BA818">
            <v>40</v>
          </cell>
          <cell r="BB818">
            <v>30</v>
          </cell>
          <cell r="BC818">
            <v>402</v>
          </cell>
          <cell r="BD818" t="str">
            <v>PS</v>
          </cell>
          <cell r="BE818" t="str">
            <v>PSRS</v>
          </cell>
          <cell r="BF818" t="str">
            <v>T</v>
          </cell>
          <cell r="BG818" t="str">
            <v>T</v>
          </cell>
          <cell r="BH818">
            <v>4.7489999999999997</v>
          </cell>
          <cell r="BI818">
            <v>9.9710000000000001</v>
          </cell>
          <cell r="BJ818">
            <v>8.5000000000000006E-2</v>
          </cell>
          <cell r="BK818">
            <v>9.7827914449999998E-2</v>
          </cell>
          <cell r="BL818">
            <v>16</v>
          </cell>
          <cell r="BM818">
            <v>55</v>
          </cell>
          <cell r="BN818">
            <v>205</v>
          </cell>
          <cell r="BO818">
            <v>95</v>
          </cell>
          <cell r="BP818">
            <v>80</v>
          </cell>
          <cell r="BR818">
            <v>5550</v>
          </cell>
          <cell r="BS818">
            <v>3328</v>
          </cell>
          <cell r="BT818">
            <v>3328</v>
          </cell>
          <cell r="BU818">
            <v>3698</v>
          </cell>
          <cell r="BV818">
            <v>10</v>
          </cell>
          <cell r="BW818">
            <v>3328</v>
          </cell>
          <cell r="BX818">
            <v>2775.37</v>
          </cell>
        </row>
        <row r="819">
          <cell r="E819" t="str">
            <v>BPSX6550</v>
          </cell>
          <cell r="F819" t="str">
            <v>195/55R15 85V MY01FZ T/L-VL31</v>
          </cell>
          <cell r="G819" t="str">
            <v>195/55R15 85V MY01FZ(T)-VL31</v>
          </cell>
          <cell r="H819" t="str">
            <v>MY01</v>
          </cell>
          <cell r="I819" t="str">
            <v>PSR4</v>
          </cell>
          <cell r="J819" t="str">
            <v>PSR IPPAN S (15 ONLY)</v>
          </cell>
          <cell r="K819" t="str">
            <v>BRIDGESTONE</v>
          </cell>
          <cell r="L819" t="str">
            <v>195/55R15</v>
          </cell>
          <cell r="M819" t="str">
            <v>MY01</v>
          </cell>
          <cell r="N819" t="str">
            <v>PASSENGER CAR</v>
          </cell>
          <cell r="O819" t="str">
            <v>PSRS</v>
          </cell>
          <cell r="P819" t="str">
            <v>T/L</v>
          </cell>
          <cell r="Q819" t="str">
            <v>PSR0L374</v>
          </cell>
          <cell r="R819" t="str">
            <v>THAILAND</v>
          </cell>
          <cell r="S819">
            <v>3</v>
          </cell>
          <cell r="T819" t="str">
            <v>TIRE</v>
          </cell>
          <cell r="U819" t="str">
            <v>PSR</v>
          </cell>
          <cell r="V819" t="str">
            <v xml:space="preserve"> 195/55R15</v>
          </cell>
          <cell r="W819">
            <v>0</v>
          </cell>
          <cell r="X819">
            <v>0</v>
          </cell>
          <cell r="Y819" t="str">
            <v>01</v>
          </cell>
          <cell r="Z819" t="str">
            <v>TBSR</v>
          </cell>
          <cell r="AA819" t="str">
            <v>T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 t="str">
            <v>L0</v>
          </cell>
          <cell r="AG819" t="str">
            <v>PSR0L374</v>
          </cell>
          <cell r="AJ819" t="str">
            <v>B904</v>
          </cell>
          <cell r="AK819" t="str">
            <v>VL31</v>
          </cell>
          <cell r="AL819" t="str">
            <v>MY01</v>
          </cell>
          <cell r="AM819" t="str">
            <v>SPORTS TOURER MY-01</v>
          </cell>
          <cell r="AO819" t="str">
            <v>195/55R15</v>
          </cell>
          <cell r="AP819" t="str">
            <v>PSRS</v>
          </cell>
          <cell r="AQ819" t="str">
            <v>OTHERS</v>
          </cell>
          <cell r="AR819" t="str">
            <v>15 Inch</v>
          </cell>
          <cell r="AS819">
            <v>0</v>
          </cell>
          <cell r="AT819">
            <v>0</v>
          </cell>
          <cell r="AW819" t="str">
            <v>NON</v>
          </cell>
          <cell r="AX819" t="str">
            <v>DISCONT</v>
          </cell>
          <cell r="AY819" t="str">
            <v>B</v>
          </cell>
          <cell r="AZ819">
            <v>10</v>
          </cell>
          <cell r="BA819">
            <v>40</v>
          </cell>
          <cell r="BB819">
            <v>30</v>
          </cell>
          <cell r="BC819">
            <v>402</v>
          </cell>
          <cell r="BD819" t="str">
            <v>PS</v>
          </cell>
          <cell r="BE819" t="str">
            <v>PSRS</v>
          </cell>
          <cell r="BF819" t="str">
            <v>T</v>
          </cell>
          <cell r="BG819" t="str">
            <v>T</v>
          </cell>
          <cell r="BH819">
            <v>4.1490937499999996</v>
          </cell>
          <cell r="BI819">
            <v>8.891</v>
          </cell>
          <cell r="BJ819">
            <v>7.1999999999999995E-2</v>
          </cell>
          <cell r="BK819">
            <v>8.3335758750000002E-2</v>
          </cell>
          <cell r="BL819">
            <v>15</v>
          </cell>
          <cell r="BM819">
            <v>55</v>
          </cell>
          <cell r="BN819">
            <v>195</v>
          </cell>
          <cell r="BP819">
            <v>80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</row>
        <row r="820">
          <cell r="E820" t="str">
            <v>BPSX6551</v>
          </cell>
          <cell r="F820" t="str">
            <v>195/55R15 85V MY01FZ T/L-VL46</v>
          </cell>
          <cell r="G820" t="str">
            <v>195/55R15 85V MY01FZT-VL46</v>
          </cell>
          <cell r="H820" t="str">
            <v>MY01</v>
          </cell>
          <cell r="I820" t="str">
            <v>PSR4</v>
          </cell>
          <cell r="J820" t="str">
            <v>PSR IPPAN S (15 ONLY)</v>
          </cell>
          <cell r="K820" t="str">
            <v>BRIDGESTONE</v>
          </cell>
          <cell r="L820" t="str">
            <v>195/55R15</v>
          </cell>
          <cell r="M820" t="str">
            <v>MY01</v>
          </cell>
          <cell r="N820" t="str">
            <v>PASSENGER CAR</v>
          </cell>
          <cell r="O820" t="str">
            <v>PSRS</v>
          </cell>
          <cell r="P820" t="str">
            <v>T/L</v>
          </cell>
          <cell r="Q820" t="str">
            <v>PSR0L408</v>
          </cell>
          <cell r="R820" t="str">
            <v>THAILAND</v>
          </cell>
          <cell r="S820">
            <v>3</v>
          </cell>
          <cell r="T820" t="str">
            <v>TIRE</v>
          </cell>
          <cell r="U820" t="str">
            <v>PSR</v>
          </cell>
          <cell r="V820" t="str">
            <v xml:space="preserve"> 195/55R15</v>
          </cell>
          <cell r="W820">
            <v>0</v>
          </cell>
          <cell r="X820">
            <v>0</v>
          </cell>
          <cell r="Y820" t="str">
            <v>01</v>
          </cell>
          <cell r="Z820" t="str">
            <v>TBSR</v>
          </cell>
          <cell r="AA820" t="str">
            <v>T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 t="str">
            <v>L0</v>
          </cell>
          <cell r="AG820" t="str">
            <v>PSR0L408</v>
          </cell>
          <cell r="AJ820" t="str">
            <v>B994</v>
          </cell>
          <cell r="AK820" t="str">
            <v>VL46</v>
          </cell>
          <cell r="AL820" t="str">
            <v>MY01</v>
          </cell>
          <cell r="AM820" t="str">
            <v>SPORTS TOURER MY-01</v>
          </cell>
          <cell r="AO820" t="str">
            <v>195/55R15</v>
          </cell>
          <cell r="AP820" t="str">
            <v>PSRS</v>
          </cell>
          <cell r="AQ820" t="str">
            <v>OTHERS</v>
          </cell>
          <cell r="AR820" t="str">
            <v>15 Inch</v>
          </cell>
          <cell r="AS820" t="str">
            <v/>
          </cell>
          <cell r="AT820" t="str">
            <v>REP</v>
          </cell>
          <cell r="AW820" t="str">
            <v>DLR</v>
          </cell>
          <cell r="AX820" t="str">
            <v>CONT</v>
          </cell>
          <cell r="AY820" t="str">
            <v>B</v>
          </cell>
          <cell r="AZ820">
            <v>10</v>
          </cell>
          <cell r="BA820">
            <v>40</v>
          </cell>
          <cell r="BB820">
            <v>30</v>
          </cell>
          <cell r="BC820">
            <v>402</v>
          </cell>
          <cell r="BD820" t="str">
            <v>PS</v>
          </cell>
          <cell r="BE820" t="str">
            <v>PSRS</v>
          </cell>
          <cell r="BF820" t="str">
            <v>T</v>
          </cell>
          <cell r="BG820" t="str">
            <v>T</v>
          </cell>
          <cell r="BH820">
            <v>4.1289999999999996</v>
          </cell>
          <cell r="BI820">
            <v>8.891</v>
          </cell>
          <cell r="BJ820">
            <v>7.2999999999999995E-2</v>
          </cell>
          <cell r="BK820">
            <v>8.3335758750000002E-2</v>
          </cell>
          <cell r="BL820">
            <v>15</v>
          </cell>
          <cell r="BM820">
            <v>55</v>
          </cell>
          <cell r="BN820">
            <v>195</v>
          </cell>
          <cell r="BO820">
            <v>95</v>
          </cell>
          <cell r="BP820">
            <v>80</v>
          </cell>
          <cell r="BR820">
            <v>4010</v>
          </cell>
          <cell r="BS820">
            <v>2408</v>
          </cell>
          <cell r="BT820">
            <v>2408</v>
          </cell>
          <cell r="BU820">
            <v>2676</v>
          </cell>
          <cell r="BV820">
            <v>10</v>
          </cell>
          <cell r="BW820">
            <v>2408</v>
          </cell>
          <cell r="BX820">
            <v>2006.08</v>
          </cell>
        </row>
        <row r="821">
          <cell r="E821" t="str">
            <v>BPSX6560</v>
          </cell>
          <cell r="F821" t="str">
            <v>205/50R16 87V MY01FZ T/L-BC42</v>
          </cell>
          <cell r="G821" t="str">
            <v>205/50R16 87V MY01FZ(T)-BC42</v>
          </cell>
          <cell r="H821" t="str">
            <v>MY01</v>
          </cell>
          <cell r="I821" t="str">
            <v>PSR3</v>
          </cell>
          <cell r="J821" t="str">
            <v>PSR OOGATA (16 ONLY)</v>
          </cell>
          <cell r="K821" t="str">
            <v>BRIDGESTONE</v>
          </cell>
          <cell r="L821" t="str">
            <v>205/50R16</v>
          </cell>
          <cell r="M821" t="str">
            <v>MY01</v>
          </cell>
          <cell r="N821" t="str">
            <v>PASSENGER CAR</v>
          </cell>
          <cell r="O821" t="str">
            <v>PSRS</v>
          </cell>
          <cell r="P821" t="str">
            <v>T/L</v>
          </cell>
          <cell r="Q821" t="str">
            <v>PSR0L377</v>
          </cell>
          <cell r="R821" t="str">
            <v>THAILAND</v>
          </cell>
          <cell r="S821">
            <v>3</v>
          </cell>
          <cell r="T821" t="str">
            <v>TIRE</v>
          </cell>
          <cell r="U821" t="str">
            <v>PSR</v>
          </cell>
          <cell r="V821" t="str">
            <v xml:space="preserve"> 205/50R16</v>
          </cell>
          <cell r="W821">
            <v>0</v>
          </cell>
          <cell r="X821">
            <v>0</v>
          </cell>
          <cell r="Y821" t="str">
            <v>01</v>
          </cell>
          <cell r="Z821" t="str">
            <v>TBSR</v>
          </cell>
          <cell r="AA821" t="str">
            <v>T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 t="str">
            <v>L0</v>
          </cell>
          <cell r="AG821" t="str">
            <v>PSR0L377</v>
          </cell>
          <cell r="AJ821" t="str">
            <v>B905</v>
          </cell>
          <cell r="AK821" t="str">
            <v>BC42</v>
          </cell>
          <cell r="AL821" t="str">
            <v>MY01</v>
          </cell>
          <cell r="AM821" t="str">
            <v>SPORTS TOURER MY-01</v>
          </cell>
          <cell r="AO821" t="str">
            <v>205/50R16</v>
          </cell>
          <cell r="AP821" t="str">
            <v>PSRS</v>
          </cell>
          <cell r="AQ821" t="str">
            <v>OTHERS</v>
          </cell>
          <cell r="AR821" t="str">
            <v>16 Inch</v>
          </cell>
          <cell r="AS821">
            <v>0</v>
          </cell>
          <cell r="AT821">
            <v>0</v>
          </cell>
          <cell r="AW821" t="str">
            <v>NON</v>
          </cell>
          <cell r="AX821" t="str">
            <v>DISCONT</v>
          </cell>
          <cell r="AY821" t="str">
            <v>B</v>
          </cell>
          <cell r="AZ821">
            <v>10</v>
          </cell>
          <cell r="BA821">
            <v>40</v>
          </cell>
          <cell r="BB821">
            <v>30</v>
          </cell>
          <cell r="BC821">
            <v>402</v>
          </cell>
          <cell r="BD821" t="str">
            <v>PS</v>
          </cell>
          <cell r="BE821" t="str">
            <v>PSRS</v>
          </cell>
          <cell r="BF821" t="str">
            <v>T</v>
          </cell>
          <cell r="BG821" t="str">
            <v>T</v>
          </cell>
          <cell r="BH821">
            <v>4.6369999999999996</v>
          </cell>
          <cell r="BI821">
            <v>9.7249999999999996</v>
          </cell>
          <cell r="BJ821">
            <v>8.8999999999999996E-2</v>
          </cell>
          <cell r="BK821">
            <v>9.1583440199999991E-2</v>
          </cell>
          <cell r="BL821">
            <v>16</v>
          </cell>
          <cell r="BM821">
            <v>50</v>
          </cell>
          <cell r="BN821">
            <v>205</v>
          </cell>
          <cell r="BP821">
            <v>80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</row>
        <row r="822">
          <cell r="E822" t="str">
            <v>BPSX6561</v>
          </cell>
          <cell r="F822" t="str">
            <v>205/50R16 87V MY01FZ T/L-BC61</v>
          </cell>
          <cell r="G822" t="str">
            <v>205/50R16 87V MY01FZT-BC61</v>
          </cell>
          <cell r="H822" t="str">
            <v>MY01</v>
          </cell>
          <cell r="I822" t="str">
            <v>PSR3</v>
          </cell>
          <cell r="J822" t="str">
            <v>PSR OOGATA (16 ONLY)</v>
          </cell>
          <cell r="K822" t="str">
            <v>BRIDGESTONE</v>
          </cell>
          <cell r="L822" t="str">
            <v>205/50R16</v>
          </cell>
          <cell r="M822" t="str">
            <v>MY01</v>
          </cell>
          <cell r="N822" t="str">
            <v>PASSENGER CAR</v>
          </cell>
          <cell r="O822" t="str">
            <v>PSRS</v>
          </cell>
          <cell r="P822" t="str">
            <v>T/L</v>
          </cell>
          <cell r="Q822" t="str">
            <v>PSR0L411</v>
          </cell>
          <cell r="R822" t="str">
            <v>THAILAND</v>
          </cell>
          <cell r="S822">
            <v>3</v>
          </cell>
          <cell r="T822" t="str">
            <v>TIRE</v>
          </cell>
          <cell r="U822" t="str">
            <v>PSR</v>
          </cell>
          <cell r="V822" t="str">
            <v xml:space="preserve"> 205/50R16</v>
          </cell>
          <cell r="W822">
            <v>0</v>
          </cell>
          <cell r="X822">
            <v>0</v>
          </cell>
          <cell r="Y822" t="str">
            <v>01</v>
          </cell>
          <cell r="Z822" t="str">
            <v>TBSR</v>
          </cell>
          <cell r="AA822" t="str">
            <v>T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L0</v>
          </cell>
          <cell r="AG822" t="str">
            <v>PSR0L411</v>
          </cell>
          <cell r="AJ822" t="str">
            <v>B996</v>
          </cell>
          <cell r="AK822" t="str">
            <v>BC61</v>
          </cell>
          <cell r="AL822" t="str">
            <v>MY01</v>
          </cell>
          <cell r="AM822" t="str">
            <v>SPORTS TOURER MY-01</v>
          </cell>
          <cell r="AO822" t="str">
            <v>205/50R16</v>
          </cell>
          <cell r="AP822" t="str">
            <v>PSRS</v>
          </cell>
          <cell r="AQ822" t="str">
            <v>OTHERS</v>
          </cell>
          <cell r="AR822" t="str">
            <v>16 Inch</v>
          </cell>
          <cell r="AS822" t="str">
            <v/>
          </cell>
          <cell r="AT822" t="str">
            <v>REP</v>
          </cell>
          <cell r="AW822" t="str">
            <v>DLR</v>
          </cell>
          <cell r="AX822" t="str">
            <v>CONT</v>
          </cell>
          <cell r="AY822" t="str">
            <v>B</v>
          </cell>
          <cell r="AZ822">
            <v>10</v>
          </cell>
          <cell r="BA822">
            <v>40</v>
          </cell>
          <cell r="BB822">
            <v>30</v>
          </cell>
          <cell r="BC822">
            <v>402</v>
          </cell>
          <cell r="BD822" t="str">
            <v>PS</v>
          </cell>
          <cell r="BE822" t="str">
            <v>PSRS</v>
          </cell>
          <cell r="BF822" t="str">
            <v>T</v>
          </cell>
          <cell r="BG822" t="str">
            <v>T</v>
          </cell>
          <cell r="BH822">
            <v>4.6369999999999996</v>
          </cell>
          <cell r="BI822">
            <v>9.7249999999999996</v>
          </cell>
          <cell r="BJ822">
            <v>9.0999999999999998E-2</v>
          </cell>
          <cell r="BK822">
            <v>9.1583440199999991E-2</v>
          </cell>
          <cell r="BL822">
            <v>16</v>
          </cell>
          <cell r="BM822">
            <v>50</v>
          </cell>
          <cell r="BN822">
            <v>205</v>
          </cell>
          <cell r="BO822">
            <v>95</v>
          </cell>
          <cell r="BP822">
            <v>80</v>
          </cell>
          <cell r="BR822">
            <v>5760</v>
          </cell>
          <cell r="BS822">
            <v>3458</v>
          </cell>
          <cell r="BT822">
            <v>3458</v>
          </cell>
          <cell r="BU822">
            <v>3842</v>
          </cell>
          <cell r="BV822">
            <v>10</v>
          </cell>
          <cell r="BW822">
            <v>3458</v>
          </cell>
          <cell r="BX822">
            <v>2895.8</v>
          </cell>
        </row>
        <row r="823">
          <cell r="E823" t="str">
            <v>BPSX6570</v>
          </cell>
          <cell r="F823" t="str">
            <v>195/50R15 82V MY01FZ T/L-LT97</v>
          </cell>
          <cell r="G823" t="str">
            <v>195/50R15 82V MY01FZ(T)-LT97</v>
          </cell>
          <cell r="H823" t="str">
            <v>MY01</v>
          </cell>
          <cell r="I823" t="str">
            <v>PSR4</v>
          </cell>
          <cell r="J823" t="str">
            <v>PSR IPPAN S (15 ONLY)</v>
          </cell>
          <cell r="K823" t="str">
            <v>BRIDGESTONE</v>
          </cell>
          <cell r="L823" t="str">
            <v>195/50R15</v>
          </cell>
          <cell r="M823" t="str">
            <v>MY01</v>
          </cell>
          <cell r="N823" t="str">
            <v>PASSENGER CAR</v>
          </cell>
          <cell r="O823" t="str">
            <v>PSRS</v>
          </cell>
          <cell r="P823" t="str">
            <v>T/L</v>
          </cell>
          <cell r="Q823" t="str">
            <v>PSR0L375</v>
          </cell>
          <cell r="R823" t="str">
            <v>THAILAND</v>
          </cell>
          <cell r="S823">
            <v>3</v>
          </cell>
          <cell r="T823" t="str">
            <v>TIRE</v>
          </cell>
          <cell r="U823" t="str">
            <v>PSR</v>
          </cell>
          <cell r="V823" t="str">
            <v xml:space="preserve"> 195/50R15</v>
          </cell>
          <cell r="W823">
            <v>0</v>
          </cell>
          <cell r="X823">
            <v>0</v>
          </cell>
          <cell r="Y823" t="str">
            <v>01</v>
          </cell>
          <cell r="Z823" t="str">
            <v>TBSR</v>
          </cell>
          <cell r="AA823" t="str">
            <v>T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L0</v>
          </cell>
          <cell r="AG823" t="str">
            <v>PSR0L375</v>
          </cell>
          <cell r="AJ823" t="str">
            <v>B895</v>
          </cell>
          <cell r="AK823" t="str">
            <v>LT97</v>
          </cell>
          <cell r="AL823" t="str">
            <v>MY01</v>
          </cell>
          <cell r="AM823" t="str">
            <v>SPORTS TOURER MY-01</v>
          </cell>
          <cell r="AO823" t="str">
            <v>195/50R15</v>
          </cell>
          <cell r="AP823" t="str">
            <v>PSRS</v>
          </cell>
          <cell r="AQ823" t="str">
            <v>OTHERS</v>
          </cell>
          <cell r="AR823" t="str">
            <v>15 Inch</v>
          </cell>
          <cell r="AS823" t="str">
            <v/>
          </cell>
          <cell r="AT823" t="str">
            <v>REP</v>
          </cell>
          <cell r="AW823" t="str">
            <v>OEM</v>
          </cell>
          <cell r="AX823" t="str">
            <v>CONT</v>
          </cell>
          <cell r="AY823" t="str">
            <v>B</v>
          </cell>
          <cell r="AZ823">
            <v>10</v>
          </cell>
          <cell r="BA823">
            <v>40</v>
          </cell>
          <cell r="BB823">
            <v>30</v>
          </cell>
          <cell r="BC823">
            <v>402</v>
          </cell>
          <cell r="BD823" t="str">
            <v>PS</v>
          </cell>
          <cell r="BE823" t="str">
            <v>PSRS</v>
          </cell>
          <cell r="BF823" t="str">
            <v>T</v>
          </cell>
          <cell r="BG823" t="str">
            <v>T</v>
          </cell>
          <cell r="BH823">
            <v>3.9289999999999998</v>
          </cell>
          <cell r="BI823">
            <v>8.5869999999999997</v>
          </cell>
          <cell r="BJ823">
            <v>6.7000000000000004E-2</v>
          </cell>
          <cell r="BK823">
            <v>7.7967359999999999E-2</v>
          </cell>
          <cell r="BL823">
            <v>15</v>
          </cell>
          <cell r="BM823">
            <v>50</v>
          </cell>
          <cell r="BN823">
            <v>195</v>
          </cell>
          <cell r="BP823">
            <v>80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</row>
        <row r="824">
          <cell r="E824" t="str">
            <v>BPSX6571</v>
          </cell>
          <cell r="F824" t="str">
            <v>195/50R15 82V MY01FZ T/L-LT35</v>
          </cell>
          <cell r="G824" t="str">
            <v>195/50R15 82V MY01FZT-LT35</v>
          </cell>
          <cell r="H824" t="str">
            <v>MY01</v>
          </cell>
          <cell r="I824" t="str">
            <v>PSR4</v>
          </cell>
          <cell r="J824" t="str">
            <v>PSR IPPAN S (15 ONLY)</v>
          </cell>
          <cell r="K824" t="str">
            <v>BRIDGESTONE</v>
          </cell>
          <cell r="L824" t="str">
            <v>195/50R15</v>
          </cell>
          <cell r="M824" t="str">
            <v>MY01</v>
          </cell>
          <cell r="N824" t="str">
            <v>PASSENGER CAR</v>
          </cell>
          <cell r="O824" t="str">
            <v>PSRS</v>
          </cell>
          <cell r="P824" t="str">
            <v>T/L</v>
          </cell>
          <cell r="Q824" t="str">
            <v>PSR0L409</v>
          </cell>
          <cell r="R824" t="str">
            <v>THAILAND</v>
          </cell>
          <cell r="S824">
            <v>3</v>
          </cell>
          <cell r="T824" t="str">
            <v>TIRE</v>
          </cell>
          <cell r="U824" t="str">
            <v>PSR</v>
          </cell>
          <cell r="V824" t="str">
            <v xml:space="preserve"> 195/50R15</v>
          </cell>
          <cell r="W824">
            <v>0</v>
          </cell>
          <cell r="X824">
            <v>0</v>
          </cell>
          <cell r="Y824" t="str">
            <v>01</v>
          </cell>
          <cell r="Z824" t="str">
            <v>TBSR</v>
          </cell>
          <cell r="AA824" t="str">
            <v>T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 t="str">
            <v>L0</v>
          </cell>
          <cell r="AG824" t="str">
            <v>PSR0L409</v>
          </cell>
          <cell r="AJ824" t="str">
            <v>B991</v>
          </cell>
          <cell r="AK824" t="str">
            <v>LT35</v>
          </cell>
          <cell r="AL824" t="str">
            <v>MY01</v>
          </cell>
          <cell r="AM824" t="str">
            <v>SPORTS TOURER MY-01</v>
          </cell>
          <cell r="AO824" t="str">
            <v>195/50R15</v>
          </cell>
          <cell r="AP824" t="str">
            <v>PSRS</v>
          </cell>
          <cell r="AQ824" t="str">
            <v>OTHERS</v>
          </cell>
          <cell r="AR824" t="str">
            <v>15 Inch</v>
          </cell>
          <cell r="AS824" t="str">
            <v/>
          </cell>
          <cell r="AT824" t="str">
            <v>REP</v>
          </cell>
          <cell r="AW824" t="str">
            <v>DLR</v>
          </cell>
          <cell r="AX824" t="str">
            <v>CONT</v>
          </cell>
          <cell r="AY824" t="str">
            <v>B</v>
          </cell>
          <cell r="AZ824">
            <v>10</v>
          </cell>
          <cell r="BA824">
            <v>40</v>
          </cell>
          <cell r="BB824">
            <v>30</v>
          </cell>
          <cell r="BC824">
            <v>402</v>
          </cell>
          <cell r="BD824" t="str">
            <v>PS</v>
          </cell>
          <cell r="BE824" t="str">
            <v>PSRS</v>
          </cell>
          <cell r="BF824" t="str">
            <v>T</v>
          </cell>
          <cell r="BG824" t="str">
            <v>T</v>
          </cell>
          <cell r="BH824">
            <v>3.9289999999999998</v>
          </cell>
          <cell r="BI824">
            <v>8.5869999999999997</v>
          </cell>
          <cell r="BJ824">
            <v>7.6999999999999999E-2</v>
          </cell>
          <cell r="BK824">
            <v>7.7967359999999999E-2</v>
          </cell>
          <cell r="BL824">
            <v>15</v>
          </cell>
          <cell r="BM824">
            <v>50</v>
          </cell>
          <cell r="BN824">
            <v>195</v>
          </cell>
          <cell r="BO824">
            <v>95</v>
          </cell>
          <cell r="BP824">
            <v>80</v>
          </cell>
          <cell r="BR824">
            <v>4200</v>
          </cell>
          <cell r="BS824">
            <v>2522</v>
          </cell>
          <cell r="BT824">
            <v>2522</v>
          </cell>
          <cell r="BU824">
            <v>2802</v>
          </cell>
          <cell r="BV824">
            <v>10</v>
          </cell>
          <cell r="BW824">
            <v>2522</v>
          </cell>
          <cell r="BX824">
            <v>2102.4299999999998</v>
          </cell>
        </row>
        <row r="825">
          <cell r="E825" t="str">
            <v>BPSX6580</v>
          </cell>
          <cell r="F825" t="str">
            <v>185/55R15 82V MY01FZ T/L-AR96</v>
          </cell>
          <cell r="G825" t="str">
            <v>185/55R15 82V MY01FZT-AR96</v>
          </cell>
          <cell r="H825" t="str">
            <v>MY01</v>
          </cell>
          <cell r="I825" t="str">
            <v>PSR4</v>
          </cell>
          <cell r="J825" t="str">
            <v>PSR IPPAN S (15 ONLY)</v>
          </cell>
          <cell r="K825" t="str">
            <v>BRIDGESTONE</v>
          </cell>
          <cell r="L825" t="str">
            <v>185/55R15</v>
          </cell>
          <cell r="M825" t="str">
            <v>MY01</v>
          </cell>
          <cell r="N825" t="str">
            <v>PASSENGER CAR</v>
          </cell>
          <cell r="O825" t="str">
            <v>PSRS</v>
          </cell>
          <cell r="P825" t="str">
            <v>T/L</v>
          </cell>
          <cell r="Q825" t="str">
            <v>PSR0L429</v>
          </cell>
          <cell r="R825" t="str">
            <v>THAILAND</v>
          </cell>
          <cell r="S825">
            <v>3</v>
          </cell>
          <cell r="T825" t="str">
            <v>TIRE</v>
          </cell>
          <cell r="U825" t="str">
            <v>PSR</v>
          </cell>
          <cell r="V825" t="str">
            <v xml:space="preserve"> 185/55R15</v>
          </cell>
          <cell r="W825">
            <v>0</v>
          </cell>
          <cell r="X825">
            <v>0</v>
          </cell>
          <cell r="Y825" t="str">
            <v>01</v>
          </cell>
          <cell r="Z825" t="str">
            <v>TBSR</v>
          </cell>
          <cell r="AA825" t="str">
            <v>T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 t="str">
            <v>L0</v>
          </cell>
          <cell r="AG825" t="str">
            <v>PSR0L429</v>
          </cell>
          <cell r="AJ825" t="str">
            <v>C032</v>
          </cell>
          <cell r="AK825" t="str">
            <v>AR96</v>
          </cell>
          <cell r="AL825" t="str">
            <v>MY01</v>
          </cell>
          <cell r="AM825" t="str">
            <v>SPORTS TOURER MY-01</v>
          </cell>
          <cell r="AO825" t="str">
            <v>185/55R15</v>
          </cell>
          <cell r="AP825" t="str">
            <v>PSRS</v>
          </cell>
          <cell r="AQ825" t="str">
            <v>OTHERS</v>
          </cell>
          <cell r="AR825" t="str">
            <v>15 Inch</v>
          </cell>
          <cell r="AS825" t="str">
            <v/>
          </cell>
          <cell r="AT825" t="str">
            <v>REP</v>
          </cell>
          <cell r="AW825" t="str">
            <v>DLR</v>
          </cell>
          <cell r="AX825" t="str">
            <v>CONT</v>
          </cell>
          <cell r="AY825" t="str">
            <v>B</v>
          </cell>
          <cell r="AZ825">
            <v>10</v>
          </cell>
          <cell r="BA825">
            <v>40</v>
          </cell>
          <cell r="BB825">
            <v>30</v>
          </cell>
          <cell r="BC825">
            <v>402</v>
          </cell>
          <cell r="BD825" t="str">
            <v>PS</v>
          </cell>
          <cell r="BE825" t="str">
            <v>PSRS</v>
          </cell>
          <cell r="BF825" t="str">
            <v>T</v>
          </cell>
          <cell r="BG825" t="str">
            <v>T</v>
          </cell>
          <cell r="BH825">
            <v>3.8719999999999999</v>
          </cell>
          <cell r="BI825">
            <v>7.891</v>
          </cell>
          <cell r="BJ825">
            <v>6.7000000000000004E-2</v>
          </cell>
          <cell r="BK825">
            <v>7.6869056249999998E-2</v>
          </cell>
          <cell r="BL825">
            <v>15</v>
          </cell>
          <cell r="BM825">
            <v>55</v>
          </cell>
          <cell r="BN825">
            <v>185</v>
          </cell>
          <cell r="BO825">
            <v>95</v>
          </cell>
          <cell r="BP825">
            <v>80</v>
          </cell>
          <cell r="BR825">
            <v>3610</v>
          </cell>
          <cell r="BS825">
            <v>2163</v>
          </cell>
          <cell r="BT825">
            <v>2163</v>
          </cell>
          <cell r="BU825">
            <v>2403</v>
          </cell>
          <cell r="BV825">
            <v>10</v>
          </cell>
          <cell r="BW825">
            <v>2163</v>
          </cell>
          <cell r="BX825">
            <v>1801.56</v>
          </cell>
        </row>
        <row r="826">
          <cell r="E826" t="str">
            <v>BPSX6590</v>
          </cell>
          <cell r="F826" t="str">
            <v>215/55R17 94V MY01FZ T/L-DV49</v>
          </cell>
          <cell r="G826" t="str">
            <v>215/55R17 94V MY01FZT-DV49</v>
          </cell>
          <cell r="H826" t="str">
            <v>MY01</v>
          </cell>
          <cell r="I826" t="str">
            <v>PSR2</v>
          </cell>
          <cell r="J826" t="str">
            <v>UHP(17 UP)</v>
          </cell>
          <cell r="K826" t="str">
            <v>BRIDGESTONE</v>
          </cell>
          <cell r="L826" t="str">
            <v>215/55R17</v>
          </cell>
          <cell r="M826" t="str">
            <v>MY01</v>
          </cell>
          <cell r="N826" t="str">
            <v>PASSENGER CAR</v>
          </cell>
          <cell r="O826" t="str">
            <v>PSRS</v>
          </cell>
          <cell r="P826" t="str">
            <v>T/L</v>
          </cell>
          <cell r="Q826" t="str">
            <v>PSR0L430</v>
          </cell>
          <cell r="R826" t="str">
            <v>THAILAND</v>
          </cell>
          <cell r="S826">
            <v>3</v>
          </cell>
          <cell r="T826" t="str">
            <v>TIRE</v>
          </cell>
          <cell r="U826" t="str">
            <v>PSR</v>
          </cell>
          <cell r="V826" t="str">
            <v xml:space="preserve"> 215/55R17</v>
          </cell>
          <cell r="W826">
            <v>0</v>
          </cell>
          <cell r="X826">
            <v>0</v>
          </cell>
          <cell r="Y826" t="str">
            <v>01</v>
          </cell>
          <cell r="Z826" t="str">
            <v>TBSR</v>
          </cell>
          <cell r="AA826" t="str">
            <v>T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 t="str">
            <v>L0</v>
          </cell>
          <cell r="AG826" t="str">
            <v>PSR0L430</v>
          </cell>
          <cell r="AJ826" t="str">
            <v>C030</v>
          </cell>
          <cell r="AK826" t="str">
            <v>DV49</v>
          </cell>
          <cell r="AL826" t="str">
            <v>MY01</v>
          </cell>
          <cell r="AM826" t="str">
            <v>SPORTS TOURER MY-01</v>
          </cell>
          <cell r="AO826" t="str">
            <v>215/55R17</v>
          </cell>
          <cell r="AP826" t="str">
            <v>PSRS</v>
          </cell>
          <cell r="AQ826" t="str">
            <v>OTHERS</v>
          </cell>
          <cell r="AR826" t="str">
            <v>17 Inch</v>
          </cell>
          <cell r="AS826" t="str">
            <v/>
          </cell>
          <cell r="AT826" t="str">
            <v>REP</v>
          </cell>
          <cell r="AW826" t="str">
            <v>DLR</v>
          </cell>
          <cell r="AX826" t="str">
            <v>CONT</v>
          </cell>
          <cell r="AY826" t="str">
            <v>B</v>
          </cell>
          <cell r="AZ826">
            <v>10</v>
          </cell>
          <cell r="BA826">
            <v>40</v>
          </cell>
          <cell r="BB826">
            <v>30</v>
          </cell>
          <cell r="BC826">
            <v>402</v>
          </cell>
          <cell r="BD826" t="str">
            <v>PS</v>
          </cell>
          <cell r="BE826" t="str">
            <v>PSRS</v>
          </cell>
          <cell r="BF826" t="str">
            <v>T</v>
          </cell>
          <cell r="BG826" t="str">
            <v>T</v>
          </cell>
          <cell r="BH826">
            <v>5.19</v>
          </cell>
          <cell r="BI826">
            <v>10.619</v>
          </cell>
          <cell r="BJ826">
            <v>0.1</v>
          </cell>
          <cell r="BK826">
            <v>0.11388934694999998</v>
          </cell>
          <cell r="BL826">
            <v>17</v>
          </cell>
          <cell r="BM826">
            <v>55</v>
          </cell>
          <cell r="BN826">
            <v>215</v>
          </cell>
          <cell r="BO826">
            <v>95</v>
          </cell>
          <cell r="BR826">
            <v>6470</v>
          </cell>
          <cell r="BS826">
            <v>3881</v>
          </cell>
          <cell r="BT826">
            <v>3881</v>
          </cell>
          <cell r="BU826">
            <v>4312</v>
          </cell>
          <cell r="BV826">
            <v>10</v>
          </cell>
          <cell r="BW826">
            <v>3881</v>
          </cell>
          <cell r="BX826">
            <v>3310.91</v>
          </cell>
        </row>
        <row r="827">
          <cell r="E827" t="str">
            <v>BPSX6610</v>
          </cell>
          <cell r="F827" t="str">
            <v>235/45R17 94V MY01FZ T/L-NS25</v>
          </cell>
          <cell r="G827" t="str">
            <v>235/45R17 94V MY01FZ(T)-NS25</v>
          </cell>
          <cell r="H827" t="str">
            <v>MY01</v>
          </cell>
          <cell r="I827" t="str">
            <v>PSR2</v>
          </cell>
          <cell r="J827" t="str">
            <v>UHP(17 UP)</v>
          </cell>
          <cell r="K827" t="str">
            <v>BRIDGESTONE</v>
          </cell>
          <cell r="L827" t="str">
            <v>235/45R17</v>
          </cell>
          <cell r="M827" t="str">
            <v>MY01</v>
          </cell>
          <cell r="N827" t="str">
            <v>PASSENGER CAR</v>
          </cell>
          <cell r="O827" t="str">
            <v>PSRS</v>
          </cell>
          <cell r="P827" t="str">
            <v>T/L</v>
          </cell>
          <cell r="Q827" t="str">
            <v>PSR0L381</v>
          </cell>
          <cell r="R827" t="str">
            <v>THAILAND</v>
          </cell>
          <cell r="S827">
            <v>3</v>
          </cell>
          <cell r="T827" t="str">
            <v>TIRE</v>
          </cell>
          <cell r="U827" t="str">
            <v>PSR</v>
          </cell>
          <cell r="V827" t="str">
            <v xml:space="preserve"> 235/45R17</v>
          </cell>
          <cell r="W827">
            <v>0</v>
          </cell>
          <cell r="X827">
            <v>0</v>
          </cell>
          <cell r="Y827" t="str">
            <v>01</v>
          </cell>
          <cell r="Z827" t="str">
            <v>TBSR</v>
          </cell>
          <cell r="AA827" t="str">
            <v>T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 t="str">
            <v>L0</v>
          </cell>
          <cell r="AG827" t="str">
            <v>PSR0L381</v>
          </cell>
          <cell r="AJ827" t="str">
            <v>B900</v>
          </cell>
          <cell r="AK827" t="str">
            <v>NS25</v>
          </cell>
          <cell r="AL827" t="str">
            <v>MY01</v>
          </cell>
          <cell r="AM827" t="str">
            <v>SPORTS TOURER MY-01</v>
          </cell>
          <cell r="AO827" t="str">
            <v>235/45R17</v>
          </cell>
          <cell r="AP827" t="str">
            <v>PSRS</v>
          </cell>
          <cell r="AQ827" t="str">
            <v>OTHERS</v>
          </cell>
          <cell r="AR827" t="str">
            <v>17 Inch</v>
          </cell>
          <cell r="AS827">
            <v>0</v>
          </cell>
          <cell r="AT827">
            <v>0</v>
          </cell>
          <cell r="AW827" t="str">
            <v>NON</v>
          </cell>
          <cell r="AX827" t="str">
            <v>DISCONT</v>
          </cell>
          <cell r="AY827" t="str">
            <v>B</v>
          </cell>
          <cell r="AZ827">
            <v>10</v>
          </cell>
          <cell r="BA827">
            <v>40</v>
          </cell>
          <cell r="BB827">
            <v>30</v>
          </cell>
          <cell r="BC827">
            <v>402</v>
          </cell>
          <cell r="BD827" t="str">
            <v>PS</v>
          </cell>
          <cell r="BE827" t="str">
            <v>PSRS</v>
          </cell>
          <cell r="BF827" t="str">
            <v>T</v>
          </cell>
          <cell r="BG827" t="str">
            <v>T</v>
          </cell>
          <cell r="BH827">
            <v>5.3</v>
          </cell>
          <cell r="BI827">
            <v>10.879</v>
          </cell>
          <cell r="BJ827">
            <v>0.13</v>
          </cell>
          <cell r="BK827">
            <v>0.11380459474999999</v>
          </cell>
          <cell r="BL827">
            <v>17</v>
          </cell>
          <cell r="BM827">
            <v>45</v>
          </cell>
          <cell r="BN827">
            <v>235</v>
          </cell>
          <cell r="BP827">
            <v>80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</row>
        <row r="828">
          <cell r="E828" t="str">
            <v>BPSX6611</v>
          </cell>
          <cell r="F828" t="str">
            <v>235/45R17 94V MY01FZ T/L-NS90</v>
          </cell>
          <cell r="G828" t="str">
            <v>235/45R17 94V MY01FZT-NS90</v>
          </cell>
          <cell r="H828" t="str">
            <v>MY01</v>
          </cell>
          <cell r="I828" t="str">
            <v>PSR2</v>
          </cell>
          <cell r="J828" t="str">
            <v>UHP(17 UP)</v>
          </cell>
          <cell r="K828" t="str">
            <v>BRIDGESTONE</v>
          </cell>
          <cell r="L828" t="str">
            <v>235/45R17</v>
          </cell>
          <cell r="M828" t="str">
            <v>MY01</v>
          </cell>
          <cell r="N828" t="str">
            <v>PASSENGER CAR</v>
          </cell>
          <cell r="O828" t="str">
            <v>PSRS</v>
          </cell>
          <cell r="P828" t="str">
            <v>T/L</v>
          </cell>
          <cell r="Q828" t="str">
            <v>PSR0L415</v>
          </cell>
          <cell r="R828" t="str">
            <v>THAILAND</v>
          </cell>
          <cell r="S828">
            <v>3</v>
          </cell>
          <cell r="T828" t="str">
            <v>TIRE</v>
          </cell>
          <cell r="U828" t="str">
            <v>PSR</v>
          </cell>
          <cell r="V828" t="str">
            <v xml:space="preserve"> 235/45R17</v>
          </cell>
          <cell r="W828">
            <v>0</v>
          </cell>
          <cell r="X828">
            <v>0</v>
          </cell>
          <cell r="Y828" t="str">
            <v>01</v>
          </cell>
          <cell r="Z828" t="str">
            <v>TBSR</v>
          </cell>
          <cell r="AA828" t="str">
            <v>T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 t="str">
            <v>L0</v>
          </cell>
          <cell r="AG828" t="str">
            <v>PSR0L415</v>
          </cell>
          <cell r="AJ828" t="str">
            <v>C001</v>
          </cell>
          <cell r="AK828" t="str">
            <v>NS90</v>
          </cell>
          <cell r="AL828" t="str">
            <v>MY01</v>
          </cell>
          <cell r="AM828" t="str">
            <v>SPORTS TOURER MY-01</v>
          </cell>
          <cell r="AO828" t="str">
            <v>235/45R17</v>
          </cell>
          <cell r="AP828" t="str">
            <v>PSRS</v>
          </cell>
          <cell r="AQ828" t="str">
            <v>OTHERS</v>
          </cell>
          <cell r="AR828" t="str">
            <v>17 Inch</v>
          </cell>
          <cell r="AS828" t="str">
            <v/>
          </cell>
          <cell r="AT828" t="str">
            <v>REP</v>
          </cell>
          <cell r="AW828" t="str">
            <v>OEM</v>
          </cell>
          <cell r="AX828" t="str">
            <v>CONT</v>
          </cell>
          <cell r="AY828" t="str">
            <v>B</v>
          </cell>
          <cell r="AZ828">
            <v>10</v>
          </cell>
          <cell r="BA828">
            <v>40</v>
          </cell>
          <cell r="BB828">
            <v>30</v>
          </cell>
          <cell r="BC828">
            <v>402</v>
          </cell>
          <cell r="BD828" t="str">
            <v>PS</v>
          </cell>
          <cell r="BE828" t="str">
            <v>PSRS</v>
          </cell>
          <cell r="BF828" t="str">
            <v>T</v>
          </cell>
          <cell r="BG828" t="str">
            <v>T</v>
          </cell>
          <cell r="BH828">
            <v>5.3</v>
          </cell>
          <cell r="BI828">
            <v>10.879</v>
          </cell>
          <cell r="BJ828">
            <v>0.13100000000000001</v>
          </cell>
          <cell r="BK828">
            <v>0.11380459474999999</v>
          </cell>
          <cell r="BL828">
            <v>17</v>
          </cell>
          <cell r="BM828">
            <v>45</v>
          </cell>
          <cell r="BN828">
            <v>235</v>
          </cell>
          <cell r="BP828">
            <v>80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</row>
        <row r="829">
          <cell r="E829" t="str">
            <v>BPSX6620</v>
          </cell>
          <cell r="F829" t="str">
            <v>225/45R17 91V MY01FZ T/L-EZ77</v>
          </cell>
          <cell r="G829" t="str">
            <v>225/45R17 91V MY01FZ(T)-EZ77</v>
          </cell>
          <cell r="H829" t="str">
            <v>MY01</v>
          </cell>
          <cell r="I829" t="str">
            <v>PSR2</v>
          </cell>
          <cell r="J829" t="str">
            <v>UHP(17 UP)</v>
          </cell>
          <cell r="K829" t="str">
            <v>BRIDGESTONE</v>
          </cell>
          <cell r="L829" t="str">
            <v>225/45R17</v>
          </cell>
          <cell r="M829" t="str">
            <v>MY01</v>
          </cell>
          <cell r="N829" t="str">
            <v>PASSENGER CAR</v>
          </cell>
          <cell r="O829" t="str">
            <v>PSRS</v>
          </cell>
          <cell r="P829" t="str">
            <v>T/L</v>
          </cell>
          <cell r="Q829" t="str">
            <v>PSR0L380</v>
          </cell>
          <cell r="R829" t="str">
            <v>THAILAND</v>
          </cell>
          <cell r="S829">
            <v>3</v>
          </cell>
          <cell r="T829" t="str">
            <v>TIRE</v>
          </cell>
          <cell r="U829" t="str">
            <v>PSR</v>
          </cell>
          <cell r="V829" t="str">
            <v xml:space="preserve"> 225/45R17</v>
          </cell>
          <cell r="W829">
            <v>0</v>
          </cell>
          <cell r="X829">
            <v>0</v>
          </cell>
          <cell r="Y829" t="str">
            <v>01</v>
          </cell>
          <cell r="Z829" t="str">
            <v>TBSR</v>
          </cell>
          <cell r="AA829" t="str">
            <v>T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L0</v>
          </cell>
          <cell r="AG829" t="str">
            <v>PSR0L380</v>
          </cell>
          <cell r="AJ829" t="str">
            <v>B906</v>
          </cell>
          <cell r="AK829" t="str">
            <v>EZ77</v>
          </cell>
          <cell r="AL829" t="str">
            <v>MY01</v>
          </cell>
          <cell r="AM829" t="str">
            <v>SPORTS TOURER MY-01</v>
          </cell>
          <cell r="AO829" t="str">
            <v>225/45R17</v>
          </cell>
          <cell r="AP829" t="str">
            <v>PSRS</v>
          </cell>
          <cell r="AQ829" t="str">
            <v>OTHERS</v>
          </cell>
          <cell r="AR829" t="str">
            <v>17 Inch</v>
          </cell>
          <cell r="AS829" t="str">
            <v/>
          </cell>
          <cell r="AT829" t="str">
            <v>REP</v>
          </cell>
          <cell r="AW829" t="str">
            <v>OEM</v>
          </cell>
          <cell r="AX829" t="str">
            <v>CONT</v>
          </cell>
          <cell r="AY829" t="str">
            <v>B</v>
          </cell>
          <cell r="AZ829">
            <v>10</v>
          </cell>
          <cell r="BA829">
            <v>40</v>
          </cell>
          <cell r="BB829">
            <v>30</v>
          </cell>
          <cell r="BC829">
            <v>402</v>
          </cell>
          <cell r="BD829" t="str">
            <v>PS</v>
          </cell>
          <cell r="BE829" t="str">
            <v>PSRS</v>
          </cell>
          <cell r="BF829" t="str">
            <v>T</v>
          </cell>
          <cell r="BG829" t="str">
            <v>T</v>
          </cell>
          <cell r="BH829">
            <v>4.9729999999999999</v>
          </cell>
          <cell r="BI829">
            <v>10.445</v>
          </cell>
          <cell r="BJ829">
            <v>0.122</v>
          </cell>
          <cell r="BK829">
            <v>0.10661916984999997</v>
          </cell>
          <cell r="BL829">
            <v>17</v>
          </cell>
          <cell r="BM829">
            <v>45</v>
          </cell>
          <cell r="BN829">
            <v>225</v>
          </cell>
          <cell r="BP829">
            <v>80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</row>
        <row r="830">
          <cell r="E830" t="str">
            <v>BPSX6621</v>
          </cell>
          <cell r="F830" t="str">
            <v>225/45R17 91V MY01FZ T/L-HE36</v>
          </cell>
          <cell r="G830" t="str">
            <v>225/45R17 91V MY01FZ(T)-HE36</v>
          </cell>
          <cell r="H830" t="str">
            <v>MY01</v>
          </cell>
          <cell r="I830" t="str">
            <v>PSR2</v>
          </cell>
          <cell r="J830" t="str">
            <v>UHP(17 UP)</v>
          </cell>
          <cell r="K830" t="str">
            <v>BRIDGESTONE</v>
          </cell>
          <cell r="L830" t="str">
            <v>225/45R17</v>
          </cell>
          <cell r="M830" t="str">
            <v>MY01</v>
          </cell>
          <cell r="N830" t="str">
            <v>PASSENGER CAR</v>
          </cell>
          <cell r="O830" t="str">
            <v>PSRS</v>
          </cell>
          <cell r="P830" t="str">
            <v>T/L</v>
          </cell>
          <cell r="Q830" t="str">
            <v>PSR0L400</v>
          </cell>
          <cell r="R830" t="str">
            <v>THAILAND</v>
          </cell>
          <cell r="S830">
            <v>3</v>
          </cell>
          <cell r="T830" t="str">
            <v>TIRE</v>
          </cell>
          <cell r="U830" t="str">
            <v>PSR</v>
          </cell>
          <cell r="V830" t="str">
            <v xml:space="preserve"> 225/45R17</v>
          </cell>
          <cell r="W830">
            <v>0</v>
          </cell>
          <cell r="X830">
            <v>0</v>
          </cell>
          <cell r="Y830" t="str">
            <v>01</v>
          </cell>
          <cell r="Z830" t="str">
            <v>TBSR</v>
          </cell>
          <cell r="AA830" t="str">
            <v>T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L0</v>
          </cell>
          <cell r="AG830" t="str">
            <v>PSR0L400</v>
          </cell>
          <cell r="AJ830" t="str">
            <v>B952_Z</v>
          </cell>
          <cell r="AK830" t="str">
            <v>HE36</v>
          </cell>
          <cell r="AL830" t="str">
            <v>MY01</v>
          </cell>
          <cell r="AM830" t="str">
            <v>SPORTS TOURER MY-01</v>
          </cell>
          <cell r="AO830" t="str">
            <v>225/45R17</v>
          </cell>
          <cell r="AP830" t="str">
            <v>PSRS</v>
          </cell>
          <cell r="AQ830" t="str">
            <v>OTHERS</v>
          </cell>
          <cell r="AR830" t="str">
            <v>17 Inch</v>
          </cell>
          <cell r="AS830">
            <v>0</v>
          </cell>
          <cell r="AT830">
            <v>0</v>
          </cell>
          <cell r="AW830" t="str">
            <v>NON</v>
          </cell>
          <cell r="AX830" t="str">
            <v>DISCONT</v>
          </cell>
          <cell r="AY830" t="str">
            <v>B</v>
          </cell>
          <cell r="AZ830">
            <v>10</v>
          </cell>
          <cell r="BA830">
            <v>40</v>
          </cell>
          <cell r="BB830">
            <v>30</v>
          </cell>
          <cell r="BC830">
            <v>402</v>
          </cell>
          <cell r="BD830" t="str">
            <v>PS</v>
          </cell>
          <cell r="BE830" t="str">
            <v>PSRS</v>
          </cell>
          <cell r="BF830" t="str">
            <v>T</v>
          </cell>
          <cell r="BG830" t="str">
            <v>T</v>
          </cell>
          <cell r="BH830">
            <v>5.1180000000000003</v>
          </cell>
          <cell r="BI830">
            <v>10.500999999999999</v>
          </cell>
          <cell r="BJ830">
            <v>0.122</v>
          </cell>
          <cell r="BK830">
            <v>0.10661916984999997</v>
          </cell>
          <cell r="BL830">
            <v>17</v>
          </cell>
          <cell r="BM830">
            <v>45</v>
          </cell>
          <cell r="BN830">
            <v>225</v>
          </cell>
          <cell r="BP830">
            <v>80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</row>
        <row r="831">
          <cell r="E831" t="str">
            <v>BPSX6622</v>
          </cell>
          <cell r="F831" t="str">
            <v>225/45R17 91V MY01FZ T/L-EZ56</v>
          </cell>
          <cell r="G831" t="str">
            <v>225/45R17 91V MY01FZT-EZ56</v>
          </cell>
          <cell r="H831" t="str">
            <v>MY01</v>
          </cell>
          <cell r="I831" t="str">
            <v>PSR2</v>
          </cell>
          <cell r="J831" t="str">
            <v>UHP(17 UP)</v>
          </cell>
          <cell r="K831" t="str">
            <v>BRIDGESTONE</v>
          </cell>
          <cell r="L831" t="str">
            <v>225/45R17</v>
          </cell>
          <cell r="M831" t="str">
            <v>MY01</v>
          </cell>
          <cell r="N831" t="str">
            <v>PASSENGER CAR</v>
          </cell>
          <cell r="O831" t="str">
            <v>PSRS</v>
          </cell>
          <cell r="P831" t="str">
            <v>T/L</v>
          </cell>
          <cell r="Q831" t="str">
            <v>PSR0L414</v>
          </cell>
          <cell r="R831" t="str">
            <v>THAILAND</v>
          </cell>
          <cell r="S831">
            <v>3</v>
          </cell>
          <cell r="T831" t="str">
            <v>TIRE</v>
          </cell>
          <cell r="U831" t="str">
            <v>PSR</v>
          </cell>
          <cell r="V831" t="str">
            <v xml:space="preserve"> 225/45R17</v>
          </cell>
          <cell r="W831">
            <v>0</v>
          </cell>
          <cell r="X831">
            <v>0</v>
          </cell>
          <cell r="Y831" t="str">
            <v>01</v>
          </cell>
          <cell r="Z831" t="str">
            <v>TBSR</v>
          </cell>
          <cell r="AA831" t="str">
            <v>T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L0</v>
          </cell>
          <cell r="AG831" t="str">
            <v>PSR0L414</v>
          </cell>
          <cell r="AJ831" t="str">
            <v>B999</v>
          </cell>
          <cell r="AK831" t="str">
            <v>EZ56</v>
          </cell>
          <cell r="AL831" t="str">
            <v>MY01</v>
          </cell>
          <cell r="AM831" t="str">
            <v>SPORTS TOURER MY-01</v>
          </cell>
          <cell r="AO831" t="str">
            <v>225/45R17</v>
          </cell>
          <cell r="AP831" t="str">
            <v>PSRS</v>
          </cell>
          <cell r="AQ831" t="str">
            <v>OTHERS</v>
          </cell>
          <cell r="AR831" t="str">
            <v>17 Inch</v>
          </cell>
          <cell r="AS831" t="str">
            <v/>
          </cell>
          <cell r="AT831" t="str">
            <v>REP</v>
          </cell>
          <cell r="AW831" t="str">
            <v>OEM</v>
          </cell>
          <cell r="AX831" t="str">
            <v>CONT</v>
          </cell>
          <cell r="AY831" t="str">
            <v>B</v>
          </cell>
          <cell r="AZ831">
            <v>10</v>
          </cell>
          <cell r="BA831">
            <v>40</v>
          </cell>
          <cell r="BB831">
            <v>30</v>
          </cell>
          <cell r="BC831">
            <v>402</v>
          </cell>
          <cell r="BD831" t="str">
            <v>PS</v>
          </cell>
          <cell r="BE831" t="str">
            <v>PSRS</v>
          </cell>
          <cell r="BF831" t="str">
            <v>T</v>
          </cell>
          <cell r="BG831" t="str">
            <v>T</v>
          </cell>
          <cell r="BH831">
            <v>4.9729999999999999</v>
          </cell>
          <cell r="BI831">
            <v>10.316000000000001</v>
          </cell>
          <cell r="BJ831">
            <v>0.122</v>
          </cell>
          <cell r="BK831">
            <v>0.10661916984999997</v>
          </cell>
          <cell r="BL831">
            <v>17</v>
          </cell>
          <cell r="BM831">
            <v>45</v>
          </cell>
          <cell r="BN831">
            <v>225</v>
          </cell>
          <cell r="BP831">
            <v>80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</row>
        <row r="832">
          <cell r="E832" t="str">
            <v>BPSX6623</v>
          </cell>
          <cell r="F832" t="str">
            <v>225/45R17 91V MY01FZ T/L-HE60</v>
          </cell>
          <cell r="G832" t="str">
            <v>225/45R17 91V MY01FZT-HE60</v>
          </cell>
          <cell r="H832" t="str">
            <v>MY01</v>
          </cell>
          <cell r="I832" t="str">
            <v>PSR2</v>
          </cell>
          <cell r="J832" t="str">
            <v>UHP(17 UP)</v>
          </cell>
          <cell r="K832" t="str">
            <v>BRIDGESTONE</v>
          </cell>
          <cell r="L832" t="str">
            <v>225/45R17</v>
          </cell>
          <cell r="M832" t="str">
            <v>MY01</v>
          </cell>
          <cell r="N832" t="str">
            <v>PASSENGER CAR</v>
          </cell>
          <cell r="O832" t="str">
            <v>PSRS</v>
          </cell>
          <cell r="P832" t="str">
            <v>T/L</v>
          </cell>
          <cell r="Q832" t="str">
            <v>PSR0L491</v>
          </cell>
          <cell r="R832" t="str">
            <v>THAILAND</v>
          </cell>
          <cell r="S832">
            <v>3</v>
          </cell>
          <cell r="T832" t="str">
            <v>TIRE</v>
          </cell>
          <cell r="U832" t="str">
            <v>PSR</v>
          </cell>
          <cell r="V832" t="str">
            <v xml:space="preserve"> 225/45R17</v>
          </cell>
          <cell r="W832">
            <v>0</v>
          </cell>
          <cell r="X832">
            <v>0</v>
          </cell>
          <cell r="Y832" t="str">
            <v>01</v>
          </cell>
          <cell r="Z832" t="str">
            <v>TBSR</v>
          </cell>
          <cell r="AA832" t="str">
            <v>T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 t="str">
            <v>L0</v>
          </cell>
          <cell r="AG832" t="str">
            <v>PSR0L491</v>
          </cell>
          <cell r="AJ832" t="str">
            <v>C039</v>
          </cell>
          <cell r="AK832" t="str">
            <v>HE60</v>
          </cell>
          <cell r="AL832" t="str">
            <v>MY01</v>
          </cell>
          <cell r="AM832" t="str">
            <v>SPORTS TOURER MY-01</v>
          </cell>
          <cell r="AO832" t="str">
            <v>225/45R17</v>
          </cell>
          <cell r="AP832" t="str">
            <v>PSRS</v>
          </cell>
          <cell r="AQ832" t="str">
            <v>OTHERS</v>
          </cell>
          <cell r="AR832" t="str">
            <v>17 Inch</v>
          </cell>
          <cell r="AS832" t="str">
            <v/>
          </cell>
          <cell r="AT832" t="str">
            <v>REP</v>
          </cell>
          <cell r="AW832" t="str">
            <v>DLR</v>
          </cell>
          <cell r="AX832" t="str">
            <v>CONT</v>
          </cell>
          <cell r="AY832" t="str">
            <v>B</v>
          </cell>
          <cell r="AZ832">
            <v>10</v>
          </cell>
          <cell r="BA832">
            <v>40</v>
          </cell>
          <cell r="BB832">
            <v>30</v>
          </cell>
          <cell r="BC832">
            <v>402</v>
          </cell>
          <cell r="BD832" t="str">
            <v>PS</v>
          </cell>
          <cell r="BE832" t="str">
            <v>PSRS</v>
          </cell>
          <cell r="BF832" t="str">
            <v>T</v>
          </cell>
          <cell r="BG832" t="str">
            <v>T</v>
          </cell>
          <cell r="BH832">
            <v>5.1180000000000003</v>
          </cell>
          <cell r="BI832">
            <v>10.707000000000001</v>
          </cell>
          <cell r="BJ832">
            <v>0.122</v>
          </cell>
          <cell r="BK832">
            <v>0.10661916984999997</v>
          </cell>
          <cell r="BL832">
            <v>17</v>
          </cell>
          <cell r="BM832">
            <v>45</v>
          </cell>
          <cell r="BN832">
            <v>225</v>
          </cell>
          <cell r="BO832">
            <v>95</v>
          </cell>
          <cell r="BP832">
            <v>80</v>
          </cell>
          <cell r="BR832">
            <v>7040</v>
          </cell>
          <cell r="BS832">
            <v>4225</v>
          </cell>
          <cell r="BT832">
            <v>4225</v>
          </cell>
          <cell r="BU832">
            <v>4694</v>
          </cell>
          <cell r="BV832">
            <v>10</v>
          </cell>
          <cell r="BW832">
            <v>4225</v>
          </cell>
          <cell r="BX832">
            <v>3668.61</v>
          </cell>
        </row>
        <row r="833">
          <cell r="E833" t="str">
            <v>BPSX6630</v>
          </cell>
          <cell r="F833" t="str">
            <v>215/45R17 87V MY01FZ T/L-ME65</v>
          </cell>
          <cell r="G833" t="str">
            <v>215/45R17 87V MY01FZ(T)-ME65</v>
          </cell>
          <cell r="H833" t="str">
            <v>MY01</v>
          </cell>
          <cell r="I833" t="str">
            <v>PSR2</v>
          </cell>
          <cell r="J833" t="str">
            <v>UHP(17 UP)</v>
          </cell>
          <cell r="K833" t="str">
            <v>BRIDGESTONE</v>
          </cell>
          <cell r="L833" t="str">
            <v>215/45R17</v>
          </cell>
          <cell r="M833" t="str">
            <v>MY01</v>
          </cell>
          <cell r="N833" t="str">
            <v>PASSENGER CAR</v>
          </cell>
          <cell r="O833" t="str">
            <v>PSRS</v>
          </cell>
          <cell r="P833" t="str">
            <v>T/L</v>
          </cell>
          <cell r="Q833" t="str">
            <v>PSR0L379</v>
          </cell>
          <cell r="R833" t="str">
            <v>THAILAND</v>
          </cell>
          <cell r="S833">
            <v>3</v>
          </cell>
          <cell r="T833" t="str">
            <v>TIRE</v>
          </cell>
          <cell r="U833" t="str">
            <v>PSR</v>
          </cell>
          <cell r="V833" t="str">
            <v xml:space="preserve"> 215/45R17</v>
          </cell>
          <cell r="W833">
            <v>0</v>
          </cell>
          <cell r="X833">
            <v>0</v>
          </cell>
          <cell r="Y833" t="str">
            <v>01</v>
          </cell>
          <cell r="Z833" t="str">
            <v>TBSR</v>
          </cell>
          <cell r="AA833" t="str">
            <v>T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 t="str">
            <v>L0</v>
          </cell>
          <cell r="AG833" t="str">
            <v>PSR0L379</v>
          </cell>
          <cell r="AJ833" t="str">
            <v>B894</v>
          </cell>
          <cell r="AK833" t="str">
            <v>ME65</v>
          </cell>
          <cell r="AL833" t="str">
            <v>MY01</v>
          </cell>
          <cell r="AM833" t="str">
            <v>SPORTS TOURER MY-01</v>
          </cell>
          <cell r="AO833" t="str">
            <v>215/45R17</v>
          </cell>
          <cell r="AP833" t="str">
            <v>PSRS</v>
          </cell>
          <cell r="AQ833" t="str">
            <v>OTHERS</v>
          </cell>
          <cell r="AR833" t="str">
            <v>17 Inch</v>
          </cell>
          <cell r="AS833" t="str">
            <v/>
          </cell>
          <cell r="AT833" t="str">
            <v>REP</v>
          </cell>
          <cell r="AW833" t="str">
            <v>OEM</v>
          </cell>
          <cell r="AX833" t="str">
            <v>CONT</v>
          </cell>
          <cell r="AY833" t="str">
            <v>B</v>
          </cell>
          <cell r="AZ833">
            <v>10</v>
          </cell>
          <cell r="BA833">
            <v>40</v>
          </cell>
          <cell r="BB833">
            <v>30</v>
          </cell>
          <cell r="BC833">
            <v>402</v>
          </cell>
          <cell r="BD833" t="str">
            <v>PS</v>
          </cell>
          <cell r="BE833" t="str">
            <v>PSRS</v>
          </cell>
          <cell r="BF833" t="str">
            <v>T</v>
          </cell>
          <cell r="BG833" t="str">
            <v>T</v>
          </cell>
          <cell r="BH833">
            <v>4.6109999999999998</v>
          </cell>
          <cell r="BI833">
            <v>9.766</v>
          </cell>
          <cell r="BJ833">
            <v>8.4000000000000005E-2</v>
          </cell>
          <cell r="BK833">
            <v>9.9705022949999986E-2</v>
          </cell>
          <cell r="BL833">
            <v>17</v>
          </cell>
          <cell r="BM833">
            <v>45</v>
          </cell>
          <cell r="BN833">
            <v>215</v>
          </cell>
          <cell r="BP833">
            <v>80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</row>
        <row r="834">
          <cell r="E834" t="str">
            <v>BPSX6631</v>
          </cell>
          <cell r="F834" t="str">
            <v>215/45R17 87V MY01FZ T/L-ME99</v>
          </cell>
          <cell r="G834" t="str">
            <v>215/45R17 87V MY01FZT-ME99</v>
          </cell>
          <cell r="H834" t="str">
            <v>MY01</v>
          </cell>
          <cell r="I834" t="str">
            <v>PSR2</v>
          </cell>
          <cell r="J834" t="str">
            <v>UHP(17 UP)</v>
          </cell>
          <cell r="K834" t="str">
            <v>BRIDGESTONE</v>
          </cell>
          <cell r="L834" t="str">
            <v>215/45R17</v>
          </cell>
          <cell r="M834" t="str">
            <v>MY01</v>
          </cell>
          <cell r="N834" t="str">
            <v>PASSENGER CAR</v>
          </cell>
          <cell r="O834" t="str">
            <v>PSRS</v>
          </cell>
          <cell r="P834" t="str">
            <v>T/L</v>
          </cell>
          <cell r="Q834" t="str">
            <v>PSR0L413</v>
          </cell>
          <cell r="R834" t="str">
            <v>THAILAND</v>
          </cell>
          <cell r="S834">
            <v>3</v>
          </cell>
          <cell r="T834" t="str">
            <v>TIRE</v>
          </cell>
          <cell r="U834" t="str">
            <v>PSR</v>
          </cell>
          <cell r="V834" t="str">
            <v xml:space="preserve"> 215/45R17</v>
          </cell>
          <cell r="W834">
            <v>0</v>
          </cell>
          <cell r="X834">
            <v>0</v>
          </cell>
          <cell r="Y834" t="str">
            <v>01</v>
          </cell>
          <cell r="Z834" t="str">
            <v>TBSR</v>
          </cell>
          <cell r="AA834" t="str">
            <v>T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 t="str">
            <v>L0</v>
          </cell>
          <cell r="AG834" t="str">
            <v>PSR0L413</v>
          </cell>
          <cell r="AJ834" t="str">
            <v>B997</v>
          </cell>
          <cell r="AK834" t="str">
            <v>ME20</v>
          </cell>
          <cell r="AL834" t="str">
            <v>MY01</v>
          </cell>
          <cell r="AM834" t="str">
            <v>SPORTS TOURER MY-01</v>
          </cell>
          <cell r="AO834" t="str">
            <v>215/45R17</v>
          </cell>
          <cell r="AP834" t="str">
            <v>PSRS</v>
          </cell>
          <cell r="AQ834" t="str">
            <v>OTHERS</v>
          </cell>
          <cell r="AR834" t="str">
            <v>17 Inch</v>
          </cell>
          <cell r="AS834">
            <v>0</v>
          </cell>
          <cell r="AT834">
            <v>0</v>
          </cell>
          <cell r="AW834" t="str">
            <v>NON</v>
          </cell>
          <cell r="AX834" t="str">
            <v>DISCONT</v>
          </cell>
          <cell r="AY834" t="str">
            <v>B</v>
          </cell>
          <cell r="AZ834">
            <v>10</v>
          </cell>
          <cell r="BA834">
            <v>40</v>
          </cell>
          <cell r="BB834">
            <v>30</v>
          </cell>
          <cell r="BC834">
            <v>402</v>
          </cell>
          <cell r="BD834" t="str">
            <v>PS</v>
          </cell>
          <cell r="BE834" t="str">
            <v>PSRS</v>
          </cell>
          <cell r="BF834" t="str">
            <v>T</v>
          </cell>
          <cell r="BG834" t="str">
            <v>T</v>
          </cell>
          <cell r="BH834">
            <v>4.5869999999999997</v>
          </cell>
          <cell r="BI834">
            <v>9.766</v>
          </cell>
          <cell r="BJ834">
            <v>0.113</v>
          </cell>
          <cell r="BK834">
            <v>9.9705022949999986E-2</v>
          </cell>
          <cell r="BL834">
            <v>17</v>
          </cell>
          <cell r="BM834">
            <v>45</v>
          </cell>
          <cell r="BN834">
            <v>215</v>
          </cell>
          <cell r="BP834">
            <v>80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</row>
        <row r="835">
          <cell r="E835" t="str">
            <v>BPSX6632</v>
          </cell>
          <cell r="F835" t="str">
            <v>215/45R17 87V MY01FZ T/L-ME99</v>
          </cell>
          <cell r="G835" t="str">
            <v>215/45R17 87V MY01FZT-ME99</v>
          </cell>
          <cell r="H835" t="str">
            <v>MY01</v>
          </cell>
          <cell r="I835" t="str">
            <v>PSR2</v>
          </cell>
          <cell r="J835" t="str">
            <v>UHP(17 UP)</v>
          </cell>
          <cell r="K835" t="str">
            <v>BRIDGESTONE</v>
          </cell>
          <cell r="L835" t="str">
            <v>215/45R17</v>
          </cell>
          <cell r="M835" t="str">
            <v>MY01</v>
          </cell>
          <cell r="N835" t="str">
            <v>PASSENGER CAR</v>
          </cell>
          <cell r="O835" t="str">
            <v>PSRS</v>
          </cell>
          <cell r="P835" t="str">
            <v>T/L</v>
          </cell>
          <cell r="Q835" t="str">
            <v>PSR0L463</v>
          </cell>
          <cell r="R835" t="str">
            <v>THAILAND</v>
          </cell>
          <cell r="S835">
            <v>3</v>
          </cell>
          <cell r="T835" t="str">
            <v>TIRE</v>
          </cell>
          <cell r="U835" t="str">
            <v>PSR</v>
          </cell>
          <cell r="V835" t="str">
            <v xml:space="preserve"> 215/45R17</v>
          </cell>
          <cell r="W835">
            <v>0</v>
          </cell>
          <cell r="X835">
            <v>0</v>
          </cell>
          <cell r="Y835" t="str">
            <v>01</v>
          </cell>
          <cell r="Z835" t="str">
            <v>TBSR</v>
          </cell>
          <cell r="AA835" t="str">
            <v>T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 t="str">
            <v>L0</v>
          </cell>
          <cell r="AG835" t="str">
            <v>PSR0L463</v>
          </cell>
          <cell r="AJ835" t="str">
            <v>C021</v>
          </cell>
          <cell r="AK835" t="str">
            <v>ME99</v>
          </cell>
          <cell r="AL835" t="str">
            <v>MY01</v>
          </cell>
          <cell r="AM835" t="str">
            <v>SPORTS TOURER MY-01</v>
          </cell>
          <cell r="AO835" t="str">
            <v>215/45R17</v>
          </cell>
          <cell r="AP835" t="str">
            <v>PSRS</v>
          </cell>
          <cell r="AQ835" t="str">
            <v>OTHERS</v>
          </cell>
          <cell r="AR835" t="str">
            <v>17 Inch</v>
          </cell>
          <cell r="AS835">
            <v>0</v>
          </cell>
          <cell r="AT835">
            <v>0</v>
          </cell>
          <cell r="AW835" t="str">
            <v>NON</v>
          </cell>
          <cell r="AX835" t="str">
            <v>DISCONT</v>
          </cell>
          <cell r="AY835" t="str">
            <v>B</v>
          </cell>
          <cell r="AZ835">
            <v>10</v>
          </cell>
          <cell r="BA835">
            <v>40</v>
          </cell>
          <cell r="BB835">
            <v>30</v>
          </cell>
          <cell r="BC835">
            <v>402</v>
          </cell>
          <cell r="BD835" t="str">
            <v>PS</v>
          </cell>
          <cell r="BE835" t="str">
            <v>PSRS</v>
          </cell>
          <cell r="BF835" t="str">
            <v>T</v>
          </cell>
          <cell r="BG835" t="str">
            <v>T</v>
          </cell>
          <cell r="BH835">
            <v>4.6109999999999998</v>
          </cell>
          <cell r="BI835">
            <v>9.5269999999999992</v>
          </cell>
          <cell r="BJ835">
            <v>0.113</v>
          </cell>
          <cell r="BK835">
            <v>9.9705022949999986E-2</v>
          </cell>
          <cell r="BL835">
            <v>17</v>
          </cell>
          <cell r="BM835">
            <v>45</v>
          </cell>
          <cell r="BN835">
            <v>215</v>
          </cell>
          <cell r="BP835">
            <v>80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</row>
        <row r="836">
          <cell r="E836" t="str">
            <v>BPSX6635</v>
          </cell>
          <cell r="F836" t="str">
            <v>215/45R17 91V MY01FZ T/L-ME22</v>
          </cell>
          <cell r="G836" t="str">
            <v>215/45R17 91V MY01FZT-ME22</v>
          </cell>
          <cell r="H836" t="str">
            <v>MY01</v>
          </cell>
          <cell r="I836" t="str">
            <v>PSR2</v>
          </cell>
          <cell r="J836" t="str">
            <v>UHP(17 UP)</v>
          </cell>
          <cell r="K836" t="str">
            <v>BRIDGESTONE</v>
          </cell>
          <cell r="L836" t="str">
            <v>215/45R17</v>
          </cell>
          <cell r="M836" t="str">
            <v>MY01</v>
          </cell>
          <cell r="N836" t="str">
            <v>PASSENGER CAR</v>
          </cell>
          <cell r="O836" t="str">
            <v>PSRS</v>
          </cell>
          <cell r="P836" t="str">
            <v>T/L</v>
          </cell>
          <cell r="Q836" t="str">
            <v>PSR0L434</v>
          </cell>
          <cell r="R836" t="str">
            <v>THAILAND</v>
          </cell>
          <cell r="S836">
            <v>3</v>
          </cell>
          <cell r="T836" t="str">
            <v>TIRE</v>
          </cell>
          <cell r="U836" t="str">
            <v>PSR</v>
          </cell>
          <cell r="V836" t="str">
            <v xml:space="preserve"> 215/45R17</v>
          </cell>
          <cell r="W836">
            <v>0</v>
          </cell>
          <cell r="X836">
            <v>0</v>
          </cell>
          <cell r="Y836" t="str">
            <v>01</v>
          </cell>
          <cell r="Z836" t="str">
            <v>TBSR</v>
          </cell>
          <cell r="AA836" t="str">
            <v>T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 t="str">
            <v>L0</v>
          </cell>
          <cell r="AG836" t="str">
            <v>PSR0L434</v>
          </cell>
          <cell r="AJ836" t="str">
            <v>C024</v>
          </cell>
          <cell r="AK836" t="str">
            <v>ME22</v>
          </cell>
          <cell r="AL836" t="str">
            <v>MY01</v>
          </cell>
          <cell r="AM836" t="str">
            <v>SPORTS TOURER MY-01</v>
          </cell>
          <cell r="AO836" t="str">
            <v>215/45R17</v>
          </cell>
          <cell r="AP836" t="str">
            <v>PSRS</v>
          </cell>
          <cell r="AQ836" t="str">
            <v>OTHERS</v>
          </cell>
          <cell r="AR836" t="str">
            <v>17 Inch</v>
          </cell>
          <cell r="AS836" t="str">
            <v/>
          </cell>
          <cell r="AT836" t="str">
            <v>REP</v>
          </cell>
          <cell r="AW836" t="str">
            <v>DLR</v>
          </cell>
          <cell r="AX836" t="str">
            <v>CONT</v>
          </cell>
          <cell r="AY836" t="str">
            <v>B</v>
          </cell>
          <cell r="AZ836">
            <v>10</v>
          </cell>
          <cell r="BA836">
            <v>40</v>
          </cell>
          <cell r="BB836">
            <v>30</v>
          </cell>
          <cell r="BC836">
            <v>402</v>
          </cell>
          <cell r="BD836" t="str">
            <v>PS</v>
          </cell>
          <cell r="BE836" t="str">
            <v>PSRS</v>
          </cell>
          <cell r="BF836" t="str">
            <v>T</v>
          </cell>
          <cell r="BG836" t="str">
            <v>T</v>
          </cell>
          <cell r="BH836">
            <v>4.71</v>
          </cell>
          <cell r="BI836">
            <v>9.6910000000000007</v>
          </cell>
          <cell r="BJ836">
            <v>0.113</v>
          </cell>
          <cell r="BK836">
            <v>9.9705022949999986E-2</v>
          </cell>
          <cell r="BL836">
            <v>17</v>
          </cell>
          <cell r="BM836">
            <v>45</v>
          </cell>
          <cell r="BN836">
            <v>215</v>
          </cell>
          <cell r="BO836">
            <v>95</v>
          </cell>
          <cell r="BP836">
            <v>80</v>
          </cell>
          <cell r="BR836">
            <v>5960</v>
          </cell>
          <cell r="BS836">
            <v>3575</v>
          </cell>
          <cell r="BT836">
            <v>3575</v>
          </cell>
          <cell r="BU836">
            <v>3972</v>
          </cell>
          <cell r="BV836">
            <v>10</v>
          </cell>
          <cell r="BW836">
            <v>3575</v>
          </cell>
          <cell r="BX836">
            <v>3038.59</v>
          </cell>
        </row>
        <row r="837">
          <cell r="E837" t="str">
            <v>BPSX6640</v>
          </cell>
          <cell r="F837" t="str">
            <v>205/45R16 83V MY01FZ T/L-NT60</v>
          </cell>
          <cell r="G837" t="str">
            <v>205/45R16 83V MY01FZ(T)-NT60</v>
          </cell>
          <cell r="H837" t="str">
            <v>MY01</v>
          </cell>
          <cell r="I837" t="str">
            <v>PSR3</v>
          </cell>
          <cell r="J837" t="str">
            <v>PSR OOGATA (16 ONLY)</v>
          </cell>
          <cell r="K837" t="str">
            <v>BRIDGESTONE</v>
          </cell>
          <cell r="L837" t="str">
            <v>205/45R16</v>
          </cell>
          <cell r="M837" t="str">
            <v>MY01</v>
          </cell>
          <cell r="N837" t="str">
            <v>PASSENGER CAR</v>
          </cell>
          <cell r="O837" t="str">
            <v>PSRS</v>
          </cell>
          <cell r="P837" t="str">
            <v>T/L</v>
          </cell>
          <cell r="Q837" t="str">
            <v>PSR0L378</v>
          </cell>
          <cell r="R837" t="str">
            <v>THAILAND</v>
          </cell>
          <cell r="S837">
            <v>3</v>
          </cell>
          <cell r="T837" t="str">
            <v>TIRE</v>
          </cell>
          <cell r="U837" t="str">
            <v>PSR</v>
          </cell>
          <cell r="V837" t="str">
            <v xml:space="preserve"> 205/45R16</v>
          </cell>
          <cell r="W837">
            <v>0</v>
          </cell>
          <cell r="X837">
            <v>0</v>
          </cell>
          <cell r="Y837" t="str">
            <v>01</v>
          </cell>
          <cell r="Z837" t="str">
            <v>TBSR</v>
          </cell>
          <cell r="AA837" t="str">
            <v>T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 t="str">
            <v>L0</v>
          </cell>
          <cell r="AG837" t="str">
            <v>PSR0L378</v>
          </cell>
          <cell r="AJ837" t="str">
            <v>B901</v>
          </cell>
          <cell r="AK837" t="str">
            <v>NT60</v>
          </cell>
          <cell r="AL837" t="str">
            <v>MY01</v>
          </cell>
          <cell r="AM837" t="str">
            <v>SPORTS TOURER MY-01</v>
          </cell>
          <cell r="AO837" t="str">
            <v>205/45R16</v>
          </cell>
          <cell r="AP837" t="str">
            <v>PSRS</v>
          </cell>
          <cell r="AQ837" t="str">
            <v>OTHERS</v>
          </cell>
          <cell r="AR837" t="str">
            <v>16 Inch</v>
          </cell>
          <cell r="AS837" t="str">
            <v/>
          </cell>
          <cell r="AT837" t="str">
            <v>REP</v>
          </cell>
          <cell r="AW837" t="str">
            <v>OEM</v>
          </cell>
          <cell r="AX837" t="str">
            <v>CONT</v>
          </cell>
          <cell r="AY837" t="str">
            <v>B</v>
          </cell>
          <cell r="AZ837">
            <v>10</v>
          </cell>
          <cell r="BA837">
            <v>40</v>
          </cell>
          <cell r="BB837">
            <v>30</v>
          </cell>
          <cell r="BC837">
            <v>402</v>
          </cell>
          <cell r="BD837" t="str">
            <v>PS</v>
          </cell>
          <cell r="BE837" t="str">
            <v>PSRS</v>
          </cell>
          <cell r="BF837" t="str">
            <v>T</v>
          </cell>
          <cell r="BG837" t="str">
            <v>T</v>
          </cell>
          <cell r="BH837">
            <v>4.2380000000000004</v>
          </cell>
          <cell r="BI837">
            <v>8.7100000000000009</v>
          </cell>
          <cell r="BJ837">
            <v>9.6000000000000002E-2</v>
          </cell>
          <cell r="BK837">
            <v>8.5544888450000009E-2</v>
          </cell>
          <cell r="BL837">
            <v>16</v>
          </cell>
          <cell r="BM837">
            <v>45</v>
          </cell>
          <cell r="BN837">
            <v>205</v>
          </cell>
          <cell r="BP837">
            <v>80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</row>
        <row r="838">
          <cell r="E838" t="str">
            <v>BPSX6641</v>
          </cell>
          <cell r="F838" t="str">
            <v>205/45R16 83V MY01FZ T/L-NT01</v>
          </cell>
          <cell r="G838" t="str">
            <v>205/45R16 83V MY01FZT-NT01</v>
          </cell>
          <cell r="H838" t="str">
            <v>MY01</v>
          </cell>
          <cell r="I838" t="str">
            <v>PSR3</v>
          </cell>
          <cell r="J838" t="str">
            <v>PSR OOGATA (16 ONLY)</v>
          </cell>
          <cell r="K838" t="str">
            <v>BRIDGESTONE</v>
          </cell>
          <cell r="L838" t="str">
            <v>205/45R16</v>
          </cell>
          <cell r="M838" t="str">
            <v>MY01</v>
          </cell>
          <cell r="N838" t="str">
            <v>PASSENGER CAR</v>
          </cell>
          <cell r="O838" t="str">
            <v>PSRS</v>
          </cell>
          <cell r="P838" t="str">
            <v>T/L</v>
          </cell>
          <cell r="Q838" t="str">
            <v>PSR0L412</v>
          </cell>
          <cell r="R838" t="str">
            <v>THAILAND</v>
          </cell>
          <cell r="S838">
            <v>3</v>
          </cell>
          <cell r="T838" t="str">
            <v>TIRE</v>
          </cell>
          <cell r="U838" t="str">
            <v>PSR</v>
          </cell>
          <cell r="V838" t="str">
            <v xml:space="preserve"> 205/45R16</v>
          </cell>
          <cell r="W838">
            <v>0</v>
          </cell>
          <cell r="X838">
            <v>0</v>
          </cell>
          <cell r="Y838" t="str">
            <v>01</v>
          </cell>
          <cell r="Z838" t="str">
            <v>TBSR</v>
          </cell>
          <cell r="AA838" t="str">
            <v>T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L0</v>
          </cell>
          <cell r="AG838" t="str">
            <v>PSR0L412</v>
          </cell>
          <cell r="AJ838" t="str">
            <v>B998</v>
          </cell>
          <cell r="AK838" t="str">
            <v>NT01</v>
          </cell>
          <cell r="AL838" t="str">
            <v>MY01</v>
          </cell>
          <cell r="AM838" t="str">
            <v>SPORTS TOURER MY-01</v>
          </cell>
          <cell r="AO838" t="str">
            <v>205/45R16</v>
          </cell>
          <cell r="AP838" t="str">
            <v>PSRS</v>
          </cell>
          <cell r="AQ838" t="str">
            <v>OTHERS</v>
          </cell>
          <cell r="AR838" t="str">
            <v>16 Inch</v>
          </cell>
          <cell r="AS838">
            <v>0</v>
          </cell>
          <cell r="AT838">
            <v>0</v>
          </cell>
          <cell r="AW838" t="str">
            <v>NON</v>
          </cell>
          <cell r="AX838" t="str">
            <v>DISCONT</v>
          </cell>
          <cell r="AY838" t="str">
            <v>B</v>
          </cell>
          <cell r="AZ838">
            <v>10</v>
          </cell>
          <cell r="BA838">
            <v>40</v>
          </cell>
          <cell r="BB838">
            <v>30</v>
          </cell>
          <cell r="BC838">
            <v>402</v>
          </cell>
          <cell r="BD838" t="str">
            <v>PS</v>
          </cell>
          <cell r="BE838" t="str">
            <v>PSRS</v>
          </cell>
          <cell r="BF838" t="str">
            <v>T</v>
          </cell>
          <cell r="BG838" t="str">
            <v>T</v>
          </cell>
          <cell r="BH838">
            <v>4.1369999999999996</v>
          </cell>
          <cell r="BI838">
            <v>8.7100000000000009</v>
          </cell>
          <cell r="BJ838">
            <v>9.7000000000000003E-2</v>
          </cell>
          <cell r="BK838">
            <v>8.5544888450000009E-2</v>
          </cell>
          <cell r="BL838">
            <v>16</v>
          </cell>
          <cell r="BM838">
            <v>45</v>
          </cell>
          <cell r="BN838">
            <v>205</v>
          </cell>
          <cell r="BP838">
            <v>80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</row>
        <row r="839">
          <cell r="E839" t="str">
            <v>BPSX6642</v>
          </cell>
          <cell r="F839" t="str">
            <v>205/45R16 83V MY01FZ T/L-NT04</v>
          </cell>
          <cell r="G839" t="str">
            <v>205/45R16 83V MY01FZT-NT04</v>
          </cell>
          <cell r="H839" t="str">
            <v>MY01</v>
          </cell>
          <cell r="I839" t="str">
            <v>PSR3</v>
          </cell>
          <cell r="J839" t="str">
            <v>PSR OOGATA (16 ONLY)</v>
          </cell>
          <cell r="K839" t="str">
            <v>BRIDGESTONE</v>
          </cell>
          <cell r="L839" t="str">
            <v>205/45R16</v>
          </cell>
          <cell r="M839" t="str">
            <v>MY01</v>
          </cell>
          <cell r="N839" t="str">
            <v>PASSENGER CAR</v>
          </cell>
          <cell r="O839" t="str">
            <v>PSRS</v>
          </cell>
          <cell r="P839" t="str">
            <v>T/L</v>
          </cell>
          <cell r="Q839" t="str">
            <v>PSR0L462</v>
          </cell>
          <cell r="R839" t="str">
            <v>THAILAND</v>
          </cell>
          <cell r="S839">
            <v>3</v>
          </cell>
          <cell r="T839" t="str">
            <v>TIRE</v>
          </cell>
          <cell r="U839" t="str">
            <v>PSR</v>
          </cell>
          <cell r="V839" t="str">
            <v xml:space="preserve"> 205/45R16</v>
          </cell>
          <cell r="W839">
            <v>0</v>
          </cell>
          <cell r="X839">
            <v>0</v>
          </cell>
          <cell r="Y839" t="str">
            <v>01</v>
          </cell>
          <cell r="Z839" t="str">
            <v>TBSR</v>
          </cell>
          <cell r="AA839" t="str">
            <v>T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L0</v>
          </cell>
          <cell r="AG839" t="str">
            <v>PSR0L462</v>
          </cell>
          <cell r="AJ839" t="str">
            <v>C020</v>
          </cell>
          <cell r="AK839" t="str">
            <v>NT04</v>
          </cell>
          <cell r="AL839" t="str">
            <v>MY01</v>
          </cell>
          <cell r="AM839" t="str">
            <v>SPORTS TOURER MY-01</v>
          </cell>
          <cell r="AO839" t="str">
            <v>205/45R16</v>
          </cell>
          <cell r="AP839" t="str">
            <v>PSRS</v>
          </cell>
          <cell r="AQ839" t="str">
            <v>OTHERS</v>
          </cell>
          <cell r="AR839" t="str">
            <v>16 Inch</v>
          </cell>
          <cell r="AS839" t="str">
            <v/>
          </cell>
          <cell r="AT839" t="str">
            <v>REP</v>
          </cell>
          <cell r="AW839" t="str">
            <v>DLR</v>
          </cell>
          <cell r="AX839" t="str">
            <v>CONT</v>
          </cell>
          <cell r="AY839" t="str">
            <v>B</v>
          </cell>
          <cell r="AZ839">
            <v>10</v>
          </cell>
          <cell r="BA839">
            <v>40</v>
          </cell>
          <cell r="BB839">
            <v>30</v>
          </cell>
          <cell r="BC839">
            <v>402</v>
          </cell>
          <cell r="BD839" t="str">
            <v>PS</v>
          </cell>
          <cell r="BE839" t="str">
            <v>PSRS</v>
          </cell>
          <cell r="BF839" t="str">
            <v>T</v>
          </cell>
          <cell r="BG839" t="str">
            <v>T</v>
          </cell>
          <cell r="BH839">
            <v>4.2380000000000004</v>
          </cell>
          <cell r="BI839">
            <v>8.5939999999999994</v>
          </cell>
          <cell r="BJ839">
            <v>9.7000000000000003E-2</v>
          </cell>
          <cell r="BK839">
            <v>8.5544888450000009E-2</v>
          </cell>
          <cell r="BL839">
            <v>16</v>
          </cell>
          <cell r="BM839">
            <v>45</v>
          </cell>
          <cell r="BN839">
            <v>205</v>
          </cell>
          <cell r="BO839">
            <v>95</v>
          </cell>
          <cell r="BP839">
            <v>80</v>
          </cell>
          <cell r="BR839">
            <v>5610</v>
          </cell>
          <cell r="BS839">
            <v>3364</v>
          </cell>
          <cell r="BT839">
            <v>3364</v>
          </cell>
          <cell r="BU839">
            <v>3738</v>
          </cell>
          <cell r="BV839">
            <v>10</v>
          </cell>
          <cell r="BW839">
            <v>3364</v>
          </cell>
          <cell r="BX839">
            <v>2844.92</v>
          </cell>
        </row>
        <row r="840">
          <cell r="E840" t="str">
            <v>BPSX6650</v>
          </cell>
          <cell r="F840" t="str">
            <v>205/40R17 80V MY01FZ T/L-RC01</v>
          </cell>
          <cell r="G840" t="str">
            <v>205/40R17 80V MY01FZ(T)-RC01</v>
          </cell>
          <cell r="H840" t="str">
            <v>MY01</v>
          </cell>
          <cell r="I840" t="str">
            <v>PSR2</v>
          </cell>
          <cell r="J840" t="str">
            <v>UHP(17 UP)</v>
          </cell>
          <cell r="K840" t="str">
            <v>BRIDGESTONE</v>
          </cell>
          <cell r="L840" t="str">
            <v>205/40R17</v>
          </cell>
          <cell r="M840" t="str">
            <v>MY01</v>
          </cell>
          <cell r="N840" t="str">
            <v>PASSENGER CAR</v>
          </cell>
          <cell r="O840" t="str">
            <v>PSRS</v>
          </cell>
          <cell r="P840" t="str">
            <v>T/L</v>
          </cell>
          <cell r="Q840" t="str">
            <v>PSR0L382</v>
          </cell>
          <cell r="R840" t="str">
            <v>THAILAND</v>
          </cell>
          <cell r="S840">
            <v>3</v>
          </cell>
          <cell r="T840" t="str">
            <v>TIRE</v>
          </cell>
          <cell r="U840" t="str">
            <v>PSR</v>
          </cell>
          <cell r="V840" t="str">
            <v xml:space="preserve"> 205/40R17</v>
          </cell>
          <cell r="W840">
            <v>0</v>
          </cell>
          <cell r="X840">
            <v>0</v>
          </cell>
          <cell r="Y840" t="str">
            <v>01</v>
          </cell>
          <cell r="Z840" t="str">
            <v>TBSR</v>
          </cell>
          <cell r="AA840" t="str">
            <v>T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L0</v>
          </cell>
          <cell r="AG840" t="str">
            <v>PSR0L382</v>
          </cell>
          <cell r="AJ840" t="str">
            <v>B899</v>
          </cell>
          <cell r="AK840" t="str">
            <v>RC01</v>
          </cell>
          <cell r="AL840" t="str">
            <v>MY01</v>
          </cell>
          <cell r="AM840" t="str">
            <v>SPORTS TOURER MY-01</v>
          </cell>
          <cell r="AO840" t="str">
            <v>205/40R17</v>
          </cell>
          <cell r="AP840" t="str">
            <v>PSRS</v>
          </cell>
          <cell r="AQ840" t="str">
            <v>OTHERS</v>
          </cell>
          <cell r="AR840" t="str">
            <v>17 Inch</v>
          </cell>
          <cell r="AS840" t="str">
            <v/>
          </cell>
          <cell r="AT840" t="str">
            <v>REP</v>
          </cell>
          <cell r="AW840" t="str">
            <v>OEM</v>
          </cell>
          <cell r="AX840" t="str">
            <v>CONT</v>
          </cell>
          <cell r="AY840" t="str">
            <v>B</v>
          </cell>
          <cell r="AZ840">
            <v>10</v>
          </cell>
          <cell r="BA840">
            <v>40</v>
          </cell>
          <cell r="BB840">
            <v>30</v>
          </cell>
          <cell r="BC840">
            <v>402</v>
          </cell>
          <cell r="BD840" t="str">
            <v>PS</v>
          </cell>
          <cell r="BE840" t="str">
            <v>PSRS</v>
          </cell>
          <cell r="BF840" t="str">
            <v>T</v>
          </cell>
          <cell r="BG840" t="str">
            <v>T</v>
          </cell>
          <cell r="BH840">
            <v>4.181</v>
          </cell>
          <cell r="BI840">
            <v>8.8230000000000004</v>
          </cell>
          <cell r="BJ840">
            <v>0.112</v>
          </cell>
          <cell r="BK840">
            <v>8.6969521799999977E-2</v>
          </cell>
          <cell r="BL840">
            <v>17</v>
          </cell>
          <cell r="BM840">
            <v>40</v>
          </cell>
          <cell r="BN840">
            <v>205</v>
          </cell>
          <cell r="BP840">
            <v>80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</row>
        <row r="841">
          <cell r="E841" t="str">
            <v>BPSX6651</v>
          </cell>
          <cell r="F841" t="str">
            <v>205/40R17 80V MY01FZ T/L-RC55</v>
          </cell>
          <cell r="G841" t="str">
            <v>205/40R17 80V MY01FZT-RC55</v>
          </cell>
          <cell r="H841" t="str">
            <v>MY01</v>
          </cell>
          <cell r="I841" t="str">
            <v>PSR2</v>
          </cell>
          <cell r="J841" t="str">
            <v>UHP(17 UP)</v>
          </cell>
          <cell r="K841" t="str">
            <v>BRIDGESTONE</v>
          </cell>
          <cell r="L841" t="str">
            <v>205/40R17</v>
          </cell>
          <cell r="M841" t="str">
            <v>MY01</v>
          </cell>
          <cell r="N841" t="str">
            <v>PASSENGER CAR</v>
          </cell>
          <cell r="O841" t="str">
            <v>PSRS</v>
          </cell>
          <cell r="P841" t="str">
            <v>T/L</v>
          </cell>
          <cell r="Q841" t="str">
            <v>PSR0L416</v>
          </cell>
          <cell r="R841" t="str">
            <v>THAILAND</v>
          </cell>
          <cell r="S841">
            <v>3</v>
          </cell>
          <cell r="T841" t="str">
            <v>TIRE</v>
          </cell>
          <cell r="U841" t="str">
            <v>PSR</v>
          </cell>
          <cell r="V841" t="str">
            <v xml:space="preserve"> 205/40R17</v>
          </cell>
          <cell r="W841">
            <v>0</v>
          </cell>
          <cell r="X841">
            <v>0</v>
          </cell>
          <cell r="Y841" t="str">
            <v>01</v>
          </cell>
          <cell r="Z841" t="str">
            <v>TBSR</v>
          </cell>
          <cell r="AA841" t="str">
            <v>T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L0</v>
          </cell>
          <cell r="AG841" t="str">
            <v>PSR0L416</v>
          </cell>
          <cell r="AJ841" t="str">
            <v>C002</v>
          </cell>
          <cell r="AK841" t="str">
            <v>RC55</v>
          </cell>
          <cell r="AL841" t="str">
            <v>MY01</v>
          </cell>
          <cell r="AM841" t="str">
            <v>SPORTS TOURER MY-01</v>
          </cell>
          <cell r="AO841" t="str">
            <v>205/40R17</v>
          </cell>
          <cell r="AP841" t="str">
            <v>PSRS</v>
          </cell>
          <cell r="AQ841" t="str">
            <v>OTHERS</v>
          </cell>
          <cell r="AR841" t="str">
            <v>17 Inch</v>
          </cell>
          <cell r="AS841">
            <v>0</v>
          </cell>
          <cell r="AT841">
            <v>0</v>
          </cell>
          <cell r="AW841" t="str">
            <v>NON</v>
          </cell>
          <cell r="AX841" t="str">
            <v>DISCONT</v>
          </cell>
          <cell r="AY841" t="str">
            <v>B</v>
          </cell>
          <cell r="AZ841">
            <v>10</v>
          </cell>
          <cell r="BA841">
            <v>40</v>
          </cell>
          <cell r="BB841">
            <v>30</v>
          </cell>
          <cell r="BC841">
            <v>402</v>
          </cell>
          <cell r="BD841" t="str">
            <v>PS</v>
          </cell>
          <cell r="BE841" t="str">
            <v>PSRS</v>
          </cell>
          <cell r="BF841" t="str">
            <v>T</v>
          </cell>
          <cell r="BG841" t="str">
            <v>T</v>
          </cell>
          <cell r="BH841">
            <v>4.1420000000000003</v>
          </cell>
          <cell r="BI841">
            <v>8.8230000000000004</v>
          </cell>
          <cell r="BJ841">
            <v>0.114</v>
          </cell>
          <cell r="BK841">
            <v>8.6969521799999977E-2</v>
          </cell>
          <cell r="BL841">
            <v>17</v>
          </cell>
          <cell r="BM841">
            <v>40</v>
          </cell>
          <cell r="BN841">
            <v>205</v>
          </cell>
          <cell r="BP841">
            <v>80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</row>
        <row r="842">
          <cell r="E842" t="str">
            <v>BPSX6652</v>
          </cell>
          <cell r="F842" t="str">
            <v>205/40R17 80V MY01FZ T/L-RC55</v>
          </cell>
          <cell r="G842" t="str">
            <v>205/40R17 80V MY01FZT-RC55</v>
          </cell>
          <cell r="H842" t="str">
            <v>MY01</v>
          </cell>
          <cell r="I842" t="str">
            <v>PSR2</v>
          </cell>
          <cell r="J842" t="str">
            <v>UHP(17 UP)</v>
          </cell>
          <cell r="K842" t="str">
            <v>BRIDGESTONE</v>
          </cell>
          <cell r="L842" t="str">
            <v>205/40R17</v>
          </cell>
          <cell r="M842" t="str">
            <v>MY01</v>
          </cell>
          <cell r="N842" t="str">
            <v>PASSENGER CAR</v>
          </cell>
          <cell r="O842" t="str">
            <v>PSRS</v>
          </cell>
          <cell r="P842" t="str">
            <v>T/L</v>
          </cell>
          <cell r="Q842" t="str">
            <v>PSR0L464</v>
          </cell>
          <cell r="R842" t="str">
            <v>THAILAND</v>
          </cell>
          <cell r="S842">
            <v>3</v>
          </cell>
          <cell r="T842" t="str">
            <v>TIRE</v>
          </cell>
          <cell r="U842" t="str">
            <v>PSR</v>
          </cell>
          <cell r="V842" t="str">
            <v xml:space="preserve"> 205/40R17</v>
          </cell>
          <cell r="W842">
            <v>0</v>
          </cell>
          <cell r="X842">
            <v>0</v>
          </cell>
          <cell r="Y842" t="str">
            <v>01</v>
          </cell>
          <cell r="Z842" t="str">
            <v>TBSR</v>
          </cell>
          <cell r="AA842" t="str">
            <v>T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L0</v>
          </cell>
          <cell r="AG842" t="str">
            <v>PSR0L464</v>
          </cell>
          <cell r="AJ842" t="str">
            <v>C022</v>
          </cell>
          <cell r="AK842" t="str">
            <v>RC55</v>
          </cell>
          <cell r="AL842" t="str">
            <v>MY01</v>
          </cell>
          <cell r="AM842" t="str">
            <v>SPORTS TOURER MY-01</v>
          </cell>
          <cell r="AO842" t="str">
            <v>205/40R17</v>
          </cell>
          <cell r="AP842" t="str">
            <v>PSRS</v>
          </cell>
          <cell r="AQ842" t="str">
            <v>OTHERS</v>
          </cell>
          <cell r="AR842" t="str">
            <v>17 Inch</v>
          </cell>
          <cell r="AS842">
            <v>0</v>
          </cell>
          <cell r="AT842">
            <v>0</v>
          </cell>
          <cell r="AW842" t="str">
            <v>NON</v>
          </cell>
          <cell r="AX842" t="str">
            <v>DISCONT</v>
          </cell>
          <cell r="AY842" t="str">
            <v>B</v>
          </cell>
          <cell r="AZ842">
            <v>10</v>
          </cell>
          <cell r="BA842">
            <v>40</v>
          </cell>
          <cell r="BB842">
            <v>30</v>
          </cell>
          <cell r="BC842">
            <v>402</v>
          </cell>
          <cell r="BD842" t="str">
            <v>PS</v>
          </cell>
          <cell r="BE842" t="str">
            <v>PSRS</v>
          </cell>
          <cell r="BF842" t="str">
            <v>T</v>
          </cell>
          <cell r="BG842" t="str">
            <v>T</v>
          </cell>
          <cell r="BH842">
            <v>4.1529999999999996</v>
          </cell>
          <cell r="BI842">
            <v>8.7110000000000003</v>
          </cell>
          <cell r="BJ842">
            <v>0.114</v>
          </cell>
          <cell r="BK842">
            <v>8.6969521799999977E-2</v>
          </cell>
          <cell r="BL842">
            <v>17</v>
          </cell>
          <cell r="BM842">
            <v>40</v>
          </cell>
          <cell r="BN842">
            <v>205</v>
          </cell>
          <cell r="BP842">
            <v>80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</row>
        <row r="843">
          <cell r="E843" t="str">
            <v>BPSX6655</v>
          </cell>
          <cell r="F843" t="str">
            <v>205/40R17 84V MY01FZ T/L-RC73</v>
          </cell>
          <cell r="G843" t="str">
            <v>205/40R17 84V MY01FZT-RC73</v>
          </cell>
          <cell r="H843" t="str">
            <v>MY01</v>
          </cell>
          <cell r="I843" t="str">
            <v>PSR2</v>
          </cell>
          <cell r="J843" t="str">
            <v>UHP(17 UP)</v>
          </cell>
          <cell r="K843" t="str">
            <v>BRIDGESTONE</v>
          </cell>
          <cell r="L843" t="str">
            <v>205/40R17</v>
          </cell>
          <cell r="M843" t="str">
            <v>MY01</v>
          </cell>
          <cell r="N843" t="str">
            <v>PASSENGER CAR</v>
          </cell>
          <cell r="O843" t="str">
            <v>PSRS</v>
          </cell>
          <cell r="P843" t="str">
            <v>T/L</v>
          </cell>
          <cell r="Q843" t="str">
            <v>PSR0L435</v>
          </cell>
          <cell r="R843" t="str">
            <v>THAILAND</v>
          </cell>
          <cell r="S843">
            <v>3</v>
          </cell>
          <cell r="T843" t="str">
            <v>TIRE</v>
          </cell>
          <cell r="U843" t="str">
            <v>PSR</v>
          </cell>
          <cell r="V843" t="str">
            <v xml:space="preserve"> 205/40R17</v>
          </cell>
          <cell r="W843">
            <v>0</v>
          </cell>
          <cell r="X843">
            <v>0</v>
          </cell>
          <cell r="Y843" t="str">
            <v>02</v>
          </cell>
          <cell r="Z843" t="str">
            <v>TBSN</v>
          </cell>
          <cell r="AA843" t="str">
            <v>T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L0</v>
          </cell>
          <cell r="AG843" t="str">
            <v>PSR0L435</v>
          </cell>
          <cell r="AJ843" t="str">
            <v>C025</v>
          </cell>
          <cell r="AK843" t="str">
            <v>RC73</v>
          </cell>
          <cell r="AL843" t="str">
            <v>MY01</v>
          </cell>
          <cell r="AM843" t="str">
            <v>SPORTS TOURER MY-01</v>
          </cell>
          <cell r="AO843" t="str">
            <v>205/40R17</v>
          </cell>
          <cell r="AP843" t="str">
            <v>PSRS</v>
          </cell>
          <cell r="AQ843" t="str">
            <v>OTHERS</v>
          </cell>
          <cell r="AR843" t="str">
            <v>17 Inch</v>
          </cell>
          <cell r="AS843" t="str">
            <v/>
          </cell>
          <cell r="AT843" t="str">
            <v>REP</v>
          </cell>
          <cell r="AW843" t="str">
            <v>DLR</v>
          </cell>
          <cell r="AX843" t="str">
            <v>CONT</v>
          </cell>
          <cell r="AY843" t="str">
            <v>B</v>
          </cell>
          <cell r="AZ843">
            <v>10</v>
          </cell>
          <cell r="BA843">
            <v>40</v>
          </cell>
          <cell r="BB843">
            <v>30</v>
          </cell>
          <cell r="BC843">
            <v>402</v>
          </cell>
          <cell r="BD843" t="str">
            <v>PS</v>
          </cell>
          <cell r="BE843" t="str">
            <v>PSRS</v>
          </cell>
          <cell r="BF843" t="str">
            <v>T</v>
          </cell>
          <cell r="BG843" t="str">
            <v>T</v>
          </cell>
          <cell r="BH843">
            <v>4.2370000000000001</v>
          </cell>
          <cell r="BI843">
            <v>8.8699999999999992</v>
          </cell>
          <cell r="BJ843">
            <v>0.114</v>
          </cell>
          <cell r="BK843">
            <v>8.6969521799999977E-2</v>
          </cell>
          <cell r="BL843">
            <v>17</v>
          </cell>
          <cell r="BM843">
            <v>40</v>
          </cell>
          <cell r="BN843">
            <v>205</v>
          </cell>
          <cell r="BO843">
            <v>95</v>
          </cell>
          <cell r="BP843">
            <v>80</v>
          </cell>
          <cell r="BR843">
            <v>5760</v>
          </cell>
          <cell r="BS843">
            <v>3285</v>
          </cell>
          <cell r="BT843">
            <v>3285</v>
          </cell>
          <cell r="BU843">
            <v>3650</v>
          </cell>
          <cell r="BV843">
            <v>10</v>
          </cell>
          <cell r="BW843">
            <v>3285</v>
          </cell>
          <cell r="BX843">
            <v>2943.76</v>
          </cell>
        </row>
        <row r="844">
          <cell r="E844" t="str">
            <v>BPSX6660</v>
          </cell>
          <cell r="F844" t="str">
            <v>205/45R17 84V MY01FZ T/L-RB52</v>
          </cell>
          <cell r="G844" t="str">
            <v>205/45R17 84V MY01FZT-RB52</v>
          </cell>
          <cell r="H844" t="str">
            <v>MY01</v>
          </cell>
          <cell r="I844" t="str">
            <v>PSR2</v>
          </cell>
          <cell r="J844" t="str">
            <v>UHP(17 UP)</v>
          </cell>
          <cell r="K844" t="str">
            <v>BRIDGESTONE</v>
          </cell>
          <cell r="L844" t="str">
            <v>205/45R17</v>
          </cell>
          <cell r="M844" t="str">
            <v>MY01</v>
          </cell>
          <cell r="N844" t="str">
            <v>PASSENGER CAR</v>
          </cell>
          <cell r="O844" t="str">
            <v>PSRS</v>
          </cell>
          <cell r="P844" t="str">
            <v>T/L</v>
          </cell>
          <cell r="Q844" t="str">
            <v>PSR0L433</v>
          </cell>
          <cell r="R844" t="str">
            <v>THAILAND</v>
          </cell>
          <cell r="S844">
            <v>3</v>
          </cell>
          <cell r="T844" t="str">
            <v>TIRE</v>
          </cell>
          <cell r="U844" t="str">
            <v>PSR</v>
          </cell>
          <cell r="V844" t="str">
            <v xml:space="preserve"> 205/45R17</v>
          </cell>
          <cell r="W844">
            <v>0</v>
          </cell>
          <cell r="X844">
            <v>0</v>
          </cell>
          <cell r="Y844" t="str">
            <v>02</v>
          </cell>
          <cell r="Z844" t="str">
            <v>TBSN</v>
          </cell>
          <cell r="AA844" t="str">
            <v>T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L0</v>
          </cell>
          <cell r="AG844" t="str">
            <v>PSR0L433</v>
          </cell>
          <cell r="AJ844" t="str">
            <v>C034</v>
          </cell>
          <cell r="AK844" t="str">
            <v>RB52</v>
          </cell>
          <cell r="AL844" t="str">
            <v>MY01</v>
          </cell>
          <cell r="AM844" t="str">
            <v>SPORTS TOURER MY-01</v>
          </cell>
          <cell r="AO844" t="str">
            <v>205/45R17</v>
          </cell>
          <cell r="AP844" t="str">
            <v>PSRS</v>
          </cell>
          <cell r="AQ844" t="str">
            <v>OTHERS</v>
          </cell>
          <cell r="AR844" t="str">
            <v>17 Inch</v>
          </cell>
          <cell r="AS844" t="str">
            <v/>
          </cell>
          <cell r="AT844" t="str">
            <v>REP</v>
          </cell>
          <cell r="AW844" t="str">
            <v>DLR</v>
          </cell>
          <cell r="AX844" t="str">
            <v>CONT</v>
          </cell>
          <cell r="AY844" t="str">
            <v>B</v>
          </cell>
          <cell r="AZ844">
            <v>10</v>
          </cell>
          <cell r="BA844">
            <v>40</v>
          </cell>
          <cell r="BB844">
            <v>30</v>
          </cell>
          <cell r="BC844">
            <v>402</v>
          </cell>
          <cell r="BD844" t="str">
            <v>PS</v>
          </cell>
          <cell r="BE844" t="str">
            <v>PSRS</v>
          </cell>
          <cell r="BF844" t="str">
            <v>T</v>
          </cell>
          <cell r="BG844" t="str">
            <v>T</v>
          </cell>
          <cell r="BH844">
            <v>4.2119999999999997</v>
          </cell>
          <cell r="BI844">
            <v>8.6859999999999999</v>
          </cell>
          <cell r="BJ844">
            <v>0.105</v>
          </cell>
          <cell r="BK844">
            <v>9.3057294049999989E-2</v>
          </cell>
          <cell r="BL844">
            <v>17</v>
          </cell>
          <cell r="BM844">
            <v>45</v>
          </cell>
          <cell r="BN844">
            <v>205</v>
          </cell>
          <cell r="BO844">
            <v>95</v>
          </cell>
          <cell r="BR844">
            <v>5760</v>
          </cell>
          <cell r="BS844">
            <v>3285</v>
          </cell>
          <cell r="BT844">
            <v>3285</v>
          </cell>
          <cell r="BU844">
            <v>3650</v>
          </cell>
          <cell r="BV844">
            <v>10</v>
          </cell>
          <cell r="BW844">
            <v>3285</v>
          </cell>
          <cell r="BX844">
            <v>2940.27</v>
          </cell>
        </row>
        <row r="845">
          <cell r="E845" t="str">
            <v>BPSX6670</v>
          </cell>
          <cell r="F845" t="str">
            <v>215/50R17 91V MY01FZ T/L-LR25</v>
          </cell>
          <cell r="G845" t="str">
            <v>215/50R17 91V MY01FZT-LR25</v>
          </cell>
          <cell r="H845" t="str">
            <v>MY01</v>
          </cell>
          <cell r="I845" t="str">
            <v>PSR2</v>
          </cell>
          <cell r="J845" t="str">
            <v>UHP(17 UP)</v>
          </cell>
          <cell r="K845" t="str">
            <v>BRIDGESTONE</v>
          </cell>
          <cell r="L845" t="str">
            <v>215/50R17</v>
          </cell>
          <cell r="M845" t="str">
            <v>MY01</v>
          </cell>
          <cell r="N845" t="str">
            <v>PASSENGER CAR</v>
          </cell>
          <cell r="O845" t="str">
            <v>PSRS</v>
          </cell>
          <cell r="P845" t="str">
            <v>T/L</v>
          </cell>
          <cell r="Q845" t="str">
            <v>PSR0L432</v>
          </cell>
          <cell r="R845" t="str">
            <v>THAILAND</v>
          </cell>
          <cell r="S845">
            <v>3</v>
          </cell>
          <cell r="T845" t="str">
            <v>TIRE</v>
          </cell>
          <cell r="U845" t="str">
            <v>PSR</v>
          </cell>
          <cell r="V845" t="str">
            <v xml:space="preserve"> 215/50R17</v>
          </cell>
          <cell r="W845">
            <v>0</v>
          </cell>
          <cell r="X845">
            <v>0</v>
          </cell>
          <cell r="Y845" t="str">
            <v>02</v>
          </cell>
          <cell r="Z845" t="str">
            <v>TBSN</v>
          </cell>
          <cell r="AA845" t="str">
            <v>T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L0</v>
          </cell>
          <cell r="AG845" t="str">
            <v>PSR0L432</v>
          </cell>
          <cell r="AJ845" t="str">
            <v>C028</v>
          </cell>
          <cell r="AK845" t="str">
            <v>LR25</v>
          </cell>
          <cell r="AL845" t="str">
            <v>MY01</v>
          </cell>
          <cell r="AM845" t="str">
            <v>SPORTS TOURER MY-01</v>
          </cell>
          <cell r="AO845" t="str">
            <v>215/50R17</v>
          </cell>
          <cell r="AP845" t="str">
            <v>PSRS</v>
          </cell>
          <cell r="AQ845" t="str">
            <v>OTHERS</v>
          </cell>
          <cell r="AR845" t="str">
            <v>17 Inch</v>
          </cell>
          <cell r="AS845" t="str">
            <v/>
          </cell>
          <cell r="AT845" t="str">
            <v>REP</v>
          </cell>
          <cell r="AW845" t="str">
            <v>DLR</v>
          </cell>
          <cell r="AX845" t="str">
            <v>CONT</v>
          </cell>
          <cell r="AY845" t="str">
            <v>B</v>
          </cell>
          <cell r="AZ845">
            <v>10</v>
          </cell>
          <cell r="BA845">
            <v>40</v>
          </cell>
          <cell r="BB845">
            <v>30</v>
          </cell>
          <cell r="BC845">
            <v>402</v>
          </cell>
          <cell r="BD845" t="str">
            <v>PS</v>
          </cell>
          <cell r="BE845" t="str">
            <v>PSRS</v>
          </cell>
          <cell r="BF845" t="str">
            <v>T</v>
          </cell>
          <cell r="BG845" t="str">
            <v>T</v>
          </cell>
          <cell r="BH845">
            <v>5.08</v>
          </cell>
          <cell r="BI845">
            <v>10.151</v>
          </cell>
          <cell r="BJ845">
            <v>0.106</v>
          </cell>
          <cell r="BK845">
            <v>0.10667931119999999</v>
          </cell>
          <cell r="BL845">
            <v>17</v>
          </cell>
          <cell r="BM845">
            <v>50</v>
          </cell>
          <cell r="BN845">
            <v>215</v>
          </cell>
          <cell r="BO845">
            <v>95</v>
          </cell>
          <cell r="BR845">
            <v>7510</v>
          </cell>
          <cell r="BS845">
            <v>4508</v>
          </cell>
          <cell r="BT845">
            <v>4508</v>
          </cell>
          <cell r="BU845">
            <v>5009</v>
          </cell>
          <cell r="BV845">
            <v>10</v>
          </cell>
          <cell r="BW845">
            <v>4508</v>
          </cell>
          <cell r="BX845">
            <v>3833.09</v>
          </cell>
        </row>
        <row r="846">
          <cell r="E846" t="str">
            <v>BPSX6680</v>
          </cell>
          <cell r="F846" t="str">
            <v>205/50R17 89V MY01FZ T/L-VM81</v>
          </cell>
          <cell r="G846" t="str">
            <v>205/50R17 89V MY01FZT-VM81</v>
          </cell>
          <cell r="H846" t="str">
            <v>MY01</v>
          </cell>
          <cell r="I846" t="str">
            <v>PSR2</v>
          </cell>
          <cell r="J846" t="str">
            <v>UHP(17 UP)</v>
          </cell>
          <cell r="K846" t="str">
            <v>BRIDGESTONE</v>
          </cell>
          <cell r="L846" t="str">
            <v>205/50R17</v>
          </cell>
          <cell r="M846" t="str">
            <v>MY01</v>
          </cell>
          <cell r="N846" t="str">
            <v>PASSENGER CAR</v>
          </cell>
          <cell r="O846" t="str">
            <v>PSRS</v>
          </cell>
          <cell r="P846" t="str">
            <v>T/L</v>
          </cell>
          <cell r="Q846" t="str">
            <v>PSR0L431</v>
          </cell>
          <cell r="R846" t="str">
            <v>THAILAND</v>
          </cell>
          <cell r="S846">
            <v>3</v>
          </cell>
          <cell r="T846" t="str">
            <v>TIRE</v>
          </cell>
          <cell r="U846" t="str">
            <v>PSR</v>
          </cell>
          <cell r="V846" t="str">
            <v xml:space="preserve"> 205/50R17</v>
          </cell>
          <cell r="W846">
            <v>0</v>
          </cell>
          <cell r="X846">
            <v>0</v>
          </cell>
          <cell r="Y846" t="str">
            <v>02</v>
          </cell>
          <cell r="Z846" t="str">
            <v>TBSN</v>
          </cell>
          <cell r="AA846" t="str">
            <v>T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L0</v>
          </cell>
          <cell r="AG846" t="str">
            <v>PSR0L431</v>
          </cell>
          <cell r="AJ846" t="str">
            <v>C033</v>
          </cell>
          <cell r="AK846" t="str">
            <v>VM81</v>
          </cell>
          <cell r="AL846" t="str">
            <v>MY01</v>
          </cell>
          <cell r="AM846" t="str">
            <v>SPORTS TOURER MY-01</v>
          </cell>
          <cell r="AO846" t="str">
            <v>205/50R17</v>
          </cell>
          <cell r="AP846" t="str">
            <v>PSRS</v>
          </cell>
          <cell r="AQ846" t="str">
            <v>OTHERS</v>
          </cell>
          <cell r="AR846" t="str">
            <v>17 Inch</v>
          </cell>
          <cell r="AS846" t="str">
            <v/>
          </cell>
          <cell r="AT846" t="str">
            <v>REP</v>
          </cell>
          <cell r="AW846" t="str">
            <v>DLR</v>
          </cell>
          <cell r="AX846" t="str">
            <v>CONT</v>
          </cell>
          <cell r="AY846" t="str">
            <v>B</v>
          </cell>
          <cell r="AZ846">
            <v>10</v>
          </cell>
          <cell r="BA846">
            <v>40</v>
          </cell>
          <cell r="BB846">
            <v>30</v>
          </cell>
          <cell r="BC846">
            <v>402</v>
          </cell>
          <cell r="BD846" t="str">
            <v>PS</v>
          </cell>
          <cell r="BE846" t="str">
            <v>PSRS</v>
          </cell>
          <cell r="BF846" t="str">
            <v>T</v>
          </cell>
          <cell r="BG846" t="str">
            <v>T</v>
          </cell>
          <cell r="BH846">
            <v>4.883</v>
          </cell>
          <cell r="BI846">
            <v>10.076000000000001</v>
          </cell>
          <cell r="BJ846">
            <v>9.8000000000000004E-2</v>
          </cell>
          <cell r="BK846">
            <v>9.9350988799999984E-2</v>
          </cell>
          <cell r="BL846">
            <v>17</v>
          </cell>
          <cell r="BM846">
            <v>50</v>
          </cell>
          <cell r="BN846">
            <v>205</v>
          </cell>
          <cell r="BO846">
            <v>95</v>
          </cell>
          <cell r="BP846">
            <v>80</v>
          </cell>
          <cell r="BR846">
            <v>6310</v>
          </cell>
          <cell r="BS846">
            <v>3784</v>
          </cell>
          <cell r="BT846">
            <v>3784</v>
          </cell>
          <cell r="BU846">
            <v>4204</v>
          </cell>
          <cell r="BV846">
            <v>10</v>
          </cell>
          <cell r="BW846">
            <v>3784</v>
          </cell>
          <cell r="BX846">
            <v>3220.66</v>
          </cell>
        </row>
        <row r="847">
          <cell r="E847" t="str">
            <v>BPSX6690</v>
          </cell>
          <cell r="F847" t="str">
            <v>185/60R14 82H MY01Z T/L-HP21</v>
          </cell>
          <cell r="G847" t="str">
            <v>185/60R14 82H MY01Z(T)-HP21</v>
          </cell>
          <cell r="H847" t="str">
            <v>MY01</v>
          </cell>
          <cell r="I847" t="str">
            <v>PSR5</v>
          </cell>
          <cell r="J847" t="str">
            <v>PSR IPPAN XS (14 DOWN)</v>
          </cell>
          <cell r="K847" t="str">
            <v>BRIDGESTONE</v>
          </cell>
          <cell r="L847" t="str">
            <v>185/60R14</v>
          </cell>
          <cell r="M847" t="str">
            <v>MY01Z</v>
          </cell>
          <cell r="N847" t="str">
            <v>PASSENGER CAR</v>
          </cell>
          <cell r="O847" t="str">
            <v>PSRS</v>
          </cell>
          <cell r="P847" t="str">
            <v>T/L</v>
          </cell>
          <cell r="Q847" t="str">
            <v>PSR0L473</v>
          </cell>
          <cell r="R847" t="str">
            <v>THAILAND</v>
          </cell>
          <cell r="S847">
            <v>3</v>
          </cell>
          <cell r="T847" t="str">
            <v>TIRE</v>
          </cell>
          <cell r="U847" t="str">
            <v>PSR</v>
          </cell>
          <cell r="V847" t="str">
            <v>185/60R14</v>
          </cell>
          <cell r="W847">
            <v>0</v>
          </cell>
          <cell r="X847">
            <v>0</v>
          </cell>
          <cell r="Y847" t="str">
            <v>02</v>
          </cell>
          <cell r="Z847" t="str">
            <v>TBSN</v>
          </cell>
          <cell r="AA847" t="str">
            <v>T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L0</v>
          </cell>
          <cell r="AG847" t="str">
            <v>PSR0L473</v>
          </cell>
          <cell r="AJ847" t="str">
            <v>C065</v>
          </cell>
          <cell r="AK847" t="str">
            <v>HP21</v>
          </cell>
          <cell r="AL847" t="str">
            <v>MY01</v>
          </cell>
          <cell r="AM847" t="str">
            <v>SPORTS TOURER MY-01</v>
          </cell>
          <cell r="AO847" t="str">
            <v>185/60R14</v>
          </cell>
          <cell r="AP847" t="str">
            <v>PSRS</v>
          </cell>
          <cell r="AQ847" t="str">
            <v>OTHERS</v>
          </cell>
          <cell r="AR847" t="str">
            <v>14 Inch</v>
          </cell>
          <cell r="AS847" t="str">
            <v/>
          </cell>
          <cell r="AT847" t="str">
            <v>REP</v>
          </cell>
          <cell r="AW847" t="str">
            <v>OEM</v>
          </cell>
          <cell r="AX847" t="str">
            <v>CONT</v>
          </cell>
          <cell r="AY847" t="str">
            <v>B</v>
          </cell>
          <cell r="AZ847">
            <v>10</v>
          </cell>
          <cell r="BA847">
            <v>40</v>
          </cell>
          <cell r="BB847">
            <v>30</v>
          </cell>
          <cell r="BC847">
            <v>402</v>
          </cell>
          <cell r="BD847" t="str">
            <v>PS</v>
          </cell>
          <cell r="BE847" t="str">
            <v>PSRS</v>
          </cell>
          <cell r="BF847" t="str">
            <v>T</v>
          </cell>
          <cell r="BG847" t="str">
            <v>T</v>
          </cell>
          <cell r="BH847">
            <v>3.7240000000000002</v>
          </cell>
          <cell r="BI847">
            <v>7.5410000000000004</v>
          </cell>
          <cell r="BJ847">
            <v>5.8000000000000003E-2</v>
          </cell>
          <cell r="BK847">
            <v>7.5064895999999964E-2</v>
          </cell>
          <cell r="BL847">
            <v>14</v>
          </cell>
          <cell r="BM847">
            <v>60</v>
          </cell>
          <cell r="BN847">
            <v>185</v>
          </cell>
          <cell r="BP847">
            <v>80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</row>
        <row r="848">
          <cell r="E848" t="str">
            <v>BPSX6700</v>
          </cell>
          <cell r="F848" t="str">
            <v>185/65R14 86H MY01Z T/L-NE66</v>
          </cell>
          <cell r="G848" t="str">
            <v>185/65R14 86H MY01Z(T)-NE66</v>
          </cell>
          <cell r="H848" t="str">
            <v>MY01</v>
          </cell>
          <cell r="I848" t="str">
            <v>PSR5</v>
          </cell>
          <cell r="J848" t="str">
            <v>PSR IPPAN XS (14 DOWN)</v>
          </cell>
          <cell r="K848" t="str">
            <v>BRIDGESTONE</v>
          </cell>
          <cell r="L848" t="str">
            <v>185/65R14</v>
          </cell>
          <cell r="M848" t="str">
            <v>MY01Z</v>
          </cell>
          <cell r="N848" t="str">
            <v>PASSENGER CAR</v>
          </cell>
          <cell r="O848" t="str">
            <v>PSRS</v>
          </cell>
          <cell r="P848" t="str">
            <v>T/L</v>
          </cell>
          <cell r="Q848" t="str">
            <v>PSR0L469</v>
          </cell>
          <cell r="R848" t="str">
            <v>THAILAND</v>
          </cell>
          <cell r="S848">
            <v>3</v>
          </cell>
          <cell r="T848" t="str">
            <v>TIRE</v>
          </cell>
          <cell r="U848" t="str">
            <v>PSR</v>
          </cell>
          <cell r="V848" t="str">
            <v xml:space="preserve"> 185/65R14</v>
          </cell>
          <cell r="W848">
            <v>0</v>
          </cell>
          <cell r="X848">
            <v>0</v>
          </cell>
          <cell r="Y848" t="str">
            <v>02</v>
          </cell>
          <cell r="Z848" t="str">
            <v>TBSN</v>
          </cell>
          <cell r="AA848" t="str">
            <v>T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L0</v>
          </cell>
          <cell r="AG848" t="str">
            <v>PSR0L469</v>
          </cell>
          <cell r="AJ848" t="str">
            <v>C067</v>
          </cell>
          <cell r="AK848" t="str">
            <v>NE66</v>
          </cell>
          <cell r="AL848" t="str">
            <v>MY01</v>
          </cell>
          <cell r="AM848" t="str">
            <v>SPORTS TOURER MY-01</v>
          </cell>
          <cell r="AO848" t="str">
            <v>185/65R14</v>
          </cell>
          <cell r="AP848" t="str">
            <v>PSRS</v>
          </cell>
          <cell r="AQ848" t="str">
            <v>OTHERS</v>
          </cell>
          <cell r="AR848" t="str">
            <v>14 Inch</v>
          </cell>
          <cell r="AS848" t="str">
            <v/>
          </cell>
          <cell r="AT848" t="str">
            <v>REP</v>
          </cell>
          <cell r="AW848" t="str">
            <v>OEM</v>
          </cell>
          <cell r="AX848" t="str">
            <v>CONT</v>
          </cell>
          <cell r="AY848" t="str">
            <v>B</v>
          </cell>
          <cell r="AZ848">
            <v>10</v>
          </cell>
          <cell r="BA848">
            <v>40</v>
          </cell>
          <cell r="BB848">
            <v>30</v>
          </cell>
          <cell r="BC848">
            <v>402</v>
          </cell>
          <cell r="BD848" t="str">
            <v>PS</v>
          </cell>
          <cell r="BE848" t="str">
            <v>PSRS</v>
          </cell>
          <cell r="BF848" t="str">
            <v>T</v>
          </cell>
          <cell r="BG848" t="str">
            <v>T</v>
          </cell>
          <cell r="BH848">
            <v>3.879</v>
          </cell>
          <cell r="BI848">
            <v>7.8140000000000001</v>
          </cell>
          <cell r="BJ848">
            <v>7.0000000000000007E-2</v>
          </cell>
          <cell r="BK848">
            <v>7.9950422249999986E-2</v>
          </cell>
          <cell r="BL848">
            <v>14</v>
          </cell>
          <cell r="BM848">
            <v>65</v>
          </cell>
          <cell r="BN848">
            <v>185</v>
          </cell>
          <cell r="BP848">
            <v>80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</row>
        <row r="849">
          <cell r="E849" t="str">
            <v>BPSX6710</v>
          </cell>
          <cell r="F849" t="str">
            <v>195/65R15 91V MY01Z T/L-VZ28</v>
          </cell>
          <cell r="G849" t="str">
            <v>195/65R15 91V MY01Z(T)-VZ28</v>
          </cell>
          <cell r="H849" t="str">
            <v>MY01</v>
          </cell>
          <cell r="I849" t="str">
            <v>PSR4</v>
          </cell>
          <cell r="J849" t="str">
            <v>PSR IPPAN S (15 ONLY)</v>
          </cell>
          <cell r="K849" t="str">
            <v>BRIDGESTONE</v>
          </cell>
          <cell r="L849" t="str">
            <v>195/65R15</v>
          </cell>
          <cell r="M849" t="str">
            <v>MY01Z</v>
          </cell>
          <cell r="N849" t="str">
            <v>PASSENGER CAR</v>
          </cell>
          <cell r="O849" t="str">
            <v>PSRS</v>
          </cell>
          <cell r="P849" t="str">
            <v>T/L</v>
          </cell>
          <cell r="Q849" t="str">
            <v>PSR0L470</v>
          </cell>
          <cell r="R849" t="str">
            <v>THAILAND</v>
          </cell>
          <cell r="S849">
            <v>3</v>
          </cell>
          <cell r="T849" t="str">
            <v>TIRE</v>
          </cell>
          <cell r="U849" t="str">
            <v>PSR</v>
          </cell>
          <cell r="V849" t="str">
            <v xml:space="preserve"> 195/65R15</v>
          </cell>
          <cell r="W849">
            <v>0</v>
          </cell>
          <cell r="X849">
            <v>0</v>
          </cell>
          <cell r="Y849" t="str">
            <v>02</v>
          </cell>
          <cell r="Z849" t="str">
            <v>TBSN</v>
          </cell>
          <cell r="AA849" t="str">
            <v>T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L0</v>
          </cell>
          <cell r="AG849" t="str">
            <v>PSR0L470</v>
          </cell>
          <cell r="AJ849" t="str">
            <v>C066</v>
          </cell>
          <cell r="AK849" t="str">
            <v>VZ28</v>
          </cell>
          <cell r="AL849" t="str">
            <v>MY01</v>
          </cell>
          <cell r="AM849" t="str">
            <v>SPORTS TOURER MY-01</v>
          </cell>
          <cell r="AO849" t="str">
            <v>195/65R15</v>
          </cell>
          <cell r="AP849" t="str">
            <v>PSRS</v>
          </cell>
          <cell r="AQ849" t="str">
            <v>OTHERS</v>
          </cell>
          <cell r="AR849" t="str">
            <v>15 Inch</v>
          </cell>
          <cell r="AS849" t="str">
            <v/>
          </cell>
          <cell r="AT849" t="str">
            <v>REP</v>
          </cell>
          <cell r="AW849" t="str">
            <v>OEM</v>
          </cell>
          <cell r="AX849" t="str">
            <v>CONT</v>
          </cell>
          <cell r="AY849" t="str">
            <v>B</v>
          </cell>
          <cell r="AZ849">
            <v>10</v>
          </cell>
          <cell r="BA849">
            <v>40</v>
          </cell>
          <cell r="BB849">
            <v>30</v>
          </cell>
          <cell r="BC849">
            <v>402</v>
          </cell>
          <cell r="BD849" t="str">
            <v>PS</v>
          </cell>
          <cell r="BE849" t="str">
            <v>PSRS</v>
          </cell>
          <cell r="BF849" t="str">
            <v>T</v>
          </cell>
          <cell r="BG849" t="str">
            <v>T</v>
          </cell>
          <cell r="BH849">
            <v>4.625</v>
          </cell>
          <cell r="BI849">
            <v>9.202</v>
          </cell>
          <cell r="BJ849">
            <v>0.08</v>
          </cell>
          <cell r="BK849">
            <v>9.4608708750000006E-2</v>
          </cell>
          <cell r="BL849">
            <v>15</v>
          </cell>
          <cell r="BM849">
            <v>65</v>
          </cell>
          <cell r="BN849">
            <v>195</v>
          </cell>
          <cell r="BP849">
            <v>80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</row>
        <row r="850">
          <cell r="E850" t="str">
            <v>BPSX6720</v>
          </cell>
          <cell r="F850" t="str">
            <v>215/65R16 98T 684WZ T/L(TM81)</v>
          </cell>
          <cell r="G850" t="str">
            <v>215/65R16 98T 684WZ(T) TM81</v>
          </cell>
          <cell r="H850" t="str">
            <v>D684</v>
          </cell>
          <cell r="I850" t="str">
            <v>PSR7</v>
          </cell>
          <cell r="J850" t="str">
            <v>4X4 16 DOWN</v>
          </cell>
          <cell r="K850" t="str">
            <v>BRIDGESTONE</v>
          </cell>
          <cell r="L850" t="str">
            <v>215/65R16</v>
          </cell>
          <cell r="M850" t="str">
            <v>DUELER</v>
          </cell>
          <cell r="N850" t="str">
            <v>4X4 PSR</v>
          </cell>
          <cell r="O850" t="str">
            <v>4X4</v>
          </cell>
          <cell r="P850" t="str">
            <v>T/L</v>
          </cell>
          <cell r="Q850" t="str">
            <v>PSR0L383</v>
          </cell>
          <cell r="R850" t="str">
            <v>THAILAND</v>
          </cell>
          <cell r="S850">
            <v>3</v>
          </cell>
          <cell r="T850" t="str">
            <v>TIRE</v>
          </cell>
          <cell r="U850" t="str">
            <v>PSR</v>
          </cell>
          <cell r="V850" t="str">
            <v xml:space="preserve"> 215/65R16</v>
          </cell>
          <cell r="W850">
            <v>0</v>
          </cell>
          <cell r="X850">
            <v>0</v>
          </cell>
          <cell r="Y850" t="str">
            <v>01</v>
          </cell>
          <cell r="Z850" t="str">
            <v>TBSR</v>
          </cell>
          <cell r="AA850" t="str">
            <v>T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L0</v>
          </cell>
          <cell r="AG850" t="str">
            <v>PSR0L383</v>
          </cell>
          <cell r="AJ850" t="str">
            <v>B876</v>
          </cell>
          <cell r="AK850" t="str">
            <v>TM81</v>
          </cell>
          <cell r="AL850" t="str">
            <v>D684</v>
          </cell>
          <cell r="AO850" t="str">
            <v>215/65R16</v>
          </cell>
          <cell r="AP850" t="str">
            <v>PSRS</v>
          </cell>
          <cell r="AQ850" t="str">
            <v>DUELERS</v>
          </cell>
          <cell r="AR850" t="str">
            <v>16 Inch</v>
          </cell>
          <cell r="AS850">
            <v>0</v>
          </cell>
          <cell r="AT850">
            <v>0</v>
          </cell>
          <cell r="AW850" t="str">
            <v>DLR</v>
          </cell>
          <cell r="AX850" t="str">
            <v>DISCONT</v>
          </cell>
          <cell r="AY850" t="str">
            <v>B</v>
          </cell>
          <cell r="AZ850">
            <v>10</v>
          </cell>
          <cell r="BA850">
            <v>40</v>
          </cell>
          <cell r="BB850">
            <v>30</v>
          </cell>
          <cell r="BC850">
            <v>402</v>
          </cell>
          <cell r="BD850" t="str">
            <v>PS</v>
          </cell>
          <cell r="BE850" t="str">
            <v>PSRS</v>
          </cell>
          <cell r="BF850" t="str">
            <v>T</v>
          </cell>
          <cell r="BG850" t="str">
            <v>T</v>
          </cell>
          <cell r="BH850">
            <v>6.1529999999999996</v>
          </cell>
          <cell r="BI850">
            <v>12.311</v>
          </cell>
          <cell r="BJ850">
            <v>8.4000000000000005E-2</v>
          </cell>
          <cell r="BK850">
            <v>0.11996699655</v>
          </cell>
          <cell r="BL850">
            <v>16</v>
          </cell>
          <cell r="BM850">
            <v>65</v>
          </cell>
          <cell r="BN850">
            <v>215</v>
          </cell>
          <cell r="BO850">
            <v>95</v>
          </cell>
          <cell r="BP850">
            <v>80</v>
          </cell>
          <cell r="BQ850">
            <v>80</v>
          </cell>
          <cell r="BR850">
            <v>4060</v>
          </cell>
          <cell r="BS850">
            <v>2434</v>
          </cell>
          <cell r="BT850">
            <v>2434</v>
          </cell>
          <cell r="BU850">
            <v>2704</v>
          </cell>
          <cell r="BV850">
            <v>10</v>
          </cell>
          <cell r="BW850">
            <v>2434</v>
          </cell>
          <cell r="BX850">
            <v>2710.28</v>
          </cell>
        </row>
        <row r="851">
          <cell r="E851" t="str">
            <v>BPSX6721</v>
          </cell>
          <cell r="F851" t="str">
            <v>215/65R16 88T 684WZ T/L(TM40)</v>
          </cell>
          <cell r="G851" t="str">
            <v>215/65R16 88T 684WZ(T) TM40</v>
          </cell>
          <cell r="H851" t="str">
            <v>D684</v>
          </cell>
          <cell r="I851" t="str">
            <v>PSR7</v>
          </cell>
          <cell r="J851" t="str">
            <v>4X4 16 DOWN</v>
          </cell>
          <cell r="K851" t="str">
            <v>BRIDGESTONE</v>
          </cell>
          <cell r="L851" t="str">
            <v>215/65R16</v>
          </cell>
          <cell r="M851" t="str">
            <v>DUELER</v>
          </cell>
          <cell r="N851" t="str">
            <v>4X4 PSR</v>
          </cell>
          <cell r="O851" t="str">
            <v>4X4</v>
          </cell>
          <cell r="P851" t="str">
            <v>T/L</v>
          </cell>
          <cell r="Q851" t="str">
            <v>PSR0L446</v>
          </cell>
          <cell r="R851" t="str">
            <v>THAILAND</v>
          </cell>
          <cell r="S851">
            <v>3</v>
          </cell>
          <cell r="T851" t="str">
            <v>TIRE</v>
          </cell>
          <cell r="U851" t="str">
            <v>PSR</v>
          </cell>
          <cell r="V851" t="str">
            <v xml:space="preserve"> 215/65R16</v>
          </cell>
          <cell r="W851">
            <v>0</v>
          </cell>
          <cell r="X851">
            <v>0</v>
          </cell>
          <cell r="Y851" t="str">
            <v>01</v>
          </cell>
          <cell r="Z851" t="str">
            <v>TBSR</v>
          </cell>
          <cell r="AA851" t="str">
            <v>T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L0</v>
          </cell>
          <cell r="AG851" t="str">
            <v>PSR0L446</v>
          </cell>
          <cell r="AJ851" t="str">
            <v>B876</v>
          </cell>
          <cell r="AK851" t="str">
            <v>TM40</v>
          </cell>
          <cell r="AL851" t="str">
            <v>D684</v>
          </cell>
          <cell r="AO851" t="str">
            <v>215/65R16</v>
          </cell>
          <cell r="AP851" t="str">
            <v>PSRS</v>
          </cell>
          <cell r="AQ851" t="str">
            <v>DUELERS</v>
          </cell>
          <cell r="AR851" t="str">
            <v>16 Inch</v>
          </cell>
          <cell r="AS851" t="str">
            <v>OE</v>
          </cell>
          <cell r="AT851" t="str">
            <v>REP</v>
          </cell>
          <cell r="AW851" t="str">
            <v>DLR</v>
          </cell>
          <cell r="AX851" t="str">
            <v>CONT</v>
          </cell>
          <cell r="AY851" t="str">
            <v>B</v>
          </cell>
          <cell r="AZ851">
            <v>10</v>
          </cell>
          <cell r="BA851">
            <v>40</v>
          </cell>
          <cell r="BB851">
            <v>30</v>
          </cell>
          <cell r="BC851">
            <v>402</v>
          </cell>
          <cell r="BD851" t="str">
            <v>PS</v>
          </cell>
          <cell r="BE851" t="str">
            <v>PSRS</v>
          </cell>
          <cell r="BF851" t="str">
            <v>T</v>
          </cell>
          <cell r="BG851" t="str">
            <v>T</v>
          </cell>
          <cell r="BH851">
            <v>6.1529999999999996</v>
          </cell>
          <cell r="BI851">
            <v>12.311</v>
          </cell>
          <cell r="BJ851">
            <v>8.4000000000000005E-2</v>
          </cell>
          <cell r="BK851">
            <v>0.11996699655</v>
          </cell>
          <cell r="BL851">
            <v>16</v>
          </cell>
          <cell r="BM851">
            <v>65</v>
          </cell>
          <cell r="BN851">
            <v>215</v>
          </cell>
          <cell r="BO851">
            <v>95</v>
          </cell>
          <cell r="BP851">
            <v>80</v>
          </cell>
          <cell r="BQ851">
            <v>80</v>
          </cell>
          <cell r="BR851">
            <v>4060</v>
          </cell>
          <cell r="BS851">
            <v>2434</v>
          </cell>
          <cell r="BT851">
            <v>2434</v>
          </cell>
          <cell r="BU851">
            <v>2704</v>
          </cell>
          <cell r="BV851">
            <v>10</v>
          </cell>
          <cell r="BW851">
            <v>2434</v>
          </cell>
          <cell r="BX851">
            <v>2031.64</v>
          </cell>
        </row>
        <row r="852">
          <cell r="E852" t="str">
            <v>BPSX6722</v>
          </cell>
          <cell r="F852" t="str">
            <v>215/65R16 98T 684WZ T/L(TM21)</v>
          </cell>
          <cell r="G852" t="str">
            <v>215/65R16 98T 684WZ(T) TM21</v>
          </cell>
          <cell r="H852" t="str">
            <v>D684</v>
          </cell>
          <cell r="I852" t="str">
            <v>PSR7</v>
          </cell>
          <cell r="J852" t="str">
            <v>4X4 16 DOWN</v>
          </cell>
          <cell r="K852" t="str">
            <v>BRIDGESTONE</v>
          </cell>
          <cell r="L852" t="str">
            <v>215/65R16</v>
          </cell>
          <cell r="M852" t="str">
            <v>DUELER</v>
          </cell>
          <cell r="N852" t="str">
            <v>4X4 PSR</v>
          </cell>
          <cell r="O852" t="str">
            <v>4X4</v>
          </cell>
          <cell r="P852" t="str">
            <v>T/L</v>
          </cell>
          <cell r="Q852" t="str">
            <v>PSR0L542</v>
          </cell>
          <cell r="R852" t="str">
            <v>THAILAND</v>
          </cell>
          <cell r="S852">
            <v>3</v>
          </cell>
          <cell r="T852" t="str">
            <v>TIRE</v>
          </cell>
          <cell r="U852" t="str">
            <v>PSR</v>
          </cell>
          <cell r="V852" t="str">
            <v xml:space="preserve"> 215/65R16</v>
          </cell>
          <cell r="W852">
            <v>0</v>
          </cell>
          <cell r="X852">
            <v>0</v>
          </cell>
          <cell r="Y852" t="str">
            <v>02</v>
          </cell>
          <cell r="Z852" t="str">
            <v>TBSN</v>
          </cell>
          <cell r="AA852" t="str">
            <v>T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L0</v>
          </cell>
          <cell r="AG852" t="str">
            <v>PSR0L542</v>
          </cell>
          <cell r="AJ852" t="str">
            <v>C125</v>
          </cell>
          <cell r="AK852" t="str">
            <v>TM21</v>
          </cell>
          <cell r="AL852" t="str">
            <v>D684</v>
          </cell>
          <cell r="AO852" t="str">
            <v>215/65R16</v>
          </cell>
          <cell r="AP852" t="str">
            <v>PSRS</v>
          </cell>
          <cell r="AQ852" t="str">
            <v>DUELERS</v>
          </cell>
          <cell r="AR852" t="str">
            <v>16 Inch</v>
          </cell>
          <cell r="AS852" t="str">
            <v>OE</v>
          </cell>
          <cell r="AT852" t="str">
            <v>REP</v>
          </cell>
          <cell r="AW852" t="str">
            <v>DLR</v>
          </cell>
          <cell r="AX852" t="str">
            <v>CONT</v>
          </cell>
          <cell r="AY852" t="str">
            <v>B</v>
          </cell>
          <cell r="AZ852">
            <v>10</v>
          </cell>
          <cell r="BA852">
            <v>40</v>
          </cell>
          <cell r="BB852">
            <v>30</v>
          </cell>
          <cell r="BC852">
            <v>402</v>
          </cell>
          <cell r="BD852" t="str">
            <v>PS</v>
          </cell>
          <cell r="BE852" t="str">
            <v>PSRS</v>
          </cell>
          <cell r="BF852" t="str">
            <v>T</v>
          </cell>
          <cell r="BG852" t="str">
            <v>T</v>
          </cell>
          <cell r="BH852">
            <v>6.1289999999999996</v>
          </cell>
          <cell r="BI852">
            <v>12.314</v>
          </cell>
          <cell r="BJ852">
            <v>0.12</v>
          </cell>
          <cell r="BK852">
            <v>0.11996699655</v>
          </cell>
          <cell r="BL852">
            <v>16</v>
          </cell>
          <cell r="BM852">
            <v>65</v>
          </cell>
          <cell r="BN852">
            <v>215</v>
          </cell>
          <cell r="BO852">
            <v>95</v>
          </cell>
          <cell r="BQ852">
            <v>80</v>
          </cell>
          <cell r="BR852">
            <v>4060</v>
          </cell>
          <cell r="BS852">
            <v>2434</v>
          </cell>
          <cell r="BT852">
            <v>2434</v>
          </cell>
          <cell r="BU852">
            <v>2704</v>
          </cell>
          <cell r="BV852">
            <v>10</v>
          </cell>
          <cell r="BW852">
            <v>2434</v>
          </cell>
          <cell r="BX852">
            <v>2031.64</v>
          </cell>
        </row>
        <row r="853">
          <cell r="E853" t="str">
            <v>BPSX6810</v>
          </cell>
          <cell r="F853" t="str">
            <v>195/50R15 82W RE001 T/L HR01</v>
          </cell>
          <cell r="G853" t="str">
            <v>195/50R15 82W EA01FZ(T)HR01</v>
          </cell>
          <cell r="H853" t="str">
            <v>RE001</v>
          </cell>
          <cell r="I853" t="str">
            <v>PSR4</v>
          </cell>
          <cell r="J853" t="str">
            <v>PSR IPPAN S (15 ONLY)</v>
          </cell>
          <cell r="K853" t="str">
            <v>BRIDGESTONE</v>
          </cell>
          <cell r="L853" t="str">
            <v>195/50R15</v>
          </cell>
          <cell r="M853" t="str">
            <v>RE001</v>
          </cell>
          <cell r="N853" t="str">
            <v>PASSENGER CAR</v>
          </cell>
          <cell r="O853" t="str">
            <v>PSRS</v>
          </cell>
          <cell r="P853" t="str">
            <v>T/L</v>
          </cell>
          <cell r="Q853" t="str">
            <v>PSR0L480</v>
          </cell>
          <cell r="R853" t="str">
            <v>THAILAND</v>
          </cell>
          <cell r="S853">
            <v>3</v>
          </cell>
          <cell r="T853" t="str">
            <v>TIRE</v>
          </cell>
          <cell r="U853" t="str">
            <v>PSR</v>
          </cell>
          <cell r="V853" t="str">
            <v>82W 195/50R15</v>
          </cell>
          <cell r="W853">
            <v>0</v>
          </cell>
          <cell r="X853">
            <v>0</v>
          </cell>
          <cell r="Y853" t="str">
            <v>02</v>
          </cell>
          <cell r="Z853" t="str">
            <v>TBSN</v>
          </cell>
          <cell r="AA853" t="str">
            <v>T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L0</v>
          </cell>
          <cell r="AG853" t="str">
            <v>PSR0L480</v>
          </cell>
          <cell r="AJ853" t="str">
            <v>C049</v>
          </cell>
          <cell r="AK853" t="str">
            <v>HR01</v>
          </cell>
          <cell r="AL853" t="str">
            <v>RE001</v>
          </cell>
          <cell r="AM853" t="str">
            <v>RE001 ADRENALIN</v>
          </cell>
          <cell r="AO853" t="str">
            <v>195/50R15</v>
          </cell>
          <cell r="AP853" t="str">
            <v>PSRS</v>
          </cell>
          <cell r="AQ853" t="str">
            <v>OTHERS</v>
          </cell>
          <cell r="AR853" t="str">
            <v>15 Inch</v>
          </cell>
          <cell r="AS853" t="str">
            <v/>
          </cell>
          <cell r="AT853" t="str">
            <v>REP</v>
          </cell>
          <cell r="AW853" t="str">
            <v>DLR</v>
          </cell>
          <cell r="AX853" t="str">
            <v>CONT</v>
          </cell>
          <cell r="AY853" t="str">
            <v>B</v>
          </cell>
          <cell r="AZ853">
            <v>10</v>
          </cell>
          <cell r="BA853">
            <v>40</v>
          </cell>
          <cell r="BB853">
            <v>30</v>
          </cell>
          <cell r="BC853">
            <v>402</v>
          </cell>
          <cell r="BD853" t="str">
            <v>PS</v>
          </cell>
          <cell r="BE853" t="str">
            <v>PSRS</v>
          </cell>
          <cell r="BF853" t="str">
            <v>T</v>
          </cell>
          <cell r="BG853" t="str">
            <v>T</v>
          </cell>
          <cell r="BH853">
            <v>3.863</v>
          </cell>
          <cell r="BI853">
            <v>8.2970000000000006</v>
          </cell>
          <cell r="BJ853">
            <v>7.6999999999999999E-2</v>
          </cell>
          <cell r="BK853">
            <v>7.7967359999999999E-2</v>
          </cell>
          <cell r="BL853">
            <v>15</v>
          </cell>
          <cell r="BM853">
            <v>50</v>
          </cell>
          <cell r="BN853">
            <v>195</v>
          </cell>
          <cell r="BO853">
            <v>95</v>
          </cell>
          <cell r="BR853">
            <v>4650</v>
          </cell>
          <cell r="BS853">
            <v>2787</v>
          </cell>
          <cell r="BT853">
            <v>2787</v>
          </cell>
          <cell r="BU853">
            <v>3097</v>
          </cell>
          <cell r="BV853">
            <v>10</v>
          </cell>
          <cell r="BW853">
            <v>2787</v>
          </cell>
          <cell r="BX853">
            <v>2321</v>
          </cell>
        </row>
        <row r="854">
          <cell r="E854" t="str">
            <v>BPSX6830</v>
          </cell>
          <cell r="F854" t="str">
            <v>195/55R15 85W RE001 T/L WN84</v>
          </cell>
          <cell r="G854" t="str">
            <v>195/55R15 85W EA01FZ(T)WN84</v>
          </cell>
          <cell r="H854" t="str">
            <v>RE001</v>
          </cell>
          <cell r="I854" t="str">
            <v>PSR4</v>
          </cell>
          <cell r="J854" t="str">
            <v>PSR IPPAN S (15 ONLY)</v>
          </cell>
          <cell r="K854" t="str">
            <v>BRIDGESTONE</v>
          </cell>
          <cell r="L854" t="str">
            <v>195/55R15</v>
          </cell>
          <cell r="M854" t="str">
            <v>RE001</v>
          </cell>
          <cell r="N854" t="str">
            <v>PASSENGER CAR</v>
          </cell>
          <cell r="O854" t="str">
            <v>PSRS</v>
          </cell>
          <cell r="P854" t="str">
            <v>T/L</v>
          </cell>
          <cell r="Q854" t="str">
            <v>PSR0L478</v>
          </cell>
          <cell r="R854" t="str">
            <v>THAILAND</v>
          </cell>
          <cell r="S854">
            <v>3</v>
          </cell>
          <cell r="T854" t="str">
            <v>TIRE</v>
          </cell>
          <cell r="U854" t="str">
            <v>PSR</v>
          </cell>
          <cell r="V854" t="str">
            <v>85W 195/55R15</v>
          </cell>
          <cell r="W854">
            <v>0</v>
          </cell>
          <cell r="X854">
            <v>0</v>
          </cell>
          <cell r="Y854" t="str">
            <v>02</v>
          </cell>
          <cell r="Z854" t="str">
            <v>TBSN</v>
          </cell>
          <cell r="AA854" t="str">
            <v>T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L0</v>
          </cell>
          <cell r="AG854" t="str">
            <v>PSR0L478</v>
          </cell>
          <cell r="AJ854" t="str">
            <v>C041</v>
          </cell>
          <cell r="AK854" t="str">
            <v>WN84</v>
          </cell>
          <cell r="AL854" t="str">
            <v>RE001</v>
          </cell>
          <cell r="AM854" t="str">
            <v>RE001 ADRENALIN</v>
          </cell>
          <cell r="AO854" t="str">
            <v>195/55R15</v>
          </cell>
          <cell r="AP854" t="str">
            <v>PSRS</v>
          </cell>
          <cell r="AQ854" t="str">
            <v>OTHERS</v>
          </cell>
          <cell r="AR854" t="str">
            <v>15 Inch</v>
          </cell>
          <cell r="AS854" t="str">
            <v/>
          </cell>
          <cell r="AT854" t="str">
            <v>REP</v>
          </cell>
          <cell r="AW854" t="str">
            <v>DLR</v>
          </cell>
          <cell r="AX854" t="str">
            <v>CONT</v>
          </cell>
          <cell r="AY854" t="str">
            <v>B</v>
          </cell>
          <cell r="AZ854">
            <v>10</v>
          </cell>
          <cell r="BA854">
            <v>40</v>
          </cell>
          <cell r="BB854">
            <v>30</v>
          </cell>
          <cell r="BC854">
            <v>402</v>
          </cell>
          <cell r="BD854" t="str">
            <v>PS</v>
          </cell>
          <cell r="BE854" t="str">
            <v>PSRS</v>
          </cell>
          <cell r="BF854" t="str">
            <v>T</v>
          </cell>
          <cell r="BG854" t="str">
            <v>T</v>
          </cell>
          <cell r="BH854">
            <v>4.32</v>
          </cell>
          <cell r="BI854">
            <v>8.9390000000000001</v>
          </cell>
          <cell r="BJ854">
            <v>7.2999999999999995E-2</v>
          </cell>
          <cell r="BK854">
            <v>8.3335758750000002E-2</v>
          </cell>
          <cell r="BL854">
            <v>15</v>
          </cell>
          <cell r="BM854">
            <v>55</v>
          </cell>
          <cell r="BN854">
            <v>195</v>
          </cell>
          <cell r="BO854">
            <v>95</v>
          </cell>
          <cell r="BR854">
            <v>4430</v>
          </cell>
          <cell r="BS854">
            <v>2659</v>
          </cell>
          <cell r="BT854">
            <v>2659</v>
          </cell>
          <cell r="BU854">
            <v>2954</v>
          </cell>
          <cell r="BV854">
            <v>10</v>
          </cell>
          <cell r="BW854">
            <v>2659</v>
          </cell>
          <cell r="BX854">
            <v>2214</v>
          </cell>
        </row>
        <row r="855">
          <cell r="E855" t="str">
            <v>BPSX6840</v>
          </cell>
          <cell r="F855" t="str">
            <v>205/55R16 91W RE001 T/L CU99</v>
          </cell>
          <cell r="G855" t="str">
            <v>205/55R16 91W EA01FZ(T)CU99</v>
          </cell>
          <cell r="H855" t="str">
            <v>RE001</v>
          </cell>
          <cell r="I855" t="str">
            <v>PSR3</v>
          </cell>
          <cell r="J855" t="str">
            <v>PSR OOGATA (16 ONLY)</v>
          </cell>
          <cell r="K855" t="str">
            <v>BRIDGESTONE</v>
          </cell>
          <cell r="L855" t="str">
            <v>205/55R16</v>
          </cell>
          <cell r="M855" t="str">
            <v>RE001</v>
          </cell>
          <cell r="N855" t="str">
            <v>PASSENGER CAR</v>
          </cell>
          <cell r="O855" t="str">
            <v>PSRS</v>
          </cell>
          <cell r="P855" t="str">
            <v>T/L</v>
          </cell>
          <cell r="Q855" t="str">
            <v>PSR0L479</v>
          </cell>
          <cell r="R855" t="str">
            <v>THAILAND</v>
          </cell>
          <cell r="S855">
            <v>3</v>
          </cell>
          <cell r="T855" t="str">
            <v>TIRE</v>
          </cell>
          <cell r="U855" t="str">
            <v>PSR</v>
          </cell>
          <cell r="V855" t="str">
            <v>91W 205/55R16</v>
          </cell>
          <cell r="W855">
            <v>0</v>
          </cell>
          <cell r="X855">
            <v>0</v>
          </cell>
          <cell r="Y855" t="str">
            <v>02</v>
          </cell>
          <cell r="Z855" t="str">
            <v>TBSN</v>
          </cell>
          <cell r="AA855" t="str">
            <v>T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L0</v>
          </cell>
          <cell r="AG855" t="str">
            <v>PSR0L479</v>
          </cell>
          <cell r="AJ855" t="str">
            <v>C042</v>
          </cell>
          <cell r="AK855" t="str">
            <v>CU99</v>
          </cell>
          <cell r="AL855" t="str">
            <v>RE001</v>
          </cell>
          <cell r="AM855" t="str">
            <v>RE001 ADRENALIN</v>
          </cell>
          <cell r="AO855" t="str">
            <v>205/55R16</v>
          </cell>
          <cell r="AP855" t="str">
            <v>PSRS</v>
          </cell>
          <cell r="AQ855" t="str">
            <v>OTHERS</v>
          </cell>
          <cell r="AR855" t="str">
            <v>16 Inch</v>
          </cell>
          <cell r="AS855" t="str">
            <v/>
          </cell>
          <cell r="AT855" t="str">
            <v>REP</v>
          </cell>
          <cell r="AW855" t="str">
            <v>DLR</v>
          </cell>
          <cell r="AX855" t="str">
            <v>CONT</v>
          </cell>
          <cell r="AY855" t="str">
            <v>B</v>
          </cell>
          <cell r="AZ855">
            <v>10</v>
          </cell>
          <cell r="BA855">
            <v>40</v>
          </cell>
          <cell r="BB855">
            <v>30</v>
          </cell>
          <cell r="BC855">
            <v>402</v>
          </cell>
          <cell r="BD855" t="str">
            <v>PS</v>
          </cell>
          <cell r="BE855" t="str">
            <v>PSRS</v>
          </cell>
          <cell r="BF855" t="str">
            <v>T</v>
          </cell>
          <cell r="BG855" t="str">
            <v>T</v>
          </cell>
          <cell r="BH855">
            <v>4.5750000000000002</v>
          </cell>
          <cell r="BI855">
            <v>10.18</v>
          </cell>
          <cell r="BJ855">
            <v>8.5000000000000006E-2</v>
          </cell>
          <cell r="BK855">
            <v>9.7827914449999998E-2</v>
          </cell>
          <cell r="BL855">
            <v>16</v>
          </cell>
          <cell r="BM855">
            <v>55</v>
          </cell>
          <cell r="BN855">
            <v>205</v>
          </cell>
          <cell r="BO855">
            <v>95</v>
          </cell>
          <cell r="BR855">
            <v>6130</v>
          </cell>
          <cell r="BS855">
            <v>3678</v>
          </cell>
          <cell r="BT855">
            <v>3678</v>
          </cell>
          <cell r="BU855">
            <v>4087</v>
          </cell>
          <cell r="BV855">
            <v>10</v>
          </cell>
          <cell r="BW855">
            <v>3678</v>
          </cell>
          <cell r="BX855">
            <v>3063</v>
          </cell>
        </row>
        <row r="856">
          <cell r="E856" t="str">
            <v>BPSX6850</v>
          </cell>
          <cell r="F856" t="str">
            <v>215/45R17 91W RE001 T/L ZL20</v>
          </cell>
          <cell r="G856" t="str">
            <v>215/45R17 91W EA01FZ(T)ZL20</v>
          </cell>
          <cell r="H856" t="str">
            <v>RE001</v>
          </cell>
          <cell r="I856" t="str">
            <v>PSR2</v>
          </cell>
          <cell r="J856" t="str">
            <v>UHP(17 UP)</v>
          </cell>
          <cell r="K856" t="str">
            <v>BRIDGESTONE</v>
          </cell>
          <cell r="L856" t="str">
            <v>215/45R17</v>
          </cell>
          <cell r="M856" t="str">
            <v>RE001</v>
          </cell>
          <cell r="N856" t="str">
            <v>PASSENGER CAR</v>
          </cell>
          <cell r="O856" t="str">
            <v>PSRS</v>
          </cell>
          <cell r="P856" t="str">
            <v>T/L</v>
          </cell>
          <cell r="Q856" t="str">
            <v>PSR0L481</v>
          </cell>
          <cell r="R856" t="str">
            <v>THAILAND</v>
          </cell>
          <cell r="S856">
            <v>3</v>
          </cell>
          <cell r="T856" t="str">
            <v>TIRE</v>
          </cell>
          <cell r="U856" t="str">
            <v>PSR</v>
          </cell>
          <cell r="V856" t="str">
            <v>91W 215/45R17</v>
          </cell>
          <cell r="W856">
            <v>0</v>
          </cell>
          <cell r="X856">
            <v>0</v>
          </cell>
          <cell r="Y856" t="str">
            <v>02</v>
          </cell>
          <cell r="Z856" t="str">
            <v>TBSN</v>
          </cell>
          <cell r="AA856" t="str">
            <v>T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L0</v>
          </cell>
          <cell r="AG856" t="str">
            <v>PSR0L481</v>
          </cell>
          <cell r="AJ856" t="str">
            <v>C094</v>
          </cell>
          <cell r="AK856" t="str">
            <v>ZL20</v>
          </cell>
          <cell r="AL856" t="str">
            <v>RE001</v>
          </cell>
          <cell r="AM856" t="str">
            <v>RE001 ADRENALIN</v>
          </cell>
          <cell r="AO856" t="str">
            <v>215/45R17</v>
          </cell>
          <cell r="AP856" t="str">
            <v>PSRS</v>
          </cell>
          <cell r="AQ856" t="str">
            <v>OTHERS</v>
          </cell>
          <cell r="AR856" t="str">
            <v>17 Inch</v>
          </cell>
          <cell r="AS856" t="str">
            <v/>
          </cell>
          <cell r="AT856" t="str">
            <v>REP</v>
          </cell>
          <cell r="AW856" t="str">
            <v>DLR</v>
          </cell>
          <cell r="AX856" t="str">
            <v>CONT</v>
          </cell>
          <cell r="AY856" t="str">
            <v>B</v>
          </cell>
          <cell r="AZ856">
            <v>10</v>
          </cell>
          <cell r="BA856">
            <v>40</v>
          </cell>
          <cell r="BB856">
            <v>30</v>
          </cell>
          <cell r="BC856">
            <v>402</v>
          </cell>
          <cell r="BD856" t="str">
            <v>PS</v>
          </cell>
          <cell r="BE856" t="str">
            <v>PSRS</v>
          </cell>
          <cell r="BF856" t="str">
            <v>T</v>
          </cell>
          <cell r="BG856" t="str">
            <v>T</v>
          </cell>
          <cell r="BH856">
            <v>4.8940000000000001</v>
          </cell>
          <cell r="BI856">
            <v>10.44</v>
          </cell>
          <cell r="BJ856">
            <v>0.113</v>
          </cell>
          <cell r="BK856">
            <v>9.9705022949999986E-2</v>
          </cell>
          <cell r="BL856">
            <v>17</v>
          </cell>
          <cell r="BM856">
            <v>45</v>
          </cell>
          <cell r="BN856">
            <v>215</v>
          </cell>
          <cell r="BO856">
            <v>95</v>
          </cell>
          <cell r="BP856">
            <v>80</v>
          </cell>
          <cell r="BR856">
            <v>6950</v>
          </cell>
          <cell r="BS856">
            <v>3879</v>
          </cell>
          <cell r="BT856">
            <v>3879</v>
          </cell>
          <cell r="BU856">
            <v>4310</v>
          </cell>
          <cell r="BV856">
            <v>10</v>
          </cell>
          <cell r="BW856">
            <v>3879</v>
          </cell>
          <cell r="BX856">
            <v>3541</v>
          </cell>
        </row>
        <row r="857">
          <cell r="E857" t="str">
            <v>BPSX6860</v>
          </cell>
          <cell r="F857" t="str">
            <v>235/45R17 94W RE001 T/L VK45</v>
          </cell>
          <cell r="G857" t="str">
            <v>235/45R17 94W EA01FZ(T)VK45</v>
          </cell>
          <cell r="H857" t="str">
            <v>RE001</v>
          </cell>
          <cell r="I857" t="str">
            <v>PSR2</v>
          </cell>
          <cell r="J857" t="str">
            <v>UHP(17 UP)</v>
          </cell>
          <cell r="K857" t="str">
            <v>BRIDGESTONE</v>
          </cell>
          <cell r="L857" t="str">
            <v>235/45R17</v>
          </cell>
          <cell r="M857" t="str">
            <v>RE001</v>
          </cell>
          <cell r="N857" t="str">
            <v>PASSENGER CAR</v>
          </cell>
          <cell r="O857" t="str">
            <v>PSRS</v>
          </cell>
          <cell r="P857" t="str">
            <v>T/L</v>
          </cell>
          <cell r="Q857" t="str">
            <v>PSR0L482</v>
          </cell>
          <cell r="R857" t="str">
            <v>THAILAND</v>
          </cell>
          <cell r="S857">
            <v>3</v>
          </cell>
          <cell r="T857" t="str">
            <v>TIRE</v>
          </cell>
          <cell r="U857" t="str">
            <v>PSR</v>
          </cell>
          <cell r="V857" t="str">
            <v>94W 235/45R17</v>
          </cell>
          <cell r="W857">
            <v>0</v>
          </cell>
          <cell r="X857">
            <v>0</v>
          </cell>
          <cell r="Y857" t="str">
            <v>02</v>
          </cell>
          <cell r="Z857" t="str">
            <v>TBSN</v>
          </cell>
          <cell r="AA857" t="str">
            <v>T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L0</v>
          </cell>
          <cell r="AG857" t="str">
            <v>PSR0L482</v>
          </cell>
          <cell r="AJ857" t="str">
            <v>C043</v>
          </cell>
          <cell r="AK857" t="str">
            <v>VK45</v>
          </cell>
          <cell r="AL857" t="str">
            <v>RE001</v>
          </cell>
          <cell r="AM857" t="str">
            <v>RE001 ADRENALIN</v>
          </cell>
          <cell r="AO857" t="str">
            <v>235/45R17</v>
          </cell>
          <cell r="AP857" t="str">
            <v>PSRS</v>
          </cell>
          <cell r="AQ857" t="str">
            <v>OTHERS</v>
          </cell>
          <cell r="AR857" t="str">
            <v>17 Inch</v>
          </cell>
          <cell r="AS857" t="str">
            <v/>
          </cell>
          <cell r="AT857" t="str">
            <v>REP</v>
          </cell>
          <cell r="AW857" t="str">
            <v>DLR</v>
          </cell>
          <cell r="AX857" t="str">
            <v>CONT</v>
          </cell>
          <cell r="AY857" t="str">
            <v>B</v>
          </cell>
          <cell r="AZ857">
            <v>10</v>
          </cell>
          <cell r="BA857">
            <v>40</v>
          </cell>
          <cell r="BB857">
            <v>30</v>
          </cell>
          <cell r="BC857">
            <v>402</v>
          </cell>
          <cell r="BD857" t="str">
            <v>PS</v>
          </cell>
          <cell r="BE857" t="str">
            <v>PSRS</v>
          </cell>
          <cell r="BF857" t="str">
            <v>T</v>
          </cell>
          <cell r="BG857" t="str">
            <v>T</v>
          </cell>
          <cell r="BH857">
            <v>4.8949999999999996</v>
          </cell>
          <cell r="BI857">
            <v>10.742000000000001</v>
          </cell>
          <cell r="BJ857">
            <v>0.13100000000000001</v>
          </cell>
          <cell r="BK857">
            <v>0.11380459474999999</v>
          </cell>
          <cell r="BL857">
            <v>17</v>
          </cell>
          <cell r="BM857">
            <v>45</v>
          </cell>
          <cell r="BN857">
            <v>235</v>
          </cell>
          <cell r="BO857">
            <v>95</v>
          </cell>
          <cell r="BR857">
            <v>8280</v>
          </cell>
          <cell r="BS857">
            <v>4966</v>
          </cell>
          <cell r="BT857">
            <v>4966</v>
          </cell>
          <cell r="BU857">
            <v>5518</v>
          </cell>
          <cell r="BV857">
            <v>10</v>
          </cell>
          <cell r="BW857">
            <v>4966</v>
          </cell>
          <cell r="BX857">
            <v>4217</v>
          </cell>
        </row>
        <row r="858">
          <cell r="E858" t="str">
            <v>BPSX6910</v>
          </cell>
          <cell r="F858" t="str">
            <v>185/60R13 80V ER60 T/L PF02</v>
          </cell>
          <cell r="G858" t="str">
            <v>185/60R13 80V ER60Z(T) PF02</v>
          </cell>
          <cell r="H858" t="str">
            <v>ER60</v>
          </cell>
          <cell r="I858" t="str">
            <v>PSR5</v>
          </cell>
          <cell r="J858" t="str">
            <v>PSR IPPAN XS (14 DOWN)</v>
          </cell>
          <cell r="K858" t="str">
            <v>BRIDGESTONE</v>
          </cell>
          <cell r="L858" t="str">
            <v>185/60R13</v>
          </cell>
          <cell r="M858" t="str">
            <v>TURANZA</v>
          </cell>
          <cell r="N858" t="str">
            <v>COMFORT</v>
          </cell>
          <cell r="O858" t="str">
            <v>PSRS</v>
          </cell>
          <cell r="P858" t="str">
            <v>T/L</v>
          </cell>
          <cell r="Q858" t="str">
            <v>PSR0L617</v>
          </cell>
          <cell r="R858" t="str">
            <v>THAILAND</v>
          </cell>
          <cell r="S858">
            <v>3</v>
          </cell>
          <cell r="T858" t="str">
            <v>TIRE</v>
          </cell>
          <cell r="U858" t="str">
            <v>PSR</v>
          </cell>
          <cell r="V858" t="str">
            <v xml:space="preserve"> 185/60R13</v>
          </cell>
          <cell r="W858">
            <v>0</v>
          </cell>
          <cell r="X858">
            <v>0</v>
          </cell>
          <cell r="Y858" t="str">
            <v>02</v>
          </cell>
          <cell r="Z858" t="str">
            <v>TBSN</v>
          </cell>
          <cell r="AA858" t="str">
            <v>T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L0</v>
          </cell>
          <cell r="AG858" t="str">
            <v>PSR0L617</v>
          </cell>
          <cell r="AJ858" t="str">
            <v>C215</v>
          </cell>
          <cell r="AK858" t="str">
            <v>PF02</v>
          </cell>
          <cell r="AL858" t="str">
            <v>ER60</v>
          </cell>
          <cell r="AM858" t="str">
            <v>TURANZA ER60</v>
          </cell>
          <cell r="AO858" t="str">
            <v>185/60R13</v>
          </cell>
          <cell r="AP858" t="str">
            <v>PSRS</v>
          </cell>
          <cell r="AQ858" t="str">
            <v>OTHERS</v>
          </cell>
          <cell r="AR858" t="str">
            <v>13 Inch</v>
          </cell>
          <cell r="AS858" t="str">
            <v/>
          </cell>
          <cell r="AT858" t="str">
            <v>REP</v>
          </cell>
          <cell r="AW858" t="str">
            <v>DLR</v>
          </cell>
          <cell r="AX858" t="str">
            <v>CONT</v>
          </cell>
          <cell r="AY858" t="str">
            <v>B</v>
          </cell>
          <cell r="AZ858">
            <v>10</v>
          </cell>
          <cell r="BA858">
            <v>40</v>
          </cell>
          <cell r="BB858">
            <v>30</v>
          </cell>
          <cell r="BC858">
            <v>402</v>
          </cell>
          <cell r="BD858" t="str">
            <v>PS</v>
          </cell>
          <cell r="BE858" t="str">
            <v>PSRS</v>
          </cell>
          <cell r="BF858" t="str">
            <v>T</v>
          </cell>
          <cell r="BG858" t="str">
            <v>T</v>
          </cell>
          <cell r="BH858">
            <v>3.69</v>
          </cell>
          <cell r="BI858">
            <v>7.6289999999999996</v>
          </cell>
          <cell r="BJ858">
            <v>7.0000000000000007E-2</v>
          </cell>
          <cell r="BK858">
            <v>6.8608088999999997E-2</v>
          </cell>
          <cell r="BL858">
            <v>13</v>
          </cell>
          <cell r="BM858" t="str">
            <v>60</v>
          </cell>
          <cell r="BN858">
            <v>185</v>
          </cell>
          <cell r="BO858">
            <v>95</v>
          </cell>
          <cell r="BP858">
            <v>80</v>
          </cell>
          <cell r="BQ858">
            <v>0</v>
          </cell>
          <cell r="BR858">
            <v>3030</v>
          </cell>
          <cell r="BS858">
            <v>1817</v>
          </cell>
          <cell r="BT858">
            <v>1817</v>
          </cell>
          <cell r="BU858">
            <v>2019</v>
          </cell>
          <cell r="BV858">
            <v>10</v>
          </cell>
          <cell r="BW858">
            <v>1817</v>
          </cell>
          <cell r="BX858">
            <v>1504.94</v>
          </cell>
        </row>
        <row r="859">
          <cell r="E859" t="str">
            <v>BPSX6930</v>
          </cell>
          <cell r="F859" t="str">
            <v>195/60R14 86V ER60Z T/L LL74</v>
          </cell>
          <cell r="G859" t="str">
            <v>195/60R14 86V ER60Z(T) LL74</v>
          </cell>
          <cell r="H859" t="str">
            <v>ER60</v>
          </cell>
          <cell r="I859" t="str">
            <v>PSR5</v>
          </cell>
          <cell r="J859" t="str">
            <v>PSR IPPAN XS (14 DOWN)</v>
          </cell>
          <cell r="K859" t="str">
            <v>BRIDGESTONE</v>
          </cell>
          <cell r="L859" t="str">
            <v>195/60R14</v>
          </cell>
          <cell r="M859" t="str">
            <v>TURANZA</v>
          </cell>
          <cell r="N859" t="str">
            <v>COMFORT</v>
          </cell>
          <cell r="O859" t="str">
            <v>PSRS</v>
          </cell>
          <cell r="P859" t="str">
            <v>T/L</v>
          </cell>
          <cell r="Q859" t="str">
            <v>PSR0L618</v>
          </cell>
          <cell r="R859" t="str">
            <v>THAILAND</v>
          </cell>
          <cell r="S859">
            <v>3</v>
          </cell>
          <cell r="T859" t="str">
            <v>TIRE</v>
          </cell>
          <cell r="U859" t="str">
            <v>PSR</v>
          </cell>
          <cell r="V859" t="str">
            <v>195/60R14</v>
          </cell>
          <cell r="W859">
            <v>0</v>
          </cell>
          <cell r="X859">
            <v>0</v>
          </cell>
          <cell r="Y859" t="str">
            <v>02</v>
          </cell>
          <cell r="Z859" t="str">
            <v>TBSN</v>
          </cell>
          <cell r="AA859" t="str">
            <v>T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L0</v>
          </cell>
          <cell r="AG859" t="str">
            <v>PSR0L618</v>
          </cell>
          <cell r="AJ859" t="str">
            <v>C213</v>
          </cell>
          <cell r="AK859" t="str">
            <v>LL74</v>
          </cell>
          <cell r="AL859" t="str">
            <v>ER60</v>
          </cell>
          <cell r="AM859" t="str">
            <v>TURANZA ER60</v>
          </cell>
          <cell r="AO859" t="str">
            <v>195/60R14</v>
          </cell>
          <cell r="AP859" t="str">
            <v>PSRS</v>
          </cell>
          <cell r="AQ859" t="str">
            <v>OTHERS</v>
          </cell>
          <cell r="AR859" t="str">
            <v>14 Inch</v>
          </cell>
          <cell r="AS859" t="str">
            <v/>
          </cell>
          <cell r="AT859" t="str">
            <v>REP</v>
          </cell>
          <cell r="AW859" t="str">
            <v>DLR</v>
          </cell>
          <cell r="AX859" t="str">
            <v>CONT</v>
          </cell>
          <cell r="AY859" t="str">
            <v>B</v>
          </cell>
          <cell r="AZ859">
            <v>10</v>
          </cell>
          <cell r="BA859">
            <v>40</v>
          </cell>
          <cell r="BB859">
            <v>30</v>
          </cell>
          <cell r="BC859">
            <v>402</v>
          </cell>
          <cell r="BD859" t="str">
            <v>PS</v>
          </cell>
          <cell r="BE859" t="str">
            <v>PSRS</v>
          </cell>
          <cell r="BF859" t="str">
            <v>T</v>
          </cell>
          <cell r="BG859" t="str">
            <v>T</v>
          </cell>
          <cell r="BH859">
            <v>4.351</v>
          </cell>
          <cell r="BI859">
            <v>8.9510000000000005</v>
          </cell>
          <cell r="BJ859">
            <v>0.08</v>
          </cell>
          <cell r="BK859">
            <v>8.1692617599999975E-2</v>
          </cell>
          <cell r="BL859">
            <v>14</v>
          </cell>
          <cell r="BM859">
            <v>60</v>
          </cell>
          <cell r="BN859">
            <v>195</v>
          </cell>
          <cell r="BO859">
            <v>95</v>
          </cell>
          <cell r="BP859">
            <v>80</v>
          </cell>
          <cell r="BQ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1759.14</v>
          </cell>
        </row>
        <row r="860">
          <cell r="E860" t="str">
            <v>BPSX6940</v>
          </cell>
          <cell r="F860" t="str">
            <v>215/60R15 94V ER60 T/L ZR62</v>
          </cell>
          <cell r="G860" t="str">
            <v>215/60R15 94V ER60Z(T) ZR62</v>
          </cell>
          <cell r="H860" t="str">
            <v>ER60</v>
          </cell>
          <cell r="I860" t="str">
            <v>PSR4</v>
          </cell>
          <cell r="J860" t="str">
            <v>PSR IPPAN S (15 ONLY)</v>
          </cell>
          <cell r="K860" t="str">
            <v>BRIDGESTONE</v>
          </cell>
          <cell r="L860" t="str">
            <v>215/60R15</v>
          </cell>
          <cell r="M860" t="str">
            <v>TURANZA</v>
          </cell>
          <cell r="N860" t="str">
            <v>COMFORT</v>
          </cell>
          <cell r="O860" t="str">
            <v>PSRS</v>
          </cell>
          <cell r="P860" t="str">
            <v>T/L</v>
          </cell>
          <cell r="Q860" t="str">
            <v>PSR0L619</v>
          </cell>
          <cell r="R860" t="str">
            <v>THAILAND</v>
          </cell>
          <cell r="S860">
            <v>3</v>
          </cell>
          <cell r="T860" t="str">
            <v>TIRE</v>
          </cell>
          <cell r="U860" t="str">
            <v>PSR</v>
          </cell>
          <cell r="V860" t="str">
            <v xml:space="preserve"> 215/60R15</v>
          </cell>
          <cell r="W860">
            <v>0</v>
          </cell>
          <cell r="X860">
            <v>0</v>
          </cell>
          <cell r="Y860" t="str">
            <v>02</v>
          </cell>
          <cell r="Z860" t="str">
            <v>TBSN</v>
          </cell>
          <cell r="AA860" t="str">
            <v>T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L0</v>
          </cell>
          <cell r="AG860" t="str">
            <v>PSR0L619</v>
          </cell>
          <cell r="AJ860" t="str">
            <v>C221</v>
          </cell>
          <cell r="AK860" t="str">
            <v>ZR62</v>
          </cell>
          <cell r="AL860" t="str">
            <v>ER60</v>
          </cell>
          <cell r="AM860" t="str">
            <v>TURANZA ER60</v>
          </cell>
          <cell r="AO860" t="str">
            <v>215/60R15</v>
          </cell>
          <cell r="AP860" t="str">
            <v>PSRS</v>
          </cell>
          <cell r="AQ860" t="str">
            <v>OTHERS</v>
          </cell>
          <cell r="AR860" t="str">
            <v>15 Inch</v>
          </cell>
          <cell r="AS860" t="str">
            <v/>
          </cell>
          <cell r="AT860" t="str">
            <v>REP</v>
          </cell>
          <cell r="AW860" t="str">
            <v>DLR</v>
          </cell>
          <cell r="AX860" t="str">
            <v>CONT</v>
          </cell>
          <cell r="AY860" t="str">
            <v>B</v>
          </cell>
          <cell r="AZ860">
            <v>10</v>
          </cell>
          <cell r="BA860">
            <v>40</v>
          </cell>
          <cell r="BB860">
            <v>30</v>
          </cell>
          <cell r="BC860">
            <v>402</v>
          </cell>
          <cell r="BD860" t="str">
            <v>PS</v>
          </cell>
          <cell r="BE860" t="str">
            <v>PSRS</v>
          </cell>
          <cell r="BF860" t="str">
            <v>T</v>
          </cell>
          <cell r="BG860" t="str">
            <v>T</v>
          </cell>
          <cell r="BH860">
            <v>5.1139999999999999</v>
          </cell>
          <cell r="BI860">
            <v>10.582000000000001</v>
          </cell>
          <cell r="BJ860">
            <v>0.1</v>
          </cell>
          <cell r="BK860">
            <v>0.104121855</v>
          </cell>
          <cell r="BL860">
            <v>15</v>
          </cell>
          <cell r="BM860" t="str">
            <v>60</v>
          </cell>
          <cell r="BN860">
            <v>215</v>
          </cell>
          <cell r="BO860">
            <v>95</v>
          </cell>
          <cell r="BP860">
            <v>80</v>
          </cell>
          <cell r="BQ860">
            <v>0</v>
          </cell>
          <cell r="BR860">
            <v>4080</v>
          </cell>
          <cell r="BS860">
            <v>2448</v>
          </cell>
          <cell r="BT860">
            <v>2448</v>
          </cell>
          <cell r="BU860">
            <v>2720</v>
          </cell>
          <cell r="BV860">
            <v>10</v>
          </cell>
          <cell r="BW860">
            <v>2448</v>
          </cell>
          <cell r="BX860">
            <v>2061.41</v>
          </cell>
        </row>
        <row r="861">
          <cell r="E861" t="str">
            <v>BPSX6950</v>
          </cell>
          <cell r="F861" t="str">
            <v>195/65R14 89H ER60Z T/L PS26</v>
          </cell>
          <cell r="G861" t="str">
            <v>195/65R14 89H ER60Z(T) PS26</v>
          </cell>
          <cell r="H861" t="str">
            <v>ER60</v>
          </cell>
          <cell r="I861" t="str">
            <v>PSR5</v>
          </cell>
          <cell r="J861" t="str">
            <v>PSR IPPAN XS (14 DOWN)</v>
          </cell>
          <cell r="K861" t="str">
            <v>BRIDGESTONE</v>
          </cell>
          <cell r="L861" t="str">
            <v>195/65R14</v>
          </cell>
          <cell r="M861" t="str">
            <v>TURANZA</v>
          </cell>
          <cell r="N861" t="str">
            <v>COMFORT</v>
          </cell>
          <cell r="O861" t="str">
            <v>PSRS</v>
          </cell>
          <cell r="P861" t="str">
            <v>T/L</v>
          </cell>
          <cell r="Q861" t="str">
            <v>PSR0L614</v>
          </cell>
          <cell r="R861" t="str">
            <v>THAILAND</v>
          </cell>
          <cell r="S861">
            <v>3</v>
          </cell>
          <cell r="T861" t="str">
            <v>TIRE</v>
          </cell>
          <cell r="U861" t="str">
            <v>PSR</v>
          </cell>
          <cell r="V861" t="str">
            <v xml:space="preserve"> 195/65R14</v>
          </cell>
          <cell r="W861">
            <v>0</v>
          </cell>
          <cell r="X861">
            <v>0</v>
          </cell>
          <cell r="Y861" t="str">
            <v>02</v>
          </cell>
          <cell r="Z861" t="str">
            <v>TBSN</v>
          </cell>
          <cell r="AA861" t="str">
            <v>T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L0</v>
          </cell>
          <cell r="AG861" t="str">
            <v>PSR0L614</v>
          </cell>
          <cell r="AJ861" t="str">
            <v>C204</v>
          </cell>
          <cell r="AK861" t="str">
            <v>PS26</v>
          </cell>
          <cell r="AL861" t="str">
            <v>ER60</v>
          </cell>
          <cell r="AM861" t="str">
            <v>TURANZA ER60</v>
          </cell>
          <cell r="AO861" t="str">
            <v>195/65R14</v>
          </cell>
          <cell r="AP861" t="str">
            <v>PSRS</v>
          </cell>
          <cell r="AQ861" t="str">
            <v>OTHERS</v>
          </cell>
          <cell r="AR861" t="str">
            <v>14 Inch</v>
          </cell>
          <cell r="AS861" t="str">
            <v/>
          </cell>
          <cell r="AT861" t="str">
            <v>REP</v>
          </cell>
          <cell r="AW861" t="str">
            <v>DLR</v>
          </cell>
          <cell r="AX861" t="str">
            <v>CONT</v>
          </cell>
          <cell r="AY861" t="str">
            <v>B</v>
          </cell>
          <cell r="AZ861">
            <v>10</v>
          </cell>
          <cell r="BA861">
            <v>40</v>
          </cell>
          <cell r="BB861">
            <v>30</v>
          </cell>
          <cell r="BC861">
            <v>402</v>
          </cell>
          <cell r="BD861" t="str">
            <v>PS</v>
          </cell>
          <cell r="BE861" t="str">
            <v>PSRS</v>
          </cell>
          <cell r="BF861" t="str">
            <v>T</v>
          </cell>
          <cell r="BG861" t="str">
            <v>T</v>
          </cell>
          <cell r="BH861">
            <v>4.5529999999999999</v>
          </cell>
          <cell r="BI861">
            <v>9.4380000000000006</v>
          </cell>
          <cell r="BJ861">
            <v>0.09</v>
          </cell>
          <cell r="BK861">
            <v>8.7185660349999985E-2</v>
          </cell>
          <cell r="BL861">
            <v>14</v>
          </cell>
          <cell r="BM861" t="str">
            <v>65</v>
          </cell>
          <cell r="BN861">
            <v>195</v>
          </cell>
          <cell r="BO861">
            <v>0</v>
          </cell>
          <cell r="BP861">
            <v>80</v>
          </cell>
          <cell r="BQ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1759.14</v>
          </cell>
        </row>
        <row r="862">
          <cell r="E862" t="str">
            <v>BPSX6960</v>
          </cell>
          <cell r="F862" t="str">
            <v>205/65R14 91H ER60 T/L KE82</v>
          </cell>
          <cell r="G862" t="str">
            <v>205/65R14 91H ER60Z(T) KE82</v>
          </cell>
          <cell r="H862" t="str">
            <v>ER60</v>
          </cell>
          <cell r="I862" t="str">
            <v>PSR5</v>
          </cell>
          <cell r="J862" t="str">
            <v>PSR IPPAN XS (14 DOWN)</v>
          </cell>
          <cell r="K862" t="str">
            <v>BRIDGESTONE</v>
          </cell>
          <cell r="L862" t="str">
            <v>205/65R14</v>
          </cell>
          <cell r="M862" t="str">
            <v>TURANZA</v>
          </cell>
          <cell r="N862" t="str">
            <v>COMFORT</v>
          </cell>
          <cell r="O862" t="str">
            <v>PSRS</v>
          </cell>
          <cell r="P862" t="str">
            <v>T/L</v>
          </cell>
          <cell r="Q862" t="str">
            <v>PSR0L259</v>
          </cell>
          <cell r="R862" t="str">
            <v>THAILAND</v>
          </cell>
          <cell r="S862">
            <v>3</v>
          </cell>
          <cell r="T862" t="str">
            <v>TIRE</v>
          </cell>
          <cell r="U862" t="str">
            <v>PSR</v>
          </cell>
          <cell r="V862" t="str">
            <v xml:space="preserve"> 205/65R14</v>
          </cell>
          <cell r="W862">
            <v>0</v>
          </cell>
          <cell r="X862">
            <v>0</v>
          </cell>
          <cell r="Y862" t="str">
            <v>02</v>
          </cell>
          <cell r="Z862" t="str">
            <v>TBSN</v>
          </cell>
          <cell r="AA862" t="str">
            <v>T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L0</v>
          </cell>
          <cell r="AG862" t="str">
            <v>PSR0L615</v>
          </cell>
          <cell r="AJ862" t="str">
            <v>C208</v>
          </cell>
          <cell r="AK862" t="str">
            <v>KE82</v>
          </cell>
          <cell r="AL862" t="str">
            <v>ER60</v>
          </cell>
          <cell r="AM862" t="str">
            <v>TURANZA ER60</v>
          </cell>
          <cell r="AO862" t="str">
            <v>205/65R14</v>
          </cell>
          <cell r="AP862" t="str">
            <v>PSRS</v>
          </cell>
          <cell r="AQ862" t="str">
            <v>OTHERS</v>
          </cell>
          <cell r="AR862" t="str">
            <v>14 Inch</v>
          </cell>
          <cell r="AS862" t="str">
            <v/>
          </cell>
          <cell r="AT862" t="str">
            <v>REP</v>
          </cell>
          <cell r="AW862" t="str">
            <v>DLR</v>
          </cell>
          <cell r="AX862" t="str">
            <v>CONT</v>
          </cell>
          <cell r="AY862" t="str">
            <v>B</v>
          </cell>
          <cell r="AZ862">
            <v>10</v>
          </cell>
          <cell r="BA862">
            <v>40</v>
          </cell>
          <cell r="BB862">
            <v>30</v>
          </cell>
          <cell r="BC862">
            <v>402</v>
          </cell>
          <cell r="BD862" t="str">
            <v>PS</v>
          </cell>
          <cell r="BE862" t="str">
            <v>PSRS</v>
          </cell>
          <cell r="BF862" t="str">
            <v>T</v>
          </cell>
          <cell r="BG862" t="str">
            <v>T</v>
          </cell>
          <cell r="BH862">
            <v>4.6349999999999998</v>
          </cell>
          <cell r="BI862">
            <v>9.641</v>
          </cell>
          <cell r="BJ862">
            <v>0.09</v>
          </cell>
          <cell r="BK862">
            <v>9.4817060449999963E-2</v>
          </cell>
          <cell r="BL862">
            <v>14</v>
          </cell>
          <cell r="BM862" t="str">
            <v>65</v>
          </cell>
          <cell r="BN862">
            <v>205</v>
          </cell>
          <cell r="BO862">
            <v>95</v>
          </cell>
          <cell r="BP862">
            <v>80</v>
          </cell>
          <cell r="BQ862">
            <v>0</v>
          </cell>
          <cell r="BR862">
            <v>3620</v>
          </cell>
          <cell r="BS862">
            <v>2171</v>
          </cell>
          <cell r="BT862">
            <v>2171</v>
          </cell>
          <cell r="BU862">
            <v>2412</v>
          </cell>
          <cell r="BV862">
            <v>10</v>
          </cell>
          <cell r="BW862">
            <v>2171</v>
          </cell>
          <cell r="BX862">
            <v>1770.76</v>
          </cell>
        </row>
        <row r="863">
          <cell r="E863" t="str">
            <v>BPSX6990</v>
          </cell>
          <cell r="F863" t="str">
            <v>215/65R15 96H ER60Z T/L VS51</v>
          </cell>
          <cell r="G863" t="str">
            <v>215/65R15 96H ER60Z(T) VS51</v>
          </cell>
          <cell r="H863" t="str">
            <v>ER60</v>
          </cell>
          <cell r="I863" t="str">
            <v>PSR4</v>
          </cell>
          <cell r="J863" t="str">
            <v>PSR IPPAN S (15 ONLY)</v>
          </cell>
          <cell r="K863" t="str">
            <v>BRIDGESTONE</v>
          </cell>
          <cell r="L863" t="str">
            <v>215/65R15</v>
          </cell>
          <cell r="M863" t="str">
            <v>TURANZA</v>
          </cell>
          <cell r="N863" t="str">
            <v>COMFORT</v>
          </cell>
          <cell r="O863" t="str">
            <v>PSRS</v>
          </cell>
          <cell r="P863" t="str">
            <v>T/L</v>
          </cell>
          <cell r="Q863" t="str">
            <v>PSR0L576</v>
          </cell>
          <cell r="R863" t="str">
            <v>THAILAND</v>
          </cell>
          <cell r="S863">
            <v>3</v>
          </cell>
          <cell r="T863" t="str">
            <v>TIRE</v>
          </cell>
          <cell r="U863" t="str">
            <v>PSR</v>
          </cell>
          <cell r="V863" t="str">
            <v xml:space="preserve"> 215/65R15</v>
          </cell>
          <cell r="W863">
            <v>0</v>
          </cell>
          <cell r="X863">
            <v>0</v>
          </cell>
          <cell r="Y863" t="str">
            <v>02</v>
          </cell>
          <cell r="Z863" t="str">
            <v>TBSN</v>
          </cell>
          <cell r="AA863" t="str">
            <v>T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L0</v>
          </cell>
          <cell r="AG863" t="str">
            <v>PSR0L576</v>
          </cell>
          <cell r="AJ863" t="str">
            <v>C163</v>
          </cell>
          <cell r="AK863" t="str">
            <v>VS51</v>
          </cell>
          <cell r="AL863" t="str">
            <v>ER60</v>
          </cell>
          <cell r="AM863" t="str">
            <v>TURANZA ER60</v>
          </cell>
          <cell r="AO863" t="str">
            <v>215/65R15</v>
          </cell>
          <cell r="AP863" t="str">
            <v>PSRS</v>
          </cell>
          <cell r="AQ863" t="str">
            <v>OTHERS</v>
          </cell>
          <cell r="AR863" t="str">
            <v>15 Inch</v>
          </cell>
          <cell r="AS863" t="str">
            <v/>
          </cell>
          <cell r="AT863" t="str">
            <v>REP</v>
          </cell>
          <cell r="AW863" t="str">
            <v>DLR</v>
          </cell>
          <cell r="AX863" t="str">
            <v>CONT</v>
          </cell>
          <cell r="AY863" t="str">
            <v>B</v>
          </cell>
          <cell r="AZ863">
            <v>10</v>
          </cell>
          <cell r="BA863">
            <v>40</v>
          </cell>
          <cell r="BB863">
            <v>30</v>
          </cell>
          <cell r="BC863">
            <v>402</v>
          </cell>
          <cell r="BD863" t="str">
            <v>PS</v>
          </cell>
          <cell r="BE863" t="str">
            <v>PSRS</v>
          </cell>
          <cell r="BF863" t="str">
            <v>T</v>
          </cell>
          <cell r="BG863" t="str">
            <v>T</v>
          </cell>
          <cell r="BH863">
            <v>5.2679999999999998</v>
          </cell>
          <cell r="BI863">
            <v>10.97</v>
          </cell>
          <cell r="BJ863">
            <v>0.11</v>
          </cell>
          <cell r="BK863">
            <v>0.11124636374999999</v>
          </cell>
          <cell r="BL863">
            <v>15</v>
          </cell>
          <cell r="BM863" t="str">
            <v>65</v>
          </cell>
          <cell r="BN863">
            <v>215</v>
          </cell>
          <cell r="BO863">
            <v>95</v>
          </cell>
          <cell r="BP863">
            <v>80</v>
          </cell>
          <cell r="BQ863">
            <v>0</v>
          </cell>
          <cell r="BR863">
            <v>3970</v>
          </cell>
          <cell r="BS863">
            <v>2380</v>
          </cell>
          <cell r="BT863">
            <v>2380</v>
          </cell>
          <cell r="BU863">
            <v>2644</v>
          </cell>
          <cell r="BV863">
            <v>10</v>
          </cell>
          <cell r="BW863">
            <v>2380</v>
          </cell>
          <cell r="BX863">
            <v>1983.46</v>
          </cell>
        </row>
        <row r="864">
          <cell r="E864" t="str">
            <v>BPSX7000</v>
          </cell>
          <cell r="F864" t="str">
            <v>185/65R13 84H ER60Z T/L WK39</v>
          </cell>
          <cell r="G864" t="str">
            <v>185/65R13 84H ER60Z(T) WK39</v>
          </cell>
          <cell r="H864" t="str">
            <v>ER60</v>
          </cell>
          <cell r="I864" t="str">
            <v>PSR5</v>
          </cell>
          <cell r="J864" t="str">
            <v>PSR IPPAN XS (14 DOWN)</v>
          </cell>
          <cell r="K864" t="str">
            <v>BRIDGESTONE</v>
          </cell>
          <cell r="L864" t="str">
            <v>185/65R13</v>
          </cell>
          <cell r="M864" t="str">
            <v>TURANZA</v>
          </cell>
          <cell r="N864" t="str">
            <v>COMFORT</v>
          </cell>
          <cell r="O864" t="str">
            <v>PSRS</v>
          </cell>
          <cell r="P864" t="str">
            <v>T/L</v>
          </cell>
          <cell r="Q864" t="str">
            <v>PSR0L612</v>
          </cell>
          <cell r="R864" t="str">
            <v>THAILAND</v>
          </cell>
          <cell r="S864">
            <v>3</v>
          </cell>
          <cell r="T864" t="str">
            <v>TIRE</v>
          </cell>
          <cell r="U864" t="str">
            <v>PSR</v>
          </cell>
          <cell r="V864" t="str">
            <v xml:space="preserve"> 185/65R13</v>
          </cell>
          <cell r="W864">
            <v>0</v>
          </cell>
          <cell r="X864">
            <v>0</v>
          </cell>
          <cell r="Y864" t="str">
            <v>02</v>
          </cell>
          <cell r="Z864" t="str">
            <v>TBSN</v>
          </cell>
          <cell r="AA864" t="str">
            <v>T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L0</v>
          </cell>
          <cell r="AG864" t="str">
            <v>PSR0L612</v>
          </cell>
          <cell r="AJ864" t="str">
            <v>C199</v>
          </cell>
          <cell r="AK864" t="str">
            <v>WK39</v>
          </cell>
          <cell r="AL864" t="str">
            <v>ER60</v>
          </cell>
          <cell r="AM864" t="str">
            <v>TURANZA ER60</v>
          </cell>
          <cell r="AO864" t="str">
            <v>185/65R13</v>
          </cell>
          <cell r="AP864" t="str">
            <v>PSRS</v>
          </cell>
          <cell r="AQ864" t="str">
            <v>OTHERS</v>
          </cell>
          <cell r="AR864" t="str">
            <v>13 Inch</v>
          </cell>
          <cell r="AS864">
            <v>0</v>
          </cell>
          <cell r="AT864" t="str">
            <v>REP</v>
          </cell>
          <cell r="AW864" t="str">
            <v>DLR</v>
          </cell>
          <cell r="AX864" t="str">
            <v>CONT</v>
          </cell>
          <cell r="AY864" t="str">
            <v>B</v>
          </cell>
          <cell r="AZ864">
            <v>10</v>
          </cell>
          <cell r="BA864">
            <v>40</v>
          </cell>
          <cell r="BB864">
            <v>30</v>
          </cell>
          <cell r="BC864">
            <v>402</v>
          </cell>
          <cell r="BD864" t="str">
            <v>PS</v>
          </cell>
          <cell r="BE864" t="str">
            <v>PSRS</v>
          </cell>
          <cell r="BF864" t="str">
            <v>T</v>
          </cell>
          <cell r="BG864" t="str">
            <v>T</v>
          </cell>
          <cell r="BH864">
            <v>4.0289999999999999</v>
          </cell>
          <cell r="BI864">
            <v>8.34</v>
          </cell>
          <cell r="BJ864">
            <v>7.0000000000000007E-2</v>
          </cell>
          <cell r="BK864">
            <v>7.328216025000002E-2</v>
          </cell>
          <cell r="BL864">
            <v>13</v>
          </cell>
          <cell r="BM864" t="str">
            <v>65</v>
          </cell>
          <cell r="BN864">
            <v>185</v>
          </cell>
          <cell r="BO864">
            <v>95</v>
          </cell>
          <cell r="BP864">
            <v>80</v>
          </cell>
          <cell r="BQ864">
            <v>0</v>
          </cell>
          <cell r="BR864">
            <v>2800</v>
          </cell>
          <cell r="BS864">
            <v>1682</v>
          </cell>
          <cell r="BT864">
            <v>1682</v>
          </cell>
          <cell r="BU864">
            <v>1869</v>
          </cell>
          <cell r="BV864">
            <v>10</v>
          </cell>
          <cell r="BW864">
            <v>1682</v>
          </cell>
          <cell r="BX864">
            <v>0</v>
          </cell>
        </row>
        <row r="865">
          <cell r="E865" t="str">
            <v>BPSX7070</v>
          </cell>
          <cell r="F865" t="str">
            <v>205/70R14 95H ER60 T/L JS09</v>
          </cell>
          <cell r="G865" t="str">
            <v>205/70R14 95H ER60Z(T) JS09</v>
          </cell>
          <cell r="H865" t="str">
            <v>ER60</v>
          </cell>
          <cell r="I865" t="str">
            <v>PSR5</v>
          </cell>
          <cell r="J865" t="str">
            <v>PSR IPPAN XS (14 DOWN)</v>
          </cell>
          <cell r="K865" t="str">
            <v>BRIDGESTONE</v>
          </cell>
          <cell r="L865" t="str">
            <v>205/70R14</v>
          </cell>
          <cell r="M865" t="str">
            <v>TURANZA</v>
          </cell>
          <cell r="N865" t="str">
            <v>COMFORT</v>
          </cell>
          <cell r="O865" t="str">
            <v>PSRS</v>
          </cell>
          <cell r="P865" t="str">
            <v>T/L</v>
          </cell>
          <cell r="Q865" t="str">
            <v>PSR0L611</v>
          </cell>
          <cell r="R865" t="str">
            <v>THAILAND</v>
          </cell>
          <cell r="S865">
            <v>3</v>
          </cell>
          <cell r="T865" t="str">
            <v>TIRE</v>
          </cell>
          <cell r="U865" t="str">
            <v>PSR</v>
          </cell>
          <cell r="V865" t="str">
            <v xml:space="preserve"> 205/70R14</v>
          </cell>
          <cell r="W865">
            <v>0</v>
          </cell>
          <cell r="X865">
            <v>0</v>
          </cell>
          <cell r="Y865" t="str">
            <v>02</v>
          </cell>
          <cell r="Z865" t="str">
            <v>TBSN</v>
          </cell>
          <cell r="AA865" t="str">
            <v>T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L0</v>
          </cell>
          <cell r="AG865" t="str">
            <v>PSR0L611</v>
          </cell>
          <cell r="AJ865" t="str">
            <v>C197</v>
          </cell>
          <cell r="AK865" t="str">
            <v>JS09</v>
          </cell>
          <cell r="AL865" t="str">
            <v>ER60</v>
          </cell>
          <cell r="AM865" t="str">
            <v>TURANZA ER60</v>
          </cell>
          <cell r="AO865" t="str">
            <v>205/70R14</v>
          </cell>
          <cell r="AP865" t="str">
            <v>PSRS</v>
          </cell>
          <cell r="AQ865" t="str">
            <v>OTHERS</v>
          </cell>
          <cell r="AR865" t="str">
            <v>14 Inch</v>
          </cell>
          <cell r="AS865" t="str">
            <v/>
          </cell>
          <cell r="AT865" t="str">
            <v>REP</v>
          </cell>
          <cell r="AW865" t="str">
            <v>DLR</v>
          </cell>
          <cell r="AX865" t="str">
            <v>CONT</v>
          </cell>
          <cell r="AY865" t="str">
            <v>B</v>
          </cell>
          <cell r="AZ865">
            <v>10</v>
          </cell>
          <cell r="BA865">
            <v>40</v>
          </cell>
          <cell r="BB865">
            <v>30</v>
          </cell>
          <cell r="BC865">
            <v>402</v>
          </cell>
          <cell r="BD865" t="str">
            <v>PS</v>
          </cell>
          <cell r="BE865" t="str">
            <v>PSRS</v>
          </cell>
          <cell r="BF865" t="str">
            <v>T</v>
          </cell>
          <cell r="BG865" t="str">
            <v>T</v>
          </cell>
          <cell r="BH865">
            <v>4.9989999999999997</v>
          </cell>
          <cell r="BI865">
            <v>10.313000000000001</v>
          </cell>
          <cell r="BJ865">
            <v>0.1</v>
          </cell>
          <cell r="BK865">
            <v>0.10116901619999998</v>
          </cell>
          <cell r="BL865">
            <v>14</v>
          </cell>
          <cell r="BM865" t="str">
            <v>70</v>
          </cell>
          <cell r="BN865">
            <v>205</v>
          </cell>
          <cell r="BO865">
            <v>95</v>
          </cell>
          <cell r="BP865">
            <v>80</v>
          </cell>
          <cell r="BQ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1726.32</v>
          </cell>
        </row>
        <row r="866">
          <cell r="E866" t="str">
            <v>BPSX7160</v>
          </cell>
          <cell r="F866" t="str">
            <v>195/65R15 91V GR80 T/L (TN33)</v>
          </cell>
          <cell r="G866" t="str">
            <v>195/65R15 91V TG80DZ(T)TN33</v>
          </cell>
          <cell r="H866" t="str">
            <v>GR80</v>
          </cell>
          <cell r="I866" t="str">
            <v>PSR4</v>
          </cell>
          <cell r="J866" t="str">
            <v>PSR IPPAN S (15 ONLY)</v>
          </cell>
          <cell r="K866" t="str">
            <v>BRIDGESTONE</v>
          </cell>
          <cell r="L866" t="str">
            <v>195/65R15</v>
          </cell>
          <cell r="M866" t="str">
            <v>TURANZA</v>
          </cell>
          <cell r="N866" t="str">
            <v>PREMIUM COMFORT</v>
          </cell>
          <cell r="O866" t="str">
            <v>PSRS</v>
          </cell>
          <cell r="P866" t="str">
            <v>T/L</v>
          </cell>
          <cell r="Q866" t="str">
            <v>PSR0L385</v>
          </cell>
          <cell r="R866" t="str">
            <v>THAILAND</v>
          </cell>
          <cell r="S866">
            <v>3</v>
          </cell>
          <cell r="T866" t="str">
            <v>TIRE</v>
          </cell>
          <cell r="U866" t="str">
            <v>PSR</v>
          </cell>
          <cell r="V866" t="str">
            <v xml:space="preserve"> 195/65R15</v>
          </cell>
          <cell r="W866">
            <v>0</v>
          </cell>
          <cell r="X866">
            <v>0</v>
          </cell>
          <cell r="Y866" t="str">
            <v>01</v>
          </cell>
          <cell r="Z866" t="str">
            <v>TBSR</v>
          </cell>
          <cell r="AA866" t="str">
            <v>T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 t="str">
            <v>L0</v>
          </cell>
          <cell r="AG866" t="str">
            <v>PSR0L385</v>
          </cell>
          <cell r="AJ866" t="str">
            <v>B958</v>
          </cell>
          <cell r="AK866" t="str">
            <v>TN33</v>
          </cell>
          <cell r="AL866" t="str">
            <v>GR80</v>
          </cell>
          <cell r="AM866" t="str">
            <v>TURANZA GR80</v>
          </cell>
          <cell r="AO866" t="str">
            <v>195/65R15</v>
          </cell>
          <cell r="AP866" t="str">
            <v>PSRS</v>
          </cell>
          <cell r="AQ866" t="str">
            <v>OTHERS</v>
          </cell>
          <cell r="AR866" t="str">
            <v>15 Inch</v>
          </cell>
          <cell r="AS866" t="str">
            <v/>
          </cell>
          <cell r="AT866" t="str">
            <v>REP</v>
          </cell>
          <cell r="AW866" t="str">
            <v>DLR</v>
          </cell>
          <cell r="AX866" t="str">
            <v>CONT</v>
          </cell>
          <cell r="AY866" t="str">
            <v>B</v>
          </cell>
          <cell r="AZ866">
            <v>10</v>
          </cell>
          <cell r="BA866">
            <v>40</v>
          </cell>
          <cell r="BB866">
            <v>30</v>
          </cell>
          <cell r="BC866">
            <v>402</v>
          </cell>
          <cell r="BD866" t="str">
            <v>PS</v>
          </cell>
          <cell r="BE866" t="str">
            <v>PSRS</v>
          </cell>
          <cell r="BF866" t="str">
            <v>T</v>
          </cell>
          <cell r="BG866" t="str">
            <v>T</v>
          </cell>
          <cell r="BH866">
            <v>4.6609999999999996</v>
          </cell>
          <cell r="BI866">
            <v>9.5060000000000002</v>
          </cell>
          <cell r="BJ866">
            <v>8.3000000000000004E-2</v>
          </cell>
          <cell r="BK866">
            <v>9.4608708750000006E-2</v>
          </cell>
          <cell r="BL866">
            <v>15</v>
          </cell>
          <cell r="BM866">
            <v>65</v>
          </cell>
          <cell r="BN866">
            <v>195</v>
          </cell>
          <cell r="BO866">
            <v>95</v>
          </cell>
          <cell r="BP866">
            <v>80</v>
          </cell>
          <cell r="BR866">
            <v>3950</v>
          </cell>
          <cell r="BS866">
            <v>2369</v>
          </cell>
          <cell r="BT866">
            <v>2369</v>
          </cell>
          <cell r="BU866">
            <v>2632</v>
          </cell>
          <cell r="BV866">
            <v>10</v>
          </cell>
          <cell r="BW866">
            <v>2369</v>
          </cell>
          <cell r="BX866">
            <v>1974.01</v>
          </cell>
        </row>
        <row r="867">
          <cell r="E867" t="str">
            <v>BPSX7161</v>
          </cell>
          <cell r="F867" t="str">
            <v>195/65R15 91V GR80 T/L (TN65)</v>
          </cell>
          <cell r="G867" t="str">
            <v>195/65R15 91V TG80DZ(T)TN65</v>
          </cell>
          <cell r="H867" t="str">
            <v>GR80</v>
          </cell>
          <cell r="I867" t="str">
            <v>PSR4</v>
          </cell>
          <cell r="J867" t="str">
            <v>PSR IPPAN S (15 ONLY)</v>
          </cell>
          <cell r="K867" t="str">
            <v>BRIDGESTONE</v>
          </cell>
          <cell r="L867" t="str">
            <v>195/65R15</v>
          </cell>
          <cell r="M867" t="str">
            <v>TURANZA</v>
          </cell>
          <cell r="N867" t="str">
            <v>PREMIUM COMFORT</v>
          </cell>
          <cell r="O867" t="str">
            <v>PSRS</v>
          </cell>
          <cell r="P867" t="str">
            <v>T/L</v>
          </cell>
          <cell r="Q867" t="str">
            <v>PSR0L549</v>
          </cell>
          <cell r="R867" t="str">
            <v>THAILAND</v>
          </cell>
          <cell r="S867">
            <v>3</v>
          </cell>
          <cell r="T867" t="str">
            <v>TIRE</v>
          </cell>
          <cell r="U867" t="str">
            <v>PSR</v>
          </cell>
          <cell r="V867" t="str">
            <v xml:space="preserve"> 195/65R15</v>
          </cell>
          <cell r="W867">
            <v>0</v>
          </cell>
          <cell r="X867">
            <v>0</v>
          </cell>
          <cell r="Y867" t="str">
            <v>02</v>
          </cell>
          <cell r="Z867" t="str">
            <v>TBSN</v>
          </cell>
          <cell r="AA867" t="str">
            <v>T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 t="str">
            <v>L0</v>
          </cell>
          <cell r="AG867" t="str">
            <v>PSR0L549</v>
          </cell>
          <cell r="AJ867" t="str">
            <v>C127</v>
          </cell>
          <cell r="AK867" t="str">
            <v>TN65</v>
          </cell>
          <cell r="AL867" t="str">
            <v>GR80</v>
          </cell>
          <cell r="AM867" t="str">
            <v>TURANZA GR80</v>
          </cell>
          <cell r="AO867" t="str">
            <v>195/65R15</v>
          </cell>
          <cell r="AP867" t="str">
            <v>PSRS</v>
          </cell>
          <cell r="AQ867" t="str">
            <v>OTHERS</v>
          </cell>
          <cell r="AR867" t="str">
            <v>15 Inch</v>
          </cell>
          <cell r="AS867" t="str">
            <v/>
          </cell>
          <cell r="AT867" t="str">
            <v>REP</v>
          </cell>
          <cell r="AW867" t="str">
            <v>DLR</v>
          </cell>
          <cell r="AX867" t="str">
            <v>CONT</v>
          </cell>
          <cell r="AY867" t="str">
            <v>B</v>
          </cell>
          <cell r="AZ867">
            <v>10</v>
          </cell>
          <cell r="BA867">
            <v>40</v>
          </cell>
          <cell r="BB867">
            <v>30</v>
          </cell>
          <cell r="BC867">
            <v>402</v>
          </cell>
          <cell r="BD867" t="str">
            <v>PS</v>
          </cell>
          <cell r="BE867" t="str">
            <v>PSRS</v>
          </cell>
          <cell r="BF867" t="str">
            <v>T</v>
          </cell>
          <cell r="BG867" t="str">
            <v>T</v>
          </cell>
          <cell r="BH867">
            <v>4.4859999999999998</v>
          </cell>
          <cell r="BI867">
            <v>9.6340000000000003</v>
          </cell>
          <cell r="BJ867">
            <v>0.09</v>
          </cell>
          <cell r="BK867">
            <v>9.4608708750000006E-2</v>
          </cell>
          <cell r="BL867">
            <v>15</v>
          </cell>
          <cell r="BM867">
            <v>65</v>
          </cell>
          <cell r="BN867">
            <v>195</v>
          </cell>
          <cell r="BO867">
            <v>95</v>
          </cell>
          <cell r="BP867">
            <v>80</v>
          </cell>
          <cell r="BR867">
            <v>3950</v>
          </cell>
          <cell r="BS867">
            <v>2369</v>
          </cell>
          <cell r="BT867">
            <v>2369</v>
          </cell>
          <cell r="BU867">
            <v>2632</v>
          </cell>
          <cell r="BV867">
            <v>10</v>
          </cell>
          <cell r="BW867">
            <v>2369</v>
          </cell>
          <cell r="BX867">
            <v>1974.01</v>
          </cell>
        </row>
        <row r="868">
          <cell r="E868" t="str">
            <v>BPSX7180</v>
          </cell>
          <cell r="F868" t="str">
            <v>205/65R15 94V GR80 T/L (GF10)</v>
          </cell>
          <cell r="G868" t="str">
            <v>205/65R15 94V TG80DZ(T)GF10</v>
          </cell>
          <cell r="H868" t="str">
            <v>GR80</v>
          </cell>
          <cell r="I868" t="str">
            <v>PSR4</v>
          </cell>
          <cell r="J868" t="str">
            <v>PSR IPPAN S (15 ONLY)</v>
          </cell>
          <cell r="K868" t="str">
            <v>BRIDGESTONE</v>
          </cell>
          <cell r="L868" t="str">
            <v>205/65R15</v>
          </cell>
          <cell r="M868" t="str">
            <v>TURANZA</v>
          </cell>
          <cell r="N868" t="str">
            <v>PREMIUM COMFORT</v>
          </cell>
          <cell r="O868" t="str">
            <v>PSRS</v>
          </cell>
          <cell r="P868" t="str">
            <v>T/L</v>
          </cell>
          <cell r="Q868" t="str">
            <v>PSR0L386</v>
          </cell>
          <cell r="R868" t="str">
            <v>THAILAND</v>
          </cell>
          <cell r="S868">
            <v>3</v>
          </cell>
          <cell r="T868" t="str">
            <v>TIRE</v>
          </cell>
          <cell r="U868" t="str">
            <v>PSR</v>
          </cell>
          <cell r="V868" t="str">
            <v xml:space="preserve"> 205/65R15</v>
          </cell>
          <cell r="W868">
            <v>0</v>
          </cell>
          <cell r="X868">
            <v>0</v>
          </cell>
          <cell r="Y868" t="str">
            <v>01</v>
          </cell>
          <cell r="Z868" t="str">
            <v>TBSR</v>
          </cell>
          <cell r="AA868" t="str">
            <v>T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 t="str">
            <v>L0</v>
          </cell>
          <cell r="AG868" t="str">
            <v>PSR0L386</v>
          </cell>
          <cell r="AJ868" t="str">
            <v>B953</v>
          </cell>
          <cell r="AK868" t="str">
            <v>GF10</v>
          </cell>
          <cell r="AL868" t="str">
            <v>GR80</v>
          </cell>
          <cell r="AM868" t="str">
            <v>TURANZA GR80</v>
          </cell>
          <cell r="AO868" t="str">
            <v>205/65R15</v>
          </cell>
          <cell r="AP868" t="str">
            <v>PSRS</v>
          </cell>
          <cell r="AQ868" t="str">
            <v>OTHERS</v>
          </cell>
          <cell r="AR868" t="str">
            <v>15 Inch</v>
          </cell>
          <cell r="AS868" t="str">
            <v/>
          </cell>
          <cell r="AT868" t="str">
            <v>REP</v>
          </cell>
          <cell r="AW868" t="str">
            <v>DLR</v>
          </cell>
          <cell r="AX868" t="str">
            <v>CONT</v>
          </cell>
          <cell r="AY868" t="str">
            <v>B</v>
          </cell>
          <cell r="AZ868">
            <v>10</v>
          </cell>
          <cell r="BA868">
            <v>40</v>
          </cell>
          <cell r="BB868">
            <v>30</v>
          </cell>
          <cell r="BC868">
            <v>402</v>
          </cell>
          <cell r="BD868" t="str">
            <v>PS</v>
          </cell>
          <cell r="BE868" t="str">
            <v>PSRS</v>
          </cell>
          <cell r="BF868" t="str">
            <v>T</v>
          </cell>
          <cell r="BG868" t="str">
            <v>T</v>
          </cell>
          <cell r="BH868">
            <v>5.141</v>
          </cell>
          <cell r="BI868">
            <v>10.538</v>
          </cell>
          <cell r="BJ868">
            <v>0.09</v>
          </cell>
          <cell r="BK868">
            <v>0.10271778125</v>
          </cell>
          <cell r="BL868">
            <v>15</v>
          </cell>
          <cell r="BM868">
            <v>65</v>
          </cell>
          <cell r="BN868">
            <v>205</v>
          </cell>
          <cell r="BO868">
            <v>95</v>
          </cell>
          <cell r="BP868">
            <v>80</v>
          </cell>
          <cell r="BR868">
            <v>4310</v>
          </cell>
          <cell r="BS868">
            <v>2585</v>
          </cell>
          <cell r="BT868">
            <v>2585</v>
          </cell>
          <cell r="BU868">
            <v>2872</v>
          </cell>
          <cell r="BV868">
            <v>10</v>
          </cell>
          <cell r="BW868">
            <v>2585</v>
          </cell>
          <cell r="BX868">
            <v>2158.34</v>
          </cell>
        </row>
        <row r="869">
          <cell r="E869" t="str">
            <v>BPSX7181</v>
          </cell>
          <cell r="F869" t="str">
            <v>205/65R15 94V GR80 T/L (GF22)</v>
          </cell>
          <cell r="G869" t="str">
            <v>205/65R15 94V TG80DZ(T)GF22</v>
          </cell>
          <cell r="H869" t="str">
            <v>GR80</v>
          </cell>
          <cell r="I869" t="str">
            <v>PSR4</v>
          </cell>
          <cell r="J869" t="str">
            <v>PSR IPPAN S (15 ONLY)</v>
          </cell>
          <cell r="K869" t="str">
            <v>BRIDGESTONE</v>
          </cell>
          <cell r="L869" t="str">
            <v>205/65R15</v>
          </cell>
          <cell r="M869" t="str">
            <v>TURANZA</v>
          </cell>
          <cell r="N869" t="str">
            <v>PREMIUM COMFORT</v>
          </cell>
          <cell r="O869" t="str">
            <v>PSRS</v>
          </cell>
          <cell r="P869" t="str">
            <v>T/L</v>
          </cell>
          <cell r="Q869" t="str">
            <v>PSR0L551</v>
          </cell>
          <cell r="R869" t="str">
            <v>THAILAND</v>
          </cell>
          <cell r="S869">
            <v>3</v>
          </cell>
          <cell r="T869" t="str">
            <v>TIRE</v>
          </cell>
          <cell r="U869" t="str">
            <v>PSR</v>
          </cell>
          <cell r="V869" t="str">
            <v xml:space="preserve"> 205/65R15</v>
          </cell>
          <cell r="W869">
            <v>0</v>
          </cell>
          <cell r="X869">
            <v>0</v>
          </cell>
          <cell r="Y869" t="str">
            <v>02</v>
          </cell>
          <cell r="Z869" t="str">
            <v>TBSN</v>
          </cell>
          <cell r="AA869" t="str">
            <v>T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 t="str">
            <v>L0</v>
          </cell>
          <cell r="AG869" t="str">
            <v>PSR0L551</v>
          </cell>
          <cell r="AJ869" t="str">
            <v>C129</v>
          </cell>
          <cell r="AK869" t="str">
            <v>GF22</v>
          </cell>
          <cell r="AL869" t="str">
            <v>GR80</v>
          </cell>
          <cell r="AM869" t="str">
            <v>TURANZA GR80</v>
          </cell>
          <cell r="AO869" t="str">
            <v>205/65R15</v>
          </cell>
          <cell r="AP869" t="str">
            <v>PSRS</v>
          </cell>
          <cell r="AQ869" t="str">
            <v>OTHERS</v>
          </cell>
          <cell r="AR869" t="str">
            <v>15 Inch</v>
          </cell>
          <cell r="AS869" t="str">
            <v/>
          </cell>
          <cell r="AT869" t="str">
            <v>REP</v>
          </cell>
          <cell r="AW869" t="str">
            <v>DLR</v>
          </cell>
          <cell r="AX869" t="str">
            <v>CONT</v>
          </cell>
          <cell r="AY869" t="str">
            <v>B</v>
          </cell>
          <cell r="AZ869">
            <v>10</v>
          </cell>
          <cell r="BA869">
            <v>40</v>
          </cell>
          <cell r="BB869">
            <v>30</v>
          </cell>
          <cell r="BC869">
            <v>402</v>
          </cell>
          <cell r="BD869" t="str">
            <v>PS</v>
          </cell>
          <cell r="BE869" t="str">
            <v>PSRS</v>
          </cell>
          <cell r="BF869" t="str">
            <v>T</v>
          </cell>
          <cell r="BG869" t="str">
            <v>T</v>
          </cell>
          <cell r="BH869">
            <v>4.9450000000000003</v>
          </cell>
          <cell r="BI869">
            <v>10.614000000000001</v>
          </cell>
          <cell r="BJ869">
            <v>0.1</v>
          </cell>
          <cell r="BK869">
            <v>0.10271778125</v>
          </cell>
          <cell r="BL869">
            <v>15</v>
          </cell>
          <cell r="BM869">
            <v>65</v>
          </cell>
          <cell r="BN869">
            <v>205</v>
          </cell>
          <cell r="BO869">
            <v>95</v>
          </cell>
          <cell r="BP869">
            <v>80</v>
          </cell>
          <cell r="BR869">
            <v>4310</v>
          </cell>
          <cell r="BS869">
            <v>2585</v>
          </cell>
          <cell r="BT869">
            <v>2585</v>
          </cell>
          <cell r="BU869">
            <v>2872</v>
          </cell>
          <cell r="BV869">
            <v>10</v>
          </cell>
          <cell r="BW869">
            <v>2585</v>
          </cell>
          <cell r="BX869">
            <v>2158.34</v>
          </cell>
        </row>
        <row r="870">
          <cell r="E870" t="str">
            <v>BPSX7200</v>
          </cell>
          <cell r="F870" t="str">
            <v>205/65R16 95V GR80 T/L (FC26)</v>
          </cell>
          <cell r="G870" t="str">
            <v>205/65R16 95V TG80DZ(T)FC26</v>
          </cell>
          <cell r="H870" t="str">
            <v>GR80</v>
          </cell>
          <cell r="I870" t="str">
            <v>PSR3</v>
          </cell>
          <cell r="J870" t="str">
            <v>PSR OOGATA (16 ONLY)</v>
          </cell>
          <cell r="K870" t="str">
            <v>BRIDGESTONE</v>
          </cell>
          <cell r="L870" t="str">
            <v>205/65R16</v>
          </cell>
          <cell r="M870" t="str">
            <v>TURANZA</v>
          </cell>
          <cell r="N870" t="str">
            <v>PREMIUM COMFORT</v>
          </cell>
          <cell r="O870" t="str">
            <v>PSRS</v>
          </cell>
          <cell r="P870" t="str">
            <v>T/L</v>
          </cell>
          <cell r="Q870" t="str">
            <v>PSR0L389</v>
          </cell>
          <cell r="R870" t="str">
            <v>THAILAND</v>
          </cell>
          <cell r="S870">
            <v>3</v>
          </cell>
          <cell r="T870" t="str">
            <v>TIRE</v>
          </cell>
          <cell r="U870" t="str">
            <v>PSR</v>
          </cell>
          <cell r="V870" t="str">
            <v xml:space="preserve"> 205/65R16</v>
          </cell>
          <cell r="W870">
            <v>0</v>
          </cell>
          <cell r="X870">
            <v>0</v>
          </cell>
          <cell r="Y870" t="str">
            <v>01</v>
          </cell>
          <cell r="Z870" t="str">
            <v>TBSR</v>
          </cell>
          <cell r="AA870" t="str">
            <v>T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 t="str">
            <v>L0</v>
          </cell>
          <cell r="AG870" t="str">
            <v>PSR0L389</v>
          </cell>
          <cell r="AJ870" t="str">
            <v>B959</v>
          </cell>
          <cell r="AK870" t="str">
            <v>FC26</v>
          </cell>
          <cell r="AL870" t="str">
            <v>GR80</v>
          </cell>
          <cell r="AM870" t="str">
            <v>TURANZA GR80</v>
          </cell>
          <cell r="AO870" t="str">
            <v>205/65R16</v>
          </cell>
          <cell r="AP870" t="str">
            <v>PSRS</v>
          </cell>
          <cell r="AQ870" t="str">
            <v>OTHERS</v>
          </cell>
          <cell r="AR870" t="str">
            <v>16 Inch</v>
          </cell>
          <cell r="AS870" t="str">
            <v/>
          </cell>
          <cell r="AT870" t="str">
            <v>REP</v>
          </cell>
          <cell r="AW870" t="str">
            <v>DLR</v>
          </cell>
          <cell r="AX870" t="str">
            <v>CONT</v>
          </cell>
          <cell r="AY870" t="str">
            <v>B</v>
          </cell>
          <cell r="AZ870">
            <v>10</v>
          </cell>
          <cell r="BA870">
            <v>40</v>
          </cell>
          <cell r="BB870">
            <v>30</v>
          </cell>
          <cell r="BC870">
            <v>402</v>
          </cell>
          <cell r="BD870" t="str">
            <v>PS</v>
          </cell>
          <cell r="BE870" t="str">
            <v>PSRS</v>
          </cell>
          <cell r="BF870" t="str">
            <v>T</v>
          </cell>
          <cell r="BG870" t="str">
            <v>T</v>
          </cell>
          <cell r="BH870">
            <v>5.2279999999999998</v>
          </cell>
          <cell r="BI870">
            <v>10.802</v>
          </cell>
          <cell r="BJ870">
            <v>9.7000000000000003E-2</v>
          </cell>
          <cell r="BK870">
            <v>0.11093463044999999</v>
          </cell>
          <cell r="BL870">
            <v>16</v>
          </cell>
          <cell r="BM870">
            <v>65</v>
          </cell>
          <cell r="BN870">
            <v>205</v>
          </cell>
          <cell r="BO870">
            <v>95</v>
          </cell>
          <cell r="BP870">
            <v>80</v>
          </cell>
          <cell r="BR870">
            <v>5750</v>
          </cell>
          <cell r="BS870">
            <v>3451</v>
          </cell>
          <cell r="BT870">
            <v>3451</v>
          </cell>
          <cell r="BU870">
            <v>3834</v>
          </cell>
          <cell r="BV870">
            <v>10</v>
          </cell>
          <cell r="BW870">
            <v>3451</v>
          </cell>
          <cell r="BX870">
            <v>2875.63</v>
          </cell>
        </row>
        <row r="871">
          <cell r="E871" t="str">
            <v>BPSX7250</v>
          </cell>
          <cell r="F871" t="str">
            <v>195/60R15 88V GR80 T/L (GD45)</v>
          </cell>
          <cell r="G871" t="str">
            <v>195/60R15 88V TG80DZ(T)GD45</v>
          </cell>
          <cell r="H871" t="str">
            <v>GR80</v>
          </cell>
          <cell r="I871" t="str">
            <v>PSR4</v>
          </cell>
          <cell r="J871" t="str">
            <v>PSR IPPAN S (15 ONLY)</v>
          </cell>
          <cell r="K871" t="str">
            <v>BRIDGESTONE</v>
          </cell>
          <cell r="L871" t="str">
            <v>195/60R15</v>
          </cell>
          <cell r="M871" t="str">
            <v>TURANZA</v>
          </cell>
          <cell r="N871" t="str">
            <v>PREMIUM COMFORT</v>
          </cell>
          <cell r="O871" t="str">
            <v>PSRS</v>
          </cell>
          <cell r="P871" t="str">
            <v>T/L</v>
          </cell>
          <cell r="Q871" t="str">
            <v>PSR0L387</v>
          </cell>
          <cell r="R871" t="str">
            <v>THAILAND</v>
          </cell>
          <cell r="S871">
            <v>3</v>
          </cell>
          <cell r="T871" t="str">
            <v>TIRE</v>
          </cell>
          <cell r="U871" t="str">
            <v>PSR</v>
          </cell>
          <cell r="V871" t="str">
            <v xml:space="preserve"> 195/60R15</v>
          </cell>
          <cell r="W871">
            <v>0</v>
          </cell>
          <cell r="X871">
            <v>0</v>
          </cell>
          <cell r="Y871" t="str">
            <v>01</v>
          </cell>
          <cell r="Z871" t="str">
            <v>TBSR</v>
          </cell>
          <cell r="AA871" t="str">
            <v>T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 t="str">
            <v>L0</v>
          </cell>
          <cell r="AG871" t="str">
            <v>PSR0L387</v>
          </cell>
          <cell r="AJ871" t="str">
            <v>B960</v>
          </cell>
          <cell r="AK871" t="str">
            <v>GD45</v>
          </cell>
          <cell r="AL871" t="str">
            <v>GR80</v>
          </cell>
          <cell r="AM871" t="str">
            <v>TURANZA GR80</v>
          </cell>
          <cell r="AO871" t="str">
            <v>195/60R15</v>
          </cell>
          <cell r="AP871" t="str">
            <v>PSRS</v>
          </cell>
          <cell r="AQ871" t="str">
            <v>OTHERS</v>
          </cell>
          <cell r="AR871" t="str">
            <v>15 Inch</v>
          </cell>
          <cell r="AS871" t="str">
            <v/>
          </cell>
          <cell r="AT871" t="str">
            <v>REP</v>
          </cell>
          <cell r="AW871" t="str">
            <v>DLR</v>
          </cell>
          <cell r="AX871" t="str">
            <v>CONT</v>
          </cell>
          <cell r="AY871" t="str">
            <v>B</v>
          </cell>
          <cell r="AZ871">
            <v>10</v>
          </cell>
          <cell r="BA871">
            <v>40</v>
          </cell>
          <cell r="BB871">
            <v>30</v>
          </cell>
          <cell r="BC871">
            <v>402</v>
          </cell>
          <cell r="BD871" t="str">
            <v>PS</v>
          </cell>
          <cell r="BE871" t="str">
            <v>PSRS</v>
          </cell>
          <cell r="BF871" t="str">
            <v>T</v>
          </cell>
          <cell r="BG871" t="str">
            <v>T</v>
          </cell>
          <cell r="BH871">
            <v>4.68</v>
          </cell>
          <cell r="BI871">
            <v>9.2539999999999996</v>
          </cell>
          <cell r="BJ871">
            <v>8.6999999999999994E-2</v>
          </cell>
          <cell r="BK871">
            <v>8.8882875E-2</v>
          </cell>
          <cell r="BL871">
            <v>15</v>
          </cell>
          <cell r="BM871">
            <v>60</v>
          </cell>
          <cell r="BN871">
            <v>195</v>
          </cell>
          <cell r="BO871">
            <v>95</v>
          </cell>
          <cell r="BP871">
            <v>80</v>
          </cell>
          <cell r="BR871">
            <v>4200</v>
          </cell>
          <cell r="BS871">
            <v>2520</v>
          </cell>
          <cell r="BT871">
            <v>2520</v>
          </cell>
          <cell r="BU871">
            <v>2800</v>
          </cell>
          <cell r="BV871">
            <v>10</v>
          </cell>
          <cell r="BW871">
            <v>2520</v>
          </cell>
          <cell r="BX871">
            <v>2098.67</v>
          </cell>
        </row>
        <row r="872">
          <cell r="E872" t="str">
            <v>BPSX7251</v>
          </cell>
          <cell r="F872" t="str">
            <v>195/60R15 88V GR80 T/L (GD73)</v>
          </cell>
          <cell r="G872" t="str">
            <v>195/60R15 88V TG80DZ(T)GD73</v>
          </cell>
          <cell r="H872" t="str">
            <v>GR80</v>
          </cell>
          <cell r="I872" t="str">
            <v>PSR4</v>
          </cell>
          <cell r="J872" t="str">
            <v>PSR IPPAN S (15 ONLY)</v>
          </cell>
          <cell r="K872" t="str">
            <v>BRIDGESTONE</v>
          </cell>
          <cell r="L872" t="str">
            <v>195/60R15</v>
          </cell>
          <cell r="M872" t="str">
            <v>TURANZA</v>
          </cell>
          <cell r="N872" t="str">
            <v>PREMIUM COMFORT</v>
          </cell>
          <cell r="O872" t="str">
            <v>PSRS</v>
          </cell>
          <cell r="P872" t="str">
            <v>T/L</v>
          </cell>
          <cell r="Q872" t="str">
            <v>PSR0L548</v>
          </cell>
          <cell r="R872" t="str">
            <v>THAILAND</v>
          </cell>
          <cell r="S872">
            <v>3</v>
          </cell>
          <cell r="T872" t="str">
            <v>TIRE</v>
          </cell>
          <cell r="U872" t="str">
            <v>PSR</v>
          </cell>
          <cell r="V872" t="str">
            <v xml:space="preserve"> 195/60R15</v>
          </cell>
          <cell r="W872">
            <v>0</v>
          </cell>
          <cell r="X872">
            <v>0</v>
          </cell>
          <cell r="Y872" t="str">
            <v>02</v>
          </cell>
          <cell r="Z872" t="str">
            <v>TBSN</v>
          </cell>
          <cell r="AA872" t="str">
            <v>T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 t="str">
            <v>L0</v>
          </cell>
          <cell r="AG872" t="str">
            <v>PSR0L548</v>
          </cell>
          <cell r="AJ872" t="str">
            <v>C132</v>
          </cell>
          <cell r="AK872" t="str">
            <v>GD73</v>
          </cell>
          <cell r="AL872" t="str">
            <v>GR80</v>
          </cell>
          <cell r="AM872" t="str">
            <v>TURANZA GR80</v>
          </cell>
          <cell r="AO872" t="str">
            <v>195/60R15</v>
          </cell>
          <cell r="AP872" t="str">
            <v>PSRS</v>
          </cell>
          <cell r="AQ872" t="str">
            <v>OTHERS</v>
          </cell>
          <cell r="AR872" t="str">
            <v>15 Inch</v>
          </cell>
          <cell r="AS872" t="str">
            <v/>
          </cell>
          <cell r="AT872" t="str">
            <v>REP</v>
          </cell>
          <cell r="AW872" t="str">
            <v>DLR</v>
          </cell>
          <cell r="AX872" t="str">
            <v>CONT</v>
          </cell>
          <cell r="AY872" t="str">
            <v>B</v>
          </cell>
          <cell r="AZ872">
            <v>10</v>
          </cell>
          <cell r="BA872">
            <v>40</v>
          </cell>
          <cell r="BB872">
            <v>30</v>
          </cell>
          <cell r="BC872">
            <v>402</v>
          </cell>
          <cell r="BD872" t="str">
            <v>PS</v>
          </cell>
          <cell r="BE872" t="str">
            <v>PSRS</v>
          </cell>
          <cell r="BF872" t="str">
            <v>T</v>
          </cell>
          <cell r="BG872" t="str">
            <v>T</v>
          </cell>
          <cell r="BH872">
            <v>4.4950000000000001</v>
          </cell>
          <cell r="BI872">
            <v>9.625</v>
          </cell>
          <cell r="BJ872">
            <v>8.6999999999999994E-2</v>
          </cell>
          <cell r="BK872">
            <v>8.8882875E-2</v>
          </cell>
          <cell r="BL872">
            <v>15</v>
          </cell>
          <cell r="BM872">
            <v>60</v>
          </cell>
          <cell r="BN872">
            <v>195</v>
          </cell>
          <cell r="BO872">
            <v>95</v>
          </cell>
          <cell r="BP872">
            <v>80</v>
          </cell>
          <cell r="BR872">
            <v>4200</v>
          </cell>
          <cell r="BS872">
            <v>2520</v>
          </cell>
          <cell r="BT872">
            <v>2520</v>
          </cell>
          <cell r="BU872">
            <v>2800</v>
          </cell>
          <cell r="BV872">
            <v>10</v>
          </cell>
          <cell r="BW872">
            <v>2520</v>
          </cell>
          <cell r="BX872">
            <v>2098.67</v>
          </cell>
        </row>
        <row r="873">
          <cell r="E873" t="str">
            <v>BPSX7260</v>
          </cell>
          <cell r="F873" t="str">
            <v>205/60R15 91V GR80 T/L (NZ80)</v>
          </cell>
          <cell r="G873" t="str">
            <v>205/60R15 91V TG80DZ(T)NZ80</v>
          </cell>
          <cell r="H873" t="str">
            <v>GR80</v>
          </cell>
          <cell r="I873" t="str">
            <v>PSR4</v>
          </cell>
          <cell r="J873" t="str">
            <v>PSR IPPAN S (15 ONLY)</v>
          </cell>
          <cell r="K873" t="str">
            <v>BRIDGESTONE</v>
          </cell>
          <cell r="L873" t="str">
            <v>205/60R15</v>
          </cell>
          <cell r="M873" t="str">
            <v>TURANZA</v>
          </cell>
          <cell r="N873" t="str">
            <v>PREMIUM COMFORT</v>
          </cell>
          <cell r="O873" t="str">
            <v>PSRS</v>
          </cell>
          <cell r="P873" t="str">
            <v>T/L</v>
          </cell>
          <cell r="Q873" t="str">
            <v>PSR0L388</v>
          </cell>
          <cell r="R873" t="str">
            <v>THAILAND</v>
          </cell>
          <cell r="S873">
            <v>3</v>
          </cell>
          <cell r="T873" t="str">
            <v>TIRE</v>
          </cell>
          <cell r="U873" t="str">
            <v>PSR</v>
          </cell>
          <cell r="V873" t="str">
            <v xml:space="preserve"> 205/60R15</v>
          </cell>
          <cell r="W873">
            <v>0</v>
          </cell>
          <cell r="X873">
            <v>0</v>
          </cell>
          <cell r="Y873" t="str">
            <v>01</v>
          </cell>
          <cell r="Z873" t="str">
            <v>TBSR</v>
          </cell>
          <cell r="AA873" t="str">
            <v>T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 t="str">
            <v>L0</v>
          </cell>
          <cell r="AG873" t="str">
            <v>PSR0L388</v>
          </cell>
          <cell r="AJ873" t="str">
            <v>B961</v>
          </cell>
          <cell r="AK873" t="str">
            <v>NZ80</v>
          </cell>
          <cell r="AL873" t="str">
            <v>GR80</v>
          </cell>
          <cell r="AM873" t="str">
            <v>TURANZA GR80</v>
          </cell>
          <cell r="AO873" t="str">
            <v>205/60R15</v>
          </cell>
          <cell r="AP873" t="str">
            <v>PSRS</v>
          </cell>
          <cell r="AQ873" t="str">
            <v>OTHERS</v>
          </cell>
          <cell r="AR873" t="str">
            <v>15 Inch</v>
          </cell>
          <cell r="AS873" t="str">
            <v/>
          </cell>
          <cell r="AT873" t="str">
            <v>REP</v>
          </cell>
          <cell r="AW873" t="str">
            <v>DLR</v>
          </cell>
          <cell r="AX873" t="str">
            <v>CONT</v>
          </cell>
          <cell r="AY873" t="str">
            <v>B</v>
          </cell>
          <cell r="AZ873">
            <v>10</v>
          </cell>
          <cell r="BA873">
            <v>40</v>
          </cell>
          <cell r="BB873">
            <v>30</v>
          </cell>
          <cell r="BC873">
            <v>402</v>
          </cell>
          <cell r="BD873" t="str">
            <v>PS</v>
          </cell>
          <cell r="BE873" t="str">
            <v>PSRS</v>
          </cell>
          <cell r="BF873" t="str">
            <v>T</v>
          </cell>
          <cell r="BG873" t="str">
            <v>T</v>
          </cell>
          <cell r="BH873">
            <v>4.9320000000000004</v>
          </cell>
          <cell r="BI873">
            <v>10.039999999999999</v>
          </cell>
          <cell r="BJ873">
            <v>0.1</v>
          </cell>
          <cell r="BK873">
            <v>9.6316605E-2</v>
          </cell>
          <cell r="BL873">
            <v>15</v>
          </cell>
          <cell r="BM873">
            <v>60</v>
          </cell>
          <cell r="BN873">
            <v>205</v>
          </cell>
          <cell r="BO873">
            <v>95</v>
          </cell>
          <cell r="BP873">
            <v>80</v>
          </cell>
          <cell r="BR873">
            <v>4220</v>
          </cell>
          <cell r="BS873">
            <v>2531</v>
          </cell>
          <cell r="BT873">
            <v>2531</v>
          </cell>
          <cell r="BU873">
            <v>2812</v>
          </cell>
          <cell r="BV873">
            <v>10</v>
          </cell>
          <cell r="BW873">
            <v>2531</v>
          </cell>
          <cell r="BX873">
            <v>2122.8200000000002</v>
          </cell>
        </row>
        <row r="874">
          <cell r="E874" t="str">
            <v>BPSX7261</v>
          </cell>
          <cell r="F874" t="str">
            <v>205/60R15 91V GR80 T/L (NZ75)</v>
          </cell>
          <cell r="G874" t="str">
            <v>205/60R15 91V TG80DZ(T)NZ75</v>
          </cell>
          <cell r="H874" t="str">
            <v>GR80</v>
          </cell>
          <cell r="I874" t="str">
            <v>PSR4</v>
          </cell>
          <cell r="J874" t="str">
            <v>PSR IPPAN S (15 ONLY)</v>
          </cell>
          <cell r="K874" t="str">
            <v>BRIDGESTONE</v>
          </cell>
          <cell r="L874" t="str">
            <v>205/60R15</v>
          </cell>
          <cell r="M874" t="str">
            <v>TURANZA</v>
          </cell>
          <cell r="N874" t="str">
            <v>PREMIUM COMFORT</v>
          </cell>
          <cell r="O874" t="str">
            <v>PSRS</v>
          </cell>
          <cell r="P874" t="str">
            <v>T/L</v>
          </cell>
          <cell r="Q874" t="str">
            <v>PSR0L550</v>
          </cell>
          <cell r="R874" t="str">
            <v>THAILAND</v>
          </cell>
          <cell r="S874">
            <v>3</v>
          </cell>
          <cell r="T874" t="str">
            <v>TIRE</v>
          </cell>
          <cell r="U874" t="str">
            <v>PSR</v>
          </cell>
          <cell r="V874" t="str">
            <v xml:space="preserve"> 205/60R15</v>
          </cell>
          <cell r="W874">
            <v>0</v>
          </cell>
          <cell r="X874">
            <v>0</v>
          </cell>
          <cell r="Y874" t="str">
            <v>02</v>
          </cell>
          <cell r="Z874" t="str">
            <v>TBSN</v>
          </cell>
          <cell r="AA874" t="str">
            <v>T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 t="str">
            <v>L0</v>
          </cell>
          <cell r="AG874" t="str">
            <v>PSR0L550</v>
          </cell>
          <cell r="AJ874" t="str">
            <v>C128</v>
          </cell>
          <cell r="AK874" t="str">
            <v>NZ75</v>
          </cell>
          <cell r="AL874" t="str">
            <v>GR80</v>
          </cell>
          <cell r="AM874" t="str">
            <v>TURANZA GR80</v>
          </cell>
          <cell r="AO874" t="str">
            <v>205/60R15</v>
          </cell>
          <cell r="AP874" t="str">
            <v>PSRS</v>
          </cell>
          <cell r="AQ874" t="str">
            <v>OTHERS</v>
          </cell>
          <cell r="AR874" t="str">
            <v>15 Inch</v>
          </cell>
          <cell r="AS874" t="str">
            <v/>
          </cell>
          <cell r="AT874" t="str">
            <v>REP</v>
          </cell>
          <cell r="AW874" t="str">
            <v>DLR</v>
          </cell>
          <cell r="AX874" t="str">
            <v>CONT</v>
          </cell>
          <cell r="AY874" t="str">
            <v>B</v>
          </cell>
          <cell r="AZ874">
            <v>10</v>
          </cell>
          <cell r="BA874">
            <v>40</v>
          </cell>
          <cell r="BB874">
            <v>30</v>
          </cell>
          <cell r="BC874">
            <v>402</v>
          </cell>
          <cell r="BD874" t="str">
            <v>PS</v>
          </cell>
          <cell r="BE874" t="str">
            <v>PSRS</v>
          </cell>
          <cell r="BF874" t="str">
            <v>T</v>
          </cell>
          <cell r="BG874" t="str">
            <v>T</v>
          </cell>
          <cell r="BH874">
            <v>4.6539999999999999</v>
          </cell>
          <cell r="BI874">
            <v>9.9670000000000005</v>
          </cell>
          <cell r="BJ874">
            <v>0.1</v>
          </cell>
          <cell r="BK874">
            <v>9.6316605E-2</v>
          </cell>
          <cell r="BL874">
            <v>15</v>
          </cell>
          <cell r="BM874">
            <v>60</v>
          </cell>
          <cell r="BN874">
            <v>205</v>
          </cell>
          <cell r="BO874">
            <v>95</v>
          </cell>
          <cell r="BP874">
            <v>80</v>
          </cell>
          <cell r="BR874">
            <v>4220</v>
          </cell>
          <cell r="BS874">
            <v>2531</v>
          </cell>
          <cell r="BT874">
            <v>2531</v>
          </cell>
          <cell r="BU874">
            <v>2812</v>
          </cell>
          <cell r="BV874">
            <v>10</v>
          </cell>
          <cell r="BW874">
            <v>2531</v>
          </cell>
          <cell r="BX874">
            <v>2122.8200000000002</v>
          </cell>
        </row>
        <row r="875">
          <cell r="E875" t="str">
            <v>BPSX7270</v>
          </cell>
          <cell r="F875" t="str">
            <v>205/60R16 92V GR80 T/L (DC98)</v>
          </cell>
          <cell r="G875" t="str">
            <v>205/60R16 92V TG80DZ(T)DC98</v>
          </cell>
          <cell r="H875" t="str">
            <v>GR80</v>
          </cell>
          <cell r="I875" t="str">
            <v>PSR3</v>
          </cell>
          <cell r="J875" t="str">
            <v>PSR OOGATA (16 ONLY)</v>
          </cell>
          <cell r="K875" t="str">
            <v>BRIDGESTONE</v>
          </cell>
          <cell r="L875" t="str">
            <v>205/60R16</v>
          </cell>
          <cell r="M875" t="str">
            <v>TURANZA</v>
          </cell>
          <cell r="N875" t="str">
            <v>PREMIUM COMFORT</v>
          </cell>
          <cell r="O875" t="str">
            <v>PSRS</v>
          </cell>
          <cell r="P875" t="str">
            <v>T/L</v>
          </cell>
          <cell r="Q875" t="str">
            <v>PSR0L390</v>
          </cell>
          <cell r="R875" t="str">
            <v>THAILAND</v>
          </cell>
          <cell r="S875">
            <v>3</v>
          </cell>
          <cell r="T875" t="str">
            <v>TIRE</v>
          </cell>
          <cell r="U875" t="str">
            <v>PSR</v>
          </cell>
          <cell r="V875" t="str">
            <v xml:space="preserve"> 205/60R16</v>
          </cell>
          <cell r="W875">
            <v>0</v>
          </cell>
          <cell r="X875">
            <v>0</v>
          </cell>
          <cell r="Y875" t="str">
            <v>01</v>
          </cell>
          <cell r="Z875" t="str">
            <v>TBSR</v>
          </cell>
          <cell r="AA875" t="str">
            <v>T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 t="str">
            <v>L0</v>
          </cell>
          <cell r="AG875" t="str">
            <v>PSR0L390</v>
          </cell>
          <cell r="AJ875" t="str">
            <v>B964</v>
          </cell>
          <cell r="AK875" t="str">
            <v>DC98</v>
          </cell>
          <cell r="AL875" t="str">
            <v>GR80</v>
          </cell>
          <cell r="AM875" t="str">
            <v>TURANZA GR80</v>
          </cell>
          <cell r="AO875" t="str">
            <v>205/60R16</v>
          </cell>
          <cell r="AP875" t="str">
            <v>PSRS</v>
          </cell>
          <cell r="AQ875" t="str">
            <v>OTHERS</v>
          </cell>
          <cell r="AR875" t="str">
            <v>16 Inch</v>
          </cell>
          <cell r="AS875" t="str">
            <v/>
          </cell>
          <cell r="AT875" t="str">
            <v>REP</v>
          </cell>
          <cell r="AW875" t="str">
            <v>DLR</v>
          </cell>
          <cell r="AX875" t="str">
            <v>CONT</v>
          </cell>
          <cell r="AY875" t="str">
            <v>B</v>
          </cell>
          <cell r="AZ875">
            <v>10</v>
          </cell>
          <cell r="BA875">
            <v>40</v>
          </cell>
          <cell r="BB875">
            <v>30</v>
          </cell>
          <cell r="BC875">
            <v>402</v>
          </cell>
          <cell r="BD875" t="str">
            <v>PS</v>
          </cell>
          <cell r="BE875" t="str">
            <v>PSRS</v>
          </cell>
          <cell r="BF875" t="str">
            <v>T</v>
          </cell>
          <cell r="BG875" t="str">
            <v>T</v>
          </cell>
          <cell r="BH875">
            <v>5.2880000000000003</v>
          </cell>
          <cell r="BI875">
            <v>10.522</v>
          </cell>
          <cell r="BJ875">
            <v>0.10100000000000001</v>
          </cell>
          <cell r="BK875">
            <v>0.10427831119999999</v>
          </cell>
          <cell r="BL875">
            <v>16</v>
          </cell>
          <cell r="BM875">
            <v>60</v>
          </cell>
          <cell r="BN875">
            <v>205</v>
          </cell>
          <cell r="BO875">
            <v>95</v>
          </cell>
          <cell r="BP875">
            <v>80</v>
          </cell>
          <cell r="BR875">
            <v>6170</v>
          </cell>
          <cell r="BS875">
            <v>3699</v>
          </cell>
          <cell r="BT875">
            <v>3699</v>
          </cell>
          <cell r="BU875">
            <v>4110</v>
          </cell>
          <cell r="BV875">
            <v>10</v>
          </cell>
          <cell r="BW875">
            <v>3699</v>
          </cell>
          <cell r="BX875">
            <v>3088.83</v>
          </cell>
        </row>
        <row r="876">
          <cell r="E876" t="str">
            <v>BPSX7271</v>
          </cell>
          <cell r="F876" t="str">
            <v>205/60R16 92V GR80 T/L (DC27)</v>
          </cell>
          <cell r="G876" t="str">
            <v>205/60R16 92V TG80DZ(T)DC27</v>
          </cell>
          <cell r="H876" t="str">
            <v>GR80</v>
          </cell>
          <cell r="I876" t="str">
            <v>PSR3</v>
          </cell>
          <cell r="J876" t="str">
            <v>PSR OOGATA (16 ONLY)</v>
          </cell>
          <cell r="K876" t="str">
            <v>BRIDGESTONE</v>
          </cell>
          <cell r="L876" t="str">
            <v>205/60R16</v>
          </cell>
          <cell r="M876" t="str">
            <v>TURANZA</v>
          </cell>
          <cell r="N876" t="str">
            <v>PREMIUM COMFORT</v>
          </cell>
          <cell r="O876" t="str">
            <v>PSRS</v>
          </cell>
          <cell r="P876" t="str">
            <v>T/L</v>
          </cell>
          <cell r="Q876" t="str">
            <v>PSR0L553</v>
          </cell>
          <cell r="R876" t="str">
            <v>THAILAND</v>
          </cell>
          <cell r="S876">
            <v>3</v>
          </cell>
          <cell r="T876" t="str">
            <v>TIRE</v>
          </cell>
          <cell r="U876" t="str">
            <v>PSR</v>
          </cell>
          <cell r="V876" t="str">
            <v xml:space="preserve"> 205/60R16</v>
          </cell>
          <cell r="W876">
            <v>0</v>
          </cell>
          <cell r="X876">
            <v>0</v>
          </cell>
          <cell r="Y876" t="str">
            <v>02</v>
          </cell>
          <cell r="Z876" t="str">
            <v>TBSN</v>
          </cell>
          <cell r="AA876" t="str">
            <v>T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L0</v>
          </cell>
          <cell r="AG876" t="str">
            <v>PSR0L553</v>
          </cell>
          <cell r="AJ876" t="str">
            <v>C131</v>
          </cell>
          <cell r="AK876" t="str">
            <v>DC27</v>
          </cell>
          <cell r="AL876" t="str">
            <v>GR80</v>
          </cell>
          <cell r="AM876" t="str">
            <v>TURANZA GR80</v>
          </cell>
          <cell r="AO876" t="str">
            <v>205/60R16</v>
          </cell>
          <cell r="AP876" t="str">
            <v>PSRS</v>
          </cell>
          <cell r="AQ876" t="str">
            <v>OTHERS</v>
          </cell>
          <cell r="AR876" t="str">
            <v>16 Inch</v>
          </cell>
          <cell r="AS876" t="str">
            <v/>
          </cell>
          <cell r="AT876" t="str">
            <v>REP</v>
          </cell>
          <cell r="AW876" t="str">
            <v>DLR</v>
          </cell>
          <cell r="AX876" t="str">
            <v>CONT</v>
          </cell>
          <cell r="AY876" t="str">
            <v>B</v>
          </cell>
          <cell r="AZ876">
            <v>10</v>
          </cell>
          <cell r="BA876">
            <v>40</v>
          </cell>
          <cell r="BB876">
            <v>30</v>
          </cell>
          <cell r="BC876">
            <v>402</v>
          </cell>
          <cell r="BD876" t="str">
            <v>PS</v>
          </cell>
          <cell r="BE876" t="str">
            <v>PSRS</v>
          </cell>
          <cell r="BF876" t="str">
            <v>T</v>
          </cell>
          <cell r="BG876" t="str">
            <v>T</v>
          </cell>
          <cell r="BH876">
            <v>5.0220000000000002</v>
          </cell>
          <cell r="BI876">
            <v>10.641999999999999</v>
          </cell>
          <cell r="BJ876">
            <v>0.10100000000000001</v>
          </cell>
          <cell r="BK876">
            <v>0.10427831119999999</v>
          </cell>
          <cell r="BL876">
            <v>16</v>
          </cell>
          <cell r="BM876">
            <v>60</v>
          </cell>
          <cell r="BN876">
            <v>205</v>
          </cell>
          <cell r="BO876">
            <v>95</v>
          </cell>
          <cell r="BP876">
            <v>80</v>
          </cell>
          <cell r="BR876">
            <v>6170</v>
          </cell>
          <cell r="BS876">
            <v>3699</v>
          </cell>
          <cell r="BT876">
            <v>3699</v>
          </cell>
          <cell r="BU876">
            <v>4110</v>
          </cell>
          <cell r="BV876">
            <v>10</v>
          </cell>
          <cell r="BW876">
            <v>3699</v>
          </cell>
          <cell r="BX876">
            <v>3088.83</v>
          </cell>
        </row>
        <row r="877">
          <cell r="E877" t="str">
            <v>BPSX7280</v>
          </cell>
          <cell r="F877" t="str">
            <v>215/60R16 95V GR80 T/L (FF65)</v>
          </cell>
          <cell r="G877" t="str">
            <v>215/60R16 95V TG80DZ(T)FF65</v>
          </cell>
          <cell r="H877" t="str">
            <v>GR80</v>
          </cell>
          <cell r="I877" t="str">
            <v>PSR3</v>
          </cell>
          <cell r="J877" t="str">
            <v>PSR OOGATA (16 ONLY)</v>
          </cell>
          <cell r="K877" t="str">
            <v>BRIDGESTONE</v>
          </cell>
          <cell r="L877" t="str">
            <v>215/60R16</v>
          </cell>
          <cell r="M877" t="str">
            <v>TURANZA</v>
          </cell>
          <cell r="N877" t="str">
            <v>PREMIUM COMFORT</v>
          </cell>
          <cell r="O877" t="str">
            <v>PSRS</v>
          </cell>
          <cell r="P877" t="str">
            <v>T/L</v>
          </cell>
          <cell r="Q877" t="str">
            <v>PSR0L391</v>
          </cell>
          <cell r="R877" t="str">
            <v>THAILAND</v>
          </cell>
          <cell r="S877">
            <v>3</v>
          </cell>
          <cell r="T877" t="str">
            <v>TIRE</v>
          </cell>
          <cell r="U877" t="str">
            <v>PSR</v>
          </cell>
          <cell r="V877" t="str">
            <v xml:space="preserve"> 215/60R16</v>
          </cell>
          <cell r="W877">
            <v>0</v>
          </cell>
          <cell r="X877">
            <v>0</v>
          </cell>
          <cell r="Y877" t="str">
            <v>01</v>
          </cell>
          <cell r="Z877" t="str">
            <v>TBSR</v>
          </cell>
          <cell r="AA877" t="str">
            <v>T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 t="str">
            <v>L0</v>
          </cell>
          <cell r="AG877" t="str">
            <v>PSR0L391</v>
          </cell>
          <cell r="AJ877" t="str">
            <v>B965</v>
          </cell>
          <cell r="AK877" t="str">
            <v>FF65</v>
          </cell>
          <cell r="AL877" t="str">
            <v>GR80</v>
          </cell>
          <cell r="AM877" t="str">
            <v>TURANZA GR80</v>
          </cell>
          <cell r="AO877" t="str">
            <v>215/60R16</v>
          </cell>
          <cell r="AP877" t="str">
            <v>PSRS</v>
          </cell>
          <cell r="AQ877" t="str">
            <v>OTHERS</v>
          </cell>
          <cell r="AR877" t="str">
            <v>16 Inch</v>
          </cell>
          <cell r="AS877" t="str">
            <v/>
          </cell>
          <cell r="AT877" t="str">
            <v>REP</v>
          </cell>
          <cell r="AW877" t="str">
            <v>DLR</v>
          </cell>
          <cell r="AX877" t="str">
            <v>CONT</v>
          </cell>
          <cell r="AY877" t="str">
            <v>B</v>
          </cell>
          <cell r="AZ877">
            <v>10</v>
          </cell>
          <cell r="BA877">
            <v>40</v>
          </cell>
          <cell r="BB877">
            <v>30</v>
          </cell>
          <cell r="BC877">
            <v>402</v>
          </cell>
          <cell r="BD877" t="str">
            <v>PS</v>
          </cell>
          <cell r="BE877" t="str">
            <v>PSRS</v>
          </cell>
          <cell r="BF877" t="str">
            <v>T</v>
          </cell>
          <cell r="BG877" t="str">
            <v>T</v>
          </cell>
          <cell r="BH877">
            <v>5.4930000000000003</v>
          </cell>
          <cell r="BI877">
            <v>11.877000000000001</v>
          </cell>
          <cell r="BJ877">
            <v>0.108</v>
          </cell>
          <cell r="BK877">
            <v>0.11256397679999999</v>
          </cell>
          <cell r="BL877">
            <v>16</v>
          </cell>
          <cell r="BM877">
            <v>60</v>
          </cell>
          <cell r="BN877">
            <v>215</v>
          </cell>
          <cell r="BO877">
            <v>95</v>
          </cell>
          <cell r="BP877">
            <v>80</v>
          </cell>
          <cell r="BR877">
            <v>6260</v>
          </cell>
          <cell r="BS877">
            <v>3753</v>
          </cell>
          <cell r="BT877">
            <v>3753</v>
          </cell>
          <cell r="BU877">
            <v>4170</v>
          </cell>
          <cell r="BV877">
            <v>10</v>
          </cell>
          <cell r="BW877">
            <v>3753</v>
          </cell>
          <cell r="BX877">
            <v>3121.89</v>
          </cell>
        </row>
        <row r="878">
          <cell r="E878" t="str">
            <v>BPSX7281</v>
          </cell>
          <cell r="F878" t="str">
            <v>215/60R16 95V GR80 T/L (FF76)</v>
          </cell>
          <cell r="G878" t="str">
            <v>215/60R16 95V TG80DZ(T)FF76</v>
          </cell>
          <cell r="H878" t="str">
            <v>GR80</v>
          </cell>
          <cell r="I878" t="str">
            <v>PSR3</v>
          </cell>
          <cell r="J878" t="str">
            <v>PSR OOGATA (16 ONLY)</v>
          </cell>
          <cell r="K878" t="str">
            <v>BRIDGESTONE</v>
          </cell>
          <cell r="L878" t="str">
            <v>215/60R16</v>
          </cell>
          <cell r="M878" t="str">
            <v>TURANZA</v>
          </cell>
          <cell r="N878" t="str">
            <v>PREMIUM COMFORT</v>
          </cell>
          <cell r="O878" t="str">
            <v>PSRS</v>
          </cell>
          <cell r="P878" t="str">
            <v>T/L</v>
          </cell>
          <cell r="Q878" t="str">
            <v>PSR0L555</v>
          </cell>
          <cell r="R878" t="str">
            <v>THAILAND</v>
          </cell>
          <cell r="S878">
            <v>3</v>
          </cell>
          <cell r="T878" t="str">
            <v>TIRE</v>
          </cell>
          <cell r="U878" t="str">
            <v>PSR</v>
          </cell>
          <cell r="V878" t="str">
            <v xml:space="preserve"> 215/60R16</v>
          </cell>
          <cell r="W878">
            <v>0</v>
          </cell>
          <cell r="X878">
            <v>0</v>
          </cell>
          <cell r="Y878" t="str">
            <v>02</v>
          </cell>
          <cell r="Z878" t="str">
            <v>TBSN</v>
          </cell>
          <cell r="AA878" t="str">
            <v>T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L0</v>
          </cell>
          <cell r="AG878" t="str">
            <v>PSR0L555</v>
          </cell>
          <cell r="AJ878" t="str">
            <v>C137</v>
          </cell>
          <cell r="AK878" t="str">
            <v>FF76</v>
          </cell>
          <cell r="AL878" t="str">
            <v>GR80</v>
          </cell>
          <cell r="AM878" t="str">
            <v>TURANZA GR80</v>
          </cell>
          <cell r="AO878" t="str">
            <v>215/60R16</v>
          </cell>
          <cell r="AP878" t="str">
            <v>PSRS</v>
          </cell>
          <cell r="AQ878" t="str">
            <v>OTHERS</v>
          </cell>
          <cell r="AR878" t="str">
            <v>16 Inch</v>
          </cell>
          <cell r="AS878" t="str">
            <v/>
          </cell>
          <cell r="AT878" t="str">
            <v>REP</v>
          </cell>
          <cell r="AW878" t="str">
            <v>DLR</v>
          </cell>
          <cell r="AX878" t="str">
            <v>CONT</v>
          </cell>
          <cell r="AY878" t="str">
            <v>B</v>
          </cell>
          <cell r="AZ878">
            <v>10</v>
          </cell>
          <cell r="BA878">
            <v>40</v>
          </cell>
          <cell r="BB878">
            <v>30</v>
          </cell>
          <cell r="BC878">
            <v>402</v>
          </cell>
          <cell r="BD878" t="str">
            <v>PS</v>
          </cell>
          <cell r="BE878" t="str">
            <v>PSRS</v>
          </cell>
          <cell r="BF878" t="str">
            <v>T</v>
          </cell>
          <cell r="BG878" t="str">
            <v>T</v>
          </cell>
          <cell r="BH878">
            <v>5.4930000000000003</v>
          </cell>
          <cell r="BI878">
            <v>11.723000000000001</v>
          </cell>
          <cell r="BJ878">
            <v>0.108</v>
          </cell>
          <cell r="BK878">
            <v>0.11256397679999999</v>
          </cell>
          <cell r="BL878">
            <v>16</v>
          </cell>
          <cell r="BM878">
            <v>60</v>
          </cell>
          <cell r="BN878">
            <v>215</v>
          </cell>
          <cell r="BO878">
            <v>95</v>
          </cell>
          <cell r="BP878">
            <v>80</v>
          </cell>
          <cell r="BR878">
            <v>6260</v>
          </cell>
          <cell r="BS878">
            <v>3753</v>
          </cell>
          <cell r="BT878">
            <v>3753</v>
          </cell>
          <cell r="BU878">
            <v>4170</v>
          </cell>
          <cell r="BV878">
            <v>10</v>
          </cell>
          <cell r="BW878">
            <v>3753</v>
          </cell>
          <cell r="BX878">
            <v>3121.89</v>
          </cell>
        </row>
        <row r="879">
          <cell r="E879" t="str">
            <v>BPSX7290</v>
          </cell>
          <cell r="F879" t="str">
            <v>225/60R16 98V GR80 T/L (AE34)</v>
          </cell>
          <cell r="G879" t="str">
            <v>225/60R16 98V TG80DZ(T)AE34</v>
          </cell>
          <cell r="H879" t="str">
            <v>GR80</v>
          </cell>
          <cell r="I879" t="str">
            <v>PSR3</v>
          </cell>
          <cell r="J879" t="str">
            <v>PSR OOGATA (16 ONLY)</v>
          </cell>
          <cell r="K879" t="str">
            <v>BRIDGESTONE</v>
          </cell>
          <cell r="L879" t="str">
            <v>225/60R16</v>
          </cell>
          <cell r="M879" t="str">
            <v>TURANZA</v>
          </cell>
          <cell r="N879" t="str">
            <v>PREMIUM COMFORT</v>
          </cell>
          <cell r="O879" t="str">
            <v>PSRS</v>
          </cell>
          <cell r="P879" t="str">
            <v>T/L</v>
          </cell>
          <cell r="Q879" t="str">
            <v>PSR0L392</v>
          </cell>
          <cell r="R879" t="str">
            <v>THAILAND</v>
          </cell>
          <cell r="S879">
            <v>3</v>
          </cell>
          <cell r="T879" t="str">
            <v>TIRE</v>
          </cell>
          <cell r="U879" t="str">
            <v>PSR</v>
          </cell>
          <cell r="V879" t="str">
            <v xml:space="preserve"> 225/60R16</v>
          </cell>
          <cell r="W879">
            <v>0</v>
          </cell>
          <cell r="X879">
            <v>0</v>
          </cell>
          <cell r="Y879" t="str">
            <v>01</v>
          </cell>
          <cell r="Z879" t="str">
            <v>TBSR</v>
          </cell>
          <cell r="AA879" t="str">
            <v>T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 t="str">
            <v>L0</v>
          </cell>
          <cell r="AG879" t="str">
            <v>PSR0L392</v>
          </cell>
          <cell r="AJ879" t="str">
            <v>B966</v>
          </cell>
          <cell r="AK879" t="str">
            <v>AE34</v>
          </cell>
          <cell r="AL879" t="str">
            <v>GR80</v>
          </cell>
          <cell r="AM879" t="str">
            <v>TURANZA GR80</v>
          </cell>
          <cell r="AO879" t="str">
            <v>225/60R16</v>
          </cell>
          <cell r="AP879" t="str">
            <v>PSRS</v>
          </cell>
          <cell r="AQ879" t="str">
            <v>OTHERS</v>
          </cell>
          <cell r="AR879" t="str">
            <v>16 Inch</v>
          </cell>
          <cell r="AS879" t="str">
            <v/>
          </cell>
          <cell r="AT879" t="str">
            <v>REP</v>
          </cell>
          <cell r="AW879" t="str">
            <v>DLR</v>
          </cell>
          <cell r="AX879" t="str">
            <v>CONT</v>
          </cell>
          <cell r="AY879" t="str">
            <v>B</v>
          </cell>
          <cell r="AZ879">
            <v>10</v>
          </cell>
          <cell r="BA879">
            <v>40</v>
          </cell>
          <cell r="BB879">
            <v>30</v>
          </cell>
          <cell r="BC879">
            <v>402</v>
          </cell>
          <cell r="BD879" t="str">
            <v>PS</v>
          </cell>
          <cell r="BE879" t="str">
            <v>PSRS</v>
          </cell>
          <cell r="BF879" t="str">
            <v>T</v>
          </cell>
          <cell r="BG879" t="str">
            <v>T</v>
          </cell>
          <cell r="BH879">
            <v>6.0990000000000002</v>
          </cell>
          <cell r="BI879">
            <v>12.420999999999999</v>
          </cell>
          <cell r="BJ879">
            <v>0.11600000000000001</v>
          </cell>
          <cell r="BK879">
            <v>0.1212419944</v>
          </cell>
          <cell r="BL879">
            <v>16</v>
          </cell>
          <cell r="BM879">
            <v>60</v>
          </cell>
          <cell r="BN879">
            <v>225</v>
          </cell>
          <cell r="BO879">
            <v>95</v>
          </cell>
          <cell r="BP879">
            <v>80</v>
          </cell>
          <cell r="BR879">
            <v>7720</v>
          </cell>
          <cell r="BS879">
            <v>4629</v>
          </cell>
          <cell r="BT879">
            <v>4629</v>
          </cell>
          <cell r="BU879">
            <v>5143</v>
          </cell>
          <cell r="BV879">
            <v>10</v>
          </cell>
          <cell r="BW879">
            <v>4629</v>
          </cell>
          <cell r="BX879">
            <v>3863.5</v>
          </cell>
        </row>
        <row r="880">
          <cell r="E880" t="str">
            <v>BPSX7291</v>
          </cell>
          <cell r="F880" t="str">
            <v>225/60R16 98V GR80 T/L (AE68)</v>
          </cell>
          <cell r="G880" t="str">
            <v>225/60R16 98V TG80DZ(T)AE68</v>
          </cell>
          <cell r="H880" t="str">
            <v>GR80</v>
          </cell>
          <cell r="I880" t="str">
            <v>PSR3</v>
          </cell>
          <cell r="J880" t="str">
            <v>PSR OOGATA (16 ONLY)</v>
          </cell>
          <cell r="K880" t="str">
            <v>BRIDGESTONE</v>
          </cell>
          <cell r="L880" t="str">
            <v>225/60R16</v>
          </cell>
          <cell r="M880" t="str">
            <v>TURANZA</v>
          </cell>
          <cell r="N880" t="str">
            <v>PREMIUM COMFORT</v>
          </cell>
          <cell r="O880" t="str">
            <v>PSRS</v>
          </cell>
          <cell r="P880" t="str">
            <v>T/L</v>
          </cell>
          <cell r="Q880" t="str">
            <v>PSR0L557</v>
          </cell>
          <cell r="R880" t="str">
            <v>THAILAND</v>
          </cell>
          <cell r="S880">
            <v>3</v>
          </cell>
          <cell r="T880" t="str">
            <v>TIRE</v>
          </cell>
          <cell r="U880" t="str">
            <v>PSR</v>
          </cell>
          <cell r="V880" t="str">
            <v xml:space="preserve"> 225/60R16</v>
          </cell>
          <cell r="W880">
            <v>0</v>
          </cell>
          <cell r="X880">
            <v>0</v>
          </cell>
          <cell r="Y880" t="str">
            <v>02</v>
          </cell>
          <cell r="Z880" t="str">
            <v>TBSN</v>
          </cell>
          <cell r="AA880" t="str">
            <v>T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 t="str">
            <v>L0</v>
          </cell>
          <cell r="AG880" t="str">
            <v>PSR0L557</v>
          </cell>
          <cell r="AJ880" t="str">
            <v>C135</v>
          </cell>
          <cell r="AK880" t="str">
            <v>AE68</v>
          </cell>
          <cell r="AL880" t="str">
            <v>GR80</v>
          </cell>
          <cell r="AM880" t="str">
            <v>TURANZA GR80</v>
          </cell>
          <cell r="AO880" t="str">
            <v>225/60R16</v>
          </cell>
          <cell r="AP880" t="str">
            <v>PSRS</v>
          </cell>
          <cell r="AQ880" t="str">
            <v>OTHERS</v>
          </cell>
          <cell r="AR880" t="str">
            <v>16 Inch</v>
          </cell>
          <cell r="AS880" t="str">
            <v/>
          </cell>
          <cell r="AT880" t="str">
            <v>REP</v>
          </cell>
          <cell r="AW880" t="str">
            <v>DLR</v>
          </cell>
          <cell r="AX880" t="str">
            <v>CONT</v>
          </cell>
          <cell r="AY880" t="str">
            <v>B</v>
          </cell>
          <cell r="AZ880">
            <v>10</v>
          </cell>
          <cell r="BA880">
            <v>40</v>
          </cell>
          <cell r="BB880">
            <v>30</v>
          </cell>
          <cell r="BC880">
            <v>402</v>
          </cell>
          <cell r="BD880" t="str">
            <v>PS</v>
          </cell>
          <cell r="BE880" t="str">
            <v>PSRS</v>
          </cell>
          <cell r="BF880" t="str">
            <v>T</v>
          </cell>
          <cell r="BG880" t="str">
            <v>T</v>
          </cell>
          <cell r="BH880">
            <v>5.673</v>
          </cell>
          <cell r="BI880">
            <v>12.295</v>
          </cell>
          <cell r="BJ880">
            <v>0.11600000000000001</v>
          </cell>
          <cell r="BK880">
            <v>0.1212419944</v>
          </cell>
          <cell r="BL880">
            <v>16</v>
          </cell>
          <cell r="BM880">
            <v>60</v>
          </cell>
          <cell r="BN880">
            <v>225</v>
          </cell>
          <cell r="BO880">
            <v>95</v>
          </cell>
          <cell r="BP880">
            <v>80</v>
          </cell>
          <cell r="BR880">
            <v>7720</v>
          </cell>
          <cell r="BS880">
            <v>4629</v>
          </cell>
          <cell r="BT880">
            <v>4629</v>
          </cell>
          <cell r="BU880">
            <v>5143</v>
          </cell>
          <cell r="BV880">
            <v>10</v>
          </cell>
          <cell r="BW880">
            <v>4629</v>
          </cell>
          <cell r="BX880">
            <v>3863.5</v>
          </cell>
        </row>
        <row r="881">
          <cell r="E881" t="str">
            <v>BPSX7300</v>
          </cell>
          <cell r="F881" t="str">
            <v>235/60R16 100V GR80 T/L (EE41)</v>
          </cell>
          <cell r="G881" t="str">
            <v>235/60R16 100V TG80DZ(T)EE41</v>
          </cell>
          <cell r="H881" t="str">
            <v>GR80</v>
          </cell>
          <cell r="I881" t="str">
            <v>PSR3</v>
          </cell>
          <cell r="J881" t="str">
            <v>PSR OOGATA (16 ONLY)</v>
          </cell>
          <cell r="K881" t="str">
            <v>BRIDGESTONE</v>
          </cell>
          <cell r="L881" t="str">
            <v>235/60R16</v>
          </cell>
          <cell r="M881" t="str">
            <v>TURANZA</v>
          </cell>
          <cell r="N881" t="str">
            <v>PREMIUM COMFORT</v>
          </cell>
          <cell r="O881" t="str">
            <v>PSRS</v>
          </cell>
          <cell r="P881" t="str">
            <v>T/L</v>
          </cell>
          <cell r="Q881" t="str">
            <v>PSR0L393</v>
          </cell>
          <cell r="R881" t="str">
            <v>THAILAND</v>
          </cell>
          <cell r="S881">
            <v>3</v>
          </cell>
          <cell r="T881" t="str">
            <v>TIRE</v>
          </cell>
          <cell r="U881" t="str">
            <v>PSR</v>
          </cell>
          <cell r="V881" t="str">
            <v xml:space="preserve"> 235/60R16</v>
          </cell>
          <cell r="W881">
            <v>0</v>
          </cell>
          <cell r="X881">
            <v>0</v>
          </cell>
          <cell r="Y881" t="str">
            <v>01</v>
          </cell>
          <cell r="Z881" t="str">
            <v>TBSR</v>
          </cell>
          <cell r="AA881" t="str">
            <v>T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 t="str">
            <v>L0</v>
          </cell>
          <cell r="AG881" t="str">
            <v>PSR0L393</v>
          </cell>
          <cell r="AJ881" t="str">
            <v>B967</v>
          </cell>
          <cell r="AK881" t="str">
            <v>EE41</v>
          </cell>
          <cell r="AL881" t="str">
            <v>GR80</v>
          </cell>
          <cell r="AM881" t="str">
            <v>TURANZA GR80</v>
          </cell>
          <cell r="AO881" t="str">
            <v>225/60R16</v>
          </cell>
          <cell r="AP881" t="str">
            <v>PSRS</v>
          </cell>
          <cell r="AQ881" t="str">
            <v>OTHERS</v>
          </cell>
          <cell r="AR881" t="str">
            <v>16 Inch</v>
          </cell>
          <cell r="AS881" t="str">
            <v/>
          </cell>
          <cell r="AT881" t="str">
            <v>REP</v>
          </cell>
          <cell r="AW881" t="str">
            <v>DLR</v>
          </cell>
          <cell r="AX881" t="str">
            <v>CONT</v>
          </cell>
          <cell r="AY881" t="str">
            <v>B</v>
          </cell>
          <cell r="AZ881">
            <v>10</v>
          </cell>
          <cell r="BA881">
            <v>40</v>
          </cell>
          <cell r="BB881">
            <v>30</v>
          </cell>
          <cell r="BC881">
            <v>402</v>
          </cell>
          <cell r="BD881" t="str">
            <v>PS</v>
          </cell>
          <cell r="BE881" t="str">
            <v>PSRS</v>
          </cell>
          <cell r="BF881" t="str">
            <v>T</v>
          </cell>
          <cell r="BG881" t="str">
            <v>T</v>
          </cell>
          <cell r="BH881">
            <v>6.2409999999999997</v>
          </cell>
          <cell r="BI881">
            <v>13.207000000000001</v>
          </cell>
          <cell r="BJ881">
            <v>0.124</v>
          </cell>
          <cell r="BK881">
            <v>0.13032100399999999</v>
          </cell>
          <cell r="BL881">
            <v>16</v>
          </cell>
          <cell r="BM881">
            <v>60</v>
          </cell>
          <cell r="BN881">
            <v>235</v>
          </cell>
          <cell r="BO881">
            <v>95</v>
          </cell>
          <cell r="BP881">
            <v>80</v>
          </cell>
          <cell r="BR881">
            <v>7830</v>
          </cell>
          <cell r="BS881">
            <v>4695</v>
          </cell>
          <cell r="BT881">
            <v>4695</v>
          </cell>
          <cell r="BU881">
            <v>5217</v>
          </cell>
          <cell r="BV881">
            <v>10</v>
          </cell>
          <cell r="BW881">
            <v>4695</v>
          </cell>
          <cell r="BX881">
            <v>3911.73</v>
          </cell>
        </row>
        <row r="882">
          <cell r="E882" t="str">
            <v>BPSX7301</v>
          </cell>
          <cell r="F882" t="str">
            <v>235/60R16 100V GR80 T/L (EE82)</v>
          </cell>
          <cell r="G882" t="str">
            <v>235/60R16 100V TG80DZ(T)EE82</v>
          </cell>
          <cell r="H882" t="str">
            <v>GR80</v>
          </cell>
          <cell r="I882" t="str">
            <v>PSR3</v>
          </cell>
          <cell r="J882" t="str">
            <v>PSR OOGATA (16 ONLY)</v>
          </cell>
          <cell r="K882" t="str">
            <v>BRIDGESTONE</v>
          </cell>
          <cell r="L882" t="str">
            <v>235/60R16</v>
          </cell>
          <cell r="M882" t="str">
            <v>TURANZA</v>
          </cell>
          <cell r="N882" t="str">
            <v>PREMIUM COMFORT</v>
          </cell>
          <cell r="O882" t="str">
            <v>PSRS</v>
          </cell>
          <cell r="P882" t="str">
            <v>T/L</v>
          </cell>
          <cell r="Q882" t="str">
            <v>PSR0L558</v>
          </cell>
          <cell r="R882" t="str">
            <v>THAILAND</v>
          </cell>
          <cell r="S882">
            <v>3</v>
          </cell>
          <cell r="T882" t="str">
            <v>TIRE</v>
          </cell>
          <cell r="U882" t="str">
            <v>PSR</v>
          </cell>
          <cell r="V882" t="str">
            <v xml:space="preserve"> 235/60R16</v>
          </cell>
          <cell r="W882">
            <v>0</v>
          </cell>
          <cell r="X882">
            <v>0</v>
          </cell>
          <cell r="Y882" t="str">
            <v>02</v>
          </cell>
          <cell r="Z882" t="str">
            <v>TBSN</v>
          </cell>
          <cell r="AA882" t="str">
            <v>T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 t="str">
            <v>L0</v>
          </cell>
          <cell r="AG882" t="str">
            <v>PSR0L558</v>
          </cell>
          <cell r="AJ882" t="str">
            <v>C136</v>
          </cell>
          <cell r="AK882" t="str">
            <v>EE82</v>
          </cell>
          <cell r="AL882" t="str">
            <v>GR80</v>
          </cell>
          <cell r="AM882" t="str">
            <v>TURANZA GR80</v>
          </cell>
          <cell r="AO882" t="str">
            <v>225/60R16</v>
          </cell>
          <cell r="AP882" t="str">
            <v>PSRS</v>
          </cell>
          <cell r="AQ882" t="str">
            <v>OTHERS</v>
          </cell>
          <cell r="AR882" t="str">
            <v>16 Inch</v>
          </cell>
          <cell r="AS882" t="str">
            <v/>
          </cell>
          <cell r="AT882" t="str">
            <v>REP</v>
          </cell>
          <cell r="AW882" t="str">
            <v>DLR</v>
          </cell>
          <cell r="AX882" t="str">
            <v>CONT</v>
          </cell>
          <cell r="AY882" t="str">
            <v>B</v>
          </cell>
          <cell r="AZ882">
            <v>10</v>
          </cell>
          <cell r="BA882">
            <v>40</v>
          </cell>
          <cell r="BB882">
            <v>30</v>
          </cell>
          <cell r="BC882">
            <v>402</v>
          </cell>
          <cell r="BD882" t="str">
            <v>PS</v>
          </cell>
          <cell r="BE882" t="str">
            <v>PSRS</v>
          </cell>
          <cell r="BF882" t="str">
            <v>T</v>
          </cell>
          <cell r="BG882" t="str">
            <v>T</v>
          </cell>
          <cell r="BH882">
            <v>6.2409999999999997</v>
          </cell>
          <cell r="BI882">
            <v>13.406000000000001</v>
          </cell>
          <cell r="BJ882">
            <v>0.13</v>
          </cell>
          <cell r="BK882">
            <v>0.13032100399999999</v>
          </cell>
          <cell r="BL882">
            <v>16</v>
          </cell>
          <cell r="BM882">
            <v>60</v>
          </cell>
          <cell r="BN882">
            <v>235</v>
          </cell>
          <cell r="BO882">
            <v>95</v>
          </cell>
          <cell r="BP882">
            <v>80</v>
          </cell>
          <cell r="BR882">
            <v>7830</v>
          </cell>
          <cell r="BS882">
            <v>4695</v>
          </cell>
          <cell r="BT882">
            <v>4695</v>
          </cell>
          <cell r="BU882">
            <v>5217</v>
          </cell>
          <cell r="BV882">
            <v>10</v>
          </cell>
          <cell r="BW882">
            <v>4695</v>
          </cell>
          <cell r="BX882">
            <v>3911.73</v>
          </cell>
        </row>
        <row r="883">
          <cell r="E883" t="str">
            <v>BPSX7330</v>
          </cell>
          <cell r="F883" t="str">
            <v>205/55R16 91V GR80 T/L (BG72)</v>
          </cell>
          <cell r="G883" t="str">
            <v>205/55R16 91V TG80FZ(T)BG72</v>
          </cell>
          <cell r="H883" t="str">
            <v>GR80</v>
          </cell>
          <cell r="I883" t="str">
            <v>PSR3</v>
          </cell>
          <cell r="J883" t="str">
            <v>PSR OOGATA (16 ONLY)</v>
          </cell>
          <cell r="K883" t="str">
            <v>BRIDGESTONE</v>
          </cell>
          <cell r="L883" t="str">
            <v>205/55R16</v>
          </cell>
          <cell r="M883" t="str">
            <v>TURANZA</v>
          </cell>
          <cell r="N883" t="str">
            <v>PREMIUM COMFORT</v>
          </cell>
          <cell r="O883" t="str">
            <v>PSRS</v>
          </cell>
          <cell r="P883" t="str">
            <v>T/L</v>
          </cell>
          <cell r="Q883" t="str">
            <v>PSR0L394</v>
          </cell>
          <cell r="R883" t="str">
            <v>THAILAND</v>
          </cell>
          <cell r="S883">
            <v>3</v>
          </cell>
          <cell r="T883" t="str">
            <v>TIRE</v>
          </cell>
          <cell r="U883" t="str">
            <v>PSR</v>
          </cell>
          <cell r="V883" t="str">
            <v xml:space="preserve"> 205/55R16</v>
          </cell>
          <cell r="W883">
            <v>0</v>
          </cell>
          <cell r="X883">
            <v>0</v>
          </cell>
          <cell r="Y883" t="str">
            <v>01</v>
          </cell>
          <cell r="Z883" t="str">
            <v>TBSR</v>
          </cell>
          <cell r="AA883" t="str">
            <v>T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 t="str">
            <v>L0</v>
          </cell>
          <cell r="AG883" t="str">
            <v>PSR0L394</v>
          </cell>
          <cell r="AJ883" t="str">
            <v>B969</v>
          </cell>
          <cell r="AK883" t="str">
            <v>BG72</v>
          </cell>
          <cell r="AL883" t="str">
            <v>GR80</v>
          </cell>
          <cell r="AM883" t="str">
            <v>TURANZA GR80</v>
          </cell>
          <cell r="AO883" t="str">
            <v>205/55R16</v>
          </cell>
          <cell r="AP883" t="str">
            <v>PSRS</v>
          </cell>
          <cell r="AQ883" t="str">
            <v>OTHERS</v>
          </cell>
          <cell r="AR883" t="str">
            <v>16 Inch</v>
          </cell>
          <cell r="AS883" t="str">
            <v/>
          </cell>
          <cell r="AT883" t="str">
            <v>REP</v>
          </cell>
          <cell r="AW883" t="str">
            <v>DLR</v>
          </cell>
          <cell r="AX883" t="str">
            <v>CONT</v>
          </cell>
          <cell r="AY883" t="str">
            <v>B</v>
          </cell>
          <cell r="AZ883">
            <v>10</v>
          </cell>
          <cell r="BA883">
            <v>40</v>
          </cell>
          <cell r="BB883">
            <v>30</v>
          </cell>
          <cell r="BC883">
            <v>402</v>
          </cell>
          <cell r="BD883" t="str">
            <v>PS</v>
          </cell>
          <cell r="BE883" t="str">
            <v>PSRS</v>
          </cell>
          <cell r="BF883" t="str">
            <v>T</v>
          </cell>
          <cell r="BG883" t="str">
            <v>T</v>
          </cell>
          <cell r="BH883">
            <v>5.1920000000000002</v>
          </cell>
          <cell r="BI883">
            <v>10.532</v>
          </cell>
          <cell r="BJ883">
            <v>0.105</v>
          </cell>
          <cell r="BK883">
            <v>9.7827914449999998E-2</v>
          </cell>
          <cell r="BL883">
            <v>16</v>
          </cell>
          <cell r="BM883">
            <v>55</v>
          </cell>
          <cell r="BN883">
            <v>205</v>
          </cell>
          <cell r="BO883">
            <v>95</v>
          </cell>
          <cell r="BP883">
            <v>80</v>
          </cell>
          <cell r="BR883">
            <v>6080</v>
          </cell>
          <cell r="BS883">
            <v>3645</v>
          </cell>
          <cell r="BT883">
            <v>3645</v>
          </cell>
          <cell r="BU883">
            <v>4050</v>
          </cell>
          <cell r="BV883">
            <v>10</v>
          </cell>
          <cell r="BW883">
            <v>3645</v>
          </cell>
          <cell r="BX883">
            <v>3045.23</v>
          </cell>
        </row>
        <row r="884">
          <cell r="E884" t="str">
            <v>BPSX7331</v>
          </cell>
          <cell r="F884" t="str">
            <v>205/55R16 91V GR80 T/L (BG34)</v>
          </cell>
          <cell r="G884" t="str">
            <v>205/55R16 91V TG80FZ(T)BG34</v>
          </cell>
          <cell r="H884" t="str">
            <v>GR80</v>
          </cell>
          <cell r="I884" t="str">
            <v>PSR3</v>
          </cell>
          <cell r="J884" t="str">
            <v>PSR OOGATA (16 ONLY)</v>
          </cell>
          <cell r="K884" t="str">
            <v>BRIDGESTONE</v>
          </cell>
          <cell r="L884" t="str">
            <v>205/55R16</v>
          </cell>
          <cell r="M884" t="str">
            <v>TURANZA</v>
          </cell>
          <cell r="N884" t="str">
            <v>PREMIUM COMFORT</v>
          </cell>
          <cell r="O884" t="str">
            <v>PSRS</v>
          </cell>
          <cell r="P884" t="str">
            <v>T/L</v>
          </cell>
          <cell r="Q884" t="str">
            <v>PSR0L552</v>
          </cell>
          <cell r="R884" t="str">
            <v>THAILAND</v>
          </cell>
          <cell r="S884">
            <v>3</v>
          </cell>
          <cell r="T884" t="str">
            <v>TIRE</v>
          </cell>
          <cell r="U884" t="str">
            <v>PSR</v>
          </cell>
          <cell r="V884" t="str">
            <v xml:space="preserve"> 205/55R16</v>
          </cell>
          <cell r="W884">
            <v>0</v>
          </cell>
          <cell r="X884">
            <v>0</v>
          </cell>
          <cell r="Y884" t="str">
            <v>02</v>
          </cell>
          <cell r="Z884" t="str">
            <v>TBSN</v>
          </cell>
          <cell r="AA884" t="str">
            <v>T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 t="str">
            <v>L0</v>
          </cell>
          <cell r="AG884" t="str">
            <v>PSR0L552</v>
          </cell>
          <cell r="AJ884" t="str">
            <v>C130</v>
          </cell>
          <cell r="AK884" t="str">
            <v>BG34</v>
          </cell>
          <cell r="AL884" t="str">
            <v>GR80</v>
          </cell>
          <cell r="AM884" t="str">
            <v>TURANZA GR80</v>
          </cell>
          <cell r="AO884" t="str">
            <v>205/55R16</v>
          </cell>
          <cell r="AP884" t="str">
            <v>PSRS</v>
          </cell>
          <cell r="AQ884" t="str">
            <v>OTHERS</v>
          </cell>
          <cell r="AR884" t="str">
            <v>16 Inch</v>
          </cell>
          <cell r="AS884" t="str">
            <v/>
          </cell>
          <cell r="AT884" t="str">
            <v>REP</v>
          </cell>
          <cell r="AW884" t="str">
            <v>DLR</v>
          </cell>
          <cell r="AX884" t="str">
            <v>CONT</v>
          </cell>
          <cell r="AY884" t="str">
            <v>B</v>
          </cell>
          <cell r="AZ884">
            <v>10</v>
          </cell>
          <cell r="BA884">
            <v>40</v>
          </cell>
          <cell r="BB884">
            <v>30</v>
          </cell>
          <cell r="BC884">
            <v>402</v>
          </cell>
          <cell r="BD884" t="str">
            <v>PS</v>
          </cell>
          <cell r="BE884" t="str">
            <v>PSRS</v>
          </cell>
          <cell r="BF884" t="str">
            <v>T</v>
          </cell>
          <cell r="BG884" t="str">
            <v>T</v>
          </cell>
          <cell r="BH884">
            <v>4.9630000000000001</v>
          </cell>
          <cell r="BI884">
            <v>10.478999999999999</v>
          </cell>
          <cell r="BJ884">
            <v>0.1</v>
          </cell>
          <cell r="BK884">
            <v>9.7827914449999998E-2</v>
          </cell>
          <cell r="BL884">
            <v>16</v>
          </cell>
          <cell r="BM884">
            <v>55</v>
          </cell>
          <cell r="BN884">
            <v>205</v>
          </cell>
          <cell r="BO884">
            <v>95</v>
          </cell>
          <cell r="BP884">
            <v>80</v>
          </cell>
          <cell r="BR884">
            <v>6080</v>
          </cell>
          <cell r="BS884">
            <v>3645</v>
          </cell>
          <cell r="BT884">
            <v>3645</v>
          </cell>
          <cell r="BU884">
            <v>4050</v>
          </cell>
          <cell r="BV884">
            <v>10</v>
          </cell>
          <cell r="BW884">
            <v>3645</v>
          </cell>
          <cell r="BX884">
            <v>3045.23</v>
          </cell>
        </row>
        <row r="885">
          <cell r="E885" t="str">
            <v>BPSX7340</v>
          </cell>
          <cell r="F885" t="str">
            <v>215/55R16 93V GR80 T/L (CA40)</v>
          </cell>
          <cell r="G885" t="str">
            <v>215/55R16 93V TG80FZ(T)CA40</v>
          </cell>
          <cell r="H885" t="str">
            <v>GR80</v>
          </cell>
          <cell r="I885" t="str">
            <v>PSR3</v>
          </cell>
          <cell r="J885" t="str">
            <v>PSR OOGATA (16 ONLY)</v>
          </cell>
          <cell r="K885" t="str">
            <v>BRIDGESTONE</v>
          </cell>
          <cell r="L885" t="str">
            <v>215/55R16</v>
          </cell>
          <cell r="M885" t="str">
            <v>TURANZA</v>
          </cell>
          <cell r="N885" t="str">
            <v>PREMIUM COMFORT</v>
          </cell>
          <cell r="O885" t="str">
            <v>PSRS</v>
          </cell>
          <cell r="P885" t="str">
            <v>T/L</v>
          </cell>
          <cell r="Q885" t="str">
            <v>PSR0L395</v>
          </cell>
          <cell r="R885" t="str">
            <v>THAILAND</v>
          </cell>
          <cell r="S885">
            <v>3</v>
          </cell>
          <cell r="T885" t="str">
            <v>TIRE</v>
          </cell>
          <cell r="U885" t="str">
            <v>PSR</v>
          </cell>
          <cell r="V885" t="str">
            <v xml:space="preserve"> 215/55R16</v>
          </cell>
          <cell r="W885">
            <v>0</v>
          </cell>
          <cell r="X885">
            <v>0</v>
          </cell>
          <cell r="Y885" t="str">
            <v>01</v>
          </cell>
          <cell r="Z885" t="str">
            <v>TBSR</v>
          </cell>
          <cell r="AA885" t="str">
            <v>T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L0</v>
          </cell>
          <cell r="AG885" t="str">
            <v>PSR0L395</v>
          </cell>
          <cell r="AJ885" t="str">
            <v>B970</v>
          </cell>
          <cell r="AK885" t="str">
            <v>CA40</v>
          </cell>
          <cell r="AL885" t="str">
            <v>GR80</v>
          </cell>
          <cell r="AM885" t="str">
            <v>TURANZA GR80</v>
          </cell>
          <cell r="AO885" t="str">
            <v>215/55R16</v>
          </cell>
          <cell r="AP885" t="str">
            <v>PSRS</v>
          </cell>
          <cell r="AQ885" t="str">
            <v>OTHERS</v>
          </cell>
          <cell r="AR885" t="str">
            <v>16 Inch</v>
          </cell>
          <cell r="AS885" t="str">
            <v/>
          </cell>
          <cell r="AT885" t="str">
            <v>REP</v>
          </cell>
          <cell r="AW885" t="str">
            <v>DLR</v>
          </cell>
          <cell r="AX885" t="str">
            <v>CONT</v>
          </cell>
          <cell r="AY885" t="str">
            <v>B</v>
          </cell>
          <cell r="AZ885">
            <v>10</v>
          </cell>
          <cell r="BA885">
            <v>40</v>
          </cell>
          <cell r="BB885">
            <v>30</v>
          </cell>
          <cell r="BC885">
            <v>402</v>
          </cell>
          <cell r="BD885" t="str">
            <v>PS</v>
          </cell>
          <cell r="BE885" t="str">
            <v>PSRS</v>
          </cell>
          <cell r="BF885" t="str">
            <v>T</v>
          </cell>
          <cell r="BG885" t="str">
            <v>T</v>
          </cell>
          <cell r="BH885">
            <v>5.5039999999999996</v>
          </cell>
          <cell r="BI885">
            <v>11.186999999999999</v>
          </cell>
          <cell r="BJ885">
            <v>0.113</v>
          </cell>
          <cell r="BK885">
            <v>0.10539670455</v>
          </cell>
          <cell r="BL885">
            <v>16</v>
          </cell>
          <cell r="BM885">
            <v>55</v>
          </cell>
          <cell r="BN885">
            <v>215</v>
          </cell>
          <cell r="BO885">
            <v>95</v>
          </cell>
          <cell r="BP885">
            <v>80</v>
          </cell>
          <cell r="BR885">
            <v>6350</v>
          </cell>
          <cell r="BS885">
            <v>3807</v>
          </cell>
          <cell r="BT885">
            <v>3807</v>
          </cell>
          <cell r="BU885">
            <v>4230</v>
          </cell>
          <cell r="BV885">
            <v>10</v>
          </cell>
          <cell r="BW885">
            <v>3807</v>
          </cell>
          <cell r="BX885">
            <v>3189.35</v>
          </cell>
        </row>
        <row r="886">
          <cell r="E886" t="str">
            <v>BPSX7341</v>
          </cell>
          <cell r="F886" t="str">
            <v>215/55R16 93V GR80 T/L (CA70)</v>
          </cell>
          <cell r="G886" t="str">
            <v>215/55R16 93V TG80FZ(T)CA70</v>
          </cell>
          <cell r="H886" t="str">
            <v>GR80</v>
          </cell>
          <cell r="I886" t="str">
            <v>PSR3</v>
          </cell>
          <cell r="J886" t="str">
            <v>PSR OOGATA (16 ONLY)</v>
          </cell>
          <cell r="K886" t="str">
            <v>BRIDGESTONE</v>
          </cell>
          <cell r="L886" t="str">
            <v>215/55R16</v>
          </cell>
          <cell r="M886" t="str">
            <v>TURANZA</v>
          </cell>
          <cell r="N886" t="str">
            <v>PREMIUM COMFORT</v>
          </cell>
          <cell r="O886" t="str">
            <v>PSRS</v>
          </cell>
          <cell r="P886" t="str">
            <v>T/L</v>
          </cell>
          <cell r="Q886" t="str">
            <v>PSR0L554</v>
          </cell>
          <cell r="R886" t="str">
            <v>THAILAND</v>
          </cell>
          <cell r="S886">
            <v>3</v>
          </cell>
          <cell r="T886" t="str">
            <v>TIRE</v>
          </cell>
          <cell r="U886" t="str">
            <v>PSR</v>
          </cell>
          <cell r="V886" t="str">
            <v xml:space="preserve"> 215/55R16</v>
          </cell>
          <cell r="W886">
            <v>0</v>
          </cell>
          <cell r="X886">
            <v>0</v>
          </cell>
          <cell r="Y886" t="str">
            <v>02</v>
          </cell>
          <cell r="Z886" t="str">
            <v>TBSN</v>
          </cell>
          <cell r="AA886" t="str">
            <v>T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L0</v>
          </cell>
          <cell r="AG886" t="str">
            <v>PSR0L554</v>
          </cell>
          <cell r="AJ886" t="str">
            <v>C134</v>
          </cell>
          <cell r="AK886" t="str">
            <v>CA70</v>
          </cell>
          <cell r="AL886" t="str">
            <v>GR80</v>
          </cell>
          <cell r="AM886" t="str">
            <v>TURANZA GR80</v>
          </cell>
          <cell r="AO886" t="str">
            <v>215/55R16</v>
          </cell>
          <cell r="AP886" t="str">
            <v>PSRS</v>
          </cell>
          <cell r="AQ886" t="str">
            <v>OTHERS</v>
          </cell>
          <cell r="AR886" t="str">
            <v>16 Inch</v>
          </cell>
          <cell r="AS886" t="str">
            <v/>
          </cell>
          <cell r="AT886" t="str">
            <v>REP</v>
          </cell>
          <cell r="AW886" t="str">
            <v>DLR</v>
          </cell>
          <cell r="AX886" t="str">
            <v>CONT</v>
          </cell>
          <cell r="AY886" t="str">
            <v>B</v>
          </cell>
          <cell r="AZ886">
            <v>10</v>
          </cell>
          <cell r="BA886">
            <v>40</v>
          </cell>
          <cell r="BB886">
            <v>30</v>
          </cell>
          <cell r="BC886">
            <v>402</v>
          </cell>
          <cell r="BD886" t="str">
            <v>PS</v>
          </cell>
          <cell r="BE886" t="str">
            <v>PSRS</v>
          </cell>
          <cell r="BF886" t="str">
            <v>T</v>
          </cell>
          <cell r="BG886" t="str">
            <v>T</v>
          </cell>
          <cell r="BH886">
            <v>5.5039999999999996</v>
          </cell>
          <cell r="BI886">
            <v>11.131</v>
          </cell>
          <cell r="BJ886">
            <v>0.113</v>
          </cell>
          <cell r="BK886">
            <v>0.10539670455</v>
          </cell>
          <cell r="BL886">
            <v>16</v>
          </cell>
          <cell r="BM886">
            <v>55</v>
          </cell>
          <cell r="BN886">
            <v>215</v>
          </cell>
          <cell r="BP886">
            <v>80</v>
          </cell>
          <cell r="BR886">
            <v>6350</v>
          </cell>
          <cell r="BS886">
            <v>3807</v>
          </cell>
          <cell r="BT886">
            <v>3807</v>
          </cell>
          <cell r="BU886">
            <v>4230</v>
          </cell>
          <cell r="BV886">
            <v>10</v>
          </cell>
          <cell r="BW886">
            <v>3807</v>
          </cell>
          <cell r="BX886">
            <v>3189.35</v>
          </cell>
        </row>
        <row r="887">
          <cell r="E887" t="str">
            <v>BPSX7350</v>
          </cell>
          <cell r="F887" t="str">
            <v>225/55R16 95V GR80 TL (JF67)</v>
          </cell>
          <cell r="G887" t="str">
            <v>225/55R16 95V TG80FZ(T)JF67</v>
          </cell>
          <cell r="H887" t="str">
            <v>GR80</v>
          </cell>
          <cell r="I887" t="str">
            <v>PSR3</v>
          </cell>
          <cell r="J887" t="str">
            <v>PSR OOGATA (16 ONLY)</v>
          </cell>
          <cell r="K887" t="str">
            <v>BRIDGESTONE</v>
          </cell>
          <cell r="L887" t="str">
            <v>225/55R16</v>
          </cell>
          <cell r="M887" t="str">
            <v>TURANZA</v>
          </cell>
          <cell r="N887" t="str">
            <v>PREMIUM COMFORT</v>
          </cell>
          <cell r="O887" t="str">
            <v>PSRS</v>
          </cell>
          <cell r="P887" t="str">
            <v>T/L</v>
          </cell>
          <cell r="Q887" t="str">
            <v>PSR0L396</v>
          </cell>
          <cell r="R887" t="str">
            <v>THAILAND</v>
          </cell>
          <cell r="S887">
            <v>3</v>
          </cell>
          <cell r="T887" t="str">
            <v>TIRE</v>
          </cell>
          <cell r="U887" t="str">
            <v>PSR</v>
          </cell>
          <cell r="V887" t="str">
            <v xml:space="preserve"> 225/55R16</v>
          </cell>
          <cell r="W887">
            <v>0</v>
          </cell>
          <cell r="X887">
            <v>0</v>
          </cell>
          <cell r="Y887" t="str">
            <v>01</v>
          </cell>
          <cell r="Z887" t="str">
            <v>TBSR</v>
          </cell>
          <cell r="AA887" t="str">
            <v>T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L0</v>
          </cell>
          <cell r="AG887" t="str">
            <v>PSR0L396</v>
          </cell>
          <cell r="AJ887" t="str">
            <v>B974</v>
          </cell>
          <cell r="AK887" t="str">
            <v>JF67</v>
          </cell>
          <cell r="AL887" t="str">
            <v>GR80</v>
          </cell>
          <cell r="AM887" t="str">
            <v>TURANZA GR80</v>
          </cell>
          <cell r="AO887" t="str">
            <v>225/55R16</v>
          </cell>
          <cell r="AP887" t="str">
            <v>PSRS</v>
          </cell>
          <cell r="AQ887" t="str">
            <v>OTHERS</v>
          </cell>
          <cell r="AR887" t="str">
            <v>16 Inch</v>
          </cell>
          <cell r="AS887" t="str">
            <v/>
          </cell>
          <cell r="AT887" t="str">
            <v>REP</v>
          </cell>
          <cell r="AW887" t="str">
            <v>DLR</v>
          </cell>
          <cell r="AX887" t="str">
            <v>CONT</v>
          </cell>
          <cell r="AY887" t="str">
            <v>B</v>
          </cell>
          <cell r="AZ887">
            <v>10</v>
          </cell>
          <cell r="BA887">
            <v>40</v>
          </cell>
          <cell r="BB887">
            <v>30</v>
          </cell>
          <cell r="BC887">
            <v>402</v>
          </cell>
          <cell r="BD887" t="str">
            <v>PS</v>
          </cell>
          <cell r="BE887" t="str">
            <v>PSRS</v>
          </cell>
          <cell r="BF887" t="str">
            <v>T</v>
          </cell>
          <cell r="BG887" t="str">
            <v>T</v>
          </cell>
          <cell r="BH887">
            <v>6.0369999999999999</v>
          </cell>
          <cell r="BI887">
            <v>12.048</v>
          </cell>
          <cell r="BJ887">
            <v>0.121</v>
          </cell>
          <cell r="BK887">
            <v>0.11331008064999999</v>
          </cell>
          <cell r="BL887">
            <v>16</v>
          </cell>
          <cell r="BM887">
            <v>55</v>
          </cell>
          <cell r="BN887">
            <v>225</v>
          </cell>
          <cell r="BO887">
            <v>95</v>
          </cell>
          <cell r="BP887">
            <v>80</v>
          </cell>
          <cell r="BR887">
            <v>6620</v>
          </cell>
          <cell r="BS887">
            <v>3970</v>
          </cell>
          <cell r="BT887">
            <v>3970</v>
          </cell>
          <cell r="BU887">
            <v>4411</v>
          </cell>
          <cell r="BV887">
            <v>10</v>
          </cell>
          <cell r="BW887">
            <v>3970</v>
          </cell>
          <cell r="BX887">
            <v>3339.81</v>
          </cell>
        </row>
        <row r="888">
          <cell r="E888" t="str">
            <v>BPSX7351</v>
          </cell>
          <cell r="F888" t="str">
            <v>225/55R16 95V GR80 TL (JF85)</v>
          </cell>
          <cell r="G888" t="str">
            <v>225/55R16 95V TG80FZ(T)JF85</v>
          </cell>
          <cell r="H888" t="str">
            <v>GR80</v>
          </cell>
          <cell r="I888" t="str">
            <v>PSR3</v>
          </cell>
          <cell r="J888" t="str">
            <v>PSR OOGATA (16 ONLY)</v>
          </cell>
          <cell r="K888" t="str">
            <v>BRIDGESTONE</v>
          </cell>
          <cell r="L888" t="str">
            <v>225/55R16</v>
          </cell>
          <cell r="M888" t="str">
            <v>TURANZA</v>
          </cell>
          <cell r="N888" t="str">
            <v>PREMIUM COMFORT</v>
          </cell>
          <cell r="O888" t="str">
            <v>PSRS</v>
          </cell>
          <cell r="P888" t="str">
            <v>T/L</v>
          </cell>
          <cell r="Q888" t="str">
            <v>PSR0L556</v>
          </cell>
          <cell r="R888" t="str">
            <v>THAILAND</v>
          </cell>
          <cell r="S888">
            <v>3</v>
          </cell>
          <cell r="T888" t="str">
            <v>TIRE</v>
          </cell>
          <cell r="U888" t="str">
            <v>PSR</v>
          </cell>
          <cell r="V888" t="str">
            <v xml:space="preserve"> 225/55R16</v>
          </cell>
          <cell r="W888">
            <v>0</v>
          </cell>
          <cell r="X888">
            <v>0</v>
          </cell>
          <cell r="Y888" t="str">
            <v>02</v>
          </cell>
          <cell r="Z888" t="str">
            <v>TBSN</v>
          </cell>
          <cell r="AA888" t="str">
            <v>T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L0</v>
          </cell>
          <cell r="AG888" t="str">
            <v>PSR0L556</v>
          </cell>
          <cell r="AJ888" t="str">
            <v>C140</v>
          </cell>
          <cell r="AK888" t="str">
            <v>JF85</v>
          </cell>
          <cell r="AL888" t="str">
            <v>GR80</v>
          </cell>
          <cell r="AM888" t="str">
            <v>TURANZA GR80</v>
          </cell>
          <cell r="AO888" t="str">
            <v>225/55R16</v>
          </cell>
          <cell r="AP888" t="str">
            <v>PSRS</v>
          </cell>
          <cell r="AQ888" t="str">
            <v>OTHERS</v>
          </cell>
          <cell r="AR888" t="str">
            <v>16 Inch</v>
          </cell>
          <cell r="AS888" t="str">
            <v/>
          </cell>
          <cell r="AT888" t="str">
            <v>REP</v>
          </cell>
          <cell r="AW888" t="str">
            <v>DLR</v>
          </cell>
          <cell r="AX888" t="str">
            <v>CONT</v>
          </cell>
          <cell r="AY888" t="str">
            <v>B</v>
          </cell>
          <cell r="AZ888">
            <v>10</v>
          </cell>
          <cell r="BA888">
            <v>40</v>
          </cell>
          <cell r="BB888">
            <v>30</v>
          </cell>
          <cell r="BC888">
            <v>402</v>
          </cell>
          <cell r="BD888" t="str">
            <v>PS</v>
          </cell>
          <cell r="BE888" t="str">
            <v>PSRS</v>
          </cell>
          <cell r="BF888" t="str">
            <v>T</v>
          </cell>
          <cell r="BG888" t="str">
            <v>T</v>
          </cell>
          <cell r="BH888">
            <v>6.0369999999999999</v>
          </cell>
          <cell r="BI888">
            <v>12.15</v>
          </cell>
          <cell r="BJ888">
            <v>0.121</v>
          </cell>
          <cell r="BK888">
            <v>0.11331008064999999</v>
          </cell>
          <cell r="BL888">
            <v>16</v>
          </cell>
          <cell r="BM888">
            <v>55</v>
          </cell>
          <cell r="BN888">
            <v>225</v>
          </cell>
          <cell r="BP888">
            <v>80</v>
          </cell>
          <cell r="BR888">
            <v>6620</v>
          </cell>
          <cell r="BS888">
            <v>3970</v>
          </cell>
          <cell r="BT888">
            <v>3970</v>
          </cell>
          <cell r="BU888">
            <v>4411</v>
          </cell>
          <cell r="BV888">
            <v>10</v>
          </cell>
          <cell r="BW888">
            <v>3970</v>
          </cell>
          <cell r="BX888">
            <v>3339.81</v>
          </cell>
        </row>
        <row r="889">
          <cell r="E889" t="str">
            <v>BPSX7360</v>
          </cell>
          <cell r="F889" t="str">
            <v>215/55R17 94V GR80 T/L (GM47)</v>
          </cell>
          <cell r="G889" t="str">
            <v>215/55R17 94V TG80FZ(T)GM47</v>
          </cell>
          <cell r="H889" t="str">
            <v>GR80</v>
          </cell>
          <cell r="I889" t="str">
            <v>PSR2</v>
          </cell>
          <cell r="J889" t="str">
            <v>UHP(17 UP)</v>
          </cell>
          <cell r="K889" t="str">
            <v>BRIDGESTONE</v>
          </cell>
          <cell r="L889" t="str">
            <v>215/55R17</v>
          </cell>
          <cell r="M889" t="str">
            <v>TURANZA</v>
          </cell>
          <cell r="N889" t="str">
            <v>PREMIUM COMFORT</v>
          </cell>
          <cell r="O889" t="str">
            <v>PSRS</v>
          </cell>
          <cell r="P889" t="str">
            <v>T/L</v>
          </cell>
          <cell r="Q889" t="str">
            <v>PSR0L397</v>
          </cell>
          <cell r="R889" t="str">
            <v>THAILAND</v>
          </cell>
          <cell r="S889">
            <v>3</v>
          </cell>
          <cell r="T889" t="str">
            <v>TIRE</v>
          </cell>
          <cell r="U889" t="str">
            <v>PSR</v>
          </cell>
          <cell r="V889" t="str">
            <v xml:space="preserve"> 215/55R17</v>
          </cell>
          <cell r="W889">
            <v>0</v>
          </cell>
          <cell r="X889">
            <v>0</v>
          </cell>
          <cell r="Y889" t="str">
            <v>01</v>
          </cell>
          <cell r="Z889" t="str">
            <v>TBSR</v>
          </cell>
          <cell r="AA889" t="str">
            <v>T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L0</v>
          </cell>
          <cell r="AG889" t="str">
            <v>PSR0L397</v>
          </cell>
          <cell r="AJ889" t="str">
            <v>B972</v>
          </cell>
          <cell r="AK889" t="str">
            <v>GM47</v>
          </cell>
          <cell r="AL889" t="str">
            <v>GR80</v>
          </cell>
          <cell r="AM889" t="str">
            <v>TURANZA GR80</v>
          </cell>
          <cell r="AO889" t="str">
            <v>215/55R17</v>
          </cell>
          <cell r="AP889" t="str">
            <v>PSRS</v>
          </cell>
          <cell r="AQ889" t="str">
            <v>OTHERS</v>
          </cell>
          <cell r="AR889" t="str">
            <v>17 Inch</v>
          </cell>
          <cell r="AS889" t="str">
            <v/>
          </cell>
          <cell r="AT889" t="str">
            <v>REP</v>
          </cell>
          <cell r="AW889" t="str">
            <v>DLR</v>
          </cell>
          <cell r="AX889" t="str">
            <v>CONT</v>
          </cell>
          <cell r="AY889" t="str">
            <v>B</v>
          </cell>
          <cell r="AZ889">
            <v>10</v>
          </cell>
          <cell r="BA889">
            <v>40</v>
          </cell>
          <cell r="BB889">
            <v>30</v>
          </cell>
          <cell r="BC889">
            <v>402</v>
          </cell>
          <cell r="BD889" t="str">
            <v>PS</v>
          </cell>
          <cell r="BE889" t="str">
            <v>PSRS</v>
          </cell>
          <cell r="BF889" t="str">
            <v>T</v>
          </cell>
          <cell r="BG889" t="str">
            <v>T</v>
          </cell>
          <cell r="BH889">
            <v>5.8150000000000004</v>
          </cell>
          <cell r="BI889">
            <v>11.739000000000001</v>
          </cell>
          <cell r="BJ889">
            <v>0.122</v>
          </cell>
          <cell r="BK889">
            <v>0.11388934694999998</v>
          </cell>
          <cell r="BL889">
            <v>17</v>
          </cell>
          <cell r="BM889">
            <v>55</v>
          </cell>
          <cell r="BN889">
            <v>215</v>
          </cell>
          <cell r="BO889">
            <v>95</v>
          </cell>
          <cell r="BP889">
            <v>80</v>
          </cell>
          <cell r="BR889">
            <v>7460</v>
          </cell>
          <cell r="BS889">
            <v>4474</v>
          </cell>
          <cell r="BT889">
            <v>4474</v>
          </cell>
          <cell r="BU889">
            <v>4971</v>
          </cell>
          <cell r="BV889">
            <v>10</v>
          </cell>
          <cell r="BW889">
            <v>4474</v>
          </cell>
          <cell r="BX889">
            <v>3819.25</v>
          </cell>
        </row>
        <row r="890">
          <cell r="E890" t="str">
            <v>BPSX7361</v>
          </cell>
          <cell r="F890" t="str">
            <v>215/55R17 94V GR80 T/L GM69</v>
          </cell>
          <cell r="G890" t="str">
            <v>215/55R17 94V TG80FZ(T)GM69</v>
          </cell>
          <cell r="H890" t="str">
            <v>GR80</v>
          </cell>
          <cell r="I890" t="str">
            <v>PSR2</v>
          </cell>
          <cell r="J890" t="str">
            <v>UHP(17 UP)</v>
          </cell>
          <cell r="K890" t="str">
            <v>BRIDGESTONE</v>
          </cell>
          <cell r="L890" t="str">
            <v>215/55R17</v>
          </cell>
          <cell r="M890" t="str">
            <v>TURANZA</v>
          </cell>
          <cell r="N890" t="str">
            <v>PREMIUM COMFORT</v>
          </cell>
          <cell r="O890" t="str">
            <v>PSRS</v>
          </cell>
          <cell r="P890" t="str">
            <v>T/L</v>
          </cell>
          <cell r="Q890" t="str">
            <v>PSR0L560</v>
          </cell>
          <cell r="R890" t="str">
            <v>THAILAND</v>
          </cell>
          <cell r="S890">
            <v>3</v>
          </cell>
          <cell r="T890" t="str">
            <v>TIRE</v>
          </cell>
          <cell r="U890" t="str">
            <v>PSR</v>
          </cell>
          <cell r="V890" t="str">
            <v xml:space="preserve"> 215/55R17</v>
          </cell>
          <cell r="W890">
            <v>0</v>
          </cell>
          <cell r="X890">
            <v>0</v>
          </cell>
          <cell r="Y890" t="str">
            <v>02</v>
          </cell>
          <cell r="Z890" t="str">
            <v>TBSN</v>
          </cell>
          <cell r="AA890" t="str">
            <v>T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L0</v>
          </cell>
          <cell r="AG890" t="str">
            <v>PSR0L560</v>
          </cell>
          <cell r="AJ890" t="str">
            <v>C143</v>
          </cell>
          <cell r="AK890" t="str">
            <v>GM69</v>
          </cell>
          <cell r="AL890" t="str">
            <v>GR80</v>
          </cell>
          <cell r="AM890" t="str">
            <v>TURANZA GR80</v>
          </cell>
          <cell r="AO890" t="str">
            <v>215/55R17</v>
          </cell>
          <cell r="AP890" t="str">
            <v>PSRS</v>
          </cell>
          <cell r="AQ890" t="str">
            <v>OTHERS</v>
          </cell>
          <cell r="AR890" t="str">
            <v>17 Inch</v>
          </cell>
          <cell r="AS890" t="str">
            <v/>
          </cell>
          <cell r="AT890" t="str">
            <v>REP</v>
          </cell>
          <cell r="AW890" t="str">
            <v>DLR</v>
          </cell>
          <cell r="AX890" t="str">
            <v>CONT</v>
          </cell>
          <cell r="AY890" t="str">
            <v>B</v>
          </cell>
          <cell r="AZ890">
            <v>10</v>
          </cell>
          <cell r="BA890">
            <v>40</v>
          </cell>
          <cell r="BB890">
            <v>30</v>
          </cell>
          <cell r="BC890">
            <v>402</v>
          </cell>
          <cell r="BD890" t="str">
            <v>PS</v>
          </cell>
          <cell r="BE890" t="str">
            <v>PSRS</v>
          </cell>
          <cell r="BF890" t="str">
            <v>T</v>
          </cell>
          <cell r="BG890" t="str">
            <v>T</v>
          </cell>
          <cell r="BH890">
            <v>5.5949999999999998</v>
          </cell>
          <cell r="BI890">
            <v>11.832000000000001</v>
          </cell>
          <cell r="BJ890">
            <v>0.11</v>
          </cell>
          <cell r="BK890">
            <v>0.11388934694999998</v>
          </cell>
          <cell r="BL890">
            <v>17</v>
          </cell>
          <cell r="BM890">
            <v>55</v>
          </cell>
          <cell r="BN890">
            <v>215</v>
          </cell>
          <cell r="BO890">
            <v>95</v>
          </cell>
          <cell r="BP890">
            <v>80</v>
          </cell>
          <cell r="BR890">
            <v>7460</v>
          </cell>
          <cell r="BS890">
            <v>4474</v>
          </cell>
          <cell r="BT890">
            <v>4474</v>
          </cell>
          <cell r="BU890">
            <v>4971</v>
          </cell>
          <cell r="BV890">
            <v>10</v>
          </cell>
          <cell r="BW890">
            <v>4474</v>
          </cell>
          <cell r="BX890">
            <v>3819.25</v>
          </cell>
        </row>
        <row r="891">
          <cell r="E891" t="str">
            <v>BPSX7430</v>
          </cell>
          <cell r="F891" t="str">
            <v>215/50R17 91V GR80 T/L (HN59)</v>
          </cell>
          <cell r="G891" t="str">
            <v>215/50R17 91V TG80FZ(T)HN59</v>
          </cell>
          <cell r="H891" t="str">
            <v>GR80</v>
          </cell>
          <cell r="I891" t="str">
            <v>PSR2</v>
          </cell>
          <cell r="J891" t="str">
            <v>UHP(17 UP)</v>
          </cell>
          <cell r="K891" t="str">
            <v>BRIDGESTONE</v>
          </cell>
          <cell r="L891" t="str">
            <v>215/50R17</v>
          </cell>
          <cell r="M891" t="str">
            <v>TURANZA</v>
          </cell>
          <cell r="N891" t="str">
            <v>PREMIUM COMFORT</v>
          </cell>
          <cell r="O891" t="str">
            <v>PSRS</v>
          </cell>
          <cell r="P891" t="str">
            <v>T/L</v>
          </cell>
          <cell r="Q891" t="str">
            <v>PSR0L398</v>
          </cell>
          <cell r="R891" t="str">
            <v>THAILAND</v>
          </cell>
          <cell r="S891">
            <v>3</v>
          </cell>
          <cell r="T891" t="str">
            <v>TIRE</v>
          </cell>
          <cell r="U891" t="str">
            <v>PSR</v>
          </cell>
          <cell r="V891" t="str">
            <v xml:space="preserve"> 215/50R17</v>
          </cell>
          <cell r="W891">
            <v>0</v>
          </cell>
          <cell r="X891">
            <v>0</v>
          </cell>
          <cell r="Y891" t="str">
            <v>01</v>
          </cell>
          <cell r="Z891" t="str">
            <v>TBSR</v>
          </cell>
          <cell r="AA891" t="str">
            <v>T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L0</v>
          </cell>
          <cell r="AG891" t="str">
            <v>PSR0L398</v>
          </cell>
          <cell r="AJ891" t="str">
            <v>B975</v>
          </cell>
          <cell r="AK891" t="str">
            <v>HN59</v>
          </cell>
          <cell r="AL891" t="str">
            <v>GR80</v>
          </cell>
          <cell r="AM891" t="str">
            <v>TURANZA GR80</v>
          </cell>
          <cell r="AO891" t="str">
            <v>215/50R17</v>
          </cell>
          <cell r="AP891" t="str">
            <v>PSRS</v>
          </cell>
          <cell r="AQ891" t="str">
            <v>OTHERS</v>
          </cell>
          <cell r="AR891" t="str">
            <v>17 Inch</v>
          </cell>
          <cell r="AS891" t="str">
            <v/>
          </cell>
          <cell r="AT891" t="str">
            <v>REP</v>
          </cell>
          <cell r="AW891" t="str">
            <v>DLR</v>
          </cell>
          <cell r="AX891" t="str">
            <v>CONT</v>
          </cell>
          <cell r="AY891" t="str">
            <v>B</v>
          </cell>
          <cell r="AZ891">
            <v>10</v>
          </cell>
          <cell r="BA891">
            <v>40</v>
          </cell>
          <cell r="BB891">
            <v>30</v>
          </cell>
          <cell r="BC891">
            <v>402</v>
          </cell>
          <cell r="BD891" t="str">
            <v>PS</v>
          </cell>
          <cell r="BE891" t="str">
            <v>PSRS</v>
          </cell>
          <cell r="BF891" t="str">
            <v>T</v>
          </cell>
          <cell r="BG891" t="str">
            <v>T</v>
          </cell>
          <cell r="BH891">
            <v>5.43</v>
          </cell>
          <cell r="BI891">
            <v>11.096</v>
          </cell>
          <cell r="BJ891">
            <v>0.128</v>
          </cell>
          <cell r="BK891">
            <v>0.10667931119999999</v>
          </cell>
          <cell r="BL891">
            <v>17</v>
          </cell>
          <cell r="BM891">
            <v>50</v>
          </cell>
          <cell r="BN891">
            <v>215</v>
          </cell>
          <cell r="BO891">
            <v>95</v>
          </cell>
          <cell r="BP891">
            <v>80</v>
          </cell>
          <cell r="BR891">
            <v>7800</v>
          </cell>
          <cell r="BS891">
            <v>4682</v>
          </cell>
          <cell r="BT891">
            <v>4682</v>
          </cell>
          <cell r="BU891">
            <v>5202</v>
          </cell>
          <cell r="BV891">
            <v>10</v>
          </cell>
          <cell r="BW891">
            <v>4682</v>
          </cell>
          <cell r="BX891">
            <v>3980.09</v>
          </cell>
        </row>
        <row r="892">
          <cell r="E892" t="str">
            <v>BPSX7431</v>
          </cell>
          <cell r="F892" t="str">
            <v>215/50R17 91V GR80 T/L (HN13)</v>
          </cell>
          <cell r="G892" t="str">
            <v>215/50R17 91V TG80FZ(T)HN13</v>
          </cell>
          <cell r="H892" t="str">
            <v>GR80</v>
          </cell>
          <cell r="I892" t="str">
            <v>PSR2</v>
          </cell>
          <cell r="J892" t="str">
            <v>UHP(17 UP)</v>
          </cell>
          <cell r="K892" t="str">
            <v>BRIDGESTONE</v>
          </cell>
          <cell r="L892" t="str">
            <v>215/50R17</v>
          </cell>
          <cell r="M892" t="str">
            <v>TURANZA</v>
          </cell>
          <cell r="N892" t="str">
            <v>PREMIUM COMFORT</v>
          </cell>
          <cell r="O892" t="str">
            <v>PSRS</v>
          </cell>
          <cell r="P892" t="str">
            <v>T/L</v>
          </cell>
          <cell r="Q892" t="str">
            <v>PSR0L559</v>
          </cell>
          <cell r="R892" t="str">
            <v>THAILAND</v>
          </cell>
          <cell r="S892">
            <v>3</v>
          </cell>
          <cell r="T892" t="str">
            <v>TIRE</v>
          </cell>
          <cell r="U892" t="str">
            <v>PSR</v>
          </cell>
          <cell r="V892" t="str">
            <v xml:space="preserve"> 215/50R17</v>
          </cell>
          <cell r="W892">
            <v>0</v>
          </cell>
          <cell r="X892">
            <v>0</v>
          </cell>
          <cell r="Y892" t="str">
            <v>02</v>
          </cell>
          <cell r="Z892" t="str">
            <v>TBSN</v>
          </cell>
          <cell r="AA892" t="str">
            <v>T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L0</v>
          </cell>
          <cell r="AG892" t="str">
            <v>PSR0L559</v>
          </cell>
          <cell r="AJ892" t="str">
            <v>C142</v>
          </cell>
          <cell r="AK892" t="str">
            <v>HN13</v>
          </cell>
          <cell r="AL892" t="str">
            <v>GR80</v>
          </cell>
          <cell r="AM892" t="str">
            <v>TURANZA GR80</v>
          </cell>
          <cell r="AO892" t="str">
            <v>215/50R17</v>
          </cell>
          <cell r="AP892" t="str">
            <v>PSRS</v>
          </cell>
          <cell r="AQ892" t="str">
            <v>OTHERS</v>
          </cell>
          <cell r="AR892" t="str">
            <v>17 Inch</v>
          </cell>
          <cell r="AS892" t="str">
            <v/>
          </cell>
          <cell r="AT892" t="str">
            <v>REP</v>
          </cell>
          <cell r="AW892" t="str">
            <v>DLR</v>
          </cell>
          <cell r="AX892" t="str">
            <v>CONT</v>
          </cell>
          <cell r="AY892" t="str">
            <v>B</v>
          </cell>
          <cell r="AZ892">
            <v>10</v>
          </cell>
          <cell r="BA892">
            <v>40</v>
          </cell>
          <cell r="BB892">
            <v>30</v>
          </cell>
          <cell r="BC892">
            <v>402</v>
          </cell>
          <cell r="BD892" t="str">
            <v>PS</v>
          </cell>
          <cell r="BE892" t="str">
            <v>PSRS</v>
          </cell>
          <cell r="BF892" t="str">
            <v>T</v>
          </cell>
          <cell r="BG892" t="str">
            <v>T</v>
          </cell>
          <cell r="BH892">
            <v>5.2770000000000001</v>
          </cell>
          <cell r="BI892">
            <v>11.183</v>
          </cell>
          <cell r="BJ892">
            <v>0.11</v>
          </cell>
          <cell r="BK892">
            <v>0.10667931119999999</v>
          </cell>
          <cell r="BL892">
            <v>17</v>
          </cell>
          <cell r="BM892">
            <v>50</v>
          </cell>
          <cell r="BN892">
            <v>215</v>
          </cell>
          <cell r="BO892">
            <v>95</v>
          </cell>
          <cell r="BR892">
            <v>7800</v>
          </cell>
          <cell r="BS892">
            <v>4682</v>
          </cell>
          <cell r="BT892">
            <v>4682</v>
          </cell>
          <cell r="BU892">
            <v>5202</v>
          </cell>
          <cell r="BV892">
            <v>10</v>
          </cell>
          <cell r="BW892">
            <v>4682</v>
          </cell>
          <cell r="BX892">
            <v>3980.09</v>
          </cell>
        </row>
        <row r="893">
          <cell r="E893" t="str">
            <v>BPSX7510</v>
          </cell>
          <cell r="F893" t="str">
            <v>185/65R15 88H B250GZL TL HM78</v>
          </cell>
          <cell r="G893" t="str">
            <v>185/65R15 88H B250GZL(T)HM78</v>
          </cell>
          <cell r="H893" t="str">
            <v>B250</v>
          </cell>
          <cell r="I893" t="str">
            <v>PSR4</v>
          </cell>
          <cell r="J893" t="str">
            <v>PSR IPPAN S (15 ONLY)</v>
          </cell>
          <cell r="K893" t="str">
            <v>BRIDGESTONE</v>
          </cell>
          <cell r="L893" t="str">
            <v>185/65R15</v>
          </cell>
          <cell r="M893" t="str">
            <v>B SERIES</v>
          </cell>
          <cell r="N893" t="str">
            <v>PASSENGER CAR</v>
          </cell>
          <cell r="O893" t="str">
            <v>PSRS</v>
          </cell>
          <cell r="P893" t="str">
            <v>T/L</v>
          </cell>
          <cell r="Q893" t="str">
            <v>PSR0L483</v>
          </cell>
          <cell r="R893" t="str">
            <v>THAILAND</v>
          </cell>
          <cell r="S893">
            <v>3</v>
          </cell>
          <cell r="T893" t="str">
            <v>TIRE</v>
          </cell>
          <cell r="U893" t="str">
            <v>PSR</v>
          </cell>
          <cell r="V893" t="str">
            <v xml:space="preserve"> 185/65R15</v>
          </cell>
          <cell r="W893">
            <v>0</v>
          </cell>
          <cell r="X893">
            <v>0</v>
          </cell>
          <cell r="Y893" t="str">
            <v>01</v>
          </cell>
          <cell r="Z893" t="str">
            <v>TBSR</v>
          </cell>
          <cell r="AA893" t="str">
            <v>T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 t="str">
            <v>L0</v>
          </cell>
          <cell r="AG893" t="str">
            <v>PSR0L483</v>
          </cell>
          <cell r="AJ893" t="str">
            <v>C035-LHD</v>
          </cell>
          <cell r="AK893" t="str">
            <v>HM78</v>
          </cell>
          <cell r="AL893" t="str">
            <v>B250</v>
          </cell>
          <cell r="AO893" t="str">
            <v>185/65R15</v>
          </cell>
          <cell r="AP893" t="str">
            <v>PSRS</v>
          </cell>
          <cell r="AQ893" t="str">
            <v>OTHERS</v>
          </cell>
          <cell r="AR893" t="str">
            <v>15 Inch</v>
          </cell>
          <cell r="AS893">
            <v>0</v>
          </cell>
          <cell r="AT893">
            <v>0</v>
          </cell>
          <cell r="AW893" t="str">
            <v>DLR</v>
          </cell>
          <cell r="AX893" t="str">
            <v>DISCONT</v>
          </cell>
          <cell r="AY893" t="str">
            <v>B</v>
          </cell>
          <cell r="AZ893">
            <v>10</v>
          </cell>
          <cell r="BA893">
            <v>40</v>
          </cell>
          <cell r="BB893">
            <v>30</v>
          </cell>
          <cell r="BC893">
            <v>402</v>
          </cell>
          <cell r="BD893" t="str">
            <v>PS</v>
          </cell>
          <cell r="BE893" t="str">
            <v>PSRS</v>
          </cell>
          <cell r="BF893" t="str">
            <v>T</v>
          </cell>
          <cell r="BG893" t="str">
            <v>T</v>
          </cell>
          <cell r="BH893">
            <v>4.0960000000000001</v>
          </cell>
          <cell r="BI893">
            <v>8.2889999999999997</v>
          </cell>
          <cell r="BJ893">
            <v>7.6999999999999999E-2</v>
          </cell>
          <cell r="BK893">
            <v>8.6909006250000004E-2</v>
          </cell>
          <cell r="BL893">
            <v>15</v>
          </cell>
          <cell r="BM893">
            <v>65</v>
          </cell>
          <cell r="BN893">
            <v>185</v>
          </cell>
          <cell r="BQ893">
            <v>80</v>
          </cell>
          <cell r="BR893">
            <v>2970</v>
          </cell>
          <cell r="BS893">
            <v>1780</v>
          </cell>
          <cell r="BT893">
            <v>1780</v>
          </cell>
          <cell r="BU893">
            <v>1978</v>
          </cell>
          <cell r="BV893">
            <v>10</v>
          </cell>
          <cell r="BW893">
            <v>1780</v>
          </cell>
          <cell r="BX893">
            <v>0</v>
          </cell>
        </row>
        <row r="894">
          <cell r="E894" t="str">
            <v>BPSX7511</v>
          </cell>
          <cell r="F894" t="str">
            <v>185/65R15 88H B250GZR TL HM56</v>
          </cell>
          <cell r="G894" t="str">
            <v>185/65R15 88H B250GZR(T)HM56</v>
          </cell>
          <cell r="H894" t="str">
            <v>B250</v>
          </cell>
          <cell r="I894" t="str">
            <v>PSR4</v>
          </cell>
          <cell r="J894" t="str">
            <v>PSR IPPAN S (15 ONLY)</v>
          </cell>
          <cell r="K894" t="str">
            <v>BRIDGESTONE</v>
          </cell>
          <cell r="L894" t="str">
            <v>185/65R15</v>
          </cell>
          <cell r="M894" t="str">
            <v>B SERIES</v>
          </cell>
          <cell r="N894" t="str">
            <v>PASSENGER CAR</v>
          </cell>
          <cell r="O894" t="str">
            <v>PSRS</v>
          </cell>
          <cell r="P894" t="str">
            <v>T/L</v>
          </cell>
          <cell r="Q894" t="str">
            <v>PSR0L452</v>
          </cell>
          <cell r="R894" t="str">
            <v>THAILAND</v>
          </cell>
          <cell r="S894">
            <v>3</v>
          </cell>
          <cell r="T894" t="str">
            <v>TIRE</v>
          </cell>
          <cell r="U894" t="str">
            <v>PSR</v>
          </cell>
          <cell r="V894" t="str">
            <v xml:space="preserve"> 185/65R15</v>
          </cell>
          <cell r="W894">
            <v>0</v>
          </cell>
          <cell r="X894">
            <v>0</v>
          </cell>
          <cell r="Y894" t="str">
            <v>01</v>
          </cell>
          <cell r="Z894" t="str">
            <v>TBSR</v>
          </cell>
          <cell r="AA894" t="str">
            <v>T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 t="str">
            <v>L0</v>
          </cell>
          <cell r="AG894" t="str">
            <v>PSR0L452</v>
          </cell>
          <cell r="AJ894" t="str">
            <v>C029-RHD</v>
          </cell>
          <cell r="AK894" t="str">
            <v>HM56</v>
          </cell>
          <cell r="AL894" t="str">
            <v>B250</v>
          </cell>
          <cell r="AO894" t="str">
            <v>185/65R15</v>
          </cell>
          <cell r="AP894" t="str">
            <v>PSRS</v>
          </cell>
          <cell r="AQ894" t="str">
            <v>OTHERS</v>
          </cell>
          <cell r="AR894" t="str">
            <v>15 Inch</v>
          </cell>
          <cell r="AS894" t="str">
            <v>OE</v>
          </cell>
          <cell r="AT894" t="str">
            <v>REP</v>
          </cell>
          <cell r="AW894" t="str">
            <v>DLR</v>
          </cell>
          <cell r="AX894" t="str">
            <v>CONT</v>
          </cell>
          <cell r="AY894" t="str">
            <v>B</v>
          </cell>
          <cell r="AZ894">
            <v>10</v>
          </cell>
          <cell r="BA894">
            <v>40</v>
          </cell>
          <cell r="BB894">
            <v>30</v>
          </cell>
          <cell r="BC894">
            <v>402</v>
          </cell>
          <cell r="BD894" t="str">
            <v>PS</v>
          </cell>
          <cell r="BE894" t="str">
            <v>PSRS</v>
          </cell>
          <cell r="BF894" t="str">
            <v>T</v>
          </cell>
          <cell r="BG894" t="str">
            <v>T</v>
          </cell>
          <cell r="BH894">
            <v>4.0590000000000002</v>
          </cell>
          <cell r="BI894">
            <v>8.2889999999999997</v>
          </cell>
          <cell r="BJ894">
            <v>7.6999999999999999E-2</v>
          </cell>
          <cell r="BK894">
            <v>8.6909006250000004E-2</v>
          </cell>
          <cell r="BL894">
            <v>15</v>
          </cell>
          <cell r="BM894">
            <v>65</v>
          </cell>
          <cell r="BN894">
            <v>185</v>
          </cell>
          <cell r="BO894">
            <v>95</v>
          </cell>
          <cell r="BQ894">
            <v>80</v>
          </cell>
          <cell r="BR894">
            <v>2970</v>
          </cell>
          <cell r="BS894">
            <v>1780</v>
          </cell>
          <cell r="BT894">
            <v>1780</v>
          </cell>
          <cell r="BU894">
            <v>1978</v>
          </cell>
          <cell r="BV894">
            <v>10</v>
          </cell>
          <cell r="BW894">
            <v>1780</v>
          </cell>
          <cell r="BX894">
            <v>1502</v>
          </cell>
        </row>
        <row r="895">
          <cell r="E895" t="str">
            <v>BPSX7512</v>
          </cell>
          <cell r="F895" t="str">
            <v>185/65R15 88H B250GZ TL HM48</v>
          </cell>
          <cell r="G895" t="str">
            <v>185/65R15 88H B250GZ(T)HM48</v>
          </cell>
          <cell r="H895" t="str">
            <v>B250</v>
          </cell>
          <cell r="I895" t="str">
            <v>PSR4</v>
          </cell>
          <cell r="J895" t="str">
            <v>PSR IPPAN S (15 ONLY)</v>
          </cell>
          <cell r="K895" t="str">
            <v>BRIDGESTONE</v>
          </cell>
          <cell r="L895" t="str">
            <v>185/65R15</v>
          </cell>
          <cell r="M895" t="str">
            <v>B SERIES</v>
          </cell>
          <cell r="N895" t="str">
            <v>PASSENGER CAR</v>
          </cell>
          <cell r="O895" t="str">
            <v>PSRS</v>
          </cell>
          <cell r="P895" t="str">
            <v>T/L</v>
          </cell>
          <cell r="Q895" t="str">
            <v>PSR0L545</v>
          </cell>
          <cell r="R895" t="str">
            <v>THAILAND</v>
          </cell>
          <cell r="S895">
            <v>3</v>
          </cell>
          <cell r="T895" t="str">
            <v>TIRE</v>
          </cell>
          <cell r="U895" t="str">
            <v>PSR</v>
          </cell>
          <cell r="V895" t="str">
            <v xml:space="preserve"> 185/65R15</v>
          </cell>
          <cell r="W895">
            <v>0</v>
          </cell>
          <cell r="X895">
            <v>0</v>
          </cell>
          <cell r="Y895" t="str">
            <v>01</v>
          </cell>
          <cell r="Z895" t="str">
            <v>TBSR</v>
          </cell>
          <cell r="AA895" t="str">
            <v>T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L0</v>
          </cell>
          <cell r="AG895" t="str">
            <v>PSR0L545</v>
          </cell>
          <cell r="AJ895" t="str">
            <v>C123</v>
          </cell>
          <cell r="AK895" t="str">
            <v>HM48</v>
          </cell>
          <cell r="AL895" t="str">
            <v>B250</v>
          </cell>
          <cell r="AO895" t="str">
            <v>185/65R15</v>
          </cell>
          <cell r="AP895" t="str">
            <v>PSRS</v>
          </cell>
          <cell r="AQ895" t="str">
            <v>OTHERS</v>
          </cell>
          <cell r="AR895" t="str">
            <v>15 Inch</v>
          </cell>
          <cell r="AS895" t="str">
            <v>OE</v>
          </cell>
          <cell r="AT895" t="str">
            <v>REP</v>
          </cell>
          <cell r="AW895" t="str">
            <v>DLR</v>
          </cell>
          <cell r="AX895" t="str">
            <v>CONT</v>
          </cell>
          <cell r="AY895" t="str">
            <v>B</v>
          </cell>
          <cell r="AZ895">
            <v>10</v>
          </cell>
          <cell r="BA895">
            <v>40</v>
          </cell>
          <cell r="BB895">
            <v>30</v>
          </cell>
          <cell r="BC895">
            <v>402</v>
          </cell>
          <cell r="BD895" t="str">
            <v>PS</v>
          </cell>
          <cell r="BE895" t="str">
            <v>PSRS</v>
          </cell>
          <cell r="BF895" t="str">
            <v>T</v>
          </cell>
          <cell r="BG895" t="str">
            <v>T</v>
          </cell>
          <cell r="BH895">
            <v>4.0590000000000002</v>
          </cell>
          <cell r="BI895">
            <v>8.3719999999999999</v>
          </cell>
          <cell r="BJ895">
            <v>0.09</v>
          </cell>
          <cell r="BK895">
            <v>8.6909006250000004E-2</v>
          </cell>
          <cell r="BL895">
            <v>15</v>
          </cell>
          <cell r="BM895">
            <v>65</v>
          </cell>
          <cell r="BN895">
            <v>185</v>
          </cell>
          <cell r="BP895">
            <v>80</v>
          </cell>
          <cell r="BQ895">
            <v>80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1502</v>
          </cell>
        </row>
        <row r="896">
          <cell r="E896" t="str">
            <v>BPSX7610</v>
          </cell>
          <cell r="F896" t="str">
            <v>155/65R13 73S SNKAZ TL XD16</v>
          </cell>
          <cell r="G896" t="str">
            <v>155/65R13 73S SNKAZ(T)XD16</v>
          </cell>
          <cell r="H896" t="str">
            <v>SNKZ</v>
          </cell>
          <cell r="I896" t="str">
            <v>PSR5</v>
          </cell>
          <cell r="J896" t="str">
            <v>PSR IPPAN XS (14 DOWN)</v>
          </cell>
          <cell r="K896" t="str">
            <v>BRIDGESTONE</v>
          </cell>
          <cell r="L896" t="str">
            <v>155/65R13</v>
          </cell>
          <cell r="M896" t="str">
            <v>SNKZ</v>
          </cell>
          <cell r="N896" t="str">
            <v>PASSENGER CAR</v>
          </cell>
          <cell r="O896" t="str">
            <v>PSRS</v>
          </cell>
          <cell r="P896" t="str">
            <v>T/L</v>
          </cell>
          <cell r="Q896" t="str">
            <v>PSR0L494</v>
          </cell>
          <cell r="R896" t="str">
            <v>THAILAND</v>
          </cell>
          <cell r="S896">
            <v>3</v>
          </cell>
          <cell r="T896" t="str">
            <v>TIRE</v>
          </cell>
          <cell r="U896" t="str">
            <v>PSR</v>
          </cell>
          <cell r="V896" t="str">
            <v xml:space="preserve"> 155/65R13</v>
          </cell>
          <cell r="W896">
            <v>0</v>
          </cell>
          <cell r="X896">
            <v>0</v>
          </cell>
          <cell r="Y896" t="str">
            <v>02</v>
          </cell>
          <cell r="Z896" t="str">
            <v>TBSN</v>
          </cell>
          <cell r="AA896" t="str">
            <v>T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L0</v>
          </cell>
          <cell r="AG896" t="str">
            <v>PSR0L494</v>
          </cell>
          <cell r="AJ896" t="str">
            <v>C036</v>
          </cell>
          <cell r="AK896" t="str">
            <v>XD16</v>
          </cell>
          <cell r="AL896" t="str">
            <v>SNKAZ</v>
          </cell>
          <cell r="AM896" t="str">
            <v>SNEAKER</v>
          </cell>
          <cell r="AO896" t="str">
            <v>155/65R13</v>
          </cell>
          <cell r="AP896" t="str">
            <v>PSRS</v>
          </cell>
          <cell r="AQ896" t="str">
            <v>OTHERS</v>
          </cell>
          <cell r="AR896" t="str">
            <v>13 Inch</v>
          </cell>
          <cell r="AS896" t="str">
            <v/>
          </cell>
          <cell r="AT896" t="str">
            <v>REP</v>
          </cell>
          <cell r="AW896" t="str">
            <v>OEM</v>
          </cell>
          <cell r="AX896" t="str">
            <v>CONT</v>
          </cell>
          <cell r="AY896" t="str">
            <v>B</v>
          </cell>
          <cell r="AZ896">
            <v>10</v>
          </cell>
          <cell r="BA896">
            <v>40</v>
          </cell>
          <cell r="BB896">
            <v>30</v>
          </cell>
          <cell r="BC896">
            <v>402</v>
          </cell>
          <cell r="BD896" t="str">
            <v>PS</v>
          </cell>
          <cell r="BE896" t="str">
            <v>PSRS</v>
          </cell>
          <cell r="BF896" t="str">
            <v>T</v>
          </cell>
          <cell r="BG896" t="str">
            <v>T</v>
          </cell>
          <cell r="BH896">
            <v>2.4209999999999998</v>
          </cell>
          <cell r="BI896">
            <v>4.7839999999999998</v>
          </cell>
          <cell r="BJ896">
            <v>3.9E-2</v>
          </cell>
          <cell r="BK896">
            <v>5.5127453550000011E-2</v>
          </cell>
          <cell r="BL896">
            <v>13</v>
          </cell>
          <cell r="BM896">
            <v>65</v>
          </cell>
          <cell r="BN896">
            <v>155</v>
          </cell>
          <cell r="BP896">
            <v>80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</row>
        <row r="897">
          <cell r="E897" t="str">
            <v>BPSX7710</v>
          </cell>
          <cell r="F897" t="str">
            <v>195/65R15 91H ER300 TL HZ09</v>
          </cell>
          <cell r="G897" t="str">
            <v>195/65R15 91H ER3VZ(T) HZ09</v>
          </cell>
          <cell r="H897" t="str">
            <v>ER300</v>
          </cell>
          <cell r="I897" t="str">
            <v>PSR4</v>
          </cell>
          <cell r="J897" t="str">
            <v>PSR IPPAN S (15 ONLY)</v>
          </cell>
          <cell r="K897" t="str">
            <v>BRIDGESTONE</v>
          </cell>
          <cell r="L897" t="str">
            <v>195/65R15</v>
          </cell>
          <cell r="M897" t="str">
            <v>TURANZA</v>
          </cell>
          <cell r="N897" t="str">
            <v>PREMIUM COMFORT</v>
          </cell>
          <cell r="O897" t="str">
            <v>PSRS</v>
          </cell>
          <cell r="P897" t="str">
            <v>T/L</v>
          </cell>
          <cell r="Q897" t="str">
            <v>PSR0L492</v>
          </cell>
          <cell r="R897" t="str">
            <v>THAILAND</v>
          </cell>
          <cell r="S897">
            <v>3</v>
          </cell>
          <cell r="T897" t="str">
            <v>TIRE</v>
          </cell>
          <cell r="U897" t="str">
            <v>PSR</v>
          </cell>
          <cell r="V897" t="str">
            <v xml:space="preserve"> 195/65R15</v>
          </cell>
          <cell r="W897">
            <v>0</v>
          </cell>
          <cell r="X897">
            <v>0</v>
          </cell>
          <cell r="Y897" t="str">
            <v>02</v>
          </cell>
          <cell r="Z897" t="str">
            <v>TBSN</v>
          </cell>
          <cell r="AA897" t="str">
            <v>T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L0</v>
          </cell>
          <cell r="AG897" t="str">
            <v>PSR0L492</v>
          </cell>
          <cell r="AJ897" t="str">
            <v>B922</v>
          </cell>
          <cell r="AK897" t="str">
            <v>HZ09</v>
          </cell>
          <cell r="AL897" t="str">
            <v>ER300</v>
          </cell>
          <cell r="AM897" t="str">
            <v>TURANZA ER300</v>
          </cell>
          <cell r="AO897" t="str">
            <v>195/65R15</v>
          </cell>
          <cell r="AP897" t="str">
            <v>PSRS</v>
          </cell>
          <cell r="AQ897" t="str">
            <v>OTHERS</v>
          </cell>
          <cell r="AR897" t="str">
            <v>15 Inch</v>
          </cell>
          <cell r="AS897" t="str">
            <v>OE</v>
          </cell>
          <cell r="AT897">
            <v>0</v>
          </cell>
          <cell r="AW897" t="str">
            <v>OEM</v>
          </cell>
          <cell r="AX897" t="str">
            <v>CONT</v>
          </cell>
          <cell r="AY897" t="str">
            <v>B</v>
          </cell>
          <cell r="AZ897">
            <v>10</v>
          </cell>
          <cell r="BA897">
            <v>40</v>
          </cell>
          <cell r="BB897">
            <v>30</v>
          </cell>
          <cell r="BC897">
            <v>402</v>
          </cell>
          <cell r="BD897" t="str">
            <v>PS</v>
          </cell>
          <cell r="BE897" t="str">
            <v>PSRS</v>
          </cell>
          <cell r="BF897" t="str">
            <v>T</v>
          </cell>
          <cell r="BG897" t="str">
            <v>T</v>
          </cell>
          <cell r="BH897">
            <v>4.4820000000000002</v>
          </cell>
          <cell r="BI897">
            <v>9.2729999999999997</v>
          </cell>
          <cell r="BJ897">
            <v>0.09</v>
          </cell>
          <cell r="BK897">
            <v>9.4608708750000006E-2</v>
          </cell>
          <cell r="BL897">
            <v>15</v>
          </cell>
          <cell r="BM897">
            <v>65</v>
          </cell>
          <cell r="BN897">
            <v>195</v>
          </cell>
          <cell r="BQ897">
            <v>80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</row>
        <row r="898">
          <cell r="E898" t="str">
            <v>BPSX7711</v>
          </cell>
          <cell r="F898" t="str">
            <v>195/65R15 91H ER300 TL HZ09</v>
          </cell>
          <cell r="G898" t="str">
            <v>195/65R15 91H ER3VZ(T) HZ09</v>
          </cell>
          <cell r="H898" t="str">
            <v>ER300</v>
          </cell>
          <cell r="I898" t="str">
            <v>PSR4</v>
          </cell>
          <cell r="J898" t="str">
            <v>PSR IPPAN S (15 ONLY)</v>
          </cell>
          <cell r="K898" t="str">
            <v>BRIDGESTONE</v>
          </cell>
          <cell r="L898" t="str">
            <v>195/65R15</v>
          </cell>
          <cell r="M898" t="str">
            <v>TURANZA</v>
          </cell>
          <cell r="N898" t="str">
            <v>PREMIUM COMFORT</v>
          </cell>
          <cell r="O898" t="str">
            <v>PSRS</v>
          </cell>
          <cell r="P898" t="str">
            <v>T/L</v>
          </cell>
          <cell r="Q898" t="str">
            <v>PSR0L645</v>
          </cell>
          <cell r="R898" t="str">
            <v>THAILAND</v>
          </cell>
          <cell r="S898">
            <v>3</v>
          </cell>
          <cell r="T898" t="str">
            <v>TIRE</v>
          </cell>
          <cell r="U898" t="str">
            <v>PSR</v>
          </cell>
          <cell r="V898" t="str">
            <v xml:space="preserve"> 195/65R15</v>
          </cell>
          <cell r="W898">
            <v>0</v>
          </cell>
          <cell r="X898">
            <v>0</v>
          </cell>
          <cell r="Y898" t="str">
            <v>02</v>
          </cell>
          <cell r="Z898" t="str">
            <v>TBSN</v>
          </cell>
          <cell r="AA898" t="str">
            <v>T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 t="str">
            <v>L0</v>
          </cell>
          <cell r="AG898" t="str">
            <v>PSR0L645</v>
          </cell>
          <cell r="AJ898" t="str">
            <v>C265</v>
          </cell>
          <cell r="AK898" t="str">
            <v>HZ09</v>
          </cell>
          <cell r="AL898" t="str">
            <v>ER300</v>
          </cell>
          <cell r="AM898" t="str">
            <v>TURANZA ER300</v>
          </cell>
          <cell r="AN898" t="str">
            <v>TOYOTA NEW ALTIS</v>
          </cell>
          <cell r="AO898" t="str">
            <v>195/65R15</v>
          </cell>
          <cell r="AP898" t="str">
            <v>PSRS</v>
          </cell>
          <cell r="AQ898" t="str">
            <v>OTHERS</v>
          </cell>
          <cell r="AR898" t="str">
            <v>15 Inch</v>
          </cell>
          <cell r="AS898" t="str">
            <v>OE</v>
          </cell>
          <cell r="AT898">
            <v>0</v>
          </cell>
          <cell r="AW898" t="str">
            <v>OEM</v>
          </cell>
          <cell r="AX898" t="str">
            <v>CONT</v>
          </cell>
          <cell r="AY898" t="str">
            <v>B</v>
          </cell>
          <cell r="AZ898">
            <v>10</v>
          </cell>
          <cell r="BA898">
            <v>40</v>
          </cell>
          <cell r="BB898">
            <v>30</v>
          </cell>
          <cell r="BC898">
            <v>402</v>
          </cell>
          <cell r="BD898" t="str">
            <v>PS</v>
          </cell>
          <cell r="BE898" t="str">
            <v>PSRS</v>
          </cell>
          <cell r="BF898" t="str">
            <v>T</v>
          </cell>
          <cell r="BG898" t="str">
            <v>T</v>
          </cell>
          <cell r="BH898">
            <v>4.51</v>
          </cell>
          <cell r="BI898">
            <v>9.5399999999999991</v>
          </cell>
          <cell r="BJ898">
            <v>0.09</v>
          </cell>
          <cell r="BK898">
            <v>9.4608708750000006E-2</v>
          </cell>
          <cell r="BL898">
            <v>15</v>
          </cell>
          <cell r="BM898">
            <v>65</v>
          </cell>
          <cell r="BN898">
            <v>195</v>
          </cell>
          <cell r="BQ898">
            <v>80</v>
          </cell>
          <cell r="BR898">
            <v>3020</v>
          </cell>
          <cell r="BS898">
            <v>2160</v>
          </cell>
          <cell r="BT898">
            <v>2160</v>
          </cell>
          <cell r="BU898">
            <v>2400</v>
          </cell>
          <cell r="BV898">
            <v>10</v>
          </cell>
          <cell r="BW898">
            <v>2160</v>
          </cell>
          <cell r="BX898">
            <v>0</v>
          </cell>
        </row>
        <row r="899">
          <cell r="E899" t="str">
            <v>BPSX7712</v>
          </cell>
          <cell r="F899" t="str">
            <v>195/65R15 91H ER300 TL HZ88</v>
          </cell>
          <cell r="G899" t="str">
            <v>195/65R15 91H ER3VZ(T) HZ88</v>
          </cell>
          <cell r="H899" t="str">
            <v>ER300</v>
          </cell>
          <cell r="I899" t="str">
            <v>PSR4</v>
          </cell>
          <cell r="J899" t="str">
            <v>PSR IPPAN S (15 ONLY)</v>
          </cell>
          <cell r="K899" t="str">
            <v>BRIDGESTONE</v>
          </cell>
          <cell r="L899" t="str">
            <v>195/65R15</v>
          </cell>
          <cell r="M899" t="str">
            <v>TURANZA</v>
          </cell>
          <cell r="N899" t="str">
            <v>PREMIUM COMFORT</v>
          </cell>
          <cell r="O899" t="str">
            <v>PSRS</v>
          </cell>
          <cell r="P899" t="str">
            <v>T/L</v>
          </cell>
          <cell r="Q899" t="str">
            <v>PSR0L646</v>
          </cell>
          <cell r="R899" t="str">
            <v>THAILAND</v>
          </cell>
          <cell r="S899">
            <v>3</v>
          </cell>
          <cell r="T899" t="str">
            <v>TIRE</v>
          </cell>
          <cell r="U899" t="str">
            <v>PSR</v>
          </cell>
          <cell r="V899" t="str">
            <v xml:space="preserve"> 195/65R15</v>
          </cell>
          <cell r="W899">
            <v>0</v>
          </cell>
          <cell r="X899">
            <v>0</v>
          </cell>
          <cell r="Y899" t="str">
            <v>02</v>
          </cell>
          <cell r="Z899" t="str">
            <v>TBSN</v>
          </cell>
          <cell r="AA899" t="str">
            <v>T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 t="str">
            <v>L0</v>
          </cell>
          <cell r="AG899" t="str">
            <v>PSR0L646</v>
          </cell>
          <cell r="AJ899" t="str">
            <v>C266</v>
          </cell>
          <cell r="AK899" t="str">
            <v>HZ88</v>
          </cell>
          <cell r="AL899" t="str">
            <v>ER300</v>
          </cell>
          <cell r="AM899" t="str">
            <v>TURANZA ER300</v>
          </cell>
          <cell r="AO899" t="str">
            <v>195/65R15</v>
          </cell>
          <cell r="AP899" t="str">
            <v>PSRS</v>
          </cell>
          <cell r="AQ899" t="str">
            <v>OTHERS</v>
          </cell>
          <cell r="AR899" t="str">
            <v>15 Inch</v>
          </cell>
          <cell r="AS899" t="str">
            <v>OE</v>
          </cell>
          <cell r="AT899">
            <v>0</v>
          </cell>
          <cell r="AW899" t="str">
            <v>OEM</v>
          </cell>
          <cell r="AX899" t="str">
            <v>CONT</v>
          </cell>
          <cell r="AY899" t="str">
            <v>B</v>
          </cell>
          <cell r="AZ899">
            <v>10</v>
          </cell>
          <cell r="BA899">
            <v>40</v>
          </cell>
          <cell r="BB899">
            <v>30</v>
          </cell>
          <cell r="BC899">
            <v>402</v>
          </cell>
          <cell r="BD899" t="str">
            <v>PS</v>
          </cell>
          <cell r="BE899" t="str">
            <v>PSRS</v>
          </cell>
          <cell r="BF899" t="str">
            <v>T</v>
          </cell>
          <cell r="BG899" t="str">
            <v>T</v>
          </cell>
          <cell r="BH899">
            <v>4.5</v>
          </cell>
          <cell r="BI899">
            <v>9.5399999999999991</v>
          </cell>
          <cell r="BJ899">
            <v>0.09</v>
          </cell>
          <cell r="BK899">
            <v>9.4608708750000006E-2</v>
          </cell>
          <cell r="BL899">
            <v>15</v>
          </cell>
          <cell r="BM899">
            <v>65</v>
          </cell>
          <cell r="BN899">
            <v>195</v>
          </cell>
          <cell r="BQ899">
            <v>80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</row>
        <row r="900">
          <cell r="E900" t="str">
            <v>BPSX7810</v>
          </cell>
          <cell r="F900" t="str">
            <v>215/60R16 95H ER37JZ TL FG88</v>
          </cell>
          <cell r="G900" t="str">
            <v>215/60R16 95H ER37JZ(T) FG88</v>
          </cell>
          <cell r="H900" t="str">
            <v>ER370</v>
          </cell>
          <cell r="I900" t="str">
            <v>PSR3</v>
          </cell>
          <cell r="J900" t="str">
            <v>PSR OOGATA (16 ONLY)</v>
          </cell>
          <cell r="K900" t="str">
            <v>BRIDGESTONE</v>
          </cell>
          <cell r="L900" t="str">
            <v>215/60R16</v>
          </cell>
          <cell r="M900" t="str">
            <v>TURANZA</v>
          </cell>
          <cell r="N900" t="str">
            <v>PREMIUM COMFORT</v>
          </cell>
          <cell r="O900" t="str">
            <v>PSRS</v>
          </cell>
          <cell r="P900" t="str">
            <v>T/L</v>
          </cell>
          <cell r="Q900" t="str">
            <v>PSR0L585</v>
          </cell>
          <cell r="R900" t="str">
            <v>THAILAND</v>
          </cell>
          <cell r="S900">
            <v>3</v>
          </cell>
          <cell r="T900" t="str">
            <v>TIRE</v>
          </cell>
          <cell r="U900" t="str">
            <v>PSR</v>
          </cell>
          <cell r="V900" t="str">
            <v>215/60R16</v>
          </cell>
          <cell r="W900">
            <v>0</v>
          </cell>
          <cell r="X900">
            <v>0</v>
          </cell>
          <cell r="Y900" t="str">
            <v>02</v>
          </cell>
          <cell r="Z900" t="str">
            <v>TBSN</v>
          </cell>
          <cell r="AA900" t="str">
            <v>T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 t="str">
            <v>L0</v>
          </cell>
          <cell r="AG900" t="str">
            <v>PSR0L585</v>
          </cell>
          <cell r="AJ900" t="str">
            <v>C168</v>
          </cell>
          <cell r="AK900" t="str">
            <v>FG88</v>
          </cell>
          <cell r="AL900" t="str">
            <v>ER370</v>
          </cell>
          <cell r="AM900" t="str">
            <v>TURANZA ER370</v>
          </cell>
          <cell r="AO900" t="str">
            <v>215/60R16</v>
          </cell>
          <cell r="AP900" t="str">
            <v>PSRS</v>
          </cell>
          <cell r="AQ900" t="str">
            <v>OTHERS</v>
          </cell>
          <cell r="AR900" t="str">
            <v>16 Inch</v>
          </cell>
          <cell r="AS900" t="str">
            <v>OE</v>
          </cell>
          <cell r="AT900">
            <v>0</v>
          </cell>
          <cell r="AW900" t="str">
            <v>OEM</v>
          </cell>
          <cell r="AX900" t="str">
            <v>CONT</v>
          </cell>
          <cell r="AY900" t="str">
            <v>B</v>
          </cell>
          <cell r="AZ900">
            <v>10</v>
          </cell>
          <cell r="BA900">
            <v>40</v>
          </cell>
          <cell r="BB900">
            <v>30</v>
          </cell>
          <cell r="BC900">
            <v>402</v>
          </cell>
          <cell r="BD900" t="str">
            <v>PS</v>
          </cell>
          <cell r="BE900" t="str">
            <v>PSRS</v>
          </cell>
          <cell r="BF900" t="str">
            <v>T</v>
          </cell>
          <cell r="BG900" t="str">
            <v>T</v>
          </cell>
          <cell r="BH900">
            <v>5.3040000000000003</v>
          </cell>
          <cell r="BI900">
            <v>10.75</v>
          </cell>
          <cell r="BJ900">
            <v>0.113</v>
          </cell>
          <cell r="BK900">
            <v>0.11256397679999999</v>
          </cell>
          <cell r="BL900">
            <v>16</v>
          </cell>
          <cell r="BM900">
            <v>60</v>
          </cell>
          <cell r="BN900">
            <v>215</v>
          </cell>
          <cell r="BO900">
            <v>95</v>
          </cell>
          <cell r="BQ900">
            <v>80</v>
          </cell>
          <cell r="BR900">
            <v>4590</v>
          </cell>
          <cell r="BS900">
            <v>3280</v>
          </cell>
          <cell r="BT900">
            <v>3280</v>
          </cell>
          <cell r="BU900">
            <v>3644</v>
          </cell>
          <cell r="BV900">
            <v>10</v>
          </cell>
          <cell r="BW900">
            <v>3280</v>
          </cell>
          <cell r="BX900">
            <v>0</v>
          </cell>
        </row>
        <row r="901">
          <cell r="E901" t="str">
            <v>BPSX7811</v>
          </cell>
          <cell r="F901" t="str">
            <v>215/60R16 95H ER37JZ TL FG30</v>
          </cell>
          <cell r="G901" t="str">
            <v>215/60R16 95H ER37JZ(T) FG30</v>
          </cell>
          <cell r="H901" t="str">
            <v>ER370</v>
          </cell>
          <cell r="I901" t="str">
            <v>PSR3</v>
          </cell>
          <cell r="J901" t="str">
            <v>PSR OOGATA (16 ONLY)</v>
          </cell>
          <cell r="K901" t="str">
            <v>BRIDGESTONE</v>
          </cell>
          <cell r="L901" t="str">
            <v>215/60R16</v>
          </cell>
          <cell r="M901" t="str">
            <v>TURANZA</v>
          </cell>
          <cell r="N901" t="str">
            <v>PREMIUM COMFORT</v>
          </cell>
          <cell r="O901" t="str">
            <v>PSRS</v>
          </cell>
          <cell r="P901" t="str">
            <v>T/L</v>
          </cell>
          <cell r="Q901" t="str">
            <v>PSR0L586</v>
          </cell>
          <cell r="R901" t="str">
            <v>THAILAND</v>
          </cell>
          <cell r="S901">
            <v>3</v>
          </cell>
          <cell r="T901" t="str">
            <v>TIRE</v>
          </cell>
          <cell r="U901" t="str">
            <v>PSR</v>
          </cell>
          <cell r="V901" t="str">
            <v>215/60R16</v>
          </cell>
          <cell r="W901">
            <v>0</v>
          </cell>
          <cell r="X901">
            <v>0</v>
          </cell>
          <cell r="Y901" t="str">
            <v>02</v>
          </cell>
          <cell r="Z901" t="str">
            <v>TBSN</v>
          </cell>
          <cell r="AA901" t="str">
            <v>T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 t="str">
            <v>L0</v>
          </cell>
          <cell r="AG901" t="str">
            <v>PSR0L586</v>
          </cell>
          <cell r="AJ901" t="str">
            <v>C167</v>
          </cell>
          <cell r="AK901" t="str">
            <v>FG30</v>
          </cell>
          <cell r="AL901" t="str">
            <v>ER370</v>
          </cell>
          <cell r="AM901" t="str">
            <v>TURANZA ER370</v>
          </cell>
          <cell r="AO901" t="str">
            <v>215/60R16</v>
          </cell>
          <cell r="AP901" t="str">
            <v>PSRS</v>
          </cell>
          <cell r="AQ901" t="str">
            <v>OTHERS</v>
          </cell>
          <cell r="AR901" t="str">
            <v>16 Inch</v>
          </cell>
          <cell r="AS901" t="str">
            <v>OE</v>
          </cell>
          <cell r="AT901">
            <v>0</v>
          </cell>
          <cell r="AW901" t="str">
            <v>OEM</v>
          </cell>
          <cell r="AX901" t="str">
            <v>CONT</v>
          </cell>
          <cell r="AY901" t="str">
            <v>B</v>
          </cell>
          <cell r="AZ901">
            <v>10</v>
          </cell>
          <cell r="BA901">
            <v>40</v>
          </cell>
          <cell r="BB901">
            <v>30</v>
          </cell>
          <cell r="BC901">
            <v>402</v>
          </cell>
          <cell r="BD901" t="str">
            <v>PS</v>
          </cell>
          <cell r="BE901" t="str">
            <v>PSRS</v>
          </cell>
          <cell r="BF901" t="str">
            <v>T</v>
          </cell>
          <cell r="BG901" t="str">
            <v>T</v>
          </cell>
          <cell r="BH901">
            <v>5.3040000000000003</v>
          </cell>
          <cell r="BI901">
            <v>10.75</v>
          </cell>
          <cell r="BJ901">
            <v>0.113</v>
          </cell>
          <cell r="BK901">
            <v>0.11256397679999999</v>
          </cell>
          <cell r="BL901">
            <v>16</v>
          </cell>
          <cell r="BM901">
            <v>60</v>
          </cell>
          <cell r="BN901">
            <v>215</v>
          </cell>
          <cell r="BO901">
            <v>95</v>
          </cell>
          <cell r="BQ901">
            <v>80</v>
          </cell>
          <cell r="BR901">
            <v>4590</v>
          </cell>
          <cell r="BS901">
            <v>3280</v>
          </cell>
          <cell r="BT901">
            <v>3280</v>
          </cell>
          <cell r="BU901">
            <v>3644</v>
          </cell>
          <cell r="BV901">
            <v>10</v>
          </cell>
          <cell r="BW901">
            <v>3280</v>
          </cell>
          <cell r="BX901">
            <v>0</v>
          </cell>
        </row>
        <row r="902">
          <cell r="E902" t="str">
            <v>BPSX8130</v>
          </cell>
          <cell r="F902" t="str">
            <v>195/70R14 91S BSTEZ TL BL99</v>
          </cell>
          <cell r="G902" t="str">
            <v>195/70R14 91S BSTEZ(T)BL99</v>
          </cell>
          <cell r="H902" t="str">
            <v>BSTZ</v>
          </cell>
          <cell r="I902" t="str">
            <v>PSR5</v>
          </cell>
          <cell r="J902" t="str">
            <v>PSR IPPAN XS (14 DOWN)</v>
          </cell>
          <cell r="K902" t="str">
            <v>BRIDGESTONE</v>
          </cell>
          <cell r="L902" t="str">
            <v>195/70R14</v>
          </cell>
          <cell r="M902" t="str">
            <v>BSTZ</v>
          </cell>
          <cell r="N902" t="str">
            <v>PASSENGER CAR</v>
          </cell>
          <cell r="O902" t="str">
            <v>PSRS</v>
          </cell>
          <cell r="P902" t="str">
            <v>T/L</v>
          </cell>
          <cell r="Q902" t="str">
            <v>PSR0L457</v>
          </cell>
          <cell r="R902" t="str">
            <v>THAILAND</v>
          </cell>
          <cell r="S902">
            <v>3</v>
          </cell>
          <cell r="T902" t="str">
            <v>TIRE</v>
          </cell>
          <cell r="U902" t="str">
            <v>PSR</v>
          </cell>
          <cell r="V902" t="str">
            <v>195/70R14</v>
          </cell>
          <cell r="W902">
            <v>0</v>
          </cell>
          <cell r="X902">
            <v>0</v>
          </cell>
          <cell r="Y902" t="str">
            <v>02</v>
          </cell>
          <cell r="Z902" t="str">
            <v>TBSN</v>
          </cell>
          <cell r="AA902" t="str">
            <v>T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L0</v>
          </cell>
          <cell r="AG902" t="str">
            <v>PSR0L457</v>
          </cell>
          <cell r="AJ902" t="str">
            <v>C057</v>
          </cell>
          <cell r="AK902" t="str">
            <v>BL99</v>
          </cell>
          <cell r="AL902" t="str">
            <v>B'STYLE EX</v>
          </cell>
          <cell r="AM902" t="str">
            <v>B'STYLE EX</v>
          </cell>
          <cell r="AO902" t="str">
            <v>195/70R14</v>
          </cell>
          <cell r="AP902" t="str">
            <v>PSRS</v>
          </cell>
          <cell r="AQ902" t="str">
            <v>OTHERS</v>
          </cell>
          <cell r="AR902" t="str">
            <v>14 Inch</v>
          </cell>
          <cell r="AS902" t="str">
            <v/>
          </cell>
          <cell r="AT902" t="str">
            <v>REP</v>
          </cell>
          <cell r="AW902" t="str">
            <v>OEM</v>
          </cell>
          <cell r="AX902" t="str">
            <v>CONT</v>
          </cell>
          <cell r="AY902" t="str">
            <v>B</v>
          </cell>
          <cell r="AZ902">
            <v>10</v>
          </cell>
          <cell r="BA902">
            <v>40</v>
          </cell>
          <cell r="BB902">
            <v>30</v>
          </cell>
          <cell r="BC902">
            <v>402</v>
          </cell>
          <cell r="BD902" t="str">
            <v>PS</v>
          </cell>
          <cell r="BE902" t="str">
            <v>PSRS</v>
          </cell>
          <cell r="BF902" t="str">
            <v>T</v>
          </cell>
          <cell r="BG902" t="str">
            <v>T</v>
          </cell>
          <cell r="BH902">
            <v>4.0279999999999996</v>
          </cell>
          <cell r="BI902">
            <v>7.7889999999999997</v>
          </cell>
          <cell r="BJ902">
            <v>5.8000000000000003E-2</v>
          </cell>
          <cell r="BK902">
            <v>9.2857420599999976E-2</v>
          </cell>
          <cell r="BL902">
            <v>14</v>
          </cell>
          <cell r="BM902">
            <v>70</v>
          </cell>
          <cell r="BN902">
            <v>195</v>
          </cell>
          <cell r="BP902">
            <v>80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</row>
        <row r="903">
          <cell r="E903" t="str">
            <v>BPSX8310</v>
          </cell>
          <cell r="F903" t="str">
            <v>185/65R15 88S BSTEZ TL MD75</v>
          </cell>
          <cell r="G903" t="str">
            <v>185/65R15 88S BSTEZ(T)MD75</v>
          </cell>
          <cell r="H903" t="str">
            <v>BSTZ</v>
          </cell>
          <cell r="I903" t="str">
            <v>PSR4</v>
          </cell>
          <cell r="J903" t="str">
            <v>PSR IPPAN S (15 ONLY)</v>
          </cell>
          <cell r="K903" t="str">
            <v>BRIDGESTONE</v>
          </cell>
          <cell r="L903" t="str">
            <v>185/65R15</v>
          </cell>
          <cell r="M903" t="str">
            <v>BSTZ</v>
          </cell>
          <cell r="N903" t="str">
            <v>PASSENGER CAR</v>
          </cell>
          <cell r="O903" t="str">
            <v>PSRS</v>
          </cell>
          <cell r="P903" t="str">
            <v>T/L</v>
          </cell>
          <cell r="Q903" t="str">
            <v>PSR0L460</v>
          </cell>
          <cell r="R903" t="str">
            <v>THAILAND</v>
          </cell>
          <cell r="S903">
            <v>3</v>
          </cell>
          <cell r="T903" t="str">
            <v>TIRE</v>
          </cell>
          <cell r="U903" t="str">
            <v>PSR</v>
          </cell>
          <cell r="V903" t="str">
            <v>185/65R15</v>
          </cell>
          <cell r="W903">
            <v>0</v>
          </cell>
          <cell r="X903">
            <v>0</v>
          </cell>
          <cell r="Y903" t="str">
            <v>02</v>
          </cell>
          <cell r="Z903" t="str">
            <v>TBSN</v>
          </cell>
          <cell r="AA903" t="str">
            <v>T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L0</v>
          </cell>
          <cell r="AG903" t="str">
            <v>PSR0L460</v>
          </cell>
          <cell r="AJ903" t="str">
            <v>C064</v>
          </cell>
          <cell r="AK903" t="str">
            <v>MD75</v>
          </cell>
          <cell r="AL903" t="str">
            <v>B'STYLE EX</v>
          </cell>
          <cell r="AM903" t="str">
            <v>B'STYLE EX</v>
          </cell>
          <cell r="AO903" t="str">
            <v>185/65R15</v>
          </cell>
          <cell r="AP903" t="str">
            <v>PSRS</v>
          </cell>
          <cell r="AQ903" t="str">
            <v>OTHERS</v>
          </cell>
          <cell r="AR903" t="str">
            <v>15 Inch</v>
          </cell>
          <cell r="AS903" t="str">
            <v/>
          </cell>
          <cell r="AT903" t="str">
            <v>REP</v>
          </cell>
          <cell r="AW903" t="str">
            <v>OEM</v>
          </cell>
          <cell r="AX903" t="str">
            <v>CONT</v>
          </cell>
          <cell r="AY903" t="str">
            <v>B</v>
          </cell>
          <cell r="AZ903">
            <v>10</v>
          </cell>
          <cell r="BA903">
            <v>40</v>
          </cell>
          <cell r="BB903">
            <v>30</v>
          </cell>
          <cell r="BC903">
            <v>402</v>
          </cell>
          <cell r="BD903" t="str">
            <v>PS</v>
          </cell>
          <cell r="BE903" t="str">
            <v>PSRS</v>
          </cell>
          <cell r="BF903" t="str">
            <v>T</v>
          </cell>
          <cell r="BG903" t="str">
            <v>T</v>
          </cell>
          <cell r="BH903">
            <v>3.79</v>
          </cell>
          <cell r="BI903">
            <v>7.4580000000000002</v>
          </cell>
          <cell r="BJ903">
            <v>6.0999999999999999E-2</v>
          </cell>
          <cell r="BK903">
            <v>8.6909006250000004E-2</v>
          </cell>
          <cell r="BL903">
            <v>15</v>
          </cell>
          <cell r="BM903">
            <v>65</v>
          </cell>
          <cell r="BN903">
            <v>185</v>
          </cell>
          <cell r="BP903">
            <v>80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</row>
        <row r="904">
          <cell r="E904" t="str">
            <v>BPSX8320</v>
          </cell>
          <cell r="F904" t="str">
            <v>195/65R15 91H BSTEZ TL XJ15</v>
          </cell>
          <cell r="G904" t="str">
            <v>195/65R15 91H BSTEZ(T)XJ15</v>
          </cell>
          <cell r="H904" t="str">
            <v>BSTZ</v>
          </cell>
          <cell r="I904" t="str">
            <v>PSR4</v>
          </cell>
          <cell r="J904" t="str">
            <v>PSR IPPAN S (15 ONLY)</v>
          </cell>
          <cell r="K904" t="str">
            <v>BRIDGESTONE</v>
          </cell>
          <cell r="L904" t="str">
            <v>195/65R15</v>
          </cell>
          <cell r="M904" t="str">
            <v>BSTZ</v>
          </cell>
          <cell r="N904" t="str">
            <v>PASSENGER CAR</v>
          </cell>
          <cell r="O904" t="str">
            <v>PSRS</v>
          </cell>
          <cell r="P904" t="str">
            <v>T/L</v>
          </cell>
          <cell r="Q904" t="str">
            <v>PSR0L461</v>
          </cell>
          <cell r="R904" t="str">
            <v>THAILAND</v>
          </cell>
          <cell r="S904">
            <v>3</v>
          </cell>
          <cell r="T904" t="str">
            <v>TIRE</v>
          </cell>
          <cell r="U904" t="str">
            <v>PSR</v>
          </cell>
          <cell r="V904" t="str">
            <v>195/65R15</v>
          </cell>
          <cell r="W904">
            <v>0</v>
          </cell>
          <cell r="X904">
            <v>0</v>
          </cell>
          <cell r="Y904" t="str">
            <v>02</v>
          </cell>
          <cell r="Z904" t="str">
            <v>TBSN</v>
          </cell>
          <cell r="AA904" t="str">
            <v>T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 t="str">
            <v>L0</v>
          </cell>
          <cell r="AG904" t="str">
            <v>PSR0L461</v>
          </cell>
          <cell r="AJ904" t="str">
            <v>C055</v>
          </cell>
          <cell r="AK904" t="str">
            <v>XJ15</v>
          </cell>
          <cell r="AL904" t="str">
            <v>B'STYLE EX</v>
          </cell>
          <cell r="AM904" t="str">
            <v>B'STYLE EX</v>
          </cell>
          <cell r="AO904" t="str">
            <v>195/65R15</v>
          </cell>
          <cell r="AP904" t="str">
            <v>PSRS</v>
          </cell>
          <cell r="AQ904" t="str">
            <v>OTHERS</v>
          </cell>
          <cell r="AR904" t="str">
            <v>15 Inch</v>
          </cell>
          <cell r="AS904" t="str">
            <v/>
          </cell>
          <cell r="AT904" t="str">
            <v>REP</v>
          </cell>
          <cell r="AW904" t="str">
            <v>OEM</v>
          </cell>
          <cell r="AX904" t="str">
            <v>CONT</v>
          </cell>
          <cell r="AY904" t="str">
            <v>B</v>
          </cell>
          <cell r="AZ904">
            <v>10</v>
          </cell>
          <cell r="BA904">
            <v>40</v>
          </cell>
          <cell r="BB904">
            <v>30</v>
          </cell>
          <cell r="BC904">
            <v>402</v>
          </cell>
          <cell r="BD904" t="str">
            <v>PS</v>
          </cell>
          <cell r="BE904" t="str">
            <v>PSRS</v>
          </cell>
          <cell r="BF904" t="str">
            <v>T</v>
          </cell>
          <cell r="BG904" t="str">
            <v>T</v>
          </cell>
          <cell r="BH904">
            <v>4.3</v>
          </cell>
          <cell r="BI904">
            <v>8.3879999999999999</v>
          </cell>
          <cell r="BJ904">
            <v>6.6000000000000003E-2</v>
          </cell>
          <cell r="BK904">
            <v>9.4608708750000006E-2</v>
          </cell>
          <cell r="BL904">
            <v>15</v>
          </cell>
          <cell r="BM904">
            <v>65</v>
          </cell>
          <cell r="BN904">
            <v>195</v>
          </cell>
          <cell r="BP904">
            <v>80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</row>
        <row r="905">
          <cell r="E905" t="str">
            <v>BPSX8520</v>
          </cell>
          <cell r="F905" t="str">
            <v>225/65R17 102T D470AZ TL LV42</v>
          </cell>
          <cell r="G905" t="str">
            <v>225/65R17 102T D470AZ(T) LV42</v>
          </cell>
          <cell r="H905" t="str">
            <v>DUELER</v>
          </cell>
          <cell r="I905" t="str">
            <v>PSR6</v>
          </cell>
          <cell r="J905" t="str">
            <v>4X4 17 UP</v>
          </cell>
          <cell r="K905" t="str">
            <v>BRIDGESTONE</v>
          </cell>
          <cell r="L905" t="str">
            <v>225/65R17</v>
          </cell>
          <cell r="M905" t="str">
            <v>DUELER</v>
          </cell>
          <cell r="N905" t="str">
            <v>4X4 PSR</v>
          </cell>
          <cell r="O905" t="str">
            <v>4X4</v>
          </cell>
          <cell r="P905" t="str">
            <v>T/L</v>
          </cell>
          <cell r="Q905" t="str">
            <v>PSR0L499</v>
          </cell>
          <cell r="R905" t="str">
            <v>THAILAND</v>
          </cell>
          <cell r="S905">
            <v>3</v>
          </cell>
          <cell r="T905" t="str">
            <v>TIRE</v>
          </cell>
          <cell r="U905" t="str">
            <v>PSR</v>
          </cell>
          <cell r="V905" t="str">
            <v xml:space="preserve"> 225/65R17</v>
          </cell>
          <cell r="W905">
            <v>0</v>
          </cell>
          <cell r="X905">
            <v>0</v>
          </cell>
          <cell r="Y905" t="str">
            <v>02</v>
          </cell>
          <cell r="Z905" t="str">
            <v>TBSN</v>
          </cell>
          <cell r="AA905" t="str">
            <v>T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 t="str">
            <v>L0</v>
          </cell>
          <cell r="AG905" t="str">
            <v>PSR0L499</v>
          </cell>
          <cell r="AJ905" t="str">
            <v>B989-K</v>
          </cell>
          <cell r="AK905" t="str">
            <v>LV42</v>
          </cell>
          <cell r="AL905" t="str">
            <v>D470</v>
          </cell>
          <cell r="AM905" t="str">
            <v>DUELER H/T 470</v>
          </cell>
          <cell r="AO905" t="str">
            <v>225/65R17</v>
          </cell>
          <cell r="AP905" t="str">
            <v>PSRS</v>
          </cell>
          <cell r="AQ905" t="str">
            <v>DUELERS</v>
          </cell>
          <cell r="AR905" t="str">
            <v>17 Inch</v>
          </cell>
          <cell r="AS905" t="str">
            <v>OE</v>
          </cell>
          <cell r="AT905" t="str">
            <v>REP</v>
          </cell>
          <cell r="AW905" t="str">
            <v>DLR</v>
          </cell>
          <cell r="AX905" t="str">
            <v>CONT</v>
          </cell>
          <cell r="AY905" t="str">
            <v>B</v>
          </cell>
          <cell r="AZ905">
            <v>10</v>
          </cell>
          <cell r="BA905">
            <v>40</v>
          </cell>
          <cell r="BB905">
            <v>30</v>
          </cell>
          <cell r="BC905">
            <v>402</v>
          </cell>
          <cell r="BD905" t="str">
            <v>PS</v>
          </cell>
          <cell r="BE905" t="str">
            <v>PSRS</v>
          </cell>
          <cell r="BF905" t="str">
            <v>T</v>
          </cell>
          <cell r="BG905" t="str">
            <v>T</v>
          </cell>
          <cell r="BH905">
            <v>6.0839999999999996</v>
          </cell>
          <cell r="BI905">
            <v>13.286</v>
          </cell>
          <cell r="BJ905">
            <v>9.7000000000000003E-2</v>
          </cell>
          <cell r="BK905">
            <v>0.13902177985</v>
          </cell>
          <cell r="BL905">
            <v>17</v>
          </cell>
          <cell r="BM905">
            <v>65</v>
          </cell>
          <cell r="BN905">
            <v>225</v>
          </cell>
          <cell r="BO905">
            <v>95</v>
          </cell>
          <cell r="BP905">
            <v>80</v>
          </cell>
          <cell r="BQ905">
            <v>80</v>
          </cell>
          <cell r="BR905">
            <v>6780</v>
          </cell>
          <cell r="BS905">
            <v>4070</v>
          </cell>
          <cell r="BT905">
            <v>4070</v>
          </cell>
          <cell r="BU905">
            <v>4522</v>
          </cell>
          <cell r="BV905">
            <v>10</v>
          </cell>
          <cell r="BW905">
            <v>4070</v>
          </cell>
          <cell r="BX905">
            <v>3455</v>
          </cell>
        </row>
        <row r="906">
          <cell r="E906" t="str">
            <v>BPSX8521</v>
          </cell>
          <cell r="F906" t="str">
            <v>225/65R17 102T D470AZLTL LV29</v>
          </cell>
          <cell r="G906" t="str">
            <v>225/65R17 102T D470AZL(T) LV29</v>
          </cell>
          <cell r="H906" t="str">
            <v>DUELER</v>
          </cell>
          <cell r="I906" t="str">
            <v>PSR6</v>
          </cell>
          <cell r="J906" t="str">
            <v>4X4 17 UP</v>
          </cell>
          <cell r="K906" t="str">
            <v>BRIDGESTONE</v>
          </cell>
          <cell r="L906" t="str">
            <v>225/65R17</v>
          </cell>
          <cell r="M906" t="str">
            <v>DUELER</v>
          </cell>
          <cell r="N906" t="str">
            <v>4X4 PSR</v>
          </cell>
          <cell r="O906" t="str">
            <v>4X4</v>
          </cell>
          <cell r="P906" t="str">
            <v>T/L</v>
          </cell>
          <cell r="Q906" t="str">
            <v>PSR0L508</v>
          </cell>
          <cell r="R906" t="str">
            <v>THAILAND</v>
          </cell>
          <cell r="S906">
            <v>3</v>
          </cell>
          <cell r="T906" t="str">
            <v>TIRE</v>
          </cell>
          <cell r="U906" t="str">
            <v>PSR</v>
          </cell>
          <cell r="V906" t="str">
            <v>102T 225/65R17</v>
          </cell>
          <cell r="W906">
            <v>0</v>
          </cell>
          <cell r="X906">
            <v>0</v>
          </cell>
          <cell r="Y906" t="str">
            <v>02</v>
          </cell>
          <cell r="Z906" t="str">
            <v>TBSN</v>
          </cell>
          <cell r="AA906" t="str">
            <v>T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 t="str">
            <v>L0</v>
          </cell>
          <cell r="AG906" t="str">
            <v>PSR0L508</v>
          </cell>
          <cell r="AJ906" t="str">
            <v>C101</v>
          </cell>
          <cell r="AK906" t="str">
            <v>LV29</v>
          </cell>
          <cell r="AL906" t="str">
            <v>D470</v>
          </cell>
          <cell r="AM906" t="str">
            <v>DUELER H/T 470</v>
          </cell>
          <cell r="AO906" t="str">
            <v>225/65R17</v>
          </cell>
          <cell r="AP906" t="str">
            <v>PSRS</v>
          </cell>
          <cell r="AQ906" t="str">
            <v>DUELERS</v>
          </cell>
          <cell r="AR906" t="str">
            <v>17 Inch</v>
          </cell>
          <cell r="AS906" t="str">
            <v>OE</v>
          </cell>
          <cell r="AT906" t="str">
            <v>REP</v>
          </cell>
          <cell r="AW906" t="str">
            <v>OEM</v>
          </cell>
          <cell r="AX906" t="str">
            <v>CONT</v>
          </cell>
          <cell r="AY906" t="str">
            <v>B</v>
          </cell>
          <cell r="AZ906">
            <v>10</v>
          </cell>
          <cell r="BA906">
            <v>40</v>
          </cell>
          <cell r="BB906">
            <v>30</v>
          </cell>
          <cell r="BC906">
            <v>402</v>
          </cell>
          <cell r="BD906" t="str">
            <v>PS</v>
          </cell>
          <cell r="BE906" t="str">
            <v>PSRS</v>
          </cell>
          <cell r="BF906" t="str">
            <v>T</v>
          </cell>
          <cell r="BG906" t="str">
            <v>T</v>
          </cell>
          <cell r="BH906">
            <v>6.2809999999999997</v>
          </cell>
          <cell r="BI906">
            <v>13.286</v>
          </cell>
          <cell r="BJ906">
            <v>9.7000000000000003E-2</v>
          </cell>
          <cell r="BK906">
            <v>0.13902177985</v>
          </cell>
          <cell r="BL906">
            <v>17</v>
          </cell>
          <cell r="BM906">
            <v>65</v>
          </cell>
          <cell r="BN906">
            <v>225</v>
          </cell>
          <cell r="BQ906">
            <v>80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</row>
        <row r="907">
          <cell r="E907" t="str">
            <v>BPSX8670</v>
          </cell>
          <cell r="F907" t="str">
            <v>245/75R16 111S D683CZT/L-JE95</v>
          </cell>
          <cell r="G907" t="str">
            <v>245/75R16 111S D683CZ(T) JE95</v>
          </cell>
          <cell r="H907" t="str">
            <v>D683</v>
          </cell>
          <cell r="I907" t="str">
            <v>PSR7</v>
          </cell>
          <cell r="J907" t="str">
            <v>4X4 16 DOWN</v>
          </cell>
          <cell r="K907" t="str">
            <v>BRIDGESTONE</v>
          </cell>
          <cell r="L907" t="str">
            <v>245/75R16</v>
          </cell>
          <cell r="M907" t="str">
            <v>DUELER</v>
          </cell>
          <cell r="N907" t="str">
            <v>4X4 PSR</v>
          </cell>
          <cell r="O907" t="str">
            <v>4X4</v>
          </cell>
          <cell r="P907" t="str">
            <v>T/L</v>
          </cell>
          <cell r="Q907" t="str">
            <v>PSR0L484</v>
          </cell>
          <cell r="R907" t="str">
            <v>THAILAND</v>
          </cell>
          <cell r="S907">
            <v>3</v>
          </cell>
          <cell r="T907" t="str">
            <v>TIRE</v>
          </cell>
          <cell r="U907" t="str">
            <v>PSR</v>
          </cell>
          <cell r="V907" t="str">
            <v>245/75R16</v>
          </cell>
          <cell r="W907">
            <v>0</v>
          </cell>
          <cell r="X907">
            <v>0</v>
          </cell>
          <cell r="Y907" t="str">
            <v>02</v>
          </cell>
          <cell r="Z907" t="str">
            <v>TBSN</v>
          </cell>
          <cell r="AA907" t="str">
            <v>T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L0</v>
          </cell>
          <cell r="AG907" t="str">
            <v>PSR0L484</v>
          </cell>
          <cell r="AJ907" t="str">
            <v>C082</v>
          </cell>
          <cell r="AK907" t="str">
            <v>JE95</v>
          </cell>
          <cell r="AL907" t="str">
            <v>D683</v>
          </cell>
          <cell r="AM907" t="str">
            <v>DUELER H/L 683</v>
          </cell>
          <cell r="AO907" t="str">
            <v>245/75R16</v>
          </cell>
          <cell r="AP907" t="str">
            <v>PSRS</v>
          </cell>
          <cell r="AQ907" t="str">
            <v>DUELERS</v>
          </cell>
          <cell r="AR907" t="str">
            <v>16 Inch</v>
          </cell>
          <cell r="AS907">
            <v>0</v>
          </cell>
          <cell r="AT907" t="str">
            <v>REP</v>
          </cell>
          <cell r="AW907" t="str">
            <v>DLR</v>
          </cell>
          <cell r="AX907" t="str">
            <v>CONT</v>
          </cell>
          <cell r="AY907" t="str">
            <v>B</v>
          </cell>
          <cell r="AZ907">
            <v>10</v>
          </cell>
          <cell r="BA907">
            <v>40</v>
          </cell>
          <cell r="BB907">
            <v>30</v>
          </cell>
          <cell r="BC907">
            <v>402</v>
          </cell>
          <cell r="BD907" t="str">
            <v>PS</v>
          </cell>
          <cell r="BE907" t="str">
            <v>PSRS</v>
          </cell>
          <cell r="BF907" t="str">
            <v>T</v>
          </cell>
          <cell r="BG907" t="str">
            <v>T</v>
          </cell>
          <cell r="BH907">
            <v>7.5209999999999999</v>
          </cell>
          <cell r="BI907">
            <v>16.091000000000001</v>
          </cell>
          <cell r="BJ907">
            <v>9.4E-2</v>
          </cell>
          <cell r="BK907">
            <v>0.17069254484999999</v>
          </cell>
          <cell r="BL907">
            <v>16</v>
          </cell>
          <cell r="BM907">
            <v>75</v>
          </cell>
          <cell r="BN907">
            <v>245</v>
          </cell>
          <cell r="BO907">
            <v>95</v>
          </cell>
          <cell r="BQ907">
            <v>0</v>
          </cell>
          <cell r="BR907">
            <v>5350</v>
          </cell>
          <cell r="BS907">
            <v>3820</v>
          </cell>
          <cell r="BT907">
            <v>3820</v>
          </cell>
          <cell r="BU907">
            <v>4244</v>
          </cell>
          <cell r="BV907">
            <v>10</v>
          </cell>
          <cell r="BW907">
            <v>3820</v>
          </cell>
          <cell r="BX907">
            <v>0</v>
          </cell>
        </row>
        <row r="908">
          <cell r="E908" t="str">
            <v>BPSX8690</v>
          </cell>
          <cell r="F908" t="str">
            <v>265/75R16 116S D683CZT/L XS24</v>
          </cell>
          <cell r="G908" t="str">
            <v>265/75R16 116S D683CZ(T) XS24</v>
          </cell>
          <cell r="H908" t="str">
            <v>D683</v>
          </cell>
          <cell r="I908" t="str">
            <v>PSR7</v>
          </cell>
          <cell r="J908" t="str">
            <v>4X4 16 DOWN</v>
          </cell>
          <cell r="K908" t="str">
            <v>BRIDGESTONE</v>
          </cell>
          <cell r="L908" t="str">
            <v>265/75R16</v>
          </cell>
          <cell r="M908" t="str">
            <v>DUELER</v>
          </cell>
          <cell r="N908" t="str">
            <v>4X4 PSR</v>
          </cell>
          <cell r="O908" t="str">
            <v>4X4</v>
          </cell>
          <cell r="P908" t="str">
            <v>T/L</v>
          </cell>
          <cell r="Q908" t="str">
            <v>PSR0L485</v>
          </cell>
          <cell r="R908" t="str">
            <v>THAILAND</v>
          </cell>
          <cell r="S908">
            <v>3</v>
          </cell>
          <cell r="T908" t="str">
            <v>TIRE</v>
          </cell>
          <cell r="U908" t="str">
            <v>PSR</v>
          </cell>
          <cell r="V908" t="str">
            <v>265/75R16</v>
          </cell>
          <cell r="W908">
            <v>0</v>
          </cell>
          <cell r="X908">
            <v>0</v>
          </cell>
          <cell r="Y908" t="str">
            <v>02</v>
          </cell>
          <cell r="Z908" t="str">
            <v>TBSN</v>
          </cell>
          <cell r="AA908" t="str">
            <v>T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 t="str">
            <v>L0</v>
          </cell>
          <cell r="AG908" t="str">
            <v>PSR0L485</v>
          </cell>
          <cell r="AJ908" t="str">
            <v>C084</v>
          </cell>
          <cell r="AK908" t="str">
            <v>XS24</v>
          </cell>
          <cell r="AL908" t="str">
            <v>D683</v>
          </cell>
          <cell r="AM908" t="str">
            <v>DUELER H/L 683</v>
          </cell>
          <cell r="AO908" t="str">
            <v>265/75R16</v>
          </cell>
          <cell r="AP908" t="str">
            <v>PSRS</v>
          </cell>
          <cell r="AQ908" t="str">
            <v>DUELERS</v>
          </cell>
          <cell r="AR908" t="str">
            <v>16 Inch</v>
          </cell>
          <cell r="AS908">
            <v>0</v>
          </cell>
          <cell r="AT908" t="str">
            <v>REP</v>
          </cell>
          <cell r="AW908" t="str">
            <v>DLR</v>
          </cell>
          <cell r="AX908" t="str">
            <v>CONT</v>
          </cell>
          <cell r="AY908" t="str">
            <v>B</v>
          </cell>
          <cell r="AZ908">
            <v>10</v>
          </cell>
          <cell r="BA908">
            <v>40</v>
          </cell>
          <cell r="BB908">
            <v>30</v>
          </cell>
          <cell r="BC908">
            <v>402</v>
          </cell>
          <cell r="BD908" t="str">
            <v>PS</v>
          </cell>
          <cell r="BE908" t="str">
            <v>PSRS</v>
          </cell>
          <cell r="BF908" t="str">
            <v>T</v>
          </cell>
          <cell r="BG908" t="str">
            <v>T</v>
          </cell>
          <cell r="BH908">
            <v>8.7469999999999999</v>
          </cell>
          <cell r="BI908">
            <v>18.684000000000001</v>
          </cell>
          <cell r="BJ908">
            <v>0.106</v>
          </cell>
          <cell r="BK908">
            <v>0.19710783904999998</v>
          </cell>
          <cell r="BL908">
            <v>16</v>
          </cell>
          <cell r="BM908">
            <v>75</v>
          </cell>
          <cell r="BN908">
            <v>265</v>
          </cell>
          <cell r="BO908">
            <v>95</v>
          </cell>
          <cell r="BQ908">
            <v>0</v>
          </cell>
          <cell r="BR908">
            <v>5920</v>
          </cell>
          <cell r="BS908">
            <v>4230</v>
          </cell>
          <cell r="BT908">
            <v>4230</v>
          </cell>
          <cell r="BU908">
            <v>4700</v>
          </cell>
          <cell r="BV908">
            <v>10</v>
          </cell>
          <cell r="BW908">
            <v>4230</v>
          </cell>
          <cell r="BX908">
            <v>0</v>
          </cell>
        </row>
        <row r="909">
          <cell r="E909" t="str">
            <v>BPSX8740</v>
          </cell>
          <cell r="F909" t="str">
            <v>245/70R16 111H D683CZT/L-EB73</v>
          </cell>
          <cell r="G909" t="str">
            <v>245/70R16 111H D683CZ(T)-EB73</v>
          </cell>
          <cell r="H909" t="str">
            <v>D683</v>
          </cell>
          <cell r="I909" t="str">
            <v>PSR7</v>
          </cell>
          <cell r="J909" t="str">
            <v>4X4 16 DOWN</v>
          </cell>
          <cell r="K909" t="str">
            <v>BRIDGESTONE</v>
          </cell>
          <cell r="L909" t="str">
            <v>245/70R16</v>
          </cell>
          <cell r="M909" t="str">
            <v>DUELER</v>
          </cell>
          <cell r="N909" t="str">
            <v>4X4 PSR</v>
          </cell>
          <cell r="O909" t="str">
            <v>4X4</v>
          </cell>
          <cell r="P909" t="str">
            <v>T/L</v>
          </cell>
          <cell r="Q909" t="str">
            <v>PSR0L486</v>
          </cell>
          <cell r="R909" t="str">
            <v>THAILAND</v>
          </cell>
          <cell r="S909">
            <v>3</v>
          </cell>
          <cell r="T909" t="str">
            <v>TIRE</v>
          </cell>
          <cell r="U909" t="str">
            <v>PSR</v>
          </cell>
          <cell r="V909" t="str">
            <v xml:space="preserve"> 245/70R16</v>
          </cell>
          <cell r="W909">
            <v>0</v>
          </cell>
          <cell r="X909">
            <v>0</v>
          </cell>
          <cell r="Y909" t="str">
            <v>02</v>
          </cell>
          <cell r="Z909" t="str">
            <v>TBSN</v>
          </cell>
          <cell r="AA909" t="str">
            <v>T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 t="str">
            <v>L0</v>
          </cell>
          <cell r="AG909" t="str">
            <v>PSR0L486</v>
          </cell>
          <cell r="AJ909" t="str">
            <v>C087</v>
          </cell>
          <cell r="AK909" t="str">
            <v>EB73</v>
          </cell>
          <cell r="AL909" t="str">
            <v>D683</v>
          </cell>
          <cell r="AM909" t="str">
            <v>DUELER H/L 683</v>
          </cell>
          <cell r="AO909" t="str">
            <v>245/70R16</v>
          </cell>
          <cell r="AP909" t="str">
            <v>PSRS</v>
          </cell>
          <cell r="AQ909" t="str">
            <v>DUELERS</v>
          </cell>
          <cell r="AR909" t="str">
            <v>16 Inch</v>
          </cell>
          <cell r="AS909">
            <v>0</v>
          </cell>
          <cell r="AT909">
            <v>0</v>
          </cell>
          <cell r="AW909" t="str">
            <v>NON</v>
          </cell>
          <cell r="AX909" t="str">
            <v>DISCONT</v>
          </cell>
          <cell r="AY909" t="str">
            <v>B</v>
          </cell>
          <cell r="AZ909">
            <v>10</v>
          </cell>
          <cell r="BA909">
            <v>40</v>
          </cell>
          <cell r="BB909">
            <v>30</v>
          </cell>
          <cell r="BC909">
            <v>402</v>
          </cell>
          <cell r="BD909" t="str">
            <v>PS</v>
          </cell>
          <cell r="BE909" t="str">
            <v>PSRS</v>
          </cell>
          <cell r="BF909" t="str">
            <v>T</v>
          </cell>
          <cell r="BG909" t="str">
            <v>T</v>
          </cell>
          <cell r="BH909">
            <v>7.58</v>
          </cell>
          <cell r="BI909">
            <v>15.108000000000001</v>
          </cell>
          <cell r="BJ909">
            <v>9.8000000000000004E-2</v>
          </cell>
          <cell r="BK909">
            <v>0.1600561026</v>
          </cell>
          <cell r="BL909">
            <v>16</v>
          </cell>
          <cell r="BM909" t="str">
            <v>70</v>
          </cell>
          <cell r="BN909">
            <v>245</v>
          </cell>
          <cell r="BO909">
            <v>95</v>
          </cell>
          <cell r="BP909">
            <v>80</v>
          </cell>
          <cell r="BQ909">
            <v>0</v>
          </cell>
          <cell r="BR909">
            <v>5480</v>
          </cell>
          <cell r="BS909">
            <v>3910</v>
          </cell>
          <cell r="BT909">
            <v>3910</v>
          </cell>
          <cell r="BU909">
            <v>4344</v>
          </cell>
          <cell r="BV909">
            <v>10</v>
          </cell>
          <cell r="BW909">
            <v>3910</v>
          </cell>
          <cell r="BX909">
            <v>0</v>
          </cell>
        </row>
        <row r="910">
          <cell r="E910" t="str">
            <v>BPSX8750</v>
          </cell>
          <cell r="F910" t="str">
            <v>265/70R16 112H D683CZT/L-IP37</v>
          </cell>
          <cell r="G910" t="str">
            <v>265/70R16 112H D683CZ(T)-IP37</v>
          </cell>
          <cell r="H910" t="str">
            <v>D683</v>
          </cell>
          <cell r="I910" t="str">
            <v>PSR7</v>
          </cell>
          <cell r="J910" t="str">
            <v>4X4 16 DOWN</v>
          </cell>
          <cell r="K910" t="str">
            <v>BRIDGESTONE</v>
          </cell>
          <cell r="L910" t="str">
            <v>265/70R16</v>
          </cell>
          <cell r="M910" t="str">
            <v>DUELER</v>
          </cell>
          <cell r="N910" t="str">
            <v>4X4 PSR</v>
          </cell>
          <cell r="O910" t="str">
            <v>4X4</v>
          </cell>
          <cell r="P910" t="str">
            <v>T/L</v>
          </cell>
          <cell r="Q910" t="str">
            <v>PSR0L487</v>
          </cell>
          <cell r="R910" t="str">
            <v>THAILAND</v>
          </cell>
          <cell r="S910">
            <v>3</v>
          </cell>
          <cell r="T910" t="str">
            <v>TIRE</v>
          </cell>
          <cell r="U910" t="str">
            <v>PSR</v>
          </cell>
          <cell r="V910" t="str">
            <v>265/70R16</v>
          </cell>
          <cell r="W910">
            <v>0</v>
          </cell>
          <cell r="X910">
            <v>0</v>
          </cell>
          <cell r="Y910" t="str">
            <v>02</v>
          </cell>
          <cell r="Z910" t="str">
            <v>TBSN</v>
          </cell>
          <cell r="AA910" t="str">
            <v>T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L0</v>
          </cell>
          <cell r="AG910" t="str">
            <v>PSR0L487</v>
          </cell>
          <cell r="AJ910" t="str">
            <v>C089</v>
          </cell>
          <cell r="AK910" t="str">
            <v>IP37</v>
          </cell>
          <cell r="AL910" t="str">
            <v>D683</v>
          </cell>
          <cell r="AM910" t="str">
            <v>DUELER H/L 683</v>
          </cell>
          <cell r="AO910" t="str">
            <v>265/70R16</v>
          </cell>
          <cell r="AP910" t="str">
            <v>PSRS</v>
          </cell>
          <cell r="AQ910" t="str">
            <v>DUELERS</v>
          </cell>
          <cell r="AR910" t="str">
            <v>16 Inch</v>
          </cell>
          <cell r="AS910">
            <v>0</v>
          </cell>
          <cell r="AT910" t="str">
            <v>REP</v>
          </cell>
          <cell r="AW910" t="str">
            <v>NON</v>
          </cell>
          <cell r="AX910" t="str">
            <v>CONT</v>
          </cell>
          <cell r="AY910" t="str">
            <v>B</v>
          </cell>
          <cell r="AZ910">
            <v>10</v>
          </cell>
          <cell r="BA910">
            <v>40</v>
          </cell>
          <cell r="BB910">
            <v>30</v>
          </cell>
          <cell r="BC910">
            <v>402</v>
          </cell>
          <cell r="BD910" t="str">
            <v>PS</v>
          </cell>
          <cell r="BE910" t="str">
            <v>PSRS</v>
          </cell>
          <cell r="BF910" t="str">
            <v>T</v>
          </cell>
          <cell r="BG910" t="str">
            <v>T</v>
          </cell>
          <cell r="BH910">
            <v>7.7960000000000003</v>
          </cell>
          <cell r="BI910">
            <v>16.696999999999999</v>
          </cell>
          <cell r="BJ910">
            <v>0.11</v>
          </cell>
          <cell r="BK910">
            <v>0.18432698180000001</v>
          </cell>
          <cell r="BL910">
            <v>16</v>
          </cell>
          <cell r="BM910" t="str">
            <v>70</v>
          </cell>
          <cell r="BN910">
            <v>265</v>
          </cell>
          <cell r="BO910">
            <v>95</v>
          </cell>
          <cell r="BQ910">
            <v>0</v>
          </cell>
          <cell r="BR910">
            <v>6060</v>
          </cell>
          <cell r="BS910">
            <v>4330</v>
          </cell>
          <cell r="BT910">
            <v>4330</v>
          </cell>
          <cell r="BU910">
            <v>4811</v>
          </cell>
          <cell r="BV910">
            <v>10</v>
          </cell>
          <cell r="BW910">
            <v>4330</v>
          </cell>
          <cell r="BX910">
            <v>0</v>
          </cell>
        </row>
        <row r="911">
          <cell r="E911" t="str">
            <v>BPSX8760</v>
          </cell>
          <cell r="F911" t="str">
            <v>275/70R16 114H D683CZT/L-ND35</v>
          </cell>
          <cell r="G911" t="str">
            <v>275/70R16 114H D683CZ(T)-ND35</v>
          </cell>
          <cell r="H911" t="str">
            <v>D683</v>
          </cell>
          <cell r="I911" t="str">
            <v>PSR7</v>
          </cell>
          <cell r="J911" t="str">
            <v>4X4 16 DOWN</v>
          </cell>
          <cell r="K911" t="str">
            <v>BRIDGESTONE</v>
          </cell>
          <cell r="L911" t="str">
            <v>275/70R16</v>
          </cell>
          <cell r="M911" t="str">
            <v>DUELER</v>
          </cell>
          <cell r="N911" t="str">
            <v>4X4 PSR</v>
          </cell>
          <cell r="O911" t="str">
            <v>4X4</v>
          </cell>
          <cell r="P911" t="str">
            <v>T/L</v>
          </cell>
          <cell r="Q911" t="str">
            <v>PSR0L488</v>
          </cell>
          <cell r="R911" t="str">
            <v>THAILAND</v>
          </cell>
          <cell r="S911">
            <v>3</v>
          </cell>
          <cell r="T911" t="str">
            <v>TIRE</v>
          </cell>
          <cell r="U911" t="str">
            <v>PSR</v>
          </cell>
          <cell r="V911" t="str">
            <v xml:space="preserve"> 275/70R16</v>
          </cell>
          <cell r="W911">
            <v>0</v>
          </cell>
          <cell r="X911">
            <v>0</v>
          </cell>
          <cell r="Y911" t="str">
            <v>02</v>
          </cell>
          <cell r="Z911" t="str">
            <v>TBSN</v>
          </cell>
          <cell r="AA911" t="str">
            <v>T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 t="str">
            <v>L0</v>
          </cell>
          <cell r="AG911" t="str">
            <v>PSR0L488</v>
          </cell>
          <cell r="AJ911" t="str">
            <v>C091</v>
          </cell>
          <cell r="AK911" t="str">
            <v>ND35</v>
          </cell>
          <cell r="AL911" t="str">
            <v>D683</v>
          </cell>
          <cell r="AM911" t="str">
            <v>DUELER H/L 683</v>
          </cell>
          <cell r="AO911" t="str">
            <v>275/70R16</v>
          </cell>
          <cell r="AP911" t="str">
            <v>PSRS</v>
          </cell>
          <cell r="AQ911" t="str">
            <v>DUELERS</v>
          </cell>
          <cell r="AR911" t="str">
            <v>16 Inch</v>
          </cell>
          <cell r="AS911">
            <v>0</v>
          </cell>
          <cell r="AT911">
            <v>0</v>
          </cell>
          <cell r="AW911" t="str">
            <v>NON</v>
          </cell>
          <cell r="AX911" t="str">
            <v>DISCONT</v>
          </cell>
          <cell r="AY911" t="str">
            <v>B</v>
          </cell>
          <cell r="AZ911">
            <v>10</v>
          </cell>
          <cell r="BA911">
            <v>40</v>
          </cell>
          <cell r="BB911">
            <v>30</v>
          </cell>
          <cell r="BC911">
            <v>402</v>
          </cell>
          <cell r="BD911" t="str">
            <v>PS</v>
          </cell>
          <cell r="BE911" t="str">
            <v>PSRS</v>
          </cell>
          <cell r="BF911" t="str">
            <v>T</v>
          </cell>
          <cell r="BG911" t="str">
            <v>T</v>
          </cell>
          <cell r="BH911">
            <v>9.1170000000000009</v>
          </cell>
          <cell r="BI911">
            <v>17.84</v>
          </cell>
          <cell r="BJ911">
            <v>0.11700000000000001</v>
          </cell>
          <cell r="BK911">
            <v>0.19728889739999997</v>
          </cell>
          <cell r="BL911">
            <v>16</v>
          </cell>
          <cell r="BM911" t="str">
            <v>70</v>
          </cell>
          <cell r="BN911">
            <v>275</v>
          </cell>
          <cell r="BO911">
            <v>95</v>
          </cell>
          <cell r="BP911">
            <v>80</v>
          </cell>
          <cell r="BQ911">
            <v>0</v>
          </cell>
          <cell r="BR911">
            <v>6260</v>
          </cell>
          <cell r="BS911">
            <v>4470</v>
          </cell>
          <cell r="BT911">
            <v>4470</v>
          </cell>
          <cell r="BU911">
            <v>4967</v>
          </cell>
          <cell r="BV911">
            <v>10</v>
          </cell>
          <cell r="BW911">
            <v>4470</v>
          </cell>
          <cell r="BX911">
            <v>0</v>
          </cell>
        </row>
        <row r="912">
          <cell r="E912" t="str">
            <v>BPSX9130</v>
          </cell>
          <cell r="F912" t="str">
            <v>175/65R14 82H AR10Z TL MK27</v>
          </cell>
          <cell r="G912" t="str">
            <v>175/65R14 82H AR10Z(T) MK27</v>
          </cell>
          <cell r="H912" t="str">
            <v>AR10</v>
          </cell>
          <cell r="I912" t="str">
            <v>PSR5</v>
          </cell>
          <cell r="J912" t="str">
            <v>PSR IPPAN XS (14 DOWN)</v>
          </cell>
          <cell r="K912" t="str">
            <v>BRIDGESTONE</v>
          </cell>
          <cell r="L912" t="str">
            <v>175/65R14</v>
          </cell>
          <cell r="M912" t="str">
            <v>TURANZA</v>
          </cell>
          <cell r="N912" t="str">
            <v>COMFORT</v>
          </cell>
          <cell r="O912" t="str">
            <v>PSRS</v>
          </cell>
          <cell r="P912" t="str">
            <v>T/L</v>
          </cell>
          <cell r="Q912" t="str">
            <v>PSR0L529</v>
          </cell>
          <cell r="R912" t="str">
            <v>THAILAND</v>
          </cell>
          <cell r="S912">
            <v>3</v>
          </cell>
          <cell r="T912" t="str">
            <v>TIRE</v>
          </cell>
          <cell r="U912" t="str">
            <v>PSR</v>
          </cell>
          <cell r="V912" t="str">
            <v>175/65R14</v>
          </cell>
          <cell r="W912">
            <v>0</v>
          </cell>
          <cell r="X912">
            <v>0</v>
          </cell>
          <cell r="Y912" t="str">
            <v>01</v>
          </cell>
          <cell r="Z912" t="str">
            <v>TBSR</v>
          </cell>
          <cell r="AA912" t="str">
            <v>T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 t="str">
            <v>L0</v>
          </cell>
          <cell r="AG912" t="str">
            <v>PSR0L529</v>
          </cell>
          <cell r="AJ912" t="str">
            <v>C133</v>
          </cell>
          <cell r="AK912" t="str">
            <v>MK27</v>
          </cell>
          <cell r="AL912" t="str">
            <v>AR10</v>
          </cell>
          <cell r="AM912" t="str">
            <v>TURANZA AR10</v>
          </cell>
          <cell r="AO912" t="str">
            <v>175/65R14</v>
          </cell>
          <cell r="AP912" t="str">
            <v>PSRS</v>
          </cell>
          <cell r="AQ912" t="str">
            <v>OTHERS</v>
          </cell>
          <cell r="AR912" t="str">
            <v>14 Inch</v>
          </cell>
          <cell r="AS912" t="str">
            <v/>
          </cell>
          <cell r="AT912" t="str">
            <v>REP</v>
          </cell>
          <cell r="AW912" t="str">
            <v>DLR</v>
          </cell>
          <cell r="AX912" t="str">
            <v>CONT</v>
          </cell>
          <cell r="AY912" t="str">
            <v>B</v>
          </cell>
          <cell r="AZ912">
            <v>10</v>
          </cell>
          <cell r="BA912">
            <v>40</v>
          </cell>
          <cell r="BB912">
            <v>30</v>
          </cell>
          <cell r="BC912">
            <v>402</v>
          </cell>
          <cell r="BD912" t="str">
            <v>PS</v>
          </cell>
          <cell r="BE912" t="str">
            <v>PSRS</v>
          </cell>
          <cell r="BF912" t="str">
            <v>T</v>
          </cell>
          <cell r="BG912" t="str">
            <v>T</v>
          </cell>
          <cell r="BH912">
            <v>3.762</v>
          </cell>
          <cell r="BI912">
            <v>7.5229999999999997</v>
          </cell>
          <cell r="BJ912">
            <v>0.08</v>
          </cell>
          <cell r="BK912">
            <v>7.3101206149999973E-2</v>
          </cell>
          <cell r="BL912">
            <v>14</v>
          </cell>
          <cell r="BM912" t="str">
            <v>65</v>
          </cell>
          <cell r="BN912">
            <v>175</v>
          </cell>
          <cell r="BO912">
            <v>95</v>
          </cell>
          <cell r="BP912">
            <v>80</v>
          </cell>
          <cell r="BR912">
            <v>2400</v>
          </cell>
          <cell r="BS912">
            <v>1710</v>
          </cell>
          <cell r="BT912">
            <v>1710</v>
          </cell>
          <cell r="BU912">
            <v>1900</v>
          </cell>
          <cell r="BV912">
            <v>10</v>
          </cell>
          <cell r="BW912">
            <v>1710</v>
          </cell>
          <cell r="BX912">
            <v>0</v>
          </cell>
        </row>
        <row r="913">
          <cell r="E913" t="str">
            <v>BPSX9131</v>
          </cell>
          <cell r="F913" t="str">
            <v>175/65R14 82H AR10Z TL BE65</v>
          </cell>
          <cell r="G913" t="str">
            <v>175/65R14 82H AR10Z(T) BE65</v>
          </cell>
          <cell r="H913" t="str">
            <v>AR10</v>
          </cell>
          <cell r="I913" t="str">
            <v>PSR5</v>
          </cell>
          <cell r="J913" t="str">
            <v>PSR IPPAN XS (14 DOWN)</v>
          </cell>
          <cell r="K913" t="str">
            <v>BRIDGESTONE</v>
          </cell>
          <cell r="L913" t="str">
            <v>175/65R14</v>
          </cell>
          <cell r="M913" t="str">
            <v>TURANZA</v>
          </cell>
          <cell r="N913" t="str">
            <v>COMFORT</v>
          </cell>
          <cell r="O913" t="str">
            <v>PSRS</v>
          </cell>
          <cell r="P913" t="str">
            <v>T/L</v>
          </cell>
          <cell r="Q913" t="str">
            <v>PSR0L529</v>
          </cell>
          <cell r="R913" t="str">
            <v>THAILAND</v>
          </cell>
          <cell r="S913">
            <v>3</v>
          </cell>
          <cell r="T913" t="str">
            <v>TIRE</v>
          </cell>
          <cell r="U913" t="str">
            <v>PSR</v>
          </cell>
          <cell r="V913" t="str">
            <v>175/65R14</v>
          </cell>
          <cell r="W913">
            <v>0</v>
          </cell>
          <cell r="X913">
            <v>0</v>
          </cell>
          <cell r="Y913" t="str">
            <v>02</v>
          </cell>
          <cell r="Z913" t="str">
            <v>TBSN</v>
          </cell>
          <cell r="AA913" t="str">
            <v>T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 t="str">
            <v>L0</v>
          </cell>
          <cell r="AG913" t="str">
            <v>PSR0L529</v>
          </cell>
          <cell r="AJ913" t="str">
            <v>C133</v>
          </cell>
          <cell r="AK913" t="str">
            <v>BE65</v>
          </cell>
          <cell r="AL913" t="str">
            <v>AR10</v>
          </cell>
          <cell r="AM913" t="str">
            <v>TURANZA AR10</v>
          </cell>
          <cell r="AO913" t="str">
            <v>175/65R14</v>
          </cell>
          <cell r="AP913" t="str">
            <v>PSRS</v>
          </cell>
          <cell r="AQ913" t="str">
            <v>OTHERS</v>
          </cell>
          <cell r="AR913" t="str">
            <v>14 Inch</v>
          </cell>
          <cell r="AS913" t="str">
            <v/>
          </cell>
          <cell r="AT913" t="str">
            <v>REP</v>
          </cell>
          <cell r="AW913" t="str">
            <v>DLR</v>
          </cell>
          <cell r="AX913" t="str">
            <v>CONT</v>
          </cell>
          <cell r="AY913" t="str">
            <v>B</v>
          </cell>
          <cell r="AZ913">
            <v>10</v>
          </cell>
          <cell r="BA913">
            <v>40</v>
          </cell>
          <cell r="BB913">
            <v>30</v>
          </cell>
          <cell r="BC913">
            <v>402</v>
          </cell>
          <cell r="BD913" t="str">
            <v>PS</v>
          </cell>
          <cell r="BE913" t="str">
            <v>PSRS</v>
          </cell>
          <cell r="BF913" t="str">
            <v>T</v>
          </cell>
          <cell r="BG913" t="str">
            <v>T</v>
          </cell>
          <cell r="BH913">
            <v>3.4929999999999999</v>
          </cell>
          <cell r="BI913">
            <v>7.4</v>
          </cell>
          <cell r="BJ913">
            <v>7.0000000000000007E-2</v>
          </cell>
          <cell r="BK913">
            <v>7.3101206149999973E-2</v>
          </cell>
          <cell r="BL913">
            <v>14</v>
          </cell>
          <cell r="BM913" t="str">
            <v>65</v>
          </cell>
          <cell r="BN913">
            <v>175</v>
          </cell>
          <cell r="BO913">
            <v>95</v>
          </cell>
          <cell r="BP913">
            <v>0</v>
          </cell>
          <cell r="BR913">
            <v>2400</v>
          </cell>
          <cell r="BS913">
            <v>1710</v>
          </cell>
          <cell r="BT913">
            <v>1710</v>
          </cell>
          <cell r="BU913">
            <v>1900</v>
          </cell>
          <cell r="BV913">
            <v>10</v>
          </cell>
          <cell r="BW913">
            <v>1710</v>
          </cell>
          <cell r="BX913">
            <v>0</v>
          </cell>
        </row>
        <row r="914">
          <cell r="E914" t="str">
            <v>BPSX9140</v>
          </cell>
          <cell r="F914" t="str">
            <v>185/65R14 86H AR10Z TL EW86</v>
          </cell>
          <cell r="G914" t="str">
            <v>185/65R14 86H AR10Z(T) EW86</v>
          </cell>
          <cell r="H914" t="str">
            <v>AR10</v>
          </cell>
          <cell r="I914" t="str">
            <v>PSR5</v>
          </cell>
          <cell r="J914" t="str">
            <v>PSR IPPAN XS (14 DOWN)</v>
          </cell>
          <cell r="K914" t="str">
            <v>BRIDGESTONE</v>
          </cell>
          <cell r="L914" t="str">
            <v>185/65R14</v>
          </cell>
          <cell r="M914" t="str">
            <v>TURANZA</v>
          </cell>
          <cell r="N914" t="str">
            <v>COMFORT</v>
          </cell>
          <cell r="O914" t="str">
            <v>PSRS</v>
          </cell>
          <cell r="P914" t="str">
            <v>T/L</v>
          </cell>
          <cell r="Q914" t="str">
            <v>PSR0L528</v>
          </cell>
          <cell r="R914" t="str">
            <v>THAILAND</v>
          </cell>
          <cell r="S914">
            <v>3</v>
          </cell>
          <cell r="T914" t="str">
            <v>TIRE</v>
          </cell>
          <cell r="U914" t="str">
            <v>PSR</v>
          </cell>
          <cell r="V914" t="str">
            <v xml:space="preserve"> 185/65R14</v>
          </cell>
          <cell r="W914">
            <v>0</v>
          </cell>
          <cell r="X914">
            <v>0</v>
          </cell>
          <cell r="Y914" t="str">
            <v>02</v>
          </cell>
          <cell r="Z914" t="str">
            <v>TBSN</v>
          </cell>
          <cell r="AA914" t="str">
            <v>T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 t="str">
            <v>L0</v>
          </cell>
          <cell r="AG914" t="str">
            <v>PSR0L528</v>
          </cell>
          <cell r="AJ914" t="str">
            <v>C122</v>
          </cell>
          <cell r="AK914" t="str">
            <v>EW86</v>
          </cell>
          <cell r="AL914" t="str">
            <v>AR10</v>
          </cell>
          <cell r="AM914" t="str">
            <v>TURANZA AR10</v>
          </cell>
          <cell r="AO914" t="str">
            <v>185/65R14</v>
          </cell>
          <cell r="AP914" t="str">
            <v>PSRS</v>
          </cell>
          <cell r="AQ914" t="str">
            <v>OTHERS</v>
          </cell>
          <cell r="AR914" t="str">
            <v>14 Inch</v>
          </cell>
          <cell r="AS914" t="str">
            <v/>
          </cell>
          <cell r="AT914" t="str">
            <v>REP</v>
          </cell>
          <cell r="AW914" t="str">
            <v>DLR</v>
          </cell>
          <cell r="AX914" t="str">
            <v>CONT</v>
          </cell>
          <cell r="AY914" t="str">
            <v>B</v>
          </cell>
          <cell r="AZ914">
            <v>10</v>
          </cell>
          <cell r="BA914">
            <v>40</v>
          </cell>
          <cell r="BB914">
            <v>30</v>
          </cell>
          <cell r="BC914">
            <v>402</v>
          </cell>
          <cell r="BD914" t="str">
            <v>PS</v>
          </cell>
          <cell r="BE914" t="str">
            <v>PSRS</v>
          </cell>
          <cell r="BF914" t="str">
            <v>T</v>
          </cell>
          <cell r="BG914" t="str">
            <v>T</v>
          </cell>
          <cell r="BH914">
            <v>3.8319999999999999</v>
          </cell>
          <cell r="BI914">
            <v>8.1029999999999998</v>
          </cell>
          <cell r="BJ914">
            <v>0.09</v>
          </cell>
          <cell r="BK914">
            <v>7.9950422249999986E-2</v>
          </cell>
          <cell r="BL914">
            <v>14</v>
          </cell>
          <cell r="BM914" t="str">
            <v>65</v>
          </cell>
          <cell r="BN914">
            <v>185</v>
          </cell>
          <cell r="BO914">
            <v>95</v>
          </cell>
          <cell r="BR914">
            <v>2600</v>
          </cell>
          <cell r="BS914">
            <v>1860</v>
          </cell>
          <cell r="BT914">
            <v>1860</v>
          </cell>
          <cell r="BU914">
            <v>2067</v>
          </cell>
          <cell r="BV914">
            <v>10</v>
          </cell>
          <cell r="BW914">
            <v>1860</v>
          </cell>
          <cell r="BX914">
            <v>0</v>
          </cell>
        </row>
        <row r="915">
          <cell r="E915" t="str">
            <v>BPSX9141</v>
          </cell>
          <cell r="F915" t="str">
            <v>185/65R14 86H AR10Z TL HV23</v>
          </cell>
          <cell r="G915" t="str">
            <v>185/65R14 86H AR10Z(T) HV23</v>
          </cell>
          <cell r="H915" t="str">
            <v>AR10</v>
          </cell>
          <cell r="I915" t="str">
            <v>PSR5</v>
          </cell>
          <cell r="J915" t="str">
            <v>PSR IPPAN XS (14 DOWN)</v>
          </cell>
          <cell r="K915" t="str">
            <v>BRIDGESTONE</v>
          </cell>
          <cell r="L915" t="str">
            <v>185/65R14</v>
          </cell>
          <cell r="M915" t="str">
            <v>TURANZA</v>
          </cell>
          <cell r="N915" t="str">
            <v>COMFORT</v>
          </cell>
          <cell r="O915" t="str">
            <v>PSRS</v>
          </cell>
          <cell r="P915" t="str">
            <v>T/L</v>
          </cell>
          <cell r="Q915" t="str">
            <v>PSR0L528</v>
          </cell>
          <cell r="R915" t="str">
            <v>THAILAND</v>
          </cell>
          <cell r="S915">
            <v>3</v>
          </cell>
          <cell r="T915" t="str">
            <v>TIRE</v>
          </cell>
          <cell r="U915" t="str">
            <v>PSR</v>
          </cell>
          <cell r="V915" t="str">
            <v xml:space="preserve"> 185/65R14</v>
          </cell>
          <cell r="W915">
            <v>0</v>
          </cell>
          <cell r="X915">
            <v>0</v>
          </cell>
          <cell r="Y915" t="str">
            <v>01</v>
          </cell>
          <cell r="Z915" t="str">
            <v>TBSR</v>
          </cell>
          <cell r="AA915" t="str">
            <v>T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 t="str">
            <v>L0</v>
          </cell>
          <cell r="AG915" t="str">
            <v>PSR0L528</v>
          </cell>
          <cell r="AJ915" t="str">
            <v>C122</v>
          </cell>
          <cell r="AK915" t="str">
            <v>HV23</v>
          </cell>
          <cell r="AL915" t="str">
            <v>AR10</v>
          </cell>
          <cell r="AM915" t="str">
            <v>TURANZA AR10</v>
          </cell>
          <cell r="AO915" t="str">
            <v>185/65R14</v>
          </cell>
          <cell r="AP915" t="str">
            <v>PSRS</v>
          </cell>
          <cell r="AQ915" t="str">
            <v>OTHERS</v>
          </cell>
          <cell r="AR915" t="str">
            <v>14 Inch</v>
          </cell>
          <cell r="AS915" t="str">
            <v/>
          </cell>
          <cell r="AT915" t="str">
            <v>REP</v>
          </cell>
          <cell r="AW915" t="str">
            <v>DLR</v>
          </cell>
          <cell r="AX915" t="str">
            <v>CONT</v>
          </cell>
          <cell r="AY915" t="str">
            <v>B</v>
          </cell>
          <cell r="AZ915">
            <v>10</v>
          </cell>
          <cell r="BA915">
            <v>40</v>
          </cell>
          <cell r="BB915">
            <v>30</v>
          </cell>
          <cell r="BC915">
            <v>402</v>
          </cell>
          <cell r="BD915" t="str">
            <v>PS</v>
          </cell>
          <cell r="BE915" t="str">
            <v>PSRS</v>
          </cell>
          <cell r="BF915" t="str">
            <v>T</v>
          </cell>
          <cell r="BG915" t="str">
            <v>T</v>
          </cell>
          <cell r="BH915">
            <v>3.9870000000000001</v>
          </cell>
          <cell r="BI915">
            <v>7.9829999999999997</v>
          </cell>
          <cell r="BJ915">
            <v>0.09</v>
          </cell>
          <cell r="BK915">
            <v>7.9950422249999986E-2</v>
          </cell>
          <cell r="BL915">
            <v>14</v>
          </cell>
          <cell r="BM915" t="str">
            <v>65</v>
          </cell>
          <cell r="BN915">
            <v>185</v>
          </cell>
          <cell r="BO915">
            <v>95</v>
          </cell>
          <cell r="BR915">
            <v>2600</v>
          </cell>
          <cell r="BS915">
            <v>1860</v>
          </cell>
          <cell r="BT915">
            <v>1860</v>
          </cell>
          <cell r="BU915">
            <v>2067</v>
          </cell>
          <cell r="BV915">
            <v>10</v>
          </cell>
          <cell r="BW915">
            <v>1860</v>
          </cell>
          <cell r="BX915">
            <v>0</v>
          </cell>
        </row>
        <row r="916">
          <cell r="E916" t="str">
            <v>BPSX9150</v>
          </cell>
          <cell r="F916" t="str">
            <v>195/65R15 91V AR10Z TL SK88</v>
          </cell>
          <cell r="G916" t="str">
            <v>195/65R15 91V AR10Z(T) SK88</v>
          </cell>
          <cell r="H916" t="str">
            <v>AR10</v>
          </cell>
          <cell r="I916" t="str">
            <v>PSR4</v>
          </cell>
          <cell r="J916" t="str">
            <v>PSR IPPAN S (15 ONLY)</v>
          </cell>
          <cell r="K916" t="str">
            <v>BRIDGESTONE</v>
          </cell>
          <cell r="L916" t="str">
            <v>195/65R15</v>
          </cell>
          <cell r="M916" t="str">
            <v>TURANZA</v>
          </cell>
          <cell r="N916" t="str">
            <v>COMFORT</v>
          </cell>
          <cell r="O916" t="str">
            <v>PSRS</v>
          </cell>
          <cell r="P916" t="str">
            <v>T/L</v>
          </cell>
          <cell r="Q916" t="str">
            <v>PSR0L527</v>
          </cell>
          <cell r="R916" t="str">
            <v>THAILAND</v>
          </cell>
          <cell r="S916">
            <v>3</v>
          </cell>
          <cell r="T916" t="str">
            <v>TIRE</v>
          </cell>
          <cell r="U916" t="str">
            <v>PSR</v>
          </cell>
          <cell r="V916" t="str">
            <v xml:space="preserve"> 195/65R15</v>
          </cell>
          <cell r="W916">
            <v>0</v>
          </cell>
          <cell r="X916">
            <v>0</v>
          </cell>
          <cell r="Y916" t="str">
            <v>02</v>
          </cell>
          <cell r="Z916" t="str">
            <v>TBSN</v>
          </cell>
          <cell r="AA916" t="str">
            <v>T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 t="str">
            <v>L0</v>
          </cell>
          <cell r="AG916" t="str">
            <v>PSR0L527</v>
          </cell>
          <cell r="AJ916" t="str">
            <v>C121</v>
          </cell>
          <cell r="AK916" t="str">
            <v>SK88</v>
          </cell>
          <cell r="AL916" t="str">
            <v>AR10</v>
          </cell>
          <cell r="AM916" t="str">
            <v>TURANZA AR10</v>
          </cell>
          <cell r="AO916" t="str">
            <v>195/65R15</v>
          </cell>
          <cell r="AP916" t="str">
            <v>PSRS</v>
          </cell>
          <cell r="AQ916" t="str">
            <v>OTHERS</v>
          </cell>
          <cell r="AR916" t="str">
            <v>15 Inch</v>
          </cell>
          <cell r="AS916" t="str">
            <v/>
          </cell>
          <cell r="AT916" t="str">
            <v>REP</v>
          </cell>
          <cell r="AW916" t="str">
            <v>DLR</v>
          </cell>
          <cell r="AX916" t="str">
            <v>CONT</v>
          </cell>
          <cell r="AY916" t="str">
            <v>B</v>
          </cell>
          <cell r="AZ916">
            <v>10</v>
          </cell>
          <cell r="BA916">
            <v>40</v>
          </cell>
          <cell r="BB916">
            <v>30</v>
          </cell>
          <cell r="BC916">
            <v>402</v>
          </cell>
          <cell r="BD916" t="str">
            <v>PS</v>
          </cell>
          <cell r="BE916" t="str">
            <v>PSRS</v>
          </cell>
          <cell r="BF916" t="str">
            <v>T</v>
          </cell>
          <cell r="BG916" t="str">
            <v>T</v>
          </cell>
          <cell r="BH916">
            <v>4.5750000000000002</v>
          </cell>
          <cell r="BI916">
            <v>9.6839999999999993</v>
          </cell>
          <cell r="BJ916">
            <v>0.09</v>
          </cell>
          <cell r="BK916">
            <v>9.4608708750000006E-2</v>
          </cell>
          <cell r="BL916">
            <v>15</v>
          </cell>
          <cell r="BM916" t="str">
            <v>65</v>
          </cell>
          <cell r="BN916">
            <v>195</v>
          </cell>
          <cell r="BO916">
            <v>95</v>
          </cell>
          <cell r="BP916">
            <v>80</v>
          </cell>
          <cell r="BQ916">
            <v>0</v>
          </cell>
          <cell r="BR916">
            <v>3020</v>
          </cell>
          <cell r="BS916">
            <v>2160</v>
          </cell>
          <cell r="BT916">
            <v>2160</v>
          </cell>
          <cell r="BU916">
            <v>2400</v>
          </cell>
          <cell r="BV916">
            <v>10</v>
          </cell>
          <cell r="BW916">
            <v>2160</v>
          </cell>
          <cell r="BX916">
            <v>0</v>
          </cell>
        </row>
        <row r="917">
          <cell r="E917" t="str">
            <v>BPSX9160</v>
          </cell>
          <cell r="F917" t="str">
            <v>185/65R15 88H AR10Z TL MP38</v>
          </cell>
          <cell r="G917" t="str">
            <v>185/65R15 88H AR10Z(T) MP38</v>
          </cell>
          <cell r="H917" t="str">
            <v>AR10</v>
          </cell>
          <cell r="I917" t="str">
            <v>PSR4</v>
          </cell>
          <cell r="J917" t="str">
            <v>PSR IPPAN S (15 ONLY)</v>
          </cell>
          <cell r="K917" t="str">
            <v>BRIDGESTONE</v>
          </cell>
          <cell r="L917" t="str">
            <v>185/65R15</v>
          </cell>
          <cell r="M917" t="str">
            <v>TURANZA</v>
          </cell>
          <cell r="N917" t="str">
            <v>COMFORT</v>
          </cell>
          <cell r="O917" t="str">
            <v>PSRS</v>
          </cell>
          <cell r="P917" t="str">
            <v>T/L</v>
          </cell>
          <cell r="Q917" t="str">
            <v>PSR0L534</v>
          </cell>
          <cell r="R917" t="str">
            <v>THAILAND</v>
          </cell>
          <cell r="S917">
            <v>3</v>
          </cell>
          <cell r="T917" t="str">
            <v>TIRE</v>
          </cell>
          <cell r="U917" t="str">
            <v>PSR</v>
          </cell>
          <cell r="V917" t="str">
            <v>185/65R15</v>
          </cell>
          <cell r="W917">
            <v>0</v>
          </cell>
          <cell r="X917">
            <v>0</v>
          </cell>
          <cell r="Y917" t="str">
            <v>02</v>
          </cell>
          <cell r="Z917" t="str">
            <v>TBSN</v>
          </cell>
          <cell r="AA917" t="str">
            <v>T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 t="str">
            <v>L0</v>
          </cell>
          <cell r="AG917" t="str">
            <v>PSR0L534</v>
          </cell>
          <cell r="AJ917" t="str">
            <v>C164</v>
          </cell>
          <cell r="AK917" t="str">
            <v>MP38</v>
          </cell>
          <cell r="AL917" t="str">
            <v>AR10</v>
          </cell>
          <cell r="AM917" t="str">
            <v>TURANZA AR10</v>
          </cell>
          <cell r="AO917" t="str">
            <v>185/65R15</v>
          </cell>
          <cell r="AP917" t="str">
            <v>PSRS</v>
          </cell>
          <cell r="AQ917" t="str">
            <v>OTHERS</v>
          </cell>
          <cell r="AR917" t="str">
            <v>15 Inch</v>
          </cell>
          <cell r="AS917" t="str">
            <v/>
          </cell>
          <cell r="AT917" t="str">
            <v>REP</v>
          </cell>
          <cell r="AW917" t="str">
            <v>DLR</v>
          </cell>
          <cell r="AX917" t="str">
            <v>CONT</v>
          </cell>
          <cell r="AY917" t="str">
            <v>B</v>
          </cell>
          <cell r="AZ917">
            <v>10</v>
          </cell>
          <cell r="BA917">
            <v>40</v>
          </cell>
          <cell r="BB917">
            <v>30</v>
          </cell>
          <cell r="BC917">
            <v>402</v>
          </cell>
          <cell r="BD917" t="str">
            <v>PS</v>
          </cell>
          <cell r="BE917" t="str">
            <v>PSRS</v>
          </cell>
          <cell r="BF917" t="str">
            <v>T</v>
          </cell>
          <cell r="BG917" t="str">
            <v>T</v>
          </cell>
          <cell r="BH917">
            <v>4.0419999999999998</v>
          </cell>
          <cell r="BI917">
            <v>8.5340000000000007</v>
          </cell>
          <cell r="BJ917">
            <v>0.1</v>
          </cell>
          <cell r="BK917">
            <v>8.6909006250000004E-2</v>
          </cell>
          <cell r="BL917">
            <v>15</v>
          </cell>
          <cell r="BM917">
            <v>65</v>
          </cell>
          <cell r="BN917">
            <v>185</v>
          </cell>
          <cell r="BO917">
            <v>95</v>
          </cell>
          <cell r="BP917">
            <v>80</v>
          </cell>
          <cell r="BQ917">
            <v>0</v>
          </cell>
          <cell r="BR917">
            <v>2860</v>
          </cell>
          <cell r="BS917">
            <v>2040</v>
          </cell>
          <cell r="BT917">
            <v>2040</v>
          </cell>
          <cell r="BU917">
            <v>2267</v>
          </cell>
          <cell r="BV917">
            <v>10</v>
          </cell>
          <cell r="BW917">
            <v>2040</v>
          </cell>
          <cell r="BX917">
            <v>0</v>
          </cell>
        </row>
        <row r="918">
          <cell r="E918" t="str">
            <v>BPSX9170</v>
          </cell>
          <cell r="F918" t="str">
            <v>195/65R14 89H AR10Z TL EM15</v>
          </cell>
          <cell r="G918" t="str">
            <v>195/65R14 89H AR10Z TL EM15</v>
          </cell>
          <cell r="H918" t="str">
            <v>AR10</v>
          </cell>
          <cell r="I918" t="str">
            <v>PSR5</v>
          </cell>
          <cell r="J918" t="str">
            <v>PSR IPPAN XS (14 DOWN)</v>
          </cell>
          <cell r="K918" t="str">
            <v>BRIDGESTONE</v>
          </cell>
          <cell r="L918" t="str">
            <v>195/65R14</v>
          </cell>
          <cell r="M918" t="str">
            <v>TURANZA</v>
          </cell>
          <cell r="N918" t="str">
            <v>COMFORT</v>
          </cell>
          <cell r="O918" t="str">
            <v>PSRS</v>
          </cell>
          <cell r="P918" t="str">
            <v>T/L</v>
          </cell>
          <cell r="Q918" t="str">
            <v>PSR0L536</v>
          </cell>
          <cell r="R918" t="str">
            <v>THAILAND</v>
          </cell>
          <cell r="S918">
            <v>3</v>
          </cell>
          <cell r="T918" t="str">
            <v>TIRE</v>
          </cell>
          <cell r="U918" t="str">
            <v>PSR</v>
          </cell>
          <cell r="V918" t="str">
            <v>195/65R14</v>
          </cell>
          <cell r="W918">
            <v>0</v>
          </cell>
          <cell r="X918">
            <v>0</v>
          </cell>
          <cell r="Y918" t="str">
            <v>01</v>
          </cell>
          <cell r="Z918" t="str">
            <v>TBSR</v>
          </cell>
          <cell r="AA918" t="str">
            <v>T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 t="str">
            <v>L0</v>
          </cell>
          <cell r="AG918" t="str">
            <v>PSR0L536</v>
          </cell>
          <cell r="AJ918" t="str">
            <v>C174</v>
          </cell>
          <cell r="AK918" t="str">
            <v>EM15</v>
          </cell>
          <cell r="AL918" t="str">
            <v>AR10</v>
          </cell>
          <cell r="AM918" t="str">
            <v>TURANZA AR10</v>
          </cell>
          <cell r="AO918" t="str">
            <v>195/65R14</v>
          </cell>
          <cell r="AP918" t="str">
            <v>PSRS</v>
          </cell>
          <cell r="AQ918" t="str">
            <v>OTHERS</v>
          </cell>
          <cell r="AR918" t="str">
            <v>14 Inch</v>
          </cell>
          <cell r="AS918" t="str">
            <v/>
          </cell>
          <cell r="AT918" t="str">
            <v>REP</v>
          </cell>
          <cell r="AW918" t="str">
            <v>DLR</v>
          </cell>
          <cell r="AX918" t="str">
            <v>CONT</v>
          </cell>
          <cell r="AY918" t="str">
            <v>B</v>
          </cell>
          <cell r="AZ918">
            <v>10</v>
          </cell>
          <cell r="BA918">
            <v>40</v>
          </cell>
          <cell r="BB918">
            <v>30</v>
          </cell>
          <cell r="BC918">
            <v>402</v>
          </cell>
          <cell r="BD918" t="str">
            <v>PS</v>
          </cell>
          <cell r="BE918" t="str">
            <v>PSRS</v>
          </cell>
          <cell r="BF918" t="str">
            <v>T</v>
          </cell>
          <cell r="BG918" t="str">
            <v>T</v>
          </cell>
          <cell r="BH918">
            <v>4.3529999999999998</v>
          </cell>
          <cell r="BI918">
            <v>8.8049999999999997</v>
          </cell>
          <cell r="BJ918">
            <v>0.09</v>
          </cell>
          <cell r="BK918">
            <v>8.7185660349999985E-2</v>
          </cell>
          <cell r="BL918">
            <v>14</v>
          </cell>
          <cell r="BM918">
            <v>65</v>
          </cell>
          <cell r="BN918">
            <v>195</v>
          </cell>
          <cell r="BO918">
            <v>95</v>
          </cell>
          <cell r="BR918">
            <v>3070</v>
          </cell>
          <cell r="BS918">
            <v>2190</v>
          </cell>
          <cell r="BT918">
            <v>2190</v>
          </cell>
          <cell r="BU918">
            <v>2433</v>
          </cell>
          <cell r="BV918">
            <v>10</v>
          </cell>
          <cell r="BW918">
            <v>2190</v>
          </cell>
          <cell r="BX918">
            <v>0</v>
          </cell>
        </row>
        <row r="919">
          <cell r="E919" t="str">
            <v>BPSX9180</v>
          </cell>
          <cell r="F919" t="str">
            <v>205/65R15 94V AR10Z TL NK49</v>
          </cell>
          <cell r="G919" t="str">
            <v>205/65R15 94V AR10Z(T) NK49</v>
          </cell>
          <cell r="H919" t="str">
            <v>AR10</v>
          </cell>
          <cell r="I919" t="str">
            <v>PSR4</v>
          </cell>
          <cell r="J919" t="str">
            <v>PSR IPPAN S (15 ONLY)</v>
          </cell>
          <cell r="K919" t="str">
            <v>BRIDGESTONE</v>
          </cell>
          <cell r="L919" t="str">
            <v>205/65R15</v>
          </cell>
          <cell r="M919" t="str">
            <v>TURANZA</v>
          </cell>
          <cell r="N919" t="str">
            <v>COMFORT</v>
          </cell>
          <cell r="O919" t="str">
            <v>PSRS</v>
          </cell>
          <cell r="P919" t="str">
            <v>T/L</v>
          </cell>
          <cell r="Q919" t="str">
            <v>PSR0L526</v>
          </cell>
          <cell r="R919" t="str">
            <v>THAILAND</v>
          </cell>
          <cell r="S919">
            <v>3</v>
          </cell>
          <cell r="T919" t="str">
            <v>TIRE</v>
          </cell>
          <cell r="U919" t="str">
            <v>PSR</v>
          </cell>
          <cell r="V919" t="str">
            <v>205/65R15</v>
          </cell>
          <cell r="W919">
            <v>0</v>
          </cell>
          <cell r="X919">
            <v>0</v>
          </cell>
          <cell r="Y919" t="str">
            <v>02</v>
          </cell>
          <cell r="Z919" t="str">
            <v>TBSN</v>
          </cell>
          <cell r="AA919" t="str">
            <v>T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L0</v>
          </cell>
          <cell r="AG919" t="str">
            <v>PSR0L526</v>
          </cell>
          <cell r="AJ919" t="str">
            <v>C117</v>
          </cell>
          <cell r="AK919" t="str">
            <v>NK49</v>
          </cell>
          <cell r="AL919" t="str">
            <v>AR10</v>
          </cell>
          <cell r="AM919" t="str">
            <v>TURANZA AR10</v>
          </cell>
          <cell r="AO919" t="str">
            <v>205/65R15</v>
          </cell>
          <cell r="AP919" t="str">
            <v>PSRS</v>
          </cell>
          <cell r="AQ919" t="str">
            <v>OTHERS</v>
          </cell>
          <cell r="AR919" t="str">
            <v>15 Inch</v>
          </cell>
          <cell r="AS919" t="str">
            <v/>
          </cell>
          <cell r="AT919" t="str">
            <v>REP</v>
          </cell>
          <cell r="AW919" t="str">
            <v>DLR</v>
          </cell>
          <cell r="AX919" t="str">
            <v>CONT</v>
          </cell>
          <cell r="AY919" t="str">
            <v>B</v>
          </cell>
          <cell r="AZ919">
            <v>10</v>
          </cell>
          <cell r="BA919">
            <v>40</v>
          </cell>
          <cell r="BB919">
            <v>30</v>
          </cell>
          <cell r="BC919">
            <v>402</v>
          </cell>
          <cell r="BD919" t="str">
            <v>PS</v>
          </cell>
          <cell r="BE919" t="str">
            <v>PSRS</v>
          </cell>
          <cell r="BF919" t="str">
            <v>T</v>
          </cell>
          <cell r="BG919" t="str">
            <v>T</v>
          </cell>
          <cell r="BH919">
            <v>4.92</v>
          </cell>
          <cell r="BI919">
            <v>10.436</v>
          </cell>
          <cell r="BJ919">
            <v>0.1</v>
          </cell>
          <cell r="BK919">
            <v>0.10271778125</v>
          </cell>
          <cell r="BL919">
            <v>15</v>
          </cell>
          <cell r="BM919">
            <v>65</v>
          </cell>
          <cell r="BN919">
            <v>205</v>
          </cell>
          <cell r="BO919">
            <v>95</v>
          </cell>
          <cell r="BP919">
            <v>80</v>
          </cell>
          <cell r="BQ919">
            <v>0</v>
          </cell>
          <cell r="BR919">
            <v>3260</v>
          </cell>
          <cell r="BS919">
            <v>2330</v>
          </cell>
          <cell r="BT919">
            <v>2330</v>
          </cell>
          <cell r="BU919">
            <v>2589</v>
          </cell>
          <cell r="BV919">
            <v>10</v>
          </cell>
          <cell r="BW919">
            <v>2330</v>
          </cell>
          <cell r="BX919">
            <v>0</v>
          </cell>
        </row>
        <row r="920">
          <cell r="E920" t="str">
            <v>BPSX9210</v>
          </cell>
          <cell r="F920" t="str">
            <v>185/60R14 82V AR10Z TL RP29</v>
          </cell>
          <cell r="G920" t="str">
            <v>185/60R14 82V AR10Z TL RP29</v>
          </cell>
          <cell r="H920" t="str">
            <v>AR10</v>
          </cell>
          <cell r="I920" t="str">
            <v>PSR5</v>
          </cell>
          <cell r="J920" t="str">
            <v>PSR IPPAN XS (14 DOWN)</v>
          </cell>
          <cell r="K920" t="str">
            <v>BRIDGESTONE</v>
          </cell>
          <cell r="L920" t="str">
            <v>185/60R14</v>
          </cell>
          <cell r="M920" t="str">
            <v>TURANZA</v>
          </cell>
          <cell r="N920" t="str">
            <v>COMFORT</v>
          </cell>
          <cell r="O920" t="str">
            <v>PSRS</v>
          </cell>
          <cell r="P920" t="str">
            <v>T/L</v>
          </cell>
          <cell r="Q920" t="str">
            <v>PSR0L540</v>
          </cell>
          <cell r="R920" t="str">
            <v>THAILAND</v>
          </cell>
          <cell r="S920">
            <v>3</v>
          </cell>
          <cell r="T920" t="str">
            <v>TIRE</v>
          </cell>
          <cell r="U920" t="str">
            <v>PSR</v>
          </cell>
          <cell r="V920" t="str">
            <v>185/60R14</v>
          </cell>
          <cell r="W920">
            <v>0</v>
          </cell>
          <cell r="X920">
            <v>0</v>
          </cell>
          <cell r="Y920" t="str">
            <v>02</v>
          </cell>
          <cell r="Z920" t="str">
            <v>TBSN</v>
          </cell>
          <cell r="AA920" t="str">
            <v>T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 t="str">
            <v>L0</v>
          </cell>
          <cell r="AG920" t="str">
            <v>PSR0L540</v>
          </cell>
          <cell r="AJ920" t="str">
            <v>C169</v>
          </cell>
          <cell r="AK920" t="str">
            <v>RP29</v>
          </cell>
          <cell r="AL920" t="str">
            <v>AR10</v>
          </cell>
          <cell r="AM920" t="str">
            <v>TURANZA AR10</v>
          </cell>
          <cell r="AO920" t="str">
            <v>185/60R14</v>
          </cell>
          <cell r="AP920" t="str">
            <v>PSRS</v>
          </cell>
          <cell r="AQ920" t="str">
            <v>OTHERS</v>
          </cell>
          <cell r="AR920" t="str">
            <v>14 Inch</v>
          </cell>
          <cell r="AS920" t="str">
            <v/>
          </cell>
          <cell r="AT920" t="str">
            <v>REP</v>
          </cell>
          <cell r="AW920" t="str">
            <v>DLR</v>
          </cell>
          <cell r="AX920" t="str">
            <v>CONT</v>
          </cell>
          <cell r="AY920" t="str">
            <v>B</v>
          </cell>
          <cell r="AZ920">
            <v>10</v>
          </cell>
          <cell r="BA920">
            <v>40</v>
          </cell>
          <cell r="BB920">
            <v>30</v>
          </cell>
          <cell r="BC920">
            <v>402</v>
          </cell>
          <cell r="BD920" t="str">
            <v>PS</v>
          </cell>
          <cell r="BE920" t="str">
            <v>PSRS</v>
          </cell>
          <cell r="BF920" t="str">
            <v>T</v>
          </cell>
          <cell r="BG920" t="str">
            <v>T</v>
          </cell>
          <cell r="BH920">
            <v>3.4430000000000001</v>
          </cell>
          <cell r="BI920">
            <v>7.3949999999999996</v>
          </cell>
          <cell r="BJ920">
            <v>0.08</v>
          </cell>
          <cell r="BK920">
            <v>7.5064895999999964E-2</v>
          </cell>
          <cell r="BL920">
            <v>14</v>
          </cell>
          <cell r="BM920">
            <v>60</v>
          </cell>
          <cell r="BN920">
            <v>185</v>
          </cell>
          <cell r="BO920">
            <v>95</v>
          </cell>
          <cell r="BR920">
            <v>2760</v>
          </cell>
          <cell r="BS920">
            <v>1970</v>
          </cell>
          <cell r="BT920">
            <v>1970</v>
          </cell>
          <cell r="BU920">
            <v>2189</v>
          </cell>
          <cell r="BV920">
            <v>10</v>
          </cell>
          <cell r="BW920">
            <v>1970</v>
          </cell>
          <cell r="BX920">
            <v>0</v>
          </cell>
        </row>
        <row r="921">
          <cell r="E921" t="str">
            <v>BPSX9211</v>
          </cell>
          <cell r="F921" t="str">
            <v>185/60R14 82V AR10Z TL UK47</v>
          </cell>
          <cell r="G921" t="str">
            <v>185/60R14 82V AR10Z TL UK47</v>
          </cell>
          <cell r="H921" t="str">
            <v>AR10</v>
          </cell>
          <cell r="I921" t="str">
            <v>PSR5</v>
          </cell>
          <cell r="J921" t="str">
            <v>PSR IPPAN XS (14 DOWN)</v>
          </cell>
          <cell r="K921" t="str">
            <v>BRIDGESTONE</v>
          </cell>
          <cell r="L921" t="str">
            <v>185/60R14</v>
          </cell>
          <cell r="M921" t="str">
            <v>TURANZA</v>
          </cell>
          <cell r="N921" t="str">
            <v>COMFORT</v>
          </cell>
          <cell r="O921" t="str">
            <v>PSRS</v>
          </cell>
          <cell r="P921" t="str">
            <v>T/L</v>
          </cell>
          <cell r="Q921" t="str">
            <v>PSR0L540</v>
          </cell>
          <cell r="R921" t="str">
            <v>THAILAND</v>
          </cell>
          <cell r="S921">
            <v>3</v>
          </cell>
          <cell r="T921" t="str">
            <v>TIRE</v>
          </cell>
          <cell r="U921" t="str">
            <v>PSR</v>
          </cell>
          <cell r="V921" t="str">
            <v>185/60R14</v>
          </cell>
          <cell r="W921">
            <v>0</v>
          </cell>
          <cell r="X921">
            <v>0</v>
          </cell>
          <cell r="Y921" t="str">
            <v>01</v>
          </cell>
          <cell r="Z921" t="str">
            <v>TBSR</v>
          </cell>
          <cell r="AA921" t="str">
            <v>T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 t="str">
            <v>L0</v>
          </cell>
          <cell r="AG921" t="str">
            <v>PSR0L540</v>
          </cell>
          <cell r="AJ921" t="str">
            <v>C169</v>
          </cell>
          <cell r="AK921" t="str">
            <v>UK47</v>
          </cell>
          <cell r="AL921" t="str">
            <v>AR10</v>
          </cell>
          <cell r="AM921" t="str">
            <v>TURANZA AR10</v>
          </cell>
          <cell r="AO921" t="str">
            <v>185/60R14</v>
          </cell>
          <cell r="AP921" t="str">
            <v>PSRS</v>
          </cell>
          <cell r="AQ921" t="str">
            <v>OTHERS</v>
          </cell>
          <cell r="AR921" t="str">
            <v>14 Inch</v>
          </cell>
          <cell r="AS921" t="str">
            <v/>
          </cell>
          <cell r="AT921" t="str">
            <v>REP</v>
          </cell>
          <cell r="AW921" t="str">
            <v>DLR</v>
          </cell>
          <cell r="AX921" t="str">
            <v>CONT</v>
          </cell>
          <cell r="AY921" t="str">
            <v>B</v>
          </cell>
          <cell r="AZ921">
            <v>10</v>
          </cell>
          <cell r="BA921">
            <v>40</v>
          </cell>
          <cell r="BB921">
            <v>30</v>
          </cell>
          <cell r="BC921">
            <v>402</v>
          </cell>
          <cell r="BD921" t="str">
            <v>PS</v>
          </cell>
          <cell r="BE921" t="str">
            <v>PSRS</v>
          </cell>
          <cell r="BF921" t="str">
            <v>T</v>
          </cell>
          <cell r="BG921" t="str">
            <v>T</v>
          </cell>
          <cell r="BH921">
            <v>3.7349999999999999</v>
          </cell>
          <cell r="BI921">
            <v>7.5389999999999997</v>
          </cell>
          <cell r="BJ921">
            <v>0.08</v>
          </cell>
          <cell r="BK921">
            <v>7.5064895999999964E-2</v>
          </cell>
          <cell r="BL921">
            <v>14</v>
          </cell>
          <cell r="BM921">
            <v>60</v>
          </cell>
          <cell r="BN921">
            <v>185</v>
          </cell>
          <cell r="BO921">
            <v>95</v>
          </cell>
          <cell r="BP921">
            <v>80</v>
          </cell>
          <cell r="BR921">
            <v>2760</v>
          </cell>
          <cell r="BS921">
            <v>1970</v>
          </cell>
          <cell r="BT921">
            <v>1970</v>
          </cell>
          <cell r="BU921">
            <v>2189</v>
          </cell>
          <cell r="BV921">
            <v>10</v>
          </cell>
          <cell r="BW921">
            <v>1970</v>
          </cell>
          <cell r="BX921">
            <v>0</v>
          </cell>
        </row>
        <row r="922">
          <cell r="E922" t="str">
            <v>BPSX9220</v>
          </cell>
          <cell r="F922" t="str">
            <v>195/60R14 86V AR10Z TL CM09</v>
          </cell>
          <cell r="G922" t="str">
            <v>195/60R14 86V AR10Z TL CM09</v>
          </cell>
          <cell r="H922" t="str">
            <v>AR10</v>
          </cell>
          <cell r="I922" t="str">
            <v>PSR5</v>
          </cell>
          <cell r="J922" t="str">
            <v>PSR IPPAN XS (14 DOWN)</v>
          </cell>
          <cell r="K922" t="str">
            <v>BRIDGESTONE</v>
          </cell>
          <cell r="L922" t="str">
            <v>195/60R14</v>
          </cell>
          <cell r="M922" t="str">
            <v>TURANZA</v>
          </cell>
          <cell r="N922" t="str">
            <v>COMFORT</v>
          </cell>
          <cell r="O922" t="str">
            <v>PSRS</v>
          </cell>
          <cell r="P922" t="str">
            <v>T/L</v>
          </cell>
          <cell r="Q922" t="str">
            <v>PSR0L539</v>
          </cell>
          <cell r="R922" t="str">
            <v>THAILAND</v>
          </cell>
          <cell r="S922">
            <v>3</v>
          </cell>
          <cell r="T922" t="str">
            <v>TIRE</v>
          </cell>
          <cell r="U922" t="str">
            <v>PSR</v>
          </cell>
          <cell r="V922" t="str">
            <v>195/60R14</v>
          </cell>
          <cell r="W922">
            <v>0</v>
          </cell>
          <cell r="X922">
            <v>0</v>
          </cell>
          <cell r="Y922" t="str">
            <v>02</v>
          </cell>
          <cell r="Z922" t="str">
            <v>TBSN</v>
          </cell>
          <cell r="AA922" t="str">
            <v>T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 t="str">
            <v>L0</v>
          </cell>
          <cell r="AG922" t="str">
            <v>PSR0L539</v>
          </cell>
          <cell r="AJ922" t="str">
            <v>C185</v>
          </cell>
          <cell r="AK922" t="str">
            <v>CM09</v>
          </cell>
          <cell r="AL922" t="str">
            <v>AR10</v>
          </cell>
          <cell r="AM922" t="str">
            <v>TURANZA AR10</v>
          </cell>
          <cell r="AO922" t="str">
            <v>195/60R14</v>
          </cell>
          <cell r="AP922" t="str">
            <v>PSRS</v>
          </cell>
          <cell r="AQ922" t="str">
            <v>OTHERS</v>
          </cell>
          <cell r="AR922" t="str">
            <v>14 Inch</v>
          </cell>
          <cell r="AS922" t="str">
            <v/>
          </cell>
          <cell r="AT922" t="str">
            <v>REP</v>
          </cell>
          <cell r="AW922" t="str">
            <v>DLR</v>
          </cell>
          <cell r="AX922" t="str">
            <v>CONT</v>
          </cell>
          <cell r="AY922" t="str">
            <v>B</v>
          </cell>
          <cell r="AZ922">
            <v>10</v>
          </cell>
          <cell r="BA922">
            <v>40</v>
          </cell>
          <cell r="BB922">
            <v>30</v>
          </cell>
          <cell r="BC922">
            <v>402</v>
          </cell>
          <cell r="BD922" t="str">
            <v>PS</v>
          </cell>
          <cell r="BE922" t="str">
            <v>PSRS</v>
          </cell>
          <cell r="BF922" t="str">
            <v>T</v>
          </cell>
          <cell r="BG922" t="str">
            <v>T</v>
          </cell>
          <cell r="BH922">
            <v>3.8809999999999998</v>
          </cell>
          <cell r="BI922">
            <v>8.3070000000000004</v>
          </cell>
          <cell r="BJ922">
            <v>0.08</v>
          </cell>
          <cell r="BK922">
            <v>8.1692617599999975E-2</v>
          </cell>
          <cell r="BL922">
            <v>14</v>
          </cell>
          <cell r="BM922">
            <v>60</v>
          </cell>
          <cell r="BN922">
            <v>195</v>
          </cell>
          <cell r="BO922">
            <v>95</v>
          </cell>
          <cell r="BP922">
            <v>80</v>
          </cell>
          <cell r="BQ922">
            <v>0</v>
          </cell>
          <cell r="BR922">
            <v>2940</v>
          </cell>
          <cell r="BS922">
            <v>2100</v>
          </cell>
          <cell r="BT922">
            <v>2100</v>
          </cell>
          <cell r="BU922">
            <v>2333</v>
          </cell>
          <cell r="BV922">
            <v>10</v>
          </cell>
          <cell r="BW922">
            <v>2100</v>
          </cell>
          <cell r="BX922">
            <v>0</v>
          </cell>
        </row>
        <row r="923">
          <cell r="E923" t="str">
            <v>BPSX9221</v>
          </cell>
          <cell r="F923" t="str">
            <v>195/60R14 86V AR10Z TL RS35</v>
          </cell>
          <cell r="G923" t="str">
            <v>195/60R14 86V AR10Z TL RS35</v>
          </cell>
          <cell r="H923" t="str">
            <v>AR10</v>
          </cell>
          <cell r="I923" t="str">
            <v>PSR5</v>
          </cell>
          <cell r="J923" t="str">
            <v>PSR IPPAN XS (14 DOWN)</v>
          </cell>
          <cell r="K923" t="str">
            <v>BRIDGESTONE</v>
          </cell>
          <cell r="L923" t="str">
            <v>195/60R14</v>
          </cell>
          <cell r="M923" t="str">
            <v>TURANZA</v>
          </cell>
          <cell r="N923" t="str">
            <v>COMFORT</v>
          </cell>
          <cell r="O923" t="str">
            <v>PSRS</v>
          </cell>
          <cell r="P923" t="str">
            <v>T/L</v>
          </cell>
          <cell r="Q923" t="str">
            <v>PSR0L539</v>
          </cell>
          <cell r="R923" t="str">
            <v>THAILAND</v>
          </cell>
          <cell r="S923">
            <v>3</v>
          </cell>
          <cell r="T923" t="str">
            <v>TIRE</v>
          </cell>
          <cell r="U923" t="str">
            <v>PSR</v>
          </cell>
          <cell r="V923" t="str">
            <v>195/60R14</v>
          </cell>
          <cell r="W923">
            <v>0</v>
          </cell>
          <cell r="X923">
            <v>0</v>
          </cell>
          <cell r="Y923" t="str">
            <v>01</v>
          </cell>
          <cell r="Z923" t="str">
            <v>TBSR</v>
          </cell>
          <cell r="AA923" t="str">
            <v>T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 t="str">
            <v>L0</v>
          </cell>
          <cell r="AG923" t="str">
            <v>PSR0L539</v>
          </cell>
          <cell r="AJ923" t="str">
            <v>C185</v>
          </cell>
          <cell r="AK923" t="str">
            <v>RS35</v>
          </cell>
          <cell r="AL923" t="str">
            <v>AR10</v>
          </cell>
          <cell r="AM923" t="str">
            <v>TURANZA AR10</v>
          </cell>
          <cell r="AO923" t="str">
            <v>195/60R14</v>
          </cell>
          <cell r="AP923" t="str">
            <v>PSRS</v>
          </cell>
          <cell r="AQ923" t="str">
            <v>OTHERS</v>
          </cell>
          <cell r="AR923" t="str">
            <v>14 Inch</v>
          </cell>
          <cell r="AS923" t="str">
            <v/>
          </cell>
          <cell r="AT923" t="str">
            <v>REP</v>
          </cell>
          <cell r="AW923" t="str">
            <v>DLR</v>
          </cell>
          <cell r="AX923" t="str">
            <v>CONT</v>
          </cell>
          <cell r="AY923" t="str">
            <v>B</v>
          </cell>
          <cell r="AZ923">
            <v>10</v>
          </cell>
          <cell r="BA923">
            <v>40</v>
          </cell>
          <cell r="BB923">
            <v>30</v>
          </cell>
          <cell r="BC923">
            <v>402</v>
          </cell>
          <cell r="BD923" t="str">
            <v>PS</v>
          </cell>
          <cell r="BE923" t="str">
            <v>PSRS</v>
          </cell>
          <cell r="BF923" t="str">
            <v>T</v>
          </cell>
          <cell r="BG923" t="str">
            <v>T</v>
          </cell>
          <cell r="BH923">
            <v>4.1529999999999996</v>
          </cell>
          <cell r="BI923">
            <v>8.3659999999999997</v>
          </cell>
          <cell r="BJ923">
            <v>0.08</v>
          </cell>
          <cell r="BK923">
            <v>8.1692617599999975E-2</v>
          </cell>
          <cell r="BL923">
            <v>14</v>
          </cell>
          <cell r="BM923">
            <v>60</v>
          </cell>
          <cell r="BN923">
            <v>195</v>
          </cell>
          <cell r="BO923">
            <v>95</v>
          </cell>
          <cell r="BP923">
            <v>80</v>
          </cell>
          <cell r="BQ923">
            <v>0</v>
          </cell>
          <cell r="BR923">
            <v>2940</v>
          </cell>
          <cell r="BS923">
            <v>2100</v>
          </cell>
          <cell r="BT923">
            <v>2100</v>
          </cell>
          <cell r="BU923">
            <v>2333</v>
          </cell>
          <cell r="BV923">
            <v>10</v>
          </cell>
          <cell r="BW923">
            <v>2100</v>
          </cell>
          <cell r="BX923">
            <v>0</v>
          </cell>
        </row>
        <row r="924">
          <cell r="E924" t="str">
            <v>BPSX9230</v>
          </cell>
          <cell r="F924" t="str">
            <v>185/60R15 84V AR10Z TL VB22</v>
          </cell>
          <cell r="G924" t="str">
            <v>185/60R15 84V AR10Z TL VB22</v>
          </cell>
          <cell r="H924" t="str">
            <v>AR10</v>
          </cell>
          <cell r="I924" t="str">
            <v>PSR4</v>
          </cell>
          <cell r="J924" t="str">
            <v>PSR IPPAN S (15 ONLY)</v>
          </cell>
          <cell r="K924" t="str">
            <v>BRIDGESTONE</v>
          </cell>
          <cell r="L924" t="str">
            <v>185/60R15</v>
          </cell>
          <cell r="M924" t="str">
            <v>TURANZA</v>
          </cell>
          <cell r="N924" t="str">
            <v>COMFORT</v>
          </cell>
          <cell r="O924" t="str">
            <v>PSRS</v>
          </cell>
          <cell r="P924" t="str">
            <v>T/L</v>
          </cell>
          <cell r="Q924" t="str">
            <v>PSR0L537</v>
          </cell>
          <cell r="R924" t="str">
            <v>THAILAND</v>
          </cell>
          <cell r="S924">
            <v>3</v>
          </cell>
          <cell r="T924" t="str">
            <v>TIRE</v>
          </cell>
          <cell r="U924" t="str">
            <v>PSR</v>
          </cell>
          <cell r="V924" t="str">
            <v>185/60R15</v>
          </cell>
          <cell r="W924">
            <v>0</v>
          </cell>
          <cell r="X924">
            <v>0</v>
          </cell>
          <cell r="Y924" t="str">
            <v>02</v>
          </cell>
          <cell r="Z924" t="str">
            <v>TBSN</v>
          </cell>
          <cell r="AA924" t="str">
            <v>T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 t="str">
            <v>L0</v>
          </cell>
          <cell r="AG924" t="str">
            <v>PSR0L537</v>
          </cell>
          <cell r="AJ924" t="str">
            <v>C166</v>
          </cell>
          <cell r="AK924" t="str">
            <v>VB22</v>
          </cell>
          <cell r="AL924" t="str">
            <v>AR10</v>
          </cell>
          <cell r="AM924" t="str">
            <v>TURANZA AR10</v>
          </cell>
          <cell r="AO924" t="str">
            <v>185/60R15</v>
          </cell>
          <cell r="AP924" t="str">
            <v>PSRS</v>
          </cell>
          <cell r="AQ924" t="str">
            <v>OTHERS</v>
          </cell>
          <cell r="AR924" t="str">
            <v>15 Inch</v>
          </cell>
          <cell r="AS924" t="str">
            <v/>
          </cell>
          <cell r="AT924" t="str">
            <v>REP</v>
          </cell>
          <cell r="AW924" t="str">
            <v>DLR</v>
          </cell>
          <cell r="AX924" t="str">
            <v>CONT</v>
          </cell>
          <cell r="AY924" t="str">
            <v>B</v>
          </cell>
          <cell r="AZ924">
            <v>10</v>
          </cell>
          <cell r="BA924">
            <v>40</v>
          </cell>
          <cell r="BB924">
            <v>30</v>
          </cell>
          <cell r="BC924">
            <v>402</v>
          </cell>
          <cell r="BD924" t="str">
            <v>PS</v>
          </cell>
          <cell r="BE924" t="str">
            <v>PSRS</v>
          </cell>
          <cell r="BF924" t="str">
            <v>T</v>
          </cell>
          <cell r="BG924" t="str">
            <v>T</v>
          </cell>
          <cell r="BH924">
            <v>3.6890000000000001</v>
          </cell>
          <cell r="BI924">
            <v>7.8040000000000003</v>
          </cell>
          <cell r="BJ924">
            <v>0.08</v>
          </cell>
          <cell r="BK924">
            <v>8.1812024999999997E-2</v>
          </cell>
          <cell r="BL924">
            <v>15</v>
          </cell>
          <cell r="BM924">
            <v>60</v>
          </cell>
          <cell r="BN924">
            <v>185</v>
          </cell>
          <cell r="BO924">
            <v>95</v>
          </cell>
          <cell r="BP924">
            <v>80</v>
          </cell>
          <cell r="BQ924">
            <v>0</v>
          </cell>
          <cell r="BR924">
            <v>2900</v>
          </cell>
          <cell r="BS924">
            <v>2070</v>
          </cell>
          <cell r="BT924">
            <v>2070</v>
          </cell>
          <cell r="BU924">
            <v>2300</v>
          </cell>
          <cell r="BV924">
            <v>10</v>
          </cell>
          <cell r="BW924">
            <v>2070</v>
          </cell>
          <cell r="BX924">
            <v>0</v>
          </cell>
        </row>
        <row r="925">
          <cell r="E925" t="str">
            <v>BPSX9240</v>
          </cell>
          <cell r="F925" t="str">
            <v>195/60R15 88V AR10Z TL HI55</v>
          </cell>
          <cell r="G925" t="str">
            <v>195/60R15 88V AR10Z TL HI55</v>
          </cell>
          <cell r="H925" t="str">
            <v>AR10</v>
          </cell>
          <cell r="I925" t="str">
            <v>PSR4</v>
          </cell>
          <cell r="J925" t="str">
            <v>PSR IPPAN S (15 ONLY)</v>
          </cell>
          <cell r="K925" t="str">
            <v>BRIDGESTONE</v>
          </cell>
          <cell r="L925" t="str">
            <v>195/60R15</v>
          </cell>
          <cell r="M925" t="str">
            <v>TURANZA</v>
          </cell>
          <cell r="N925" t="str">
            <v>COMFORT</v>
          </cell>
          <cell r="O925" t="str">
            <v>PSRS</v>
          </cell>
          <cell r="P925" t="str">
            <v>T/L</v>
          </cell>
          <cell r="Q925" t="str">
            <v>PSR0L533</v>
          </cell>
          <cell r="R925" t="str">
            <v>THAILAND</v>
          </cell>
          <cell r="S925">
            <v>3</v>
          </cell>
          <cell r="T925" t="str">
            <v>TIRE</v>
          </cell>
          <cell r="U925" t="str">
            <v>PSR</v>
          </cell>
          <cell r="V925" t="str">
            <v>195/60R15</v>
          </cell>
          <cell r="W925">
            <v>0</v>
          </cell>
          <cell r="X925">
            <v>0</v>
          </cell>
          <cell r="Y925" t="str">
            <v>02</v>
          </cell>
          <cell r="Z925" t="str">
            <v>TBSN</v>
          </cell>
          <cell r="AA925" t="str">
            <v>T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 t="str">
            <v>L0</v>
          </cell>
          <cell r="AG925" t="str">
            <v>PSR0L533</v>
          </cell>
          <cell r="AJ925" t="str">
            <v>C158</v>
          </cell>
          <cell r="AK925" t="str">
            <v>HI55</v>
          </cell>
          <cell r="AL925" t="str">
            <v>AR10</v>
          </cell>
          <cell r="AM925" t="str">
            <v>TURANZA AR10</v>
          </cell>
          <cell r="AO925" t="str">
            <v>195/60R15</v>
          </cell>
          <cell r="AP925" t="str">
            <v>PSRS</v>
          </cell>
          <cell r="AQ925" t="str">
            <v>OTHERS</v>
          </cell>
          <cell r="AR925" t="str">
            <v>15 Inch</v>
          </cell>
          <cell r="AS925" t="str">
            <v/>
          </cell>
          <cell r="AT925" t="str">
            <v>REP</v>
          </cell>
          <cell r="AW925" t="str">
            <v>DLR</v>
          </cell>
          <cell r="AX925" t="str">
            <v>CONT</v>
          </cell>
          <cell r="AY925" t="str">
            <v>B</v>
          </cell>
          <cell r="AZ925">
            <v>10</v>
          </cell>
          <cell r="BA925">
            <v>40</v>
          </cell>
          <cell r="BB925">
            <v>30</v>
          </cell>
          <cell r="BC925">
            <v>402</v>
          </cell>
          <cell r="BD925" t="str">
            <v>PS</v>
          </cell>
          <cell r="BE925" t="str">
            <v>PSRS</v>
          </cell>
          <cell r="BF925" t="str">
            <v>T</v>
          </cell>
          <cell r="BG925" t="str">
            <v>T</v>
          </cell>
          <cell r="BH925">
            <v>4.258</v>
          </cell>
          <cell r="BI925">
            <v>9.032</v>
          </cell>
          <cell r="BJ925">
            <v>0.09</v>
          </cell>
          <cell r="BK925">
            <v>8.8882875E-2</v>
          </cell>
          <cell r="BL925">
            <v>15</v>
          </cell>
          <cell r="BM925">
            <v>60</v>
          </cell>
          <cell r="BN925">
            <v>195</v>
          </cell>
          <cell r="BO925">
            <v>95</v>
          </cell>
          <cell r="BP925">
            <v>80</v>
          </cell>
          <cell r="BQ925">
            <v>0</v>
          </cell>
          <cell r="BR925">
            <v>3180</v>
          </cell>
          <cell r="BS925">
            <v>2270</v>
          </cell>
          <cell r="BT925">
            <v>2270</v>
          </cell>
          <cell r="BU925">
            <v>2522</v>
          </cell>
          <cell r="BV925">
            <v>10</v>
          </cell>
          <cell r="BW925">
            <v>2270</v>
          </cell>
          <cell r="BX925">
            <v>0</v>
          </cell>
        </row>
        <row r="926">
          <cell r="E926" t="str">
            <v>BPSX9250</v>
          </cell>
          <cell r="F926" t="str">
            <v>205/60R15 91V AR10Z TL XT77</v>
          </cell>
          <cell r="G926" t="str">
            <v>205/60R15 91V AR10Z(T) XT77</v>
          </cell>
          <cell r="H926" t="str">
            <v>AR10</v>
          </cell>
          <cell r="I926" t="str">
            <v>PSR4</v>
          </cell>
          <cell r="J926" t="str">
            <v>PSR IPPAN S (15 ONLY)</v>
          </cell>
          <cell r="K926" t="str">
            <v>BRIDGESTONE</v>
          </cell>
          <cell r="L926" t="str">
            <v>205/60R15</v>
          </cell>
          <cell r="M926" t="str">
            <v>TURANZA</v>
          </cell>
          <cell r="N926" t="str">
            <v>COMFORT</v>
          </cell>
          <cell r="O926" t="str">
            <v>PSRS</v>
          </cell>
          <cell r="P926" t="str">
            <v>T/L</v>
          </cell>
          <cell r="Q926" t="str">
            <v>PSR0L530</v>
          </cell>
          <cell r="R926" t="str">
            <v>THAILAND</v>
          </cell>
          <cell r="S926">
            <v>3</v>
          </cell>
          <cell r="T926" t="str">
            <v>TIRE</v>
          </cell>
          <cell r="U926" t="str">
            <v>PSR</v>
          </cell>
          <cell r="V926" t="str">
            <v>205/60R15</v>
          </cell>
          <cell r="W926">
            <v>0</v>
          </cell>
          <cell r="X926">
            <v>0</v>
          </cell>
          <cell r="Y926" t="str">
            <v>02</v>
          </cell>
          <cell r="Z926" t="str">
            <v>TBSN</v>
          </cell>
          <cell r="AA926" t="str">
            <v>T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 t="str">
            <v>L0</v>
          </cell>
          <cell r="AG926" t="str">
            <v>PSR0L530</v>
          </cell>
          <cell r="AJ926" t="str">
            <v>C139</v>
          </cell>
          <cell r="AK926" t="str">
            <v>XT77</v>
          </cell>
          <cell r="AL926" t="str">
            <v>AR10</v>
          </cell>
          <cell r="AM926" t="str">
            <v>TURANZA AR10</v>
          </cell>
          <cell r="AO926" t="str">
            <v>205/60R15</v>
          </cell>
          <cell r="AP926" t="str">
            <v>PSRS</v>
          </cell>
          <cell r="AQ926" t="str">
            <v>OTHERS</v>
          </cell>
          <cell r="AR926" t="str">
            <v>15 Inch</v>
          </cell>
          <cell r="AS926" t="str">
            <v/>
          </cell>
          <cell r="AT926" t="str">
            <v>REP</v>
          </cell>
          <cell r="AW926" t="str">
            <v>DLR</v>
          </cell>
          <cell r="AX926" t="str">
            <v>CONT</v>
          </cell>
          <cell r="AY926" t="str">
            <v>B</v>
          </cell>
          <cell r="AZ926">
            <v>10</v>
          </cell>
          <cell r="BA926">
            <v>40</v>
          </cell>
          <cell r="BB926">
            <v>30</v>
          </cell>
          <cell r="BC926">
            <v>402</v>
          </cell>
          <cell r="BD926" t="str">
            <v>PS</v>
          </cell>
          <cell r="BE926" t="str">
            <v>PSRS</v>
          </cell>
          <cell r="BF926" t="str">
            <v>T</v>
          </cell>
          <cell r="BG926" t="str">
            <v>T</v>
          </cell>
          <cell r="BH926">
            <v>4.6710000000000003</v>
          </cell>
          <cell r="BI926">
            <v>9.9179999999999993</v>
          </cell>
          <cell r="BJ926">
            <v>0.08</v>
          </cell>
          <cell r="BK926">
            <v>9.6316605E-2</v>
          </cell>
          <cell r="BL926">
            <v>15</v>
          </cell>
          <cell r="BM926">
            <v>60</v>
          </cell>
          <cell r="BN926">
            <v>205</v>
          </cell>
          <cell r="BO926">
            <v>95</v>
          </cell>
          <cell r="BP926">
            <v>80</v>
          </cell>
          <cell r="BQ926">
            <v>0</v>
          </cell>
          <cell r="BR926">
            <v>3320</v>
          </cell>
          <cell r="BS926">
            <v>2370</v>
          </cell>
          <cell r="BT926">
            <v>2370</v>
          </cell>
          <cell r="BU926">
            <v>2633</v>
          </cell>
          <cell r="BV926">
            <v>10</v>
          </cell>
          <cell r="BW926">
            <v>2370</v>
          </cell>
          <cell r="BX926">
            <v>0</v>
          </cell>
        </row>
        <row r="927">
          <cell r="E927" t="str">
            <v>BPSX9310</v>
          </cell>
          <cell r="F927" t="str">
            <v>185/55R15 82V AR10Z TL RZ57</v>
          </cell>
          <cell r="G927" t="str">
            <v>185/55R15 82V AR10FZ(T) RZ57</v>
          </cell>
          <cell r="H927" t="str">
            <v>AR10</v>
          </cell>
          <cell r="I927" t="str">
            <v>PSR4</v>
          </cell>
          <cell r="J927" t="str">
            <v>PSR IPPAN S (15 ONLY)</v>
          </cell>
          <cell r="K927" t="str">
            <v>BRIDGESTONE</v>
          </cell>
          <cell r="L927" t="str">
            <v>185/55R15</v>
          </cell>
          <cell r="M927" t="str">
            <v>TURANZA</v>
          </cell>
          <cell r="N927" t="str">
            <v>COMFORT</v>
          </cell>
          <cell r="O927" t="str">
            <v>PSRS</v>
          </cell>
          <cell r="P927" t="str">
            <v>T/L</v>
          </cell>
          <cell r="Q927" t="str">
            <v>PSR0L531</v>
          </cell>
          <cell r="R927" t="str">
            <v>THAILAND</v>
          </cell>
          <cell r="S927">
            <v>3</v>
          </cell>
          <cell r="T927" t="str">
            <v>TIRE</v>
          </cell>
          <cell r="U927" t="str">
            <v>PSR</v>
          </cell>
          <cell r="V927" t="str">
            <v>185/55R15</v>
          </cell>
          <cell r="W927">
            <v>0</v>
          </cell>
          <cell r="X927">
            <v>0</v>
          </cell>
          <cell r="Y927" t="str">
            <v>02</v>
          </cell>
          <cell r="Z927" t="str">
            <v>TBSN</v>
          </cell>
          <cell r="AA927" t="str">
            <v>T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 t="str">
            <v>L0</v>
          </cell>
          <cell r="AG927" t="str">
            <v>PSR0L531</v>
          </cell>
          <cell r="AJ927" t="str">
            <v>C146</v>
          </cell>
          <cell r="AK927" t="str">
            <v>RZ57</v>
          </cell>
          <cell r="AL927" t="str">
            <v>AR10</v>
          </cell>
          <cell r="AM927" t="str">
            <v>TURANZA AR10</v>
          </cell>
          <cell r="AO927" t="str">
            <v>185/55R15</v>
          </cell>
          <cell r="AP927" t="str">
            <v>PSRS</v>
          </cell>
          <cell r="AQ927" t="str">
            <v>OTHERS</v>
          </cell>
          <cell r="AR927" t="str">
            <v>15 Inch</v>
          </cell>
          <cell r="AS927" t="str">
            <v/>
          </cell>
          <cell r="AT927" t="str">
            <v>REP</v>
          </cell>
          <cell r="AW927" t="str">
            <v>DLR</v>
          </cell>
          <cell r="AX927" t="str">
            <v>CONT</v>
          </cell>
          <cell r="AY927" t="str">
            <v>B</v>
          </cell>
          <cell r="AZ927">
            <v>10</v>
          </cell>
          <cell r="BA927">
            <v>40</v>
          </cell>
          <cell r="BB927">
            <v>30</v>
          </cell>
          <cell r="BC927">
            <v>402</v>
          </cell>
          <cell r="BD927" t="str">
            <v>PS</v>
          </cell>
          <cell r="BE927" t="str">
            <v>PSRS</v>
          </cell>
          <cell r="BF927" t="str">
            <v>T</v>
          </cell>
          <cell r="BG927" t="str">
            <v>T</v>
          </cell>
          <cell r="BH927">
            <v>3.9540000000000002</v>
          </cell>
          <cell r="BI927">
            <v>8.2910000000000004</v>
          </cell>
          <cell r="BJ927">
            <v>0.08</v>
          </cell>
          <cell r="BK927">
            <v>7.6869056249999998E-2</v>
          </cell>
          <cell r="BL927">
            <v>15</v>
          </cell>
          <cell r="BM927">
            <v>55</v>
          </cell>
          <cell r="BN927">
            <v>185</v>
          </cell>
          <cell r="BO927">
            <v>95</v>
          </cell>
          <cell r="BQ927">
            <v>0</v>
          </cell>
          <cell r="BR927">
            <v>3080</v>
          </cell>
          <cell r="BS927">
            <v>2200</v>
          </cell>
          <cell r="BT927">
            <v>2200</v>
          </cell>
          <cell r="BU927">
            <v>2444</v>
          </cell>
          <cell r="BV927">
            <v>10</v>
          </cell>
          <cell r="BW927">
            <v>2200</v>
          </cell>
          <cell r="BX927">
            <v>0</v>
          </cell>
        </row>
        <row r="928">
          <cell r="E928" t="str">
            <v>BPSX9320</v>
          </cell>
          <cell r="F928" t="str">
            <v>195/55R15 85V AR10Z TL AV47</v>
          </cell>
          <cell r="G928" t="str">
            <v>195/55R15 85V AR10FZ(T) AV47</v>
          </cell>
          <cell r="H928" t="str">
            <v>AR10</v>
          </cell>
          <cell r="I928" t="str">
            <v>PSR4</v>
          </cell>
          <cell r="J928" t="str">
            <v>PSR IPPAN S (15 ONLY)</v>
          </cell>
          <cell r="K928" t="str">
            <v>BRIDGESTONE</v>
          </cell>
          <cell r="L928" t="str">
            <v>195/55R15</v>
          </cell>
          <cell r="M928" t="str">
            <v>TURANZA</v>
          </cell>
          <cell r="N928" t="str">
            <v>COMFORT</v>
          </cell>
          <cell r="O928" t="str">
            <v>PSRS</v>
          </cell>
          <cell r="P928" t="str">
            <v>T/L</v>
          </cell>
          <cell r="Q928" t="str">
            <v>PSR0L531</v>
          </cell>
          <cell r="R928" t="str">
            <v>THAILAND</v>
          </cell>
          <cell r="S928">
            <v>3</v>
          </cell>
          <cell r="T928" t="str">
            <v>TIRE</v>
          </cell>
          <cell r="U928" t="str">
            <v>PSR</v>
          </cell>
          <cell r="V928" t="str">
            <v>195/55R15</v>
          </cell>
          <cell r="W928">
            <v>0</v>
          </cell>
          <cell r="X928">
            <v>0</v>
          </cell>
          <cell r="Y928" t="str">
            <v>02</v>
          </cell>
          <cell r="Z928" t="str">
            <v>TBSN</v>
          </cell>
          <cell r="AA928" t="str">
            <v>T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 t="str">
            <v>L0</v>
          </cell>
          <cell r="AG928" t="str">
            <v>PSR0L535</v>
          </cell>
          <cell r="AJ928" t="str">
            <v>C165</v>
          </cell>
          <cell r="AK928" t="str">
            <v>AV47</v>
          </cell>
          <cell r="AL928" t="str">
            <v>AR10</v>
          </cell>
          <cell r="AM928" t="str">
            <v>TURANZA AR10</v>
          </cell>
          <cell r="AO928" t="str">
            <v>195/55R15</v>
          </cell>
          <cell r="AP928" t="str">
            <v>PSRS</v>
          </cell>
          <cell r="AQ928" t="str">
            <v>OTHERS</v>
          </cell>
          <cell r="AR928" t="str">
            <v>15 Inch</v>
          </cell>
          <cell r="AS928" t="str">
            <v/>
          </cell>
          <cell r="AT928" t="str">
            <v>REP</v>
          </cell>
          <cell r="AW928" t="str">
            <v>DLR</v>
          </cell>
          <cell r="AX928" t="str">
            <v>CONT</v>
          </cell>
          <cell r="AY928" t="str">
            <v>B</v>
          </cell>
          <cell r="AZ928">
            <v>10</v>
          </cell>
          <cell r="BA928">
            <v>40</v>
          </cell>
          <cell r="BB928">
            <v>30</v>
          </cell>
          <cell r="BC928">
            <v>402</v>
          </cell>
          <cell r="BD928" t="str">
            <v>PS</v>
          </cell>
          <cell r="BE928" t="str">
            <v>PSRS</v>
          </cell>
          <cell r="BF928" t="str">
            <v>T</v>
          </cell>
          <cell r="BG928" t="str">
            <v>T</v>
          </cell>
          <cell r="BH928">
            <v>4.343</v>
          </cell>
          <cell r="BI928">
            <v>9.1379999999999999</v>
          </cell>
          <cell r="BJ928">
            <v>0.08</v>
          </cell>
          <cell r="BK928">
            <v>8.3335758750000002E-2</v>
          </cell>
          <cell r="BL928">
            <v>15</v>
          </cell>
          <cell r="BM928">
            <v>55</v>
          </cell>
          <cell r="BN928">
            <v>195</v>
          </cell>
          <cell r="BO928">
            <v>95</v>
          </cell>
          <cell r="BQ928">
            <v>0</v>
          </cell>
          <cell r="BR928">
            <v>3430</v>
          </cell>
          <cell r="BS928">
            <v>2450</v>
          </cell>
          <cell r="BT928">
            <v>2450</v>
          </cell>
          <cell r="BU928">
            <v>2722</v>
          </cell>
          <cell r="BV928">
            <v>10</v>
          </cell>
          <cell r="BW928">
            <v>2450</v>
          </cell>
          <cell r="BX928">
            <v>0</v>
          </cell>
        </row>
        <row r="929">
          <cell r="E929" t="str">
            <v>BPSX9330</v>
          </cell>
          <cell r="F929" t="str">
            <v>205/55R16 91V AR10Z TL HC08</v>
          </cell>
          <cell r="G929" t="str">
            <v>205/55R16 91V AR10FZ(T) HC08</v>
          </cell>
          <cell r="H929" t="str">
            <v>AR10</v>
          </cell>
          <cell r="I929" t="str">
            <v>PSR3</v>
          </cell>
          <cell r="J929" t="str">
            <v>PSR OOGATA (16 ONLY)</v>
          </cell>
          <cell r="K929" t="str">
            <v>BRIDGESTONE</v>
          </cell>
          <cell r="L929" t="str">
            <v>205/55R16</v>
          </cell>
          <cell r="M929" t="str">
            <v>TURANZA</v>
          </cell>
          <cell r="N929" t="str">
            <v>COMFORT</v>
          </cell>
          <cell r="O929" t="str">
            <v>PSRS</v>
          </cell>
          <cell r="P929" t="str">
            <v>T/L</v>
          </cell>
          <cell r="Q929" t="str">
            <v>PSR0L525</v>
          </cell>
          <cell r="R929" t="str">
            <v>THAILAND</v>
          </cell>
          <cell r="S929">
            <v>3</v>
          </cell>
          <cell r="T929" t="str">
            <v>TIRE</v>
          </cell>
          <cell r="U929" t="str">
            <v>PSR</v>
          </cell>
          <cell r="V929" t="str">
            <v>205/55R16</v>
          </cell>
          <cell r="W929">
            <v>0</v>
          </cell>
          <cell r="X929">
            <v>0</v>
          </cell>
          <cell r="Y929" t="str">
            <v>02</v>
          </cell>
          <cell r="Z929" t="str">
            <v>TBSN</v>
          </cell>
          <cell r="AA929" t="str">
            <v>T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 t="str">
            <v>L0</v>
          </cell>
          <cell r="AG929" t="str">
            <v>PSR0L525</v>
          </cell>
          <cell r="AJ929" t="str">
            <v>C116</v>
          </cell>
          <cell r="AK929" t="str">
            <v>HC08</v>
          </cell>
          <cell r="AL929" t="str">
            <v>AR10</v>
          </cell>
          <cell r="AM929" t="str">
            <v>TURANZA AR10</v>
          </cell>
          <cell r="AO929" t="str">
            <v>205/55R16</v>
          </cell>
          <cell r="AP929" t="str">
            <v>PSRS</v>
          </cell>
          <cell r="AQ929" t="str">
            <v>OTHERS</v>
          </cell>
          <cell r="AR929" t="str">
            <v>16 Inch</v>
          </cell>
          <cell r="AS929" t="str">
            <v/>
          </cell>
          <cell r="AT929" t="str">
            <v>REP</v>
          </cell>
          <cell r="AW929" t="str">
            <v>DLR</v>
          </cell>
          <cell r="AX929" t="str">
            <v>CONT</v>
          </cell>
          <cell r="AY929" t="str">
            <v>B</v>
          </cell>
          <cell r="AZ929">
            <v>10</v>
          </cell>
          <cell r="BA929">
            <v>40</v>
          </cell>
          <cell r="BB929">
            <v>30</v>
          </cell>
          <cell r="BC929">
            <v>402</v>
          </cell>
          <cell r="BD929" t="str">
            <v>PS</v>
          </cell>
          <cell r="BE929" t="str">
            <v>PSRS</v>
          </cell>
          <cell r="BF929" t="str">
            <v>T</v>
          </cell>
          <cell r="BG929" t="str">
            <v>T</v>
          </cell>
          <cell r="BH929">
            <v>4.7869999999999999</v>
          </cell>
          <cell r="BI929">
            <v>10.119</v>
          </cell>
          <cell r="BJ929">
            <v>0.1</v>
          </cell>
          <cell r="BK929">
            <v>9.7827914449999998E-2</v>
          </cell>
          <cell r="BL929">
            <v>16</v>
          </cell>
          <cell r="BM929">
            <v>55</v>
          </cell>
          <cell r="BN929">
            <v>205</v>
          </cell>
          <cell r="BO929">
            <v>95</v>
          </cell>
          <cell r="BP929">
            <v>80</v>
          </cell>
          <cell r="BQ929">
            <v>0</v>
          </cell>
          <cell r="BR929">
            <v>4800</v>
          </cell>
          <cell r="BS929">
            <v>3430</v>
          </cell>
          <cell r="BT929">
            <v>3430</v>
          </cell>
          <cell r="BU929">
            <v>3811</v>
          </cell>
          <cell r="BV929">
            <v>10</v>
          </cell>
          <cell r="BW929">
            <v>3430</v>
          </cell>
          <cell r="BX929">
            <v>0</v>
          </cell>
        </row>
        <row r="930">
          <cell r="E930" t="str">
            <v>BPSX9410</v>
          </cell>
          <cell r="F930" t="str">
            <v>195/50R15 82V AR10Z TL MJ65</v>
          </cell>
          <cell r="G930" t="str">
            <v>195/50R15 82V AR10FZ(T) MK65</v>
          </cell>
          <cell r="H930" t="str">
            <v>AR10</v>
          </cell>
          <cell r="I930" t="str">
            <v>PSR4</v>
          </cell>
          <cell r="J930" t="str">
            <v>PSR IPPAN S (15 ONLY)</v>
          </cell>
          <cell r="K930" t="str">
            <v>BRIDGESTONE</v>
          </cell>
          <cell r="L930" t="str">
            <v>195/50R15</v>
          </cell>
          <cell r="M930" t="str">
            <v>TURANZA</v>
          </cell>
          <cell r="N930" t="str">
            <v>COMFORT</v>
          </cell>
          <cell r="O930" t="str">
            <v>PSRS</v>
          </cell>
          <cell r="P930" t="str">
            <v>T/L</v>
          </cell>
          <cell r="Q930" t="str">
            <v>PSR0L532</v>
          </cell>
          <cell r="R930" t="str">
            <v>THAILAND</v>
          </cell>
          <cell r="S930">
            <v>3</v>
          </cell>
          <cell r="T930" t="str">
            <v>TIRE</v>
          </cell>
          <cell r="U930" t="str">
            <v>PSR</v>
          </cell>
          <cell r="V930" t="str">
            <v>195/50R15</v>
          </cell>
          <cell r="W930">
            <v>0</v>
          </cell>
          <cell r="X930">
            <v>0</v>
          </cell>
          <cell r="Y930" t="str">
            <v>02</v>
          </cell>
          <cell r="Z930" t="str">
            <v>TBSN</v>
          </cell>
          <cell r="AA930" t="str">
            <v>T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 t="str">
            <v>L0</v>
          </cell>
          <cell r="AG930" t="str">
            <v>PSR0L532</v>
          </cell>
          <cell r="AJ930" t="str">
            <v>C152</v>
          </cell>
          <cell r="AK930" t="str">
            <v>MJ65</v>
          </cell>
          <cell r="AL930" t="str">
            <v>AR10</v>
          </cell>
          <cell r="AM930" t="str">
            <v>TURANZA AR10</v>
          </cell>
          <cell r="AO930" t="str">
            <v>195/50R15</v>
          </cell>
          <cell r="AP930" t="str">
            <v>PSRS</v>
          </cell>
          <cell r="AQ930" t="str">
            <v>OTHERS</v>
          </cell>
          <cell r="AR930" t="str">
            <v>15 Inch</v>
          </cell>
          <cell r="AS930" t="str">
            <v/>
          </cell>
          <cell r="AT930" t="str">
            <v>REP</v>
          </cell>
          <cell r="AW930" t="str">
            <v>DLR</v>
          </cell>
          <cell r="AX930" t="str">
            <v>CONT</v>
          </cell>
          <cell r="AY930" t="str">
            <v>B</v>
          </cell>
          <cell r="AZ930">
            <v>10</v>
          </cell>
          <cell r="BA930">
            <v>40</v>
          </cell>
          <cell r="BB930">
            <v>30</v>
          </cell>
          <cell r="BC930">
            <v>402</v>
          </cell>
          <cell r="BD930" t="str">
            <v>PS</v>
          </cell>
          <cell r="BE930" t="str">
            <v>PSRS</v>
          </cell>
          <cell r="BF930" t="str">
            <v>T</v>
          </cell>
          <cell r="BG930" t="str">
            <v>T</v>
          </cell>
          <cell r="BH930">
            <v>4.1870000000000003</v>
          </cell>
          <cell r="BI930">
            <v>8.8640000000000008</v>
          </cell>
          <cell r="BJ930">
            <v>0.08</v>
          </cell>
          <cell r="BK930">
            <v>7.7967359999999999E-2</v>
          </cell>
          <cell r="BL930">
            <v>15</v>
          </cell>
          <cell r="BM930">
            <v>50</v>
          </cell>
          <cell r="BN930">
            <v>195</v>
          </cell>
          <cell r="BO930">
            <v>95</v>
          </cell>
          <cell r="BP930">
            <v>80</v>
          </cell>
          <cell r="BQ930">
            <v>0</v>
          </cell>
          <cell r="BR930">
            <v>3430</v>
          </cell>
          <cell r="BS930">
            <v>2450</v>
          </cell>
          <cell r="BT930">
            <v>2450</v>
          </cell>
          <cell r="BU930">
            <v>2722</v>
          </cell>
          <cell r="BV930">
            <v>10</v>
          </cell>
          <cell r="BW930">
            <v>2450</v>
          </cell>
          <cell r="BX930">
            <v>0</v>
          </cell>
        </row>
        <row r="931">
          <cell r="E931" t="str">
            <v>BPSX9420</v>
          </cell>
          <cell r="F931" t="str">
            <v>195/50R16 84V AR10Z TL RM13</v>
          </cell>
          <cell r="G931" t="str">
            <v>195/50R16 84V AR10FZ(T) RM13</v>
          </cell>
          <cell r="H931" t="str">
            <v>AR10</v>
          </cell>
          <cell r="I931" t="str">
            <v>PSR3</v>
          </cell>
          <cell r="J931" t="str">
            <v>PSR OOGATA (16 ONLY)</v>
          </cell>
          <cell r="K931" t="str">
            <v>BRIDGESTONE</v>
          </cell>
          <cell r="L931" t="str">
            <v>195/50R16</v>
          </cell>
          <cell r="M931" t="str">
            <v>TURANZA</v>
          </cell>
          <cell r="N931" t="str">
            <v>COMFORT</v>
          </cell>
          <cell r="O931" t="str">
            <v>PSRS</v>
          </cell>
          <cell r="P931" t="str">
            <v>T/L</v>
          </cell>
          <cell r="Q931" t="str">
            <v>PSR0L538</v>
          </cell>
          <cell r="R931" t="str">
            <v>THAILAND</v>
          </cell>
          <cell r="S931">
            <v>3</v>
          </cell>
          <cell r="T931" t="str">
            <v>TIRE</v>
          </cell>
          <cell r="U931" t="str">
            <v>PSR</v>
          </cell>
          <cell r="V931" t="str">
            <v>195/50R16</v>
          </cell>
          <cell r="W931">
            <v>0</v>
          </cell>
          <cell r="X931">
            <v>0</v>
          </cell>
          <cell r="Y931" t="str">
            <v>02</v>
          </cell>
          <cell r="Z931" t="str">
            <v>TBSN</v>
          </cell>
          <cell r="AA931" t="str">
            <v>T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 t="str">
            <v>L0</v>
          </cell>
          <cell r="AG931" t="str">
            <v>PSR0L538</v>
          </cell>
          <cell r="AJ931" t="str">
            <v>C189</v>
          </cell>
          <cell r="AK931" t="str">
            <v>RM13</v>
          </cell>
          <cell r="AL931" t="str">
            <v>AR10</v>
          </cell>
          <cell r="AM931" t="str">
            <v>TURANZA AR10</v>
          </cell>
          <cell r="AO931" t="str">
            <v>195/50R16</v>
          </cell>
          <cell r="AP931" t="str">
            <v>PSRS</v>
          </cell>
          <cell r="AQ931" t="str">
            <v>OTHERS</v>
          </cell>
          <cell r="AR931" t="str">
            <v>16 Inch</v>
          </cell>
          <cell r="AS931" t="str">
            <v/>
          </cell>
          <cell r="AT931" t="str">
            <v>REP</v>
          </cell>
          <cell r="AW931" t="str">
            <v>DLR</v>
          </cell>
          <cell r="AX931" t="str">
            <v>CONT</v>
          </cell>
          <cell r="AY931" t="str">
            <v>B</v>
          </cell>
          <cell r="AZ931">
            <v>10</v>
          </cell>
          <cell r="BA931">
            <v>40</v>
          </cell>
          <cell r="BB931">
            <v>30</v>
          </cell>
          <cell r="BC931">
            <v>402</v>
          </cell>
          <cell r="BD931" t="str">
            <v>PS</v>
          </cell>
          <cell r="BE931" t="str">
            <v>PSRS</v>
          </cell>
          <cell r="BF931" t="str">
            <v>T</v>
          </cell>
          <cell r="BG931" t="str">
            <v>T</v>
          </cell>
          <cell r="BH931">
            <v>4.3499999999999996</v>
          </cell>
          <cell r="BI931">
            <v>9.2929999999999993</v>
          </cell>
          <cell r="BJ931">
            <v>0.08</v>
          </cell>
          <cell r="BK931">
            <v>8.4995260599999997E-2</v>
          </cell>
          <cell r="BL931">
            <v>16</v>
          </cell>
          <cell r="BM931">
            <v>50</v>
          </cell>
          <cell r="BN931">
            <v>195</v>
          </cell>
          <cell r="BO931">
            <v>95</v>
          </cell>
          <cell r="BQ931">
            <v>0</v>
          </cell>
          <cell r="BR931">
            <v>4130</v>
          </cell>
          <cell r="BS931">
            <v>2950</v>
          </cell>
          <cell r="BT931">
            <v>2950</v>
          </cell>
          <cell r="BU931">
            <v>3278</v>
          </cell>
          <cell r="BV931">
            <v>10</v>
          </cell>
          <cell r="BW931">
            <v>2950</v>
          </cell>
          <cell r="BX931">
            <v>0</v>
          </cell>
        </row>
        <row r="932">
          <cell r="E932" t="str">
            <v>BPSX9490</v>
          </cell>
          <cell r="F932" t="str">
            <v>135/80R13 70S SNK2Z T/L VH92</v>
          </cell>
          <cell r="G932" t="str">
            <v>135/80R13 70S SNK2Z (T) VH92</v>
          </cell>
          <cell r="H932" t="str">
            <v>SNK2Z</v>
          </cell>
          <cell r="I932" t="str">
            <v>PSR5</v>
          </cell>
          <cell r="J932" t="str">
            <v>PSR IPPAN XS (14 DOWN)</v>
          </cell>
          <cell r="K932" t="str">
            <v>BRIDGESTONE</v>
          </cell>
          <cell r="L932" t="str">
            <v>135/80R13</v>
          </cell>
          <cell r="M932" t="str">
            <v>SNK2Z</v>
          </cell>
          <cell r="N932" t="str">
            <v>PASSENGER CAR</v>
          </cell>
          <cell r="O932" t="str">
            <v>PSRS</v>
          </cell>
          <cell r="P932" t="str">
            <v>T/L</v>
          </cell>
          <cell r="Q932" t="str">
            <v>PSR0L523</v>
          </cell>
          <cell r="R932" t="str">
            <v>THAILAND</v>
          </cell>
          <cell r="S932">
            <v>3</v>
          </cell>
          <cell r="T932" t="str">
            <v>TIRE</v>
          </cell>
          <cell r="U932" t="str">
            <v>PSR</v>
          </cell>
          <cell r="V932" t="str">
            <v>135/80R13</v>
          </cell>
          <cell r="W932">
            <v>0</v>
          </cell>
          <cell r="X932">
            <v>0</v>
          </cell>
          <cell r="Y932" t="str">
            <v>02</v>
          </cell>
          <cell r="Z932" t="str">
            <v>TBSN</v>
          </cell>
          <cell r="AA932" t="str">
            <v>T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 t="str">
            <v>L0</v>
          </cell>
          <cell r="AG932" t="str">
            <v>PSR0L523</v>
          </cell>
          <cell r="AH932" t="str">
            <v>M</v>
          </cell>
          <cell r="AJ932" t="str">
            <v>C205</v>
          </cell>
          <cell r="AK932" t="str">
            <v>VH92</v>
          </cell>
          <cell r="AL932" t="str">
            <v>SNK2Z</v>
          </cell>
          <cell r="AM932" t="str">
            <v>SNEAKER</v>
          </cell>
          <cell r="AO932" t="str">
            <v>135/80R13</v>
          </cell>
          <cell r="AP932" t="str">
            <v>PSRS</v>
          </cell>
          <cell r="AQ932" t="str">
            <v>OTHERS</v>
          </cell>
          <cell r="AR932" t="str">
            <v>13 Inch</v>
          </cell>
          <cell r="AS932" t="str">
            <v/>
          </cell>
          <cell r="AT932" t="str">
            <v>EXP</v>
          </cell>
          <cell r="AW932" t="str">
            <v>EXP</v>
          </cell>
          <cell r="AX932" t="str">
            <v>CONT</v>
          </cell>
          <cell r="AY932" t="str">
            <v>B</v>
          </cell>
          <cell r="AZ932">
            <v>10</v>
          </cell>
          <cell r="BA932">
            <v>40</v>
          </cell>
          <cell r="BB932">
            <v>30</v>
          </cell>
          <cell r="BC932">
            <v>402</v>
          </cell>
          <cell r="BD932" t="str">
            <v>PS</v>
          </cell>
          <cell r="BE932" t="str">
            <v>PSRS</v>
          </cell>
          <cell r="BF932" t="str">
            <v>T</v>
          </cell>
          <cell r="BG932" t="str">
            <v>T</v>
          </cell>
          <cell r="BH932">
            <v>2.2000000000000002</v>
          </cell>
          <cell r="BI932">
            <v>4.6589999999999998</v>
          </cell>
          <cell r="BJ932">
            <v>0.05</v>
          </cell>
          <cell r="BK932">
            <v>5.2208527000000005E-2</v>
          </cell>
          <cell r="BL932">
            <v>13</v>
          </cell>
          <cell r="BM932">
            <v>80</v>
          </cell>
          <cell r="BN932">
            <v>135</v>
          </cell>
          <cell r="BP932">
            <v>80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</row>
        <row r="933">
          <cell r="E933" t="str">
            <v>BPSX9500</v>
          </cell>
          <cell r="F933" t="str">
            <v>145/80R13 75S SNK2Z T/L AG75</v>
          </cell>
          <cell r="G933" t="str">
            <v>145/80R13 75S SNK2Z (T) AG75</v>
          </cell>
          <cell r="H933" t="str">
            <v>SNK2Z</v>
          </cell>
          <cell r="I933" t="str">
            <v>PSR5</v>
          </cell>
          <cell r="J933" t="str">
            <v>PSR IPPAN XS (14 DOWN)</v>
          </cell>
          <cell r="K933" t="str">
            <v>BRIDGESTONE</v>
          </cell>
          <cell r="L933" t="str">
            <v>145/80R13</v>
          </cell>
          <cell r="M933" t="str">
            <v>SNK2Z</v>
          </cell>
          <cell r="N933" t="str">
            <v>PASSENGER CAR</v>
          </cell>
          <cell r="O933" t="str">
            <v>PSRS</v>
          </cell>
          <cell r="P933" t="str">
            <v>T/L</v>
          </cell>
          <cell r="Q933" t="str">
            <v>PSR0L521</v>
          </cell>
          <cell r="R933" t="str">
            <v>THAILAND</v>
          </cell>
          <cell r="S933">
            <v>3</v>
          </cell>
          <cell r="T933" t="str">
            <v>TIRE</v>
          </cell>
          <cell r="U933" t="str">
            <v>PSR</v>
          </cell>
          <cell r="V933" t="str">
            <v>145/80R13</v>
          </cell>
          <cell r="W933">
            <v>0</v>
          </cell>
          <cell r="X933">
            <v>0</v>
          </cell>
          <cell r="Y933" t="str">
            <v>02</v>
          </cell>
          <cell r="Z933" t="str">
            <v>TBSN</v>
          </cell>
          <cell r="AA933" t="str">
            <v>T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 t="str">
            <v>L0</v>
          </cell>
          <cell r="AG933" t="str">
            <v>PSR0L521</v>
          </cell>
          <cell r="AH933" t="str">
            <v>M</v>
          </cell>
          <cell r="AJ933" t="str">
            <v>C240</v>
          </cell>
          <cell r="AK933" t="str">
            <v>AG75</v>
          </cell>
          <cell r="AL933" t="str">
            <v>SNK2Z</v>
          </cell>
          <cell r="AM933" t="str">
            <v>SNEAKER</v>
          </cell>
          <cell r="AO933" t="str">
            <v>145/80R13</v>
          </cell>
          <cell r="AP933" t="str">
            <v>PSRS</v>
          </cell>
          <cell r="AQ933" t="str">
            <v>OTHERS</v>
          </cell>
          <cell r="AR933" t="str">
            <v>13 Inch</v>
          </cell>
          <cell r="AS933" t="str">
            <v/>
          </cell>
          <cell r="AT933" t="str">
            <v>EXP</v>
          </cell>
          <cell r="AW933" t="str">
            <v>EXP</v>
          </cell>
          <cell r="AX933" t="str">
            <v>CONT</v>
          </cell>
          <cell r="AY933" t="str">
            <v>B</v>
          </cell>
          <cell r="AZ933">
            <v>10</v>
          </cell>
          <cell r="BA933">
            <v>40</v>
          </cell>
          <cell r="BB933">
            <v>30</v>
          </cell>
          <cell r="BC933">
            <v>402</v>
          </cell>
          <cell r="BD933" t="str">
            <v>PS</v>
          </cell>
          <cell r="BE933" t="str">
            <v>PSRS</v>
          </cell>
          <cell r="BF933" t="str">
            <v>T</v>
          </cell>
          <cell r="BG933" t="str">
            <v>T</v>
          </cell>
          <cell r="BH933">
            <v>2.548</v>
          </cell>
          <cell r="BI933">
            <v>5.35</v>
          </cell>
          <cell r="BJ933">
            <v>0.06</v>
          </cell>
          <cell r="BK933">
            <v>5.8472735400000003E-2</v>
          </cell>
          <cell r="BL933">
            <v>13</v>
          </cell>
          <cell r="BM933">
            <v>80</v>
          </cell>
          <cell r="BN933">
            <v>145</v>
          </cell>
          <cell r="BP933">
            <v>80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</row>
        <row r="934">
          <cell r="E934" t="str">
            <v>BPSX9510</v>
          </cell>
          <cell r="F934" t="str">
            <v>155/80R13 79S SNK2Z T/L AJ55</v>
          </cell>
          <cell r="G934" t="str">
            <v>155/80R13 79S SNK2Z (T) AJ55</v>
          </cell>
          <cell r="H934" t="str">
            <v>SNK2Z</v>
          </cell>
          <cell r="I934" t="str">
            <v>PSR5</v>
          </cell>
          <cell r="J934" t="str">
            <v>PSR IPPAN XS (14 DOWN)</v>
          </cell>
          <cell r="K934" t="str">
            <v>BRIDGESTONE</v>
          </cell>
          <cell r="L934" t="str">
            <v>155/80R13</v>
          </cell>
          <cell r="M934" t="str">
            <v>SNK2Z</v>
          </cell>
          <cell r="N934" t="str">
            <v>PASSENGER CAR</v>
          </cell>
          <cell r="O934" t="str">
            <v>PSRS</v>
          </cell>
          <cell r="P934" t="str">
            <v>T/L</v>
          </cell>
          <cell r="Q934" t="str">
            <v>PSR0L519</v>
          </cell>
          <cell r="R934" t="str">
            <v>THAILAND</v>
          </cell>
          <cell r="S934">
            <v>3</v>
          </cell>
          <cell r="T934" t="str">
            <v>TIRE</v>
          </cell>
          <cell r="U934" t="str">
            <v>PSR</v>
          </cell>
          <cell r="V934" t="str">
            <v>155/80R13</v>
          </cell>
          <cell r="W934">
            <v>0</v>
          </cell>
          <cell r="X934">
            <v>0</v>
          </cell>
          <cell r="Y934" t="str">
            <v>02</v>
          </cell>
          <cell r="Z934" t="str">
            <v>TBSN</v>
          </cell>
          <cell r="AA934" t="str">
            <v>T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 t="str">
            <v>L0</v>
          </cell>
          <cell r="AG934" t="str">
            <v>PSR0L519</v>
          </cell>
          <cell r="AH934" t="str">
            <v>M</v>
          </cell>
          <cell r="AJ934" t="str">
            <v>C231</v>
          </cell>
          <cell r="AK934" t="str">
            <v>AJ55</v>
          </cell>
          <cell r="AL934" t="str">
            <v>SNK2Z</v>
          </cell>
          <cell r="AM934" t="str">
            <v>SNEAKER</v>
          </cell>
          <cell r="AO934" t="str">
            <v>155/80R13</v>
          </cell>
          <cell r="AP934" t="str">
            <v>PSRS</v>
          </cell>
          <cell r="AQ934" t="str">
            <v>OTHERS</v>
          </cell>
          <cell r="AR934" t="str">
            <v>13 Inch</v>
          </cell>
          <cell r="AS934" t="str">
            <v/>
          </cell>
          <cell r="AT934" t="str">
            <v>EXP</v>
          </cell>
          <cell r="AW934" t="str">
            <v>EXP</v>
          </cell>
          <cell r="AX934" t="str">
            <v>CONT</v>
          </cell>
          <cell r="AY934" t="str">
            <v>B</v>
          </cell>
          <cell r="AZ934">
            <v>10</v>
          </cell>
          <cell r="BA934">
            <v>40</v>
          </cell>
          <cell r="BB934">
            <v>30</v>
          </cell>
          <cell r="BC934">
            <v>402</v>
          </cell>
          <cell r="BD934" t="str">
            <v>PS</v>
          </cell>
          <cell r="BE934" t="str">
            <v>PSRS</v>
          </cell>
          <cell r="BF934" t="str">
            <v>T</v>
          </cell>
          <cell r="BG934" t="str">
            <v>T</v>
          </cell>
          <cell r="BH934">
            <v>2.7469999999999999</v>
          </cell>
          <cell r="BI934">
            <v>5.7729999999999997</v>
          </cell>
          <cell r="BJ934">
            <v>7.0000000000000007E-2</v>
          </cell>
          <cell r="BK934">
            <v>6.5191471800000012E-2</v>
          </cell>
          <cell r="BL934">
            <v>13</v>
          </cell>
          <cell r="BM934">
            <v>80</v>
          </cell>
          <cell r="BN934">
            <v>155</v>
          </cell>
          <cell r="BP934">
            <v>80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</row>
        <row r="935">
          <cell r="E935" t="str">
            <v>BPSX9520</v>
          </cell>
          <cell r="F935" t="str">
            <v>165/80R13 83S SNK2Z T/L CF37</v>
          </cell>
          <cell r="G935" t="str">
            <v>165/80R13 83S SNK2Z (T) CF37</v>
          </cell>
          <cell r="H935" t="str">
            <v>SNK2Z</v>
          </cell>
          <cell r="I935" t="str">
            <v>PSR5</v>
          </cell>
          <cell r="J935" t="str">
            <v>PSR IPPAN XS (14 DOWN)</v>
          </cell>
          <cell r="K935" t="str">
            <v>BRIDGESTONE</v>
          </cell>
          <cell r="L935" t="str">
            <v>165/80R13</v>
          </cell>
          <cell r="M935" t="str">
            <v>SNK2Z</v>
          </cell>
          <cell r="N935" t="str">
            <v>PASSENGER CAR</v>
          </cell>
          <cell r="O935" t="str">
            <v>PSRS</v>
          </cell>
          <cell r="P935" t="str">
            <v>T/L</v>
          </cell>
          <cell r="Q935" t="str">
            <v>PSR0L516</v>
          </cell>
          <cell r="R935" t="str">
            <v>THAILAND</v>
          </cell>
          <cell r="S935">
            <v>3</v>
          </cell>
          <cell r="T935" t="str">
            <v>TIRE</v>
          </cell>
          <cell r="U935" t="str">
            <v>PSR</v>
          </cell>
          <cell r="V935" t="str">
            <v>165/80R13</v>
          </cell>
          <cell r="W935">
            <v>0</v>
          </cell>
          <cell r="X935">
            <v>0</v>
          </cell>
          <cell r="Y935" t="str">
            <v>02</v>
          </cell>
          <cell r="Z935" t="str">
            <v>TBSN</v>
          </cell>
          <cell r="AA935" t="str">
            <v>T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L0</v>
          </cell>
          <cell r="AG935" t="str">
            <v>PSR0L516</v>
          </cell>
          <cell r="AH935" t="str">
            <v>M</v>
          </cell>
          <cell r="AJ935" t="str">
            <v>C238</v>
          </cell>
          <cell r="AK935" t="str">
            <v>CF37</v>
          </cell>
          <cell r="AL935" t="str">
            <v>SNK2Z</v>
          </cell>
          <cell r="AM935" t="str">
            <v>SNEAKER</v>
          </cell>
          <cell r="AO935" t="str">
            <v>165/80R13</v>
          </cell>
          <cell r="AP935" t="str">
            <v>PSRS</v>
          </cell>
          <cell r="AQ935" t="str">
            <v>OTHERS</v>
          </cell>
          <cell r="AR935" t="str">
            <v>13 Inch</v>
          </cell>
          <cell r="AS935" t="str">
            <v/>
          </cell>
          <cell r="AT935" t="str">
            <v>EXP</v>
          </cell>
          <cell r="AW935" t="str">
            <v>EXP</v>
          </cell>
          <cell r="AX935" t="str">
            <v>CONT</v>
          </cell>
          <cell r="AY935" t="str">
            <v>B</v>
          </cell>
          <cell r="AZ935">
            <v>10</v>
          </cell>
          <cell r="BA935">
            <v>40</v>
          </cell>
          <cell r="BB935">
            <v>30</v>
          </cell>
          <cell r="BC935">
            <v>402</v>
          </cell>
          <cell r="BD935" t="str">
            <v>PS</v>
          </cell>
          <cell r="BE935" t="str">
            <v>PSRS</v>
          </cell>
          <cell r="BF935" t="str">
            <v>T</v>
          </cell>
          <cell r="BG935" t="str">
            <v>T</v>
          </cell>
          <cell r="BH935">
            <v>2.9369999999999998</v>
          </cell>
          <cell r="BI935">
            <v>6.1619999999999999</v>
          </cell>
          <cell r="BJ935">
            <v>7.0000000000000007E-2</v>
          </cell>
          <cell r="BK935">
            <v>7.2380096200000021E-2</v>
          </cell>
          <cell r="BL935">
            <v>13</v>
          </cell>
          <cell r="BM935">
            <v>80</v>
          </cell>
          <cell r="BN935">
            <v>165</v>
          </cell>
          <cell r="BP935">
            <v>80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</row>
        <row r="936">
          <cell r="E936" t="str">
            <v>BPSX9600</v>
          </cell>
          <cell r="F936" t="str">
            <v>155/70R13 75S SNK2Z T/L EM27</v>
          </cell>
          <cell r="G936" t="str">
            <v>155/70R13 75S SNK2Z (T) EM27</v>
          </cell>
          <cell r="H936" t="str">
            <v>SNK2Z</v>
          </cell>
          <cell r="I936" t="str">
            <v>PSR5</v>
          </cell>
          <cell r="J936" t="str">
            <v>PSR IPPAN XS (14 DOWN)</v>
          </cell>
          <cell r="K936" t="str">
            <v>BRIDGESTONE</v>
          </cell>
          <cell r="L936" t="str">
            <v>155/70R13</v>
          </cell>
          <cell r="M936" t="str">
            <v>SNK2Z</v>
          </cell>
          <cell r="N936" t="str">
            <v>PASSENGER CAR</v>
          </cell>
          <cell r="O936" t="str">
            <v>PSRS</v>
          </cell>
          <cell r="P936" t="str">
            <v>T/L</v>
          </cell>
          <cell r="Q936" t="str">
            <v>PSR0L520</v>
          </cell>
          <cell r="R936" t="str">
            <v>THAILAND</v>
          </cell>
          <cell r="S936">
            <v>3</v>
          </cell>
          <cell r="T936" t="str">
            <v>TIRE</v>
          </cell>
          <cell r="U936" t="str">
            <v>PSR</v>
          </cell>
          <cell r="V936" t="str">
            <v>155/70R13</v>
          </cell>
          <cell r="W936">
            <v>0</v>
          </cell>
          <cell r="X936">
            <v>0</v>
          </cell>
          <cell r="Y936" t="str">
            <v>02</v>
          </cell>
          <cell r="Z936" t="str">
            <v>TBSN</v>
          </cell>
          <cell r="AA936" t="str">
            <v>T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L0</v>
          </cell>
          <cell r="AG936" t="str">
            <v>PSR0L520</v>
          </cell>
          <cell r="AH936" t="str">
            <v>M</v>
          </cell>
          <cell r="AJ936" t="str">
            <v>C243</v>
          </cell>
          <cell r="AK936" t="str">
            <v>EM27</v>
          </cell>
          <cell r="AL936" t="str">
            <v>SNK2Z</v>
          </cell>
          <cell r="AM936" t="str">
            <v>SNEAKER</v>
          </cell>
          <cell r="AO936" t="str">
            <v>155/70R13</v>
          </cell>
          <cell r="AP936" t="str">
            <v>PSRS</v>
          </cell>
          <cell r="AQ936" t="str">
            <v>OTHERS</v>
          </cell>
          <cell r="AR936" t="str">
            <v>13 Inch</v>
          </cell>
          <cell r="AS936" t="str">
            <v/>
          </cell>
          <cell r="AT936" t="str">
            <v>EXP</v>
          </cell>
          <cell r="AW936" t="str">
            <v>EXP</v>
          </cell>
          <cell r="AX936" t="str">
            <v>CONT</v>
          </cell>
          <cell r="AY936" t="str">
            <v>B</v>
          </cell>
          <cell r="AZ936">
            <v>10</v>
          </cell>
          <cell r="BA936">
            <v>40</v>
          </cell>
          <cell r="BB936">
            <v>30</v>
          </cell>
          <cell r="BC936">
            <v>402</v>
          </cell>
          <cell r="BD936" t="str">
            <v>PS</v>
          </cell>
          <cell r="BE936" t="str">
            <v>PSRS</v>
          </cell>
          <cell r="BF936" t="str">
            <v>T</v>
          </cell>
          <cell r="BG936" t="str">
            <v>T</v>
          </cell>
          <cell r="BH936">
            <v>2.4369999999999998</v>
          </cell>
          <cell r="BI936">
            <v>5.1420000000000003</v>
          </cell>
          <cell r="BJ936">
            <v>0.06</v>
          </cell>
          <cell r="BK936">
            <v>5.8388428800000003E-2</v>
          </cell>
          <cell r="BL936">
            <v>13</v>
          </cell>
          <cell r="BM936">
            <v>70</v>
          </cell>
          <cell r="BN936">
            <v>155</v>
          </cell>
          <cell r="BP936">
            <v>80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</row>
        <row r="937">
          <cell r="E937" t="str">
            <v>BPSX9610</v>
          </cell>
          <cell r="F937" t="str">
            <v>165/70R13 79S SNK2Z T/L VG13</v>
          </cell>
          <cell r="G937" t="str">
            <v>165/70R13 79S SNK2Z (T) VG13</v>
          </cell>
          <cell r="H937" t="str">
            <v>SNK2Z</v>
          </cell>
          <cell r="I937" t="str">
            <v>PSR5</v>
          </cell>
          <cell r="J937" t="str">
            <v>PSR IPPAN XS (14 DOWN)</v>
          </cell>
          <cell r="K937" t="str">
            <v>BRIDGESTONE</v>
          </cell>
          <cell r="L937" t="str">
            <v>165/70R13</v>
          </cell>
          <cell r="M937" t="str">
            <v>SNK2Z</v>
          </cell>
          <cell r="N937" t="str">
            <v>PASSENGER CAR</v>
          </cell>
          <cell r="O937" t="str">
            <v>PSRS</v>
          </cell>
          <cell r="P937" t="str">
            <v>T/L</v>
          </cell>
          <cell r="Q937" t="str">
            <v>PSR0L517</v>
          </cell>
          <cell r="R937" t="str">
            <v>THAILAND</v>
          </cell>
          <cell r="S937">
            <v>3</v>
          </cell>
          <cell r="T937" t="str">
            <v>TIRE</v>
          </cell>
          <cell r="U937" t="str">
            <v>PSR</v>
          </cell>
          <cell r="V937" t="str">
            <v>165/70R13</v>
          </cell>
          <cell r="W937">
            <v>0</v>
          </cell>
          <cell r="X937">
            <v>0</v>
          </cell>
          <cell r="Y937" t="str">
            <v>02</v>
          </cell>
          <cell r="Z937" t="str">
            <v>TBSN</v>
          </cell>
          <cell r="AA937" t="str">
            <v>T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L0</v>
          </cell>
          <cell r="AG937" t="str">
            <v>PSR0L517</v>
          </cell>
          <cell r="AH937" t="str">
            <v>M</v>
          </cell>
          <cell r="AJ937" t="str">
            <v>C247</v>
          </cell>
          <cell r="AK937" t="str">
            <v>VG13</v>
          </cell>
          <cell r="AL937" t="str">
            <v>SNK2Z</v>
          </cell>
          <cell r="AM937" t="str">
            <v>SNEAKER</v>
          </cell>
          <cell r="AO937" t="str">
            <v>165/70R13</v>
          </cell>
          <cell r="AP937" t="str">
            <v>PSRS</v>
          </cell>
          <cell r="AQ937" t="str">
            <v>OTHERS</v>
          </cell>
          <cell r="AR937" t="str">
            <v>13 Inch</v>
          </cell>
          <cell r="AS937" t="str">
            <v/>
          </cell>
          <cell r="AT937" t="str">
            <v>EXP</v>
          </cell>
          <cell r="AW937" t="str">
            <v>EXP</v>
          </cell>
          <cell r="AX937" t="str">
            <v>CONT</v>
          </cell>
          <cell r="AY937" t="str">
            <v>B</v>
          </cell>
          <cell r="AZ937">
            <v>10</v>
          </cell>
          <cell r="BA937">
            <v>40</v>
          </cell>
          <cell r="BB937">
            <v>30</v>
          </cell>
          <cell r="BC937">
            <v>402</v>
          </cell>
          <cell r="BD937" t="str">
            <v>PS</v>
          </cell>
          <cell r="BE937" t="str">
            <v>PSRS</v>
          </cell>
          <cell r="BF937" t="str">
            <v>T</v>
          </cell>
          <cell r="BG937" t="str">
            <v>T</v>
          </cell>
          <cell r="BH937">
            <v>2.698</v>
          </cell>
          <cell r="BI937">
            <v>5.7220000000000004</v>
          </cell>
          <cell r="BJ937">
            <v>0.06</v>
          </cell>
          <cell r="BK937">
            <v>6.4563815200000013E-2</v>
          </cell>
          <cell r="BL937">
            <v>13</v>
          </cell>
          <cell r="BM937">
            <v>70</v>
          </cell>
          <cell r="BN937">
            <v>165</v>
          </cell>
          <cell r="BP937">
            <v>80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</row>
        <row r="938">
          <cell r="E938" t="str">
            <v>BPSX9620</v>
          </cell>
          <cell r="F938" t="str">
            <v>165/70R14 81S SNK2Z T/L DH41</v>
          </cell>
          <cell r="G938" t="str">
            <v>165/70R14 81S SNK2Z (T) DH41</v>
          </cell>
          <cell r="H938" t="str">
            <v>SNK2Z</v>
          </cell>
          <cell r="I938" t="str">
            <v>PSR5</v>
          </cell>
          <cell r="J938" t="str">
            <v>PSR IPPAN XS (14 DOWN)</v>
          </cell>
          <cell r="K938" t="str">
            <v>BRIDGESTONE</v>
          </cell>
          <cell r="L938" t="str">
            <v>165/70R14</v>
          </cell>
          <cell r="M938" t="str">
            <v>SNK2Z</v>
          </cell>
          <cell r="N938" t="str">
            <v>PASSENGER CAR</v>
          </cell>
          <cell r="O938" t="str">
            <v>PSRS</v>
          </cell>
          <cell r="P938" t="str">
            <v>T/L</v>
          </cell>
          <cell r="Q938" t="str">
            <v>PSR0L513</v>
          </cell>
          <cell r="R938" t="str">
            <v>THAILAND</v>
          </cell>
          <cell r="S938">
            <v>3</v>
          </cell>
          <cell r="T938" t="str">
            <v>TIRE</v>
          </cell>
          <cell r="U938" t="str">
            <v>PSR</v>
          </cell>
          <cell r="V938" t="str">
            <v>165/70R14</v>
          </cell>
          <cell r="W938">
            <v>0</v>
          </cell>
          <cell r="X938">
            <v>0</v>
          </cell>
          <cell r="Y938" t="str">
            <v>02</v>
          </cell>
          <cell r="Z938" t="str">
            <v>TBSN</v>
          </cell>
          <cell r="AA938" t="str">
            <v>T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L0</v>
          </cell>
          <cell r="AG938" t="str">
            <v>PSR0L513</v>
          </cell>
          <cell r="AH938" t="str">
            <v>M</v>
          </cell>
          <cell r="AJ938" t="str">
            <v>C062</v>
          </cell>
          <cell r="AK938" t="str">
            <v>DH41</v>
          </cell>
          <cell r="AL938" t="str">
            <v>SNK2Z</v>
          </cell>
          <cell r="AM938" t="str">
            <v>SNEAKER</v>
          </cell>
          <cell r="AO938" t="str">
            <v>165/70R14</v>
          </cell>
          <cell r="AP938" t="str">
            <v>PSRS</v>
          </cell>
          <cell r="AQ938" t="str">
            <v>OTHERS</v>
          </cell>
          <cell r="AR938" t="str">
            <v>14 Inch</v>
          </cell>
          <cell r="AS938" t="str">
            <v/>
          </cell>
          <cell r="AT938" t="str">
            <v>EXP</v>
          </cell>
          <cell r="AW938" t="str">
            <v>EXP</v>
          </cell>
          <cell r="AX938" t="str">
            <v>CONT</v>
          </cell>
          <cell r="AY938" t="str">
            <v>B</v>
          </cell>
          <cell r="AZ938">
            <v>10</v>
          </cell>
          <cell r="BA938">
            <v>40</v>
          </cell>
          <cell r="BB938">
            <v>30</v>
          </cell>
          <cell r="BC938">
            <v>402</v>
          </cell>
          <cell r="BD938" t="str">
            <v>PS</v>
          </cell>
          <cell r="BE938" t="str">
            <v>PSRS</v>
          </cell>
          <cell r="BF938" t="str">
            <v>T</v>
          </cell>
          <cell r="BG938" t="str">
            <v>T</v>
          </cell>
          <cell r="BH938">
            <v>2.8620000000000001</v>
          </cell>
          <cell r="BI938">
            <v>6.0730000000000004</v>
          </cell>
          <cell r="BJ938">
            <v>7.0000000000000007E-2</v>
          </cell>
          <cell r="BK938">
            <v>7.0540409799999981E-2</v>
          </cell>
          <cell r="BL938">
            <v>14</v>
          </cell>
          <cell r="BM938">
            <v>70</v>
          </cell>
          <cell r="BN938">
            <v>165</v>
          </cell>
          <cell r="BP938">
            <v>80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</row>
        <row r="939">
          <cell r="E939" t="str">
            <v>BPSX9700</v>
          </cell>
          <cell r="F939" t="str">
            <v>165/65R13 77S SNK2Z T/L GK18</v>
          </cell>
          <cell r="G939" t="str">
            <v>165/65R13 77S SNK2Z (T) GK18</v>
          </cell>
          <cell r="H939" t="str">
            <v>SNK2Z</v>
          </cell>
          <cell r="I939" t="str">
            <v>PSR5</v>
          </cell>
          <cell r="J939" t="str">
            <v>PSR IPPAN XS (14 DOWN)</v>
          </cell>
          <cell r="K939" t="str">
            <v>BRIDGESTONE</v>
          </cell>
          <cell r="L939" t="str">
            <v>165/65R13</v>
          </cell>
          <cell r="M939" t="str">
            <v>SNK2Z</v>
          </cell>
          <cell r="N939" t="str">
            <v>PASSENGER CAR</v>
          </cell>
          <cell r="O939" t="str">
            <v>PSRS</v>
          </cell>
          <cell r="P939" t="str">
            <v>T/L</v>
          </cell>
          <cell r="Q939" t="str">
            <v>PSR0L518</v>
          </cell>
          <cell r="R939" t="str">
            <v>THAILAND</v>
          </cell>
          <cell r="S939">
            <v>3</v>
          </cell>
          <cell r="T939" t="str">
            <v>TIRE</v>
          </cell>
          <cell r="U939" t="str">
            <v>PSR</v>
          </cell>
          <cell r="V939" t="str">
            <v>165/65R13</v>
          </cell>
          <cell r="W939">
            <v>0</v>
          </cell>
          <cell r="X939">
            <v>0</v>
          </cell>
          <cell r="Y939" t="str">
            <v>02</v>
          </cell>
          <cell r="Z939" t="str">
            <v>TBSN</v>
          </cell>
          <cell r="AA939" t="str">
            <v>T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L0</v>
          </cell>
          <cell r="AG939" t="str">
            <v>PSR0L518</v>
          </cell>
          <cell r="AH939" t="str">
            <v>M</v>
          </cell>
          <cell r="AJ939" t="str">
            <v>C246</v>
          </cell>
          <cell r="AK939" t="str">
            <v>GK18</v>
          </cell>
          <cell r="AL939" t="str">
            <v>SNK2Z</v>
          </cell>
          <cell r="AM939" t="str">
            <v>SNEAKER</v>
          </cell>
          <cell r="AO939" t="str">
            <v>165/65R13</v>
          </cell>
          <cell r="AP939" t="str">
            <v>PSRS</v>
          </cell>
          <cell r="AQ939" t="str">
            <v>OTHERS</v>
          </cell>
          <cell r="AR939" t="str">
            <v>13 Inch</v>
          </cell>
          <cell r="AS939" t="str">
            <v/>
          </cell>
          <cell r="AT939" t="str">
            <v>EXP</v>
          </cell>
          <cell r="AW939" t="str">
            <v>EXP</v>
          </cell>
          <cell r="AX939" t="str">
            <v>CONT</v>
          </cell>
          <cell r="AY939" t="str">
            <v>B</v>
          </cell>
          <cell r="AZ939">
            <v>10</v>
          </cell>
          <cell r="BA939">
            <v>40</v>
          </cell>
          <cell r="BB939">
            <v>30</v>
          </cell>
          <cell r="BC939">
            <v>402</v>
          </cell>
          <cell r="BD939" t="str">
            <v>PS</v>
          </cell>
          <cell r="BE939" t="str">
            <v>PSRS</v>
          </cell>
          <cell r="BF939" t="str">
            <v>T</v>
          </cell>
          <cell r="BG939" t="str">
            <v>T</v>
          </cell>
          <cell r="BH939">
            <v>2.6080000000000001</v>
          </cell>
          <cell r="BI939">
            <v>5.5449999999999999</v>
          </cell>
          <cell r="BJ939">
            <v>0.06</v>
          </cell>
          <cell r="BK939">
            <v>6.0823108450000003E-2</v>
          </cell>
          <cell r="BL939">
            <v>13</v>
          </cell>
          <cell r="BM939">
            <v>65</v>
          </cell>
          <cell r="BN939">
            <v>165</v>
          </cell>
          <cell r="BP939">
            <v>80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</row>
        <row r="940">
          <cell r="E940" t="str">
            <v>BPSX9710</v>
          </cell>
          <cell r="F940" t="str">
            <v>175/65R15 84S SNK2Z T/L BH35</v>
          </cell>
          <cell r="G940" t="str">
            <v>175/65R15 84S SNK2Z (T) BH35</v>
          </cell>
          <cell r="H940" t="str">
            <v>SNK2Z</v>
          </cell>
          <cell r="I940" t="str">
            <v>PSR5</v>
          </cell>
          <cell r="J940" t="str">
            <v>PSR IPPAN S (15 ONLY)</v>
          </cell>
          <cell r="K940" t="str">
            <v>BRIDGESTONE</v>
          </cell>
          <cell r="L940" t="str">
            <v>175/65R15</v>
          </cell>
          <cell r="M940" t="str">
            <v>SNK2Z</v>
          </cell>
          <cell r="N940" t="str">
            <v>PASSENGER CAR</v>
          </cell>
          <cell r="O940" t="str">
            <v>PSRS</v>
          </cell>
          <cell r="P940" t="str">
            <v>T/L</v>
          </cell>
          <cell r="Q940" t="str">
            <v>PSR0L524</v>
          </cell>
          <cell r="R940" t="str">
            <v>THAILAND</v>
          </cell>
          <cell r="S940">
            <v>3</v>
          </cell>
          <cell r="T940" t="str">
            <v>TIRE</v>
          </cell>
          <cell r="U940" t="str">
            <v>PSR</v>
          </cell>
          <cell r="V940" t="str">
            <v>175/65R15</v>
          </cell>
          <cell r="W940">
            <v>0</v>
          </cell>
          <cell r="X940">
            <v>0</v>
          </cell>
          <cell r="Y940" t="str">
            <v>02</v>
          </cell>
          <cell r="Z940" t="str">
            <v>TBSN</v>
          </cell>
          <cell r="AA940" t="str">
            <v>T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L0</v>
          </cell>
          <cell r="AG940" t="str">
            <v>PSR0L524</v>
          </cell>
          <cell r="AH940" t="str">
            <v>M</v>
          </cell>
          <cell r="AJ940" t="str">
            <v>C181</v>
          </cell>
          <cell r="AK940" t="str">
            <v>BH35</v>
          </cell>
          <cell r="AL940" t="str">
            <v>SNK2Z</v>
          </cell>
          <cell r="AM940" t="str">
            <v>SNEAKER</v>
          </cell>
          <cell r="AO940" t="str">
            <v>175/65R15</v>
          </cell>
          <cell r="AP940" t="str">
            <v>PSRS</v>
          </cell>
          <cell r="AQ940" t="str">
            <v>OTHERS</v>
          </cell>
          <cell r="AR940" t="str">
            <v>15 Inch</v>
          </cell>
          <cell r="AS940" t="str">
            <v/>
          </cell>
          <cell r="AT940" t="str">
            <v>EXP</v>
          </cell>
          <cell r="AW940" t="str">
            <v>EXP</v>
          </cell>
          <cell r="AX940" t="str">
            <v>CONT</v>
          </cell>
          <cell r="AY940" t="str">
            <v>B</v>
          </cell>
          <cell r="AZ940">
            <v>10</v>
          </cell>
          <cell r="BA940">
            <v>40</v>
          </cell>
          <cell r="BB940">
            <v>30</v>
          </cell>
          <cell r="BC940">
            <v>402</v>
          </cell>
          <cell r="BD940" t="str">
            <v>PS</v>
          </cell>
          <cell r="BE940" t="str">
            <v>PSRS</v>
          </cell>
          <cell r="BF940" t="str">
            <v>T</v>
          </cell>
          <cell r="BG940" t="str">
            <v>T</v>
          </cell>
          <cell r="BH940">
            <v>3.5049999999999999</v>
          </cell>
          <cell r="BI940">
            <v>7.3289999999999997</v>
          </cell>
          <cell r="BJ940">
            <v>0.08</v>
          </cell>
          <cell r="BK940">
            <v>7.9608533750000002E-2</v>
          </cell>
          <cell r="BL940">
            <v>15</v>
          </cell>
          <cell r="BM940">
            <v>65</v>
          </cell>
          <cell r="BN940">
            <v>175</v>
          </cell>
          <cell r="BP940">
            <v>80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</row>
        <row r="941">
          <cell r="E941" t="str">
            <v>BPSX9720</v>
          </cell>
          <cell r="F941" t="str">
            <v>195/65R15 91S SNK2AZ T/L PN12</v>
          </cell>
          <cell r="G941" t="str">
            <v>195/65R15 91S SNK2AZ (T) PN12</v>
          </cell>
          <cell r="H941" t="str">
            <v>SNK2AZ</v>
          </cell>
          <cell r="I941" t="str">
            <v>PSR5</v>
          </cell>
          <cell r="J941" t="str">
            <v>PSR IPPAN S (15 ONLY)</v>
          </cell>
          <cell r="K941" t="str">
            <v>BRIDGESTONE</v>
          </cell>
          <cell r="L941" t="str">
            <v>195/65R15</v>
          </cell>
          <cell r="M941" t="str">
            <v>SNK2AZ</v>
          </cell>
          <cell r="N941" t="str">
            <v>PASSENGER CAR</v>
          </cell>
          <cell r="O941" t="str">
            <v>PSRS</v>
          </cell>
          <cell r="P941" t="str">
            <v>T/L</v>
          </cell>
          <cell r="Q941" t="str">
            <v>PSR0L506</v>
          </cell>
          <cell r="R941" t="str">
            <v>THAILAND</v>
          </cell>
          <cell r="S941">
            <v>3</v>
          </cell>
          <cell r="T941" t="str">
            <v>TIRE</v>
          </cell>
          <cell r="U941" t="str">
            <v>PSR</v>
          </cell>
          <cell r="V941" t="str">
            <v>195/65R15</v>
          </cell>
          <cell r="W941">
            <v>0</v>
          </cell>
          <cell r="X941">
            <v>0</v>
          </cell>
          <cell r="Y941" t="str">
            <v>02</v>
          </cell>
          <cell r="Z941" t="str">
            <v>TBSN</v>
          </cell>
          <cell r="AA941" t="str">
            <v>T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L0</v>
          </cell>
          <cell r="AG941" t="str">
            <v>PSR0L506</v>
          </cell>
          <cell r="AH941" t="str">
            <v>M</v>
          </cell>
          <cell r="AJ941" t="str">
            <v>C113</v>
          </cell>
          <cell r="AK941" t="str">
            <v>PN12</v>
          </cell>
          <cell r="AL941" t="str">
            <v>SNK2AZ</v>
          </cell>
          <cell r="AM941" t="str">
            <v>SNEAKER</v>
          </cell>
          <cell r="AO941" t="str">
            <v>195/65R15</v>
          </cell>
          <cell r="AP941" t="str">
            <v>PSRS</v>
          </cell>
          <cell r="AQ941" t="str">
            <v>OTHERS</v>
          </cell>
          <cell r="AR941" t="str">
            <v>15 Inch</v>
          </cell>
          <cell r="AS941" t="str">
            <v/>
          </cell>
          <cell r="AT941" t="str">
            <v>EXP</v>
          </cell>
          <cell r="AW941" t="str">
            <v>EXP</v>
          </cell>
          <cell r="AX941" t="str">
            <v>CONT</v>
          </cell>
          <cell r="AY941" t="str">
            <v>B</v>
          </cell>
          <cell r="AZ941">
            <v>10</v>
          </cell>
          <cell r="BA941">
            <v>40</v>
          </cell>
          <cell r="BB941">
            <v>30</v>
          </cell>
          <cell r="BC941">
            <v>402</v>
          </cell>
          <cell r="BD941" t="str">
            <v>PS</v>
          </cell>
          <cell r="BE941" t="str">
            <v>PSRS</v>
          </cell>
          <cell r="BF941" t="str">
            <v>T</v>
          </cell>
          <cell r="BG941" t="str">
            <v>T</v>
          </cell>
          <cell r="BH941">
            <v>3.8610000000000002</v>
          </cell>
          <cell r="BI941">
            <v>8.1679999999999993</v>
          </cell>
          <cell r="BJ941">
            <v>0.09</v>
          </cell>
          <cell r="BK941">
            <v>9.4608708750000006E-2</v>
          </cell>
          <cell r="BL941">
            <v>15</v>
          </cell>
          <cell r="BM941">
            <v>65</v>
          </cell>
          <cell r="BN941">
            <v>195</v>
          </cell>
          <cell r="BP941">
            <v>80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</row>
        <row r="942">
          <cell r="E942" t="str">
            <v>BPSX9730</v>
          </cell>
          <cell r="F942" t="str">
            <v>165/65R15 81S SNK2Z T/L HX11</v>
          </cell>
          <cell r="G942" t="str">
            <v>165/65R15 81S SNK2Z (T) HX11</v>
          </cell>
          <cell r="H942" t="str">
            <v>SNK2Z</v>
          </cell>
          <cell r="I942" t="str">
            <v>PSR5</v>
          </cell>
          <cell r="J942" t="str">
            <v>PSR IPPAN S (15 ONLY)</v>
          </cell>
          <cell r="K942" t="str">
            <v>BRIDGESTONE</v>
          </cell>
          <cell r="L942" t="str">
            <v>165/65R15</v>
          </cell>
          <cell r="M942" t="str">
            <v>SNK2Z</v>
          </cell>
          <cell r="N942" t="str">
            <v>PASSENGER CAR</v>
          </cell>
          <cell r="O942" t="str">
            <v>PSRS</v>
          </cell>
          <cell r="P942" t="str">
            <v>T/L</v>
          </cell>
          <cell r="Q942" t="str">
            <v>PSR0L512</v>
          </cell>
          <cell r="R942" t="str">
            <v>THAILAND</v>
          </cell>
          <cell r="S942">
            <v>3</v>
          </cell>
          <cell r="T942" t="str">
            <v>TIRE</v>
          </cell>
          <cell r="U942" t="str">
            <v>PSR</v>
          </cell>
          <cell r="V942" t="str">
            <v>165/65R15</v>
          </cell>
          <cell r="W942">
            <v>0</v>
          </cell>
          <cell r="X942">
            <v>0</v>
          </cell>
          <cell r="Y942" t="str">
            <v>02</v>
          </cell>
          <cell r="Z942" t="str">
            <v>TBSN</v>
          </cell>
          <cell r="AA942" t="str">
            <v>T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L0</v>
          </cell>
          <cell r="AG942" t="str">
            <v>PSR0L512</v>
          </cell>
          <cell r="AH942" t="str">
            <v>M</v>
          </cell>
          <cell r="AJ942" t="str">
            <v>C173</v>
          </cell>
          <cell r="AK942" t="str">
            <v>HX11</v>
          </cell>
          <cell r="AL942" t="str">
            <v>SNK2Z</v>
          </cell>
          <cell r="AM942" t="str">
            <v>SNEAKER</v>
          </cell>
          <cell r="AO942" t="str">
            <v>165/65R15</v>
          </cell>
          <cell r="AP942" t="str">
            <v>PSRS</v>
          </cell>
          <cell r="AQ942" t="str">
            <v>OTHERS</v>
          </cell>
          <cell r="AR942" t="str">
            <v>15 Inch</v>
          </cell>
          <cell r="AS942" t="str">
            <v/>
          </cell>
          <cell r="AT942" t="str">
            <v>EXP</v>
          </cell>
          <cell r="AW942" t="str">
            <v>EXP</v>
          </cell>
          <cell r="AX942" t="str">
            <v>CONT</v>
          </cell>
          <cell r="AY942" t="str">
            <v>B</v>
          </cell>
          <cell r="AZ942">
            <v>10</v>
          </cell>
          <cell r="BA942">
            <v>40</v>
          </cell>
          <cell r="BB942">
            <v>30</v>
          </cell>
          <cell r="BC942">
            <v>402</v>
          </cell>
          <cell r="BD942" t="str">
            <v>PS</v>
          </cell>
          <cell r="BE942" t="str">
            <v>PSRS</v>
          </cell>
          <cell r="BF942" t="str">
            <v>T</v>
          </cell>
          <cell r="BG942" t="str">
            <v>T</v>
          </cell>
          <cell r="BH942">
            <v>3.125</v>
          </cell>
          <cell r="BI942">
            <v>6.6529999999999996</v>
          </cell>
          <cell r="BJ942">
            <v>7.0000000000000007E-2</v>
          </cell>
          <cell r="BK942">
            <v>7.2697151249999994E-2</v>
          </cell>
          <cell r="BL942">
            <v>15</v>
          </cell>
          <cell r="BM942">
            <v>65</v>
          </cell>
          <cell r="BN942">
            <v>165</v>
          </cell>
          <cell r="BP942">
            <v>80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</row>
        <row r="943">
          <cell r="E943" t="str">
            <v>BPSX9740</v>
          </cell>
          <cell r="F943" t="str">
            <v>145/65R13 69S SNK2Z T/L BA78</v>
          </cell>
          <cell r="G943" t="str">
            <v>145/65R13 69S SNK2Z (T) BA78</v>
          </cell>
          <cell r="H943" t="str">
            <v>SNK2Z</v>
          </cell>
          <cell r="I943" t="str">
            <v>PSR5</v>
          </cell>
          <cell r="J943" t="str">
            <v>PSR IPPAN XS (14 DOWN)</v>
          </cell>
          <cell r="K943" t="str">
            <v>BRIDGESTONE</v>
          </cell>
          <cell r="L943" t="str">
            <v>145/65R13</v>
          </cell>
          <cell r="M943" t="str">
            <v>SNK2Z</v>
          </cell>
          <cell r="N943" t="str">
            <v>PASSENGER CAR</v>
          </cell>
          <cell r="O943" t="str">
            <v>PSRS</v>
          </cell>
          <cell r="P943" t="str">
            <v>T/L</v>
          </cell>
          <cell r="Q943" t="str">
            <v>PSR0L522</v>
          </cell>
          <cell r="R943" t="str">
            <v>THAILAND</v>
          </cell>
          <cell r="S943">
            <v>3</v>
          </cell>
          <cell r="T943" t="str">
            <v>TIRE</v>
          </cell>
          <cell r="U943" t="str">
            <v>PSR</v>
          </cell>
          <cell r="V943" t="str">
            <v>145/65R13</v>
          </cell>
          <cell r="W943">
            <v>0</v>
          </cell>
          <cell r="X943">
            <v>0</v>
          </cell>
          <cell r="Y943" t="str">
            <v>02</v>
          </cell>
          <cell r="Z943" t="str">
            <v>TBSN</v>
          </cell>
          <cell r="AA943" t="str">
            <v>T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L0</v>
          </cell>
          <cell r="AG943" t="str">
            <v>PSR0L522</v>
          </cell>
          <cell r="AH943" t="str">
            <v>M</v>
          </cell>
          <cell r="AJ943" t="str">
            <v>C239</v>
          </cell>
          <cell r="AK943" t="str">
            <v>BA78</v>
          </cell>
          <cell r="AL943" t="str">
            <v>SNK2Z</v>
          </cell>
          <cell r="AM943" t="str">
            <v>SNEAKER</v>
          </cell>
          <cell r="AO943" t="str">
            <v>145/65R13</v>
          </cell>
          <cell r="AP943" t="str">
            <v>PSRS</v>
          </cell>
          <cell r="AQ943" t="str">
            <v>OTHERS</v>
          </cell>
          <cell r="AR943" t="str">
            <v>13 Inch</v>
          </cell>
          <cell r="AS943" t="str">
            <v/>
          </cell>
          <cell r="AT943" t="str">
            <v>EXP</v>
          </cell>
          <cell r="AW943" t="str">
            <v>EXP</v>
          </cell>
          <cell r="AX943" t="str">
            <v>CONT</v>
          </cell>
          <cell r="AY943" t="str">
            <v>B</v>
          </cell>
          <cell r="AZ943">
            <v>10</v>
          </cell>
          <cell r="BA943">
            <v>40</v>
          </cell>
          <cell r="BB943">
            <v>30</v>
          </cell>
          <cell r="BC943">
            <v>402</v>
          </cell>
          <cell r="BD943" t="str">
            <v>PS</v>
          </cell>
          <cell r="BE943" t="str">
            <v>PSRS</v>
          </cell>
          <cell r="BF943" t="str">
            <v>T</v>
          </cell>
          <cell r="BG943" t="str">
            <v>T</v>
          </cell>
          <cell r="BH943">
            <v>2.2370000000000001</v>
          </cell>
          <cell r="BI943">
            <v>4.6740000000000004</v>
          </cell>
          <cell r="BJ943">
            <v>0.06</v>
          </cell>
          <cell r="BK943">
            <v>4.9774192650000014E-2</v>
          </cell>
          <cell r="BL943">
            <v>13</v>
          </cell>
          <cell r="BM943">
            <v>65</v>
          </cell>
          <cell r="BN943">
            <v>145</v>
          </cell>
          <cell r="BP943">
            <v>80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</row>
        <row r="944">
          <cell r="E944" t="str">
            <v>BPSX9750</v>
          </cell>
          <cell r="F944" t="str">
            <v>155/65R13 73S SNK2Z T/L PV11</v>
          </cell>
          <cell r="G944" t="str">
            <v>155/65R13 73S SNK2Z (T) PV11</v>
          </cell>
          <cell r="H944" t="str">
            <v>SNK2Z</v>
          </cell>
          <cell r="I944" t="str">
            <v>PSR5</v>
          </cell>
          <cell r="J944" t="str">
            <v>PSR IPPAN XS (14 DOWN)</v>
          </cell>
          <cell r="K944" t="str">
            <v>BRIDGESTONE</v>
          </cell>
          <cell r="L944" t="str">
            <v>155/65R13</v>
          </cell>
          <cell r="M944" t="str">
            <v>SNK2Z</v>
          </cell>
          <cell r="N944" t="str">
            <v>PASSENGER CAR</v>
          </cell>
          <cell r="O944" t="str">
            <v>PSRS</v>
          </cell>
          <cell r="P944" t="str">
            <v>T/L</v>
          </cell>
          <cell r="Q944" t="str">
            <v>PSR0L511</v>
          </cell>
          <cell r="R944" t="str">
            <v>THAILAND</v>
          </cell>
          <cell r="S944">
            <v>3</v>
          </cell>
          <cell r="T944" t="str">
            <v>TIRE</v>
          </cell>
          <cell r="U944" t="str">
            <v>PSR</v>
          </cell>
          <cell r="V944" t="str">
            <v>155/65R13</v>
          </cell>
          <cell r="W944">
            <v>0</v>
          </cell>
          <cell r="X944">
            <v>0</v>
          </cell>
          <cell r="Y944" t="str">
            <v>02</v>
          </cell>
          <cell r="Z944" t="str">
            <v>TBSN</v>
          </cell>
          <cell r="AA944" t="str">
            <v>T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L0</v>
          </cell>
          <cell r="AG944" t="str">
            <v>PSR0L511</v>
          </cell>
          <cell r="AH944" t="str">
            <v>M</v>
          </cell>
          <cell r="AJ944" t="str">
            <v>C170</v>
          </cell>
          <cell r="AK944" t="str">
            <v>PV11</v>
          </cell>
          <cell r="AL944" t="str">
            <v>SNK2Z</v>
          </cell>
          <cell r="AM944" t="str">
            <v>SNEAKER</v>
          </cell>
          <cell r="AO944" t="str">
            <v>155/65R13</v>
          </cell>
          <cell r="AP944" t="str">
            <v>PSRS</v>
          </cell>
          <cell r="AQ944" t="str">
            <v>OTHERS</v>
          </cell>
          <cell r="AR944" t="str">
            <v>13 Inch</v>
          </cell>
          <cell r="AS944" t="str">
            <v/>
          </cell>
          <cell r="AT944" t="str">
            <v>EXP</v>
          </cell>
          <cell r="AW944" t="str">
            <v>EXP</v>
          </cell>
          <cell r="AX944" t="str">
            <v>CONT</v>
          </cell>
          <cell r="AY944" t="str">
            <v>B</v>
          </cell>
          <cell r="AZ944">
            <v>10</v>
          </cell>
          <cell r="BA944">
            <v>40</v>
          </cell>
          <cell r="BB944">
            <v>30</v>
          </cell>
          <cell r="BC944">
            <v>402</v>
          </cell>
          <cell r="BD944" t="str">
            <v>PS</v>
          </cell>
          <cell r="BE944" t="str">
            <v>PSRS</v>
          </cell>
          <cell r="BF944" t="str">
            <v>T</v>
          </cell>
          <cell r="BG944" t="str">
            <v>T</v>
          </cell>
          <cell r="BH944">
            <v>2.4500000000000002</v>
          </cell>
          <cell r="BI944">
            <v>5.133</v>
          </cell>
          <cell r="BJ944">
            <v>0.06</v>
          </cell>
          <cell r="BK944">
            <v>5.5127453550000011E-2</v>
          </cell>
          <cell r="BL944">
            <v>13</v>
          </cell>
          <cell r="BM944">
            <v>65</v>
          </cell>
          <cell r="BN944">
            <v>155</v>
          </cell>
          <cell r="BP944">
            <v>80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</row>
        <row r="945">
          <cell r="E945" t="str">
            <v>BPSX9760</v>
          </cell>
          <cell r="F945" t="str">
            <v>155/65R14 75S SNK2Z T/L BZ03</v>
          </cell>
          <cell r="G945" t="str">
            <v>155/65R14 75S SNK2Z (T) BZ03</v>
          </cell>
          <cell r="H945" t="str">
            <v>SNK2Z</v>
          </cell>
          <cell r="I945" t="str">
            <v>PSR5</v>
          </cell>
          <cell r="J945" t="str">
            <v>PSR IPPAN XS (14 DOWN)</v>
          </cell>
          <cell r="K945" t="str">
            <v>BRIDGESTONE</v>
          </cell>
          <cell r="L945" t="str">
            <v>155/65R14</v>
          </cell>
          <cell r="M945" t="str">
            <v>SNK2Z</v>
          </cell>
          <cell r="N945" t="str">
            <v>PASSENGER CAR</v>
          </cell>
          <cell r="O945" t="str">
            <v>PSRS</v>
          </cell>
          <cell r="P945" t="str">
            <v>T/L</v>
          </cell>
          <cell r="Q945" t="str">
            <v>PSR0L515</v>
          </cell>
          <cell r="R945" t="str">
            <v>THAILAND</v>
          </cell>
          <cell r="S945">
            <v>3</v>
          </cell>
          <cell r="T945" t="str">
            <v>TIRE</v>
          </cell>
          <cell r="U945" t="str">
            <v>PSR</v>
          </cell>
          <cell r="V945" t="str">
            <v>155/65R14</v>
          </cell>
          <cell r="W945">
            <v>0</v>
          </cell>
          <cell r="X945">
            <v>0</v>
          </cell>
          <cell r="Y945" t="str">
            <v>02</v>
          </cell>
          <cell r="Z945" t="str">
            <v>TBSN</v>
          </cell>
          <cell r="AA945" t="str">
            <v>T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L0</v>
          </cell>
          <cell r="AG945" t="str">
            <v>PSR0L515</v>
          </cell>
          <cell r="AH945" t="str">
            <v>M</v>
          </cell>
          <cell r="AJ945" t="str">
            <v>C239</v>
          </cell>
          <cell r="AK945" t="str">
            <v>BZ03</v>
          </cell>
          <cell r="AL945" t="str">
            <v>SNK2Z</v>
          </cell>
          <cell r="AM945" t="str">
            <v>SNEAKER</v>
          </cell>
          <cell r="AO945" t="str">
            <v>155/65R14</v>
          </cell>
          <cell r="AP945" t="str">
            <v>PSRS</v>
          </cell>
          <cell r="AQ945" t="str">
            <v>OTHERS</v>
          </cell>
          <cell r="AR945" t="str">
            <v>14 Inch</v>
          </cell>
          <cell r="AS945" t="str">
            <v/>
          </cell>
          <cell r="AT945" t="str">
            <v>EXP</v>
          </cell>
          <cell r="AW945" t="str">
            <v>EXP</v>
          </cell>
          <cell r="AX945" t="str">
            <v>CONT</v>
          </cell>
          <cell r="AY945" t="str">
            <v>B</v>
          </cell>
          <cell r="AZ945">
            <v>10</v>
          </cell>
          <cell r="BA945">
            <v>40</v>
          </cell>
          <cell r="BB945">
            <v>30</v>
          </cell>
          <cell r="BC945">
            <v>402</v>
          </cell>
          <cell r="BD945" t="str">
            <v>PS</v>
          </cell>
          <cell r="BE945" t="str">
            <v>PSRS</v>
          </cell>
          <cell r="BF945" t="str">
            <v>T</v>
          </cell>
          <cell r="BG945" t="str">
            <v>T</v>
          </cell>
          <cell r="BH945">
            <v>2.5670000000000002</v>
          </cell>
          <cell r="BI945">
            <v>5.4829999999999997</v>
          </cell>
          <cell r="BJ945">
            <v>0.06</v>
          </cell>
          <cell r="BK945">
            <v>6.0520279949999978E-2</v>
          </cell>
          <cell r="BL945">
            <v>14</v>
          </cell>
          <cell r="BM945">
            <v>65</v>
          </cell>
          <cell r="BN945">
            <v>155</v>
          </cell>
          <cell r="BP945">
            <v>80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</row>
        <row r="946">
          <cell r="E946" t="str">
            <v>BIDX1111</v>
          </cell>
          <cell r="F946" t="str">
            <v>28X9-15 PJL</v>
          </cell>
          <cell r="G946" t="str">
            <v>28X9-15 PJL</v>
          </cell>
          <cell r="H946" t="str">
            <v>PJL</v>
          </cell>
          <cell r="I946" t="str">
            <v>ID01</v>
          </cell>
          <cell r="J946" t="str">
            <v>ID</v>
          </cell>
          <cell r="K946" t="str">
            <v>BRIDGESTONE</v>
          </cell>
          <cell r="L946" t="str">
            <v>28X9-15</v>
          </cell>
          <cell r="M946" t="str">
            <v>PUNCNON J-LUG</v>
          </cell>
          <cell r="N946" t="str">
            <v>INDUSTRIAL</v>
          </cell>
          <cell r="O946" t="str">
            <v>IDS</v>
          </cell>
          <cell r="P946" t="str">
            <v>SOLID</v>
          </cell>
          <cell r="Q946" t="str">
            <v>1DS0L001</v>
          </cell>
          <cell r="R946" t="str">
            <v>THAILAND</v>
          </cell>
          <cell r="S946">
            <v>3</v>
          </cell>
          <cell r="T946" t="str">
            <v>TIRE</v>
          </cell>
          <cell r="U946" t="str">
            <v>IDS</v>
          </cell>
          <cell r="V946" t="str">
            <v xml:space="preserve"> 28X9-15</v>
          </cell>
          <cell r="W946">
            <v>0</v>
          </cell>
          <cell r="X946">
            <v>0</v>
          </cell>
          <cell r="Y946" t="str">
            <v>01</v>
          </cell>
          <cell r="Z946" t="str">
            <v>TBSR</v>
          </cell>
          <cell r="AA946" t="str">
            <v>T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L0</v>
          </cell>
          <cell r="AG946" t="str">
            <v>1DS0L001</v>
          </cell>
          <cell r="AJ946" t="str">
            <v>IDSB011</v>
          </cell>
          <cell r="AK946" t="str">
            <v>KK04</v>
          </cell>
          <cell r="AL946" t="str">
            <v>PJL</v>
          </cell>
          <cell r="AM946" t="str">
            <v>PJL</v>
          </cell>
          <cell r="AO946" t="str">
            <v>28X9-15</v>
          </cell>
          <cell r="AP946" t="str">
            <v>ID</v>
          </cell>
          <cell r="AQ946">
            <v>0</v>
          </cell>
          <cell r="AR946">
            <v>0</v>
          </cell>
          <cell r="AS946" t="str">
            <v>OE</v>
          </cell>
          <cell r="AT946" t="str">
            <v>REP</v>
          </cell>
          <cell r="AW946" t="str">
            <v>DLR</v>
          </cell>
          <cell r="AX946" t="str">
            <v>CONT</v>
          </cell>
          <cell r="AY946" t="str">
            <v>B</v>
          </cell>
          <cell r="AZ946">
            <v>10</v>
          </cell>
          <cell r="BA946">
            <v>50</v>
          </cell>
          <cell r="BB946">
            <v>10</v>
          </cell>
          <cell r="BC946">
            <v>404</v>
          </cell>
          <cell r="BD946" t="str">
            <v>ID</v>
          </cell>
          <cell r="BE946" t="str">
            <v>IDS</v>
          </cell>
          <cell r="BF946" t="str">
            <v>T</v>
          </cell>
          <cell r="BG946" t="str">
            <v>T</v>
          </cell>
          <cell r="BH946">
            <v>25.635999999999999</v>
          </cell>
          <cell r="BI946">
            <v>61.5</v>
          </cell>
          <cell r="BJ946">
            <v>0.15</v>
          </cell>
          <cell r="BK946">
            <v>0.15347558424821761</v>
          </cell>
          <cell r="BL946">
            <v>15</v>
          </cell>
          <cell r="BM946" t="str">
            <v>82</v>
          </cell>
          <cell r="BN946">
            <v>228.6</v>
          </cell>
          <cell r="BO946">
            <v>0</v>
          </cell>
          <cell r="BQ946">
            <v>0</v>
          </cell>
          <cell r="BR946">
            <v>11750</v>
          </cell>
          <cell r="BS946">
            <v>7050</v>
          </cell>
          <cell r="BT946">
            <v>7050</v>
          </cell>
          <cell r="BU946">
            <v>7833</v>
          </cell>
          <cell r="BV946">
            <v>10</v>
          </cell>
          <cell r="BW946">
            <v>7050</v>
          </cell>
          <cell r="BX946">
            <v>5885.23</v>
          </cell>
        </row>
        <row r="947">
          <cell r="E947" t="str">
            <v>BIDX1116</v>
          </cell>
          <cell r="F947" t="str">
            <v>600-9 PJL</v>
          </cell>
          <cell r="G947" t="str">
            <v>600-9 PJL</v>
          </cell>
          <cell r="H947" t="str">
            <v>PJL</v>
          </cell>
          <cell r="I947" t="str">
            <v>ID01</v>
          </cell>
          <cell r="J947" t="str">
            <v>ID</v>
          </cell>
          <cell r="K947" t="str">
            <v>BRIDGESTONE</v>
          </cell>
          <cell r="L947" t="str">
            <v>600-9</v>
          </cell>
          <cell r="M947" t="str">
            <v>PUNCNON J-LUG</v>
          </cell>
          <cell r="N947" t="str">
            <v>INDUSTRIAL</v>
          </cell>
          <cell r="O947" t="str">
            <v>IDS</v>
          </cell>
          <cell r="P947" t="str">
            <v>SOLID</v>
          </cell>
          <cell r="Q947" t="str">
            <v>1DS0L002</v>
          </cell>
          <cell r="R947" t="str">
            <v>THAILAND</v>
          </cell>
          <cell r="S947">
            <v>3</v>
          </cell>
          <cell r="T947" t="str">
            <v>TIRE</v>
          </cell>
          <cell r="U947" t="str">
            <v>IDS</v>
          </cell>
          <cell r="V947" t="str">
            <v xml:space="preserve"> 600-9</v>
          </cell>
          <cell r="W947">
            <v>0</v>
          </cell>
          <cell r="X947">
            <v>0</v>
          </cell>
          <cell r="Y947" t="str">
            <v>01</v>
          </cell>
          <cell r="Z947" t="str">
            <v>TBSR</v>
          </cell>
          <cell r="AA947" t="str">
            <v>T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L0</v>
          </cell>
          <cell r="AG947" t="str">
            <v>1DS0L002</v>
          </cell>
          <cell r="AJ947" t="str">
            <v>IDSB012</v>
          </cell>
          <cell r="AK947" t="str">
            <v>DD01</v>
          </cell>
          <cell r="AL947" t="str">
            <v>PJL</v>
          </cell>
          <cell r="AM947" t="str">
            <v>PJL</v>
          </cell>
          <cell r="AO947" t="str">
            <v>600-9</v>
          </cell>
          <cell r="AP947" t="str">
            <v>ID</v>
          </cell>
          <cell r="AQ947">
            <v>0</v>
          </cell>
          <cell r="AR947">
            <v>0</v>
          </cell>
          <cell r="AS947" t="str">
            <v>OE</v>
          </cell>
          <cell r="AT947" t="str">
            <v>REP</v>
          </cell>
          <cell r="AW947" t="str">
            <v>DLR</v>
          </cell>
          <cell r="AX947" t="str">
            <v>CONT</v>
          </cell>
          <cell r="AY947" t="str">
            <v>B</v>
          </cell>
          <cell r="AZ947">
            <v>10</v>
          </cell>
          <cell r="BA947">
            <v>50</v>
          </cell>
          <cell r="BB947">
            <v>10</v>
          </cell>
          <cell r="BC947">
            <v>404</v>
          </cell>
          <cell r="BD947" t="str">
            <v>ID</v>
          </cell>
          <cell r="BE947" t="str">
            <v>IDS</v>
          </cell>
          <cell r="BF947" t="str">
            <v>T</v>
          </cell>
          <cell r="BG947" t="str">
            <v>T</v>
          </cell>
          <cell r="BH947">
            <v>12.145</v>
          </cell>
          <cell r="BI947">
            <v>27.35</v>
          </cell>
          <cell r="BJ947">
            <v>4.1000000000000002E-2</v>
          </cell>
          <cell r="BK947">
            <v>4.4058965714150411E-2</v>
          </cell>
          <cell r="BL947">
            <v>9</v>
          </cell>
          <cell r="BM947" t="str">
            <v>82</v>
          </cell>
          <cell r="BN947">
            <v>152.4</v>
          </cell>
          <cell r="BO947">
            <v>0</v>
          </cell>
          <cell r="BQ947">
            <v>0</v>
          </cell>
          <cell r="BR947">
            <v>7130</v>
          </cell>
          <cell r="BS947">
            <v>4280</v>
          </cell>
          <cell r="BT947">
            <v>4280</v>
          </cell>
          <cell r="BU947">
            <v>4756</v>
          </cell>
          <cell r="BV947">
            <v>10</v>
          </cell>
          <cell r="BW947">
            <v>4280</v>
          </cell>
          <cell r="BX947">
            <v>3570.74</v>
          </cell>
        </row>
        <row r="948">
          <cell r="E948" t="str">
            <v>BIDX1117</v>
          </cell>
          <cell r="F948" t="str">
            <v>650-10 PJL</v>
          </cell>
          <cell r="G948" t="str">
            <v>650-10 PJL</v>
          </cell>
          <cell r="H948" t="str">
            <v>PJL</v>
          </cell>
          <cell r="I948" t="str">
            <v>ID01</v>
          </cell>
          <cell r="J948" t="str">
            <v>ID</v>
          </cell>
          <cell r="K948" t="str">
            <v>BRIDGESTONE</v>
          </cell>
          <cell r="L948" t="str">
            <v>650-10</v>
          </cell>
          <cell r="M948" t="str">
            <v>PUNCNON J-LUG</v>
          </cell>
          <cell r="N948" t="str">
            <v>INDUSTRIAL</v>
          </cell>
          <cell r="O948" t="str">
            <v>IDS</v>
          </cell>
          <cell r="P948" t="str">
            <v>SOLID</v>
          </cell>
          <cell r="Q948" t="str">
            <v>1DS0L003</v>
          </cell>
          <cell r="R948" t="str">
            <v>THAILAND</v>
          </cell>
          <cell r="S948">
            <v>3</v>
          </cell>
          <cell r="T948" t="str">
            <v>TIRE</v>
          </cell>
          <cell r="U948" t="str">
            <v>IDS</v>
          </cell>
          <cell r="V948" t="str">
            <v xml:space="preserve"> 650-10</v>
          </cell>
          <cell r="W948">
            <v>0</v>
          </cell>
          <cell r="X948">
            <v>0</v>
          </cell>
          <cell r="Y948" t="str">
            <v>01</v>
          </cell>
          <cell r="Z948" t="str">
            <v>TBSR</v>
          </cell>
          <cell r="AA948" t="str">
            <v>T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L0</v>
          </cell>
          <cell r="AG948" t="str">
            <v>1DS0L003</v>
          </cell>
          <cell r="AJ948" t="str">
            <v>IDSB013</v>
          </cell>
          <cell r="AK948" t="str">
            <v>WW02</v>
          </cell>
          <cell r="AL948" t="str">
            <v>PJL</v>
          </cell>
          <cell r="AM948" t="str">
            <v>PJL</v>
          </cell>
          <cell r="AO948" t="str">
            <v>650-10</v>
          </cell>
          <cell r="AP948" t="str">
            <v>ID</v>
          </cell>
          <cell r="AQ948">
            <v>0</v>
          </cell>
          <cell r="AR948">
            <v>0</v>
          </cell>
          <cell r="AS948" t="str">
            <v>OE</v>
          </cell>
          <cell r="AT948" t="str">
            <v>REP</v>
          </cell>
          <cell r="AW948" t="str">
            <v>DLR</v>
          </cell>
          <cell r="AX948" t="str">
            <v>CONT</v>
          </cell>
          <cell r="AY948" t="str">
            <v>B</v>
          </cell>
          <cell r="AZ948">
            <v>10</v>
          </cell>
          <cell r="BA948">
            <v>50</v>
          </cell>
          <cell r="BB948">
            <v>10</v>
          </cell>
          <cell r="BC948">
            <v>404</v>
          </cell>
          <cell r="BD948" t="str">
            <v>ID</v>
          </cell>
          <cell r="BE948" t="str">
            <v>IDS</v>
          </cell>
          <cell r="BF948" t="str">
            <v>T</v>
          </cell>
          <cell r="BG948" t="str">
            <v>T</v>
          </cell>
          <cell r="BH948">
            <v>16.631</v>
          </cell>
          <cell r="BI948">
            <v>38.15</v>
          </cell>
          <cell r="BJ948">
            <v>5.3999999999999999E-2</v>
          </cell>
          <cell r="BK948">
            <v>5.6479875143249578E-2</v>
          </cell>
          <cell r="BL948">
            <v>10</v>
          </cell>
          <cell r="BM948" t="str">
            <v>82</v>
          </cell>
          <cell r="BN948">
            <v>165.1</v>
          </cell>
          <cell r="BO948">
            <v>0</v>
          </cell>
          <cell r="BQ948">
            <v>0</v>
          </cell>
          <cell r="BR948">
            <v>9360</v>
          </cell>
          <cell r="BS948">
            <v>5615</v>
          </cell>
          <cell r="BT948">
            <v>5615</v>
          </cell>
          <cell r="BU948">
            <v>6239</v>
          </cell>
          <cell r="BV948">
            <v>10</v>
          </cell>
          <cell r="BW948">
            <v>5615</v>
          </cell>
          <cell r="BX948">
            <v>4681.07</v>
          </cell>
        </row>
        <row r="949">
          <cell r="E949" t="str">
            <v>BIDX1118</v>
          </cell>
          <cell r="F949" t="str">
            <v>700-12 PJL</v>
          </cell>
          <cell r="G949" t="str">
            <v>700-12 PJL</v>
          </cell>
          <cell r="H949" t="str">
            <v>PJL</v>
          </cell>
          <cell r="I949" t="str">
            <v>ID01</v>
          </cell>
          <cell r="J949" t="str">
            <v>ID</v>
          </cell>
          <cell r="K949" t="str">
            <v>BRIDGESTONE</v>
          </cell>
          <cell r="L949" t="str">
            <v>700-12</v>
          </cell>
          <cell r="M949" t="str">
            <v>PUNCNON J-LUG</v>
          </cell>
          <cell r="N949" t="str">
            <v>INDUSTRIAL</v>
          </cell>
          <cell r="O949" t="str">
            <v>IDS</v>
          </cell>
          <cell r="P949" t="str">
            <v>SOLID</v>
          </cell>
          <cell r="Q949" t="str">
            <v>1DS0L004</v>
          </cell>
          <cell r="R949" t="str">
            <v>THAILAND</v>
          </cell>
          <cell r="S949">
            <v>3</v>
          </cell>
          <cell r="T949" t="str">
            <v>TIRE</v>
          </cell>
          <cell r="U949" t="str">
            <v>IDS</v>
          </cell>
          <cell r="V949" t="str">
            <v xml:space="preserve"> 700-12</v>
          </cell>
          <cell r="W949">
            <v>0</v>
          </cell>
          <cell r="X949">
            <v>0</v>
          </cell>
          <cell r="Y949" t="str">
            <v>01</v>
          </cell>
          <cell r="Z949" t="str">
            <v>TBSR</v>
          </cell>
          <cell r="AA949" t="str">
            <v>T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L0</v>
          </cell>
          <cell r="AG949" t="str">
            <v>1DS0L004</v>
          </cell>
          <cell r="AJ949" t="str">
            <v>IDSB014</v>
          </cell>
          <cell r="AK949" t="str">
            <v>TT03</v>
          </cell>
          <cell r="AL949" t="str">
            <v>PJL</v>
          </cell>
          <cell r="AM949" t="str">
            <v>PJL</v>
          </cell>
          <cell r="AO949" t="str">
            <v>700-12</v>
          </cell>
          <cell r="AP949" t="str">
            <v>ID</v>
          </cell>
          <cell r="AQ949">
            <v>0</v>
          </cell>
          <cell r="AR949">
            <v>0</v>
          </cell>
          <cell r="AS949" t="str">
            <v>OE</v>
          </cell>
          <cell r="AT949" t="str">
            <v>REP</v>
          </cell>
          <cell r="AW949" t="str">
            <v>DLR</v>
          </cell>
          <cell r="AX949" t="str">
            <v>CONT</v>
          </cell>
          <cell r="AY949" t="str">
            <v>B</v>
          </cell>
          <cell r="AZ949">
            <v>10</v>
          </cell>
          <cell r="BA949">
            <v>50</v>
          </cell>
          <cell r="BB949">
            <v>10</v>
          </cell>
          <cell r="BC949">
            <v>404</v>
          </cell>
          <cell r="BD949" t="str">
            <v>ID</v>
          </cell>
          <cell r="BE949" t="str">
            <v>IDS</v>
          </cell>
          <cell r="BF949" t="str">
            <v>T</v>
          </cell>
          <cell r="BG949" t="str">
            <v>T</v>
          </cell>
          <cell r="BH949">
            <v>21.81</v>
          </cell>
          <cell r="BI949">
            <v>50.05</v>
          </cell>
          <cell r="BJ949">
            <v>5.3999999999999999E-2</v>
          </cell>
          <cell r="BK949">
            <v>7.7467848367219191E-2</v>
          </cell>
          <cell r="BL949">
            <v>12</v>
          </cell>
          <cell r="BM949" t="str">
            <v>82</v>
          </cell>
          <cell r="BN949">
            <v>177.8</v>
          </cell>
          <cell r="BO949">
            <v>0</v>
          </cell>
          <cell r="BQ949">
            <v>0</v>
          </cell>
          <cell r="BR949">
            <v>11120</v>
          </cell>
          <cell r="BS949">
            <v>6672</v>
          </cell>
          <cell r="BT949">
            <v>6672</v>
          </cell>
          <cell r="BU949">
            <v>7413</v>
          </cell>
          <cell r="BV949">
            <v>10</v>
          </cell>
          <cell r="BW949">
            <v>6672</v>
          </cell>
          <cell r="BX949">
            <v>5564.07</v>
          </cell>
        </row>
        <row r="950">
          <cell r="E950" t="str">
            <v>BIDX2210</v>
          </cell>
          <cell r="F950" t="str">
            <v>900-20 14PR JLA PA29</v>
          </cell>
          <cell r="G950" t="str">
            <v>900-20 14 JLA PA29</v>
          </cell>
          <cell r="H950" t="str">
            <v>JLA</v>
          </cell>
          <cell r="I950" t="str">
            <v>ID01</v>
          </cell>
          <cell r="J950" t="str">
            <v>ID</v>
          </cell>
          <cell r="K950" t="str">
            <v>BRIDGESTONE</v>
          </cell>
          <cell r="L950" t="str">
            <v>900-20</v>
          </cell>
          <cell r="M950" t="str">
            <v>J-LUG</v>
          </cell>
          <cell r="N950" t="str">
            <v>INDUSTRIAL</v>
          </cell>
          <cell r="O950" t="str">
            <v>IDS</v>
          </cell>
          <cell r="P950" t="str">
            <v>T/T</v>
          </cell>
          <cell r="Q950" t="str">
            <v>1DS0L006</v>
          </cell>
          <cell r="R950" t="str">
            <v>THAILAND</v>
          </cell>
          <cell r="S950">
            <v>3</v>
          </cell>
          <cell r="T950" t="str">
            <v>TIRE</v>
          </cell>
          <cell r="U950" t="str">
            <v>IDS</v>
          </cell>
          <cell r="V950" t="str">
            <v>900-20 14PR</v>
          </cell>
          <cell r="Y950" t="str">
            <v>01</v>
          </cell>
          <cell r="Z950" t="str">
            <v>TBSR</v>
          </cell>
          <cell r="AA950" t="str">
            <v>T</v>
          </cell>
          <cell r="AF950" t="str">
            <v>L0</v>
          </cell>
          <cell r="AG950" t="str">
            <v>1DS0L012</v>
          </cell>
          <cell r="AJ950" t="str">
            <v>B018</v>
          </cell>
          <cell r="AK950" t="str">
            <v>PA29</v>
          </cell>
          <cell r="AL950" t="str">
            <v>JLA</v>
          </cell>
          <cell r="AM950" t="str">
            <v>JLA</v>
          </cell>
          <cell r="AN950" t="str">
            <v>KURUME</v>
          </cell>
          <cell r="AO950" t="str">
            <v>900-20</v>
          </cell>
          <cell r="AP950" t="str">
            <v>ID</v>
          </cell>
          <cell r="AQ950">
            <v>0</v>
          </cell>
          <cell r="AR950">
            <v>0</v>
          </cell>
          <cell r="AS950" t="str">
            <v>OE</v>
          </cell>
          <cell r="AT950" t="str">
            <v>REP</v>
          </cell>
          <cell r="AW950" t="str">
            <v>DLR</v>
          </cell>
          <cell r="AX950" t="str">
            <v>CONT</v>
          </cell>
          <cell r="AY950" t="str">
            <v>B</v>
          </cell>
          <cell r="AZ950">
            <v>10</v>
          </cell>
          <cell r="BA950">
            <v>50</v>
          </cell>
          <cell r="BB950">
            <v>10</v>
          </cell>
          <cell r="BC950">
            <v>404</v>
          </cell>
          <cell r="BD950" t="str">
            <v>ID</v>
          </cell>
          <cell r="BE950" t="str">
            <v>IDS</v>
          </cell>
          <cell r="BF950" t="str">
            <v>T</v>
          </cell>
          <cell r="BG950" t="str">
            <v>T</v>
          </cell>
          <cell r="BH950">
            <v>24.084</v>
          </cell>
          <cell r="BI950">
            <v>45.606999999999999</v>
          </cell>
          <cell r="BJ950">
            <v>0.21</v>
          </cell>
          <cell r="BK950">
            <v>0.2100024555984</v>
          </cell>
          <cell r="BL950">
            <v>20</v>
          </cell>
          <cell r="BM950">
            <v>82</v>
          </cell>
          <cell r="BN950">
            <v>229</v>
          </cell>
          <cell r="BO950">
            <v>95</v>
          </cell>
          <cell r="BP950">
            <v>80</v>
          </cell>
          <cell r="BQ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</row>
        <row r="951">
          <cell r="E951" t="str">
            <v>BIDX2220</v>
          </cell>
          <cell r="F951" t="str">
            <v>1000-20 14PR YSA SH25</v>
          </cell>
          <cell r="G951" t="str">
            <v>1000-20 14 YSA SH25</v>
          </cell>
          <cell r="H951" t="str">
            <v>YSA</v>
          </cell>
          <cell r="I951" t="str">
            <v>ID01</v>
          </cell>
          <cell r="J951" t="str">
            <v>ID</v>
          </cell>
          <cell r="K951" t="str">
            <v>BRIDGESTONE</v>
          </cell>
          <cell r="L951" t="str">
            <v>1000-20</v>
          </cell>
          <cell r="M951" t="str">
            <v>YSA</v>
          </cell>
          <cell r="N951" t="str">
            <v>INDUSTRIAL</v>
          </cell>
          <cell r="O951" t="str">
            <v>IDS</v>
          </cell>
          <cell r="P951" t="str">
            <v>T/T</v>
          </cell>
          <cell r="Q951" t="str">
            <v>1DS0L014</v>
          </cell>
          <cell r="R951" t="str">
            <v>THAILAND</v>
          </cell>
          <cell r="S951">
            <v>3</v>
          </cell>
          <cell r="T951" t="str">
            <v>TIRE</v>
          </cell>
          <cell r="U951" t="str">
            <v>IDS</v>
          </cell>
          <cell r="V951" t="str">
            <v>1000-20 14PR</v>
          </cell>
          <cell r="Y951" t="str">
            <v>01</v>
          </cell>
          <cell r="Z951" t="str">
            <v>TBSR</v>
          </cell>
          <cell r="AA951" t="str">
            <v>T</v>
          </cell>
          <cell r="AF951" t="str">
            <v>L0</v>
          </cell>
          <cell r="AG951" t="str">
            <v>1DS0L014</v>
          </cell>
          <cell r="AJ951" t="str">
            <v>B020</v>
          </cell>
          <cell r="AK951" t="str">
            <v>SH25</v>
          </cell>
          <cell r="AL951" t="str">
            <v>YSA</v>
          </cell>
          <cell r="AM951" t="str">
            <v>YSA</v>
          </cell>
          <cell r="AN951" t="str">
            <v>KURUME</v>
          </cell>
          <cell r="AO951" t="str">
            <v>1000-20</v>
          </cell>
          <cell r="AP951" t="str">
            <v>ID</v>
          </cell>
          <cell r="AQ951">
            <v>0</v>
          </cell>
          <cell r="AR951">
            <v>0</v>
          </cell>
          <cell r="AS951" t="str">
            <v>OE</v>
          </cell>
          <cell r="AT951" t="str">
            <v>REP</v>
          </cell>
          <cell r="AW951" t="str">
            <v>DLR</v>
          </cell>
          <cell r="AX951" t="str">
            <v>CONT</v>
          </cell>
          <cell r="AY951" t="str">
            <v>B</v>
          </cell>
          <cell r="AZ951">
            <v>10</v>
          </cell>
          <cell r="BA951">
            <v>50</v>
          </cell>
          <cell r="BB951">
            <v>10</v>
          </cell>
          <cell r="BC951">
            <v>404</v>
          </cell>
          <cell r="BD951" t="str">
            <v>ID</v>
          </cell>
          <cell r="BE951" t="str">
            <v>IDS</v>
          </cell>
          <cell r="BF951" t="str">
            <v>T</v>
          </cell>
          <cell r="BG951" t="str">
            <v>T</v>
          </cell>
          <cell r="BH951">
            <v>24.812000000000001</v>
          </cell>
          <cell r="BI951">
            <v>49.917999999999999</v>
          </cell>
          <cell r="BJ951">
            <v>0.25</v>
          </cell>
          <cell r="BK951">
            <v>0.25131449091839997</v>
          </cell>
          <cell r="BL951">
            <v>20</v>
          </cell>
          <cell r="BM951">
            <v>82</v>
          </cell>
          <cell r="BN951">
            <v>254</v>
          </cell>
          <cell r="BO951">
            <v>95</v>
          </cell>
          <cell r="BP951">
            <v>80</v>
          </cell>
          <cell r="BQ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</row>
        <row r="952">
          <cell r="E952" t="str">
            <v>BIDX2230</v>
          </cell>
          <cell r="F952" t="str">
            <v>1000-20 16PR ULX KP21</v>
          </cell>
          <cell r="G952" t="str">
            <v>1000-20 16PR ULX KP21</v>
          </cell>
          <cell r="H952" t="str">
            <v>ULX</v>
          </cell>
          <cell r="I952" t="str">
            <v>ID01</v>
          </cell>
          <cell r="J952" t="str">
            <v>ID</v>
          </cell>
          <cell r="K952" t="str">
            <v>BRIDGESTONE</v>
          </cell>
          <cell r="L952" t="str">
            <v>1000-20</v>
          </cell>
          <cell r="M952" t="str">
            <v>U-LUG</v>
          </cell>
          <cell r="N952" t="str">
            <v>INDUSTRIAL</v>
          </cell>
          <cell r="O952" t="str">
            <v>IDS</v>
          </cell>
          <cell r="P952" t="str">
            <v>T/T</v>
          </cell>
          <cell r="Q952" t="str">
            <v>1DS0L006</v>
          </cell>
          <cell r="R952" t="str">
            <v>THAILAND</v>
          </cell>
          <cell r="S952">
            <v>3</v>
          </cell>
          <cell r="T952" t="str">
            <v>TIRE</v>
          </cell>
          <cell r="U952" t="str">
            <v>IDS</v>
          </cell>
          <cell r="V952" t="str">
            <v>1000-20 16PR</v>
          </cell>
          <cell r="Y952" t="str">
            <v>01</v>
          </cell>
          <cell r="Z952" t="str">
            <v>TBSR</v>
          </cell>
          <cell r="AA952" t="str">
            <v>T</v>
          </cell>
          <cell r="AF952" t="str">
            <v>L0</v>
          </cell>
          <cell r="AG952" t="str">
            <v>1DS0L006</v>
          </cell>
          <cell r="AJ952" t="str">
            <v>B015</v>
          </cell>
          <cell r="AK952" t="str">
            <v>KP21</v>
          </cell>
          <cell r="AL952" t="str">
            <v>UL</v>
          </cell>
          <cell r="AM952" t="str">
            <v>UL</v>
          </cell>
          <cell r="AN952" t="str">
            <v>KURUME</v>
          </cell>
          <cell r="AO952" t="str">
            <v>1000-20</v>
          </cell>
          <cell r="AP952" t="str">
            <v>ID</v>
          </cell>
          <cell r="AQ952">
            <v>0</v>
          </cell>
          <cell r="AR952">
            <v>0</v>
          </cell>
          <cell r="AS952" t="str">
            <v>OE</v>
          </cell>
          <cell r="AT952" t="str">
            <v>REP</v>
          </cell>
          <cell r="AW952" t="str">
            <v>DLR</v>
          </cell>
          <cell r="AX952" t="str">
            <v>CONT</v>
          </cell>
          <cell r="AY952" t="str">
            <v>B</v>
          </cell>
          <cell r="AZ952">
            <v>10</v>
          </cell>
          <cell r="BA952">
            <v>50</v>
          </cell>
          <cell r="BB952">
            <v>10</v>
          </cell>
          <cell r="BC952">
            <v>404</v>
          </cell>
          <cell r="BD952" t="str">
            <v>ID</v>
          </cell>
          <cell r="BE952" t="str">
            <v>IDS</v>
          </cell>
          <cell r="BF952" t="str">
            <v>T</v>
          </cell>
          <cell r="BG952" t="str">
            <v>T</v>
          </cell>
          <cell r="BH952">
            <v>21.715</v>
          </cell>
          <cell r="BI952">
            <v>45.014000000000003</v>
          </cell>
          <cell r="BJ952">
            <v>0.25</v>
          </cell>
          <cell r="BK952">
            <v>0.25131449091839997</v>
          </cell>
          <cell r="BL952">
            <v>20</v>
          </cell>
          <cell r="BM952">
            <v>82</v>
          </cell>
          <cell r="BN952">
            <v>254</v>
          </cell>
          <cell r="BO952">
            <v>95</v>
          </cell>
          <cell r="BP952">
            <v>80</v>
          </cell>
          <cell r="BQ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</row>
        <row r="953">
          <cell r="E953" t="str">
            <v>BIDX2300</v>
          </cell>
          <cell r="F953" t="str">
            <v>1100-20 16PR ULK AT33</v>
          </cell>
          <cell r="G953" t="str">
            <v>1100-20 16PR ULK AT33</v>
          </cell>
          <cell r="H953" t="str">
            <v>ULX</v>
          </cell>
          <cell r="I953" t="str">
            <v>ID01</v>
          </cell>
          <cell r="J953" t="str">
            <v>ID</v>
          </cell>
          <cell r="K953" t="str">
            <v>BRIDGESTONE</v>
          </cell>
          <cell r="L953" t="str">
            <v>1100-20</v>
          </cell>
          <cell r="M953" t="str">
            <v>U-LUG</v>
          </cell>
          <cell r="N953" t="str">
            <v>INDUSTRIAL</v>
          </cell>
          <cell r="O953" t="str">
            <v>IDS</v>
          </cell>
          <cell r="P953" t="str">
            <v>T/T</v>
          </cell>
          <cell r="Q953" t="str">
            <v>1DS0L005</v>
          </cell>
          <cell r="R953" t="str">
            <v>THAILAND</v>
          </cell>
          <cell r="S953">
            <v>3</v>
          </cell>
          <cell r="T953" t="str">
            <v>TIRE</v>
          </cell>
          <cell r="U953" t="str">
            <v>IDS</v>
          </cell>
          <cell r="V953" t="str">
            <v>1100-20 16PR</v>
          </cell>
          <cell r="Y953" t="str">
            <v>01</v>
          </cell>
          <cell r="Z953" t="str">
            <v>TBSR</v>
          </cell>
          <cell r="AA953" t="str">
            <v>T</v>
          </cell>
          <cell r="AF953" t="str">
            <v>L0</v>
          </cell>
          <cell r="AG953" t="str">
            <v>1DS0L005</v>
          </cell>
          <cell r="AJ953" t="str">
            <v>B017</v>
          </cell>
          <cell r="AK953" t="str">
            <v>AT33</v>
          </cell>
          <cell r="AL953" t="str">
            <v>UL</v>
          </cell>
          <cell r="AM953" t="str">
            <v>UL</v>
          </cell>
          <cell r="AN953" t="str">
            <v>KURUME</v>
          </cell>
          <cell r="AO953" t="str">
            <v>1100-20</v>
          </cell>
          <cell r="AP953" t="str">
            <v>ID</v>
          </cell>
          <cell r="AQ953">
            <v>0</v>
          </cell>
          <cell r="AR953">
            <v>0</v>
          </cell>
          <cell r="AS953" t="str">
            <v>OE</v>
          </cell>
          <cell r="AT953" t="str">
            <v>REP</v>
          </cell>
          <cell r="AW953" t="str">
            <v>DLR</v>
          </cell>
          <cell r="AX953" t="str">
            <v>CONT</v>
          </cell>
          <cell r="AY953" t="str">
            <v>B</v>
          </cell>
          <cell r="AZ953">
            <v>10</v>
          </cell>
          <cell r="BA953">
            <v>50</v>
          </cell>
          <cell r="BB953">
            <v>10</v>
          </cell>
          <cell r="BC953">
            <v>404</v>
          </cell>
          <cell r="BD953" t="str">
            <v>ID</v>
          </cell>
          <cell r="BE953" t="str">
            <v>IDS</v>
          </cell>
          <cell r="BF953" t="str">
            <v>T</v>
          </cell>
          <cell r="BG953" t="str">
            <v>T</v>
          </cell>
          <cell r="BH953">
            <v>24.67</v>
          </cell>
          <cell r="BI953">
            <v>50.183999999999997</v>
          </cell>
          <cell r="BJ953">
            <v>0.3</v>
          </cell>
          <cell r="BK953">
            <v>0.29740565023839999</v>
          </cell>
          <cell r="BL953">
            <v>20</v>
          </cell>
          <cell r="BM953">
            <v>82</v>
          </cell>
          <cell r="BN953">
            <v>279</v>
          </cell>
          <cell r="BO953">
            <v>95</v>
          </cell>
          <cell r="BP953">
            <v>80</v>
          </cell>
          <cell r="BQ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</row>
        <row r="954">
          <cell r="E954" t="str">
            <v>BIDX2310</v>
          </cell>
          <cell r="F954" t="str">
            <v>1100-20 16PR RL MV34</v>
          </cell>
          <cell r="G954" t="str">
            <v>1100-20 16 RL MV34</v>
          </cell>
          <cell r="H954" t="str">
            <v>RL</v>
          </cell>
          <cell r="I954" t="str">
            <v>ID01</v>
          </cell>
          <cell r="J954" t="str">
            <v>ID</v>
          </cell>
          <cell r="K954" t="str">
            <v>BRIDGESTONE</v>
          </cell>
          <cell r="L954" t="str">
            <v>1100-20</v>
          </cell>
          <cell r="M954" t="str">
            <v>U-LUG</v>
          </cell>
          <cell r="N954" t="str">
            <v>INDUSTRIAL</v>
          </cell>
          <cell r="O954" t="str">
            <v>IDS</v>
          </cell>
          <cell r="P954" t="str">
            <v>T/T</v>
          </cell>
          <cell r="Q954" t="str">
            <v>1DS0L016</v>
          </cell>
          <cell r="R954" t="str">
            <v>THAILAND</v>
          </cell>
          <cell r="S954">
            <v>3</v>
          </cell>
          <cell r="T954" t="str">
            <v>TIRE</v>
          </cell>
          <cell r="U954" t="str">
            <v>IDS</v>
          </cell>
          <cell r="V954" t="str">
            <v>1100-20 16PR</v>
          </cell>
          <cell r="Y954" t="str">
            <v>01</v>
          </cell>
          <cell r="Z954" t="str">
            <v>TBSR</v>
          </cell>
          <cell r="AA954" t="str">
            <v>T</v>
          </cell>
          <cell r="AF954" t="str">
            <v>L0</v>
          </cell>
          <cell r="AG954" t="str">
            <v>1DS0L016</v>
          </cell>
          <cell r="AJ954" t="str">
            <v>B019</v>
          </cell>
          <cell r="AK954" t="str">
            <v>MV34</v>
          </cell>
          <cell r="AL954" t="str">
            <v>RL</v>
          </cell>
          <cell r="AM954" t="str">
            <v>RL</v>
          </cell>
          <cell r="AN954" t="str">
            <v>KURUME</v>
          </cell>
          <cell r="AO954" t="str">
            <v>1100-20</v>
          </cell>
          <cell r="AP954" t="str">
            <v>ID</v>
          </cell>
          <cell r="AQ954">
            <v>0</v>
          </cell>
          <cell r="AR954">
            <v>0</v>
          </cell>
          <cell r="AS954" t="str">
            <v>OE</v>
          </cell>
          <cell r="AW954" t="str">
            <v>DLR</v>
          </cell>
          <cell r="AX954" t="str">
            <v>CONT</v>
          </cell>
          <cell r="AY954" t="str">
            <v>B</v>
          </cell>
          <cell r="AZ954">
            <v>10</v>
          </cell>
          <cell r="BA954">
            <v>50</v>
          </cell>
          <cell r="BB954">
            <v>10</v>
          </cell>
          <cell r="BC954">
            <v>404</v>
          </cell>
          <cell r="BD954" t="str">
            <v>ID</v>
          </cell>
          <cell r="BE954" t="str">
            <v>IDS</v>
          </cell>
          <cell r="BF954" t="str">
            <v>T</v>
          </cell>
          <cell r="BG954" t="str">
            <v>T</v>
          </cell>
          <cell r="BH954">
            <v>29.971</v>
          </cell>
          <cell r="BI954">
            <v>58.935000000000002</v>
          </cell>
          <cell r="BJ954">
            <v>0.3</v>
          </cell>
          <cell r="BK954">
            <v>0.29740565023839999</v>
          </cell>
          <cell r="BL954">
            <v>20</v>
          </cell>
          <cell r="BM954">
            <v>82</v>
          </cell>
          <cell r="BN954">
            <v>279</v>
          </cell>
          <cell r="BP954">
            <v>80</v>
          </cell>
          <cell r="BQ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</row>
        <row r="955">
          <cell r="E955" t="str">
            <v>BAGX1010</v>
          </cell>
          <cell r="F955" t="str">
            <v>600-16 6PR FSR JA31</v>
          </cell>
          <cell r="G955" t="str">
            <v>600-16  6 FSR  JA31</v>
          </cell>
          <cell r="H955" t="str">
            <v>FSR</v>
          </cell>
          <cell r="I955" t="str">
            <v>AG01</v>
          </cell>
          <cell r="J955" t="str">
            <v>AG</v>
          </cell>
          <cell r="K955" t="str">
            <v>BRIDGESTONE</v>
          </cell>
          <cell r="L955" t="str">
            <v>600-16 6PR</v>
          </cell>
          <cell r="M955" t="str">
            <v>FARM SERVICE RIB</v>
          </cell>
          <cell r="N955" t="str">
            <v>AGRICULTURAL</v>
          </cell>
          <cell r="O955" t="str">
            <v>AGF</v>
          </cell>
          <cell r="P955" t="str">
            <v>T/T</v>
          </cell>
          <cell r="Q955" t="str">
            <v>AGS0L001</v>
          </cell>
          <cell r="R955" t="str">
            <v>THAILAND</v>
          </cell>
          <cell r="S955">
            <v>3</v>
          </cell>
          <cell r="T955" t="str">
            <v>TIRE</v>
          </cell>
          <cell r="U955">
            <v>0</v>
          </cell>
          <cell r="V955" t="str">
            <v>6 PR 600-16 6PR</v>
          </cell>
          <cell r="W955">
            <v>0</v>
          </cell>
          <cell r="X955">
            <v>0</v>
          </cell>
          <cell r="Y955" t="str">
            <v>01</v>
          </cell>
          <cell r="Z955" t="str">
            <v>TBSR</v>
          </cell>
          <cell r="AA955" t="str">
            <v>T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L0</v>
          </cell>
          <cell r="AG955" t="str">
            <v>AGS0L001</v>
          </cell>
          <cell r="AK955" t="str">
            <v>JA31</v>
          </cell>
          <cell r="AL955" t="str">
            <v>FSR</v>
          </cell>
          <cell r="AO955" t="str">
            <v>600-16</v>
          </cell>
          <cell r="AP955" t="str">
            <v>AGF</v>
          </cell>
          <cell r="AQ955">
            <v>0</v>
          </cell>
          <cell r="AR955">
            <v>0</v>
          </cell>
          <cell r="AS955" t="str">
            <v>OE</v>
          </cell>
          <cell r="AT955" t="str">
            <v/>
          </cell>
          <cell r="AW955" t="str">
            <v>OEM</v>
          </cell>
          <cell r="AX955" t="str">
            <v>CONT</v>
          </cell>
          <cell r="AY955" t="str">
            <v>B</v>
          </cell>
          <cell r="AZ955">
            <v>10</v>
          </cell>
          <cell r="BA955">
            <v>60</v>
          </cell>
          <cell r="BB955">
            <v>10</v>
          </cell>
          <cell r="BC955">
            <v>405</v>
          </cell>
          <cell r="BD955" t="str">
            <v>AG</v>
          </cell>
          <cell r="BE955" t="str">
            <v>AGF</v>
          </cell>
          <cell r="BF955" t="str">
            <v>T</v>
          </cell>
          <cell r="BG955" t="str">
            <v>T</v>
          </cell>
          <cell r="BH955">
            <v>6.3319999999999999</v>
          </cell>
          <cell r="BI955">
            <v>11.818</v>
          </cell>
          <cell r="BJ955">
            <v>7.0000000000000007E-2</v>
          </cell>
          <cell r="BK955">
            <v>8.2881484197990407E-2</v>
          </cell>
          <cell r="BL955">
            <v>16</v>
          </cell>
          <cell r="BM955" t="str">
            <v>82</v>
          </cell>
          <cell r="BN955">
            <v>152.4</v>
          </cell>
          <cell r="BO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</row>
        <row r="956">
          <cell r="E956" t="str">
            <v>BAGX1020</v>
          </cell>
          <cell r="F956" t="str">
            <v>750-16 6PR FSR</v>
          </cell>
          <cell r="G956" t="str">
            <v>750-16  6 FSRA</v>
          </cell>
          <cell r="H956" t="str">
            <v>FSR</v>
          </cell>
          <cell r="I956" t="str">
            <v>AG01</v>
          </cell>
          <cell r="J956" t="str">
            <v>AG</v>
          </cell>
          <cell r="K956" t="str">
            <v>BRIDGESTONE</v>
          </cell>
          <cell r="L956" t="str">
            <v>750-16 6PR</v>
          </cell>
          <cell r="M956" t="str">
            <v>FARM SERVICE RIB</v>
          </cell>
          <cell r="N956" t="str">
            <v>AGRICULTURAL</v>
          </cell>
          <cell r="O956" t="str">
            <v>AGF</v>
          </cell>
          <cell r="P956" t="str">
            <v>T/T</v>
          </cell>
          <cell r="Q956" t="str">
            <v>AGS0L002</v>
          </cell>
          <cell r="R956" t="str">
            <v>THAILAND</v>
          </cell>
          <cell r="S956">
            <v>3</v>
          </cell>
          <cell r="T956" t="str">
            <v>TIRE</v>
          </cell>
          <cell r="U956">
            <v>0</v>
          </cell>
          <cell r="V956" t="str">
            <v>6 PR 750-16 6PR</v>
          </cell>
          <cell r="W956">
            <v>0</v>
          </cell>
          <cell r="X956">
            <v>0</v>
          </cell>
          <cell r="Y956" t="str">
            <v>01</v>
          </cell>
          <cell r="Z956" t="str">
            <v>TBSR</v>
          </cell>
          <cell r="AA956" t="str">
            <v>T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L0</v>
          </cell>
          <cell r="AK956" t="str">
            <v>LC33</v>
          </cell>
          <cell r="AL956" t="str">
            <v>FSR</v>
          </cell>
          <cell r="AO956" t="str">
            <v>750-16</v>
          </cell>
          <cell r="AP956" t="str">
            <v>AGF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W956" t="str">
            <v>DLR</v>
          </cell>
          <cell r="AX956" t="str">
            <v>DISCONT</v>
          </cell>
          <cell r="AY956" t="str">
            <v>B</v>
          </cell>
          <cell r="AZ956">
            <v>10</v>
          </cell>
          <cell r="BA956">
            <v>60</v>
          </cell>
          <cell r="BB956">
            <v>10</v>
          </cell>
          <cell r="BC956">
            <v>405</v>
          </cell>
          <cell r="BD956" t="str">
            <v>AG</v>
          </cell>
          <cell r="BE956" t="str">
            <v>AGF</v>
          </cell>
          <cell r="BF956" t="str">
            <v>T</v>
          </cell>
          <cell r="BG956" t="str">
            <v>T</v>
          </cell>
          <cell r="BH956">
            <v>8.5570000000000004</v>
          </cell>
          <cell r="BI956">
            <v>0</v>
          </cell>
          <cell r="BJ956">
            <v>0.12</v>
          </cell>
          <cell r="BK956">
            <v>0.1196306795376</v>
          </cell>
          <cell r="BL956">
            <v>16</v>
          </cell>
          <cell r="BM956" t="str">
            <v>82</v>
          </cell>
          <cell r="BN956">
            <v>191</v>
          </cell>
          <cell r="BO956">
            <v>0</v>
          </cell>
          <cell r="BQ956">
            <v>0</v>
          </cell>
          <cell r="BR956">
            <v>3250</v>
          </cell>
          <cell r="BS956">
            <v>1949</v>
          </cell>
          <cell r="BT956">
            <v>1949</v>
          </cell>
          <cell r="BU956">
            <v>2166</v>
          </cell>
          <cell r="BV956">
            <v>10</v>
          </cell>
          <cell r="BW956">
            <v>1949</v>
          </cell>
          <cell r="BX956">
            <v>0</v>
          </cell>
        </row>
        <row r="957">
          <cell r="E957" t="str">
            <v>BAGX1021</v>
          </cell>
          <cell r="F957" t="str">
            <v>750-16 6PR FSRA-LC02</v>
          </cell>
          <cell r="G957" t="str">
            <v>750-16 6PR FSRA-LC02</v>
          </cell>
          <cell r="H957" t="str">
            <v>FSR</v>
          </cell>
          <cell r="I957" t="str">
            <v>AG01</v>
          </cell>
          <cell r="J957" t="str">
            <v>AG</v>
          </cell>
          <cell r="K957" t="str">
            <v>BRIDGESTONE</v>
          </cell>
          <cell r="L957" t="str">
            <v>750-16 6PR</v>
          </cell>
          <cell r="M957" t="str">
            <v>FARM SERVICE RIB</v>
          </cell>
          <cell r="N957" t="str">
            <v>AGRICULTURAL</v>
          </cell>
          <cell r="O957" t="str">
            <v>AGF</v>
          </cell>
          <cell r="P957" t="str">
            <v>T/T</v>
          </cell>
          <cell r="Q957" t="str">
            <v>AGS0L002</v>
          </cell>
          <cell r="R957" t="str">
            <v>THAILAND</v>
          </cell>
          <cell r="S957">
            <v>3</v>
          </cell>
          <cell r="T957" t="str">
            <v>TIRE</v>
          </cell>
          <cell r="U957">
            <v>0</v>
          </cell>
          <cell r="V957" t="str">
            <v>6 PR 750-16 6PR</v>
          </cell>
          <cell r="W957">
            <v>0</v>
          </cell>
          <cell r="X957">
            <v>0</v>
          </cell>
          <cell r="Y957" t="str">
            <v>01</v>
          </cell>
          <cell r="Z957" t="str">
            <v>TBSR</v>
          </cell>
          <cell r="AA957" t="str">
            <v>T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L0</v>
          </cell>
          <cell r="AG957" t="str">
            <v>AGS0L002</v>
          </cell>
          <cell r="AJ957" t="str">
            <v>B078</v>
          </cell>
          <cell r="AK957" t="str">
            <v>LC02</v>
          </cell>
          <cell r="AL957" t="str">
            <v>FSR</v>
          </cell>
          <cell r="AO957" t="str">
            <v>750-16</v>
          </cell>
          <cell r="AP957" t="str">
            <v>AGF</v>
          </cell>
          <cell r="AQ957">
            <v>0</v>
          </cell>
          <cell r="AR957">
            <v>0</v>
          </cell>
          <cell r="AS957" t="str">
            <v>OE</v>
          </cell>
          <cell r="AT957" t="str">
            <v/>
          </cell>
          <cell r="AW957" t="str">
            <v>DLR</v>
          </cell>
          <cell r="AX957" t="str">
            <v>CONT</v>
          </cell>
          <cell r="AY957" t="str">
            <v>B</v>
          </cell>
          <cell r="AZ957">
            <v>10</v>
          </cell>
          <cell r="BA957">
            <v>60</v>
          </cell>
          <cell r="BB957">
            <v>10</v>
          </cell>
          <cell r="BC957">
            <v>405</v>
          </cell>
          <cell r="BD957" t="str">
            <v>AG</v>
          </cell>
          <cell r="BE957" t="str">
            <v>AGF</v>
          </cell>
          <cell r="BF957" t="str">
            <v>T</v>
          </cell>
          <cell r="BG957" t="str">
            <v>T</v>
          </cell>
          <cell r="BH957">
            <v>8.548</v>
          </cell>
          <cell r="BI957">
            <v>15.667999999999999</v>
          </cell>
          <cell r="BJ957">
            <v>0.12</v>
          </cell>
          <cell r="BK957">
            <v>0.1196306795376</v>
          </cell>
          <cell r="BL957">
            <v>16</v>
          </cell>
          <cell r="BM957" t="str">
            <v>82</v>
          </cell>
          <cell r="BN957">
            <v>191</v>
          </cell>
          <cell r="BO957">
            <v>0</v>
          </cell>
          <cell r="BQ957">
            <v>0</v>
          </cell>
          <cell r="BR957">
            <v>3250</v>
          </cell>
          <cell r="BS957">
            <v>1949</v>
          </cell>
          <cell r="BT957">
            <v>1949</v>
          </cell>
          <cell r="BU957">
            <v>2166</v>
          </cell>
          <cell r="BV957">
            <v>10</v>
          </cell>
          <cell r="BW957">
            <v>1949</v>
          </cell>
          <cell r="BX957">
            <v>0</v>
          </cell>
        </row>
        <row r="958">
          <cell r="E958" t="str">
            <v>BAGX1030</v>
          </cell>
          <cell r="F958" t="str">
            <v>750-18 6PR FSR</v>
          </cell>
          <cell r="G958" t="str">
            <v>750-18 6PR FSR</v>
          </cell>
          <cell r="H958" t="str">
            <v>FSR</v>
          </cell>
          <cell r="I958" t="str">
            <v>AG01</v>
          </cell>
          <cell r="J958" t="str">
            <v>AG</v>
          </cell>
          <cell r="K958" t="str">
            <v>BRIDGESTONE</v>
          </cell>
          <cell r="L958" t="str">
            <v>750-18 6PR</v>
          </cell>
          <cell r="M958" t="str">
            <v>FARM SERVICE RIB</v>
          </cell>
          <cell r="N958" t="str">
            <v>AGRICULTURAL</v>
          </cell>
          <cell r="O958" t="str">
            <v>AGF</v>
          </cell>
          <cell r="P958" t="str">
            <v>T/T</v>
          </cell>
          <cell r="Q958" t="str">
            <v>ZDUMMY</v>
          </cell>
          <cell r="R958" t="str">
            <v>THAILAND</v>
          </cell>
          <cell r="S958">
            <v>3</v>
          </cell>
          <cell r="T958" t="str">
            <v>TIRE</v>
          </cell>
          <cell r="U958">
            <v>0</v>
          </cell>
          <cell r="V958" t="str">
            <v>6 PR 750-18 6PR</v>
          </cell>
          <cell r="W958">
            <v>0</v>
          </cell>
          <cell r="X958">
            <v>0</v>
          </cell>
          <cell r="Y958" t="str">
            <v>01</v>
          </cell>
          <cell r="Z958" t="str">
            <v>TBSR</v>
          </cell>
          <cell r="AA958" t="str">
            <v>T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L0</v>
          </cell>
          <cell r="AL958" t="str">
            <v>FSR</v>
          </cell>
          <cell r="AO958" t="str">
            <v>750-18</v>
          </cell>
          <cell r="AP958" t="str">
            <v>AGF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W958" t="str">
            <v>DLR</v>
          </cell>
          <cell r="AX958" t="str">
            <v>DISCONT</v>
          </cell>
          <cell r="AY958" t="str">
            <v>B</v>
          </cell>
          <cell r="AZ958">
            <v>10</v>
          </cell>
          <cell r="BA958">
            <v>60</v>
          </cell>
          <cell r="BB958">
            <v>10</v>
          </cell>
          <cell r="BC958">
            <v>405</v>
          </cell>
          <cell r="BD958" t="str">
            <v>AG</v>
          </cell>
          <cell r="BE958" t="str">
            <v>AGF</v>
          </cell>
          <cell r="BF958" t="str">
            <v>T</v>
          </cell>
          <cell r="BG958" t="str">
            <v>T</v>
          </cell>
          <cell r="BH958">
            <v>0</v>
          </cell>
          <cell r="BI958">
            <v>0</v>
          </cell>
          <cell r="BJ958">
            <v>0.12</v>
          </cell>
          <cell r="BK958">
            <v>2.2488486336000002</v>
          </cell>
          <cell r="BL958">
            <v>18</v>
          </cell>
          <cell r="BM958" t="str">
            <v>82</v>
          </cell>
          <cell r="BN958">
            <v>750</v>
          </cell>
          <cell r="BO958">
            <v>0</v>
          </cell>
          <cell r="BQ958">
            <v>0</v>
          </cell>
          <cell r="BR958">
            <v>3670</v>
          </cell>
          <cell r="BS958">
            <v>2203</v>
          </cell>
          <cell r="BT958">
            <v>2203</v>
          </cell>
          <cell r="BU958">
            <v>2448</v>
          </cell>
          <cell r="BV958">
            <v>10</v>
          </cell>
          <cell r="BW958">
            <v>2203</v>
          </cell>
          <cell r="BX958">
            <v>0</v>
          </cell>
        </row>
        <row r="959">
          <cell r="E959" t="str">
            <v>BAGX1040</v>
          </cell>
          <cell r="F959" t="str">
            <v>750-18 8PR FSR</v>
          </cell>
          <cell r="G959" t="str">
            <v>750-18 8PR FSR</v>
          </cell>
          <cell r="H959" t="str">
            <v>FSR</v>
          </cell>
          <cell r="I959" t="str">
            <v>AG01</v>
          </cell>
          <cell r="J959" t="str">
            <v>AG</v>
          </cell>
          <cell r="K959" t="str">
            <v>BRIDGESTONE</v>
          </cell>
          <cell r="L959" t="str">
            <v>750-18 8PR</v>
          </cell>
          <cell r="M959" t="str">
            <v>FARM SERVICE RIB</v>
          </cell>
          <cell r="N959" t="str">
            <v>AGRICULTURAL</v>
          </cell>
          <cell r="O959" t="str">
            <v>AGF</v>
          </cell>
          <cell r="P959" t="str">
            <v>T/T</v>
          </cell>
          <cell r="Q959" t="str">
            <v>ZDUMMY</v>
          </cell>
          <cell r="R959" t="str">
            <v>THAILAND</v>
          </cell>
          <cell r="S959">
            <v>3</v>
          </cell>
          <cell r="T959" t="str">
            <v>TIRE</v>
          </cell>
          <cell r="U959">
            <v>0</v>
          </cell>
          <cell r="V959" t="str">
            <v>8 PR 750-18 8PR</v>
          </cell>
          <cell r="W959">
            <v>0</v>
          </cell>
          <cell r="X959">
            <v>0</v>
          </cell>
          <cell r="Y959" t="str">
            <v>01</v>
          </cell>
          <cell r="Z959" t="str">
            <v>TBSR</v>
          </cell>
          <cell r="AA959" t="str">
            <v>T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L0</v>
          </cell>
          <cell r="AL959" t="str">
            <v>FSR</v>
          </cell>
          <cell r="AO959" t="str">
            <v>750-18</v>
          </cell>
          <cell r="AP959" t="str">
            <v>AGF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W959" t="str">
            <v>NON</v>
          </cell>
          <cell r="AX959" t="str">
            <v>DISCONT</v>
          </cell>
          <cell r="AY959" t="str">
            <v>B</v>
          </cell>
          <cell r="AZ959">
            <v>10</v>
          </cell>
          <cell r="BA959">
            <v>60</v>
          </cell>
          <cell r="BB959">
            <v>10</v>
          </cell>
          <cell r="BC959">
            <v>405</v>
          </cell>
          <cell r="BD959" t="str">
            <v>AG</v>
          </cell>
          <cell r="BE959" t="str">
            <v>AGF</v>
          </cell>
          <cell r="BF959" t="str">
            <v>T</v>
          </cell>
          <cell r="BG959" t="str">
            <v>T</v>
          </cell>
          <cell r="BH959">
            <v>0</v>
          </cell>
          <cell r="BI959">
            <v>0</v>
          </cell>
          <cell r="BJ959">
            <v>0.12</v>
          </cell>
          <cell r="BK959">
            <v>2.2488486336000002</v>
          </cell>
          <cell r="BL959">
            <v>18</v>
          </cell>
          <cell r="BM959" t="str">
            <v>82</v>
          </cell>
          <cell r="BN959">
            <v>750</v>
          </cell>
          <cell r="BO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</row>
        <row r="960">
          <cell r="E960" t="str">
            <v>BAGX2010</v>
          </cell>
          <cell r="F960" t="str">
            <v>12.4/11-28 6PR FSLH TH37</v>
          </cell>
          <cell r="G960" t="str">
            <v>12.4/11-28  6 FSLHA TH37</v>
          </cell>
          <cell r="H960" t="str">
            <v>FSLH</v>
          </cell>
          <cell r="I960" t="str">
            <v>AG01</v>
          </cell>
          <cell r="J960" t="str">
            <v>AG</v>
          </cell>
          <cell r="K960" t="str">
            <v>BRIDGESTONE</v>
          </cell>
          <cell r="L960" t="str">
            <v>12.4/11-28 6PR</v>
          </cell>
          <cell r="M960" t="str">
            <v>FARM SERVICE LUG-H</v>
          </cell>
          <cell r="N960" t="str">
            <v>AGRICULTURAL</v>
          </cell>
          <cell r="O960" t="str">
            <v>AGR</v>
          </cell>
          <cell r="P960" t="str">
            <v>T/T</v>
          </cell>
          <cell r="Q960" t="str">
            <v>AGS0L005</v>
          </cell>
          <cell r="R960" t="str">
            <v>THAILAND</v>
          </cell>
          <cell r="S960">
            <v>3</v>
          </cell>
          <cell r="T960" t="str">
            <v>TIRE</v>
          </cell>
          <cell r="U960">
            <v>0</v>
          </cell>
          <cell r="V960" t="str">
            <v>6 PR 12.4/11-28 6PR</v>
          </cell>
          <cell r="W960">
            <v>0</v>
          </cell>
          <cell r="X960">
            <v>0</v>
          </cell>
          <cell r="Y960" t="str">
            <v>01</v>
          </cell>
          <cell r="Z960" t="str">
            <v>TBSR</v>
          </cell>
          <cell r="AA960" t="str">
            <v>T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L0</v>
          </cell>
          <cell r="AG960" t="str">
            <v>AGS0L005</v>
          </cell>
          <cell r="AK960" t="str">
            <v>TH37</v>
          </cell>
          <cell r="AL960" t="str">
            <v>FSLH</v>
          </cell>
          <cell r="AO960" t="str">
            <v>12.4/11-28</v>
          </cell>
          <cell r="AP960" t="str">
            <v>AGR</v>
          </cell>
          <cell r="AQ960">
            <v>0</v>
          </cell>
          <cell r="AR960">
            <v>0</v>
          </cell>
          <cell r="AS960" t="str">
            <v>OE</v>
          </cell>
          <cell r="AT960" t="str">
            <v/>
          </cell>
          <cell r="AW960" t="str">
            <v>DLR</v>
          </cell>
          <cell r="AX960" t="str">
            <v>CONT</v>
          </cell>
          <cell r="AY960" t="str">
            <v>B</v>
          </cell>
          <cell r="AZ960">
            <v>10</v>
          </cell>
          <cell r="BA960">
            <v>60</v>
          </cell>
          <cell r="BB960">
            <v>20</v>
          </cell>
          <cell r="BC960">
            <v>406</v>
          </cell>
          <cell r="BD960" t="str">
            <v>AG</v>
          </cell>
          <cell r="BE960" t="str">
            <v>AGR</v>
          </cell>
          <cell r="BF960" t="str">
            <v>T</v>
          </cell>
          <cell r="BG960" t="str">
            <v>T</v>
          </cell>
          <cell r="BH960">
            <v>30.53</v>
          </cell>
          <cell r="BI960">
            <v>55.055</v>
          </cell>
          <cell r="BJ960">
            <v>0.85</v>
          </cell>
          <cell r="BK960">
            <v>0.53515995819999995</v>
          </cell>
          <cell r="BL960">
            <v>28</v>
          </cell>
          <cell r="BM960" t="str">
            <v>82</v>
          </cell>
          <cell r="BN960">
            <v>315</v>
          </cell>
          <cell r="BO960">
            <v>0</v>
          </cell>
          <cell r="BQ960">
            <v>0</v>
          </cell>
          <cell r="BR960">
            <v>11430</v>
          </cell>
          <cell r="BS960">
            <v>6856</v>
          </cell>
          <cell r="BT960">
            <v>6856</v>
          </cell>
          <cell r="BU960">
            <v>7618</v>
          </cell>
          <cell r="BV960">
            <v>10</v>
          </cell>
          <cell r="BW960">
            <v>6856</v>
          </cell>
          <cell r="BX960">
            <v>0</v>
          </cell>
        </row>
        <row r="961">
          <cell r="E961" t="str">
            <v>BAGX2020</v>
          </cell>
          <cell r="F961" t="str">
            <v>16.9/14-28 8PR FSLH XK39</v>
          </cell>
          <cell r="G961" t="str">
            <v>16.9/14-28  8 FSLHA XK39</v>
          </cell>
          <cell r="H961" t="str">
            <v>FSLH</v>
          </cell>
          <cell r="I961" t="str">
            <v>AG01</v>
          </cell>
          <cell r="J961" t="str">
            <v>AG</v>
          </cell>
          <cell r="K961" t="str">
            <v>BRIDGESTONE</v>
          </cell>
          <cell r="L961" t="str">
            <v>16.9/14-28 8PR</v>
          </cell>
          <cell r="M961" t="str">
            <v>FARM SERVICE LUG-H</v>
          </cell>
          <cell r="N961" t="str">
            <v>AGRICULTURAL</v>
          </cell>
          <cell r="O961" t="str">
            <v>AGR</v>
          </cell>
          <cell r="P961" t="str">
            <v>T/T</v>
          </cell>
          <cell r="Q961" t="str">
            <v>AGS0L017</v>
          </cell>
          <cell r="R961" t="str">
            <v>THAILAND</v>
          </cell>
          <cell r="S961">
            <v>3</v>
          </cell>
          <cell r="T961" t="str">
            <v>TIRE</v>
          </cell>
          <cell r="U961">
            <v>0</v>
          </cell>
          <cell r="V961" t="str">
            <v>8 PR 16.9/14-28 8PR</v>
          </cell>
          <cell r="W961">
            <v>0</v>
          </cell>
          <cell r="X961">
            <v>0</v>
          </cell>
          <cell r="Y961" t="str">
            <v>01</v>
          </cell>
          <cell r="Z961" t="str">
            <v>TBSR</v>
          </cell>
          <cell r="AA961" t="str">
            <v>T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L0</v>
          </cell>
          <cell r="AG961" t="str">
            <v>AGS0L017</v>
          </cell>
          <cell r="AK961" t="str">
            <v>XK39</v>
          </cell>
          <cell r="AL961" t="str">
            <v>FSLH</v>
          </cell>
          <cell r="AO961" t="str">
            <v>16.9/14-28</v>
          </cell>
          <cell r="AP961" t="str">
            <v>AGR</v>
          </cell>
          <cell r="AQ961">
            <v>0</v>
          </cell>
          <cell r="AR961">
            <v>0</v>
          </cell>
          <cell r="AS961" t="str">
            <v>OE</v>
          </cell>
          <cell r="AT961" t="str">
            <v>REP</v>
          </cell>
          <cell r="AW961" t="str">
            <v>DLR</v>
          </cell>
          <cell r="AX961" t="str">
            <v>CONT</v>
          </cell>
          <cell r="AY961" t="str">
            <v>B</v>
          </cell>
          <cell r="AZ961">
            <v>10</v>
          </cell>
          <cell r="BA961">
            <v>60</v>
          </cell>
          <cell r="BB961">
            <v>20</v>
          </cell>
          <cell r="BC961">
            <v>406</v>
          </cell>
          <cell r="BD961" t="str">
            <v>AG</v>
          </cell>
          <cell r="BE961" t="str">
            <v>AGR</v>
          </cell>
          <cell r="BF961" t="str">
            <v>T</v>
          </cell>
          <cell r="BG961" t="str">
            <v>T</v>
          </cell>
          <cell r="BH961">
            <v>46.5</v>
          </cell>
          <cell r="BI961">
            <v>84.268000000000001</v>
          </cell>
          <cell r="BJ961">
            <v>0.9</v>
          </cell>
          <cell r="BK961">
            <v>0.93997890829042718</v>
          </cell>
          <cell r="BL961">
            <v>28</v>
          </cell>
          <cell r="BM961" t="str">
            <v>82</v>
          </cell>
          <cell r="BN961">
            <v>429.3</v>
          </cell>
          <cell r="BO961">
            <v>0</v>
          </cell>
          <cell r="BQ961">
            <v>0</v>
          </cell>
          <cell r="BR961">
            <v>16240</v>
          </cell>
          <cell r="BS961">
            <v>9743</v>
          </cell>
          <cell r="BT961">
            <v>9743</v>
          </cell>
          <cell r="BU961">
            <v>10826</v>
          </cell>
          <cell r="BV961">
            <v>10</v>
          </cell>
          <cell r="BW961">
            <v>9743</v>
          </cell>
          <cell r="BX961">
            <v>7670</v>
          </cell>
        </row>
        <row r="962">
          <cell r="E962" t="str">
            <v>BAGX2030</v>
          </cell>
          <cell r="F962" t="str">
            <v>16.9/14-30 6PR FSLH</v>
          </cell>
          <cell r="G962" t="str">
            <v>16.9/14-30  6 FSLH</v>
          </cell>
          <cell r="H962" t="str">
            <v>FSLH</v>
          </cell>
          <cell r="I962" t="str">
            <v>AG01</v>
          </cell>
          <cell r="J962" t="str">
            <v>AG</v>
          </cell>
          <cell r="K962" t="str">
            <v>BRIDGESTONE</v>
          </cell>
          <cell r="L962" t="str">
            <v>16.9/14-30 6PR</v>
          </cell>
          <cell r="M962" t="str">
            <v>FARM SERVICE LUG-H</v>
          </cell>
          <cell r="N962" t="str">
            <v>AGRICULTURAL</v>
          </cell>
          <cell r="O962" t="str">
            <v>AGR</v>
          </cell>
          <cell r="P962" t="str">
            <v>T/T</v>
          </cell>
          <cell r="Q962" t="str">
            <v>AGS0L018</v>
          </cell>
          <cell r="R962" t="str">
            <v>THAILAND</v>
          </cell>
          <cell r="S962">
            <v>3</v>
          </cell>
          <cell r="T962" t="str">
            <v>TIRE</v>
          </cell>
          <cell r="U962">
            <v>0</v>
          </cell>
          <cell r="V962" t="str">
            <v>6 PR 16.9/14-30 6PR</v>
          </cell>
          <cell r="W962">
            <v>0</v>
          </cell>
          <cell r="X962">
            <v>0</v>
          </cell>
          <cell r="Y962" t="str">
            <v>01</v>
          </cell>
          <cell r="Z962" t="str">
            <v>TBSR</v>
          </cell>
          <cell r="AA962" t="str">
            <v>T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L0</v>
          </cell>
          <cell r="AK962" t="str">
            <v>NC42</v>
          </cell>
          <cell r="AL962" t="str">
            <v>FSLH</v>
          </cell>
          <cell r="AO962" t="str">
            <v>16.9/14-30</v>
          </cell>
          <cell r="AP962" t="str">
            <v>AGR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W962" t="str">
            <v>NON</v>
          </cell>
          <cell r="AX962" t="str">
            <v>DISCONT</v>
          </cell>
          <cell r="AY962" t="str">
            <v>B</v>
          </cell>
          <cell r="AZ962">
            <v>10</v>
          </cell>
          <cell r="BA962">
            <v>60</v>
          </cell>
          <cell r="BB962">
            <v>20</v>
          </cell>
          <cell r="BC962">
            <v>406</v>
          </cell>
          <cell r="BD962" t="str">
            <v>AG</v>
          </cell>
          <cell r="BE962" t="str">
            <v>AGR</v>
          </cell>
          <cell r="BF962" t="str">
            <v>T</v>
          </cell>
          <cell r="BG962" t="str">
            <v>T</v>
          </cell>
          <cell r="BH962">
            <v>42.290999999999997</v>
          </cell>
          <cell r="BI962">
            <v>75.8</v>
          </cell>
          <cell r="BJ962">
            <v>0.95</v>
          </cell>
          <cell r="BK962">
            <v>1.0086704634241872</v>
          </cell>
          <cell r="BL962">
            <v>30</v>
          </cell>
          <cell r="BM962" t="str">
            <v>82</v>
          </cell>
          <cell r="BN962">
            <v>429.3</v>
          </cell>
          <cell r="BO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</row>
        <row r="963">
          <cell r="E963" t="str">
            <v>BAGX2040</v>
          </cell>
          <cell r="F963" t="str">
            <v>16.9/14-30 8PR FSLH LB41</v>
          </cell>
          <cell r="G963" t="str">
            <v>16.9/14-30  8 FSLH  LB41</v>
          </cell>
          <cell r="H963" t="str">
            <v>FSLH</v>
          </cell>
          <cell r="I963" t="str">
            <v>AG01</v>
          </cell>
          <cell r="J963" t="str">
            <v>AG</v>
          </cell>
          <cell r="K963" t="str">
            <v>BRIDGESTONE</v>
          </cell>
          <cell r="L963" t="str">
            <v>16.9/14-30 8PR</v>
          </cell>
          <cell r="M963" t="str">
            <v>FARM SERVICE LUG-H</v>
          </cell>
          <cell r="N963" t="str">
            <v>AGRICULTURAL</v>
          </cell>
          <cell r="O963" t="str">
            <v>AGR</v>
          </cell>
          <cell r="P963" t="str">
            <v>T/T</v>
          </cell>
          <cell r="Q963" t="str">
            <v>AGS0L014</v>
          </cell>
          <cell r="R963" t="str">
            <v>THAILAND</v>
          </cell>
          <cell r="S963">
            <v>3</v>
          </cell>
          <cell r="T963" t="str">
            <v>TIRE</v>
          </cell>
          <cell r="U963">
            <v>0</v>
          </cell>
          <cell r="V963" t="str">
            <v>8 PR 16.9/14-30 8PR</v>
          </cell>
          <cell r="W963">
            <v>0</v>
          </cell>
          <cell r="X963">
            <v>0</v>
          </cell>
          <cell r="Y963" t="str">
            <v>01</v>
          </cell>
          <cell r="Z963" t="str">
            <v>TBSR</v>
          </cell>
          <cell r="AA963" t="str">
            <v>T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 t="str">
            <v>L0</v>
          </cell>
          <cell r="AG963" t="str">
            <v>AGS0L014</v>
          </cell>
          <cell r="AK963" t="str">
            <v>LB41</v>
          </cell>
          <cell r="AL963" t="str">
            <v>FSLH</v>
          </cell>
          <cell r="AO963" t="str">
            <v>16.9/14-30</v>
          </cell>
          <cell r="AP963" t="str">
            <v>AGR</v>
          </cell>
          <cell r="AQ963">
            <v>0</v>
          </cell>
          <cell r="AR963">
            <v>0</v>
          </cell>
          <cell r="AS963" t="str">
            <v>OE</v>
          </cell>
          <cell r="AT963" t="str">
            <v>REP</v>
          </cell>
          <cell r="AW963" t="str">
            <v>DLR</v>
          </cell>
          <cell r="AX963" t="str">
            <v>CONT</v>
          </cell>
          <cell r="AY963" t="str">
            <v>B</v>
          </cell>
          <cell r="AZ963">
            <v>10</v>
          </cell>
          <cell r="BA963">
            <v>60</v>
          </cell>
          <cell r="BB963">
            <v>20</v>
          </cell>
          <cell r="BC963">
            <v>406</v>
          </cell>
          <cell r="BD963" t="str">
            <v>AG</v>
          </cell>
          <cell r="BE963" t="str">
            <v>AGR</v>
          </cell>
          <cell r="BF963" t="str">
            <v>T</v>
          </cell>
          <cell r="BG963" t="str">
            <v>T</v>
          </cell>
          <cell r="BH963">
            <v>44.869</v>
          </cell>
          <cell r="BI963">
            <v>82.23</v>
          </cell>
          <cell r="BJ963">
            <v>0.95</v>
          </cell>
          <cell r="BK963">
            <v>1.0086704634241872</v>
          </cell>
          <cell r="BL963">
            <v>30</v>
          </cell>
          <cell r="BM963" t="str">
            <v>82</v>
          </cell>
          <cell r="BN963">
            <v>429.3</v>
          </cell>
          <cell r="BO963">
            <v>0</v>
          </cell>
          <cell r="BQ963">
            <v>0</v>
          </cell>
          <cell r="BR963">
            <v>18450</v>
          </cell>
          <cell r="BS963">
            <v>11068</v>
          </cell>
          <cell r="BT963">
            <v>11068</v>
          </cell>
          <cell r="BU963">
            <v>12298</v>
          </cell>
          <cell r="BV963">
            <v>10</v>
          </cell>
          <cell r="BW963">
            <v>11068</v>
          </cell>
          <cell r="BX963">
            <v>8830</v>
          </cell>
        </row>
        <row r="964">
          <cell r="E964" t="str">
            <v>BAGX2050</v>
          </cell>
          <cell r="F964" t="str">
            <v>18.4/15-30 6PR FSLH</v>
          </cell>
          <cell r="G964" t="str">
            <v>18.4/15-30  6 FSLHA</v>
          </cell>
          <cell r="H964" t="str">
            <v>FSLH</v>
          </cell>
          <cell r="I964" t="str">
            <v>AG01</v>
          </cell>
          <cell r="J964" t="str">
            <v>AG</v>
          </cell>
          <cell r="K964" t="str">
            <v>BRIDGESTONE</v>
          </cell>
          <cell r="L964" t="str">
            <v>18.4/15-30 6PR</v>
          </cell>
          <cell r="M964" t="str">
            <v>FARM SERVICE LUG-H</v>
          </cell>
          <cell r="N964" t="str">
            <v>AGRICULTURAL</v>
          </cell>
          <cell r="O964" t="str">
            <v>AGR</v>
          </cell>
          <cell r="P964" t="str">
            <v>T/T</v>
          </cell>
          <cell r="Q964" t="str">
            <v>AGS0L005</v>
          </cell>
          <cell r="R964" t="str">
            <v>THAILAND</v>
          </cell>
          <cell r="S964">
            <v>3</v>
          </cell>
          <cell r="T964" t="str">
            <v>TIRE</v>
          </cell>
          <cell r="U964">
            <v>0</v>
          </cell>
          <cell r="V964" t="str">
            <v>6 PR 18.4/15-30 6PR</v>
          </cell>
          <cell r="W964">
            <v>0</v>
          </cell>
          <cell r="X964">
            <v>0</v>
          </cell>
          <cell r="Y964" t="str">
            <v>01</v>
          </cell>
          <cell r="Z964" t="str">
            <v>TBSR</v>
          </cell>
          <cell r="AA964" t="str">
            <v>T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 t="str">
            <v>L0</v>
          </cell>
          <cell r="AL964" t="str">
            <v>FSLH</v>
          </cell>
          <cell r="AO964" t="str">
            <v>18.4/15-30</v>
          </cell>
          <cell r="AP964" t="str">
            <v>AGR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W964" t="str">
            <v>NON</v>
          </cell>
          <cell r="AX964" t="str">
            <v>DISCONT</v>
          </cell>
          <cell r="AY964" t="str">
            <v>B</v>
          </cell>
          <cell r="AZ964">
            <v>10</v>
          </cell>
          <cell r="BA964">
            <v>60</v>
          </cell>
          <cell r="BB964">
            <v>20</v>
          </cell>
          <cell r="BC964">
            <v>406</v>
          </cell>
          <cell r="BD964" t="str">
            <v>AG</v>
          </cell>
          <cell r="BE964" t="str">
            <v>AGR</v>
          </cell>
          <cell r="BF964" t="str">
            <v>T</v>
          </cell>
          <cell r="BG964" t="str">
            <v>T</v>
          </cell>
          <cell r="BH964">
            <v>63.152999999999999</v>
          </cell>
          <cell r="BI964">
            <v>0</v>
          </cell>
          <cell r="BJ964">
            <v>0.99</v>
          </cell>
          <cell r="BK964">
            <v>1.1855006766923903</v>
          </cell>
          <cell r="BL964">
            <v>30</v>
          </cell>
          <cell r="BM964" t="str">
            <v>82</v>
          </cell>
          <cell r="BN964">
            <v>467.4</v>
          </cell>
          <cell r="BO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</row>
        <row r="965">
          <cell r="E965" t="str">
            <v>BAGX2060</v>
          </cell>
          <cell r="F965" t="str">
            <v>18.4/15-30 8PR FSLH SE44</v>
          </cell>
          <cell r="G965" t="str">
            <v>18.4/15-30  8 FSLHA SE44</v>
          </cell>
          <cell r="H965" t="str">
            <v>FSLH</v>
          </cell>
          <cell r="I965" t="str">
            <v>AG01</v>
          </cell>
          <cell r="J965" t="str">
            <v>AG</v>
          </cell>
          <cell r="K965" t="str">
            <v>BRIDGESTONE</v>
          </cell>
          <cell r="L965" t="str">
            <v>18.4/15-30 8PR</v>
          </cell>
          <cell r="M965" t="str">
            <v>FARM SERVICE LUG-H</v>
          </cell>
          <cell r="N965" t="str">
            <v>AGRICULTURAL</v>
          </cell>
          <cell r="O965" t="str">
            <v>AGR</v>
          </cell>
          <cell r="P965" t="str">
            <v>T/T</v>
          </cell>
          <cell r="Q965" t="str">
            <v>AGS0L028</v>
          </cell>
          <cell r="R965" t="str">
            <v>THAILAND</v>
          </cell>
          <cell r="S965">
            <v>3</v>
          </cell>
          <cell r="T965" t="str">
            <v>TIRE</v>
          </cell>
          <cell r="U965">
            <v>0</v>
          </cell>
          <cell r="V965" t="str">
            <v>8 PR 18.4/15-30 8PR</v>
          </cell>
          <cell r="W965">
            <v>0</v>
          </cell>
          <cell r="X965">
            <v>0</v>
          </cell>
          <cell r="Y965" t="str">
            <v>01</v>
          </cell>
          <cell r="Z965" t="str">
            <v>TBSR</v>
          </cell>
          <cell r="AA965" t="str">
            <v>T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 t="str">
            <v>L0</v>
          </cell>
          <cell r="AG965" t="str">
            <v>AGS0L019</v>
          </cell>
          <cell r="AJ965" t="str">
            <v>B528</v>
          </cell>
          <cell r="AK965" t="str">
            <v>SE44</v>
          </cell>
          <cell r="AL965" t="str">
            <v>FSLH</v>
          </cell>
          <cell r="AO965" t="str">
            <v>18.4/15-30</v>
          </cell>
          <cell r="AP965" t="str">
            <v>AGR</v>
          </cell>
          <cell r="AQ965">
            <v>0</v>
          </cell>
          <cell r="AR965">
            <v>0</v>
          </cell>
          <cell r="AS965" t="str">
            <v>OE</v>
          </cell>
          <cell r="AT965" t="str">
            <v/>
          </cell>
          <cell r="AW965" t="str">
            <v>DLR</v>
          </cell>
          <cell r="AX965" t="str">
            <v>CONT</v>
          </cell>
          <cell r="AY965" t="str">
            <v>B</v>
          </cell>
          <cell r="AZ965">
            <v>10</v>
          </cell>
          <cell r="BA965">
            <v>60</v>
          </cell>
          <cell r="BB965">
            <v>20</v>
          </cell>
          <cell r="BC965">
            <v>406</v>
          </cell>
          <cell r="BD965" t="str">
            <v>AG</v>
          </cell>
          <cell r="BE965" t="str">
            <v>AGR</v>
          </cell>
          <cell r="BF965" t="str">
            <v>T</v>
          </cell>
          <cell r="BG965" t="str">
            <v>T</v>
          </cell>
          <cell r="BH965">
            <v>62.957000000000001</v>
          </cell>
          <cell r="BI965">
            <v>113.386</v>
          </cell>
          <cell r="BJ965">
            <v>0.99</v>
          </cell>
          <cell r="BK965">
            <v>1.1855006766923903</v>
          </cell>
          <cell r="BL965">
            <v>30</v>
          </cell>
          <cell r="BM965" t="str">
            <v>82</v>
          </cell>
          <cell r="BN965">
            <v>467.4</v>
          </cell>
          <cell r="BO965">
            <v>0</v>
          </cell>
          <cell r="BQ965">
            <v>0</v>
          </cell>
          <cell r="BR965">
            <v>19460</v>
          </cell>
          <cell r="BS965">
            <v>11673</v>
          </cell>
          <cell r="BT965">
            <v>11673</v>
          </cell>
          <cell r="BU965">
            <v>12970</v>
          </cell>
          <cell r="BV965">
            <v>10</v>
          </cell>
          <cell r="BW965">
            <v>11673</v>
          </cell>
          <cell r="BX965">
            <v>0</v>
          </cell>
        </row>
        <row r="966">
          <cell r="E966" t="str">
            <v>BAGX2070</v>
          </cell>
          <cell r="F966" t="str">
            <v>18.4/15-30 10PR FSLH TG45</v>
          </cell>
          <cell r="G966" t="str">
            <v>18.4/15-30  10 FSLHA TG45</v>
          </cell>
          <cell r="H966" t="str">
            <v>FSLH</v>
          </cell>
          <cell r="I966" t="str">
            <v>AG01</v>
          </cell>
          <cell r="J966" t="str">
            <v>AG</v>
          </cell>
          <cell r="K966" t="str">
            <v>BRIDGESTONE</v>
          </cell>
          <cell r="L966" t="str">
            <v>18.4/15-30 10PR</v>
          </cell>
          <cell r="M966" t="str">
            <v>FARM SERVICE LUG-H</v>
          </cell>
          <cell r="N966" t="str">
            <v>AGRICULTURAL</v>
          </cell>
          <cell r="O966" t="str">
            <v>AGR</v>
          </cell>
          <cell r="P966" t="str">
            <v>T/T</v>
          </cell>
          <cell r="Q966" t="str">
            <v>AGS0L010</v>
          </cell>
          <cell r="R966" t="str">
            <v>THAILAND</v>
          </cell>
          <cell r="S966">
            <v>3</v>
          </cell>
          <cell r="T966" t="str">
            <v>TIRE</v>
          </cell>
          <cell r="U966">
            <v>0</v>
          </cell>
          <cell r="V966" t="str">
            <v>10 PR 18.4/15-30 10PR</v>
          </cell>
          <cell r="W966">
            <v>0</v>
          </cell>
          <cell r="X966">
            <v>0</v>
          </cell>
          <cell r="Y966" t="str">
            <v>01</v>
          </cell>
          <cell r="Z966" t="str">
            <v>TBSR</v>
          </cell>
          <cell r="AA966" t="str">
            <v>T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 t="str">
            <v>L0</v>
          </cell>
          <cell r="AG966" t="str">
            <v>AGS0L010</v>
          </cell>
          <cell r="AJ966" t="str">
            <v>B529</v>
          </cell>
          <cell r="AK966" t="str">
            <v>TG45</v>
          </cell>
          <cell r="AL966" t="str">
            <v>FSLH</v>
          </cell>
          <cell r="AO966" t="str">
            <v>18.4/15-30</v>
          </cell>
          <cell r="AP966" t="str">
            <v>AGR</v>
          </cell>
          <cell r="AQ966">
            <v>0</v>
          </cell>
          <cell r="AR966">
            <v>0</v>
          </cell>
          <cell r="AS966" t="str">
            <v>OE</v>
          </cell>
          <cell r="AT966" t="str">
            <v/>
          </cell>
          <cell r="AW966" t="str">
            <v>OEM</v>
          </cell>
          <cell r="AX966" t="str">
            <v>CONT</v>
          </cell>
          <cell r="AY966" t="str">
            <v>B</v>
          </cell>
          <cell r="AZ966">
            <v>10</v>
          </cell>
          <cell r="BA966">
            <v>60</v>
          </cell>
          <cell r="BB966">
            <v>20</v>
          </cell>
          <cell r="BC966">
            <v>406</v>
          </cell>
          <cell r="BD966" t="str">
            <v>AG</v>
          </cell>
          <cell r="BE966" t="str">
            <v>AGR</v>
          </cell>
          <cell r="BF966" t="str">
            <v>T</v>
          </cell>
          <cell r="BG966" t="str">
            <v>T</v>
          </cell>
          <cell r="BH966">
            <v>63.411000000000001</v>
          </cell>
          <cell r="BI966">
            <v>116.664</v>
          </cell>
          <cell r="BJ966">
            <v>0.99</v>
          </cell>
          <cell r="BK966">
            <v>1.1855006766923903</v>
          </cell>
          <cell r="BL966">
            <v>30</v>
          </cell>
          <cell r="BM966" t="str">
            <v>82</v>
          </cell>
          <cell r="BN966">
            <v>467.4</v>
          </cell>
          <cell r="BO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</row>
        <row r="967">
          <cell r="E967" t="str">
            <v>BAGX2080</v>
          </cell>
          <cell r="F967" t="str">
            <v>18.4/15-34 8PR FSLH</v>
          </cell>
          <cell r="G967" t="str">
            <v>18.4/15-34  8 FSLHA</v>
          </cell>
          <cell r="H967" t="str">
            <v>FSLH</v>
          </cell>
          <cell r="I967" t="str">
            <v>AG01</v>
          </cell>
          <cell r="J967" t="str">
            <v>AG</v>
          </cell>
          <cell r="K967" t="str">
            <v>BRIDGESTONE</v>
          </cell>
          <cell r="L967" t="str">
            <v>18.4/15-34 8PR</v>
          </cell>
          <cell r="M967" t="str">
            <v>FARM SERVICE LUG-H</v>
          </cell>
          <cell r="N967" t="str">
            <v>AGRICULTURAL</v>
          </cell>
          <cell r="O967" t="str">
            <v>AGR</v>
          </cell>
          <cell r="P967" t="str">
            <v>T/T</v>
          </cell>
          <cell r="Q967" t="str">
            <v>AGS0L031</v>
          </cell>
          <cell r="R967" t="str">
            <v>THAILAND</v>
          </cell>
          <cell r="S967">
            <v>3</v>
          </cell>
          <cell r="T967" t="str">
            <v>TIRE</v>
          </cell>
          <cell r="U967">
            <v>0</v>
          </cell>
          <cell r="V967" t="str">
            <v>8 PR 18.4/15-34 8PR</v>
          </cell>
          <cell r="W967">
            <v>0</v>
          </cell>
          <cell r="X967">
            <v>0</v>
          </cell>
          <cell r="Y967" t="str">
            <v>01</v>
          </cell>
          <cell r="Z967" t="str">
            <v>TBSR</v>
          </cell>
          <cell r="AA967" t="str">
            <v>T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 t="str">
            <v>L0</v>
          </cell>
          <cell r="AK967" t="str">
            <v>VH46</v>
          </cell>
          <cell r="AL967" t="str">
            <v>FSLH</v>
          </cell>
          <cell r="AO967" t="str">
            <v>18.4/15-34</v>
          </cell>
          <cell r="AP967" t="str">
            <v>AGR</v>
          </cell>
          <cell r="AQ967">
            <v>0</v>
          </cell>
          <cell r="AR967">
            <v>0</v>
          </cell>
          <cell r="AS967" t="str">
            <v>OE</v>
          </cell>
          <cell r="AT967" t="str">
            <v>REP</v>
          </cell>
          <cell r="AW967" t="str">
            <v>DLR</v>
          </cell>
          <cell r="AX967" t="str">
            <v>CONT</v>
          </cell>
          <cell r="AY967" t="str">
            <v>B</v>
          </cell>
          <cell r="AZ967">
            <v>10</v>
          </cell>
          <cell r="BA967">
            <v>60</v>
          </cell>
          <cell r="BB967">
            <v>20</v>
          </cell>
          <cell r="BC967">
            <v>406</v>
          </cell>
          <cell r="BD967" t="str">
            <v>AG</v>
          </cell>
          <cell r="BE967" t="str">
            <v>AGR</v>
          </cell>
          <cell r="BF967" t="str">
            <v>T</v>
          </cell>
          <cell r="BG967" t="str">
            <v>T</v>
          </cell>
          <cell r="BH967">
            <v>67.349000000000004</v>
          </cell>
          <cell r="BI967">
            <v>119.274</v>
          </cell>
          <cell r="BJ967">
            <v>0.99</v>
          </cell>
          <cell r="BK967">
            <v>1.3483360302488703</v>
          </cell>
          <cell r="BL967">
            <v>34</v>
          </cell>
          <cell r="BM967" t="str">
            <v>82</v>
          </cell>
          <cell r="BN967">
            <v>467.4</v>
          </cell>
          <cell r="BO967">
            <v>0</v>
          </cell>
          <cell r="BQ967">
            <v>0</v>
          </cell>
          <cell r="BR967">
            <v>25470</v>
          </cell>
          <cell r="BS967">
            <v>15279</v>
          </cell>
          <cell r="BT967">
            <v>15279</v>
          </cell>
          <cell r="BU967">
            <v>16977</v>
          </cell>
          <cell r="BV967">
            <v>10</v>
          </cell>
          <cell r="BW967">
            <v>15279</v>
          </cell>
          <cell r="BX967">
            <v>12182.39</v>
          </cell>
        </row>
        <row r="968">
          <cell r="E968" t="str">
            <v>BAGX2100</v>
          </cell>
          <cell r="F968" t="str">
            <v>12.4-24 4PR T13H</v>
          </cell>
          <cell r="G968" t="str">
            <v>12.4-24 4PR T13H</v>
          </cell>
          <cell r="H968" t="str">
            <v>T13H</v>
          </cell>
          <cell r="I968" t="str">
            <v>AG01</v>
          </cell>
          <cell r="J968" t="str">
            <v>AG</v>
          </cell>
          <cell r="K968" t="str">
            <v>BRIDGESTONE</v>
          </cell>
          <cell r="L968" t="str">
            <v>12.4-24 4PR</v>
          </cell>
          <cell r="M968" t="str">
            <v>AG TRACTION T13H</v>
          </cell>
          <cell r="N968" t="str">
            <v>AGRICULTURAL</v>
          </cell>
          <cell r="O968" t="str">
            <v>AGR</v>
          </cell>
          <cell r="P968" t="str">
            <v>T/T</v>
          </cell>
          <cell r="Q968" t="str">
            <v>AGS0L032</v>
          </cell>
          <cell r="R968" t="str">
            <v>THAILAND</v>
          </cell>
          <cell r="S968">
            <v>3</v>
          </cell>
          <cell r="T968" t="str">
            <v>TIRE</v>
          </cell>
          <cell r="U968">
            <v>0</v>
          </cell>
          <cell r="V968" t="str">
            <v>4 PR 12.4-24 4PR</v>
          </cell>
          <cell r="W968">
            <v>0</v>
          </cell>
          <cell r="X968">
            <v>0</v>
          </cell>
          <cell r="Y968" t="str">
            <v>01</v>
          </cell>
          <cell r="Z968" t="str">
            <v>TBSR</v>
          </cell>
          <cell r="AA968" t="str">
            <v>T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 t="str">
            <v>L0</v>
          </cell>
          <cell r="AG968" t="str">
            <v>AGS0L032</v>
          </cell>
          <cell r="AJ968" t="str">
            <v>B988</v>
          </cell>
          <cell r="AK968" t="str">
            <v>BK51</v>
          </cell>
          <cell r="AL968" t="str">
            <v>T13H</v>
          </cell>
          <cell r="AO968" t="str">
            <v>12.4-24</v>
          </cell>
          <cell r="AP968" t="str">
            <v>AGR</v>
          </cell>
          <cell r="AQ968">
            <v>0</v>
          </cell>
          <cell r="AR968">
            <v>0</v>
          </cell>
          <cell r="AS968" t="str">
            <v>OE</v>
          </cell>
          <cell r="AT968" t="str">
            <v/>
          </cell>
          <cell r="AW968" t="str">
            <v>OEM</v>
          </cell>
          <cell r="AX968" t="str">
            <v>CONT</v>
          </cell>
          <cell r="AY968" t="str">
            <v>B</v>
          </cell>
          <cell r="AZ968">
            <v>10</v>
          </cell>
          <cell r="BA968">
            <v>60</v>
          </cell>
          <cell r="BB968">
            <v>20</v>
          </cell>
          <cell r="BC968">
            <v>406</v>
          </cell>
          <cell r="BD968" t="str">
            <v>AG</v>
          </cell>
          <cell r="BE968" t="str">
            <v>AGR</v>
          </cell>
          <cell r="BF968" t="str">
            <v>T</v>
          </cell>
          <cell r="BG968" t="str">
            <v>T</v>
          </cell>
          <cell r="BH968">
            <v>22.341000000000001</v>
          </cell>
          <cell r="BI968">
            <v>43.970999999999997</v>
          </cell>
          <cell r="BJ968">
            <v>0.22900000000000001</v>
          </cell>
          <cell r="BK968">
            <v>0.45025588619999979</v>
          </cell>
          <cell r="BL968">
            <v>24</v>
          </cell>
          <cell r="BM968" t="str">
            <v>82</v>
          </cell>
          <cell r="BN968">
            <v>315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</row>
        <row r="969">
          <cell r="E969" t="str">
            <v>BAGX2210</v>
          </cell>
          <cell r="F969" t="str">
            <v>9.5-24 6PR FL18</v>
          </cell>
          <cell r="G969" t="str">
            <v>9.5-24 6PR FL18</v>
          </cell>
          <cell r="H969" t="str">
            <v>FL18</v>
          </cell>
          <cell r="I969" t="str">
            <v>AG01</v>
          </cell>
          <cell r="J969" t="str">
            <v>AG</v>
          </cell>
          <cell r="K969" t="str">
            <v>BRIDGESTONE</v>
          </cell>
          <cell r="L969" t="str">
            <v>9.5-24 6PR</v>
          </cell>
          <cell r="M969" t="str">
            <v>AG TRACTION FL18</v>
          </cell>
          <cell r="N969" t="str">
            <v>AGRICULTURAL</v>
          </cell>
          <cell r="O969" t="str">
            <v>AGR</v>
          </cell>
          <cell r="P969" t="str">
            <v>T/T</v>
          </cell>
          <cell r="Q969" t="str">
            <v>AGS0L038</v>
          </cell>
          <cell r="R969" t="str">
            <v>THAILAND</v>
          </cell>
          <cell r="S969">
            <v>3</v>
          </cell>
          <cell r="T969" t="str">
            <v>TIRE</v>
          </cell>
          <cell r="U969">
            <v>0</v>
          </cell>
          <cell r="V969" t="str">
            <v>6PR 9.5-24</v>
          </cell>
          <cell r="W969">
            <v>0</v>
          </cell>
          <cell r="X969">
            <v>0</v>
          </cell>
          <cell r="Y969" t="str">
            <v>01</v>
          </cell>
          <cell r="Z969" t="str">
            <v>TBSR</v>
          </cell>
          <cell r="AA969" t="str">
            <v>T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 t="str">
            <v>L0</v>
          </cell>
          <cell r="AG969" t="str">
            <v>AGS0L038</v>
          </cell>
          <cell r="AJ969" t="str">
            <v>B992</v>
          </cell>
          <cell r="AK969" t="str">
            <v>SR78</v>
          </cell>
          <cell r="AL969" t="str">
            <v>FL18</v>
          </cell>
          <cell r="AO969" t="str">
            <v>9.5-24</v>
          </cell>
          <cell r="AP969" t="str">
            <v>AGR</v>
          </cell>
          <cell r="AQ969">
            <v>0</v>
          </cell>
          <cell r="AR969">
            <v>0</v>
          </cell>
          <cell r="AS969" t="str">
            <v>OE</v>
          </cell>
          <cell r="AT969" t="str">
            <v/>
          </cell>
          <cell r="AW969" t="str">
            <v>OEM</v>
          </cell>
          <cell r="AX969" t="str">
            <v>CONT</v>
          </cell>
          <cell r="AY969" t="str">
            <v>B</v>
          </cell>
          <cell r="AZ969">
            <v>10</v>
          </cell>
          <cell r="BA969">
            <v>60</v>
          </cell>
          <cell r="BB969">
            <v>20</v>
          </cell>
          <cell r="BC969">
            <v>406</v>
          </cell>
          <cell r="BD969" t="str">
            <v>AG</v>
          </cell>
          <cell r="BE969" t="str">
            <v>AGR</v>
          </cell>
          <cell r="BF969" t="str">
            <v>T</v>
          </cell>
          <cell r="BG969" t="str">
            <v>T</v>
          </cell>
          <cell r="BH969">
            <v>11.747</v>
          </cell>
          <cell r="BI969">
            <v>23.58</v>
          </cell>
          <cell r="BJ969">
            <v>0.22900000000000001</v>
          </cell>
          <cell r="BK969">
            <v>0.26107532068639988</v>
          </cell>
          <cell r="BL969">
            <v>24</v>
          </cell>
          <cell r="BM969">
            <v>82</v>
          </cell>
          <cell r="BN969">
            <v>229</v>
          </cell>
          <cell r="BP969">
            <v>90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</row>
        <row r="970">
          <cell r="E970" t="str">
            <v>BAGX2220</v>
          </cell>
          <cell r="F970" t="str">
            <v>9.5-24 6PR FSLM</v>
          </cell>
          <cell r="G970" t="str">
            <v>9.5-24 6PR FSLM</v>
          </cell>
          <cell r="H970" t="str">
            <v>FSLM</v>
          </cell>
          <cell r="I970" t="str">
            <v>AG01</v>
          </cell>
          <cell r="J970" t="str">
            <v>AG</v>
          </cell>
          <cell r="K970" t="str">
            <v>BRIDGESTONE</v>
          </cell>
          <cell r="L970" t="str">
            <v>9.5-24 6PR</v>
          </cell>
          <cell r="M970" t="str">
            <v>AG TRACTION FSLM</v>
          </cell>
          <cell r="N970" t="str">
            <v>AGRICULTURAL</v>
          </cell>
          <cell r="O970" t="str">
            <v>AGR</v>
          </cell>
          <cell r="P970" t="str">
            <v>T/T</v>
          </cell>
          <cell r="Q970" t="str">
            <v>AGS0L039</v>
          </cell>
          <cell r="R970" t="str">
            <v>THAILAND</v>
          </cell>
          <cell r="S970">
            <v>3</v>
          </cell>
          <cell r="T970" t="str">
            <v>TIRE</v>
          </cell>
          <cell r="U970">
            <v>0</v>
          </cell>
          <cell r="V970" t="str">
            <v>6PR 9.5-24</v>
          </cell>
          <cell r="W970">
            <v>0</v>
          </cell>
          <cell r="X970">
            <v>0</v>
          </cell>
          <cell r="Y970" t="str">
            <v>01</v>
          </cell>
          <cell r="Z970" t="str">
            <v>TBSR</v>
          </cell>
          <cell r="AA970" t="str">
            <v>T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 t="str">
            <v>L0</v>
          </cell>
          <cell r="AG970" t="str">
            <v>AGS0L039</v>
          </cell>
          <cell r="AJ970" t="str">
            <v>B993</v>
          </cell>
          <cell r="AK970" t="str">
            <v>GS03</v>
          </cell>
          <cell r="AL970" t="str">
            <v>FSLM</v>
          </cell>
          <cell r="AO970" t="str">
            <v>9.5-24</v>
          </cell>
          <cell r="AP970" t="str">
            <v>AGR</v>
          </cell>
          <cell r="AQ970">
            <v>0</v>
          </cell>
          <cell r="AR970">
            <v>0</v>
          </cell>
          <cell r="AS970" t="str">
            <v>OE</v>
          </cell>
          <cell r="AT970" t="str">
            <v/>
          </cell>
          <cell r="AW970" t="str">
            <v>OEM</v>
          </cell>
          <cell r="AX970" t="str">
            <v>CONT</v>
          </cell>
          <cell r="AY970" t="str">
            <v>B</v>
          </cell>
          <cell r="AZ970">
            <v>10</v>
          </cell>
          <cell r="BA970">
            <v>60</v>
          </cell>
          <cell r="BB970">
            <v>20</v>
          </cell>
          <cell r="BC970">
            <v>406</v>
          </cell>
          <cell r="BD970" t="str">
            <v>AG</v>
          </cell>
          <cell r="BE970" t="str">
            <v>AGR</v>
          </cell>
          <cell r="BF970" t="str">
            <v>T</v>
          </cell>
          <cell r="BG970" t="str">
            <v>T</v>
          </cell>
          <cell r="BH970">
            <v>12.379</v>
          </cell>
          <cell r="BI970">
            <v>24.757999999999999</v>
          </cell>
          <cell r="BJ970">
            <v>0.22900000000000001</v>
          </cell>
          <cell r="BK970">
            <v>0.26107532068639988</v>
          </cell>
          <cell r="BL970">
            <v>24</v>
          </cell>
          <cell r="BM970">
            <v>82</v>
          </cell>
          <cell r="BN970">
            <v>229</v>
          </cell>
          <cell r="BP970">
            <v>90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</row>
        <row r="971">
          <cell r="E971" t="str">
            <v>BAGX2230</v>
          </cell>
          <cell r="F971" t="str">
            <v>9.5-24 4PR T13H</v>
          </cell>
          <cell r="G971" t="str">
            <v>9.5-24 4PR T13H</v>
          </cell>
          <cell r="H971" t="str">
            <v>T13H</v>
          </cell>
          <cell r="I971" t="str">
            <v>AG01</v>
          </cell>
          <cell r="J971" t="str">
            <v>AG</v>
          </cell>
          <cell r="K971" t="str">
            <v>BRIDGESTONE</v>
          </cell>
          <cell r="L971" t="str">
            <v>9.5-24 4PR</v>
          </cell>
          <cell r="M971" t="str">
            <v>AG TRACTION T13H</v>
          </cell>
          <cell r="N971" t="str">
            <v>AGRICULTURAL</v>
          </cell>
          <cell r="O971" t="str">
            <v>AGR</v>
          </cell>
          <cell r="P971" t="str">
            <v>T/T</v>
          </cell>
          <cell r="Q971" t="str">
            <v>AGS0L034</v>
          </cell>
          <cell r="R971" t="str">
            <v>THAILAND</v>
          </cell>
          <cell r="S971">
            <v>3</v>
          </cell>
          <cell r="T971" t="str">
            <v>TIRE</v>
          </cell>
          <cell r="U971">
            <v>0</v>
          </cell>
          <cell r="V971" t="str">
            <v>4PR 9.5-24</v>
          </cell>
          <cell r="W971">
            <v>0</v>
          </cell>
          <cell r="X971">
            <v>0</v>
          </cell>
          <cell r="Y971" t="str">
            <v>01</v>
          </cell>
          <cell r="Z971" t="str">
            <v>TBSR</v>
          </cell>
          <cell r="AA971" t="str">
            <v>T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 t="str">
            <v>L0</v>
          </cell>
          <cell r="AG971" t="str">
            <v>AGS0L034</v>
          </cell>
          <cell r="AJ971" t="str">
            <v>B991</v>
          </cell>
          <cell r="AK971" t="str">
            <v>AP53</v>
          </cell>
          <cell r="AL971" t="str">
            <v>T13H</v>
          </cell>
          <cell r="AO971" t="str">
            <v>9.5-24</v>
          </cell>
          <cell r="AP971" t="str">
            <v>AGR</v>
          </cell>
          <cell r="AQ971">
            <v>0</v>
          </cell>
          <cell r="AR971">
            <v>0</v>
          </cell>
          <cell r="AS971" t="str">
            <v>OE</v>
          </cell>
          <cell r="AT971" t="str">
            <v/>
          </cell>
          <cell r="AW971" t="str">
            <v>OEM</v>
          </cell>
          <cell r="AX971" t="str">
            <v>CONT</v>
          </cell>
          <cell r="AY971" t="str">
            <v>B</v>
          </cell>
          <cell r="AZ971">
            <v>10</v>
          </cell>
          <cell r="BA971">
            <v>60</v>
          </cell>
          <cell r="BB971">
            <v>20</v>
          </cell>
          <cell r="BC971">
            <v>406</v>
          </cell>
          <cell r="BD971" t="str">
            <v>AG</v>
          </cell>
          <cell r="BE971" t="str">
            <v>AGR</v>
          </cell>
          <cell r="BF971" t="str">
            <v>T</v>
          </cell>
          <cell r="BG971" t="str">
            <v>T</v>
          </cell>
          <cell r="BH971">
            <v>14.22</v>
          </cell>
          <cell r="BI971">
            <v>27.512</v>
          </cell>
          <cell r="BJ971">
            <v>0.22900000000000001</v>
          </cell>
          <cell r="BK971">
            <v>0.26107532068639988</v>
          </cell>
          <cell r="BL971">
            <v>24</v>
          </cell>
          <cell r="BM971">
            <v>82</v>
          </cell>
          <cell r="BN971">
            <v>229</v>
          </cell>
          <cell r="BP971">
            <v>90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</row>
        <row r="972">
          <cell r="E972" t="str">
            <v>BORX1010</v>
          </cell>
          <cell r="F972" t="str">
            <v>750-15 12PR RR (FB) CR03</v>
          </cell>
          <cell r="G972" t="str">
            <v>750-15  12RRA(FB)   CR03</v>
          </cell>
          <cell r="H972" t="str">
            <v>RR</v>
          </cell>
          <cell r="I972" t="str">
            <v>ORS1</v>
          </cell>
          <cell r="J972" t="str">
            <v>ORS TYPE 1</v>
          </cell>
          <cell r="K972" t="str">
            <v>BRIDGESTONE</v>
          </cell>
          <cell r="L972" t="str">
            <v>750-15 12PR</v>
          </cell>
          <cell r="M972" t="str">
            <v>RR</v>
          </cell>
          <cell r="N972" t="str">
            <v>INDUSTRIAL</v>
          </cell>
          <cell r="O972" t="str">
            <v>ORS</v>
          </cell>
          <cell r="P972" t="str">
            <v>T/T</v>
          </cell>
          <cell r="Q972" t="str">
            <v>0RS0L001</v>
          </cell>
          <cell r="R972" t="str">
            <v>THAILAND</v>
          </cell>
          <cell r="S972">
            <v>3</v>
          </cell>
          <cell r="T972" t="str">
            <v>TIRE</v>
          </cell>
          <cell r="U972">
            <v>0</v>
          </cell>
          <cell r="V972" t="str">
            <v xml:space="preserve"> 750-15 12PR</v>
          </cell>
          <cell r="W972">
            <v>0</v>
          </cell>
          <cell r="X972">
            <v>0</v>
          </cell>
          <cell r="Y972" t="str">
            <v>01</v>
          </cell>
          <cell r="Z972" t="str">
            <v>TBSR</v>
          </cell>
          <cell r="AA972" t="str">
            <v>T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 t="str">
            <v>L0</v>
          </cell>
          <cell r="AG972" t="str">
            <v>0RS0L001</v>
          </cell>
          <cell r="AK972" t="str">
            <v>CR03</v>
          </cell>
          <cell r="AL972" t="str">
            <v>RR</v>
          </cell>
          <cell r="AO972" t="str">
            <v>750-15</v>
          </cell>
          <cell r="AP972" t="str">
            <v>ORS</v>
          </cell>
          <cell r="AQ972">
            <v>0</v>
          </cell>
          <cell r="AR972">
            <v>0</v>
          </cell>
          <cell r="AS972" t="str">
            <v>OE</v>
          </cell>
          <cell r="AT972" t="str">
            <v/>
          </cell>
          <cell r="AW972" t="str">
            <v>OEM</v>
          </cell>
          <cell r="AX972" t="str">
            <v>CONT</v>
          </cell>
          <cell r="AY972" t="str">
            <v>B</v>
          </cell>
          <cell r="AZ972">
            <v>10</v>
          </cell>
          <cell r="BA972">
            <v>70</v>
          </cell>
          <cell r="BB972">
            <v>10</v>
          </cell>
          <cell r="BC972">
            <v>408</v>
          </cell>
          <cell r="BD972" t="str">
            <v>OR</v>
          </cell>
          <cell r="BE972" t="str">
            <v>ORS</v>
          </cell>
          <cell r="BF972" t="str">
            <v>T</v>
          </cell>
          <cell r="BG972" t="str">
            <v>T</v>
          </cell>
          <cell r="BH972">
            <v>11.349</v>
          </cell>
          <cell r="BI972">
            <v>24.16</v>
          </cell>
          <cell r="BJ972">
            <v>0.11</v>
          </cell>
          <cell r="BK972">
            <v>0.11133488002560001</v>
          </cell>
          <cell r="BL972">
            <v>15</v>
          </cell>
          <cell r="BM972" t="str">
            <v>82</v>
          </cell>
          <cell r="BN972">
            <v>191</v>
          </cell>
          <cell r="BO972">
            <v>0</v>
          </cell>
          <cell r="BQ972">
            <v>0</v>
          </cell>
          <cell r="BR972">
            <v>3100</v>
          </cell>
          <cell r="BS972">
            <v>2594</v>
          </cell>
          <cell r="BT972">
            <v>2594</v>
          </cell>
          <cell r="BU972">
            <v>2882</v>
          </cell>
          <cell r="BV972">
            <v>10</v>
          </cell>
          <cell r="BW972">
            <v>2594</v>
          </cell>
          <cell r="BX972">
            <v>0</v>
          </cell>
        </row>
        <row r="973">
          <cell r="E973" t="str">
            <v>BORX1030</v>
          </cell>
          <cell r="F973" t="str">
            <v>900-20 10PR RG</v>
          </cell>
          <cell r="G973" t="str">
            <v>900-20 10PR RG</v>
          </cell>
          <cell r="H973" t="str">
            <v>RG</v>
          </cell>
          <cell r="I973" t="str">
            <v>ORS1</v>
          </cell>
          <cell r="J973" t="str">
            <v>ORS TYPE 1</v>
          </cell>
          <cell r="K973" t="str">
            <v>BRIDGESTONE</v>
          </cell>
          <cell r="L973" t="str">
            <v>900-20 10PR</v>
          </cell>
          <cell r="M973" t="str">
            <v>RG</v>
          </cell>
          <cell r="N973" t="str">
            <v>INDUSTRIAL</v>
          </cell>
          <cell r="O973" t="str">
            <v>ORS</v>
          </cell>
          <cell r="P973" t="str">
            <v>T/T</v>
          </cell>
          <cell r="Q973" t="str">
            <v>0RS0L011</v>
          </cell>
          <cell r="R973" t="str">
            <v>THAILAND</v>
          </cell>
          <cell r="S973">
            <v>3</v>
          </cell>
          <cell r="T973" t="str">
            <v>TIRE</v>
          </cell>
          <cell r="U973">
            <v>0</v>
          </cell>
          <cell r="V973" t="str">
            <v>900-20 10PR</v>
          </cell>
          <cell r="W973">
            <v>0</v>
          </cell>
          <cell r="X973">
            <v>0</v>
          </cell>
          <cell r="Y973" t="str">
            <v>01</v>
          </cell>
          <cell r="Z973" t="str">
            <v>TBSR</v>
          </cell>
          <cell r="AA973" t="str">
            <v>T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 t="str">
            <v>L0</v>
          </cell>
          <cell r="AG973" t="str">
            <v>0RS0L011</v>
          </cell>
          <cell r="AJ973" t="str">
            <v>B021</v>
          </cell>
          <cell r="AK973" t="str">
            <v>MC05</v>
          </cell>
          <cell r="AL973" t="str">
            <v>RG</v>
          </cell>
          <cell r="AO973" t="str">
            <v>900-20</v>
          </cell>
          <cell r="AP973" t="str">
            <v>ORS</v>
          </cell>
          <cell r="AQ973">
            <v>0</v>
          </cell>
          <cell r="AR973">
            <v>0</v>
          </cell>
          <cell r="AS973" t="str">
            <v>OE</v>
          </cell>
          <cell r="AT973">
            <v>0</v>
          </cell>
          <cell r="AW973" t="str">
            <v>OEM</v>
          </cell>
          <cell r="AX973" t="str">
            <v>CONT</v>
          </cell>
          <cell r="AY973" t="str">
            <v>B</v>
          </cell>
          <cell r="AZ973">
            <v>10</v>
          </cell>
          <cell r="BA973">
            <v>70</v>
          </cell>
          <cell r="BB973">
            <v>10</v>
          </cell>
          <cell r="BC973">
            <v>408</v>
          </cell>
          <cell r="BD973" t="str">
            <v>OR</v>
          </cell>
          <cell r="BE973" t="str">
            <v>ORS</v>
          </cell>
          <cell r="BF973" t="str">
            <v>T</v>
          </cell>
          <cell r="BG973" t="str">
            <v>T</v>
          </cell>
          <cell r="BH973">
            <v>18.690000000000001</v>
          </cell>
          <cell r="BI973">
            <v>37.988</v>
          </cell>
          <cell r="BJ973">
            <v>0.21</v>
          </cell>
          <cell r="BK973">
            <v>0.2100024555984</v>
          </cell>
          <cell r="BL973">
            <v>20</v>
          </cell>
          <cell r="BM973">
            <v>82</v>
          </cell>
          <cell r="BN973">
            <v>229</v>
          </cell>
          <cell r="BO973">
            <v>0</v>
          </cell>
          <cell r="BP973">
            <v>90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</row>
        <row r="974">
          <cell r="E974" t="str">
            <v>BORX1040</v>
          </cell>
          <cell r="F974" t="str">
            <v>900-20 14PR GLH</v>
          </cell>
          <cell r="G974" t="str">
            <v>900-20 14 GLH</v>
          </cell>
          <cell r="H974" t="str">
            <v>GLH</v>
          </cell>
          <cell r="I974" t="str">
            <v>ORS1</v>
          </cell>
          <cell r="J974" t="str">
            <v>ORS TYPE 1</v>
          </cell>
          <cell r="K974" t="str">
            <v>BRIDGESTONE</v>
          </cell>
          <cell r="L974" t="str">
            <v>900-20 14PR</v>
          </cell>
          <cell r="M974" t="str">
            <v>GLH</v>
          </cell>
          <cell r="N974" t="str">
            <v>INDUSTRIAL</v>
          </cell>
          <cell r="O974" t="str">
            <v>ORS</v>
          </cell>
          <cell r="P974" t="str">
            <v>T/T</v>
          </cell>
          <cell r="Q974" t="str">
            <v>0RS0L012</v>
          </cell>
          <cell r="R974" t="str">
            <v>THAILAND</v>
          </cell>
          <cell r="S974">
            <v>3</v>
          </cell>
          <cell r="T974" t="str">
            <v>TIRE</v>
          </cell>
          <cell r="U974">
            <v>0</v>
          </cell>
          <cell r="V974" t="str">
            <v>900-20 14PR</v>
          </cell>
          <cell r="W974">
            <v>0</v>
          </cell>
          <cell r="X974">
            <v>0</v>
          </cell>
          <cell r="Y974" t="str">
            <v>01</v>
          </cell>
          <cell r="Z974" t="str">
            <v>TBSR</v>
          </cell>
          <cell r="AA974" t="str">
            <v>T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L0</v>
          </cell>
          <cell r="AG974" t="str">
            <v>0RS0L012</v>
          </cell>
          <cell r="AJ974" t="str">
            <v>B022</v>
          </cell>
          <cell r="AK974" t="str">
            <v>FS18</v>
          </cell>
          <cell r="AL974" t="str">
            <v>GLH</v>
          </cell>
          <cell r="AO974" t="str">
            <v>900-20</v>
          </cell>
          <cell r="AP974" t="str">
            <v>ORS</v>
          </cell>
          <cell r="AQ974">
            <v>0</v>
          </cell>
          <cell r="AR974">
            <v>0</v>
          </cell>
          <cell r="AS974" t="str">
            <v>OE</v>
          </cell>
          <cell r="AT974">
            <v>0</v>
          </cell>
          <cell r="AW974" t="str">
            <v>OEM</v>
          </cell>
          <cell r="AX974" t="str">
            <v>CONT</v>
          </cell>
          <cell r="AY974" t="str">
            <v>B</v>
          </cell>
          <cell r="AZ974">
            <v>10</v>
          </cell>
          <cell r="BA974">
            <v>70</v>
          </cell>
          <cell r="BB974">
            <v>10</v>
          </cell>
          <cell r="BC974">
            <v>408</v>
          </cell>
          <cell r="BD974" t="str">
            <v>OR</v>
          </cell>
          <cell r="BE974" t="str">
            <v>ORS</v>
          </cell>
          <cell r="BF974" t="str">
            <v>T</v>
          </cell>
          <cell r="BG974" t="str">
            <v>T</v>
          </cell>
          <cell r="BH974">
            <v>16.945</v>
          </cell>
          <cell r="BI974">
            <v>34.948</v>
          </cell>
          <cell r="BJ974">
            <v>0.21</v>
          </cell>
          <cell r="BK974">
            <v>0.2100024555984</v>
          </cell>
          <cell r="BL974">
            <v>20</v>
          </cell>
          <cell r="BM974">
            <v>82</v>
          </cell>
          <cell r="BN974">
            <v>229</v>
          </cell>
          <cell r="BO974">
            <v>0</v>
          </cell>
          <cell r="BP974">
            <v>90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</row>
        <row r="975">
          <cell r="E975" t="str">
            <v>BORX1050</v>
          </cell>
          <cell r="F975" t="str">
            <v>900-20 12PR FGDA XR48</v>
          </cell>
          <cell r="G975" t="str">
            <v>900-20 12PR FGDA XR48</v>
          </cell>
          <cell r="H975" t="str">
            <v>FGDA</v>
          </cell>
          <cell r="I975" t="str">
            <v>ORS1</v>
          </cell>
          <cell r="J975" t="str">
            <v>ORS TYPE 1</v>
          </cell>
          <cell r="K975" t="str">
            <v>BRIDGESTONE</v>
          </cell>
          <cell r="L975" t="str">
            <v>900-20 12PR</v>
          </cell>
          <cell r="M975" t="str">
            <v>FGDA</v>
          </cell>
          <cell r="N975" t="str">
            <v>INDUSTRIAL</v>
          </cell>
          <cell r="O975" t="str">
            <v>ORS</v>
          </cell>
          <cell r="P975" t="str">
            <v>T/T</v>
          </cell>
          <cell r="Q975" t="str">
            <v>0RS0L008</v>
          </cell>
          <cell r="R975" t="str">
            <v>THAILAND</v>
          </cell>
          <cell r="S975">
            <v>3</v>
          </cell>
          <cell r="T975" t="str">
            <v>TIRE</v>
          </cell>
          <cell r="U975">
            <v>0</v>
          </cell>
          <cell r="V975" t="str">
            <v>900-20 12PR</v>
          </cell>
          <cell r="W975">
            <v>0</v>
          </cell>
          <cell r="X975">
            <v>0</v>
          </cell>
          <cell r="Y975" t="str">
            <v>01</v>
          </cell>
          <cell r="Z975" t="str">
            <v>TBSR</v>
          </cell>
          <cell r="AA975" t="str">
            <v>T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L0</v>
          </cell>
          <cell r="AG975" t="str">
            <v>0RS0L008</v>
          </cell>
          <cell r="AJ975" t="str">
            <v>B025</v>
          </cell>
          <cell r="AK975" t="str">
            <v>XR48</v>
          </cell>
          <cell r="AL975" t="str">
            <v>FGDA</v>
          </cell>
          <cell r="AN975" t="str">
            <v>KURUME</v>
          </cell>
          <cell r="AO975" t="str">
            <v>900-20</v>
          </cell>
          <cell r="AP975" t="str">
            <v>ORS</v>
          </cell>
          <cell r="AQ975">
            <v>0</v>
          </cell>
          <cell r="AR975">
            <v>0</v>
          </cell>
          <cell r="AS975" t="str">
            <v>OE</v>
          </cell>
          <cell r="AT975">
            <v>0</v>
          </cell>
          <cell r="AW975" t="str">
            <v>OEM</v>
          </cell>
          <cell r="AX975" t="str">
            <v>CONT</v>
          </cell>
          <cell r="AY975" t="str">
            <v>B</v>
          </cell>
          <cell r="AZ975">
            <v>10</v>
          </cell>
          <cell r="BA975">
            <v>70</v>
          </cell>
          <cell r="BB975">
            <v>10</v>
          </cell>
          <cell r="BC975">
            <v>408</v>
          </cell>
          <cell r="BD975" t="str">
            <v>OR</v>
          </cell>
          <cell r="BE975" t="str">
            <v>ORS</v>
          </cell>
          <cell r="BF975" t="str">
            <v>T</v>
          </cell>
          <cell r="BG975" t="str">
            <v>T</v>
          </cell>
          <cell r="BH975">
            <v>23.097000000000001</v>
          </cell>
          <cell r="BI975">
            <v>45.600999999999999</v>
          </cell>
          <cell r="BJ975">
            <v>0.21</v>
          </cell>
          <cell r="BK975">
            <v>0.2100024555984</v>
          </cell>
          <cell r="BL975">
            <v>20</v>
          </cell>
          <cell r="BM975">
            <v>82</v>
          </cell>
          <cell r="BN975">
            <v>229</v>
          </cell>
          <cell r="BO975">
            <v>0</v>
          </cell>
          <cell r="BP975">
            <v>90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</row>
        <row r="976">
          <cell r="E976" t="str">
            <v>BORX1100</v>
          </cell>
          <cell r="F976" t="str">
            <v>1000-20 14PR RLB TM32</v>
          </cell>
          <cell r="G976" t="str">
            <v>1000-20 14 RLB TM32</v>
          </cell>
          <cell r="H976" t="str">
            <v>RLB</v>
          </cell>
          <cell r="I976" t="str">
            <v>ORS1</v>
          </cell>
          <cell r="J976" t="str">
            <v>ORS TYPE 1</v>
          </cell>
          <cell r="K976" t="str">
            <v>BRIDGESTONE</v>
          </cell>
          <cell r="L976" t="str">
            <v>1000-20 14PR</v>
          </cell>
          <cell r="M976" t="str">
            <v>RLB</v>
          </cell>
          <cell r="N976" t="str">
            <v>INDUSTRIAL</v>
          </cell>
          <cell r="O976" t="str">
            <v>ORS</v>
          </cell>
          <cell r="P976" t="str">
            <v>T/T</v>
          </cell>
          <cell r="Q976" t="str">
            <v>0RS0L014</v>
          </cell>
          <cell r="R976" t="str">
            <v>THAILAND</v>
          </cell>
          <cell r="S976">
            <v>3</v>
          </cell>
          <cell r="T976" t="str">
            <v>TIRE</v>
          </cell>
          <cell r="U976">
            <v>0</v>
          </cell>
          <cell r="V976" t="str">
            <v>1000-20 14PR</v>
          </cell>
          <cell r="W976">
            <v>0</v>
          </cell>
          <cell r="X976">
            <v>0</v>
          </cell>
          <cell r="Y976" t="str">
            <v>01</v>
          </cell>
          <cell r="Z976" t="str">
            <v>TBSR</v>
          </cell>
          <cell r="AA976" t="str">
            <v>T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 t="str">
            <v>L0</v>
          </cell>
          <cell r="AG976" t="str">
            <v>0RS0L014</v>
          </cell>
          <cell r="AJ976" t="str">
            <v>B024</v>
          </cell>
          <cell r="AK976" t="str">
            <v>TM32</v>
          </cell>
          <cell r="AL976" t="str">
            <v>RLB</v>
          </cell>
          <cell r="AN976" t="str">
            <v>KURUME</v>
          </cell>
          <cell r="AO976" t="str">
            <v>900-20</v>
          </cell>
          <cell r="AP976" t="str">
            <v>ORS</v>
          </cell>
          <cell r="AQ976">
            <v>0</v>
          </cell>
          <cell r="AR976">
            <v>0</v>
          </cell>
          <cell r="AS976" t="str">
            <v>OE</v>
          </cell>
          <cell r="AT976">
            <v>0</v>
          </cell>
          <cell r="AW976" t="str">
            <v>OEM</v>
          </cell>
          <cell r="AX976" t="str">
            <v>CONT</v>
          </cell>
          <cell r="AY976" t="str">
            <v>B</v>
          </cell>
          <cell r="AZ976">
            <v>10</v>
          </cell>
          <cell r="BA976">
            <v>70</v>
          </cell>
          <cell r="BB976">
            <v>10</v>
          </cell>
          <cell r="BC976">
            <v>408</v>
          </cell>
          <cell r="BD976" t="str">
            <v>OR</v>
          </cell>
          <cell r="BE976" t="str">
            <v>ORS</v>
          </cell>
          <cell r="BF976" t="str">
            <v>T</v>
          </cell>
          <cell r="BG976" t="str">
            <v>T</v>
          </cell>
          <cell r="BH976">
            <v>25.459</v>
          </cell>
          <cell r="BI976">
            <v>53.603999999999999</v>
          </cell>
          <cell r="BJ976">
            <v>0.25</v>
          </cell>
          <cell r="BK976">
            <v>0.25131449091839997</v>
          </cell>
          <cell r="BL976">
            <v>20</v>
          </cell>
          <cell r="BM976">
            <v>82</v>
          </cell>
          <cell r="BN976">
            <v>254</v>
          </cell>
          <cell r="BO976">
            <v>0</v>
          </cell>
          <cell r="BP976">
            <v>90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</row>
        <row r="977">
          <cell r="E977" t="str">
            <v>BORX2010</v>
          </cell>
          <cell r="F977" t="str">
            <v>1100-20 16PR WL</v>
          </cell>
          <cell r="G977" t="str">
            <v>1100-20  16 WL</v>
          </cell>
          <cell r="H977" t="str">
            <v>WL</v>
          </cell>
          <cell r="I977" t="str">
            <v>ORR1</v>
          </cell>
          <cell r="J977" t="str">
            <v>ORR TYPE 1</v>
          </cell>
          <cell r="K977" t="str">
            <v>BRIDGESTONE</v>
          </cell>
          <cell r="L977" t="str">
            <v>1100-20 16PR</v>
          </cell>
          <cell r="M977" t="str">
            <v>WL</v>
          </cell>
          <cell r="N977" t="str">
            <v>INDUSTRIAL</v>
          </cell>
          <cell r="O977" t="str">
            <v>ORL</v>
          </cell>
          <cell r="P977" t="str">
            <v>T/T</v>
          </cell>
          <cell r="Q977" t="str">
            <v>0RS0L005</v>
          </cell>
          <cell r="R977" t="str">
            <v>THAILAND</v>
          </cell>
          <cell r="S977">
            <v>3</v>
          </cell>
          <cell r="T977" t="str">
            <v>TIRE</v>
          </cell>
          <cell r="U977">
            <v>0</v>
          </cell>
          <cell r="V977" t="str">
            <v xml:space="preserve"> 1100-20 16PR</v>
          </cell>
          <cell r="W977">
            <v>0</v>
          </cell>
          <cell r="X977">
            <v>0</v>
          </cell>
          <cell r="Y977" t="str">
            <v>01</v>
          </cell>
          <cell r="Z977" t="str">
            <v>TBSR</v>
          </cell>
          <cell r="AA977" t="str">
            <v>T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L0</v>
          </cell>
          <cell r="AG977" t="str">
            <v>0RS0L005</v>
          </cell>
          <cell r="AK977" t="str">
            <v>DT04</v>
          </cell>
          <cell r="AL977" t="str">
            <v>WL</v>
          </cell>
          <cell r="AN977" t="str">
            <v>KURUME</v>
          </cell>
          <cell r="AO977" t="str">
            <v>1100-20</v>
          </cell>
          <cell r="AP977" t="str">
            <v>ORL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W977" t="str">
            <v>DLR</v>
          </cell>
          <cell r="AX977" t="str">
            <v>DISCONT</v>
          </cell>
          <cell r="AY977" t="str">
            <v>B</v>
          </cell>
          <cell r="AZ977">
            <v>10</v>
          </cell>
          <cell r="BA977">
            <v>70</v>
          </cell>
          <cell r="BB977">
            <v>20</v>
          </cell>
          <cell r="BC977">
            <v>408</v>
          </cell>
          <cell r="BD977" t="str">
            <v>OR</v>
          </cell>
          <cell r="BE977" t="str">
            <v>ORL</v>
          </cell>
          <cell r="BF977" t="str">
            <v>T</v>
          </cell>
          <cell r="BG977" t="str">
            <v>T</v>
          </cell>
          <cell r="BH977">
            <v>30.149000000000001</v>
          </cell>
          <cell r="BI977">
            <v>59.506999999999998</v>
          </cell>
          <cell r="BJ977">
            <v>0.3</v>
          </cell>
          <cell r="BK977">
            <v>0.29818333075472636</v>
          </cell>
          <cell r="BL977">
            <v>20</v>
          </cell>
          <cell r="BM977" t="str">
            <v>82</v>
          </cell>
          <cell r="BN977">
            <v>279.39999999999998</v>
          </cell>
          <cell r="BO977">
            <v>0</v>
          </cell>
          <cell r="BQ977">
            <v>0</v>
          </cell>
          <cell r="BR977">
            <v>11090</v>
          </cell>
          <cell r="BS977">
            <v>6656</v>
          </cell>
          <cell r="BT977">
            <v>6656</v>
          </cell>
          <cell r="BU977">
            <v>7396</v>
          </cell>
          <cell r="BV977">
            <v>10</v>
          </cell>
          <cell r="BW977">
            <v>6656</v>
          </cell>
          <cell r="BX977">
            <v>0</v>
          </cell>
        </row>
        <row r="978">
          <cell r="E978" t="str">
            <v>BORX2011</v>
          </cell>
          <cell r="F978" t="str">
            <v>1100-20 16PR WL KE</v>
          </cell>
          <cell r="G978" t="str">
            <v>1100-20  16 WL KE</v>
          </cell>
          <cell r="H978" t="str">
            <v>WL</v>
          </cell>
          <cell r="I978" t="str">
            <v>ORR1</v>
          </cell>
          <cell r="J978" t="str">
            <v>ORR TYPE 1</v>
          </cell>
          <cell r="K978" t="str">
            <v>BRIDGESTONE</v>
          </cell>
          <cell r="L978" t="str">
            <v>1100-20 16PR</v>
          </cell>
          <cell r="M978" t="str">
            <v>WL</v>
          </cell>
          <cell r="N978" t="str">
            <v>INDUSTRIAL</v>
          </cell>
          <cell r="O978" t="str">
            <v>ORL</v>
          </cell>
          <cell r="P978" t="str">
            <v>T/T</v>
          </cell>
          <cell r="Q978" t="str">
            <v>0RS0L005</v>
          </cell>
          <cell r="R978" t="str">
            <v>THAILAND</v>
          </cell>
          <cell r="S978">
            <v>3</v>
          </cell>
          <cell r="T978" t="str">
            <v>TIRE</v>
          </cell>
          <cell r="U978">
            <v>0</v>
          </cell>
          <cell r="V978" t="str">
            <v xml:space="preserve"> 1100-20 16PR</v>
          </cell>
          <cell r="W978">
            <v>0</v>
          </cell>
          <cell r="X978">
            <v>0</v>
          </cell>
          <cell r="Y978" t="str">
            <v>01</v>
          </cell>
          <cell r="Z978" t="str">
            <v>TBSR</v>
          </cell>
          <cell r="AA978" t="str">
            <v>T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L0</v>
          </cell>
          <cell r="AG978" t="str">
            <v>0RS0L005</v>
          </cell>
          <cell r="AL978" t="str">
            <v>WL</v>
          </cell>
          <cell r="AN978" t="str">
            <v>KURUME</v>
          </cell>
          <cell r="AO978" t="str">
            <v>1100-20</v>
          </cell>
          <cell r="AP978" t="str">
            <v>ORL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W978" t="str">
            <v>NON</v>
          </cell>
          <cell r="AX978" t="str">
            <v>DISCONT</v>
          </cell>
          <cell r="AY978" t="str">
            <v>B</v>
          </cell>
          <cell r="AZ978">
            <v>10</v>
          </cell>
          <cell r="BA978">
            <v>70</v>
          </cell>
          <cell r="BB978">
            <v>20</v>
          </cell>
          <cell r="BC978">
            <v>408</v>
          </cell>
          <cell r="BD978" t="str">
            <v>OR</v>
          </cell>
          <cell r="BE978" t="str">
            <v>ORL</v>
          </cell>
          <cell r="BF978" t="str">
            <v>T</v>
          </cell>
          <cell r="BG978" t="str">
            <v>T</v>
          </cell>
          <cell r="BH978">
            <v>31.189</v>
          </cell>
          <cell r="BI978">
            <v>0</v>
          </cell>
          <cell r="BJ978">
            <v>0.3</v>
          </cell>
          <cell r="BK978">
            <v>0.29740565023839999</v>
          </cell>
          <cell r="BL978">
            <v>20</v>
          </cell>
          <cell r="BM978" t="str">
            <v>82</v>
          </cell>
          <cell r="BN978">
            <v>279</v>
          </cell>
          <cell r="BO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</row>
        <row r="979">
          <cell r="E979" t="str">
            <v>BRBX1100</v>
          </cell>
          <cell r="F979" t="str">
            <v>295/80R22.5 RT157(R157)BSTK51</v>
          </cell>
          <cell r="G979" t="str">
            <v>295/80R22.5 RT157(R157)BSTK51</v>
          </cell>
          <cell r="H979" t="str">
            <v>RT157</v>
          </cell>
          <cell r="I979" t="str">
            <v>RET3</v>
          </cell>
          <cell r="J979" t="str">
            <v>RETREAD T/L 22.5 UP</v>
          </cell>
          <cell r="K979" t="str">
            <v>BRIDGESTONE</v>
          </cell>
          <cell r="L979" t="str">
            <v>295/80R22.5</v>
          </cell>
          <cell r="M979" t="str">
            <v>RT157</v>
          </cell>
          <cell r="N979" t="str">
            <v>BS CASE</v>
          </cell>
          <cell r="O979" t="str">
            <v>R157</v>
          </cell>
          <cell r="P979" t="str">
            <v>T/L</v>
          </cell>
          <cell r="Q979" t="str">
            <v>RBX1100L</v>
          </cell>
          <cell r="R979" t="str">
            <v>THAILAND</v>
          </cell>
          <cell r="S979">
            <v>3</v>
          </cell>
          <cell r="T979" t="str">
            <v>TIRE</v>
          </cell>
          <cell r="U979">
            <v>0</v>
          </cell>
          <cell r="V979" t="str">
            <v xml:space="preserve"> 295/80R22.5</v>
          </cell>
          <cell r="W979">
            <v>0</v>
          </cell>
          <cell r="X979">
            <v>0</v>
          </cell>
          <cell r="Y979" t="str">
            <v>01</v>
          </cell>
          <cell r="Z979" t="str">
            <v>TBSR</v>
          </cell>
          <cell r="AA979" t="str">
            <v>T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L0</v>
          </cell>
          <cell r="AG979" t="str">
            <v>RBX1100L</v>
          </cell>
          <cell r="AJ979" t="str">
            <v>CB5002</v>
          </cell>
          <cell r="AK979" t="str">
            <v>TK51</v>
          </cell>
          <cell r="AL979" t="str">
            <v>RT157</v>
          </cell>
          <cell r="AO979" t="str">
            <v>295/80R22.5</v>
          </cell>
          <cell r="AP979" t="str">
            <v>TBR RECAP</v>
          </cell>
          <cell r="AQ979">
            <v>0</v>
          </cell>
          <cell r="AR979" t="str">
            <v>RT157</v>
          </cell>
          <cell r="AS979" t="str">
            <v>OE</v>
          </cell>
          <cell r="AT979" t="str">
            <v/>
          </cell>
          <cell r="AW979" t="str">
            <v>DLR</v>
          </cell>
          <cell r="AX979" t="str">
            <v>CONT</v>
          </cell>
          <cell r="AY979" t="str">
            <v>B</v>
          </cell>
          <cell r="AZ979">
            <v>20</v>
          </cell>
          <cell r="BA979">
            <v>10</v>
          </cell>
          <cell r="BB979">
            <v>10</v>
          </cell>
          <cell r="BC979">
            <v>603</v>
          </cell>
          <cell r="BD979" t="str">
            <v>RET</v>
          </cell>
          <cell r="BE979" t="str">
            <v>RBX</v>
          </cell>
          <cell r="BF979" t="str">
            <v>T</v>
          </cell>
          <cell r="BG979" t="str">
            <v>T</v>
          </cell>
          <cell r="BH979">
            <v>15.1</v>
          </cell>
          <cell r="BI979">
            <v>15.1</v>
          </cell>
          <cell r="BJ979">
            <v>0.13400000000000001</v>
          </cell>
          <cell r="BK979">
            <v>0.36477890374999999</v>
          </cell>
          <cell r="BL979">
            <v>22.5</v>
          </cell>
          <cell r="BM979">
            <v>80</v>
          </cell>
          <cell r="BN979">
            <v>295</v>
          </cell>
          <cell r="BO979">
            <v>95</v>
          </cell>
          <cell r="BR979">
            <v>9830</v>
          </cell>
          <cell r="BS979">
            <v>5900</v>
          </cell>
          <cell r="BT979">
            <v>5900</v>
          </cell>
          <cell r="BU979">
            <v>6556</v>
          </cell>
          <cell r="BV979">
            <v>10</v>
          </cell>
          <cell r="BW979">
            <v>5900</v>
          </cell>
          <cell r="BX979">
            <v>0</v>
          </cell>
        </row>
        <row r="980">
          <cell r="E980" t="str">
            <v>BRBX1120</v>
          </cell>
          <cell r="F980" t="str">
            <v>1000R20 RT157 (R157) BS ER39</v>
          </cell>
          <cell r="G980" t="str">
            <v>1000R20 RT157 (R157) BS ER39</v>
          </cell>
          <cell r="H980" t="str">
            <v>RT157</v>
          </cell>
          <cell r="I980" t="str">
            <v>RET2</v>
          </cell>
          <cell r="J980" t="str">
            <v>RETREAD T/T 20 DOWN</v>
          </cell>
          <cell r="K980" t="str">
            <v>BRIDGESTONE</v>
          </cell>
          <cell r="L980" t="str">
            <v>1000R20</v>
          </cell>
          <cell r="M980" t="str">
            <v>RT157</v>
          </cell>
          <cell r="N980" t="str">
            <v>BS CASE</v>
          </cell>
          <cell r="O980" t="str">
            <v>R157</v>
          </cell>
          <cell r="P980" t="str">
            <v>T/T</v>
          </cell>
          <cell r="Q980" t="str">
            <v>RBX1120L</v>
          </cell>
          <cell r="R980" t="str">
            <v>THAILAND</v>
          </cell>
          <cell r="S980">
            <v>3</v>
          </cell>
          <cell r="T980" t="str">
            <v>TIRE</v>
          </cell>
          <cell r="U980">
            <v>0</v>
          </cell>
          <cell r="V980" t="str">
            <v xml:space="preserve"> 1000R20</v>
          </cell>
          <cell r="W980">
            <v>0</v>
          </cell>
          <cell r="X980">
            <v>0</v>
          </cell>
          <cell r="Y980" t="str">
            <v>01</v>
          </cell>
          <cell r="Z980" t="str">
            <v>TBSR</v>
          </cell>
          <cell r="AA980" t="str">
            <v>T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 t="str">
            <v>L0</v>
          </cell>
          <cell r="AG980" t="str">
            <v>RBX1120L</v>
          </cell>
          <cell r="AJ980" t="str">
            <v>CB5003</v>
          </cell>
          <cell r="AK980" t="str">
            <v>ER39</v>
          </cell>
          <cell r="AL980" t="str">
            <v>RT157</v>
          </cell>
          <cell r="AO980" t="str">
            <v>1000R20</v>
          </cell>
          <cell r="AP980" t="str">
            <v>TBR RECAP</v>
          </cell>
          <cell r="AQ980">
            <v>0</v>
          </cell>
          <cell r="AR980" t="str">
            <v>RT157</v>
          </cell>
          <cell r="AS980">
            <v>0</v>
          </cell>
          <cell r="AT980">
            <v>0</v>
          </cell>
          <cell r="AW980" t="str">
            <v>DLR</v>
          </cell>
          <cell r="AX980" t="str">
            <v>DISCONT</v>
          </cell>
          <cell r="AY980" t="str">
            <v>B</v>
          </cell>
          <cell r="AZ980">
            <v>20</v>
          </cell>
          <cell r="BA980">
            <v>10</v>
          </cell>
          <cell r="BB980">
            <v>10</v>
          </cell>
          <cell r="BC980">
            <v>603</v>
          </cell>
          <cell r="BD980" t="str">
            <v>RET</v>
          </cell>
          <cell r="BE980" t="str">
            <v>RBX</v>
          </cell>
          <cell r="BF980" t="str">
            <v>T</v>
          </cell>
          <cell r="BG980" t="str">
            <v>T</v>
          </cell>
          <cell r="BH980">
            <v>14.8</v>
          </cell>
          <cell r="BI980">
            <v>14.8</v>
          </cell>
          <cell r="BJ980">
            <v>9.9000000000000005E-2</v>
          </cell>
          <cell r="BK980">
            <v>0.25131449091839997</v>
          </cell>
          <cell r="BL980">
            <v>20</v>
          </cell>
          <cell r="BM980">
            <v>82</v>
          </cell>
          <cell r="BN980">
            <v>254</v>
          </cell>
          <cell r="BO980">
            <v>95</v>
          </cell>
          <cell r="BR980">
            <v>8250</v>
          </cell>
          <cell r="BS980">
            <v>4950</v>
          </cell>
          <cell r="BT980">
            <v>4950</v>
          </cell>
          <cell r="BU980">
            <v>5500</v>
          </cell>
          <cell r="BV980">
            <v>10</v>
          </cell>
          <cell r="BW980">
            <v>4950</v>
          </cell>
          <cell r="BX980">
            <v>0</v>
          </cell>
        </row>
        <row r="981">
          <cell r="E981" t="str">
            <v>BRBX1130</v>
          </cell>
          <cell r="F981" t="str">
            <v>1100R20 RT157 (R157) BS VJ61</v>
          </cell>
          <cell r="G981" t="str">
            <v>1100R20 RT157 (R157) BS VJ61</v>
          </cell>
          <cell r="H981" t="str">
            <v>RT157</v>
          </cell>
          <cell r="I981" t="str">
            <v>RET2</v>
          </cell>
          <cell r="J981" t="str">
            <v>RETREAD T/T 20 DOWN</v>
          </cell>
          <cell r="K981" t="str">
            <v>BRIDGESTONE</v>
          </cell>
          <cell r="L981" t="str">
            <v>1100R20</v>
          </cell>
          <cell r="M981" t="str">
            <v>RT157</v>
          </cell>
          <cell r="N981" t="str">
            <v>BS CASE</v>
          </cell>
          <cell r="O981" t="str">
            <v>R157</v>
          </cell>
          <cell r="P981" t="str">
            <v>T/T</v>
          </cell>
          <cell r="Q981" t="str">
            <v>RBX1130L</v>
          </cell>
          <cell r="R981" t="str">
            <v>THAILAND</v>
          </cell>
          <cell r="S981">
            <v>3</v>
          </cell>
          <cell r="T981" t="str">
            <v>TIRE</v>
          </cell>
          <cell r="U981">
            <v>0</v>
          </cell>
          <cell r="V981" t="str">
            <v xml:space="preserve"> 1100R20</v>
          </cell>
          <cell r="W981">
            <v>0</v>
          </cell>
          <cell r="X981">
            <v>0</v>
          </cell>
          <cell r="Y981" t="str">
            <v>01</v>
          </cell>
          <cell r="Z981" t="str">
            <v>TBSR</v>
          </cell>
          <cell r="AA981" t="str">
            <v>T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L0</v>
          </cell>
          <cell r="AG981" t="str">
            <v>RBX1130L</v>
          </cell>
          <cell r="AJ981" t="str">
            <v>CB5003</v>
          </cell>
          <cell r="AK981" t="str">
            <v>VJ61</v>
          </cell>
          <cell r="AL981" t="str">
            <v>RT157</v>
          </cell>
          <cell r="AO981" t="str">
            <v>1100R20</v>
          </cell>
          <cell r="AP981" t="str">
            <v>TBR RECAP</v>
          </cell>
          <cell r="AQ981">
            <v>0</v>
          </cell>
          <cell r="AR981" t="str">
            <v>RT157</v>
          </cell>
          <cell r="AS981">
            <v>0</v>
          </cell>
          <cell r="AT981">
            <v>0</v>
          </cell>
          <cell r="AW981" t="str">
            <v>DLR</v>
          </cell>
          <cell r="AX981" t="str">
            <v>DISCONT</v>
          </cell>
          <cell r="AY981" t="str">
            <v>B</v>
          </cell>
          <cell r="AZ981">
            <v>20</v>
          </cell>
          <cell r="BA981">
            <v>10</v>
          </cell>
          <cell r="BB981">
            <v>10</v>
          </cell>
          <cell r="BC981">
            <v>603</v>
          </cell>
          <cell r="BD981" t="str">
            <v>RET</v>
          </cell>
          <cell r="BE981" t="str">
            <v>RBX</v>
          </cell>
          <cell r="BF981" t="str">
            <v>T</v>
          </cell>
          <cell r="BG981" t="str">
            <v>T</v>
          </cell>
          <cell r="BH981">
            <v>14.8</v>
          </cell>
          <cell r="BI981">
            <v>14.8</v>
          </cell>
          <cell r="BJ981">
            <v>9.9000000000000005E-2</v>
          </cell>
          <cell r="BK981">
            <v>0.25131449091839997</v>
          </cell>
          <cell r="BL981">
            <v>20</v>
          </cell>
          <cell r="BM981">
            <v>82</v>
          </cell>
          <cell r="BN981">
            <v>254</v>
          </cell>
          <cell r="BO981">
            <v>95</v>
          </cell>
          <cell r="BR981">
            <v>8670</v>
          </cell>
          <cell r="BS981">
            <v>5200</v>
          </cell>
          <cell r="BT981">
            <v>5200</v>
          </cell>
          <cell r="BU981">
            <v>5778</v>
          </cell>
          <cell r="BV981">
            <v>10</v>
          </cell>
          <cell r="BW981">
            <v>5200</v>
          </cell>
          <cell r="BX981">
            <v>0</v>
          </cell>
        </row>
        <row r="982">
          <cell r="E982" t="str">
            <v>BRBX1140</v>
          </cell>
          <cell r="F982" t="str">
            <v>11R22.5 RT157 (R157) BS KH43</v>
          </cell>
          <cell r="G982" t="str">
            <v>11R22.5 RT157 (R157) BS KH43</v>
          </cell>
          <cell r="H982" t="str">
            <v>RT157</v>
          </cell>
          <cell r="I982" t="str">
            <v>RET3</v>
          </cell>
          <cell r="J982" t="str">
            <v>RETREAD T/L 22.5 UP</v>
          </cell>
          <cell r="K982" t="str">
            <v>BRIDGESTONE</v>
          </cell>
          <cell r="L982" t="str">
            <v>11R22.5</v>
          </cell>
          <cell r="M982" t="str">
            <v>RT157</v>
          </cell>
          <cell r="N982" t="str">
            <v>BS CASE</v>
          </cell>
          <cell r="O982" t="str">
            <v>R157</v>
          </cell>
          <cell r="P982" t="str">
            <v>T/L</v>
          </cell>
          <cell r="Q982" t="str">
            <v>RBX1140L</v>
          </cell>
          <cell r="R982" t="str">
            <v>THAILAND</v>
          </cell>
          <cell r="S982">
            <v>3</v>
          </cell>
          <cell r="T982" t="str">
            <v>TIRE</v>
          </cell>
          <cell r="U982">
            <v>0</v>
          </cell>
          <cell r="V982" t="str">
            <v xml:space="preserve"> 11R22.5</v>
          </cell>
          <cell r="W982">
            <v>0</v>
          </cell>
          <cell r="X982">
            <v>0</v>
          </cell>
          <cell r="Y982" t="str">
            <v>01</v>
          </cell>
          <cell r="Z982" t="str">
            <v>TBSR</v>
          </cell>
          <cell r="AA982" t="str">
            <v>T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 t="str">
            <v>L0</v>
          </cell>
          <cell r="AG982" t="str">
            <v>RBX1140L</v>
          </cell>
          <cell r="AJ982" t="str">
            <v>CB5003</v>
          </cell>
          <cell r="AK982" t="str">
            <v>KH43</v>
          </cell>
          <cell r="AL982" t="str">
            <v>RT157</v>
          </cell>
          <cell r="AO982" t="str">
            <v>11R22.5</v>
          </cell>
          <cell r="AP982" t="str">
            <v>TBR RECAP</v>
          </cell>
          <cell r="AQ982">
            <v>0</v>
          </cell>
          <cell r="AR982" t="str">
            <v>RT157</v>
          </cell>
          <cell r="AS982" t="str">
            <v>OE</v>
          </cell>
          <cell r="AT982" t="str">
            <v/>
          </cell>
          <cell r="AW982" t="str">
            <v>DLR</v>
          </cell>
          <cell r="AX982" t="str">
            <v>CONT</v>
          </cell>
          <cell r="AY982" t="str">
            <v>B</v>
          </cell>
          <cell r="AZ982">
            <v>20</v>
          </cell>
          <cell r="BA982">
            <v>10</v>
          </cell>
          <cell r="BB982">
            <v>10</v>
          </cell>
          <cell r="BC982">
            <v>603</v>
          </cell>
          <cell r="BD982" t="str">
            <v>RET</v>
          </cell>
          <cell r="BE982" t="str">
            <v>RBX</v>
          </cell>
          <cell r="BF982" t="str">
            <v>T</v>
          </cell>
          <cell r="BG982" t="str">
            <v>T</v>
          </cell>
          <cell r="BH982">
            <v>14.8</v>
          </cell>
          <cell r="BI982">
            <v>14.8</v>
          </cell>
          <cell r="BJ982">
            <v>0.127</v>
          </cell>
          <cell r="BK982">
            <v>0.33780967026839998</v>
          </cell>
          <cell r="BL982">
            <v>22.5</v>
          </cell>
          <cell r="BM982">
            <v>82</v>
          </cell>
          <cell r="BN982">
            <v>279</v>
          </cell>
          <cell r="BO982">
            <v>95</v>
          </cell>
          <cell r="BR982">
            <v>8920</v>
          </cell>
          <cell r="BS982">
            <v>5350</v>
          </cell>
          <cell r="BT982">
            <v>5350</v>
          </cell>
          <cell r="BU982">
            <v>5944</v>
          </cell>
          <cell r="BV982">
            <v>10</v>
          </cell>
          <cell r="BW982">
            <v>5350</v>
          </cell>
          <cell r="BX982">
            <v>0</v>
          </cell>
        </row>
        <row r="983">
          <cell r="E983" t="str">
            <v>BRBX1210</v>
          </cell>
          <cell r="F983" t="str">
            <v>900R20 RT157(M789G580)BSAT74</v>
          </cell>
          <cell r="G983" t="str">
            <v>900R20 RT157(M789G580)BSAT74</v>
          </cell>
          <cell r="H983" t="str">
            <v>RT157</v>
          </cell>
          <cell r="I983" t="str">
            <v>RET2</v>
          </cell>
          <cell r="J983" t="str">
            <v>RETREAD T/T 20 DOWN</v>
          </cell>
          <cell r="K983" t="str">
            <v>BRIDGESTONE</v>
          </cell>
          <cell r="L983" t="str">
            <v>900R20</v>
          </cell>
          <cell r="M983" t="str">
            <v>RT157</v>
          </cell>
          <cell r="N983" t="str">
            <v>BS CASE</v>
          </cell>
          <cell r="O983" t="str">
            <v>M789,G58</v>
          </cell>
          <cell r="P983" t="str">
            <v>T/T</v>
          </cell>
          <cell r="Q983" t="str">
            <v>RBX1210L</v>
          </cell>
          <cell r="R983" t="str">
            <v>THAILAND</v>
          </cell>
          <cell r="S983">
            <v>3</v>
          </cell>
          <cell r="T983" t="str">
            <v>TIRE</v>
          </cell>
          <cell r="U983">
            <v>0</v>
          </cell>
          <cell r="V983" t="str">
            <v xml:space="preserve"> 900R20</v>
          </cell>
          <cell r="W983">
            <v>0</v>
          </cell>
          <cell r="X983">
            <v>0</v>
          </cell>
          <cell r="Y983" t="str">
            <v>01</v>
          </cell>
          <cell r="Z983" t="str">
            <v>TBSR</v>
          </cell>
          <cell r="AA983" t="str">
            <v>T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 t="str">
            <v>L0</v>
          </cell>
          <cell r="AG983" t="str">
            <v>RBX1210L</v>
          </cell>
          <cell r="AJ983" t="str">
            <v>CB5033</v>
          </cell>
          <cell r="AK983" t="str">
            <v>AT74</v>
          </cell>
          <cell r="AL983" t="str">
            <v>RT157</v>
          </cell>
          <cell r="AO983" t="str">
            <v xml:space="preserve">900R20 </v>
          </cell>
          <cell r="AP983" t="str">
            <v>TBR RECAP</v>
          </cell>
          <cell r="AQ983">
            <v>0</v>
          </cell>
          <cell r="AR983" t="str">
            <v>RT157</v>
          </cell>
          <cell r="AS983">
            <v>0</v>
          </cell>
          <cell r="AT983">
            <v>0</v>
          </cell>
          <cell r="AW983" t="str">
            <v>DLR</v>
          </cell>
          <cell r="AX983" t="str">
            <v>DISCONT</v>
          </cell>
          <cell r="AY983" t="str">
            <v>B</v>
          </cell>
          <cell r="AZ983">
            <v>20</v>
          </cell>
          <cell r="BA983">
            <v>10</v>
          </cell>
          <cell r="BB983">
            <v>10</v>
          </cell>
          <cell r="BC983">
            <v>603</v>
          </cell>
          <cell r="BD983" t="str">
            <v>RET</v>
          </cell>
          <cell r="BE983" t="str">
            <v>RBX</v>
          </cell>
          <cell r="BF983" t="str">
            <v>T</v>
          </cell>
          <cell r="BG983" t="str">
            <v>T</v>
          </cell>
          <cell r="BH983">
            <v>10.9</v>
          </cell>
          <cell r="BI983">
            <v>10.9</v>
          </cell>
          <cell r="BJ983">
            <v>0.09</v>
          </cell>
          <cell r="BK983">
            <v>0.2100024555984</v>
          </cell>
          <cell r="BL983">
            <v>20</v>
          </cell>
          <cell r="BM983">
            <v>82</v>
          </cell>
          <cell r="BN983">
            <v>229</v>
          </cell>
          <cell r="BO983">
            <v>95</v>
          </cell>
          <cell r="BR983">
            <v>6830</v>
          </cell>
          <cell r="BS983">
            <v>4100</v>
          </cell>
          <cell r="BT983">
            <v>4100</v>
          </cell>
          <cell r="BU983">
            <v>4556</v>
          </cell>
          <cell r="BV983">
            <v>10</v>
          </cell>
          <cell r="BW983">
            <v>4100</v>
          </cell>
          <cell r="BX983">
            <v>0</v>
          </cell>
        </row>
        <row r="984">
          <cell r="E984" t="str">
            <v>BRBX1310</v>
          </cell>
          <cell r="F984" t="str">
            <v>1000R20 RT157(M789G580)BSER22</v>
          </cell>
          <cell r="G984" t="str">
            <v>1000R20 RT157(M789G580)BSER22</v>
          </cell>
          <cell r="H984" t="str">
            <v>RT157</v>
          </cell>
          <cell r="I984" t="str">
            <v>RET2</v>
          </cell>
          <cell r="J984" t="str">
            <v>RETREAD T/T 20 DOWN</v>
          </cell>
          <cell r="K984" t="str">
            <v>BRIDGESTONE</v>
          </cell>
          <cell r="L984" t="str">
            <v>1000R20</v>
          </cell>
          <cell r="M984" t="str">
            <v>RT157</v>
          </cell>
          <cell r="N984" t="str">
            <v>BS CASE</v>
          </cell>
          <cell r="O984" t="str">
            <v>M789,G58</v>
          </cell>
          <cell r="P984" t="str">
            <v>T/T</v>
          </cell>
          <cell r="Q984" t="str">
            <v>RBX1310L</v>
          </cell>
          <cell r="R984" t="str">
            <v>THAILAND</v>
          </cell>
          <cell r="S984">
            <v>3</v>
          </cell>
          <cell r="T984" t="str">
            <v>TIRE</v>
          </cell>
          <cell r="U984">
            <v>0</v>
          </cell>
          <cell r="V984" t="str">
            <v xml:space="preserve"> 1000R20</v>
          </cell>
          <cell r="W984">
            <v>0</v>
          </cell>
          <cell r="X984">
            <v>0</v>
          </cell>
          <cell r="Y984" t="str">
            <v>01</v>
          </cell>
          <cell r="Z984" t="str">
            <v>TBSR</v>
          </cell>
          <cell r="AA984" t="str">
            <v>T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 t="str">
            <v>L0</v>
          </cell>
          <cell r="AG984" t="str">
            <v>RBX1310L</v>
          </cell>
          <cell r="AJ984" t="str">
            <v>CB5034</v>
          </cell>
          <cell r="AK984" t="str">
            <v>ER22</v>
          </cell>
          <cell r="AL984" t="str">
            <v>RT157</v>
          </cell>
          <cell r="AO984" t="str">
            <v>1000R20</v>
          </cell>
          <cell r="AP984" t="str">
            <v>TBR RECAP</v>
          </cell>
          <cell r="AQ984">
            <v>0</v>
          </cell>
          <cell r="AR984" t="str">
            <v>RT157</v>
          </cell>
          <cell r="AS984" t="str">
            <v>OE</v>
          </cell>
          <cell r="AT984" t="str">
            <v/>
          </cell>
          <cell r="AW984" t="str">
            <v>DLR</v>
          </cell>
          <cell r="AX984" t="str">
            <v>CONT</v>
          </cell>
          <cell r="AY984" t="str">
            <v>B</v>
          </cell>
          <cell r="AZ984">
            <v>20</v>
          </cell>
          <cell r="BA984">
            <v>10</v>
          </cell>
          <cell r="BB984">
            <v>10</v>
          </cell>
          <cell r="BC984">
            <v>603</v>
          </cell>
          <cell r="BD984" t="str">
            <v>RET</v>
          </cell>
          <cell r="BE984" t="str">
            <v>RBX</v>
          </cell>
          <cell r="BF984" t="str">
            <v>T</v>
          </cell>
          <cell r="BG984" t="str">
            <v>T</v>
          </cell>
          <cell r="BH984">
            <v>12.4</v>
          </cell>
          <cell r="BI984">
            <v>12.4</v>
          </cell>
          <cell r="BJ984">
            <v>9.9000000000000005E-2</v>
          </cell>
          <cell r="BK984">
            <v>0.25131449091839997</v>
          </cell>
          <cell r="BL984">
            <v>20</v>
          </cell>
          <cell r="BM984">
            <v>82</v>
          </cell>
          <cell r="BN984">
            <v>254</v>
          </cell>
          <cell r="BO984">
            <v>95</v>
          </cell>
          <cell r="BR984">
            <v>8250</v>
          </cell>
          <cell r="BS984">
            <v>4950</v>
          </cell>
          <cell r="BT984">
            <v>4950</v>
          </cell>
          <cell r="BU984">
            <v>5500</v>
          </cell>
          <cell r="BV984">
            <v>10</v>
          </cell>
          <cell r="BW984">
            <v>4950</v>
          </cell>
          <cell r="BX984">
            <v>0</v>
          </cell>
        </row>
        <row r="985">
          <cell r="E985" t="str">
            <v>BRBX1311</v>
          </cell>
          <cell r="F985" t="str">
            <v>1000R20 RT157(M840)BSER44</v>
          </cell>
          <cell r="G985" t="str">
            <v>1000R20 RT157(M840)BSER44</v>
          </cell>
          <cell r="H985" t="str">
            <v>RT157</v>
          </cell>
          <cell r="I985" t="str">
            <v>RET2</v>
          </cell>
          <cell r="J985" t="str">
            <v>RETREAD T/T 20 DOWN</v>
          </cell>
          <cell r="K985" t="str">
            <v>BRIDGESTONE</v>
          </cell>
          <cell r="L985" t="str">
            <v>1000R20</v>
          </cell>
          <cell r="M985" t="str">
            <v>RT157</v>
          </cell>
          <cell r="N985" t="str">
            <v>BS CASE</v>
          </cell>
          <cell r="O985" t="str">
            <v>R157</v>
          </cell>
          <cell r="P985" t="str">
            <v>T/T</v>
          </cell>
          <cell r="Q985" t="str">
            <v>RBX1311L</v>
          </cell>
          <cell r="R985" t="str">
            <v>THAILAND</v>
          </cell>
          <cell r="S985">
            <v>3</v>
          </cell>
          <cell r="T985" t="str">
            <v>TIRE</v>
          </cell>
          <cell r="U985">
            <v>0</v>
          </cell>
          <cell r="V985" t="str">
            <v xml:space="preserve"> 1000R20</v>
          </cell>
          <cell r="W985">
            <v>0</v>
          </cell>
          <cell r="X985">
            <v>0</v>
          </cell>
          <cell r="Y985" t="str">
            <v>01</v>
          </cell>
          <cell r="Z985" t="str">
            <v>TBSR</v>
          </cell>
          <cell r="AA985" t="str">
            <v>T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 t="str">
            <v>L0</v>
          </cell>
          <cell r="AG985" t="str">
            <v>RBX1311L</v>
          </cell>
          <cell r="AJ985" t="str">
            <v>CB5003</v>
          </cell>
          <cell r="AK985" t="str">
            <v>ER44</v>
          </cell>
          <cell r="AL985" t="str">
            <v>RT157</v>
          </cell>
          <cell r="AO985" t="str">
            <v>1000R20</v>
          </cell>
          <cell r="AP985" t="str">
            <v>TBR RECAP</v>
          </cell>
          <cell r="AQ985">
            <v>0</v>
          </cell>
          <cell r="AR985" t="str">
            <v>RT157</v>
          </cell>
          <cell r="AS985" t="str">
            <v>OE</v>
          </cell>
          <cell r="AT985" t="str">
            <v/>
          </cell>
          <cell r="AW985" t="str">
            <v>DLR</v>
          </cell>
          <cell r="AX985" t="str">
            <v>CONT</v>
          </cell>
          <cell r="AY985" t="str">
            <v>B</v>
          </cell>
          <cell r="AZ985">
            <v>20</v>
          </cell>
          <cell r="BA985">
            <v>10</v>
          </cell>
          <cell r="BB985">
            <v>10</v>
          </cell>
          <cell r="BC985">
            <v>603</v>
          </cell>
          <cell r="BD985" t="str">
            <v>RET</v>
          </cell>
          <cell r="BE985" t="str">
            <v>RBX</v>
          </cell>
          <cell r="BF985" t="str">
            <v>T</v>
          </cell>
          <cell r="BG985" t="str">
            <v>T</v>
          </cell>
          <cell r="BH985">
            <v>14.8</v>
          </cell>
          <cell r="BI985">
            <v>14.8</v>
          </cell>
          <cell r="BJ985">
            <v>0.09</v>
          </cell>
          <cell r="BK985">
            <v>0.2115663408</v>
          </cell>
          <cell r="BL985">
            <v>20</v>
          </cell>
          <cell r="BM985">
            <v>82</v>
          </cell>
          <cell r="BN985">
            <v>230</v>
          </cell>
          <cell r="BO985">
            <v>95</v>
          </cell>
          <cell r="BR985">
            <v>8250</v>
          </cell>
          <cell r="BS985">
            <v>4950</v>
          </cell>
          <cell r="BT985">
            <v>4950</v>
          </cell>
          <cell r="BU985">
            <v>5500</v>
          </cell>
          <cell r="BV985">
            <v>10</v>
          </cell>
          <cell r="BW985">
            <v>4950</v>
          </cell>
          <cell r="BX985">
            <v>0</v>
          </cell>
        </row>
        <row r="986">
          <cell r="E986" t="str">
            <v>BRBX1410</v>
          </cell>
          <cell r="F986" t="str">
            <v>1100R20 RT157(M789G580)BSVJ63</v>
          </cell>
          <cell r="G986" t="str">
            <v>1100R20 RT157(M789G580)BSVJ63</v>
          </cell>
          <cell r="H986" t="str">
            <v>RT157</v>
          </cell>
          <cell r="I986" t="str">
            <v>RET2</v>
          </cell>
          <cell r="J986" t="str">
            <v>RETREAD T/T 20 DOWN</v>
          </cell>
          <cell r="K986" t="str">
            <v>BRIDGESTONE</v>
          </cell>
          <cell r="L986" t="str">
            <v>1100R20</v>
          </cell>
          <cell r="M986" t="str">
            <v>RT157</v>
          </cell>
          <cell r="N986" t="str">
            <v>BS CASE</v>
          </cell>
          <cell r="O986" t="str">
            <v>M789,G58</v>
          </cell>
          <cell r="P986" t="str">
            <v>T/T</v>
          </cell>
          <cell r="Q986" t="str">
            <v>RBX1410L</v>
          </cell>
          <cell r="R986" t="str">
            <v>THAILAND</v>
          </cell>
          <cell r="S986">
            <v>3</v>
          </cell>
          <cell r="T986" t="str">
            <v>TIRE</v>
          </cell>
          <cell r="U986">
            <v>0</v>
          </cell>
          <cell r="V986" t="str">
            <v xml:space="preserve"> 1100R20</v>
          </cell>
          <cell r="W986">
            <v>0</v>
          </cell>
          <cell r="X986">
            <v>0</v>
          </cell>
          <cell r="Y986" t="str">
            <v>01</v>
          </cell>
          <cell r="Z986" t="str">
            <v>TBSR</v>
          </cell>
          <cell r="AA986" t="str">
            <v>T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 t="str">
            <v>L0</v>
          </cell>
          <cell r="AG986" t="str">
            <v>RBX1410L</v>
          </cell>
          <cell r="AJ986" t="str">
            <v>CB5035</v>
          </cell>
          <cell r="AK986" t="str">
            <v>VJ63</v>
          </cell>
          <cell r="AL986" t="str">
            <v>RT157</v>
          </cell>
          <cell r="AO986" t="str">
            <v>1100R20</v>
          </cell>
          <cell r="AP986" t="str">
            <v>TBR RECAP</v>
          </cell>
          <cell r="AQ986">
            <v>0</v>
          </cell>
          <cell r="AR986" t="str">
            <v>RT157</v>
          </cell>
          <cell r="AS986">
            <v>0</v>
          </cell>
          <cell r="AT986">
            <v>0</v>
          </cell>
          <cell r="AW986" t="str">
            <v>DLR</v>
          </cell>
          <cell r="AX986" t="str">
            <v>DISCONT</v>
          </cell>
          <cell r="AY986" t="str">
            <v>B</v>
          </cell>
          <cell r="AZ986">
            <v>20</v>
          </cell>
          <cell r="BA986">
            <v>10</v>
          </cell>
          <cell r="BB986">
            <v>10</v>
          </cell>
          <cell r="BC986">
            <v>603</v>
          </cell>
          <cell r="BD986" t="str">
            <v>RET</v>
          </cell>
          <cell r="BE986" t="str">
            <v>RBX</v>
          </cell>
          <cell r="BF986" t="str">
            <v>T</v>
          </cell>
          <cell r="BG986" t="str">
            <v>T</v>
          </cell>
          <cell r="BH986">
            <v>12.4</v>
          </cell>
          <cell r="BI986">
            <v>12.4</v>
          </cell>
          <cell r="BJ986">
            <v>0.109</v>
          </cell>
          <cell r="BK986">
            <v>0.29740565023839999</v>
          </cell>
          <cell r="BL986">
            <v>20</v>
          </cell>
          <cell r="BM986">
            <v>82</v>
          </cell>
          <cell r="BN986">
            <v>279</v>
          </cell>
          <cell r="BO986">
            <v>95</v>
          </cell>
          <cell r="BR986">
            <v>8670</v>
          </cell>
          <cell r="BS986">
            <v>5200</v>
          </cell>
          <cell r="BT986">
            <v>5200</v>
          </cell>
          <cell r="BU986">
            <v>5778</v>
          </cell>
          <cell r="BV986">
            <v>10</v>
          </cell>
          <cell r="BW986">
            <v>5200</v>
          </cell>
          <cell r="BX986">
            <v>0</v>
          </cell>
        </row>
        <row r="987">
          <cell r="E987" t="str">
            <v>BRBX1510</v>
          </cell>
          <cell r="F987" t="str">
            <v>11R22.5 RT157(R196)-KH45</v>
          </cell>
          <cell r="G987" t="str">
            <v>11R22.5 RT157(R196)-KH45</v>
          </cell>
          <cell r="H987" t="str">
            <v>RT157</v>
          </cell>
          <cell r="I987" t="str">
            <v>RET3</v>
          </cell>
          <cell r="J987" t="str">
            <v>RETREAD T/L 22.5 UP</v>
          </cell>
          <cell r="K987" t="str">
            <v>BRIDGESTONE</v>
          </cell>
          <cell r="L987" t="str">
            <v>11R22.5</v>
          </cell>
          <cell r="M987" t="str">
            <v>RT157</v>
          </cell>
          <cell r="N987" t="str">
            <v>BS CASE</v>
          </cell>
          <cell r="O987" t="str">
            <v>R196</v>
          </cell>
          <cell r="P987" t="str">
            <v>T/L</v>
          </cell>
          <cell r="Q987" t="str">
            <v>RBX1510L</v>
          </cell>
          <cell r="R987" t="str">
            <v>THAILAND</v>
          </cell>
          <cell r="S987">
            <v>3</v>
          </cell>
          <cell r="T987" t="str">
            <v>TIRE</v>
          </cell>
          <cell r="U987">
            <v>0</v>
          </cell>
          <cell r="V987" t="str">
            <v xml:space="preserve"> 11R22.5</v>
          </cell>
          <cell r="W987">
            <v>0</v>
          </cell>
          <cell r="X987">
            <v>0</v>
          </cell>
          <cell r="Y987" t="str">
            <v>01</v>
          </cell>
          <cell r="Z987" t="str">
            <v>TBSR</v>
          </cell>
          <cell r="AA987" t="str">
            <v>T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 t="str">
            <v>L0</v>
          </cell>
          <cell r="AG987" t="str">
            <v>RBX1510L</v>
          </cell>
          <cell r="AJ987" t="str">
            <v>CB5034</v>
          </cell>
          <cell r="AK987" t="str">
            <v>KH45</v>
          </cell>
          <cell r="AL987" t="str">
            <v>RT157</v>
          </cell>
          <cell r="AO987" t="str">
            <v>11R22.5</v>
          </cell>
          <cell r="AP987" t="str">
            <v>TBR RECAP</v>
          </cell>
          <cell r="AQ987">
            <v>0</v>
          </cell>
          <cell r="AR987" t="str">
            <v>RT157</v>
          </cell>
          <cell r="AS987" t="str">
            <v>OE</v>
          </cell>
          <cell r="AT987" t="str">
            <v/>
          </cell>
          <cell r="AW987" t="str">
            <v>DLR</v>
          </cell>
          <cell r="AX987" t="str">
            <v>CONT</v>
          </cell>
          <cell r="AY987" t="str">
            <v>B</v>
          </cell>
          <cell r="AZ987">
            <v>20</v>
          </cell>
          <cell r="BA987">
            <v>10</v>
          </cell>
          <cell r="BB987">
            <v>10</v>
          </cell>
          <cell r="BC987">
            <v>603</v>
          </cell>
          <cell r="BD987" t="str">
            <v>RET</v>
          </cell>
          <cell r="BE987" t="str">
            <v>RBX</v>
          </cell>
          <cell r="BF987" t="str">
            <v>T</v>
          </cell>
          <cell r="BG987" t="str">
            <v>T</v>
          </cell>
          <cell r="BH987">
            <v>11.5</v>
          </cell>
          <cell r="BI987">
            <v>0</v>
          </cell>
          <cell r="BJ987">
            <v>0.17199999999999999</v>
          </cell>
          <cell r="BK987">
            <v>0.33052241078999994</v>
          </cell>
          <cell r="BL987">
            <v>22.5</v>
          </cell>
          <cell r="BM987">
            <v>80</v>
          </cell>
          <cell r="BN987">
            <v>279</v>
          </cell>
          <cell r="BO987">
            <v>95</v>
          </cell>
          <cell r="BR987">
            <v>8920</v>
          </cell>
          <cell r="BS987">
            <v>5350</v>
          </cell>
          <cell r="BT987">
            <v>5350</v>
          </cell>
          <cell r="BU987">
            <v>5944</v>
          </cell>
          <cell r="BV987">
            <v>10</v>
          </cell>
          <cell r="BW987">
            <v>5350</v>
          </cell>
          <cell r="BX987">
            <v>0</v>
          </cell>
        </row>
        <row r="988">
          <cell r="E988" t="str">
            <v>BRBX1610</v>
          </cell>
          <cell r="F988" t="str">
            <v>275/80R22.5 RT157(R294)-TK57</v>
          </cell>
          <cell r="G988" t="str">
            <v>275/80R22.5 RT157(R294)-TK57</v>
          </cell>
          <cell r="H988" t="str">
            <v>RT157</v>
          </cell>
          <cell r="I988" t="str">
            <v>RET3</v>
          </cell>
          <cell r="J988" t="str">
            <v>RETREAD T/L 22.5 UP</v>
          </cell>
          <cell r="K988" t="str">
            <v>BRIDGESTONE</v>
          </cell>
          <cell r="L988" t="str">
            <v>275/80R22.5</v>
          </cell>
          <cell r="M988" t="str">
            <v>RT157</v>
          </cell>
          <cell r="N988" t="str">
            <v>BS CASE</v>
          </cell>
          <cell r="O988" t="str">
            <v>R294</v>
          </cell>
          <cell r="P988" t="str">
            <v>T/L</v>
          </cell>
          <cell r="Q988" t="str">
            <v>RBX1610L</v>
          </cell>
          <cell r="R988" t="str">
            <v>THAILAND</v>
          </cell>
          <cell r="S988">
            <v>3</v>
          </cell>
          <cell r="T988" t="str">
            <v>TIRE</v>
          </cell>
          <cell r="U988">
            <v>0</v>
          </cell>
          <cell r="V988" t="str">
            <v>275/80R22.5</v>
          </cell>
          <cell r="W988">
            <v>0</v>
          </cell>
          <cell r="X988">
            <v>0</v>
          </cell>
          <cell r="Y988" t="str">
            <v>01</v>
          </cell>
          <cell r="Z988" t="str">
            <v>TBSR</v>
          </cell>
          <cell r="AA988" t="str">
            <v>T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 t="str">
            <v>L0</v>
          </cell>
          <cell r="AG988" t="str">
            <v>RBX1610L</v>
          </cell>
          <cell r="AJ988" t="str">
            <v>CB5002</v>
          </cell>
          <cell r="AK988" t="str">
            <v>TK57</v>
          </cell>
          <cell r="AL988" t="str">
            <v>RT157</v>
          </cell>
          <cell r="AO988" t="str">
            <v>275/80R22.5</v>
          </cell>
          <cell r="AP988" t="str">
            <v>TBR RECAP</v>
          </cell>
          <cell r="AQ988">
            <v>0</v>
          </cell>
          <cell r="AR988" t="str">
            <v>RT157</v>
          </cell>
          <cell r="AS988" t="str">
            <v>OE</v>
          </cell>
          <cell r="AT988" t="str">
            <v/>
          </cell>
          <cell r="AW988" t="str">
            <v>DLR</v>
          </cell>
          <cell r="AX988" t="str">
            <v>CONT</v>
          </cell>
          <cell r="AY988" t="str">
            <v>B</v>
          </cell>
          <cell r="AZ988">
            <v>20</v>
          </cell>
          <cell r="BA988">
            <v>10</v>
          </cell>
          <cell r="BB988">
            <v>10</v>
          </cell>
          <cell r="BC988">
            <v>603</v>
          </cell>
          <cell r="BD988" t="str">
            <v>RET</v>
          </cell>
          <cell r="BE988" t="str">
            <v>RBX</v>
          </cell>
          <cell r="BF988" t="str">
            <v>T</v>
          </cell>
          <cell r="BG988" t="str">
            <v>T</v>
          </cell>
          <cell r="BH988">
            <v>15.1</v>
          </cell>
          <cell r="BI988">
            <v>0</v>
          </cell>
          <cell r="BJ988">
            <v>0.17199999999999999</v>
          </cell>
          <cell r="BK988">
            <v>0.32228665875000001</v>
          </cell>
          <cell r="BL988">
            <v>22.5</v>
          </cell>
          <cell r="BM988">
            <v>80</v>
          </cell>
          <cell r="BN988">
            <v>275</v>
          </cell>
          <cell r="BO988">
            <v>95</v>
          </cell>
          <cell r="BR988">
            <v>8750</v>
          </cell>
          <cell r="BS988">
            <v>5250</v>
          </cell>
          <cell r="BT988">
            <v>5250</v>
          </cell>
          <cell r="BU988">
            <v>5833</v>
          </cell>
          <cell r="BV988">
            <v>10</v>
          </cell>
          <cell r="BW988">
            <v>5250</v>
          </cell>
          <cell r="BX988">
            <v>0</v>
          </cell>
        </row>
        <row r="989">
          <cell r="E989" t="str">
            <v>BRBX1620</v>
          </cell>
          <cell r="F989" t="str">
            <v>275/70R22.5 RT157(R294)-TK59</v>
          </cell>
          <cell r="G989" t="str">
            <v>275/70R22.5 RT157(R294)-TK59</v>
          </cell>
          <cell r="H989" t="str">
            <v>RT157</v>
          </cell>
          <cell r="I989" t="str">
            <v>RET3</v>
          </cell>
          <cell r="J989" t="str">
            <v>RETREAD T/L 22.5 UP</v>
          </cell>
          <cell r="K989" t="str">
            <v>BRIDGESTONE</v>
          </cell>
          <cell r="L989" t="str">
            <v>275/70R22.5</v>
          </cell>
          <cell r="M989" t="str">
            <v>RT157</v>
          </cell>
          <cell r="N989" t="str">
            <v>BS CASE</v>
          </cell>
          <cell r="O989" t="str">
            <v>R294</v>
          </cell>
          <cell r="P989" t="str">
            <v>T/L</v>
          </cell>
          <cell r="Q989" t="str">
            <v>RBX1620L</v>
          </cell>
          <cell r="R989" t="str">
            <v>THAILAND</v>
          </cell>
          <cell r="S989">
            <v>3</v>
          </cell>
          <cell r="T989" t="str">
            <v>TIRE</v>
          </cell>
          <cell r="U989">
            <v>0</v>
          </cell>
          <cell r="V989" t="str">
            <v>275/70R22.5</v>
          </cell>
          <cell r="W989">
            <v>0</v>
          </cell>
          <cell r="X989">
            <v>0</v>
          </cell>
          <cell r="Y989" t="str">
            <v>01</v>
          </cell>
          <cell r="Z989" t="str">
            <v>TBSR</v>
          </cell>
          <cell r="AA989" t="str">
            <v>T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 t="str">
            <v>L0</v>
          </cell>
          <cell r="AG989" t="str">
            <v>RBX1620L</v>
          </cell>
          <cell r="AJ989" t="str">
            <v>CB5002</v>
          </cell>
          <cell r="AK989" t="str">
            <v>TK59</v>
          </cell>
          <cell r="AL989" t="str">
            <v>RT157</v>
          </cell>
          <cell r="AO989" t="str">
            <v>275/70R22.5</v>
          </cell>
          <cell r="AP989" t="str">
            <v>TBR RECAP</v>
          </cell>
          <cell r="AQ989">
            <v>0</v>
          </cell>
          <cell r="AR989" t="str">
            <v>RT157</v>
          </cell>
          <cell r="AS989" t="str">
            <v>OE</v>
          </cell>
          <cell r="AT989" t="str">
            <v/>
          </cell>
          <cell r="AW989" t="str">
            <v>DLR</v>
          </cell>
          <cell r="AX989" t="str">
            <v>CONT</v>
          </cell>
          <cell r="AY989" t="str">
            <v>B</v>
          </cell>
          <cell r="AZ989">
            <v>20</v>
          </cell>
          <cell r="BA989">
            <v>10</v>
          </cell>
          <cell r="BB989">
            <v>10</v>
          </cell>
          <cell r="BC989">
            <v>603</v>
          </cell>
          <cell r="BD989" t="str">
            <v>RET</v>
          </cell>
          <cell r="BE989" t="str">
            <v>RBX</v>
          </cell>
          <cell r="BF989" t="str">
            <v>T</v>
          </cell>
          <cell r="BG989" t="str">
            <v>T</v>
          </cell>
          <cell r="BH989">
            <v>15.1</v>
          </cell>
          <cell r="BI989">
            <v>0</v>
          </cell>
          <cell r="BJ989">
            <v>0.28999999999999998</v>
          </cell>
          <cell r="BK989">
            <v>0.28819105875000001</v>
          </cell>
          <cell r="BL989">
            <v>22.5</v>
          </cell>
          <cell r="BM989">
            <v>70</v>
          </cell>
          <cell r="BN989">
            <v>275</v>
          </cell>
          <cell r="BO989">
            <v>95</v>
          </cell>
          <cell r="BR989">
            <v>8750</v>
          </cell>
          <cell r="BS989">
            <v>5250</v>
          </cell>
          <cell r="BT989">
            <v>5250</v>
          </cell>
          <cell r="BU989">
            <v>5833</v>
          </cell>
          <cell r="BV989">
            <v>10</v>
          </cell>
          <cell r="BW989">
            <v>5250</v>
          </cell>
          <cell r="BX989">
            <v>0</v>
          </cell>
        </row>
        <row r="990">
          <cell r="E990" t="str">
            <v>BRBX1621</v>
          </cell>
          <cell r="F990" t="str">
            <v>275/70R22.5 RT157(M729/R297)-TK65</v>
          </cell>
          <cell r="G990" t="str">
            <v>275/70R22.5 RT157(M729/R297)-TK65</v>
          </cell>
          <cell r="H990" t="str">
            <v>RT157</v>
          </cell>
          <cell r="I990" t="str">
            <v>RET3</v>
          </cell>
          <cell r="J990" t="str">
            <v>RETREAD T/L 22.5 UP</v>
          </cell>
          <cell r="K990" t="str">
            <v>BRIDGESTONE</v>
          </cell>
          <cell r="L990" t="str">
            <v>275/70R22.5</v>
          </cell>
          <cell r="M990" t="str">
            <v>RT157</v>
          </cell>
          <cell r="N990" t="str">
            <v>BS CASE</v>
          </cell>
          <cell r="O990" t="str">
            <v>M729/R297</v>
          </cell>
          <cell r="P990" t="str">
            <v>T/L</v>
          </cell>
          <cell r="Q990" t="str">
            <v>RBX1621L</v>
          </cell>
          <cell r="R990" t="str">
            <v>THAILAND</v>
          </cell>
          <cell r="S990">
            <v>3</v>
          </cell>
          <cell r="T990" t="str">
            <v>TIRE</v>
          </cell>
          <cell r="U990">
            <v>0</v>
          </cell>
          <cell r="V990" t="str">
            <v>275/70R22.5</v>
          </cell>
          <cell r="W990">
            <v>0</v>
          </cell>
          <cell r="X990">
            <v>0</v>
          </cell>
          <cell r="Y990" t="str">
            <v>01</v>
          </cell>
          <cell r="Z990" t="str">
            <v>TBSR</v>
          </cell>
          <cell r="AA990" t="str">
            <v>T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 t="str">
            <v>L0</v>
          </cell>
          <cell r="AG990" t="str">
            <v>RBX1621L</v>
          </cell>
          <cell r="AJ990" t="str">
            <v>CB6022</v>
          </cell>
          <cell r="AK990" t="str">
            <v>TK65</v>
          </cell>
          <cell r="AL990" t="str">
            <v>RT157</v>
          </cell>
          <cell r="AO990" t="str">
            <v>275/70R22.5</v>
          </cell>
          <cell r="AP990" t="str">
            <v>TBR RECAP</v>
          </cell>
          <cell r="AQ990">
            <v>0</v>
          </cell>
          <cell r="AR990" t="str">
            <v>RT157</v>
          </cell>
          <cell r="AS990" t="str">
            <v>OE</v>
          </cell>
          <cell r="AT990" t="str">
            <v/>
          </cell>
          <cell r="AW990" t="str">
            <v>DLR</v>
          </cell>
          <cell r="AX990" t="str">
            <v>CONT</v>
          </cell>
          <cell r="AY990" t="str">
            <v>B</v>
          </cell>
          <cell r="AZ990">
            <v>20</v>
          </cell>
          <cell r="BA990">
            <v>10</v>
          </cell>
          <cell r="BB990">
            <v>10</v>
          </cell>
          <cell r="BC990">
            <v>603</v>
          </cell>
          <cell r="BD990" t="str">
            <v>RET</v>
          </cell>
          <cell r="BE990" t="str">
            <v>RBX</v>
          </cell>
          <cell r="BF990" t="str">
            <v>T</v>
          </cell>
          <cell r="BG990" t="str">
            <v>T</v>
          </cell>
          <cell r="BH990">
            <v>15.1</v>
          </cell>
          <cell r="BI990">
            <v>0</v>
          </cell>
          <cell r="BJ990">
            <v>0.28999999999999998</v>
          </cell>
          <cell r="BK990">
            <v>0.28819105875000001</v>
          </cell>
          <cell r="BL990">
            <v>22.5</v>
          </cell>
          <cell r="BM990">
            <v>70</v>
          </cell>
          <cell r="BN990">
            <v>275</v>
          </cell>
          <cell r="BO990">
            <v>95</v>
          </cell>
          <cell r="BR990">
            <v>8750</v>
          </cell>
          <cell r="BS990">
            <v>5250</v>
          </cell>
          <cell r="BT990">
            <v>5250</v>
          </cell>
          <cell r="BU990">
            <v>5833</v>
          </cell>
          <cell r="BV990">
            <v>10</v>
          </cell>
          <cell r="BW990">
            <v>5250</v>
          </cell>
          <cell r="BX990">
            <v>0</v>
          </cell>
        </row>
        <row r="991">
          <cell r="E991" t="str">
            <v>BRBX2010</v>
          </cell>
          <cell r="F991" t="str">
            <v>900R20 RT840(M789)-JV80</v>
          </cell>
          <cell r="G991" t="str">
            <v>900R20 RT840(M789)-JV80</v>
          </cell>
          <cell r="H991" t="str">
            <v>RT840</v>
          </cell>
          <cell r="I991" t="str">
            <v>RET2</v>
          </cell>
          <cell r="J991" t="str">
            <v>RETREAD T/T 20 DOWN</v>
          </cell>
          <cell r="K991" t="str">
            <v>BRIDGESTONE</v>
          </cell>
          <cell r="L991" t="str">
            <v>900R20</v>
          </cell>
          <cell r="M991" t="str">
            <v>RT840</v>
          </cell>
          <cell r="N991" t="str">
            <v>BS CASE</v>
          </cell>
          <cell r="O991" t="str">
            <v>M789,G580</v>
          </cell>
          <cell r="P991" t="str">
            <v>T/T</v>
          </cell>
          <cell r="Q991" t="str">
            <v>RBX2010L</v>
          </cell>
          <cell r="R991" t="str">
            <v>THAILAND</v>
          </cell>
          <cell r="S991">
            <v>3</v>
          </cell>
          <cell r="T991" t="str">
            <v>TIRE</v>
          </cell>
          <cell r="U991">
            <v>0</v>
          </cell>
          <cell r="V991" t="str">
            <v>900R20</v>
          </cell>
          <cell r="W991">
            <v>0</v>
          </cell>
          <cell r="X991">
            <v>0</v>
          </cell>
          <cell r="Y991" t="str">
            <v>01</v>
          </cell>
          <cell r="Z991" t="str">
            <v>TBSR</v>
          </cell>
          <cell r="AA991" t="str">
            <v>T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 t="str">
            <v>L0</v>
          </cell>
          <cell r="AG991" t="str">
            <v>RBX2010L</v>
          </cell>
          <cell r="AJ991" t="str">
            <v>TP7083</v>
          </cell>
          <cell r="AK991" t="str">
            <v>JV80</v>
          </cell>
          <cell r="AL991" t="str">
            <v>RT840</v>
          </cell>
          <cell r="AO991" t="str">
            <v>900R20</v>
          </cell>
          <cell r="AP991" t="str">
            <v>TBR RECAP</v>
          </cell>
          <cell r="AQ991">
            <v>0</v>
          </cell>
          <cell r="AR991" t="str">
            <v>RT840</v>
          </cell>
          <cell r="AT991" t="str">
            <v>REP</v>
          </cell>
          <cell r="AW991" t="str">
            <v>DLR</v>
          </cell>
          <cell r="AX991" t="str">
            <v>CONT</v>
          </cell>
          <cell r="AY991" t="str">
            <v>B</v>
          </cell>
          <cell r="AZ991">
            <v>20</v>
          </cell>
          <cell r="BA991">
            <v>10</v>
          </cell>
          <cell r="BB991">
            <v>10</v>
          </cell>
          <cell r="BC991">
            <v>603</v>
          </cell>
          <cell r="BD991" t="str">
            <v>RET</v>
          </cell>
          <cell r="BE991" t="str">
            <v>RBX</v>
          </cell>
          <cell r="BF991" t="str">
            <v>T</v>
          </cell>
          <cell r="BG991" t="str">
            <v>T</v>
          </cell>
          <cell r="BH991">
            <v>11.33</v>
          </cell>
          <cell r="BJ991">
            <v>0.21</v>
          </cell>
          <cell r="BK991">
            <v>0.2100024555984</v>
          </cell>
          <cell r="BL991">
            <v>20</v>
          </cell>
          <cell r="BM991">
            <v>82</v>
          </cell>
          <cell r="BN991">
            <v>229</v>
          </cell>
          <cell r="BO991">
            <v>95</v>
          </cell>
          <cell r="BR991">
            <v>7080</v>
          </cell>
          <cell r="BS991">
            <v>4250</v>
          </cell>
          <cell r="BT991">
            <v>4250</v>
          </cell>
          <cell r="BU991">
            <v>4722</v>
          </cell>
          <cell r="BV991">
            <v>10</v>
          </cell>
          <cell r="BW991">
            <v>4250</v>
          </cell>
          <cell r="BX991">
            <v>0</v>
          </cell>
        </row>
        <row r="992">
          <cell r="E992" t="str">
            <v>BRBX2100</v>
          </cell>
          <cell r="F992" t="str">
            <v>1000R20 RT840(R157)-KL73</v>
          </cell>
          <cell r="G992" t="str">
            <v>1000R20 RT840(R157)-KL73</v>
          </cell>
          <cell r="H992" t="str">
            <v>RT840</v>
          </cell>
          <cell r="I992" t="str">
            <v>RET2</v>
          </cell>
          <cell r="J992" t="str">
            <v>RETREAD T/T 20 DOWN</v>
          </cell>
          <cell r="K992" t="str">
            <v>BRIDGESTONE</v>
          </cell>
          <cell r="L992" t="str">
            <v>1000R20</v>
          </cell>
          <cell r="M992" t="str">
            <v>RT840</v>
          </cell>
          <cell r="N992" t="str">
            <v>BS CASE</v>
          </cell>
          <cell r="O992" t="str">
            <v>R157</v>
          </cell>
          <cell r="P992" t="str">
            <v>T/T</v>
          </cell>
          <cell r="Q992" t="str">
            <v>RBX2100L</v>
          </cell>
          <cell r="R992" t="str">
            <v>THAILAND</v>
          </cell>
          <cell r="S992">
            <v>3</v>
          </cell>
          <cell r="T992" t="str">
            <v>TIRE</v>
          </cell>
          <cell r="U992">
            <v>0</v>
          </cell>
          <cell r="V992" t="str">
            <v xml:space="preserve"> 1000R20</v>
          </cell>
          <cell r="W992">
            <v>0</v>
          </cell>
          <cell r="X992">
            <v>0</v>
          </cell>
          <cell r="Y992" t="str">
            <v>01</v>
          </cell>
          <cell r="Z992" t="str">
            <v>TBSR</v>
          </cell>
          <cell r="AA992" t="str">
            <v>T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 t="str">
            <v>L0</v>
          </cell>
          <cell r="AG992" t="str">
            <v>RBX2100L</v>
          </cell>
          <cell r="AJ992" t="str">
            <v>TP7502</v>
          </cell>
          <cell r="AK992" t="str">
            <v>KL73</v>
          </cell>
          <cell r="AL992" t="str">
            <v>RT840</v>
          </cell>
          <cell r="AO992" t="str">
            <v xml:space="preserve"> 1000R20</v>
          </cell>
          <cell r="AP992" t="str">
            <v>TBR RECAP</v>
          </cell>
          <cell r="AQ992">
            <v>0</v>
          </cell>
          <cell r="AR992" t="str">
            <v>RT840</v>
          </cell>
          <cell r="AT992" t="str">
            <v>REP</v>
          </cell>
          <cell r="AW992" t="str">
            <v>DLR</v>
          </cell>
          <cell r="AX992" t="str">
            <v>CONT</v>
          </cell>
          <cell r="AY992" t="str">
            <v>B</v>
          </cell>
          <cell r="AZ992">
            <v>20</v>
          </cell>
          <cell r="BA992">
            <v>10</v>
          </cell>
          <cell r="BB992">
            <v>10</v>
          </cell>
          <cell r="BC992">
            <v>603</v>
          </cell>
          <cell r="BD992" t="str">
            <v>RET</v>
          </cell>
          <cell r="BE992" t="str">
            <v>RBX</v>
          </cell>
          <cell r="BF992" t="str">
            <v>T</v>
          </cell>
          <cell r="BG992" t="str">
            <v>T</v>
          </cell>
          <cell r="BH992">
            <v>15.39</v>
          </cell>
          <cell r="BJ992">
            <v>0.25</v>
          </cell>
          <cell r="BK992">
            <v>0.25131449091839997</v>
          </cell>
          <cell r="BL992">
            <v>20</v>
          </cell>
          <cell r="BM992">
            <v>82</v>
          </cell>
          <cell r="BN992">
            <v>254</v>
          </cell>
          <cell r="BO992">
            <v>95</v>
          </cell>
          <cell r="BR992">
            <v>8530</v>
          </cell>
          <cell r="BS992">
            <v>5120</v>
          </cell>
          <cell r="BT992">
            <v>5120</v>
          </cell>
          <cell r="BU992">
            <v>5689</v>
          </cell>
          <cell r="BV992">
            <v>10</v>
          </cell>
          <cell r="BW992">
            <v>5120</v>
          </cell>
          <cell r="BX992">
            <v>0</v>
          </cell>
        </row>
        <row r="993">
          <cell r="E993" t="str">
            <v>BRBX2110</v>
          </cell>
          <cell r="F993" t="str">
            <v>1000R20 RT840(M840)-KL77</v>
          </cell>
          <cell r="G993" t="str">
            <v>1000R20 RT840(M840)-KL77</v>
          </cell>
          <cell r="H993" t="str">
            <v>RT840</v>
          </cell>
          <cell r="I993" t="str">
            <v>RET2</v>
          </cell>
          <cell r="J993" t="str">
            <v>RETREAD T/T 20 DOWN</v>
          </cell>
          <cell r="K993" t="str">
            <v>BRIDGESTONE</v>
          </cell>
          <cell r="L993" t="str">
            <v>1000R20</v>
          </cell>
          <cell r="M993" t="str">
            <v>RT840</v>
          </cell>
          <cell r="N993" t="str">
            <v>BS CASE</v>
          </cell>
          <cell r="O993" t="str">
            <v>M840</v>
          </cell>
          <cell r="P993" t="str">
            <v>T/T</v>
          </cell>
          <cell r="Q993" t="str">
            <v>RBX2110L</v>
          </cell>
          <cell r="R993" t="str">
            <v>THAILAND</v>
          </cell>
          <cell r="S993">
            <v>3</v>
          </cell>
          <cell r="T993" t="str">
            <v>TIRE</v>
          </cell>
          <cell r="U993">
            <v>0</v>
          </cell>
          <cell r="V993" t="str">
            <v xml:space="preserve"> 1000R20</v>
          </cell>
          <cell r="W993">
            <v>0</v>
          </cell>
          <cell r="X993">
            <v>0</v>
          </cell>
          <cell r="Y993" t="str">
            <v>01</v>
          </cell>
          <cell r="Z993" t="str">
            <v>TBSR</v>
          </cell>
          <cell r="AA993" t="str">
            <v>T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 t="str">
            <v>L0</v>
          </cell>
          <cell r="AG993" t="str">
            <v>RBX2110L</v>
          </cell>
          <cell r="AJ993" t="str">
            <v>TP7502</v>
          </cell>
          <cell r="AK993" t="str">
            <v>KL77</v>
          </cell>
          <cell r="AL993" t="str">
            <v>RT840</v>
          </cell>
          <cell r="AO993" t="str">
            <v xml:space="preserve"> 1000R20</v>
          </cell>
          <cell r="AP993" t="str">
            <v>TBR RECAP</v>
          </cell>
          <cell r="AQ993">
            <v>0</v>
          </cell>
          <cell r="AR993" t="str">
            <v>RT840</v>
          </cell>
          <cell r="AT993" t="str">
            <v>REP</v>
          </cell>
          <cell r="AW993" t="str">
            <v>DLR</v>
          </cell>
          <cell r="AX993" t="str">
            <v>CONT</v>
          </cell>
          <cell r="AY993" t="str">
            <v>B</v>
          </cell>
          <cell r="AZ993">
            <v>20</v>
          </cell>
          <cell r="BA993">
            <v>10</v>
          </cell>
          <cell r="BB993">
            <v>10</v>
          </cell>
          <cell r="BC993">
            <v>603</v>
          </cell>
          <cell r="BD993" t="str">
            <v>RET</v>
          </cell>
          <cell r="BE993" t="str">
            <v>RBX</v>
          </cell>
          <cell r="BF993" t="str">
            <v>T</v>
          </cell>
          <cell r="BG993" t="str">
            <v>T</v>
          </cell>
          <cell r="BH993">
            <v>15.39</v>
          </cell>
          <cell r="BJ993">
            <v>0.25</v>
          </cell>
          <cell r="BK993">
            <v>0.25131449091839997</v>
          </cell>
          <cell r="BL993">
            <v>20</v>
          </cell>
          <cell r="BM993">
            <v>82</v>
          </cell>
          <cell r="BN993">
            <v>254</v>
          </cell>
          <cell r="BO993">
            <v>95</v>
          </cell>
          <cell r="BR993">
            <v>8530</v>
          </cell>
          <cell r="BS993">
            <v>5120</v>
          </cell>
          <cell r="BT993">
            <v>5120</v>
          </cell>
          <cell r="BU993">
            <v>5689</v>
          </cell>
          <cell r="BV993">
            <v>10</v>
          </cell>
          <cell r="BW993">
            <v>5120</v>
          </cell>
          <cell r="BX993">
            <v>0</v>
          </cell>
        </row>
        <row r="994">
          <cell r="E994" t="str">
            <v>BRBX2120</v>
          </cell>
          <cell r="F994" t="str">
            <v>1000R20 RT840(M789)-KL81</v>
          </cell>
          <cell r="G994" t="str">
            <v>1000R20 RT840(M789)-KL81</v>
          </cell>
          <cell r="H994" t="str">
            <v>RT840</v>
          </cell>
          <cell r="I994" t="str">
            <v>RET2</v>
          </cell>
          <cell r="J994" t="str">
            <v>RETREAD T/T 20 DOWN</v>
          </cell>
          <cell r="K994" t="str">
            <v>BRIDGESTONE</v>
          </cell>
          <cell r="L994" t="str">
            <v>1000R20</v>
          </cell>
          <cell r="M994" t="str">
            <v>RT840</v>
          </cell>
          <cell r="N994" t="str">
            <v>BS CASE</v>
          </cell>
          <cell r="O994" t="str">
            <v>M789,G58</v>
          </cell>
          <cell r="P994" t="str">
            <v>T/T</v>
          </cell>
          <cell r="Q994" t="str">
            <v>RBX2120L</v>
          </cell>
          <cell r="R994" t="str">
            <v>THAILAND</v>
          </cell>
          <cell r="S994">
            <v>3</v>
          </cell>
          <cell r="T994" t="str">
            <v>TIRE</v>
          </cell>
          <cell r="U994">
            <v>0</v>
          </cell>
          <cell r="V994" t="str">
            <v xml:space="preserve"> 1000R20</v>
          </cell>
          <cell r="W994">
            <v>0</v>
          </cell>
          <cell r="X994">
            <v>0</v>
          </cell>
          <cell r="Y994" t="str">
            <v>01</v>
          </cell>
          <cell r="Z994" t="str">
            <v>TBSR</v>
          </cell>
          <cell r="AA994" t="str">
            <v>T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 t="str">
            <v>L0</v>
          </cell>
          <cell r="AG994" t="str">
            <v>RBX2120L</v>
          </cell>
          <cell r="AJ994" t="str">
            <v>TP7082</v>
          </cell>
          <cell r="AK994" t="str">
            <v>KL81</v>
          </cell>
          <cell r="AL994" t="str">
            <v>RT840</v>
          </cell>
          <cell r="AO994" t="str">
            <v xml:space="preserve"> 1000R20</v>
          </cell>
          <cell r="AP994" t="str">
            <v>TBR RECAP</v>
          </cell>
          <cell r="AQ994">
            <v>0</v>
          </cell>
          <cell r="AR994" t="str">
            <v>RT840</v>
          </cell>
          <cell r="AT994" t="str">
            <v>REP</v>
          </cell>
          <cell r="AW994" t="str">
            <v>DLR</v>
          </cell>
          <cell r="AX994" t="str">
            <v>CONT</v>
          </cell>
          <cell r="AY994" t="str">
            <v>B</v>
          </cell>
          <cell r="AZ994">
            <v>20</v>
          </cell>
          <cell r="BA994">
            <v>10</v>
          </cell>
          <cell r="BB994">
            <v>10</v>
          </cell>
          <cell r="BC994">
            <v>603</v>
          </cell>
          <cell r="BD994" t="str">
            <v>RET</v>
          </cell>
          <cell r="BE994" t="str">
            <v>RBX</v>
          </cell>
          <cell r="BF994" t="str">
            <v>T</v>
          </cell>
          <cell r="BG994" t="str">
            <v>T</v>
          </cell>
          <cell r="BH994">
            <v>12.18</v>
          </cell>
          <cell r="BJ994">
            <v>0.25</v>
          </cell>
          <cell r="BK994">
            <v>0.25131449091839997</v>
          </cell>
          <cell r="BL994">
            <v>20</v>
          </cell>
          <cell r="BM994">
            <v>82</v>
          </cell>
          <cell r="BN994">
            <v>254</v>
          </cell>
          <cell r="BO994">
            <v>95</v>
          </cell>
          <cell r="BR994">
            <v>8530</v>
          </cell>
          <cell r="BS994">
            <v>5120</v>
          </cell>
          <cell r="BT994">
            <v>5120</v>
          </cell>
          <cell r="BU994">
            <v>5689</v>
          </cell>
          <cell r="BV994">
            <v>10</v>
          </cell>
          <cell r="BW994">
            <v>5120</v>
          </cell>
          <cell r="BX994">
            <v>0</v>
          </cell>
        </row>
        <row r="995">
          <cell r="E995" t="str">
            <v>BRBX2200</v>
          </cell>
          <cell r="F995" t="str">
            <v>1100R20 RT840(R157)-KX73</v>
          </cell>
          <cell r="G995" t="str">
            <v>1100R20 RT840(R157)-KX73</v>
          </cell>
          <cell r="H995" t="str">
            <v>RT840</v>
          </cell>
          <cell r="I995" t="str">
            <v>RET2</v>
          </cell>
          <cell r="J995" t="str">
            <v>RETREAD T/T 20 DOWN</v>
          </cell>
          <cell r="K995" t="str">
            <v>BRIDGESTONE</v>
          </cell>
          <cell r="L995" t="str">
            <v>1100R20</v>
          </cell>
          <cell r="M995" t="str">
            <v>RT840</v>
          </cell>
          <cell r="N995" t="str">
            <v>BS CASE</v>
          </cell>
          <cell r="O995" t="str">
            <v>R157</v>
          </cell>
          <cell r="P995" t="str">
            <v>T/T</v>
          </cell>
          <cell r="Q995" t="str">
            <v>RBX2200L</v>
          </cell>
          <cell r="R995" t="str">
            <v>THAILAND</v>
          </cell>
          <cell r="S995">
            <v>3</v>
          </cell>
          <cell r="T995" t="str">
            <v>TIRE</v>
          </cell>
          <cell r="U995">
            <v>0</v>
          </cell>
          <cell r="V995" t="str">
            <v>1100R20</v>
          </cell>
          <cell r="W995">
            <v>0</v>
          </cell>
          <cell r="X995">
            <v>0</v>
          </cell>
          <cell r="Y995" t="str">
            <v>01</v>
          </cell>
          <cell r="Z995" t="str">
            <v>TBSR</v>
          </cell>
          <cell r="AA995" t="str">
            <v>T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 t="str">
            <v>L0</v>
          </cell>
          <cell r="AG995" t="str">
            <v>RBX2200L</v>
          </cell>
          <cell r="AJ995" t="str">
            <v>TP7502</v>
          </cell>
          <cell r="AK995" t="str">
            <v>KX73</v>
          </cell>
          <cell r="AL995" t="str">
            <v>RT840</v>
          </cell>
          <cell r="AO995" t="str">
            <v>1100R20</v>
          </cell>
          <cell r="AP995" t="str">
            <v>TBR RECAP</v>
          </cell>
          <cell r="AQ995">
            <v>0</v>
          </cell>
          <cell r="AR995" t="str">
            <v>RT840</v>
          </cell>
          <cell r="AT995" t="str">
            <v>REP</v>
          </cell>
          <cell r="AW995" t="str">
            <v>DLR</v>
          </cell>
          <cell r="AX995" t="str">
            <v>CONT</v>
          </cell>
          <cell r="AY995" t="str">
            <v>B</v>
          </cell>
          <cell r="AZ995">
            <v>20</v>
          </cell>
          <cell r="BA995">
            <v>10</v>
          </cell>
          <cell r="BB995">
            <v>10</v>
          </cell>
          <cell r="BC995">
            <v>603</v>
          </cell>
          <cell r="BD995" t="str">
            <v>RET</v>
          </cell>
          <cell r="BE995" t="str">
            <v>RBX</v>
          </cell>
          <cell r="BF995" t="str">
            <v>T</v>
          </cell>
          <cell r="BG995" t="str">
            <v>T</v>
          </cell>
          <cell r="BH995">
            <v>15.39</v>
          </cell>
          <cell r="BJ995">
            <v>0.3</v>
          </cell>
          <cell r="BK995">
            <v>0.29740565023839999</v>
          </cell>
          <cell r="BL995">
            <v>20</v>
          </cell>
          <cell r="BM995">
            <v>82</v>
          </cell>
          <cell r="BN995">
            <v>279</v>
          </cell>
          <cell r="BO995">
            <v>95</v>
          </cell>
          <cell r="BR995">
            <v>9080</v>
          </cell>
          <cell r="BS995">
            <v>5450</v>
          </cell>
          <cell r="BT995">
            <v>5450</v>
          </cell>
          <cell r="BU995">
            <v>6056</v>
          </cell>
          <cell r="BV995">
            <v>10</v>
          </cell>
          <cell r="BW995">
            <v>5450</v>
          </cell>
          <cell r="BX995">
            <v>0</v>
          </cell>
        </row>
        <row r="996">
          <cell r="E996" t="str">
            <v>BRBX2300</v>
          </cell>
          <cell r="F996" t="str">
            <v>11R22.5 RT840(R157)-NX79</v>
          </cell>
          <cell r="G996" t="str">
            <v>11R22.5 RT840(R157)-NX79</v>
          </cell>
          <cell r="H996" t="str">
            <v>RT840</v>
          </cell>
          <cell r="I996" t="str">
            <v>RET3</v>
          </cell>
          <cell r="J996" t="str">
            <v>RETREAD T/L 22.5 UP</v>
          </cell>
          <cell r="K996" t="str">
            <v>BRIDGESTONE</v>
          </cell>
          <cell r="L996" t="str">
            <v>11R22.5</v>
          </cell>
          <cell r="M996" t="str">
            <v>RT840</v>
          </cell>
          <cell r="N996" t="str">
            <v>BS CASE</v>
          </cell>
          <cell r="O996" t="str">
            <v>R157</v>
          </cell>
          <cell r="P996" t="str">
            <v>T/L</v>
          </cell>
          <cell r="Q996" t="str">
            <v>RBX2300L</v>
          </cell>
          <cell r="R996" t="str">
            <v>THAILAND</v>
          </cell>
          <cell r="S996">
            <v>3</v>
          </cell>
          <cell r="T996" t="str">
            <v>TIRE</v>
          </cell>
          <cell r="U996">
            <v>0</v>
          </cell>
          <cell r="V996" t="str">
            <v>11R22.5</v>
          </cell>
          <cell r="W996">
            <v>0</v>
          </cell>
          <cell r="X996">
            <v>0</v>
          </cell>
          <cell r="Y996" t="str">
            <v>01</v>
          </cell>
          <cell r="Z996" t="str">
            <v>TBSR</v>
          </cell>
          <cell r="AA996" t="str">
            <v>T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 t="str">
            <v>L0</v>
          </cell>
          <cell r="AG996" t="str">
            <v>RBX2300L</v>
          </cell>
          <cell r="AJ996" t="str">
            <v>TP7502</v>
          </cell>
          <cell r="AK996" t="str">
            <v>NX79</v>
          </cell>
          <cell r="AL996" t="str">
            <v>RT840</v>
          </cell>
          <cell r="AO996" t="str">
            <v>11R22.5</v>
          </cell>
          <cell r="AP996" t="str">
            <v>TBR RECAP</v>
          </cell>
          <cell r="AQ996">
            <v>0</v>
          </cell>
          <cell r="AR996" t="str">
            <v>RT840</v>
          </cell>
          <cell r="AT996" t="str">
            <v>REP</v>
          </cell>
          <cell r="AW996" t="str">
            <v>DLR</v>
          </cell>
          <cell r="AX996" t="str">
            <v>CONT</v>
          </cell>
          <cell r="AY996" t="str">
            <v>B</v>
          </cell>
          <cell r="AZ996">
            <v>20</v>
          </cell>
          <cell r="BA996">
            <v>10</v>
          </cell>
          <cell r="BB996">
            <v>10</v>
          </cell>
          <cell r="BC996">
            <v>603</v>
          </cell>
          <cell r="BD996" t="str">
            <v>RET</v>
          </cell>
          <cell r="BE996" t="str">
            <v>RBX</v>
          </cell>
          <cell r="BF996" t="str">
            <v>T</v>
          </cell>
          <cell r="BG996" t="str">
            <v>T</v>
          </cell>
          <cell r="BH996">
            <v>15.39</v>
          </cell>
          <cell r="BJ996">
            <v>0.33</v>
          </cell>
          <cell r="BK996">
            <v>0.33780967026839998</v>
          </cell>
          <cell r="BL996">
            <v>22.5</v>
          </cell>
          <cell r="BM996">
            <v>82</v>
          </cell>
          <cell r="BN996">
            <v>279</v>
          </cell>
          <cell r="BO996">
            <v>95</v>
          </cell>
          <cell r="BR996">
            <v>9410</v>
          </cell>
          <cell r="BS996">
            <v>5650</v>
          </cell>
          <cell r="BT996">
            <v>5650</v>
          </cell>
          <cell r="BU996">
            <v>6278</v>
          </cell>
          <cell r="BV996">
            <v>10</v>
          </cell>
          <cell r="BW996">
            <v>5650</v>
          </cell>
          <cell r="BX996">
            <v>0</v>
          </cell>
        </row>
        <row r="997">
          <cell r="E997" t="str">
            <v>BRBX2310</v>
          </cell>
          <cell r="F997" t="str">
            <v>11R22.5 RT840(M840)-NX81</v>
          </cell>
          <cell r="G997" t="str">
            <v>11R22.5 RT840(M840)-NX81</v>
          </cell>
          <cell r="H997" t="str">
            <v>RT840</v>
          </cell>
          <cell r="I997" t="str">
            <v>RET3</v>
          </cell>
          <cell r="J997" t="str">
            <v>RETREAD T/L 22.5 UP</v>
          </cell>
          <cell r="K997" t="str">
            <v>BRIDGESTONE</v>
          </cell>
          <cell r="L997" t="str">
            <v>11R22.5</v>
          </cell>
          <cell r="M997" t="str">
            <v>RT840</v>
          </cell>
          <cell r="N997" t="str">
            <v>BS CASE</v>
          </cell>
          <cell r="O997" t="str">
            <v>M840</v>
          </cell>
          <cell r="P997" t="str">
            <v>T/L</v>
          </cell>
          <cell r="Q997" t="str">
            <v>RBX2310L</v>
          </cell>
          <cell r="R997" t="str">
            <v>THAILAND</v>
          </cell>
          <cell r="S997">
            <v>3</v>
          </cell>
          <cell r="T997" t="str">
            <v>TIRE</v>
          </cell>
          <cell r="U997">
            <v>0</v>
          </cell>
          <cell r="V997" t="str">
            <v>11R22.5</v>
          </cell>
          <cell r="W997">
            <v>0</v>
          </cell>
          <cell r="X997">
            <v>0</v>
          </cell>
          <cell r="Y997" t="str">
            <v>01</v>
          </cell>
          <cell r="Z997" t="str">
            <v>TBSR</v>
          </cell>
          <cell r="AA997" t="str">
            <v>T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 t="str">
            <v>L0</v>
          </cell>
          <cell r="AG997" t="str">
            <v>RBX2310L</v>
          </cell>
          <cell r="AJ997" t="str">
            <v>TP7502</v>
          </cell>
          <cell r="AK997" t="str">
            <v>NX81</v>
          </cell>
          <cell r="AL997" t="str">
            <v>RT840</v>
          </cell>
          <cell r="AO997" t="str">
            <v>11R22.5</v>
          </cell>
          <cell r="AP997" t="str">
            <v>TBR RECAP</v>
          </cell>
          <cell r="AQ997">
            <v>0</v>
          </cell>
          <cell r="AR997" t="str">
            <v>RT840</v>
          </cell>
          <cell r="AT997" t="str">
            <v>REP</v>
          </cell>
          <cell r="AW997" t="str">
            <v>DLR</v>
          </cell>
          <cell r="AX997" t="str">
            <v>CONT</v>
          </cell>
          <cell r="AY997" t="str">
            <v>B</v>
          </cell>
          <cell r="AZ997">
            <v>20</v>
          </cell>
          <cell r="BA997">
            <v>10</v>
          </cell>
          <cell r="BB997">
            <v>10</v>
          </cell>
          <cell r="BC997">
            <v>603</v>
          </cell>
          <cell r="BD997" t="str">
            <v>RET</v>
          </cell>
          <cell r="BE997" t="str">
            <v>RBX</v>
          </cell>
          <cell r="BF997" t="str">
            <v>T</v>
          </cell>
          <cell r="BG997" t="str">
            <v>T</v>
          </cell>
          <cell r="BH997">
            <v>15.39</v>
          </cell>
          <cell r="BJ997">
            <v>0.33</v>
          </cell>
          <cell r="BK997">
            <v>0.33780967026839998</v>
          </cell>
          <cell r="BL997">
            <v>22.5</v>
          </cell>
          <cell r="BM997">
            <v>82</v>
          </cell>
          <cell r="BN997">
            <v>279</v>
          </cell>
          <cell r="BO997">
            <v>95</v>
          </cell>
          <cell r="BR997">
            <v>9410</v>
          </cell>
          <cell r="BS997">
            <v>5650</v>
          </cell>
          <cell r="BT997">
            <v>5650</v>
          </cell>
          <cell r="BU997">
            <v>6278</v>
          </cell>
          <cell r="BV997">
            <v>10</v>
          </cell>
          <cell r="BW997">
            <v>5650</v>
          </cell>
          <cell r="BX997">
            <v>0</v>
          </cell>
        </row>
        <row r="998">
          <cell r="E998" t="str">
            <v>BRBX2320</v>
          </cell>
          <cell r="F998" t="str">
            <v>11R22.5 RT840(R196)-NX85</v>
          </cell>
          <cell r="G998" t="str">
            <v>11R22.5 RT840(R196)-NX85</v>
          </cell>
          <cell r="H998" t="str">
            <v>RT840</v>
          </cell>
          <cell r="I998" t="str">
            <v>RET3</v>
          </cell>
          <cell r="J998" t="str">
            <v>RETREAD T/L 22.5 UP</v>
          </cell>
          <cell r="K998" t="str">
            <v>BRIDGESTONE</v>
          </cell>
          <cell r="L998" t="str">
            <v>11R22.5</v>
          </cell>
          <cell r="M998" t="str">
            <v>RT840</v>
          </cell>
          <cell r="N998" t="str">
            <v>BS CASE</v>
          </cell>
          <cell r="O998" t="str">
            <v>M840</v>
          </cell>
          <cell r="P998" t="str">
            <v>T/L</v>
          </cell>
          <cell r="Q998" t="str">
            <v>RBX2320L</v>
          </cell>
          <cell r="R998" t="str">
            <v>THAILAND</v>
          </cell>
          <cell r="S998">
            <v>3</v>
          </cell>
          <cell r="T998" t="str">
            <v>TIRE</v>
          </cell>
          <cell r="U998">
            <v>0</v>
          </cell>
          <cell r="V998" t="str">
            <v>11R22.5</v>
          </cell>
          <cell r="W998">
            <v>0</v>
          </cell>
          <cell r="X998">
            <v>0</v>
          </cell>
          <cell r="Y998" t="str">
            <v>01</v>
          </cell>
          <cell r="Z998" t="str">
            <v>TBSR</v>
          </cell>
          <cell r="AA998" t="str">
            <v>T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 t="str">
            <v>L0</v>
          </cell>
          <cell r="AG998" t="str">
            <v>RBX2320L</v>
          </cell>
          <cell r="AJ998" t="str">
            <v>TP7082</v>
          </cell>
          <cell r="AK998" t="str">
            <v>NX85</v>
          </cell>
          <cell r="AL998" t="str">
            <v>RT840</v>
          </cell>
          <cell r="AO998" t="str">
            <v>11R22.5</v>
          </cell>
          <cell r="AP998" t="str">
            <v>TBR RECAP</v>
          </cell>
          <cell r="AQ998">
            <v>0</v>
          </cell>
          <cell r="AR998" t="str">
            <v>RT840</v>
          </cell>
          <cell r="AT998" t="str">
            <v>REP</v>
          </cell>
          <cell r="AW998" t="str">
            <v>DLR</v>
          </cell>
          <cell r="AX998" t="str">
            <v>CONT</v>
          </cell>
          <cell r="AY998" t="str">
            <v>B</v>
          </cell>
          <cell r="AZ998">
            <v>20</v>
          </cell>
          <cell r="BA998">
            <v>10</v>
          </cell>
          <cell r="BB998">
            <v>10</v>
          </cell>
          <cell r="BC998">
            <v>603</v>
          </cell>
          <cell r="BD998" t="str">
            <v>RET</v>
          </cell>
          <cell r="BE998" t="str">
            <v>RBX</v>
          </cell>
          <cell r="BF998" t="str">
            <v>T</v>
          </cell>
          <cell r="BG998" t="str">
            <v>T</v>
          </cell>
          <cell r="BH998">
            <v>12.18</v>
          </cell>
          <cell r="BJ998">
            <v>0.33</v>
          </cell>
          <cell r="BK998">
            <v>0.33780967026839998</v>
          </cell>
          <cell r="BL998">
            <v>22.5</v>
          </cell>
          <cell r="BM998">
            <v>82</v>
          </cell>
          <cell r="BN998">
            <v>279</v>
          </cell>
          <cell r="BO998">
            <v>95</v>
          </cell>
          <cell r="BR998">
            <v>9410</v>
          </cell>
          <cell r="BS998">
            <v>5650</v>
          </cell>
          <cell r="BT998">
            <v>5650</v>
          </cell>
          <cell r="BU998">
            <v>6278</v>
          </cell>
          <cell r="BV998">
            <v>10</v>
          </cell>
          <cell r="BW998">
            <v>5650</v>
          </cell>
          <cell r="BX998">
            <v>0</v>
          </cell>
        </row>
        <row r="999">
          <cell r="E999" t="str">
            <v>BRBX3100</v>
          </cell>
          <cell r="F999" t="str">
            <v>1000R20 RT729(R157)-HT49</v>
          </cell>
          <cell r="G999" t="str">
            <v>1000R20 RT729(R157)-HT49</v>
          </cell>
          <cell r="H999" t="str">
            <v>RT729</v>
          </cell>
          <cell r="I999" t="str">
            <v>RET2</v>
          </cell>
          <cell r="J999" t="str">
            <v>RETREAD T/T 20 DOWN</v>
          </cell>
          <cell r="K999" t="str">
            <v>BRIDGESTONE</v>
          </cell>
          <cell r="L999" t="str">
            <v>1000R20</v>
          </cell>
          <cell r="M999" t="str">
            <v>RT729</v>
          </cell>
          <cell r="N999" t="str">
            <v>BS CASE</v>
          </cell>
          <cell r="O999" t="str">
            <v>R157</v>
          </cell>
          <cell r="P999" t="str">
            <v>T/T</v>
          </cell>
          <cell r="Q999" t="str">
            <v>RBX3100L</v>
          </cell>
          <cell r="R999" t="str">
            <v>THAILAND</v>
          </cell>
          <cell r="S999">
            <v>3</v>
          </cell>
          <cell r="T999" t="str">
            <v>TIRE</v>
          </cell>
          <cell r="U999">
            <v>0</v>
          </cell>
          <cell r="V999" t="str">
            <v xml:space="preserve"> 1000R20</v>
          </cell>
          <cell r="W999">
            <v>0</v>
          </cell>
          <cell r="X999">
            <v>0</v>
          </cell>
          <cell r="Y999" t="str">
            <v>01</v>
          </cell>
          <cell r="Z999" t="str">
            <v>TBSR</v>
          </cell>
          <cell r="AA999" t="str">
            <v>T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 t="str">
            <v>L0</v>
          </cell>
          <cell r="AG999" t="str">
            <v>RBX3100L</v>
          </cell>
          <cell r="AJ999" t="str">
            <v>PT7503</v>
          </cell>
          <cell r="AK999" t="str">
            <v>HT49</v>
          </cell>
          <cell r="AL999" t="str">
            <v>RT729</v>
          </cell>
          <cell r="AO999" t="str">
            <v xml:space="preserve"> 1000R20</v>
          </cell>
          <cell r="AP999" t="str">
            <v>TBR RECAP</v>
          </cell>
          <cell r="AQ999">
            <v>0</v>
          </cell>
          <cell r="AR999" t="str">
            <v>RT729</v>
          </cell>
          <cell r="AT999" t="str">
            <v>REP</v>
          </cell>
          <cell r="AW999" t="str">
            <v>DLR</v>
          </cell>
          <cell r="AX999" t="str">
            <v>CONT</v>
          </cell>
          <cell r="AY999" t="str">
            <v>B</v>
          </cell>
          <cell r="AZ999">
            <v>20</v>
          </cell>
          <cell r="BA999">
            <v>10</v>
          </cell>
          <cell r="BB999">
            <v>10</v>
          </cell>
          <cell r="BC999">
            <v>603</v>
          </cell>
          <cell r="BD999" t="str">
            <v>RET</v>
          </cell>
          <cell r="BE999" t="str">
            <v>RBX</v>
          </cell>
          <cell r="BF999" t="str">
            <v>T</v>
          </cell>
          <cell r="BG999" t="str">
            <v>T</v>
          </cell>
          <cell r="BH999">
            <v>16.32</v>
          </cell>
          <cell r="BJ999">
            <v>0.25</v>
          </cell>
          <cell r="BK999">
            <v>0.25131449091839997</v>
          </cell>
          <cell r="BL999">
            <v>20</v>
          </cell>
          <cell r="BM999">
            <v>82</v>
          </cell>
          <cell r="BN999">
            <v>254</v>
          </cell>
          <cell r="BO999">
            <v>95</v>
          </cell>
          <cell r="BR999">
            <v>8530</v>
          </cell>
          <cell r="BS999">
            <v>5120</v>
          </cell>
          <cell r="BT999">
            <v>5120</v>
          </cell>
          <cell r="BU999">
            <v>5689</v>
          </cell>
          <cell r="BV999">
            <v>10</v>
          </cell>
          <cell r="BW999">
            <v>5120</v>
          </cell>
          <cell r="BX999">
            <v>0</v>
          </cell>
        </row>
        <row r="1000">
          <cell r="E1000" t="str">
            <v>BRBX3110</v>
          </cell>
          <cell r="F1000" t="str">
            <v>1000R20 RT729(M840)-HT51</v>
          </cell>
          <cell r="G1000" t="str">
            <v>1000R20 RT729(M840)-HT51</v>
          </cell>
          <cell r="H1000" t="str">
            <v>RT729</v>
          </cell>
          <cell r="I1000" t="str">
            <v>RET2</v>
          </cell>
          <cell r="J1000" t="str">
            <v>RETREAD T/T 20 DOWN</v>
          </cell>
          <cell r="K1000" t="str">
            <v>BRIDGESTONE</v>
          </cell>
          <cell r="L1000" t="str">
            <v>1000R20</v>
          </cell>
          <cell r="M1000" t="str">
            <v>RT729</v>
          </cell>
          <cell r="N1000" t="str">
            <v>BS CASE</v>
          </cell>
          <cell r="O1000" t="str">
            <v>M840</v>
          </cell>
          <cell r="P1000" t="str">
            <v>T/T</v>
          </cell>
          <cell r="Q1000" t="str">
            <v>RBX3110L</v>
          </cell>
          <cell r="R1000" t="str">
            <v>THAILAND</v>
          </cell>
          <cell r="S1000">
            <v>3</v>
          </cell>
          <cell r="T1000" t="str">
            <v>TIRE</v>
          </cell>
          <cell r="U1000">
            <v>0</v>
          </cell>
          <cell r="V1000" t="str">
            <v xml:space="preserve"> 1000R20</v>
          </cell>
          <cell r="W1000">
            <v>0</v>
          </cell>
          <cell r="X1000">
            <v>0</v>
          </cell>
          <cell r="Y1000" t="str">
            <v>01</v>
          </cell>
          <cell r="Z1000" t="str">
            <v>TBSR</v>
          </cell>
          <cell r="AA1000" t="str">
            <v>T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 t="str">
            <v>L0</v>
          </cell>
          <cell r="AG1000" t="str">
            <v>RBX3110L</v>
          </cell>
          <cell r="AJ1000" t="str">
            <v>PT7503</v>
          </cell>
          <cell r="AK1000" t="str">
            <v>HT51</v>
          </cell>
          <cell r="AL1000" t="str">
            <v>RT729</v>
          </cell>
          <cell r="AO1000" t="str">
            <v xml:space="preserve"> 1000R20</v>
          </cell>
          <cell r="AP1000" t="str">
            <v>TBR RECAP</v>
          </cell>
          <cell r="AQ1000">
            <v>0</v>
          </cell>
          <cell r="AR1000" t="str">
            <v>RT729</v>
          </cell>
          <cell r="AT1000" t="str">
            <v>REP</v>
          </cell>
          <cell r="AW1000" t="str">
            <v>DLR</v>
          </cell>
          <cell r="AX1000" t="str">
            <v>CONT</v>
          </cell>
          <cell r="AY1000" t="str">
            <v>B</v>
          </cell>
          <cell r="AZ1000">
            <v>20</v>
          </cell>
          <cell r="BA1000">
            <v>10</v>
          </cell>
          <cell r="BB1000">
            <v>10</v>
          </cell>
          <cell r="BC1000">
            <v>603</v>
          </cell>
          <cell r="BD1000" t="str">
            <v>RET</v>
          </cell>
          <cell r="BE1000" t="str">
            <v>RBX</v>
          </cell>
          <cell r="BF1000" t="str">
            <v>T</v>
          </cell>
          <cell r="BG1000" t="str">
            <v>T</v>
          </cell>
          <cell r="BH1000">
            <v>16.32</v>
          </cell>
          <cell r="BJ1000">
            <v>0.25</v>
          </cell>
          <cell r="BK1000">
            <v>0.25131449091839997</v>
          </cell>
          <cell r="BL1000">
            <v>20</v>
          </cell>
          <cell r="BM1000">
            <v>82</v>
          </cell>
          <cell r="BN1000">
            <v>254</v>
          </cell>
          <cell r="BO1000">
            <v>95</v>
          </cell>
          <cell r="BR1000">
            <v>8530</v>
          </cell>
          <cell r="BS1000">
            <v>5120</v>
          </cell>
          <cell r="BT1000">
            <v>5120</v>
          </cell>
          <cell r="BU1000">
            <v>5689</v>
          </cell>
          <cell r="BV1000">
            <v>10</v>
          </cell>
          <cell r="BW1000">
            <v>5120</v>
          </cell>
          <cell r="BX1000">
            <v>0</v>
          </cell>
        </row>
        <row r="1001">
          <cell r="E1001" t="str">
            <v>BRBX3120</v>
          </cell>
          <cell r="F1001" t="str">
            <v>1000R20 RT729(M729)-HT53</v>
          </cell>
          <cell r="G1001" t="str">
            <v>1000R20 RT729(M729)-HT53</v>
          </cell>
          <cell r="H1001" t="str">
            <v>RT729</v>
          </cell>
          <cell r="I1001" t="str">
            <v>RET2</v>
          </cell>
          <cell r="J1001" t="str">
            <v>RETREAD T/T 20 DOWN</v>
          </cell>
          <cell r="K1001" t="str">
            <v>BRIDGESTONE</v>
          </cell>
          <cell r="L1001" t="str">
            <v>1000R20</v>
          </cell>
          <cell r="M1001" t="str">
            <v>RT729</v>
          </cell>
          <cell r="N1001" t="str">
            <v>BS CASE</v>
          </cell>
          <cell r="O1001" t="str">
            <v>M729</v>
          </cell>
          <cell r="P1001" t="str">
            <v>T/T</v>
          </cell>
          <cell r="Q1001" t="str">
            <v>RBX3120L</v>
          </cell>
          <cell r="R1001" t="str">
            <v>THAILAND</v>
          </cell>
          <cell r="S1001">
            <v>3</v>
          </cell>
          <cell r="T1001" t="str">
            <v>TIRE</v>
          </cell>
          <cell r="U1001">
            <v>0</v>
          </cell>
          <cell r="V1001" t="str">
            <v xml:space="preserve"> 1000R20</v>
          </cell>
          <cell r="W1001">
            <v>0</v>
          </cell>
          <cell r="X1001">
            <v>0</v>
          </cell>
          <cell r="Y1001" t="str">
            <v>01</v>
          </cell>
          <cell r="Z1001" t="str">
            <v>TBSR</v>
          </cell>
          <cell r="AA1001" t="str">
            <v>T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 t="str">
            <v>L0</v>
          </cell>
          <cell r="AG1001" t="str">
            <v>RBX3120L</v>
          </cell>
          <cell r="AJ1001" t="str">
            <v>PT7503</v>
          </cell>
          <cell r="AK1001" t="str">
            <v>HT53</v>
          </cell>
          <cell r="AL1001" t="str">
            <v>RT729</v>
          </cell>
          <cell r="AO1001" t="str">
            <v xml:space="preserve"> 1000R20</v>
          </cell>
          <cell r="AP1001" t="str">
            <v>TBR RECAP</v>
          </cell>
          <cell r="AQ1001">
            <v>0</v>
          </cell>
          <cell r="AR1001" t="str">
            <v>RT729</v>
          </cell>
          <cell r="AT1001" t="str">
            <v>REP</v>
          </cell>
          <cell r="AW1001" t="str">
            <v>DLR</v>
          </cell>
          <cell r="AX1001" t="str">
            <v>CONT</v>
          </cell>
          <cell r="AY1001" t="str">
            <v>B</v>
          </cell>
          <cell r="AZ1001">
            <v>20</v>
          </cell>
          <cell r="BA1001">
            <v>10</v>
          </cell>
          <cell r="BB1001">
            <v>10</v>
          </cell>
          <cell r="BC1001">
            <v>603</v>
          </cell>
          <cell r="BD1001" t="str">
            <v>RET</v>
          </cell>
          <cell r="BE1001" t="str">
            <v>RBX</v>
          </cell>
          <cell r="BF1001" t="str">
            <v>T</v>
          </cell>
          <cell r="BG1001" t="str">
            <v>T</v>
          </cell>
          <cell r="BH1001">
            <v>16.32</v>
          </cell>
          <cell r="BJ1001">
            <v>0.25</v>
          </cell>
          <cell r="BK1001">
            <v>0.25131449091839997</v>
          </cell>
          <cell r="BL1001">
            <v>20</v>
          </cell>
          <cell r="BM1001">
            <v>82</v>
          </cell>
          <cell r="BN1001">
            <v>254</v>
          </cell>
          <cell r="BO1001">
            <v>95</v>
          </cell>
          <cell r="BR1001">
            <v>8530</v>
          </cell>
          <cell r="BS1001">
            <v>5120</v>
          </cell>
          <cell r="BT1001">
            <v>5120</v>
          </cell>
          <cell r="BU1001">
            <v>5689</v>
          </cell>
          <cell r="BV1001">
            <v>10</v>
          </cell>
          <cell r="BW1001">
            <v>5120</v>
          </cell>
          <cell r="BX1001">
            <v>0</v>
          </cell>
        </row>
        <row r="1002">
          <cell r="E1002" t="str">
            <v>BRBX3130</v>
          </cell>
          <cell r="F1002" t="str">
            <v>1000R20 RT729(M789)-HT57</v>
          </cell>
          <cell r="G1002" t="str">
            <v>1000R20 RT729(M789)-HT57</v>
          </cell>
          <cell r="H1002" t="str">
            <v>RT729</v>
          </cell>
          <cell r="I1002" t="str">
            <v>RET2</v>
          </cell>
          <cell r="J1002" t="str">
            <v>RETREAD T/T 20 DOWN</v>
          </cell>
          <cell r="K1002" t="str">
            <v>BRIDGESTONE</v>
          </cell>
          <cell r="L1002" t="str">
            <v>1000R20</v>
          </cell>
          <cell r="M1002" t="str">
            <v>RT729</v>
          </cell>
          <cell r="N1002" t="str">
            <v>BS CASE</v>
          </cell>
          <cell r="O1002" t="str">
            <v>M789,G580</v>
          </cell>
          <cell r="P1002" t="str">
            <v>T/T</v>
          </cell>
          <cell r="Q1002" t="str">
            <v>RBX3130L</v>
          </cell>
          <cell r="R1002" t="str">
            <v>THAILAND</v>
          </cell>
          <cell r="S1002">
            <v>3</v>
          </cell>
          <cell r="T1002" t="str">
            <v>TIRE</v>
          </cell>
          <cell r="U1002">
            <v>0</v>
          </cell>
          <cell r="V1002" t="str">
            <v xml:space="preserve"> 1000R20</v>
          </cell>
          <cell r="W1002">
            <v>0</v>
          </cell>
          <cell r="X1002">
            <v>0</v>
          </cell>
          <cell r="Y1002" t="str">
            <v>01</v>
          </cell>
          <cell r="Z1002" t="str">
            <v>TBSR</v>
          </cell>
          <cell r="AA1002" t="str">
            <v>T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 t="str">
            <v>L0</v>
          </cell>
          <cell r="AG1002" t="str">
            <v>RBX3130L</v>
          </cell>
          <cell r="AJ1002" t="str">
            <v>PT7081</v>
          </cell>
          <cell r="AK1002" t="str">
            <v>HT57</v>
          </cell>
          <cell r="AL1002" t="str">
            <v>RT729</v>
          </cell>
          <cell r="AO1002" t="str">
            <v xml:space="preserve"> 1000R20</v>
          </cell>
          <cell r="AP1002" t="str">
            <v>TBR RECAP</v>
          </cell>
          <cell r="AQ1002">
            <v>0</v>
          </cell>
          <cell r="AR1002" t="str">
            <v>RT729</v>
          </cell>
          <cell r="AT1002" t="str">
            <v>REP</v>
          </cell>
          <cell r="AW1002" t="str">
            <v>DLR</v>
          </cell>
          <cell r="AX1002" t="str">
            <v>CONT</v>
          </cell>
          <cell r="AY1002" t="str">
            <v>B</v>
          </cell>
          <cell r="AZ1002">
            <v>20</v>
          </cell>
          <cell r="BA1002">
            <v>10</v>
          </cell>
          <cell r="BB1002">
            <v>10</v>
          </cell>
          <cell r="BC1002">
            <v>603</v>
          </cell>
          <cell r="BD1002" t="str">
            <v>RET</v>
          </cell>
          <cell r="BE1002" t="str">
            <v>RBX</v>
          </cell>
          <cell r="BF1002" t="str">
            <v>T</v>
          </cell>
          <cell r="BG1002" t="str">
            <v>T</v>
          </cell>
          <cell r="BH1002">
            <v>13.75</v>
          </cell>
          <cell r="BJ1002">
            <v>0.25</v>
          </cell>
          <cell r="BK1002">
            <v>0.25131449091839997</v>
          </cell>
          <cell r="BL1002">
            <v>20</v>
          </cell>
          <cell r="BM1002">
            <v>82</v>
          </cell>
          <cell r="BN1002">
            <v>254</v>
          </cell>
          <cell r="BO1002">
            <v>95</v>
          </cell>
          <cell r="BR1002">
            <v>8530</v>
          </cell>
          <cell r="BS1002">
            <v>5120</v>
          </cell>
          <cell r="BT1002">
            <v>5120</v>
          </cell>
          <cell r="BU1002">
            <v>5689</v>
          </cell>
          <cell r="BV1002">
            <v>10</v>
          </cell>
          <cell r="BW1002">
            <v>5120</v>
          </cell>
          <cell r="BX1002">
            <v>0</v>
          </cell>
        </row>
        <row r="1003">
          <cell r="E1003" t="str">
            <v>BRBX3200</v>
          </cell>
          <cell r="F1003" t="str">
            <v>1100R20 RT729(R157)-HR69</v>
          </cell>
          <cell r="G1003" t="str">
            <v>1100R20 RT729(R157)-HR69</v>
          </cell>
          <cell r="H1003" t="str">
            <v>RT729</v>
          </cell>
          <cell r="I1003" t="str">
            <v>RET2</v>
          </cell>
          <cell r="J1003" t="str">
            <v>RETREAD T/T 20 DOWN</v>
          </cell>
          <cell r="K1003" t="str">
            <v>BRIDGESTONE</v>
          </cell>
          <cell r="L1003" t="str">
            <v>1100R20</v>
          </cell>
          <cell r="M1003" t="str">
            <v>RT729</v>
          </cell>
          <cell r="N1003" t="str">
            <v>BS CASE</v>
          </cell>
          <cell r="O1003" t="str">
            <v>R157</v>
          </cell>
          <cell r="P1003" t="str">
            <v>T/T</v>
          </cell>
          <cell r="Q1003" t="str">
            <v>RBX3200L</v>
          </cell>
          <cell r="R1003" t="str">
            <v>THAILAND</v>
          </cell>
          <cell r="S1003">
            <v>3</v>
          </cell>
          <cell r="T1003" t="str">
            <v>TIRE</v>
          </cell>
          <cell r="U1003">
            <v>0</v>
          </cell>
          <cell r="V1003" t="str">
            <v xml:space="preserve"> 1100R20</v>
          </cell>
          <cell r="W1003">
            <v>0</v>
          </cell>
          <cell r="X1003">
            <v>0</v>
          </cell>
          <cell r="Y1003" t="str">
            <v>01</v>
          </cell>
          <cell r="Z1003" t="str">
            <v>TBSR</v>
          </cell>
          <cell r="AA1003" t="str">
            <v>T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 t="str">
            <v>L0</v>
          </cell>
          <cell r="AG1003" t="str">
            <v>RBX3200L</v>
          </cell>
          <cell r="AJ1003" t="str">
            <v>PT7503</v>
          </cell>
          <cell r="AK1003" t="str">
            <v>HR69</v>
          </cell>
          <cell r="AL1003" t="str">
            <v>RT729</v>
          </cell>
          <cell r="AO1003" t="str">
            <v xml:space="preserve"> 1100R20</v>
          </cell>
          <cell r="AP1003" t="str">
            <v>TBR RECAP</v>
          </cell>
          <cell r="AQ1003">
            <v>0</v>
          </cell>
          <cell r="AR1003" t="str">
            <v>RT729</v>
          </cell>
          <cell r="AT1003" t="str">
            <v>REP</v>
          </cell>
          <cell r="AW1003" t="str">
            <v>DLR</v>
          </cell>
          <cell r="AX1003" t="str">
            <v>CONT</v>
          </cell>
          <cell r="AY1003" t="str">
            <v>B</v>
          </cell>
          <cell r="AZ1003">
            <v>20</v>
          </cell>
          <cell r="BA1003">
            <v>10</v>
          </cell>
          <cell r="BB1003">
            <v>10</v>
          </cell>
          <cell r="BC1003">
            <v>603</v>
          </cell>
          <cell r="BD1003" t="str">
            <v>RET</v>
          </cell>
          <cell r="BE1003" t="str">
            <v>RBX</v>
          </cell>
          <cell r="BF1003" t="str">
            <v>T</v>
          </cell>
          <cell r="BG1003" t="str">
            <v>T</v>
          </cell>
          <cell r="BH1003">
            <v>16.32</v>
          </cell>
          <cell r="BJ1003">
            <v>0.3</v>
          </cell>
          <cell r="BK1003">
            <v>0.29740565023839999</v>
          </cell>
          <cell r="BL1003">
            <v>20</v>
          </cell>
          <cell r="BM1003">
            <v>82</v>
          </cell>
          <cell r="BN1003">
            <v>279</v>
          </cell>
          <cell r="BO1003">
            <v>95</v>
          </cell>
          <cell r="BR1003">
            <v>9080</v>
          </cell>
          <cell r="BS1003">
            <v>5450</v>
          </cell>
          <cell r="BT1003">
            <v>5450</v>
          </cell>
          <cell r="BU1003">
            <v>6056</v>
          </cell>
          <cell r="BV1003">
            <v>10</v>
          </cell>
          <cell r="BW1003">
            <v>5450</v>
          </cell>
          <cell r="BX1003">
            <v>0</v>
          </cell>
        </row>
        <row r="1004">
          <cell r="E1004" t="str">
            <v>BRBX3300</v>
          </cell>
          <cell r="F1004" t="str">
            <v>11R22.5 RT729(R157)-HV69</v>
          </cell>
          <cell r="G1004" t="str">
            <v>11R22.5 RT729(R157)-HV69</v>
          </cell>
          <cell r="H1004" t="str">
            <v>RT729</v>
          </cell>
          <cell r="I1004" t="str">
            <v>RET3</v>
          </cell>
          <cell r="J1004" t="str">
            <v>RETREAD T/L 22.5 UP</v>
          </cell>
          <cell r="K1004" t="str">
            <v>BRIDGESTONE</v>
          </cell>
          <cell r="L1004" t="str">
            <v>11R22.5</v>
          </cell>
          <cell r="M1004" t="str">
            <v>RT729</v>
          </cell>
          <cell r="N1004" t="str">
            <v>BS CASE</v>
          </cell>
          <cell r="O1004" t="str">
            <v>R157</v>
          </cell>
          <cell r="P1004" t="str">
            <v>T/L</v>
          </cell>
          <cell r="Q1004" t="str">
            <v>RBX3300L</v>
          </cell>
          <cell r="R1004" t="str">
            <v>THAILAND</v>
          </cell>
          <cell r="S1004">
            <v>3</v>
          </cell>
          <cell r="T1004" t="str">
            <v>TIRE</v>
          </cell>
          <cell r="U1004">
            <v>0</v>
          </cell>
          <cell r="V1004" t="str">
            <v>11R22.5</v>
          </cell>
          <cell r="W1004">
            <v>0</v>
          </cell>
          <cell r="X1004">
            <v>0</v>
          </cell>
          <cell r="Y1004" t="str">
            <v>01</v>
          </cell>
          <cell r="Z1004" t="str">
            <v>TBSR</v>
          </cell>
          <cell r="AA1004" t="str">
            <v>T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 t="str">
            <v>L0</v>
          </cell>
          <cell r="AG1004" t="str">
            <v>RBX3300L</v>
          </cell>
          <cell r="AJ1004" t="str">
            <v>PT7503</v>
          </cell>
          <cell r="AK1004" t="str">
            <v>HV69</v>
          </cell>
          <cell r="AL1004" t="str">
            <v>RT729</v>
          </cell>
          <cell r="AO1004" t="str">
            <v>11R22.5</v>
          </cell>
          <cell r="AP1004" t="str">
            <v>TBR RECAP</v>
          </cell>
          <cell r="AQ1004">
            <v>0</v>
          </cell>
          <cell r="AR1004" t="str">
            <v>RT729</v>
          </cell>
          <cell r="AT1004" t="str">
            <v>REP</v>
          </cell>
          <cell r="AW1004" t="str">
            <v>DLR</v>
          </cell>
          <cell r="AX1004" t="str">
            <v>CONT</v>
          </cell>
          <cell r="AY1004" t="str">
            <v>B</v>
          </cell>
          <cell r="AZ1004">
            <v>20</v>
          </cell>
          <cell r="BA1004">
            <v>10</v>
          </cell>
          <cell r="BB1004">
            <v>10</v>
          </cell>
          <cell r="BC1004">
            <v>603</v>
          </cell>
          <cell r="BD1004" t="str">
            <v>RET</v>
          </cell>
          <cell r="BE1004" t="str">
            <v>RBX</v>
          </cell>
          <cell r="BF1004" t="str">
            <v>T</v>
          </cell>
          <cell r="BG1004" t="str">
            <v>T</v>
          </cell>
          <cell r="BH1004">
            <v>16.32</v>
          </cell>
          <cell r="BJ1004">
            <v>0.33</v>
          </cell>
          <cell r="BK1004">
            <v>0.33780967026839998</v>
          </cell>
          <cell r="BL1004">
            <v>22.5</v>
          </cell>
          <cell r="BM1004">
            <v>82</v>
          </cell>
          <cell r="BN1004">
            <v>279</v>
          </cell>
          <cell r="BO1004">
            <v>95</v>
          </cell>
          <cell r="BR1004">
            <v>9410</v>
          </cell>
          <cell r="BS1004">
            <v>5650</v>
          </cell>
          <cell r="BT1004">
            <v>5650</v>
          </cell>
          <cell r="BU1004">
            <v>6278</v>
          </cell>
          <cell r="BV1004">
            <v>10</v>
          </cell>
          <cell r="BW1004">
            <v>5650</v>
          </cell>
          <cell r="BX1004">
            <v>0</v>
          </cell>
        </row>
        <row r="1005">
          <cell r="E1005" t="str">
            <v>BRBX3310</v>
          </cell>
          <cell r="F1005" t="str">
            <v>11R22.5 RT729(M840)-HV71</v>
          </cell>
          <cell r="G1005" t="str">
            <v>11R22.5 RT729(M840)-HV71</v>
          </cell>
          <cell r="H1005" t="str">
            <v>RT729</v>
          </cell>
          <cell r="I1005" t="str">
            <v>RET3</v>
          </cell>
          <cell r="J1005" t="str">
            <v>RETREAD T/L 22.5 UP</v>
          </cell>
          <cell r="K1005" t="str">
            <v>BRIDGESTONE</v>
          </cell>
          <cell r="L1005" t="str">
            <v>11R22.5</v>
          </cell>
          <cell r="M1005" t="str">
            <v>RT729</v>
          </cell>
          <cell r="N1005" t="str">
            <v>BS CASE</v>
          </cell>
          <cell r="O1005" t="str">
            <v>M840</v>
          </cell>
          <cell r="P1005" t="str">
            <v>T/L</v>
          </cell>
          <cell r="Q1005" t="str">
            <v>RBX3310L</v>
          </cell>
          <cell r="R1005" t="str">
            <v>THAILAND</v>
          </cell>
          <cell r="S1005">
            <v>3</v>
          </cell>
          <cell r="T1005" t="str">
            <v>TIRE</v>
          </cell>
          <cell r="U1005">
            <v>0</v>
          </cell>
          <cell r="V1005" t="str">
            <v>11R22.5</v>
          </cell>
          <cell r="W1005">
            <v>0</v>
          </cell>
          <cell r="X1005">
            <v>0</v>
          </cell>
          <cell r="Y1005" t="str">
            <v>01</v>
          </cell>
          <cell r="Z1005" t="str">
            <v>TBSR</v>
          </cell>
          <cell r="AA1005" t="str">
            <v>T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 t="str">
            <v>L0</v>
          </cell>
          <cell r="AG1005" t="str">
            <v>RBX3310L</v>
          </cell>
          <cell r="AJ1005" t="str">
            <v>PT7503</v>
          </cell>
          <cell r="AK1005" t="str">
            <v>HV71</v>
          </cell>
          <cell r="AL1005" t="str">
            <v>RT729</v>
          </cell>
          <cell r="AO1005" t="str">
            <v>11R22.5</v>
          </cell>
          <cell r="AP1005" t="str">
            <v>TBR RECAP</v>
          </cell>
          <cell r="AQ1005">
            <v>0</v>
          </cell>
          <cell r="AR1005" t="str">
            <v>RT729</v>
          </cell>
          <cell r="AT1005" t="str">
            <v>REP</v>
          </cell>
          <cell r="AW1005" t="str">
            <v>DLR</v>
          </cell>
          <cell r="AX1005" t="str">
            <v>CONT</v>
          </cell>
          <cell r="AY1005" t="str">
            <v>B</v>
          </cell>
          <cell r="AZ1005">
            <v>20</v>
          </cell>
          <cell r="BA1005">
            <v>10</v>
          </cell>
          <cell r="BB1005">
            <v>10</v>
          </cell>
          <cell r="BC1005">
            <v>603</v>
          </cell>
          <cell r="BD1005" t="str">
            <v>RET</v>
          </cell>
          <cell r="BE1005" t="str">
            <v>RBX</v>
          </cell>
          <cell r="BF1005" t="str">
            <v>T</v>
          </cell>
          <cell r="BG1005" t="str">
            <v>T</v>
          </cell>
          <cell r="BH1005">
            <v>16.32</v>
          </cell>
          <cell r="BJ1005">
            <v>0.33</v>
          </cell>
          <cell r="BK1005">
            <v>0.33780967026839998</v>
          </cell>
          <cell r="BL1005">
            <v>22.5</v>
          </cell>
          <cell r="BM1005">
            <v>82</v>
          </cell>
          <cell r="BN1005">
            <v>279</v>
          </cell>
          <cell r="BO1005">
            <v>95</v>
          </cell>
          <cell r="BR1005">
            <v>9410</v>
          </cell>
          <cell r="BS1005">
            <v>5650</v>
          </cell>
          <cell r="BT1005">
            <v>5650</v>
          </cell>
          <cell r="BU1005">
            <v>6278</v>
          </cell>
          <cell r="BV1005">
            <v>10</v>
          </cell>
          <cell r="BW1005">
            <v>5650</v>
          </cell>
          <cell r="BX1005">
            <v>0</v>
          </cell>
        </row>
        <row r="1006">
          <cell r="E1006" t="str">
            <v>BRBX3320</v>
          </cell>
          <cell r="F1006" t="str">
            <v>11R22.5 RT729(R196)-HV75</v>
          </cell>
          <cell r="G1006" t="str">
            <v>11R22.5 RT729(R196)-HV75</v>
          </cell>
          <cell r="H1006" t="str">
            <v>RT729</v>
          </cell>
          <cell r="I1006" t="str">
            <v>RET3</v>
          </cell>
          <cell r="J1006" t="str">
            <v>RETREAD T/L 22.5 UP</v>
          </cell>
          <cell r="K1006" t="str">
            <v>BRIDGESTONE</v>
          </cell>
          <cell r="L1006" t="str">
            <v>11R22.5</v>
          </cell>
          <cell r="M1006" t="str">
            <v>RT729</v>
          </cell>
          <cell r="N1006" t="str">
            <v>BS CASE</v>
          </cell>
          <cell r="O1006" t="str">
            <v>R196</v>
          </cell>
          <cell r="P1006" t="str">
            <v>T/L</v>
          </cell>
          <cell r="Q1006" t="str">
            <v>RBX3320L</v>
          </cell>
          <cell r="R1006" t="str">
            <v>THAILAND</v>
          </cell>
          <cell r="S1006">
            <v>3</v>
          </cell>
          <cell r="T1006" t="str">
            <v>TIRE</v>
          </cell>
          <cell r="U1006">
            <v>0</v>
          </cell>
          <cell r="V1006" t="str">
            <v>11R22.5</v>
          </cell>
          <cell r="W1006">
            <v>0</v>
          </cell>
          <cell r="X1006">
            <v>0</v>
          </cell>
          <cell r="Y1006" t="str">
            <v>01</v>
          </cell>
          <cell r="Z1006" t="str">
            <v>TBSR</v>
          </cell>
          <cell r="AA1006" t="str">
            <v>T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 t="str">
            <v>L0</v>
          </cell>
          <cell r="AG1006" t="str">
            <v>RBX3320L</v>
          </cell>
          <cell r="AJ1006" t="str">
            <v>PT7081</v>
          </cell>
          <cell r="AK1006" t="str">
            <v>HV75</v>
          </cell>
          <cell r="AL1006" t="str">
            <v>RT729</v>
          </cell>
          <cell r="AO1006" t="str">
            <v>11R22.5</v>
          </cell>
          <cell r="AP1006" t="str">
            <v>TBR RECAP</v>
          </cell>
          <cell r="AQ1006">
            <v>0</v>
          </cell>
          <cell r="AR1006" t="str">
            <v>RT729</v>
          </cell>
          <cell r="AT1006" t="str">
            <v>REP</v>
          </cell>
          <cell r="AW1006" t="str">
            <v>DLR</v>
          </cell>
          <cell r="AX1006" t="str">
            <v>CONT</v>
          </cell>
          <cell r="AY1006" t="str">
            <v>B</v>
          </cell>
          <cell r="AZ1006">
            <v>20</v>
          </cell>
          <cell r="BA1006">
            <v>10</v>
          </cell>
          <cell r="BB1006">
            <v>10</v>
          </cell>
          <cell r="BC1006">
            <v>603</v>
          </cell>
          <cell r="BD1006" t="str">
            <v>RET</v>
          </cell>
          <cell r="BE1006" t="str">
            <v>RBX</v>
          </cell>
          <cell r="BF1006" t="str">
            <v>T</v>
          </cell>
          <cell r="BG1006" t="str">
            <v>T</v>
          </cell>
          <cell r="BH1006">
            <v>13.75</v>
          </cell>
          <cell r="BJ1006">
            <v>0.33</v>
          </cell>
          <cell r="BK1006">
            <v>0.33780967026839998</v>
          </cell>
          <cell r="BL1006">
            <v>22.5</v>
          </cell>
          <cell r="BM1006">
            <v>82</v>
          </cell>
          <cell r="BN1006">
            <v>279</v>
          </cell>
          <cell r="BO1006">
            <v>95</v>
          </cell>
          <cell r="BR1006">
            <v>9410</v>
          </cell>
          <cell r="BS1006">
            <v>5650</v>
          </cell>
          <cell r="BT1006">
            <v>5650</v>
          </cell>
          <cell r="BU1006">
            <v>6278</v>
          </cell>
          <cell r="BV1006">
            <v>10</v>
          </cell>
          <cell r="BW1006">
            <v>5650</v>
          </cell>
          <cell r="BX1006">
            <v>0</v>
          </cell>
        </row>
        <row r="1007">
          <cell r="E1007" t="str">
            <v>BRBX3400</v>
          </cell>
          <cell r="F1007" t="str">
            <v>275/70R22.5 RT729 (R294)-JS71</v>
          </cell>
          <cell r="G1007" t="str">
            <v>275/70R22.5 RT729 (R294)-JS71</v>
          </cell>
          <cell r="H1007" t="str">
            <v>RT729</v>
          </cell>
          <cell r="I1007" t="str">
            <v>RET3</v>
          </cell>
          <cell r="J1007" t="str">
            <v>RETREAD T/L 22.5 UP</v>
          </cell>
          <cell r="K1007" t="str">
            <v>BRIDGESTONE</v>
          </cell>
          <cell r="L1007" t="str">
            <v>275/70R22.5</v>
          </cell>
          <cell r="M1007" t="str">
            <v>RT729</v>
          </cell>
          <cell r="N1007" t="str">
            <v>BS CASE</v>
          </cell>
          <cell r="O1007" t="str">
            <v>R294</v>
          </cell>
          <cell r="P1007" t="str">
            <v>T/L</v>
          </cell>
          <cell r="Q1007" t="str">
            <v>RBX3400L</v>
          </cell>
          <cell r="R1007" t="str">
            <v>THAILAND</v>
          </cell>
          <cell r="S1007">
            <v>3</v>
          </cell>
          <cell r="T1007" t="str">
            <v>TIRE</v>
          </cell>
          <cell r="U1007">
            <v>0</v>
          </cell>
          <cell r="V1007" t="str">
            <v>275/70R22.5</v>
          </cell>
          <cell r="W1007">
            <v>0</v>
          </cell>
          <cell r="X1007">
            <v>0</v>
          </cell>
          <cell r="Y1007" t="str">
            <v>01</v>
          </cell>
          <cell r="Z1007" t="str">
            <v>TBSR</v>
          </cell>
          <cell r="AA1007" t="str">
            <v>T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 t="str">
            <v>L0</v>
          </cell>
          <cell r="AG1007" t="str">
            <v>RBX3400L</v>
          </cell>
          <cell r="AJ1007" t="str">
            <v>PT7086</v>
          </cell>
          <cell r="AK1007" t="str">
            <v>JS71</v>
          </cell>
          <cell r="AL1007" t="str">
            <v>RT729</v>
          </cell>
          <cell r="AO1007" t="str">
            <v>275/70R22.5</v>
          </cell>
          <cell r="AP1007" t="str">
            <v>TBR RECAP</v>
          </cell>
          <cell r="AQ1007">
            <v>0</v>
          </cell>
          <cell r="AR1007" t="str">
            <v>RT729</v>
          </cell>
          <cell r="AT1007" t="str">
            <v>REP</v>
          </cell>
          <cell r="AW1007" t="str">
            <v>DLR</v>
          </cell>
          <cell r="AX1007" t="str">
            <v>CONT</v>
          </cell>
          <cell r="AY1007" t="str">
            <v>B</v>
          </cell>
          <cell r="AZ1007">
            <v>20</v>
          </cell>
          <cell r="BA1007">
            <v>10</v>
          </cell>
          <cell r="BB1007">
            <v>10</v>
          </cell>
          <cell r="BC1007">
            <v>603</v>
          </cell>
          <cell r="BD1007" t="str">
            <v>RET</v>
          </cell>
          <cell r="BE1007" t="str">
            <v>RBX</v>
          </cell>
          <cell r="BF1007" t="str">
            <v>T</v>
          </cell>
          <cell r="BG1007" t="str">
            <v>T</v>
          </cell>
          <cell r="BH1007">
            <v>16.670000000000002</v>
          </cell>
          <cell r="BJ1007">
            <v>0.28000000000000003</v>
          </cell>
          <cell r="BK1007">
            <v>0.28819105875000001</v>
          </cell>
          <cell r="BL1007">
            <v>22.5</v>
          </cell>
          <cell r="BM1007">
            <v>70</v>
          </cell>
          <cell r="BN1007">
            <v>275</v>
          </cell>
          <cell r="BO1007">
            <v>95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</row>
        <row r="1008">
          <cell r="E1008" t="str">
            <v>BRBX3500</v>
          </cell>
          <cell r="F1008" t="str">
            <v>275/80R22.5 RT729 (R294)-JS73</v>
          </cell>
          <cell r="G1008" t="str">
            <v>275/80R22.5 RT729 (R294)-JS73</v>
          </cell>
          <cell r="H1008" t="str">
            <v>RT729</v>
          </cell>
          <cell r="I1008" t="str">
            <v>RET3</v>
          </cell>
          <cell r="J1008" t="str">
            <v>RETREAD T/L 22.5 UP</v>
          </cell>
          <cell r="K1008" t="str">
            <v>BRIDGESTONE</v>
          </cell>
          <cell r="L1008" t="str">
            <v>275/80R22.5</v>
          </cell>
          <cell r="M1008" t="str">
            <v>RT729</v>
          </cell>
          <cell r="N1008" t="str">
            <v>BS CASE</v>
          </cell>
          <cell r="O1008" t="str">
            <v>R294</v>
          </cell>
          <cell r="P1008" t="str">
            <v>T/L</v>
          </cell>
          <cell r="Q1008" t="str">
            <v>RBX3500L</v>
          </cell>
          <cell r="R1008" t="str">
            <v>THAILAND</v>
          </cell>
          <cell r="S1008">
            <v>3</v>
          </cell>
          <cell r="T1008" t="str">
            <v>TIRE</v>
          </cell>
          <cell r="U1008">
            <v>0</v>
          </cell>
          <cell r="V1008" t="str">
            <v>275/80R22.5</v>
          </cell>
          <cell r="W1008">
            <v>0</v>
          </cell>
          <cell r="X1008">
            <v>0</v>
          </cell>
          <cell r="Y1008" t="str">
            <v>01</v>
          </cell>
          <cell r="Z1008" t="str">
            <v>TBSR</v>
          </cell>
          <cell r="AA1008" t="str">
            <v>T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 t="str">
            <v>L0</v>
          </cell>
          <cell r="AG1008" t="str">
            <v>RBX3500L</v>
          </cell>
          <cell r="AJ1008" t="str">
            <v>PT7086</v>
          </cell>
          <cell r="AK1008" t="str">
            <v>JS73</v>
          </cell>
          <cell r="AL1008" t="str">
            <v>RT729</v>
          </cell>
          <cell r="AO1008" t="str">
            <v>275/80R22.5</v>
          </cell>
          <cell r="AP1008" t="str">
            <v>TBR RECAP</v>
          </cell>
          <cell r="AQ1008">
            <v>0</v>
          </cell>
          <cell r="AR1008" t="str">
            <v>RT729</v>
          </cell>
          <cell r="AT1008" t="str">
            <v>REP</v>
          </cell>
          <cell r="AW1008" t="str">
            <v>DLR</v>
          </cell>
          <cell r="AX1008" t="str">
            <v>CONT</v>
          </cell>
          <cell r="AY1008" t="str">
            <v>B</v>
          </cell>
          <cell r="AZ1008">
            <v>20</v>
          </cell>
          <cell r="BA1008">
            <v>10</v>
          </cell>
          <cell r="BB1008">
            <v>10</v>
          </cell>
          <cell r="BC1008">
            <v>603</v>
          </cell>
          <cell r="BD1008" t="str">
            <v>RET</v>
          </cell>
          <cell r="BE1008" t="str">
            <v>RBX</v>
          </cell>
          <cell r="BF1008" t="str">
            <v>T</v>
          </cell>
          <cell r="BG1008" t="str">
            <v>T</v>
          </cell>
          <cell r="BH1008">
            <v>16.670000000000002</v>
          </cell>
          <cell r="BJ1008">
            <v>0.31</v>
          </cell>
          <cell r="BK1008">
            <v>0.32228665875000001</v>
          </cell>
          <cell r="BL1008">
            <v>22.5</v>
          </cell>
          <cell r="BM1008">
            <v>80</v>
          </cell>
          <cell r="BN1008">
            <v>275</v>
          </cell>
          <cell r="BO1008">
            <v>95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</row>
        <row r="1009">
          <cell r="E1009" t="str">
            <v>BRBX3600</v>
          </cell>
          <cell r="F1009" t="str">
            <v>295/80R22.5 RT729 (R157)-JS65</v>
          </cell>
          <cell r="G1009" t="str">
            <v>295/80R22.5 RT729 (R157)-JS65</v>
          </cell>
          <cell r="H1009" t="str">
            <v>RT729</v>
          </cell>
          <cell r="I1009" t="str">
            <v>RET3</v>
          </cell>
          <cell r="J1009" t="str">
            <v>RETREAD T/L 22.5 UP</v>
          </cell>
          <cell r="K1009" t="str">
            <v>BRIDGESTONE</v>
          </cell>
          <cell r="L1009" t="str">
            <v>295/80R22.5</v>
          </cell>
          <cell r="M1009" t="str">
            <v>RT729</v>
          </cell>
          <cell r="N1009" t="str">
            <v>BS CASE</v>
          </cell>
          <cell r="O1009" t="str">
            <v>R157</v>
          </cell>
          <cell r="P1009" t="str">
            <v>T/L</v>
          </cell>
          <cell r="Q1009" t="str">
            <v>RBX3600L</v>
          </cell>
          <cell r="R1009" t="str">
            <v>THAILAND</v>
          </cell>
          <cell r="S1009">
            <v>3</v>
          </cell>
          <cell r="T1009" t="str">
            <v>TIRE</v>
          </cell>
          <cell r="U1009">
            <v>0</v>
          </cell>
          <cell r="V1009" t="str">
            <v>295/80R22.5</v>
          </cell>
          <cell r="W1009">
            <v>0</v>
          </cell>
          <cell r="X1009">
            <v>0</v>
          </cell>
          <cell r="Y1009" t="str">
            <v>01</v>
          </cell>
          <cell r="Z1009" t="str">
            <v>TBSR</v>
          </cell>
          <cell r="AA1009" t="str">
            <v>T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 t="str">
            <v>L0</v>
          </cell>
          <cell r="AG1009" t="str">
            <v>RBX3600L</v>
          </cell>
          <cell r="AJ1009" t="str">
            <v>PT7086</v>
          </cell>
          <cell r="AK1009" t="str">
            <v>JS65</v>
          </cell>
          <cell r="AL1009" t="str">
            <v>RT729</v>
          </cell>
          <cell r="AO1009" t="str">
            <v>295/80R22.5</v>
          </cell>
          <cell r="AP1009" t="str">
            <v>TBR RECAP</v>
          </cell>
          <cell r="AQ1009">
            <v>0</v>
          </cell>
          <cell r="AR1009" t="str">
            <v>RT729</v>
          </cell>
          <cell r="AT1009" t="str">
            <v>REP</v>
          </cell>
          <cell r="AW1009" t="str">
            <v>DLR</v>
          </cell>
          <cell r="AX1009" t="str">
            <v>CONT</v>
          </cell>
          <cell r="AY1009" t="str">
            <v>B</v>
          </cell>
          <cell r="AZ1009">
            <v>20</v>
          </cell>
          <cell r="BA1009">
            <v>10</v>
          </cell>
          <cell r="BB1009">
            <v>10</v>
          </cell>
          <cell r="BC1009">
            <v>603</v>
          </cell>
          <cell r="BD1009" t="str">
            <v>RET</v>
          </cell>
          <cell r="BE1009" t="str">
            <v>RBX</v>
          </cell>
          <cell r="BF1009" t="str">
            <v>T</v>
          </cell>
          <cell r="BG1009" t="str">
            <v>T</v>
          </cell>
          <cell r="BH1009">
            <v>16.670000000000002</v>
          </cell>
          <cell r="BJ1009">
            <v>0.36</v>
          </cell>
          <cell r="BK1009">
            <v>0.36477890374999999</v>
          </cell>
          <cell r="BL1009">
            <v>22.5</v>
          </cell>
          <cell r="BM1009">
            <v>80</v>
          </cell>
          <cell r="BN1009">
            <v>295</v>
          </cell>
          <cell r="BO1009">
            <v>95</v>
          </cell>
          <cell r="BR1009">
            <v>10300</v>
          </cell>
          <cell r="BS1009">
            <v>6180</v>
          </cell>
          <cell r="BT1009">
            <v>6180</v>
          </cell>
          <cell r="BU1009">
            <v>6867</v>
          </cell>
          <cell r="BV1009">
            <v>10</v>
          </cell>
          <cell r="BW1009">
            <v>6180</v>
          </cell>
          <cell r="BX1009">
            <v>0</v>
          </cell>
        </row>
        <row r="1010">
          <cell r="E1010" t="str">
            <v>BRBX4300</v>
          </cell>
          <cell r="F1010" t="str">
            <v>11R22.5 RT192(R192)-VD89</v>
          </cell>
          <cell r="G1010" t="str">
            <v>11R22.5 RT192(R192)-VD89</v>
          </cell>
          <cell r="H1010" t="str">
            <v>RT192</v>
          </cell>
          <cell r="I1010" t="str">
            <v>RET3</v>
          </cell>
          <cell r="J1010" t="str">
            <v>RETREAD T/L 22.5 UP</v>
          </cell>
          <cell r="K1010" t="str">
            <v>BRIDGESTONE</v>
          </cell>
          <cell r="L1010" t="str">
            <v>11R22.5</v>
          </cell>
          <cell r="M1010" t="str">
            <v>RT192</v>
          </cell>
          <cell r="N1010" t="str">
            <v>BS CASE</v>
          </cell>
          <cell r="O1010" t="str">
            <v>R192</v>
          </cell>
          <cell r="P1010" t="str">
            <v>T/L</v>
          </cell>
          <cell r="Q1010" t="str">
            <v>RBX4300L</v>
          </cell>
          <cell r="R1010" t="str">
            <v>THAILAND</v>
          </cell>
          <cell r="S1010">
            <v>3</v>
          </cell>
          <cell r="T1010" t="str">
            <v>TIRE</v>
          </cell>
          <cell r="U1010">
            <v>0</v>
          </cell>
          <cell r="V1010" t="str">
            <v>11R22.5</v>
          </cell>
          <cell r="W1010">
            <v>0</v>
          </cell>
          <cell r="X1010">
            <v>0</v>
          </cell>
          <cell r="Y1010" t="str">
            <v>01</v>
          </cell>
          <cell r="Z1010" t="str">
            <v>TBSR</v>
          </cell>
          <cell r="AA1010" t="str">
            <v>T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 t="str">
            <v>L0</v>
          </cell>
          <cell r="AG1010" t="str">
            <v>RBX4300L</v>
          </cell>
          <cell r="AJ1010" t="str">
            <v>PT7504</v>
          </cell>
          <cell r="AK1010" t="str">
            <v>VD88</v>
          </cell>
          <cell r="AL1010" t="str">
            <v>RT192</v>
          </cell>
          <cell r="AO1010" t="str">
            <v>11R22.5</v>
          </cell>
          <cell r="AP1010" t="str">
            <v>TBR RECAP</v>
          </cell>
          <cell r="AQ1010">
            <v>0</v>
          </cell>
          <cell r="AR1010" t="str">
            <v>RT192</v>
          </cell>
          <cell r="AT1010" t="str">
            <v>REP</v>
          </cell>
          <cell r="AW1010" t="str">
            <v>DLR</v>
          </cell>
          <cell r="AX1010" t="str">
            <v>CONT</v>
          </cell>
          <cell r="AY1010" t="str">
            <v>B</v>
          </cell>
          <cell r="AZ1010">
            <v>20</v>
          </cell>
          <cell r="BA1010">
            <v>10</v>
          </cell>
          <cell r="BB1010">
            <v>10</v>
          </cell>
          <cell r="BC1010">
            <v>603</v>
          </cell>
          <cell r="BD1010" t="str">
            <v>RET</v>
          </cell>
          <cell r="BE1010" t="str">
            <v>RBX</v>
          </cell>
          <cell r="BF1010" t="str">
            <v>T</v>
          </cell>
          <cell r="BG1010" t="str">
            <v>T</v>
          </cell>
          <cell r="BH1010">
            <v>18.649999999999999</v>
          </cell>
          <cell r="BJ1010">
            <v>0.33</v>
          </cell>
          <cell r="BK1010">
            <v>0.33780967026839998</v>
          </cell>
          <cell r="BL1010">
            <v>22.5</v>
          </cell>
          <cell r="BM1010">
            <v>82</v>
          </cell>
          <cell r="BN1010">
            <v>279</v>
          </cell>
          <cell r="BO1010">
            <v>95</v>
          </cell>
          <cell r="BR1010">
            <v>9410</v>
          </cell>
          <cell r="BS1010">
            <v>5650</v>
          </cell>
          <cell r="BT1010">
            <v>5650</v>
          </cell>
          <cell r="BU1010">
            <v>6278</v>
          </cell>
          <cell r="BV1010">
            <v>10</v>
          </cell>
          <cell r="BW1010">
            <v>5650</v>
          </cell>
          <cell r="BX1010">
            <v>0</v>
          </cell>
        </row>
        <row r="1011">
          <cell r="E1011" t="str">
            <v>BREX1010</v>
          </cell>
          <cell r="F1011" t="str">
            <v>900R20 14PR RT789 ยางหล่อดอก</v>
          </cell>
          <cell r="G1011" t="str">
            <v>900R20  14 RT789</v>
          </cell>
          <cell r="H1011" t="str">
            <v>RT789</v>
          </cell>
          <cell r="I1011" t="str">
            <v>RET2</v>
          </cell>
          <cell r="J1011" t="str">
            <v>RETREAD T/T 20 DOWN</v>
          </cell>
          <cell r="K1011" t="str">
            <v>BRIDGESTONE</v>
          </cell>
          <cell r="L1011" t="str">
            <v>900R20</v>
          </cell>
          <cell r="M1011" t="str">
            <v>RT789</v>
          </cell>
          <cell r="N1011" t="str">
            <v>BS CASE</v>
          </cell>
          <cell r="O1011" t="str">
            <v>M789,G58</v>
          </cell>
          <cell r="P1011" t="str">
            <v>T/T</v>
          </cell>
          <cell r="Q1011" t="str">
            <v>REX1010L</v>
          </cell>
          <cell r="R1011" t="str">
            <v>THAILAND</v>
          </cell>
          <cell r="S1011">
            <v>3</v>
          </cell>
          <cell r="T1011" t="str">
            <v>TIRE</v>
          </cell>
          <cell r="U1011">
            <v>0</v>
          </cell>
          <cell r="V1011" t="str">
            <v xml:space="preserve"> 900R20</v>
          </cell>
          <cell r="W1011">
            <v>0</v>
          </cell>
          <cell r="X1011">
            <v>0</v>
          </cell>
          <cell r="Y1011" t="str">
            <v>01</v>
          </cell>
          <cell r="Z1011" t="str">
            <v>TBSR</v>
          </cell>
          <cell r="AA1011" t="str">
            <v>T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 t="str">
            <v>L0</v>
          </cell>
          <cell r="AK1011" t="str">
            <v>AX01</v>
          </cell>
          <cell r="AL1011" t="str">
            <v>RT789</v>
          </cell>
          <cell r="AO1011" t="str">
            <v>900R20</v>
          </cell>
          <cell r="AP1011" t="str">
            <v>TBR RECAP</v>
          </cell>
          <cell r="AQ1011">
            <v>0</v>
          </cell>
          <cell r="AR1011" t="str">
            <v>RT789</v>
          </cell>
          <cell r="AS1011" t="str">
            <v>OE</v>
          </cell>
          <cell r="AT1011" t="str">
            <v/>
          </cell>
          <cell r="AW1011" t="str">
            <v>DLR</v>
          </cell>
          <cell r="AX1011" t="str">
            <v>CONT</v>
          </cell>
          <cell r="AY1011" t="str">
            <v>B</v>
          </cell>
          <cell r="AZ1011">
            <v>20</v>
          </cell>
          <cell r="BA1011">
            <v>10</v>
          </cell>
          <cell r="BB1011">
            <v>10</v>
          </cell>
          <cell r="BC1011">
            <v>601</v>
          </cell>
          <cell r="BD1011" t="str">
            <v>RET</v>
          </cell>
          <cell r="BE1011" t="str">
            <v>RET</v>
          </cell>
          <cell r="BF1011" t="str">
            <v>T</v>
          </cell>
          <cell r="BG1011" t="str">
            <v>T</v>
          </cell>
          <cell r="BH1011">
            <v>9.0839999999999996</v>
          </cell>
          <cell r="BI1011">
            <v>18.079000000000001</v>
          </cell>
          <cell r="BJ1011">
            <v>6.0999999999999999E-2</v>
          </cell>
          <cell r="BK1011">
            <v>0.2100024555984</v>
          </cell>
          <cell r="BL1011">
            <v>20</v>
          </cell>
          <cell r="BM1011" t="str">
            <v>82</v>
          </cell>
          <cell r="BN1011">
            <v>229</v>
          </cell>
          <cell r="BO1011">
            <v>95</v>
          </cell>
          <cell r="BQ1011">
            <v>0</v>
          </cell>
          <cell r="BR1011">
            <v>4460</v>
          </cell>
          <cell r="BS1011">
            <v>2675</v>
          </cell>
          <cell r="BT1011">
            <v>2675</v>
          </cell>
          <cell r="BU1011">
            <v>2972</v>
          </cell>
          <cell r="BV1011">
            <v>10</v>
          </cell>
          <cell r="BW1011">
            <v>2675</v>
          </cell>
          <cell r="BX1011">
            <v>0</v>
          </cell>
        </row>
        <row r="1012">
          <cell r="E1012" t="str">
            <v>BREX1011</v>
          </cell>
          <cell r="F1012" t="str">
            <v>900R20 14PR RT789 ยางหล่อ TPI</v>
          </cell>
          <cell r="G1012" t="str">
            <v>900R20 14 RT789-TPI</v>
          </cell>
          <cell r="H1012" t="str">
            <v>RT789</v>
          </cell>
          <cell r="I1012" t="str">
            <v>RET2</v>
          </cell>
          <cell r="J1012" t="str">
            <v>RETREAD T/T 20 DOWN</v>
          </cell>
          <cell r="K1012" t="str">
            <v>BRIDGESTONE</v>
          </cell>
          <cell r="L1012" t="str">
            <v>900R20</v>
          </cell>
          <cell r="M1012" t="str">
            <v>RT789</v>
          </cell>
          <cell r="N1012" t="str">
            <v>BS CASE</v>
          </cell>
          <cell r="O1012" t="str">
            <v>M789,G58</v>
          </cell>
          <cell r="P1012" t="str">
            <v>T/T</v>
          </cell>
          <cell r="Q1012" t="str">
            <v>REX1011L</v>
          </cell>
          <cell r="R1012" t="str">
            <v>THAILAND</v>
          </cell>
          <cell r="S1012">
            <v>3</v>
          </cell>
          <cell r="T1012" t="str">
            <v>TIRE</v>
          </cell>
          <cell r="U1012">
            <v>0</v>
          </cell>
          <cell r="V1012" t="str">
            <v xml:space="preserve"> 900R20</v>
          </cell>
          <cell r="W1012">
            <v>0</v>
          </cell>
          <cell r="X1012">
            <v>0</v>
          </cell>
          <cell r="Y1012" t="str">
            <v>01</v>
          </cell>
          <cell r="Z1012" t="str">
            <v>TBSR</v>
          </cell>
          <cell r="AA1012" t="str">
            <v>T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 t="str">
            <v>L0</v>
          </cell>
          <cell r="AK1012" t="str">
            <v>BV05</v>
          </cell>
          <cell r="AL1012" t="str">
            <v>RT789</v>
          </cell>
          <cell r="AO1012" t="str">
            <v>900R20</v>
          </cell>
          <cell r="AP1012" t="str">
            <v>TBR RECAP</v>
          </cell>
          <cell r="AQ1012">
            <v>0</v>
          </cell>
          <cell r="AR1012" t="str">
            <v>RT789</v>
          </cell>
          <cell r="AS1012">
            <v>0</v>
          </cell>
          <cell r="AT1012">
            <v>0</v>
          </cell>
          <cell r="AW1012" t="str">
            <v>DLR</v>
          </cell>
          <cell r="AX1012" t="str">
            <v>DISCONT</v>
          </cell>
          <cell r="AY1012" t="str">
            <v>B</v>
          </cell>
          <cell r="AZ1012">
            <v>20</v>
          </cell>
          <cell r="BA1012">
            <v>10</v>
          </cell>
          <cell r="BB1012">
            <v>10</v>
          </cell>
          <cell r="BC1012">
            <v>601</v>
          </cell>
          <cell r="BD1012" t="str">
            <v>RET</v>
          </cell>
          <cell r="BE1012" t="str">
            <v>RET</v>
          </cell>
          <cell r="BF1012" t="str">
            <v>T</v>
          </cell>
          <cell r="BG1012" t="str">
            <v>T</v>
          </cell>
          <cell r="BH1012">
            <v>7.1449999999999996</v>
          </cell>
          <cell r="BI1012">
            <v>11.242000000000001</v>
          </cell>
          <cell r="BJ1012">
            <v>0.23</v>
          </cell>
          <cell r="BK1012">
            <v>0.2100024555984</v>
          </cell>
          <cell r="BL1012">
            <v>20</v>
          </cell>
          <cell r="BM1012" t="str">
            <v>82</v>
          </cell>
          <cell r="BN1012">
            <v>229</v>
          </cell>
          <cell r="BO1012">
            <v>95</v>
          </cell>
          <cell r="BQ1012">
            <v>0</v>
          </cell>
          <cell r="BR1012">
            <v>4460</v>
          </cell>
          <cell r="BS1012">
            <v>2675</v>
          </cell>
          <cell r="BT1012">
            <v>2675</v>
          </cell>
          <cell r="BU1012">
            <v>2972</v>
          </cell>
          <cell r="BV1012">
            <v>10</v>
          </cell>
          <cell r="BW1012">
            <v>2675</v>
          </cell>
          <cell r="BX1012">
            <v>0</v>
          </cell>
        </row>
        <row r="1013">
          <cell r="E1013" t="str">
            <v>BREX1012</v>
          </cell>
          <cell r="F1013" t="str">
            <v>900R20 14PR RT789 ยางหล่อดอก</v>
          </cell>
          <cell r="G1013" t="str">
            <v>900R20 14PR RT789</v>
          </cell>
          <cell r="H1013" t="str">
            <v>RT789</v>
          </cell>
          <cell r="I1013" t="str">
            <v>RET2</v>
          </cell>
          <cell r="J1013" t="str">
            <v>RETREAD T/T 20 DOWN</v>
          </cell>
          <cell r="K1013" t="str">
            <v>BRIDGESTONE</v>
          </cell>
          <cell r="L1013" t="str">
            <v>900R20</v>
          </cell>
          <cell r="M1013" t="str">
            <v>RT789</v>
          </cell>
          <cell r="N1013" t="str">
            <v>BS CASE</v>
          </cell>
          <cell r="O1013" t="str">
            <v>M789,G58</v>
          </cell>
          <cell r="P1013" t="str">
            <v>T/T</v>
          </cell>
          <cell r="Q1013" t="str">
            <v>REX1012L</v>
          </cell>
          <cell r="R1013" t="str">
            <v>THAILAND</v>
          </cell>
          <cell r="S1013">
            <v>3</v>
          </cell>
          <cell r="T1013" t="str">
            <v>TIRE</v>
          </cell>
          <cell r="U1013">
            <v>0</v>
          </cell>
          <cell r="V1013" t="str">
            <v xml:space="preserve"> 900R20</v>
          </cell>
          <cell r="W1013">
            <v>0</v>
          </cell>
          <cell r="X1013">
            <v>0</v>
          </cell>
          <cell r="Y1013" t="str">
            <v>01</v>
          </cell>
          <cell r="Z1013" t="str">
            <v>TBSR</v>
          </cell>
          <cell r="AA1013" t="str">
            <v>T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 t="str">
            <v>L0</v>
          </cell>
          <cell r="AJ1013" t="str">
            <v>R1142</v>
          </cell>
          <cell r="AK1013" t="str">
            <v>BV05</v>
          </cell>
          <cell r="AL1013" t="str">
            <v>RT789</v>
          </cell>
          <cell r="AO1013" t="str">
            <v>900R20</v>
          </cell>
          <cell r="AP1013" t="str">
            <v>TBR RECAP</v>
          </cell>
          <cell r="AQ1013">
            <v>0</v>
          </cell>
          <cell r="AR1013" t="str">
            <v>RT789</v>
          </cell>
          <cell r="AS1013">
            <v>0</v>
          </cell>
          <cell r="AT1013">
            <v>0</v>
          </cell>
          <cell r="AW1013" t="str">
            <v>DLR</v>
          </cell>
          <cell r="AX1013" t="str">
            <v>DISCONT</v>
          </cell>
          <cell r="AY1013" t="str">
            <v>B</v>
          </cell>
          <cell r="AZ1013">
            <v>20</v>
          </cell>
          <cell r="BA1013">
            <v>10</v>
          </cell>
          <cell r="BB1013">
            <v>10</v>
          </cell>
          <cell r="BC1013">
            <v>601</v>
          </cell>
          <cell r="BD1013" t="str">
            <v>RET</v>
          </cell>
          <cell r="BE1013" t="str">
            <v>RET</v>
          </cell>
          <cell r="BF1013" t="str">
            <v>T</v>
          </cell>
          <cell r="BG1013" t="str">
            <v>T</v>
          </cell>
          <cell r="BH1013">
            <v>7.0039999999999996</v>
          </cell>
          <cell r="BJ1013">
            <v>6.0999999999999999E-2</v>
          </cell>
          <cell r="BK1013">
            <v>0.2100024555984</v>
          </cell>
          <cell r="BL1013">
            <v>20</v>
          </cell>
          <cell r="BM1013" t="str">
            <v>82</v>
          </cell>
          <cell r="BN1013">
            <v>229</v>
          </cell>
          <cell r="BO1013">
            <v>95</v>
          </cell>
          <cell r="BQ1013">
            <v>0</v>
          </cell>
          <cell r="BR1013">
            <v>4460</v>
          </cell>
          <cell r="BS1013">
            <v>2675</v>
          </cell>
          <cell r="BT1013">
            <v>2675</v>
          </cell>
          <cell r="BU1013">
            <v>2972</v>
          </cell>
          <cell r="BV1013">
            <v>10</v>
          </cell>
          <cell r="BW1013">
            <v>2675</v>
          </cell>
          <cell r="BX1013">
            <v>0</v>
          </cell>
        </row>
        <row r="1014">
          <cell r="E1014" t="str">
            <v>BREX1020</v>
          </cell>
          <cell r="F1014" t="str">
            <v>1000R20 16PR RT789 ยางหล่อดอก</v>
          </cell>
          <cell r="G1014" t="str">
            <v>1000R20  16 RT789</v>
          </cell>
          <cell r="H1014" t="str">
            <v>RT789</v>
          </cell>
          <cell r="I1014" t="str">
            <v>RET2</v>
          </cell>
          <cell r="J1014" t="str">
            <v>RETREAD T/T 20 DOWN</v>
          </cell>
          <cell r="K1014" t="str">
            <v>BRIDGESTONE</v>
          </cell>
          <cell r="L1014" t="str">
            <v>1000R20</v>
          </cell>
          <cell r="M1014" t="str">
            <v>RT789</v>
          </cell>
          <cell r="N1014" t="str">
            <v>BS CASE</v>
          </cell>
          <cell r="O1014" t="str">
            <v>M789,G58</v>
          </cell>
          <cell r="P1014" t="str">
            <v>T/T</v>
          </cell>
          <cell r="Q1014" t="str">
            <v>REX1020L</v>
          </cell>
          <cell r="R1014" t="str">
            <v>THAILAND</v>
          </cell>
          <cell r="S1014">
            <v>3</v>
          </cell>
          <cell r="T1014" t="str">
            <v>TIRE</v>
          </cell>
          <cell r="U1014">
            <v>0</v>
          </cell>
          <cell r="V1014" t="str">
            <v xml:space="preserve"> 1000R20</v>
          </cell>
          <cell r="W1014">
            <v>0</v>
          </cell>
          <cell r="X1014">
            <v>0</v>
          </cell>
          <cell r="Y1014" t="str">
            <v>01</v>
          </cell>
          <cell r="Z1014" t="str">
            <v>TBSR</v>
          </cell>
          <cell r="AA1014" t="str">
            <v>T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 t="str">
            <v>L0</v>
          </cell>
          <cell r="AK1014" t="str">
            <v>BX02</v>
          </cell>
          <cell r="AL1014" t="str">
            <v>RT789</v>
          </cell>
          <cell r="AO1014" t="str">
            <v>1000R20</v>
          </cell>
          <cell r="AP1014" t="str">
            <v>TBR RECAP</v>
          </cell>
          <cell r="AQ1014">
            <v>0</v>
          </cell>
          <cell r="AR1014" t="str">
            <v>RT789</v>
          </cell>
          <cell r="AS1014" t="str">
            <v>OE</v>
          </cell>
          <cell r="AT1014" t="str">
            <v/>
          </cell>
          <cell r="AW1014" t="str">
            <v>DLR</v>
          </cell>
          <cell r="AX1014" t="str">
            <v>CONT</v>
          </cell>
          <cell r="AY1014" t="str">
            <v>B</v>
          </cell>
          <cell r="AZ1014">
            <v>20</v>
          </cell>
          <cell r="BA1014">
            <v>10</v>
          </cell>
          <cell r="BB1014">
            <v>10</v>
          </cell>
          <cell r="BC1014">
            <v>602</v>
          </cell>
          <cell r="BD1014" t="str">
            <v>RET</v>
          </cell>
          <cell r="BE1014" t="str">
            <v>RET</v>
          </cell>
          <cell r="BF1014" t="str">
            <v>T</v>
          </cell>
          <cell r="BG1014" t="str">
            <v>T</v>
          </cell>
          <cell r="BH1014">
            <v>11.836</v>
          </cell>
          <cell r="BI1014">
            <v>21.117000000000001</v>
          </cell>
          <cell r="BJ1014">
            <v>8.3000000000000004E-2</v>
          </cell>
          <cell r="BK1014">
            <v>0.25131449091839997</v>
          </cell>
          <cell r="BL1014">
            <v>20</v>
          </cell>
          <cell r="BM1014" t="str">
            <v>82</v>
          </cell>
          <cell r="BN1014">
            <v>254</v>
          </cell>
          <cell r="BO1014">
            <v>95</v>
          </cell>
          <cell r="BQ1014">
            <v>0</v>
          </cell>
          <cell r="BR1014">
            <v>5060</v>
          </cell>
          <cell r="BS1014">
            <v>3038</v>
          </cell>
          <cell r="BT1014">
            <v>3038</v>
          </cell>
          <cell r="BU1014">
            <v>3376</v>
          </cell>
          <cell r="BV1014">
            <v>10</v>
          </cell>
          <cell r="BW1014">
            <v>3038</v>
          </cell>
          <cell r="BX1014">
            <v>0</v>
          </cell>
        </row>
        <row r="1015">
          <cell r="E1015" t="str">
            <v>BREX1021</v>
          </cell>
          <cell r="F1015" t="str">
            <v>1000R20 16PR RT789 ยางหล่อTPI</v>
          </cell>
          <cell r="G1015" t="str">
            <v>1000R20 16 RT789-TPI</v>
          </cell>
          <cell r="H1015" t="str">
            <v>RT789</v>
          </cell>
          <cell r="I1015" t="str">
            <v>RET2</v>
          </cell>
          <cell r="J1015" t="str">
            <v>RETREAD T/T 20 DOWN</v>
          </cell>
          <cell r="K1015" t="str">
            <v>BRIDGESTONE</v>
          </cell>
          <cell r="L1015" t="str">
            <v>1000R20</v>
          </cell>
          <cell r="M1015" t="str">
            <v>RT789</v>
          </cell>
          <cell r="N1015" t="str">
            <v>BS CASE</v>
          </cell>
          <cell r="O1015" t="str">
            <v>M789,G58</v>
          </cell>
          <cell r="P1015" t="str">
            <v>T/T</v>
          </cell>
          <cell r="Q1015" t="str">
            <v>REX1021L</v>
          </cell>
          <cell r="R1015" t="str">
            <v>THAILAND</v>
          </cell>
          <cell r="S1015">
            <v>3</v>
          </cell>
          <cell r="T1015" t="str">
            <v>TIRE</v>
          </cell>
          <cell r="U1015">
            <v>0</v>
          </cell>
          <cell r="V1015" t="str">
            <v xml:space="preserve"> 1000R20</v>
          </cell>
          <cell r="W1015">
            <v>0</v>
          </cell>
          <cell r="X1015">
            <v>0</v>
          </cell>
          <cell r="Y1015" t="str">
            <v>01</v>
          </cell>
          <cell r="Z1015" t="str">
            <v>TBSR</v>
          </cell>
          <cell r="AA1015" t="str">
            <v>T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 t="str">
            <v>L0</v>
          </cell>
          <cell r="AK1015" t="str">
            <v>AT06</v>
          </cell>
          <cell r="AL1015" t="str">
            <v>RT789</v>
          </cell>
          <cell r="AO1015" t="str">
            <v>1000R20</v>
          </cell>
          <cell r="AP1015" t="str">
            <v>TBR RECAP</v>
          </cell>
          <cell r="AQ1015">
            <v>0</v>
          </cell>
          <cell r="AR1015" t="str">
            <v>RT789</v>
          </cell>
          <cell r="AS1015">
            <v>0</v>
          </cell>
          <cell r="AT1015">
            <v>0</v>
          </cell>
          <cell r="AW1015" t="str">
            <v>DLR</v>
          </cell>
          <cell r="AX1015" t="str">
            <v>DISCONT</v>
          </cell>
          <cell r="AY1015" t="str">
            <v>B</v>
          </cell>
          <cell r="AZ1015">
            <v>20</v>
          </cell>
          <cell r="BA1015">
            <v>10</v>
          </cell>
          <cell r="BB1015">
            <v>10</v>
          </cell>
          <cell r="BC1015">
            <v>602</v>
          </cell>
          <cell r="BD1015" t="str">
            <v>RET</v>
          </cell>
          <cell r="BE1015" t="str">
            <v>RET</v>
          </cell>
          <cell r="BF1015" t="str">
            <v>T</v>
          </cell>
          <cell r="BG1015" t="str">
            <v>T</v>
          </cell>
          <cell r="BH1015">
            <v>9.3030000000000008</v>
          </cell>
          <cell r="BI1015">
            <v>14.64</v>
          </cell>
          <cell r="BJ1015">
            <v>0.26500000000000001</v>
          </cell>
          <cell r="BK1015">
            <v>0.25131449091839997</v>
          </cell>
          <cell r="BL1015">
            <v>20</v>
          </cell>
          <cell r="BM1015" t="str">
            <v>82</v>
          </cell>
          <cell r="BN1015">
            <v>254</v>
          </cell>
          <cell r="BO1015">
            <v>95</v>
          </cell>
          <cell r="BQ1015">
            <v>0</v>
          </cell>
          <cell r="BR1015">
            <v>5060</v>
          </cell>
          <cell r="BS1015">
            <v>3038</v>
          </cell>
          <cell r="BT1015">
            <v>3038</v>
          </cell>
          <cell r="BU1015">
            <v>3376</v>
          </cell>
          <cell r="BV1015">
            <v>10</v>
          </cell>
          <cell r="BW1015">
            <v>3038</v>
          </cell>
          <cell r="BX1015">
            <v>0</v>
          </cell>
        </row>
        <row r="1016">
          <cell r="E1016" t="str">
            <v>BREX1022</v>
          </cell>
          <cell r="F1016" t="str">
            <v>1000R20 16PR RT789 ยางหล่อดอก</v>
          </cell>
          <cell r="G1016" t="str">
            <v>1000R20 16 RT789</v>
          </cell>
          <cell r="H1016" t="str">
            <v>RT789</v>
          </cell>
          <cell r="I1016" t="str">
            <v>RET2</v>
          </cell>
          <cell r="J1016" t="str">
            <v>RETREAD T/T 20 DOWN</v>
          </cell>
          <cell r="K1016" t="str">
            <v>BRIDGESTONE</v>
          </cell>
          <cell r="L1016" t="str">
            <v>1000R20</v>
          </cell>
          <cell r="M1016" t="str">
            <v>RT789</v>
          </cell>
          <cell r="N1016" t="str">
            <v>BS CASE</v>
          </cell>
          <cell r="O1016" t="str">
            <v>M789,G58</v>
          </cell>
          <cell r="P1016" t="str">
            <v>T/T</v>
          </cell>
          <cell r="Q1016" t="str">
            <v>REX1022L</v>
          </cell>
          <cell r="R1016" t="str">
            <v>THAILAND</v>
          </cell>
          <cell r="S1016">
            <v>3</v>
          </cell>
          <cell r="T1016" t="str">
            <v>TIRE</v>
          </cell>
          <cell r="U1016">
            <v>0</v>
          </cell>
          <cell r="V1016" t="str">
            <v xml:space="preserve"> 1000R20</v>
          </cell>
          <cell r="W1016">
            <v>0</v>
          </cell>
          <cell r="X1016">
            <v>0</v>
          </cell>
          <cell r="Y1016" t="str">
            <v>01</v>
          </cell>
          <cell r="Z1016" t="str">
            <v>TBSR</v>
          </cell>
          <cell r="AA1016" t="str">
            <v>T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 t="str">
            <v>L0</v>
          </cell>
          <cell r="AJ1016" t="str">
            <v>R1143</v>
          </cell>
          <cell r="AK1016" t="str">
            <v>AT06</v>
          </cell>
          <cell r="AL1016" t="str">
            <v>RT789</v>
          </cell>
          <cell r="AO1016" t="str">
            <v>1000R20</v>
          </cell>
          <cell r="AP1016" t="str">
            <v>TBR RECAP</v>
          </cell>
          <cell r="AQ1016">
            <v>0</v>
          </cell>
          <cell r="AR1016" t="str">
            <v>RT789</v>
          </cell>
          <cell r="AS1016">
            <v>0</v>
          </cell>
          <cell r="AT1016">
            <v>0</v>
          </cell>
          <cell r="AW1016" t="str">
            <v>DLR</v>
          </cell>
          <cell r="AX1016" t="str">
            <v>DISCONT</v>
          </cell>
          <cell r="AY1016" t="str">
            <v>B</v>
          </cell>
          <cell r="AZ1016">
            <v>20</v>
          </cell>
          <cell r="BA1016">
            <v>10</v>
          </cell>
          <cell r="BB1016">
            <v>10</v>
          </cell>
          <cell r="BC1016">
            <v>602</v>
          </cell>
          <cell r="BD1016" t="str">
            <v>RET</v>
          </cell>
          <cell r="BE1016" t="str">
            <v>RET</v>
          </cell>
          <cell r="BF1016" t="str">
            <v>T</v>
          </cell>
          <cell r="BG1016" t="str">
            <v>T</v>
          </cell>
          <cell r="BH1016">
            <v>10.57</v>
          </cell>
          <cell r="BI1016">
            <v>16.692</v>
          </cell>
          <cell r="BJ1016">
            <v>8.3000000000000004E-2</v>
          </cell>
          <cell r="BK1016">
            <v>0.25131449091839997</v>
          </cell>
          <cell r="BL1016">
            <v>20</v>
          </cell>
          <cell r="BM1016" t="str">
            <v>82</v>
          </cell>
          <cell r="BN1016">
            <v>254</v>
          </cell>
          <cell r="BO1016">
            <v>95</v>
          </cell>
          <cell r="BQ1016">
            <v>0</v>
          </cell>
          <cell r="BR1016">
            <v>5060</v>
          </cell>
          <cell r="BS1016">
            <v>3038</v>
          </cell>
          <cell r="BT1016">
            <v>3038</v>
          </cell>
          <cell r="BU1016">
            <v>3376</v>
          </cell>
          <cell r="BV1016">
            <v>10</v>
          </cell>
          <cell r="BW1016">
            <v>3038</v>
          </cell>
          <cell r="BX1016">
            <v>0</v>
          </cell>
        </row>
        <row r="1017">
          <cell r="E1017" t="str">
            <v>BREX1030</v>
          </cell>
          <cell r="F1017" t="str">
            <v>1100R20 16PR RT789 ยางหล่อดอก</v>
          </cell>
          <cell r="G1017" t="str">
            <v>1100R20  16 RT789</v>
          </cell>
          <cell r="H1017" t="str">
            <v>RT789</v>
          </cell>
          <cell r="I1017" t="str">
            <v>RET2</v>
          </cell>
          <cell r="J1017" t="str">
            <v>RETREAD T/T 20 DOWN</v>
          </cell>
          <cell r="K1017" t="str">
            <v>BRIDGESTONE</v>
          </cell>
          <cell r="L1017" t="str">
            <v>1100R20</v>
          </cell>
          <cell r="M1017" t="str">
            <v>RT789</v>
          </cell>
          <cell r="N1017" t="str">
            <v>BS CASE</v>
          </cell>
          <cell r="O1017" t="str">
            <v>M789,G58</v>
          </cell>
          <cell r="P1017" t="str">
            <v>T/T</v>
          </cell>
          <cell r="Q1017" t="str">
            <v>REX1030L</v>
          </cell>
          <cell r="R1017" t="str">
            <v>THAILAND</v>
          </cell>
          <cell r="S1017">
            <v>3</v>
          </cell>
          <cell r="T1017" t="str">
            <v>TIRE</v>
          </cell>
          <cell r="U1017">
            <v>0</v>
          </cell>
          <cell r="V1017" t="str">
            <v xml:space="preserve"> 1100R20</v>
          </cell>
          <cell r="W1017">
            <v>0</v>
          </cell>
          <cell r="X1017">
            <v>0</v>
          </cell>
          <cell r="Y1017" t="str">
            <v>01</v>
          </cell>
          <cell r="Z1017" t="str">
            <v>TBSR</v>
          </cell>
          <cell r="AA1017" t="str">
            <v>T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 t="str">
            <v>L0</v>
          </cell>
          <cell r="AK1017" t="str">
            <v>CX04</v>
          </cell>
          <cell r="AL1017" t="str">
            <v>RT789</v>
          </cell>
          <cell r="AO1017" t="str">
            <v>1100R20</v>
          </cell>
          <cell r="AP1017" t="str">
            <v>TBR RECAP</v>
          </cell>
          <cell r="AQ1017">
            <v>0</v>
          </cell>
          <cell r="AR1017" t="str">
            <v>RT789</v>
          </cell>
          <cell r="AS1017" t="str">
            <v>OE</v>
          </cell>
          <cell r="AT1017" t="str">
            <v/>
          </cell>
          <cell r="AW1017" t="str">
            <v>DLR</v>
          </cell>
          <cell r="AX1017" t="str">
            <v>CONT</v>
          </cell>
          <cell r="AY1017" t="str">
            <v>B</v>
          </cell>
          <cell r="AZ1017">
            <v>20</v>
          </cell>
          <cell r="BA1017">
            <v>10</v>
          </cell>
          <cell r="BB1017">
            <v>10</v>
          </cell>
          <cell r="BC1017">
            <v>603</v>
          </cell>
          <cell r="BD1017" t="str">
            <v>RET</v>
          </cell>
          <cell r="BE1017" t="str">
            <v>RET</v>
          </cell>
          <cell r="BF1017" t="str">
            <v>T</v>
          </cell>
          <cell r="BG1017" t="str">
            <v>T</v>
          </cell>
          <cell r="BH1017">
            <v>10.667999999999999</v>
          </cell>
          <cell r="BI1017">
            <v>19.861999999999998</v>
          </cell>
          <cell r="BJ1017">
            <v>0.11</v>
          </cell>
          <cell r="BK1017">
            <v>0.29818333075472636</v>
          </cell>
          <cell r="BL1017">
            <v>20</v>
          </cell>
          <cell r="BM1017" t="str">
            <v>82</v>
          </cell>
          <cell r="BN1017">
            <v>279.39999999999998</v>
          </cell>
          <cell r="BO1017">
            <v>95</v>
          </cell>
          <cell r="BQ1017">
            <v>0</v>
          </cell>
          <cell r="BR1017">
            <v>5670</v>
          </cell>
          <cell r="BS1017">
            <v>3403</v>
          </cell>
          <cell r="BT1017">
            <v>3403</v>
          </cell>
          <cell r="BU1017">
            <v>3781</v>
          </cell>
          <cell r="BV1017">
            <v>10</v>
          </cell>
          <cell r="BW1017">
            <v>3403</v>
          </cell>
          <cell r="BX1017">
            <v>0</v>
          </cell>
        </row>
        <row r="1018">
          <cell r="E1018" t="str">
            <v>BREX1031</v>
          </cell>
          <cell r="F1018" t="str">
            <v>1100R20 16PR RT789 ยางหล่อTPI</v>
          </cell>
          <cell r="G1018" t="str">
            <v>1100R20 16 RT789-TPI</v>
          </cell>
          <cell r="H1018" t="str">
            <v>RT789</v>
          </cell>
          <cell r="I1018" t="str">
            <v>RET2</v>
          </cell>
          <cell r="J1018" t="str">
            <v>RETREAD T/T 20 DOWN</v>
          </cell>
          <cell r="K1018" t="str">
            <v>BRIDGESTONE</v>
          </cell>
          <cell r="L1018" t="str">
            <v>1100R20</v>
          </cell>
          <cell r="M1018" t="str">
            <v>RT789</v>
          </cell>
          <cell r="N1018" t="str">
            <v>BS CASE</v>
          </cell>
          <cell r="O1018" t="str">
            <v>M789,G58</v>
          </cell>
          <cell r="P1018" t="str">
            <v>T/T</v>
          </cell>
          <cell r="Q1018" t="str">
            <v>REX1031L</v>
          </cell>
          <cell r="R1018" t="str">
            <v>THAILAND</v>
          </cell>
          <cell r="S1018">
            <v>3</v>
          </cell>
          <cell r="T1018" t="str">
            <v>TIRE</v>
          </cell>
          <cell r="U1018">
            <v>0</v>
          </cell>
          <cell r="V1018" t="str">
            <v xml:space="preserve"> 1100R20</v>
          </cell>
          <cell r="W1018">
            <v>0</v>
          </cell>
          <cell r="X1018">
            <v>0</v>
          </cell>
          <cell r="Y1018" t="str">
            <v>01</v>
          </cell>
          <cell r="Z1018" t="str">
            <v>TBSR</v>
          </cell>
          <cell r="AA1018" t="str">
            <v>T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 t="str">
            <v>L0</v>
          </cell>
          <cell r="AK1018" t="str">
            <v>AV07</v>
          </cell>
          <cell r="AL1018" t="str">
            <v>RT789</v>
          </cell>
          <cell r="AO1018" t="str">
            <v>1100R20</v>
          </cell>
          <cell r="AP1018" t="str">
            <v>TBR RECAP</v>
          </cell>
          <cell r="AQ1018">
            <v>0</v>
          </cell>
          <cell r="AR1018" t="str">
            <v>RT789</v>
          </cell>
          <cell r="AS1018">
            <v>0</v>
          </cell>
          <cell r="AT1018">
            <v>0</v>
          </cell>
          <cell r="AW1018" t="str">
            <v>DLR</v>
          </cell>
          <cell r="AX1018" t="str">
            <v>DISCONT</v>
          </cell>
          <cell r="AY1018" t="str">
            <v>B</v>
          </cell>
          <cell r="AZ1018">
            <v>20</v>
          </cell>
          <cell r="BA1018">
            <v>10</v>
          </cell>
          <cell r="BB1018">
            <v>10</v>
          </cell>
          <cell r="BC1018">
            <v>603</v>
          </cell>
          <cell r="BD1018" t="str">
            <v>RET</v>
          </cell>
          <cell r="BE1018" t="str">
            <v>RET</v>
          </cell>
          <cell r="BF1018" t="str">
            <v>T</v>
          </cell>
          <cell r="BG1018" t="str">
            <v>T</v>
          </cell>
          <cell r="BH1018">
            <v>7.8470000000000004</v>
          </cell>
          <cell r="BI1018">
            <v>12.356</v>
          </cell>
          <cell r="BJ1018">
            <v>0.3</v>
          </cell>
          <cell r="BK1018">
            <v>0.29818333075472636</v>
          </cell>
          <cell r="BL1018">
            <v>20</v>
          </cell>
          <cell r="BM1018" t="str">
            <v>82</v>
          </cell>
          <cell r="BN1018">
            <v>279.39999999999998</v>
          </cell>
          <cell r="BO1018">
            <v>95</v>
          </cell>
          <cell r="BQ1018">
            <v>0</v>
          </cell>
          <cell r="BR1018">
            <v>5670</v>
          </cell>
          <cell r="BS1018">
            <v>3403</v>
          </cell>
          <cell r="BT1018">
            <v>3403</v>
          </cell>
          <cell r="BU1018">
            <v>3781</v>
          </cell>
          <cell r="BV1018">
            <v>10</v>
          </cell>
          <cell r="BW1018">
            <v>3403</v>
          </cell>
          <cell r="BX1018">
            <v>0</v>
          </cell>
        </row>
        <row r="1019">
          <cell r="E1019" t="str">
            <v>BREX1032</v>
          </cell>
          <cell r="F1019" t="str">
            <v>1100R20 16PR RT789 ยางหล่อดอก</v>
          </cell>
          <cell r="G1019" t="str">
            <v>1100R20 16 RT789</v>
          </cell>
          <cell r="H1019" t="str">
            <v>RT789</v>
          </cell>
          <cell r="I1019" t="str">
            <v>RET2</v>
          </cell>
          <cell r="J1019" t="str">
            <v>RETREAD T/T 20 DOWN</v>
          </cell>
          <cell r="K1019" t="str">
            <v>BRIDGESTONE</v>
          </cell>
          <cell r="L1019" t="str">
            <v>1100R20</v>
          </cell>
          <cell r="M1019" t="str">
            <v>RT789</v>
          </cell>
          <cell r="N1019" t="str">
            <v>BS CASE</v>
          </cell>
          <cell r="O1019" t="str">
            <v>M789,G58</v>
          </cell>
          <cell r="P1019" t="str">
            <v>T/T</v>
          </cell>
          <cell r="Q1019" t="str">
            <v>REX1032L</v>
          </cell>
          <cell r="R1019" t="str">
            <v>THAILAND</v>
          </cell>
          <cell r="S1019">
            <v>3</v>
          </cell>
          <cell r="T1019" t="str">
            <v>TIRE</v>
          </cell>
          <cell r="U1019">
            <v>0</v>
          </cell>
          <cell r="V1019" t="str">
            <v xml:space="preserve"> 1100R20</v>
          </cell>
          <cell r="W1019">
            <v>0</v>
          </cell>
          <cell r="X1019">
            <v>0</v>
          </cell>
          <cell r="Y1019" t="str">
            <v>01</v>
          </cell>
          <cell r="Z1019" t="str">
            <v>TBSR</v>
          </cell>
          <cell r="AA1019" t="str">
            <v>T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 t="str">
            <v>L0</v>
          </cell>
          <cell r="AJ1019" t="str">
            <v>R1221</v>
          </cell>
          <cell r="AK1019" t="str">
            <v>AV07</v>
          </cell>
          <cell r="AL1019" t="str">
            <v>RT789</v>
          </cell>
          <cell r="AO1019" t="str">
            <v>1100R20</v>
          </cell>
          <cell r="AP1019" t="str">
            <v>TBR RECAP</v>
          </cell>
          <cell r="AQ1019">
            <v>0</v>
          </cell>
          <cell r="AR1019" t="str">
            <v>RT789</v>
          </cell>
          <cell r="AS1019">
            <v>0</v>
          </cell>
          <cell r="AT1019">
            <v>0</v>
          </cell>
          <cell r="AW1019" t="str">
            <v>DLR</v>
          </cell>
          <cell r="AX1019" t="str">
            <v>DISCONT</v>
          </cell>
          <cell r="AY1019" t="str">
            <v>B</v>
          </cell>
          <cell r="AZ1019">
            <v>20</v>
          </cell>
          <cell r="BA1019">
            <v>10</v>
          </cell>
          <cell r="BB1019">
            <v>10</v>
          </cell>
          <cell r="BC1019">
            <v>603</v>
          </cell>
          <cell r="BD1019" t="str">
            <v>RET</v>
          </cell>
          <cell r="BE1019" t="str">
            <v>RET</v>
          </cell>
          <cell r="BF1019" t="str">
            <v>T</v>
          </cell>
          <cell r="BG1019" t="str">
            <v>T</v>
          </cell>
          <cell r="BH1019">
            <v>9.1940000000000008</v>
          </cell>
          <cell r="BI1019">
            <v>14.532</v>
          </cell>
          <cell r="BJ1019">
            <v>0.11</v>
          </cell>
          <cell r="BK1019">
            <v>0.29818333075472636</v>
          </cell>
          <cell r="BL1019">
            <v>20</v>
          </cell>
          <cell r="BM1019" t="str">
            <v>82</v>
          </cell>
          <cell r="BN1019">
            <v>279.39999999999998</v>
          </cell>
          <cell r="BO1019">
            <v>95</v>
          </cell>
          <cell r="BQ1019">
            <v>0</v>
          </cell>
          <cell r="BR1019">
            <v>5670</v>
          </cell>
          <cell r="BS1019">
            <v>3403</v>
          </cell>
          <cell r="BT1019">
            <v>3403</v>
          </cell>
          <cell r="BU1019">
            <v>3781</v>
          </cell>
          <cell r="BV1019">
            <v>10</v>
          </cell>
          <cell r="BW1019">
            <v>3403</v>
          </cell>
          <cell r="BX1019">
            <v>0</v>
          </cell>
        </row>
        <row r="1020">
          <cell r="E1020" t="str">
            <v>BREX1100</v>
          </cell>
          <cell r="F1020" t="str">
            <v>295/80R22.5 RT157-TK50</v>
          </cell>
          <cell r="G1020" t="str">
            <v>295/80R22.5 RT157-TK50</v>
          </cell>
          <cell r="H1020" t="str">
            <v>RT157</v>
          </cell>
          <cell r="I1020" t="str">
            <v>RET3</v>
          </cell>
          <cell r="J1020" t="str">
            <v>RETREAD T/L 22.5 UP</v>
          </cell>
          <cell r="K1020" t="str">
            <v>BRIDGESTONE</v>
          </cell>
          <cell r="L1020" t="str">
            <v>295/80R22.5</v>
          </cell>
          <cell r="M1020" t="str">
            <v>RT157</v>
          </cell>
          <cell r="N1020" t="str">
            <v>BS CASE</v>
          </cell>
          <cell r="O1020" t="str">
            <v>M789,G58</v>
          </cell>
          <cell r="P1020" t="str">
            <v>T/L</v>
          </cell>
          <cell r="Q1020" t="str">
            <v>REX1100L</v>
          </cell>
          <cell r="R1020" t="str">
            <v>THAILAND</v>
          </cell>
          <cell r="S1020">
            <v>3</v>
          </cell>
          <cell r="T1020" t="str">
            <v>TIRE</v>
          </cell>
          <cell r="U1020">
            <v>0</v>
          </cell>
          <cell r="V1020" t="str">
            <v xml:space="preserve"> 295/80R22.5</v>
          </cell>
          <cell r="W1020">
            <v>0</v>
          </cell>
          <cell r="X1020">
            <v>0</v>
          </cell>
          <cell r="Y1020" t="str">
            <v>01</v>
          </cell>
          <cell r="Z1020" t="str">
            <v>TBSR</v>
          </cell>
          <cell r="AA1020" t="str">
            <v>T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 t="str">
            <v>L0</v>
          </cell>
          <cell r="AG1020" t="str">
            <v>REX1100L</v>
          </cell>
          <cell r="AJ1020" t="str">
            <v>CB4004</v>
          </cell>
          <cell r="AK1020" t="str">
            <v>TK50</v>
          </cell>
          <cell r="AL1020" t="str">
            <v>RT157</v>
          </cell>
          <cell r="AO1020" t="str">
            <v>295/80R22.5</v>
          </cell>
          <cell r="AP1020" t="str">
            <v>TBR RECAP</v>
          </cell>
          <cell r="AQ1020">
            <v>0</v>
          </cell>
          <cell r="AR1020" t="str">
            <v>RT157</v>
          </cell>
          <cell r="AS1020" t="str">
            <v>OE</v>
          </cell>
          <cell r="AT1020" t="str">
            <v/>
          </cell>
          <cell r="AW1020" t="str">
            <v>DLR</v>
          </cell>
          <cell r="AX1020" t="str">
            <v>CONT</v>
          </cell>
          <cell r="AY1020" t="str">
            <v>B</v>
          </cell>
          <cell r="AZ1020">
            <v>20</v>
          </cell>
          <cell r="BA1020">
            <v>10</v>
          </cell>
          <cell r="BB1020">
            <v>10</v>
          </cell>
          <cell r="BC1020">
            <v>603</v>
          </cell>
          <cell r="BD1020" t="str">
            <v>RET</v>
          </cell>
          <cell r="BE1020" t="str">
            <v>RET</v>
          </cell>
          <cell r="BF1020" t="str">
            <v>T</v>
          </cell>
          <cell r="BG1020" t="str">
            <v>T</v>
          </cell>
          <cell r="BH1020">
            <v>9.6080000000000005</v>
          </cell>
          <cell r="BI1020">
            <v>0</v>
          </cell>
          <cell r="BJ1020">
            <v>0.35599999999999998</v>
          </cell>
          <cell r="BK1020">
            <v>0.36477890374999999</v>
          </cell>
          <cell r="BL1020">
            <v>22.5</v>
          </cell>
          <cell r="BM1020">
            <v>80</v>
          </cell>
          <cell r="BN1020">
            <v>295</v>
          </cell>
          <cell r="BO1020">
            <v>95</v>
          </cell>
          <cell r="BR1020">
            <v>6740</v>
          </cell>
          <cell r="BS1020">
            <v>4043</v>
          </cell>
          <cell r="BT1020">
            <v>4043</v>
          </cell>
          <cell r="BU1020">
            <v>4492</v>
          </cell>
          <cell r="BV1020">
            <v>10</v>
          </cell>
          <cell r="BW1020">
            <v>4043</v>
          </cell>
          <cell r="BX1020">
            <v>0</v>
          </cell>
        </row>
        <row r="1021">
          <cell r="E1021" t="str">
            <v>BREX1120</v>
          </cell>
          <cell r="F1021" t="str">
            <v>1000R20 RT157Z-ER38</v>
          </cell>
          <cell r="G1021" t="str">
            <v>1000R20 RT157Z-ER38</v>
          </cell>
          <cell r="H1021" t="str">
            <v>RT157</v>
          </cell>
          <cell r="I1021" t="str">
            <v>RET2</v>
          </cell>
          <cell r="J1021" t="str">
            <v>RETREAD T/T 20 DOWN</v>
          </cell>
          <cell r="K1021" t="str">
            <v>BRIDGESTONE</v>
          </cell>
          <cell r="L1021" t="str">
            <v>1000R20</v>
          </cell>
          <cell r="M1021" t="str">
            <v>RT157</v>
          </cell>
          <cell r="N1021" t="str">
            <v>BS CASE</v>
          </cell>
          <cell r="O1021" t="str">
            <v>R157</v>
          </cell>
          <cell r="P1021" t="str">
            <v>T/T</v>
          </cell>
          <cell r="Q1021" t="str">
            <v>REX1120L</v>
          </cell>
          <cell r="R1021" t="str">
            <v>THAILAND</v>
          </cell>
          <cell r="S1021">
            <v>3</v>
          </cell>
          <cell r="T1021" t="str">
            <v>TIRE</v>
          </cell>
          <cell r="U1021">
            <v>0</v>
          </cell>
          <cell r="V1021" t="str">
            <v xml:space="preserve"> 1000R20</v>
          </cell>
          <cell r="W1021">
            <v>0</v>
          </cell>
          <cell r="X1021">
            <v>0</v>
          </cell>
          <cell r="Y1021" t="str">
            <v>01</v>
          </cell>
          <cell r="Z1021" t="str">
            <v>TBSR</v>
          </cell>
          <cell r="AA1021" t="str">
            <v>T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 t="str">
            <v>L0</v>
          </cell>
          <cell r="AG1021" t="str">
            <v>REX1120L</v>
          </cell>
          <cell r="AK1021" t="str">
            <v>ER38</v>
          </cell>
          <cell r="AL1021" t="str">
            <v>RT157</v>
          </cell>
          <cell r="AO1021" t="str">
            <v>1000R20</v>
          </cell>
          <cell r="AP1021" t="str">
            <v>TBR RECAP</v>
          </cell>
          <cell r="AQ1021">
            <v>0</v>
          </cell>
          <cell r="AR1021" t="str">
            <v>RT157</v>
          </cell>
          <cell r="AS1021" t="str">
            <v>OE</v>
          </cell>
          <cell r="AT1021" t="str">
            <v/>
          </cell>
          <cell r="AW1021" t="str">
            <v>DLR</v>
          </cell>
          <cell r="AX1021" t="str">
            <v>CONT</v>
          </cell>
          <cell r="AY1021" t="str">
            <v>B</v>
          </cell>
          <cell r="AZ1021">
            <v>20</v>
          </cell>
          <cell r="BA1021">
            <v>10</v>
          </cell>
          <cell r="BB1021">
            <v>10</v>
          </cell>
          <cell r="BC1021">
            <v>603</v>
          </cell>
          <cell r="BD1021" t="str">
            <v>RET</v>
          </cell>
          <cell r="BE1021" t="str">
            <v>RET</v>
          </cell>
          <cell r="BF1021" t="str">
            <v>T</v>
          </cell>
          <cell r="BG1021" t="str">
            <v>T</v>
          </cell>
          <cell r="BH1021">
            <v>9.2260000000000009</v>
          </cell>
          <cell r="BI1021">
            <v>0</v>
          </cell>
          <cell r="BJ1021">
            <v>0.13100000000000001</v>
          </cell>
          <cell r="BK1021">
            <v>0.24582144384000001</v>
          </cell>
          <cell r="BL1021">
            <v>20</v>
          </cell>
          <cell r="BM1021">
            <v>80</v>
          </cell>
          <cell r="BN1021">
            <v>254</v>
          </cell>
          <cell r="BO1021">
            <v>95</v>
          </cell>
          <cell r="BR1021">
            <v>5230</v>
          </cell>
          <cell r="BS1021">
            <v>3136</v>
          </cell>
          <cell r="BT1021">
            <v>3136</v>
          </cell>
          <cell r="BU1021">
            <v>3484</v>
          </cell>
          <cell r="BV1021">
            <v>10</v>
          </cell>
          <cell r="BW1021">
            <v>3136</v>
          </cell>
          <cell r="BX1021">
            <v>0</v>
          </cell>
        </row>
        <row r="1022">
          <cell r="E1022" t="str">
            <v>BREX1130</v>
          </cell>
          <cell r="F1022" t="str">
            <v>1100R20 RT157Z-VJ60</v>
          </cell>
          <cell r="G1022" t="str">
            <v>1100R20 RT157Z-VJ60</v>
          </cell>
          <cell r="H1022" t="str">
            <v>RT157</v>
          </cell>
          <cell r="I1022" t="str">
            <v>RET2</v>
          </cell>
          <cell r="J1022" t="str">
            <v>RETREAD T/T 20 DOWN</v>
          </cell>
          <cell r="K1022" t="str">
            <v>BRIDGESTONE</v>
          </cell>
          <cell r="L1022" t="str">
            <v>1100R20</v>
          </cell>
          <cell r="M1022" t="str">
            <v>RT157</v>
          </cell>
          <cell r="N1022" t="str">
            <v>BS CASE</v>
          </cell>
          <cell r="O1022" t="str">
            <v>R157</v>
          </cell>
          <cell r="P1022" t="str">
            <v>T/T</v>
          </cell>
          <cell r="Q1022" t="str">
            <v>REX1130L</v>
          </cell>
          <cell r="R1022" t="str">
            <v>THAILAND</v>
          </cell>
          <cell r="S1022">
            <v>3</v>
          </cell>
          <cell r="T1022" t="str">
            <v>TIRE</v>
          </cell>
          <cell r="U1022">
            <v>0</v>
          </cell>
          <cell r="V1022" t="str">
            <v xml:space="preserve"> 1100R20</v>
          </cell>
          <cell r="W1022">
            <v>0</v>
          </cell>
          <cell r="X1022">
            <v>0</v>
          </cell>
          <cell r="Y1022" t="str">
            <v>01</v>
          </cell>
          <cell r="Z1022" t="str">
            <v>TBSR</v>
          </cell>
          <cell r="AA1022" t="str">
            <v>T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 t="str">
            <v>L0</v>
          </cell>
          <cell r="AG1022" t="str">
            <v>REX1130L</v>
          </cell>
          <cell r="AK1022" t="str">
            <v>VJ60</v>
          </cell>
          <cell r="AL1022" t="str">
            <v>RT157</v>
          </cell>
          <cell r="AO1022" t="str">
            <v>1100R20</v>
          </cell>
          <cell r="AP1022" t="str">
            <v>TBR RECAP</v>
          </cell>
          <cell r="AQ1022">
            <v>0</v>
          </cell>
          <cell r="AR1022" t="str">
            <v>RT157</v>
          </cell>
          <cell r="AS1022" t="str">
            <v>OE</v>
          </cell>
          <cell r="AT1022" t="str">
            <v/>
          </cell>
          <cell r="AW1022" t="str">
            <v>DLR</v>
          </cell>
          <cell r="AX1022" t="str">
            <v>CONT</v>
          </cell>
          <cell r="AY1022" t="str">
            <v>B</v>
          </cell>
          <cell r="AZ1022">
            <v>20</v>
          </cell>
          <cell r="BA1022">
            <v>10</v>
          </cell>
          <cell r="BB1022">
            <v>10</v>
          </cell>
          <cell r="BC1022">
            <v>603</v>
          </cell>
          <cell r="BD1022" t="str">
            <v>RET</v>
          </cell>
          <cell r="BE1022" t="str">
            <v>RET</v>
          </cell>
          <cell r="BF1022" t="str">
            <v>T</v>
          </cell>
          <cell r="BG1022" t="str">
            <v>T</v>
          </cell>
          <cell r="BH1022">
            <v>9.2260000000000009</v>
          </cell>
          <cell r="BI1022">
            <v>0</v>
          </cell>
          <cell r="BJ1022">
            <v>0.15</v>
          </cell>
          <cell r="BK1022">
            <v>0.29057051583999999</v>
          </cell>
          <cell r="BL1022">
            <v>20</v>
          </cell>
          <cell r="BM1022">
            <v>80</v>
          </cell>
          <cell r="BN1022">
            <v>279</v>
          </cell>
          <cell r="BO1022">
            <v>95</v>
          </cell>
          <cell r="BR1022">
            <v>6040</v>
          </cell>
          <cell r="BS1022">
            <v>3623</v>
          </cell>
          <cell r="BT1022">
            <v>3623</v>
          </cell>
          <cell r="BU1022">
            <v>4026</v>
          </cell>
          <cell r="BV1022">
            <v>10</v>
          </cell>
          <cell r="BW1022">
            <v>3623</v>
          </cell>
          <cell r="BX1022">
            <v>0</v>
          </cell>
        </row>
        <row r="1023">
          <cell r="E1023" t="str">
            <v>BREX1140</v>
          </cell>
          <cell r="F1023" t="str">
            <v>11R22.5 RT157Z-KH42</v>
          </cell>
          <cell r="G1023" t="str">
            <v>11R22.5 RT157Z-KH42</v>
          </cell>
          <cell r="H1023" t="str">
            <v>RT157</v>
          </cell>
          <cell r="I1023" t="str">
            <v>RET3</v>
          </cell>
          <cell r="J1023" t="str">
            <v>RETREAD T/L 22.5 UP</v>
          </cell>
          <cell r="K1023" t="str">
            <v>BRIDGESTONE</v>
          </cell>
          <cell r="L1023" t="str">
            <v>11R22.5</v>
          </cell>
          <cell r="M1023" t="str">
            <v>RT157</v>
          </cell>
          <cell r="N1023" t="str">
            <v>BS CASE</v>
          </cell>
          <cell r="O1023" t="str">
            <v>R157</v>
          </cell>
          <cell r="P1023" t="str">
            <v>T/L</v>
          </cell>
          <cell r="Q1023" t="str">
            <v>REX1140L</v>
          </cell>
          <cell r="R1023" t="str">
            <v>THAILAND</v>
          </cell>
          <cell r="S1023">
            <v>3</v>
          </cell>
          <cell r="T1023" t="str">
            <v>TIRE</v>
          </cell>
          <cell r="U1023">
            <v>0</v>
          </cell>
          <cell r="V1023" t="str">
            <v xml:space="preserve"> 11R22.5</v>
          </cell>
          <cell r="W1023">
            <v>0</v>
          </cell>
          <cell r="X1023">
            <v>0</v>
          </cell>
          <cell r="Y1023" t="str">
            <v>01</v>
          </cell>
          <cell r="Z1023" t="str">
            <v>TBSR</v>
          </cell>
          <cell r="AA1023" t="str">
            <v>T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 t="str">
            <v>L0</v>
          </cell>
          <cell r="AG1023" t="str">
            <v>REX1140L</v>
          </cell>
          <cell r="AK1023" t="str">
            <v>KH42</v>
          </cell>
          <cell r="AL1023" t="str">
            <v>RT157</v>
          </cell>
          <cell r="AO1023" t="str">
            <v>11R22.5</v>
          </cell>
          <cell r="AP1023" t="str">
            <v>TBR RECAP</v>
          </cell>
          <cell r="AQ1023">
            <v>0</v>
          </cell>
          <cell r="AR1023" t="str">
            <v>RT157</v>
          </cell>
          <cell r="AS1023" t="str">
            <v>OE</v>
          </cell>
          <cell r="AT1023" t="str">
            <v/>
          </cell>
          <cell r="AW1023" t="str">
            <v>DLR</v>
          </cell>
          <cell r="AX1023" t="str">
            <v>CONT</v>
          </cell>
          <cell r="AY1023" t="str">
            <v>B</v>
          </cell>
          <cell r="AZ1023">
            <v>20</v>
          </cell>
          <cell r="BA1023">
            <v>10</v>
          </cell>
          <cell r="BB1023">
            <v>10</v>
          </cell>
          <cell r="BC1023">
            <v>603</v>
          </cell>
          <cell r="BD1023" t="str">
            <v>RET</v>
          </cell>
          <cell r="BE1023" t="str">
            <v>RET</v>
          </cell>
          <cell r="BF1023" t="str">
            <v>T</v>
          </cell>
          <cell r="BG1023" t="str">
            <v>T</v>
          </cell>
          <cell r="BH1023">
            <v>9.2260000000000009</v>
          </cell>
          <cell r="BI1023">
            <v>0</v>
          </cell>
          <cell r="BJ1023">
            <v>0.17199999999999999</v>
          </cell>
          <cell r="BK1023">
            <v>0.33052241078999994</v>
          </cell>
          <cell r="BL1023">
            <v>22.5</v>
          </cell>
          <cell r="BM1023">
            <v>80</v>
          </cell>
          <cell r="BN1023">
            <v>279</v>
          </cell>
          <cell r="BO1023">
            <v>95</v>
          </cell>
          <cell r="BR1023">
            <v>6220</v>
          </cell>
          <cell r="BS1023">
            <v>3731</v>
          </cell>
          <cell r="BT1023">
            <v>3731</v>
          </cell>
          <cell r="BU1023">
            <v>4146</v>
          </cell>
          <cell r="BV1023">
            <v>10</v>
          </cell>
          <cell r="BW1023">
            <v>3731</v>
          </cell>
          <cell r="BX1023">
            <v>0</v>
          </cell>
        </row>
        <row r="1024">
          <cell r="E1024" t="str">
            <v>BREX1210</v>
          </cell>
          <cell r="F1024" t="str">
            <v>900R20 RT157(M789)-AT73</v>
          </cell>
          <cell r="G1024" t="str">
            <v>900R20 RT157(M789)-AT73</v>
          </cell>
          <cell r="H1024" t="str">
            <v>RT157</v>
          </cell>
          <cell r="I1024" t="str">
            <v>RET2</v>
          </cell>
          <cell r="J1024" t="str">
            <v>RETREAD T/T 20 DOWN</v>
          </cell>
          <cell r="K1024" t="str">
            <v>BRIDGESTONE</v>
          </cell>
          <cell r="L1024" t="str">
            <v>900R20</v>
          </cell>
          <cell r="M1024" t="str">
            <v>RT157</v>
          </cell>
          <cell r="N1024" t="str">
            <v>BS CASE</v>
          </cell>
          <cell r="O1024" t="str">
            <v>M789</v>
          </cell>
          <cell r="P1024" t="str">
            <v>T/T</v>
          </cell>
          <cell r="Q1024" t="str">
            <v>REX1210L</v>
          </cell>
          <cell r="R1024" t="str">
            <v>THAILAND</v>
          </cell>
          <cell r="S1024">
            <v>3</v>
          </cell>
          <cell r="T1024" t="str">
            <v>TIRE</v>
          </cell>
          <cell r="U1024">
            <v>0</v>
          </cell>
          <cell r="V1024" t="str">
            <v xml:space="preserve"> 900R20</v>
          </cell>
          <cell r="W1024">
            <v>0</v>
          </cell>
          <cell r="X1024">
            <v>0</v>
          </cell>
          <cell r="Y1024" t="str">
            <v>01</v>
          </cell>
          <cell r="Z1024" t="str">
            <v>TBSR</v>
          </cell>
          <cell r="AA1024" t="str">
            <v>T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 t="str">
            <v>L0</v>
          </cell>
          <cell r="AG1024" t="str">
            <v>REX1210L</v>
          </cell>
          <cell r="AJ1024" t="str">
            <v>CB5033</v>
          </cell>
          <cell r="AK1024" t="str">
            <v>AT73</v>
          </cell>
          <cell r="AL1024" t="str">
            <v>RT157</v>
          </cell>
          <cell r="AO1024" t="str">
            <v>900R20</v>
          </cell>
          <cell r="AP1024" t="str">
            <v>TBR RECAP</v>
          </cell>
          <cell r="AQ1024">
            <v>0</v>
          </cell>
          <cell r="AR1024" t="str">
            <v>RT157</v>
          </cell>
          <cell r="AS1024" t="str">
            <v>OE</v>
          </cell>
          <cell r="AT1024" t="str">
            <v/>
          </cell>
          <cell r="AW1024" t="str">
            <v>DLR</v>
          </cell>
          <cell r="AX1024" t="str">
            <v>CONT</v>
          </cell>
          <cell r="AY1024" t="str">
            <v>B</v>
          </cell>
          <cell r="AZ1024">
            <v>20</v>
          </cell>
          <cell r="BA1024">
            <v>10</v>
          </cell>
          <cell r="BB1024">
            <v>10</v>
          </cell>
          <cell r="BC1024">
            <v>603</v>
          </cell>
          <cell r="BD1024" t="str">
            <v>RET</v>
          </cell>
          <cell r="BE1024" t="str">
            <v>RET</v>
          </cell>
          <cell r="BF1024" t="str">
            <v>T</v>
          </cell>
          <cell r="BG1024" t="str">
            <v>T</v>
          </cell>
          <cell r="BH1024">
            <v>10.9</v>
          </cell>
          <cell r="BJ1024">
            <v>0.15</v>
          </cell>
          <cell r="BK1024">
            <v>0.15164912</v>
          </cell>
          <cell r="BL1024">
            <v>20</v>
          </cell>
          <cell r="BM1024">
            <v>80</v>
          </cell>
          <cell r="BN1024">
            <v>190</v>
          </cell>
          <cell r="BO1024">
            <v>95</v>
          </cell>
          <cell r="BR1024">
            <v>4660</v>
          </cell>
          <cell r="BS1024">
            <v>2793</v>
          </cell>
          <cell r="BT1024">
            <v>2793</v>
          </cell>
          <cell r="BU1024">
            <v>3103</v>
          </cell>
          <cell r="BV1024">
            <v>10</v>
          </cell>
          <cell r="BW1024">
            <v>2793</v>
          </cell>
          <cell r="BX1024">
            <v>0</v>
          </cell>
        </row>
        <row r="1025">
          <cell r="E1025" t="str">
            <v>BREX1310</v>
          </cell>
          <cell r="F1025" t="str">
            <v>1000R20 RT157(M789)-ER21</v>
          </cell>
          <cell r="G1025" t="str">
            <v>1000R20 RT157(M789)-ER21</v>
          </cell>
          <cell r="H1025" t="str">
            <v>RT157</v>
          </cell>
          <cell r="I1025" t="str">
            <v>RET2</v>
          </cell>
          <cell r="J1025" t="str">
            <v>RETREAD T/T 20 DOWN</v>
          </cell>
          <cell r="K1025" t="str">
            <v>BRIDGESTONE</v>
          </cell>
          <cell r="L1025" t="str">
            <v>1000R20</v>
          </cell>
          <cell r="M1025" t="str">
            <v>RT157</v>
          </cell>
          <cell r="N1025" t="str">
            <v>BS CASE</v>
          </cell>
          <cell r="O1025" t="str">
            <v>M789</v>
          </cell>
          <cell r="P1025" t="str">
            <v>T/T</v>
          </cell>
          <cell r="Q1025" t="str">
            <v>REX1310L</v>
          </cell>
          <cell r="R1025" t="str">
            <v>THAILAND</v>
          </cell>
          <cell r="S1025">
            <v>3</v>
          </cell>
          <cell r="T1025" t="str">
            <v>TIRE</v>
          </cell>
          <cell r="U1025">
            <v>0</v>
          </cell>
          <cell r="V1025" t="str">
            <v xml:space="preserve"> 1000R20</v>
          </cell>
          <cell r="W1025">
            <v>0</v>
          </cell>
          <cell r="X1025">
            <v>0</v>
          </cell>
          <cell r="Y1025" t="str">
            <v>01</v>
          </cell>
          <cell r="Z1025" t="str">
            <v>TBSR</v>
          </cell>
          <cell r="AA1025" t="str">
            <v>T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 t="str">
            <v>L0</v>
          </cell>
          <cell r="AG1025" t="str">
            <v>REX1310L</v>
          </cell>
          <cell r="AJ1025" t="str">
            <v>CB5034</v>
          </cell>
          <cell r="AK1025" t="str">
            <v>ER21</v>
          </cell>
          <cell r="AL1025" t="str">
            <v>RT157</v>
          </cell>
          <cell r="AO1025" t="str">
            <v>1000R20</v>
          </cell>
          <cell r="AP1025" t="str">
            <v>TBR RECAP</v>
          </cell>
          <cell r="AQ1025">
            <v>0</v>
          </cell>
          <cell r="AR1025" t="str">
            <v>RT157</v>
          </cell>
          <cell r="AS1025" t="str">
            <v>OE</v>
          </cell>
          <cell r="AT1025" t="str">
            <v/>
          </cell>
          <cell r="AW1025" t="str">
            <v>DLR</v>
          </cell>
          <cell r="AX1025" t="str">
            <v>CONT</v>
          </cell>
          <cell r="AY1025" t="str">
            <v>B</v>
          </cell>
          <cell r="AZ1025">
            <v>20</v>
          </cell>
          <cell r="BA1025">
            <v>10</v>
          </cell>
          <cell r="BB1025">
            <v>10</v>
          </cell>
          <cell r="BC1025">
            <v>603</v>
          </cell>
          <cell r="BD1025" t="str">
            <v>RET</v>
          </cell>
          <cell r="BE1025" t="str">
            <v>RET</v>
          </cell>
          <cell r="BF1025" t="str">
            <v>T</v>
          </cell>
          <cell r="BG1025" t="str">
            <v>T</v>
          </cell>
          <cell r="BH1025">
            <v>12.4</v>
          </cell>
          <cell r="BJ1025">
            <v>0.16</v>
          </cell>
          <cell r="BK1025">
            <v>0.16454015999999999</v>
          </cell>
          <cell r="BL1025">
            <v>20</v>
          </cell>
          <cell r="BM1025">
            <v>80</v>
          </cell>
          <cell r="BN1025">
            <v>200</v>
          </cell>
          <cell r="BO1025">
            <v>95</v>
          </cell>
          <cell r="BR1025">
            <v>5230</v>
          </cell>
          <cell r="BS1025">
            <v>3136</v>
          </cell>
          <cell r="BT1025">
            <v>3136</v>
          </cell>
          <cell r="BU1025">
            <v>3484</v>
          </cell>
          <cell r="BV1025">
            <v>10</v>
          </cell>
          <cell r="BW1025">
            <v>3136</v>
          </cell>
          <cell r="BX1025">
            <v>0</v>
          </cell>
        </row>
        <row r="1026">
          <cell r="E1026" t="str">
            <v>BREX1311</v>
          </cell>
          <cell r="F1026" t="str">
            <v>1000R20 RT157(M840)-ER44</v>
          </cell>
          <cell r="G1026" t="str">
            <v>1000R20 RT157(M840)-ER44</v>
          </cell>
          <cell r="H1026" t="str">
            <v>RT157</v>
          </cell>
          <cell r="I1026" t="str">
            <v>RET2</v>
          </cell>
          <cell r="J1026" t="str">
            <v>RETREAD T/T 20 DOWN</v>
          </cell>
          <cell r="K1026" t="str">
            <v>BRIDGESTONE</v>
          </cell>
          <cell r="L1026" t="str">
            <v>1000R20</v>
          </cell>
          <cell r="M1026" t="str">
            <v>RT157</v>
          </cell>
          <cell r="N1026" t="str">
            <v>BS CASE</v>
          </cell>
          <cell r="O1026" t="str">
            <v>R157</v>
          </cell>
          <cell r="P1026" t="str">
            <v>T/T</v>
          </cell>
          <cell r="Q1026" t="str">
            <v>REX1311L</v>
          </cell>
          <cell r="R1026" t="str">
            <v>THAILAND</v>
          </cell>
          <cell r="S1026">
            <v>3</v>
          </cell>
          <cell r="T1026" t="str">
            <v>TIRE</v>
          </cell>
          <cell r="U1026">
            <v>0</v>
          </cell>
          <cell r="V1026" t="str">
            <v xml:space="preserve"> 1000R20</v>
          </cell>
          <cell r="W1026">
            <v>0</v>
          </cell>
          <cell r="X1026">
            <v>0</v>
          </cell>
          <cell r="Y1026" t="str">
            <v>01</v>
          </cell>
          <cell r="Z1026" t="str">
            <v>TBSR</v>
          </cell>
          <cell r="AA1026" t="str">
            <v>T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 t="str">
            <v>L0</v>
          </cell>
          <cell r="AG1026" t="str">
            <v>REX1311L</v>
          </cell>
          <cell r="AJ1026" t="str">
            <v>CB5003</v>
          </cell>
          <cell r="AK1026" t="str">
            <v>ER44</v>
          </cell>
          <cell r="AL1026" t="str">
            <v>RT157</v>
          </cell>
          <cell r="AO1026" t="str">
            <v>1000R20</v>
          </cell>
          <cell r="AP1026" t="str">
            <v>TBR RECAP</v>
          </cell>
          <cell r="AQ1026">
            <v>0</v>
          </cell>
          <cell r="AR1026" t="str">
            <v>RT157</v>
          </cell>
          <cell r="AS1026">
            <v>0</v>
          </cell>
          <cell r="AT1026">
            <v>0</v>
          </cell>
          <cell r="AW1026" t="str">
            <v>DLR</v>
          </cell>
          <cell r="AX1026" t="str">
            <v>DISCONT</v>
          </cell>
          <cell r="AY1026" t="str">
            <v>B</v>
          </cell>
          <cell r="AZ1026">
            <v>20</v>
          </cell>
          <cell r="BA1026">
            <v>10</v>
          </cell>
          <cell r="BB1026">
            <v>10</v>
          </cell>
          <cell r="BC1026">
            <v>603</v>
          </cell>
          <cell r="BD1026" t="str">
            <v>RET</v>
          </cell>
          <cell r="BE1026" t="str">
            <v>RET</v>
          </cell>
          <cell r="BF1026" t="str">
            <v>T</v>
          </cell>
          <cell r="BG1026" t="str">
            <v>T</v>
          </cell>
          <cell r="BH1026">
            <v>14.8</v>
          </cell>
          <cell r="BJ1026">
            <v>0.21</v>
          </cell>
          <cell r="BK1026">
            <v>0.20719151999999999</v>
          </cell>
          <cell r="BL1026">
            <v>20</v>
          </cell>
          <cell r="BM1026">
            <v>80</v>
          </cell>
          <cell r="BN1026">
            <v>230</v>
          </cell>
          <cell r="BO1026">
            <v>95</v>
          </cell>
          <cell r="BR1026">
            <v>5230</v>
          </cell>
          <cell r="BS1026">
            <v>3136</v>
          </cell>
          <cell r="BT1026">
            <v>3136</v>
          </cell>
          <cell r="BU1026">
            <v>3484</v>
          </cell>
          <cell r="BV1026">
            <v>10</v>
          </cell>
          <cell r="BW1026">
            <v>3136</v>
          </cell>
          <cell r="BX1026">
            <v>0</v>
          </cell>
        </row>
        <row r="1027">
          <cell r="E1027" t="str">
            <v>BREX1410</v>
          </cell>
          <cell r="F1027" t="str">
            <v>1100R20 RT157(M789)-VJ62</v>
          </cell>
          <cell r="G1027" t="str">
            <v>1100R20 RT157(M789)-VJ62</v>
          </cell>
          <cell r="H1027" t="str">
            <v>RT157</v>
          </cell>
          <cell r="I1027" t="str">
            <v>RET2</v>
          </cell>
          <cell r="J1027" t="str">
            <v>RETREAD T/T 20 DOWN</v>
          </cell>
          <cell r="K1027" t="str">
            <v>BRIDGESTONE</v>
          </cell>
          <cell r="L1027" t="str">
            <v>1100R20</v>
          </cell>
          <cell r="M1027" t="str">
            <v>RT157</v>
          </cell>
          <cell r="N1027" t="str">
            <v>BS CASE</v>
          </cell>
          <cell r="O1027" t="str">
            <v>M789</v>
          </cell>
          <cell r="P1027" t="str">
            <v>T/T</v>
          </cell>
          <cell r="Q1027" t="str">
            <v>REX1410L</v>
          </cell>
          <cell r="R1027" t="str">
            <v>THAILAND</v>
          </cell>
          <cell r="S1027">
            <v>3</v>
          </cell>
          <cell r="T1027" t="str">
            <v>TIRE</v>
          </cell>
          <cell r="U1027">
            <v>0</v>
          </cell>
          <cell r="V1027" t="str">
            <v xml:space="preserve"> 1100R20</v>
          </cell>
          <cell r="W1027">
            <v>0</v>
          </cell>
          <cell r="X1027">
            <v>0</v>
          </cell>
          <cell r="Y1027" t="str">
            <v>01</v>
          </cell>
          <cell r="Z1027" t="str">
            <v>TBSR</v>
          </cell>
          <cell r="AA1027" t="str">
            <v>T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 t="str">
            <v>L0</v>
          </cell>
          <cell r="AG1027" t="str">
            <v>REX1410L</v>
          </cell>
          <cell r="AJ1027" t="str">
            <v>CB5035</v>
          </cell>
          <cell r="AK1027" t="str">
            <v>VJ62</v>
          </cell>
          <cell r="AL1027" t="str">
            <v>RT157</v>
          </cell>
          <cell r="AO1027" t="str">
            <v>1100R20</v>
          </cell>
          <cell r="AP1027" t="str">
            <v>TBR RECAP</v>
          </cell>
          <cell r="AQ1027">
            <v>0</v>
          </cell>
          <cell r="AR1027" t="str">
            <v>RT157</v>
          </cell>
          <cell r="AS1027" t="str">
            <v>OE</v>
          </cell>
          <cell r="AT1027" t="str">
            <v/>
          </cell>
          <cell r="AW1027" t="str">
            <v>DLR</v>
          </cell>
          <cell r="AX1027" t="str">
            <v>CONT</v>
          </cell>
          <cell r="AY1027" t="str">
            <v>B</v>
          </cell>
          <cell r="AZ1027">
            <v>20</v>
          </cell>
          <cell r="BA1027">
            <v>10</v>
          </cell>
          <cell r="BB1027">
            <v>10</v>
          </cell>
          <cell r="BC1027">
            <v>603</v>
          </cell>
          <cell r="BD1027" t="str">
            <v>RET</v>
          </cell>
          <cell r="BE1027" t="str">
            <v>RET</v>
          </cell>
          <cell r="BF1027" t="str">
            <v>T</v>
          </cell>
          <cell r="BG1027" t="str">
            <v>T</v>
          </cell>
          <cell r="BH1027">
            <v>12.4</v>
          </cell>
          <cell r="BJ1027">
            <v>0.18</v>
          </cell>
          <cell r="BK1027">
            <v>0.17808399999999999</v>
          </cell>
          <cell r="BL1027">
            <v>20</v>
          </cell>
          <cell r="BM1027">
            <v>80</v>
          </cell>
          <cell r="BN1027">
            <v>210</v>
          </cell>
          <cell r="BO1027">
            <v>95</v>
          </cell>
          <cell r="BR1027">
            <v>6040</v>
          </cell>
          <cell r="BS1027">
            <v>3623</v>
          </cell>
          <cell r="BT1027">
            <v>3623</v>
          </cell>
          <cell r="BU1027">
            <v>4026</v>
          </cell>
          <cell r="BV1027">
            <v>10</v>
          </cell>
          <cell r="BW1027">
            <v>3623</v>
          </cell>
          <cell r="BX1027">
            <v>0</v>
          </cell>
        </row>
        <row r="1028">
          <cell r="E1028" t="str">
            <v>BREX1510</v>
          </cell>
          <cell r="F1028" t="str">
            <v>11R22.5 RT157(R196)-KH44</v>
          </cell>
          <cell r="G1028" t="str">
            <v>11R22.5 RT157(R196)-KH44</v>
          </cell>
          <cell r="H1028" t="str">
            <v>RT157</v>
          </cell>
          <cell r="I1028" t="str">
            <v>RET3</v>
          </cell>
          <cell r="J1028" t="str">
            <v>RETREAD T/L 22.5 UP</v>
          </cell>
          <cell r="K1028" t="str">
            <v>BRIDGESTONE</v>
          </cell>
          <cell r="L1028" t="str">
            <v>11R22.5</v>
          </cell>
          <cell r="M1028" t="str">
            <v>RT157</v>
          </cell>
          <cell r="N1028" t="str">
            <v>BS CASE</v>
          </cell>
          <cell r="O1028" t="str">
            <v>R196</v>
          </cell>
          <cell r="P1028" t="str">
            <v>T/L</v>
          </cell>
          <cell r="Q1028" t="str">
            <v>REX1510L</v>
          </cell>
          <cell r="R1028" t="str">
            <v>THAILAND</v>
          </cell>
          <cell r="S1028">
            <v>3</v>
          </cell>
          <cell r="T1028" t="str">
            <v>TIRE</v>
          </cell>
          <cell r="U1028">
            <v>0</v>
          </cell>
          <cell r="V1028" t="str">
            <v xml:space="preserve"> 11R22.5</v>
          </cell>
          <cell r="W1028">
            <v>0</v>
          </cell>
          <cell r="X1028">
            <v>0</v>
          </cell>
          <cell r="Y1028" t="str">
            <v>01</v>
          </cell>
          <cell r="Z1028" t="str">
            <v>TBSR</v>
          </cell>
          <cell r="AA1028" t="str">
            <v>T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 t="str">
            <v>L0</v>
          </cell>
          <cell r="AG1028" t="str">
            <v>REX1510L</v>
          </cell>
          <cell r="AJ1028" t="str">
            <v>CB5034</v>
          </cell>
          <cell r="AK1028" t="str">
            <v>KH44</v>
          </cell>
          <cell r="AL1028" t="str">
            <v>RT157</v>
          </cell>
          <cell r="AO1028" t="str">
            <v>11R22.5</v>
          </cell>
          <cell r="AP1028" t="str">
            <v>TBR RECAP</v>
          </cell>
          <cell r="AQ1028">
            <v>0</v>
          </cell>
          <cell r="AR1028" t="str">
            <v>RT157</v>
          </cell>
          <cell r="AS1028" t="str">
            <v>OE</v>
          </cell>
          <cell r="AT1028" t="str">
            <v/>
          </cell>
          <cell r="AW1028" t="str">
            <v>DLR</v>
          </cell>
          <cell r="AX1028" t="str">
            <v>CONT</v>
          </cell>
          <cell r="AY1028" t="str">
            <v>B</v>
          </cell>
          <cell r="AZ1028">
            <v>20</v>
          </cell>
          <cell r="BA1028">
            <v>10</v>
          </cell>
          <cell r="BB1028">
            <v>10</v>
          </cell>
          <cell r="BC1028">
            <v>603</v>
          </cell>
          <cell r="BD1028" t="str">
            <v>RET</v>
          </cell>
          <cell r="BE1028" t="str">
            <v>RET</v>
          </cell>
          <cell r="BF1028" t="str">
            <v>T</v>
          </cell>
          <cell r="BG1028" t="str">
            <v>T</v>
          </cell>
          <cell r="BH1028">
            <v>9.2260000000000009</v>
          </cell>
          <cell r="BI1028">
            <v>0</v>
          </cell>
          <cell r="BJ1028">
            <v>0.32</v>
          </cell>
          <cell r="BK1028">
            <v>0.33052241078999994</v>
          </cell>
          <cell r="BL1028">
            <v>22.5</v>
          </cell>
          <cell r="BM1028">
            <v>80</v>
          </cell>
          <cell r="BN1028">
            <v>279</v>
          </cell>
          <cell r="BO1028">
            <v>95</v>
          </cell>
          <cell r="BR1028">
            <v>6220</v>
          </cell>
          <cell r="BS1028">
            <v>3731</v>
          </cell>
          <cell r="BT1028">
            <v>3731</v>
          </cell>
          <cell r="BU1028">
            <v>4146</v>
          </cell>
          <cell r="BV1028">
            <v>10</v>
          </cell>
          <cell r="BW1028">
            <v>3731</v>
          </cell>
          <cell r="BX1028">
            <v>0</v>
          </cell>
        </row>
        <row r="1029">
          <cell r="E1029" t="str">
            <v>BREX1610</v>
          </cell>
          <cell r="F1029" t="str">
            <v>275/80R22.5 RT157(R294)-TK56</v>
          </cell>
          <cell r="G1029" t="str">
            <v>275/80R22.5 RT157(R294)-TK56</v>
          </cell>
          <cell r="H1029" t="str">
            <v>RT157</v>
          </cell>
          <cell r="I1029" t="str">
            <v>RET3</v>
          </cell>
          <cell r="J1029" t="str">
            <v>RETREAD T/L 22.5 UP</v>
          </cell>
          <cell r="K1029" t="str">
            <v>BRIDGESTONE</v>
          </cell>
          <cell r="L1029" t="str">
            <v>275/80R22.5</v>
          </cell>
          <cell r="M1029" t="str">
            <v>RT157</v>
          </cell>
          <cell r="N1029" t="str">
            <v>BS CASE</v>
          </cell>
          <cell r="O1029" t="str">
            <v>R294</v>
          </cell>
          <cell r="P1029" t="str">
            <v>T/L</v>
          </cell>
          <cell r="Q1029" t="str">
            <v>REX1610L</v>
          </cell>
          <cell r="R1029" t="str">
            <v>THAILAND</v>
          </cell>
          <cell r="S1029">
            <v>3</v>
          </cell>
          <cell r="T1029" t="str">
            <v>TIRE</v>
          </cell>
          <cell r="U1029">
            <v>0</v>
          </cell>
          <cell r="V1029" t="str">
            <v xml:space="preserve"> 275/80R22.5</v>
          </cell>
          <cell r="W1029">
            <v>0</v>
          </cell>
          <cell r="X1029">
            <v>0</v>
          </cell>
          <cell r="Y1029" t="str">
            <v>01</v>
          </cell>
          <cell r="Z1029" t="str">
            <v>TBSR</v>
          </cell>
          <cell r="AA1029" t="str">
            <v>T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 t="str">
            <v>L0</v>
          </cell>
          <cell r="AG1029" t="str">
            <v>REX1610L</v>
          </cell>
          <cell r="AJ1029" t="str">
            <v>CB5002</v>
          </cell>
          <cell r="AK1029" t="str">
            <v>TK56</v>
          </cell>
          <cell r="AL1029" t="str">
            <v>RT157</v>
          </cell>
          <cell r="AO1029" t="str">
            <v>275/80R22.5</v>
          </cell>
          <cell r="AP1029" t="str">
            <v>TBR RECAP</v>
          </cell>
          <cell r="AQ1029">
            <v>0</v>
          </cell>
          <cell r="AR1029" t="str">
            <v>RT157</v>
          </cell>
          <cell r="AS1029" t="str">
            <v>OE</v>
          </cell>
          <cell r="AT1029" t="str">
            <v/>
          </cell>
          <cell r="AW1029" t="str">
            <v>DLR</v>
          </cell>
          <cell r="AX1029" t="str">
            <v>CONT</v>
          </cell>
          <cell r="AY1029" t="str">
            <v>B</v>
          </cell>
          <cell r="AZ1029">
            <v>20</v>
          </cell>
          <cell r="BA1029">
            <v>10</v>
          </cell>
          <cell r="BB1029">
            <v>10</v>
          </cell>
          <cell r="BC1029">
            <v>603</v>
          </cell>
          <cell r="BD1029" t="str">
            <v>RET</v>
          </cell>
          <cell r="BE1029" t="str">
            <v>RET</v>
          </cell>
          <cell r="BF1029" t="str">
            <v>T</v>
          </cell>
          <cell r="BG1029" t="str">
            <v>T</v>
          </cell>
          <cell r="BH1029">
            <v>15.1</v>
          </cell>
          <cell r="BI1029">
            <v>0</v>
          </cell>
          <cell r="BJ1029">
            <v>0.31</v>
          </cell>
          <cell r="BK1029">
            <v>0.32228665875000001</v>
          </cell>
          <cell r="BL1029">
            <v>22.5</v>
          </cell>
          <cell r="BM1029">
            <v>80</v>
          </cell>
          <cell r="BN1029">
            <v>275</v>
          </cell>
          <cell r="BO1029">
            <v>95</v>
          </cell>
          <cell r="BR1029">
            <v>6080</v>
          </cell>
          <cell r="BS1029">
            <v>3650</v>
          </cell>
          <cell r="BT1029">
            <v>3650</v>
          </cell>
          <cell r="BU1029">
            <v>4056</v>
          </cell>
          <cell r="BV1029">
            <v>10</v>
          </cell>
          <cell r="BW1029">
            <v>3650</v>
          </cell>
          <cell r="BX1029">
            <v>0</v>
          </cell>
        </row>
        <row r="1030">
          <cell r="E1030" t="str">
            <v>BREX1620</v>
          </cell>
          <cell r="F1030" t="str">
            <v>275/70R22.5 RT157(R294)-TK58</v>
          </cell>
          <cell r="G1030" t="str">
            <v>275/70R22.5 RT157(R294)-TK58</v>
          </cell>
          <cell r="H1030" t="str">
            <v>RT157</v>
          </cell>
          <cell r="I1030" t="str">
            <v>RET3</v>
          </cell>
          <cell r="J1030" t="str">
            <v>RETREAD T/L 22.5 UP</v>
          </cell>
          <cell r="K1030" t="str">
            <v>BRIDGESTONE</v>
          </cell>
          <cell r="L1030" t="str">
            <v>275/70R22.5</v>
          </cell>
          <cell r="M1030" t="str">
            <v>RT157</v>
          </cell>
          <cell r="N1030" t="str">
            <v>BS CASE</v>
          </cell>
          <cell r="O1030" t="str">
            <v>R294</v>
          </cell>
          <cell r="P1030" t="str">
            <v>T/L</v>
          </cell>
          <cell r="Q1030" t="str">
            <v>REX1620L</v>
          </cell>
          <cell r="R1030" t="str">
            <v>THAILAND</v>
          </cell>
          <cell r="S1030">
            <v>3</v>
          </cell>
          <cell r="T1030" t="str">
            <v>TIRE</v>
          </cell>
          <cell r="U1030">
            <v>0</v>
          </cell>
          <cell r="V1030" t="str">
            <v xml:space="preserve"> 275/70R22.5</v>
          </cell>
          <cell r="W1030">
            <v>0</v>
          </cell>
          <cell r="X1030">
            <v>0</v>
          </cell>
          <cell r="Y1030" t="str">
            <v>01</v>
          </cell>
          <cell r="Z1030" t="str">
            <v>TBSR</v>
          </cell>
          <cell r="AA1030" t="str">
            <v>T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 t="str">
            <v>L0</v>
          </cell>
          <cell r="AG1030" t="str">
            <v>REX1620L</v>
          </cell>
          <cell r="AJ1030" t="str">
            <v>CB5002</v>
          </cell>
          <cell r="AK1030" t="str">
            <v>TK58</v>
          </cell>
          <cell r="AL1030" t="str">
            <v>RT157</v>
          </cell>
          <cell r="AO1030" t="str">
            <v>275/70R22.5</v>
          </cell>
          <cell r="AP1030" t="str">
            <v>TBR RECAP</v>
          </cell>
          <cell r="AQ1030">
            <v>0</v>
          </cell>
          <cell r="AR1030" t="str">
            <v>RT157</v>
          </cell>
          <cell r="AS1030" t="str">
            <v>OE</v>
          </cell>
          <cell r="AT1030" t="str">
            <v/>
          </cell>
          <cell r="AW1030" t="str">
            <v>DLR</v>
          </cell>
          <cell r="AX1030" t="str">
            <v>CONT</v>
          </cell>
          <cell r="AY1030" t="str">
            <v>B</v>
          </cell>
          <cell r="AZ1030">
            <v>20</v>
          </cell>
          <cell r="BA1030">
            <v>10</v>
          </cell>
          <cell r="BB1030">
            <v>10</v>
          </cell>
          <cell r="BC1030">
            <v>603</v>
          </cell>
          <cell r="BD1030" t="str">
            <v>RET</v>
          </cell>
          <cell r="BE1030" t="str">
            <v>RET</v>
          </cell>
          <cell r="BF1030" t="str">
            <v>T</v>
          </cell>
          <cell r="BG1030" t="str">
            <v>T</v>
          </cell>
          <cell r="BH1030">
            <v>15.1</v>
          </cell>
          <cell r="BI1030">
            <v>0</v>
          </cell>
          <cell r="BJ1030">
            <v>0.28999999999999998</v>
          </cell>
          <cell r="BK1030">
            <v>0.28819105875000001</v>
          </cell>
          <cell r="BL1030">
            <v>22.5</v>
          </cell>
          <cell r="BM1030">
            <v>70</v>
          </cell>
          <cell r="BN1030">
            <v>275</v>
          </cell>
          <cell r="BO1030">
            <v>95</v>
          </cell>
          <cell r="BR1030">
            <v>6080</v>
          </cell>
          <cell r="BS1030">
            <v>3650</v>
          </cell>
          <cell r="BT1030">
            <v>3650</v>
          </cell>
          <cell r="BU1030">
            <v>4056</v>
          </cell>
          <cell r="BV1030">
            <v>10</v>
          </cell>
          <cell r="BW1030">
            <v>3650</v>
          </cell>
          <cell r="BX1030">
            <v>0</v>
          </cell>
        </row>
        <row r="1031">
          <cell r="E1031" t="str">
            <v>BREX1621</v>
          </cell>
          <cell r="F1031" t="str">
            <v>275/70R22.5 RT157(M729/R297)-TK64</v>
          </cell>
          <cell r="G1031" t="str">
            <v>275/70R22.5 RT157(M729/R297)-TK64</v>
          </cell>
          <cell r="H1031" t="str">
            <v>RT157</v>
          </cell>
          <cell r="I1031" t="str">
            <v>RET3</v>
          </cell>
          <cell r="J1031" t="str">
            <v>RETREAD T/L 22.5 UP</v>
          </cell>
          <cell r="K1031" t="str">
            <v>BRIDGESTONE</v>
          </cell>
          <cell r="L1031" t="str">
            <v>275/70R22.5</v>
          </cell>
          <cell r="M1031" t="str">
            <v>RT157</v>
          </cell>
          <cell r="N1031" t="str">
            <v>BS CASE</v>
          </cell>
          <cell r="O1031" t="str">
            <v>M729/R297</v>
          </cell>
          <cell r="P1031" t="str">
            <v>T/L</v>
          </cell>
          <cell r="Q1031" t="str">
            <v>REX1621L</v>
          </cell>
          <cell r="R1031" t="str">
            <v>THAILAND</v>
          </cell>
          <cell r="S1031">
            <v>3</v>
          </cell>
          <cell r="T1031" t="str">
            <v>TIRE</v>
          </cell>
          <cell r="U1031">
            <v>0</v>
          </cell>
          <cell r="V1031" t="str">
            <v xml:space="preserve"> 275/70R22.5</v>
          </cell>
          <cell r="W1031">
            <v>0</v>
          </cell>
          <cell r="X1031">
            <v>0</v>
          </cell>
          <cell r="Y1031" t="str">
            <v>01</v>
          </cell>
          <cell r="Z1031" t="str">
            <v>TBSR</v>
          </cell>
          <cell r="AA1031" t="str">
            <v>T</v>
          </cell>
          <cell r="AB1031">
            <v>0</v>
          </cell>
          <cell r="AD1031">
            <v>0</v>
          </cell>
          <cell r="AE1031">
            <v>0</v>
          </cell>
          <cell r="AF1031" t="str">
            <v>L0</v>
          </cell>
          <cell r="AG1031" t="str">
            <v>REX1621L</v>
          </cell>
          <cell r="AJ1031" t="str">
            <v>CB6022</v>
          </cell>
          <cell r="AK1031" t="str">
            <v>TK64</v>
          </cell>
          <cell r="AL1031" t="str">
            <v>RT157</v>
          </cell>
          <cell r="AO1031" t="str">
            <v>275/70R22.5</v>
          </cell>
          <cell r="AP1031" t="str">
            <v>TBR RECAP</v>
          </cell>
          <cell r="AQ1031">
            <v>0</v>
          </cell>
          <cell r="AR1031" t="str">
            <v>RT157</v>
          </cell>
          <cell r="AS1031" t="str">
            <v>OE</v>
          </cell>
          <cell r="AT1031" t="str">
            <v/>
          </cell>
          <cell r="AW1031" t="str">
            <v>DLR</v>
          </cell>
          <cell r="AX1031" t="str">
            <v>CONT</v>
          </cell>
          <cell r="AY1031" t="str">
            <v>B</v>
          </cell>
          <cell r="AZ1031">
            <v>20</v>
          </cell>
          <cell r="BA1031">
            <v>10</v>
          </cell>
          <cell r="BB1031">
            <v>10</v>
          </cell>
          <cell r="BC1031">
            <v>603</v>
          </cell>
          <cell r="BD1031" t="str">
            <v>RET</v>
          </cell>
          <cell r="BE1031" t="str">
            <v>RET</v>
          </cell>
          <cell r="BF1031" t="str">
            <v>T</v>
          </cell>
          <cell r="BG1031" t="str">
            <v>T</v>
          </cell>
          <cell r="BH1031">
            <v>15.1</v>
          </cell>
          <cell r="BI1031">
            <v>0</v>
          </cell>
          <cell r="BJ1031">
            <v>0.28999999999999998</v>
          </cell>
          <cell r="BK1031">
            <v>0.28819105875000001</v>
          </cell>
          <cell r="BL1031">
            <v>22.5</v>
          </cell>
          <cell r="BM1031">
            <v>70</v>
          </cell>
          <cell r="BN1031">
            <v>275</v>
          </cell>
          <cell r="BO1031">
            <v>95</v>
          </cell>
          <cell r="BR1031">
            <v>6080</v>
          </cell>
          <cell r="BS1031">
            <v>3650</v>
          </cell>
          <cell r="BT1031">
            <v>3650</v>
          </cell>
          <cell r="BU1031">
            <v>4056</v>
          </cell>
          <cell r="BV1031">
            <v>10</v>
          </cell>
          <cell r="BW1031">
            <v>3650</v>
          </cell>
          <cell r="BX1031">
            <v>0</v>
          </cell>
        </row>
        <row r="1032">
          <cell r="E1032" t="str">
            <v>BREX2010</v>
          </cell>
          <cell r="F1032" t="str">
            <v>900R20 RT840(M789)-JV79</v>
          </cell>
          <cell r="G1032" t="str">
            <v>900R20 RT840 (M789)-JV79</v>
          </cell>
          <cell r="H1032" t="str">
            <v>RT840</v>
          </cell>
          <cell r="I1032" t="str">
            <v>RET2</v>
          </cell>
          <cell r="J1032" t="str">
            <v>RETREAD T/T 20 DOWN</v>
          </cell>
          <cell r="K1032" t="str">
            <v>BRIDGESTONE</v>
          </cell>
          <cell r="L1032" t="str">
            <v>900R20</v>
          </cell>
          <cell r="M1032" t="str">
            <v>RT840</v>
          </cell>
          <cell r="N1032" t="str">
            <v>BS CASE</v>
          </cell>
          <cell r="O1032" t="str">
            <v>M789,G580</v>
          </cell>
          <cell r="P1032" t="str">
            <v>T/T</v>
          </cell>
          <cell r="Q1032" t="str">
            <v>REX2010L</v>
          </cell>
          <cell r="R1032" t="str">
            <v>THAILAND</v>
          </cell>
          <cell r="S1032">
            <v>3</v>
          </cell>
          <cell r="T1032" t="str">
            <v>TIRE</v>
          </cell>
          <cell r="U1032">
            <v>0</v>
          </cell>
          <cell r="V1032" t="str">
            <v>900R20</v>
          </cell>
          <cell r="W1032">
            <v>0</v>
          </cell>
          <cell r="X1032">
            <v>0</v>
          </cell>
          <cell r="Y1032" t="str">
            <v>01</v>
          </cell>
          <cell r="Z1032" t="str">
            <v>TBSR</v>
          </cell>
          <cell r="AA1032" t="str">
            <v>T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 t="str">
            <v>L0</v>
          </cell>
          <cell r="AG1032" t="str">
            <v>REX2010L</v>
          </cell>
          <cell r="AJ1032" t="str">
            <v>TP7083</v>
          </cell>
          <cell r="AK1032" t="str">
            <v>JV79</v>
          </cell>
          <cell r="AL1032" t="str">
            <v>RT840</v>
          </cell>
          <cell r="AO1032" t="str">
            <v>900R20</v>
          </cell>
          <cell r="AP1032" t="str">
            <v>TBR RECAP</v>
          </cell>
          <cell r="AQ1032">
            <v>0</v>
          </cell>
          <cell r="AR1032" t="str">
            <v>RT840</v>
          </cell>
          <cell r="AT1032" t="str">
            <v>REP</v>
          </cell>
          <cell r="AW1032" t="str">
            <v>DLR</v>
          </cell>
          <cell r="AX1032" t="str">
            <v>CONT</v>
          </cell>
          <cell r="AY1032" t="str">
            <v>B</v>
          </cell>
          <cell r="AZ1032">
            <v>20</v>
          </cell>
          <cell r="BA1032">
            <v>10</v>
          </cell>
          <cell r="BB1032">
            <v>10</v>
          </cell>
          <cell r="BC1032">
            <v>603</v>
          </cell>
          <cell r="BD1032" t="str">
            <v>RET</v>
          </cell>
          <cell r="BE1032" t="str">
            <v>RET</v>
          </cell>
          <cell r="BF1032" t="str">
            <v>T</v>
          </cell>
          <cell r="BG1032" t="str">
            <v>T</v>
          </cell>
          <cell r="BH1032">
            <v>11.3</v>
          </cell>
          <cell r="BJ1032">
            <v>0.21</v>
          </cell>
          <cell r="BK1032">
            <v>0.2100024555984</v>
          </cell>
          <cell r="BL1032">
            <v>20</v>
          </cell>
          <cell r="BM1032">
            <v>82</v>
          </cell>
          <cell r="BN1032">
            <v>229</v>
          </cell>
          <cell r="BO1032">
            <v>95</v>
          </cell>
          <cell r="BR1032">
            <v>4920</v>
          </cell>
          <cell r="BS1032">
            <v>2950</v>
          </cell>
          <cell r="BT1032">
            <v>2950</v>
          </cell>
          <cell r="BU1032">
            <v>3278</v>
          </cell>
          <cell r="BV1032">
            <v>10</v>
          </cell>
          <cell r="BW1032">
            <v>2950</v>
          </cell>
          <cell r="BX1032">
            <v>0</v>
          </cell>
        </row>
        <row r="1033">
          <cell r="E1033" t="str">
            <v>BREX2100</v>
          </cell>
          <cell r="F1033" t="str">
            <v>1000R20 RT840(R157)-KL72</v>
          </cell>
          <cell r="G1033" t="str">
            <v>1000R20 RT840(R157)-KL72</v>
          </cell>
          <cell r="H1033" t="str">
            <v>RT840</v>
          </cell>
          <cell r="I1033" t="str">
            <v>RET2</v>
          </cell>
          <cell r="J1033" t="str">
            <v>RETREAD T/T 20 DOWN</v>
          </cell>
          <cell r="K1033" t="str">
            <v>BRIDGESTONE</v>
          </cell>
          <cell r="L1033" t="str">
            <v>1000R20</v>
          </cell>
          <cell r="M1033" t="str">
            <v>RT840</v>
          </cell>
          <cell r="N1033" t="str">
            <v>BS CASE</v>
          </cell>
          <cell r="O1033" t="str">
            <v>R157</v>
          </cell>
          <cell r="P1033" t="str">
            <v>T/T</v>
          </cell>
          <cell r="Q1033" t="str">
            <v>REX2100L</v>
          </cell>
          <cell r="R1033" t="str">
            <v>THAILAND</v>
          </cell>
          <cell r="S1033">
            <v>3</v>
          </cell>
          <cell r="T1033" t="str">
            <v>TIRE</v>
          </cell>
          <cell r="U1033">
            <v>0</v>
          </cell>
          <cell r="V1033" t="str">
            <v xml:space="preserve"> 1000R20</v>
          </cell>
          <cell r="W1033">
            <v>0</v>
          </cell>
          <cell r="X1033">
            <v>0</v>
          </cell>
          <cell r="Y1033" t="str">
            <v>01</v>
          </cell>
          <cell r="Z1033" t="str">
            <v>TBSR</v>
          </cell>
          <cell r="AA1033" t="str">
            <v>T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 t="str">
            <v>L0</v>
          </cell>
          <cell r="AG1033" t="str">
            <v>REX2100L</v>
          </cell>
          <cell r="AJ1033" t="str">
            <v>TP7502</v>
          </cell>
          <cell r="AK1033" t="str">
            <v>KL72</v>
          </cell>
          <cell r="AL1033" t="str">
            <v>RT840</v>
          </cell>
          <cell r="AO1033" t="str">
            <v xml:space="preserve"> 1000R20</v>
          </cell>
          <cell r="AP1033" t="str">
            <v>TBR RECAP</v>
          </cell>
          <cell r="AQ1033">
            <v>0</v>
          </cell>
          <cell r="AR1033" t="str">
            <v>RT840</v>
          </cell>
          <cell r="AT1033" t="str">
            <v>REP</v>
          </cell>
          <cell r="AW1033" t="str">
            <v>DLR</v>
          </cell>
          <cell r="AX1033" t="str">
            <v>CONT</v>
          </cell>
          <cell r="AY1033" t="str">
            <v>B</v>
          </cell>
          <cell r="AZ1033">
            <v>20</v>
          </cell>
          <cell r="BA1033">
            <v>10</v>
          </cell>
          <cell r="BB1033">
            <v>10</v>
          </cell>
          <cell r="BC1033">
            <v>603</v>
          </cell>
          <cell r="BD1033" t="str">
            <v>RET</v>
          </cell>
          <cell r="BE1033" t="str">
            <v>RET</v>
          </cell>
          <cell r="BF1033" t="str">
            <v>T</v>
          </cell>
          <cell r="BG1033" t="str">
            <v>T</v>
          </cell>
          <cell r="BH1033">
            <v>15.39</v>
          </cell>
          <cell r="BJ1033">
            <v>0.25</v>
          </cell>
          <cell r="BK1033">
            <v>0.25131449091839997</v>
          </cell>
          <cell r="BL1033">
            <v>20</v>
          </cell>
          <cell r="BM1033">
            <v>82</v>
          </cell>
          <cell r="BN1033">
            <v>254</v>
          </cell>
          <cell r="BO1033">
            <v>95</v>
          </cell>
          <cell r="BR1033">
            <v>5530</v>
          </cell>
          <cell r="BS1033">
            <v>3320</v>
          </cell>
          <cell r="BT1033">
            <v>3320</v>
          </cell>
          <cell r="BU1033">
            <v>3689</v>
          </cell>
          <cell r="BV1033">
            <v>10</v>
          </cell>
          <cell r="BW1033">
            <v>3320</v>
          </cell>
          <cell r="BX1033">
            <v>0</v>
          </cell>
        </row>
        <row r="1034">
          <cell r="E1034" t="str">
            <v>BREX2110</v>
          </cell>
          <cell r="F1034" t="str">
            <v>1000R20 RT840(M840)-KL76</v>
          </cell>
          <cell r="G1034" t="str">
            <v>1000R20 RT840(M840)-KL76</v>
          </cell>
          <cell r="H1034" t="str">
            <v>RT840</v>
          </cell>
          <cell r="I1034" t="str">
            <v>RET2</v>
          </cell>
          <cell r="J1034" t="str">
            <v>RETREAD T/T 20 DOWN</v>
          </cell>
          <cell r="K1034" t="str">
            <v>BRIDGESTONE</v>
          </cell>
          <cell r="L1034" t="str">
            <v>1000R20</v>
          </cell>
          <cell r="M1034" t="str">
            <v>RT840</v>
          </cell>
          <cell r="N1034" t="str">
            <v>BS CASE</v>
          </cell>
          <cell r="O1034" t="str">
            <v>M840</v>
          </cell>
          <cell r="P1034" t="str">
            <v>T/T</v>
          </cell>
          <cell r="Q1034" t="str">
            <v>REX2110L</v>
          </cell>
          <cell r="R1034" t="str">
            <v>THAILAND</v>
          </cell>
          <cell r="S1034">
            <v>3</v>
          </cell>
          <cell r="T1034" t="str">
            <v>TIRE</v>
          </cell>
          <cell r="U1034">
            <v>0</v>
          </cell>
          <cell r="V1034" t="str">
            <v xml:space="preserve"> 1000R20</v>
          </cell>
          <cell r="W1034">
            <v>0</v>
          </cell>
          <cell r="X1034">
            <v>0</v>
          </cell>
          <cell r="Y1034" t="str">
            <v>01</v>
          </cell>
          <cell r="Z1034" t="str">
            <v>TBSR</v>
          </cell>
          <cell r="AA1034" t="str">
            <v>T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 t="str">
            <v>L0</v>
          </cell>
          <cell r="AG1034" t="str">
            <v>REX2110L</v>
          </cell>
          <cell r="AJ1034" t="str">
            <v>TP7502</v>
          </cell>
          <cell r="AK1034" t="str">
            <v>KL76</v>
          </cell>
          <cell r="AL1034" t="str">
            <v>RT840</v>
          </cell>
          <cell r="AO1034" t="str">
            <v xml:space="preserve"> 1000R20</v>
          </cell>
          <cell r="AP1034" t="str">
            <v>TBR RECAP</v>
          </cell>
          <cell r="AQ1034">
            <v>0</v>
          </cell>
          <cell r="AR1034" t="str">
            <v>RT840</v>
          </cell>
          <cell r="AT1034" t="str">
            <v>REP</v>
          </cell>
          <cell r="AW1034" t="str">
            <v>DLR</v>
          </cell>
          <cell r="AX1034" t="str">
            <v>CONT</v>
          </cell>
          <cell r="AY1034" t="str">
            <v>B</v>
          </cell>
          <cell r="AZ1034">
            <v>20</v>
          </cell>
          <cell r="BA1034">
            <v>10</v>
          </cell>
          <cell r="BB1034">
            <v>10</v>
          </cell>
          <cell r="BC1034">
            <v>603</v>
          </cell>
          <cell r="BD1034" t="str">
            <v>RET</v>
          </cell>
          <cell r="BE1034" t="str">
            <v>RET</v>
          </cell>
          <cell r="BF1034" t="str">
            <v>T</v>
          </cell>
          <cell r="BG1034" t="str">
            <v>T</v>
          </cell>
          <cell r="BH1034">
            <v>15.39</v>
          </cell>
          <cell r="BJ1034">
            <v>0.25</v>
          </cell>
          <cell r="BK1034">
            <v>0.25131449091839997</v>
          </cell>
          <cell r="BL1034">
            <v>20</v>
          </cell>
          <cell r="BM1034">
            <v>82</v>
          </cell>
          <cell r="BN1034">
            <v>254</v>
          </cell>
          <cell r="BO1034">
            <v>95</v>
          </cell>
          <cell r="BR1034">
            <v>5530</v>
          </cell>
          <cell r="BS1034">
            <v>3320</v>
          </cell>
          <cell r="BT1034">
            <v>3320</v>
          </cell>
          <cell r="BU1034">
            <v>3689</v>
          </cell>
          <cell r="BV1034">
            <v>10</v>
          </cell>
          <cell r="BW1034">
            <v>3320</v>
          </cell>
          <cell r="BX1034">
            <v>0</v>
          </cell>
        </row>
        <row r="1035">
          <cell r="E1035" t="str">
            <v>BREX2120</v>
          </cell>
          <cell r="F1035" t="str">
            <v>1000R20 RT840(M789)-KL80</v>
          </cell>
          <cell r="G1035" t="str">
            <v>1000R20 RT840(M789)-KL80</v>
          </cell>
          <cell r="H1035" t="str">
            <v>RT840</v>
          </cell>
          <cell r="I1035" t="str">
            <v>RET2</v>
          </cell>
          <cell r="J1035" t="str">
            <v>RETREAD T/T 20 DOWN</v>
          </cell>
          <cell r="K1035" t="str">
            <v>BRIDGESTONE</v>
          </cell>
          <cell r="L1035" t="str">
            <v>1000R20</v>
          </cell>
          <cell r="M1035" t="str">
            <v>RT840</v>
          </cell>
          <cell r="N1035" t="str">
            <v>BS CASE</v>
          </cell>
          <cell r="O1035" t="str">
            <v>M789,G580</v>
          </cell>
          <cell r="P1035" t="str">
            <v>T/T</v>
          </cell>
          <cell r="Q1035" t="str">
            <v>REX2120L</v>
          </cell>
          <cell r="R1035" t="str">
            <v>THAILAND</v>
          </cell>
          <cell r="S1035">
            <v>3</v>
          </cell>
          <cell r="T1035" t="str">
            <v>TIRE</v>
          </cell>
          <cell r="U1035">
            <v>0</v>
          </cell>
          <cell r="V1035" t="str">
            <v xml:space="preserve"> 1000R20</v>
          </cell>
          <cell r="W1035">
            <v>0</v>
          </cell>
          <cell r="X1035">
            <v>0</v>
          </cell>
          <cell r="Y1035" t="str">
            <v>01</v>
          </cell>
          <cell r="Z1035" t="str">
            <v>TBSR</v>
          </cell>
          <cell r="AA1035" t="str">
            <v>T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 t="str">
            <v>L0</v>
          </cell>
          <cell r="AG1035" t="str">
            <v>REX2120L</v>
          </cell>
          <cell r="AJ1035" t="str">
            <v>TP7082</v>
          </cell>
          <cell r="AK1035" t="str">
            <v>KL80</v>
          </cell>
          <cell r="AL1035" t="str">
            <v>RT840</v>
          </cell>
          <cell r="AO1035" t="str">
            <v xml:space="preserve"> 1000R20</v>
          </cell>
          <cell r="AP1035" t="str">
            <v>TBR RECAP</v>
          </cell>
          <cell r="AQ1035">
            <v>0</v>
          </cell>
          <cell r="AR1035" t="str">
            <v>RT840</v>
          </cell>
          <cell r="AT1035" t="str">
            <v>REP</v>
          </cell>
          <cell r="AW1035" t="str">
            <v>DLR</v>
          </cell>
          <cell r="AX1035" t="str">
            <v>CONT</v>
          </cell>
          <cell r="AY1035" t="str">
            <v>B</v>
          </cell>
          <cell r="AZ1035">
            <v>20</v>
          </cell>
          <cell r="BA1035">
            <v>10</v>
          </cell>
          <cell r="BB1035">
            <v>10</v>
          </cell>
          <cell r="BC1035">
            <v>603</v>
          </cell>
          <cell r="BD1035" t="str">
            <v>RET</v>
          </cell>
          <cell r="BE1035" t="str">
            <v>RET</v>
          </cell>
          <cell r="BF1035" t="str">
            <v>T</v>
          </cell>
          <cell r="BG1035" t="str">
            <v>T</v>
          </cell>
          <cell r="BH1035">
            <v>12.18</v>
          </cell>
          <cell r="BJ1035">
            <v>0.25</v>
          </cell>
          <cell r="BK1035">
            <v>0.25131449091839997</v>
          </cell>
          <cell r="BL1035">
            <v>20</v>
          </cell>
          <cell r="BM1035">
            <v>82</v>
          </cell>
          <cell r="BN1035">
            <v>254</v>
          </cell>
          <cell r="BO1035">
            <v>95</v>
          </cell>
          <cell r="BR1035">
            <v>5530</v>
          </cell>
          <cell r="BS1035">
            <v>3320</v>
          </cell>
          <cell r="BT1035">
            <v>3320</v>
          </cell>
          <cell r="BU1035">
            <v>3689</v>
          </cell>
          <cell r="BV1035">
            <v>10</v>
          </cell>
          <cell r="BW1035">
            <v>3320</v>
          </cell>
          <cell r="BX1035">
            <v>0</v>
          </cell>
        </row>
        <row r="1036">
          <cell r="E1036" t="str">
            <v>BREX2200</v>
          </cell>
          <cell r="F1036" t="str">
            <v>1100R20 RT840(R157)-KX72</v>
          </cell>
          <cell r="G1036" t="str">
            <v>1100R20 RT840(R157)-KX72</v>
          </cell>
          <cell r="H1036" t="str">
            <v>RT840</v>
          </cell>
          <cell r="I1036" t="str">
            <v>RET2</v>
          </cell>
          <cell r="J1036" t="str">
            <v>RETREAD T/T 20 DOWN</v>
          </cell>
          <cell r="K1036" t="str">
            <v>BRIDGESTONE</v>
          </cell>
          <cell r="L1036" t="str">
            <v>1100R20</v>
          </cell>
          <cell r="M1036" t="str">
            <v>RT840</v>
          </cell>
          <cell r="N1036" t="str">
            <v>BS CASE</v>
          </cell>
          <cell r="O1036" t="str">
            <v>R157</v>
          </cell>
          <cell r="P1036" t="str">
            <v>T/T</v>
          </cell>
          <cell r="Q1036" t="str">
            <v>REX2200L</v>
          </cell>
          <cell r="R1036" t="str">
            <v>THAILAND</v>
          </cell>
          <cell r="S1036">
            <v>3</v>
          </cell>
          <cell r="T1036" t="str">
            <v>TIRE</v>
          </cell>
          <cell r="U1036">
            <v>0</v>
          </cell>
          <cell r="V1036" t="str">
            <v>1100R20</v>
          </cell>
          <cell r="W1036">
            <v>0</v>
          </cell>
          <cell r="X1036">
            <v>0</v>
          </cell>
          <cell r="Y1036" t="str">
            <v>01</v>
          </cell>
          <cell r="Z1036" t="str">
            <v>TBSR</v>
          </cell>
          <cell r="AA1036" t="str">
            <v>T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 t="str">
            <v>L0</v>
          </cell>
          <cell r="AG1036" t="str">
            <v>REX2200L</v>
          </cell>
          <cell r="AJ1036" t="str">
            <v>TP7502</v>
          </cell>
          <cell r="AK1036" t="str">
            <v>KX72</v>
          </cell>
          <cell r="AL1036" t="str">
            <v>RT840</v>
          </cell>
          <cell r="AO1036" t="str">
            <v>1100R20</v>
          </cell>
          <cell r="AP1036" t="str">
            <v>TBR RECAP</v>
          </cell>
          <cell r="AQ1036">
            <v>0</v>
          </cell>
          <cell r="AR1036" t="str">
            <v>RT840</v>
          </cell>
          <cell r="AT1036" t="str">
            <v>REP</v>
          </cell>
          <cell r="AW1036" t="str">
            <v>DLR</v>
          </cell>
          <cell r="AX1036" t="str">
            <v>CONT</v>
          </cell>
          <cell r="AY1036" t="str">
            <v>B</v>
          </cell>
          <cell r="AZ1036">
            <v>20</v>
          </cell>
          <cell r="BA1036">
            <v>10</v>
          </cell>
          <cell r="BB1036">
            <v>10</v>
          </cell>
          <cell r="BC1036">
            <v>603</v>
          </cell>
          <cell r="BD1036" t="str">
            <v>RET</v>
          </cell>
          <cell r="BE1036" t="str">
            <v>RET</v>
          </cell>
          <cell r="BF1036" t="str">
            <v>T</v>
          </cell>
          <cell r="BG1036" t="str">
            <v>T</v>
          </cell>
          <cell r="BH1036">
            <v>15.39</v>
          </cell>
          <cell r="BJ1036">
            <v>0.3</v>
          </cell>
          <cell r="BK1036">
            <v>0.29740565023839999</v>
          </cell>
          <cell r="BL1036">
            <v>20</v>
          </cell>
          <cell r="BM1036">
            <v>82</v>
          </cell>
          <cell r="BN1036">
            <v>279</v>
          </cell>
          <cell r="BO1036">
            <v>95</v>
          </cell>
          <cell r="BR1036">
            <v>6410</v>
          </cell>
          <cell r="BS1036">
            <v>3850</v>
          </cell>
          <cell r="BT1036">
            <v>3850</v>
          </cell>
          <cell r="BU1036">
            <v>4278</v>
          </cell>
          <cell r="BV1036">
            <v>10</v>
          </cell>
          <cell r="BW1036">
            <v>3850</v>
          </cell>
          <cell r="BX1036">
            <v>0</v>
          </cell>
        </row>
        <row r="1037">
          <cell r="E1037" t="str">
            <v>BREX2300</v>
          </cell>
          <cell r="F1037" t="str">
            <v>11R22.5 RT840(R157)-NX78</v>
          </cell>
          <cell r="G1037" t="str">
            <v>11R22.5 RT840(R157)-NX78</v>
          </cell>
          <cell r="H1037" t="str">
            <v>RT840</v>
          </cell>
          <cell r="I1037" t="str">
            <v>RET3</v>
          </cell>
          <cell r="J1037" t="str">
            <v>RETREAD T/L 22.5 UP</v>
          </cell>
          <cell r="K1037" t="str">
            <v>BRIDGESTONE</v>
          </cell>
          <cell r="L1037" t="str">
            <v>11R22.5</v>
          </cell>
          <cell r="M1037" t="str">
            <v>RT840</v>
          </cell>
          <cell r="N1037" t="str">
            <v>BS CASE</v>
          </cell>
          <cell r="O1037" t="str">
            <v>R157</v>
          </cell>
          <cell r="P1037" t="str">
            <v>T/L</v>
          </cell>
          <cell r="Q1037" t="str">
            <v>REX2300L</v>
          </cell>
          <cell r="R1037" t="str">
            <v>THAILAND</v>
          </cell>
          <cell r="S1037">
            <v>3</v>
          </cell>
          <cell r="T1037" t="str">
            <v>TIRE</v>
          </cell>
          <cell r="U1037">
            <v>0</v>
          </cell>
          <cell r="V1037" t="str">
            <v>11R22.5</v>
          </cell>
          <cell r="W1037">
            <v>0</v>
          </cell>
          <cell r="X1037">
            <v>0</v>
          </cell>
          <cell r="Y1037" t="str">
            <v>01</v>
          </cell>
          <cell r="Z1037" t="str">
            <v>TBSR</v>
          </cell>
          <cell r="AA1037" t="str">
            <v>T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 t="str">
            <v>L0</v>
          </cell>
          <cell r="AG1037" t="str">
            <v>REX2300L</v>
          </cell>
          <cell r="AJ1037" t="str">
            <v>TP7502</v>
          </cell>
          <cell r="AK1037" t="str">
            <v>NX78</v>
          </cell>
          <cell r="AL1037" t="str">
            <v>RT840</v>
          </cell>
          <cell r="AO1037" t="str">
            <v>11R22.5</v>
          </cell>
          <cell r="AP1037" t="str">
            <v>TBR RECAP</v>
          </cell>
          <cell r="AQ1037">
            <v>0</v>
          </cell>
          <cell r="AR1037" t="str">
            <v>RT840</v>
          </cell>
          <cell r="AT1037" t="str">
            <v>REP</v>
          </cell>
          <cell r="AW1037" t="str">
            <v>DLR</v>
          </cell>
          <cell r="AX1037" t="str">
            <v>CONT</v>
          </cell>
          <cell r="AY1037" t="str">
            <v>B</v>
          </cell>
          <cell r="AZ1037">
            <v>20</v>
          </cell>
          <cell r="BA1037">
            <v>10</v>
          </cell>
          <cell r="BB1037">
            <v>10</v>
          </cell>
          <cell r="BC1037">
            <v>603</v>
          </cell>
          <cell r="BD1037" t="str">
            <v>RET</v>
          </cell>
          <cell r="BE1037" t="str">
            <v>RET</v>
          </cell>
          <cell r="BF1037" t="str">
            <v>T</v>
          </cell>
          <cell r="BG1037" t="str">
            <v>T</v>
          </cell>
          <cell r="BH1037">
            <v>15.39</v>
          </cell>
          <cell r="BJ1037">
            <v>0.33</v>
          </cell>
          <cell r="BK1037">
            <v>0.33780967026839998</v>
          </cell>
          <cell r="BL1037">
            <v>22.5</v>
          </cell>
          <cell r="BM1037">
            <v>82</v>
          </cell>
          <cell r="BN1037">
            <v>279</v>
          </cell>
          <cell r="BO1037">
            <v>95</v>
          </cell>
          <cell r="BR1037">
            <v>6580</v>
          </cell>
          <cell r="BS1037">
            <v>3950</v>
          </cell>
          <cell r="BT1037">
            <v>3950</v>
          </cell>
          <cell r="BU1037">
            <v>4389</v>
          </cell>
          <cell r="BV1037">
            <v>10</v>
          </cell>
          <cell r="BW1037">
            <v>3950</v>
          </cell>
          <cell r="BX1037">
            <v>0</v>
          </cell>
        </row>
        <row r="1038">
          <cell r="E1038" t="str">
            <v>BREX2310</v>
          </cell>
          <cell r="F1038" t="str">
            <v>11R22.5 RT840(M840)-NX80</v>
          </cell>
          <cell r="G1038" t="str">
            <v>11R22.5 RT840(M840)-NX80</v>
          </cell>
          <cell r="H1038" t="str">
            <v>RT840</v>
          </cell>
          <cell r="I1038" t="str">
            <v>RET3</v>
          </cell>
          <cell r="J1038" t="str">
            <v>RETREAD T/L 22.5 UP</v>
          </cell>
          <cell r="K1038" t="str">
            <v>BRIDGESTONE</v>
          </cell>
          <cell r="L1038" t="str">
            <v>11R22.5</v>
          </cell>
          <cell r="M1038" t="str">
            <v>RT840</v>
          </cell>
          <cell r="N1038" t="str">
            <v>BS CASE</v>
          </cell>
          <cell r="O1038" t="str">
            <v>M840</v>
          </cell>
          <cell r="P1038" t="str">
            <v>T/L</v>
          </cell>
          <cell r="Q1038" t="str">
            <v>REX2310L</v>
          </cell>
          <cell r="R1038" t="str">
            <v>THAILAND</v>
          </cell>
          <cell r="S1038">
            <v>3</v>
          </cell>
          <cell r="T1038" t="str">
            <v>TIRE</v>
          </cell>
          <cell r="U1038">
            <v>0</v>
          </cell>
          <cell r="V1038" t="str">
            <v>11R22.5</v>
          </cell>
          <cell r="W1038">
            <v>0</v>
          </cell>
          <cell r="X1038">
            <v>0</v>
          </cell>
          <cell r="Y1038" t="str">
            <v>01</v>
          </cell>
          <cell r="Z1038" t="str">
            <v>TBSR</v>
          </cell>
          <cell r="AA1038" t="str">
            <v>T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 t="str">
            <v>L0</v>
          </cell>
          <cell r="AG1038" t="str">
            <v>REX2310L</v>
          </cell>
          <cell r="AJ1038" t="str">
            <v>TP7502</v>
          </cell>
          <cell r="AK1038" t="str">
            <v>NX80</v>
          </cell>
          <cell r="AL1038" t="str">
            <v>RT840</v>
          </cell>
          <cell r="AO1038" t="str">
            <v>11R22.5</v>
          </cell>
          <cell r="AP1038" t="str">
            <v>TBR RECAP</v>
          </cell>
          <cell r="AQ1038">
            <v>0</v>
          </cell>
          <cell r="AR1038" t="str">
            <v>RT840</v>
          </cell>
          <cell r="AT1038" t="str">
            <v>REP</v>
          </cell>
          <cell r="AW1038" t="str">
            <v>DLR</v>
          </cell>
          <cell r="AX1038" t="str">
            <v>CONT</v>
          </cell>
          <cell r="AY1038" t="str">
            <v>B</v>
          </cell>
          <cell r="AZ1038">
            <v>20</v>
          </cell>
          <cell r="BA1038">
            <v>10</v>
          </cell>
          <cell r="BB1038">
            <v>10</v>
          </cell>
          <cell r="BC1038">
            <v>603</v>
          </cell>
          <cell r="BD1038" t="str">
            <v>RET</v>
          </cell>
          <cell r="BE1038" t="str">
            <v>RET</v>
          </cell>
          <cell r="BF1038" t="str">
            <v>T</v>
          </cell>
          <cell r="BG1038" t="str">
            <v>T</v>
          </cell>
          <cell r="BH1038">
            <v>15.39</v>
          </cell>
          <cell r="BJ1038">
            <v>0.33</v>
          </cell>
          <cell r="BK1038">
            <v>0.33780967026839998</v>
          </cell>
          <cell r="BL1038">
            <v>22.5</v>
          </cell>
          <cell r="BM1038">
            <v>82</v>
          </cell>
          <cell r="BN1038">
            <v>279</v>
          </cell>
          <cell r="BO1038">
            <v>95</v>
          </cell>
          <cell r="BR1038">
            <v>6580</v>
          </cell>
          <cell r="BS1038">
            <v>3950</v>
          </cell>
          <cell r="BT1038">
            <v>3950</v>
          </cell>
          <cell r="BU1038">
            <v>4389</v>
          </cell>
          <cell r="BV1038">
            <v>10</v>
          </cell>
          <cell r="BW1038">
            <v>3950</v>
          </cell>
          <cell r="BX1038">
            <v>0</v>
          </cell>
        </row>
        <row r="1039">
          <cell r="E1039" t="str">
            <v>BREX2320</v>
          </cell>
          <cell r="F1039" t="str">
            <v>11R22.5 RT840(R196)-NX84</v>
          </cell>
          <cell r="G1039" t="str">
            <v>11R22.5 RT840(R196)-NX84</v>
          </cell>
          <cell r="H1039" t="str">
            <v>RT840</v>
          </cell>
          <cell r="I1039" t="str">
            <v>RET3</v>
          </cell>
          <cell r="J1039" t="str">
            <v>RETREAD T/L 22.5 UP</v>
          </cell>
          <cell r="K1039" t="str">
            <v>BRIDGESTONE</v>
          </cell>
          <cell r="L1039" t="str">
            <v>11R22.5</v>
          </cell>
          <cell r="M1039" t="str">
            <v>RT840</v>
          </cell>
          <cell r="N1039" t="str">
            <v>BS CASE</v>
          </cell>
          <cell r="O1039" t="str">
            <v>M840</v>
          </cell>
          <cell r="P1039" t="str">
            <v>T/L</v>
          </cell>
          <cell r="Q1039" t="str">
            <v>REX2320L</v>
          </cell>
          <cell r="R1039" t="str">
            <v>THAILAND</v>
          </cell>
          <cell r="S1039">
            <v>3</v>
          </cell>
          <cell r="T1039" t="str">
            <v>TIRE</v>
          </cell>
          <cell r="U1039">
            <v>0</v>
          </cell>
          <cell r="V1039" t="str">
            <v>11R22.5</v>
          </cell>
          <cell r="W1039">
            <v>0</v>
          </cell>
          <cell r="X1039">
            <v>0</v>
          </cell>
          <cell r="Y1039" t="str">
            <v>01</v>
          </cell>
          <cell r="Z1039" t="str">
            <v>TBSR</v>
          </cell>
          <cell r="AA1039" t="str">
            <v>T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 t="str">
            <v>L0</v>
          </cell>
          <cell r="AG1039" t="str">
            <v>REX2320L</v>
          </cell>
          <cell r="AJ1039" t="str">
            <v>TP7082</v>
          </cell>
          <cell r="AK1039" t="str">
            <v>NX84</v>
          </cell>
          <cell r="AL1039" t="str">
            <v>RT840</v>
          </cell>
          <cell r="AO1039" t="str">
            <v>11R22.5</v>
          </cell>
          <cell r="AP1039" t="str">
            <v>TBR RECAP</v>
          </cell>
          <cell r="AQ1039">
            <v>0</v>
          </cell>
          <cell r="AR1039" t="str">
            <v>RT840</v>
          </cell>
          <cell r="AT1039" t="str">
            <v>REP</v>
          </cell>
          <cell r="AW1039" t="str">
            <v>DLR</v>
          </cell>
          <cell r="AX1039" t="str">
            <v>CONT</v>
          </cell>
          <cell r="AY1039" t="str">
            <v>B</v>
          </cell>
          <cell r="AZ1039">
            <v>20</v>
          </cell>
          <cell r="BA1039">
            <v>10</v>
          </cell>
          <cell r="BB1039">
            <v>10</v>
          </cell>
          <cell r="BC1039">
            <v>603</v>
          </cell>
          <cell r="BD1039" t="str">
            <v>RET</v>
          </cell>
          <cell r="BE1039" t="str">
            <v>RET</v>
          </cell>
          <cell r="BF1039" t="str">
            <v>T</v>
          </cell>
          <cell r="BG1039" t="str">
            <v>T</v>
          </cell>
          <cell r="BH1039">
            <v>12.18</v>
          </cell>
          <cell r="BJ1039">
            <v>0.33</v>
          </cell>
          <cell r="BK1039">
            <v>0.33780967026839998</v>
          </cell>
          <cell r="BL1039">
            <v>22.5</v>
          </cell>
          <cell r="BM1039">
            <v>82</v>
          </cell>
          <cell r="BN1039">
            <v>279</v>
          </cell>
          <cell r="BO1039">
            <v>95</v>
          </cell>
          <cell r="BR1039">
            <v>6580</v>
          </cell>
          <cell r="BS1039">
            <v>3950</v>
          </cell>
          <cell r="BT1039">
            <v>3950</v>
          </cell>
          <cell r="BU1039">
            <v>4389</v>
          </cell>
          <cell r="BV1039">
            <v>10</v>
          </cell>
          <cell r="BW1039">
            <v>3950</v>
          </cell>
          <cell r="BX1039">
            <v>0</v>
          </cell>
        </row>
        <row r="1040">
          <cell r="E1040" t="str">
            <v>BREX3100</v>
          </cell>
          <cell r="F1040" t="str">
            <v>1000R20 RT729(R157)-HT48</v>
          </cell>
          <cell r="G1040" t="str">
            <v>1000R20 RT729(R157)-HT48</v>
          </cell>
          <cell r="H1040" t="str">
            <v>RT729</v>
          </cell>
          <cell r="I1040" t="str">
            <v>RET2</v>
          </cell>
          <cell r="J1040" t="str">
            <v>RETREAD T/T 20 DOWN</v>
          </cell>
          <cell r="K1040" t="str">
            <v>BRIDGESTONE</v>
          </cell>
          <cell r="L1040" t="str">
            <v>1000R20</v>
          </cell>
          <cell r="M1040" t="str">
            <v>RT729</v>
          </cell>
          <cell r="N1040" t="str">
            <v>BS CASE</v>
          </cell>
          <cell r="O1040" t="str">
            <v>R157</v>
          </cell>
          <cell r="P1040" t="str">
            <v>T/T</v>
          </cell>
          <cell r="Q1040" t="str">
            <v>REX3100L</v>
          </cell>
          <cell r="R1040" t="str">
            <v>THAILAND</v>
          </cell>
          <cell r="S1040">
            <v>3</v>
          </cell>
          <cell r="T1040" t="str">
            <v>TIRE</v>
          </cell>
          <cell r="U1040">
            <v>0</v>
          </cell>
          <cell r="V1040" t="str">
            <v xml:space="preserve"> 1000R20</v>
          </cell>
          <cell r="W1040">
            <v>0</v>
          </cell>
          <cell r="X1040">
            <v>0</v>
          </cell>
          <cell r="Y1040" t="str">
            <v>01</v>
          </cell>
          <cell r="Z1040" t="str">
            <v>TBSR</v>
          </cell>
          <cell r="AA1040" t="str">
            <v>T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 t="str">
            <v>L0</v>
          </cell>
          <cell r="AG1040" t="str">
            <v>REX3100L</v>
          </cell>
          <cell r="AJ1040" t="str">
            <v>PT7503</v>
          </cell>
          <cell r="AK1040" t="str">
            <v>HT48</v>
          </cell>
          <cell r="AL1040" t="str">
            <v>RT729</v>
          </cell>
          <cell r="AO1040" t="str">
            <v xml:space="preserve"> 1000R20</v>
          </cell>
          <cell r="AP1040" t="str">
            <v>TBR RECAP</v>
          </cell>
          <cell r="AQ1040">
            <v>0</v>
          </cell>
          <cell r="AR1040" t="str">
            <v>RT729</v>
          </cell>
          <cell r="AT1040" t="str">
            <v>REP</v>
          </cell>
          <cell r="AW1040" t="str">
            <v>DLR</v>
          </cell>
          <cell r="AX1040" t="str">
            <v>CONT</v>
          </cell>
          <cell r="AY1040" t="str">
            <v>B</v>
          </cell>
          <cell r="AZ1040">
            <v>20</v>
          </cell>
          <cell r="BA1040">
            <v>10</v>
          </cell>
          <cell r="BB1040">
            <v>10</v>
          </cell>
          <cell r="BC1040">
            <v>603</v>
          </cell>
          <cell r="BD1040" t="str">
            <v>RET</v>
          </cell>
          <cell r="BE1040" t="str">
            <v>RET</v>
          </cell>
          <cell r="BF1040" t="str">
            <v>T</v>
          </cell>
          <cell r="BG1040" t="str">
            <v>T</v>
          </cell>
          <cell r="BH1040">
            <v>16.32</v>
          </cell>
          <cell r="BJ1040">
            <v>0.25</v>
          </cell>
          <cell r="BK1040">
            <v>0.25131449091839997</v>
          </cell>
          <cell r="BL1040">
            <v>20</v>
          </cell>
          <cell r="BM1040">
            <v>82</v>
          </cell>
          <cell r="BN1040">
            <v>254</v>
          </cell>
          <cell r="BO1040">
            <v>95</v>
          </cell>
          <cell r="BR1040">
            <v>5530</v>
          </cell>
          <cell r="BS1040">
            <v>3320</v>
          </cell>
          <cell r="BT1040">
            <v>3320</v>
          </cell>
          <cell r="BU1040">
            <v>3689</v>
          </cell>
          <cell r="BV1040">
            <v>10</v>
          </cell>
          <cell r="BW1040">
            <v>3320</v>
          </cell>
          <cell r="BX1040">
            <v>0</v>
          </cell>
        </row>
        <row r="1041">
          <cell r="E1041" t="str">
            <v>BREX3110</v>
          </cell>
          <cell r="F1041" t="str">
            <v>1000R20 RT729(M840)-HT50</v>
          </cell>
          <cell r="G1041" t="str">
            <v>1000R20 RT729(M840)-HT50</v>
          </cell>
          <cell r="H1041" t="str">
            <v>RT729</v>
          </cell>
          <cell r="I1041" t="str">
            <v>RET2</v>
          </cell>
          <cell r="J1041" t="str">
            <v>RETREAD T/T 20 DOWN</v>
          </cell>
          <cell r="K1041" t="str">
            <v>BRIDGESTONE</v>
          </cell>
          <cell r="L1041" t="str">
            <v>1000R20</v>
          </cell>
          <cell r="M1041" t="str">
            <v>RT729</v>
          </cell>
          <cell r="N1041" t="str">
            <v>BS CASE</v>
          </cell>
          <cell r="O1041" t="str">
            <v>M840</v>
          </cell>
          <cell r="P1041" t="str">
            <v>T/T</v>
          </cell>
          <cell r="Q1041" t="str">
            <v>REX3110L</v>
          </cell>
          <cell r="R1041" t="str">
            <v>THAILAND</v>
          </cell>
          <cell r="S1041">
            <v>3</v>
          </cell>
          <cell r="T1041" t="str">
            <v>TIRE</v>
          </cell>
          <cell r="U1041">
            <v>0</v>
          </cell>
          <cell r="V1041" t="str">
            <v xml:space="preserve"> 1000R20</v>
          </cell>
          <cell r="W1041">
            <v>0</v>
          </cell>
          <cell r="X1041">
            <v>0</v>
          </cell>
          <cell r="Y1041" t="str">
            <v>01</v>
          </cell>
          <cell r="Z1041" t="str">
            <v>TBSR</v>
          </cell>
          <cell r="AA1041" t="str">
            <v>T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 t="str">
            <v>L0</v>
          </cell>
          <cell r="AG1041" t="str">
            <v>REX3110L</v>
          </cell>
          <cell r="AJ1041" t="str">
            <v>PT7503</v>
          </cell>
          <cell r="AK1041" t="str">
            <v>HT50</v>
          </cell>
          <cell r="AL1041" t="str">
            <v>RT729</v>
          </cell>
          <cell r="AO1041" t="str">
            <v xml:space="preserve"> 1000R20</v>
          </cell>
          <cell r="AP1041" t="str">
            <v>TBR RECAP</v>
          </cell>
          <cell r="AQ1041">
            <v>0</v>
          </cell>
          <cell r="AR1041" t="str">
            <v>RT729</v>
          </cell>
          <cell r="AT1041" t="str">
            <v>REP</v>
          </cell>
          <cell r="AW1041" t="str">
            <v>DLR</v>
          </cell>
          <cell r="AX1041" t="str">
            <v>CONT</v>
          </cell>
          <cell r="AY1041" t="str">
            <v>B</v>
          </cell>
          <cell r="AZ1041">
            <v>20</v>
          </cell>
          <cell r="BA1041">
            <v>10</v>
          </cell>
          <cell r="BB1041">
            <v>10</v>
          </cell>
          <cell r="BC1041">
            <v>603</v>
          </cell>
          <cell r="BD1041" t="str">
            <v>RET</v>
          </cell>
          <cell r="BE1041" t="str">
            <v>RET</v>
          </cell>
          <cell r="BF1041" t="str">
            <v>T</v>
          </cell>
          <cell r="BG1041" t="str">
            <v>T</v>
          </cell>
          <cell r="BH1041">
            <v>16.32</v>
          </cell>
          <cell r="BJ1041">
            <v>0.25</v>
          </cell>
          <cell r="BK1041">
            <v>0.25131449091839997</v>
          </cell>
          <cell r="BL1041">
            <v>20</v>
          </cell>
          <cell r="BM1041">
            <v>82</v>
          </cell>
          <cell r="BN1041">
            <v>254</v>
          </cell>
          <cell r="BO1041">
            <v>95</v>
          </cell>
          <cell r="BR1041">
            <v>5530</v>
          </cell>
          <cell r="BS1041">
            <v>3320</v>
          </cell>
          <cell r="BT1041">
            <v>3320</v>
          </cell>
          <cell r="BU1041">
            <v>3689</v>
          </cell>
          <cell r="BV1041">
            <v>10</v>
          </cell>
          <cell r="BW1041">
            <v>3320</v>
          </cell>
          <cell r="BX1041">
            <v>0</v>
          </cell>
        </row>
        <row r="1042">
          <cell r="E1042" t="str">
            <v>BREX3120</v>
          </cell>
          <cell r="F1042" t="str">
            <v>1000R20 RT729(M729)-HT52</v>
          </cell>
          <cell r="G1042" t="str">
            <v>1000R20 RT729(M729)-HT52</v>
          </cell>
          <cell r="H1042" t="str">
            <v>RT729</v>
          </cell>
          <cell r="I1042" t="str">
            <v>RET2</v>
          </cell>
          <cell r="J1042" t="str">
            <v>RETREAD T/T 20 DOWN</v>
          </cell>
          <cell r="K1042" t="str">
            <v>BRIDGESTONE</v>
          </cell>
          <cell r="L1042" t="str">
            <v>1000R20</v>
          </cell>
          <cell r="M1042" t="str">
            <v>RT729</v>
          </cell>
          <cell r="N1042" t="str">
            <v>BS CASE</v>
          </cell>
          <cell r="O1042" t="str">
            <v>M729</v>
          </cell>
          <cell r="P1042" t="str">
            <v>T/T</v>
          </cell>
          <cell r="Q1042" t="str">
            <v>REX3120L</v>
          </cell>
          <cell r="R1042" t="str">
            <v>THAILAND</v>
          </cell>
          <cell r="S1042">
            <v>3</v>
          </cell>
          <cell r="T1042" t="str">
            <v>TIRE</v>
          </cell>
          <cell r="U1042">
            <v>0</v>
          </cell>
          <cell r="V1042" t="str">
            <v xml:space="preserve"> 1000R20</v>
          </cell>
          <cell r="W1042">
            <v>0</v>
          </cell>
          <cell r="X1042">
            <v>0</v>
          </cell>
          <cell r="Y1042" t="str">
            <v>01</v>
          </cell>
          <cell r="Z1042" t="str">
            <v>TBSR</v>
          </cell>
          <cell r="AA1042" t="str">
            <v>T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 t="str">
            <v>L0</v>
          </cell>
          <cell r="AG1042" t="str">
            <v>REX3120L</v>
          </cell>
          <cell r="AJ1042" t="str">
            <v>PT7503</v>
          </cell>
          <cell r="AK1042" t="str">
            <v>HT52</v>
          </cell>
          <cell r="AL1042" t="str">
            <v>RT729</v>
          </cell>
          <cell r="AO1042" t="str">
            <v xml:space="preserve"> 1000R20</v>
          </cell>
          <cell r="AP1042" t="str">
            <v>TBR RECAP</v>
          </cell>
          <cell r="AQ1042">
            <v>0</v>
          </cell>
          <cell r="AR1042" t="str">
            <v>RT729</v>
          </cell>
          <cell r="AT1042" t="str">
            <v>REP</v>
          </cell>
          <cell r="AW1042" t="str">
            <v>DLR</v>
          </cell>
          <cell r="AX1042" t="str">
            <v>CONT</v>
          </cell>
          <cell r="AY1042" t="str">
            <v>B</v>
          </cell>
          <cell r="AZ1042">
            <v>20</v>
          </cell>
          <cell r="BA1042">
            <v>10</v>
          </cell>
          <cell r="BB1042">
            <v>10</v>
          </cell>
          <cell r="BC1042">
            <v>603</v>
          </cell>
          <cell r="BD1042" t="str">
            <v>RET</v>
          </cell>
          <cell r="BE1042" t="str">
            <v>RET</v>
          </cell>
          <cell r="BF1042" t="str">
            <v>T</v>
          </cell>
          <cell r="BG1042" t="str">
            <v>T</v>
          </cell>
          <cell r="BH1042">
            <v>16.32</v>
          </cell>
          <cell r="BJ1042">
            <v>0.25</v>
          </cell>
          <cell r="BK1042">
            <v>0.25131449091839997</v>
          </cell>
          <cell r="BL1042">
            <v>20</v>
          </cell>
          <cell r="BM1042">
            <v>82</v>
          </cell>
          <cell r="BN1042">
            <v>254</v>
          </cell>
          <cell r="BO1042">
            <v>95</v>
          </cell>
          <cell r="BR1042">
            <v>5530</v>
          </cell>
          <cell r="BS1042">
            <v>3320</v>
          </cell>
          <cell r="BT1042">
            <v>3320</v>
          </cell>
          <cell r="BU1042">
            <v>3689</v>
          </cell>
          <cell r="BV1042">
            <v>10</v>
          </cell>
          <cell r="BW1042">
            <v>3320</v>
          </cell>
          <cell r="BX1042">
            <v>0</v>
          </cell>
        </row>
        <row r="1043">
          <cell r="E1043" t="str">
            <v>BREX3130</v>
          </cell>
          <cell r="F1043" t="str">
            <v>1000R20 RT729(M789)-HT56</v>
          </cell>
          <cell r="G1043" t="str">
            <v>1000R20 RT729(M789)-HT56</v>
          </cell>
          <cell r="H1043" t="str">
            <v>RT729</v>
          </cell>
          <cell r="I1043" t="str">
            <v>RET2</v>
          </cell>
          <cell r="J1043" t="str">
            <v>RETREAD T/T 20 DOWN</v>
          </cell>
          <cell r="K1043" t="str">
            <v>BRIDGESTONE</v>
          </cell>
          <cell r="L1043" t="str">
            <v>1000R20</v>
          </cell>
          <cell r="M1043" t="str">
            <v>RT729</v>
          </cell>
          <cell r="N1043" t="str">
            <v>BS CASE</v>
          </cell>
          <cell r="O1043" t="str">
            <v>M729,G580</v>
          </cell>
          <cell r="P1043" t="str">
            <v>T/T</v>
          </cell>
          <cell r="Q1043" t="str">
            <v>REX3130L</v>
          </cell>
          <cell r="R1043" t="str">
            <v>THAILAND</v>
          </cell>
          <cell r="S1043">
            <v>3</v>
          </cell>
          <cell r="T1043" t="str">
            <v>TIRE</v>
          </cell>
          <cell r="U1043">
            <v>0</v>
          </cell>
          <cell r="V1043" t="str">
            <v xml:space="preserve"> 1000R20</v>
          </cell>
          <cell r="W1043">
            <v>0</v>
          </cell>
          <cell r="X1043">
            <v>0</v>
          </cell>
          <cell r="Y1043" t="str">
            <v>01</v>
          </cell>
          <cell r="Z1043" t="str">
            <v>TBSR</v>
          </cell>
          <cell r="AA1043" t="str">
            <v>T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 t="str">
            <v>L0</v>
          </cell>
          <cell r="AG1043" t="str">
            <v>REX3130L</v>
          </cell>
          <cell r="AJ1043" t="str">
            <v>PT7081</v>
          </cell>
          <cell r="AK1043" t="str">
            <v>HT56</v>
          </cell>
          <cell r="AL1043" t="str">
            <v>RT729</v>
          </cell>
          <cell r="AO1043" t="str">
            <v xml:space="preserve"> 1000R20</v>
          </cell>
          <cell r="AP1043" t="str">
            <v>TBR RECAP</v>
          </cell>
          <cell r="AQ1043">
            <v>0</v>
          </cell>
          <cell r="AR1043" t="str">
            <v>RT729</v>
          </cell>
          <cell r="AT1043" t="str">
            <v>REP</v>
          </cell>
          <cell r="AW1043" t="str">
            <v>DLR</v>
          </cell>
          <cell r="AX1043" t="str">
            <v>CONT</v>
          </cell>
          <cell r="AY1043" t="str">
            <v>B</v>
          </cell>
          <cell r="AZ1043">
            <v>20</v>
          </cell>
          <cell r="BA1043">
            <v>10</v>
          </cell>
          <cell r="BB1043">
            <v>10</v>
          </cell>
          <cell r="BC1043">
            <v>603</v>
          </cell>
          <cell r="BD1043" t="str">
            <v>RET</v>
          </cell>
          <cell r="BE1043" t="str">
            <v>RET</v>
          </cell>
          <cell r="BF1043" t="str">
            <v>T</v>
          </cell>
          <cell r="BG1043" t="str">
            <v>T</v>
          </cell>
          <cell r="BH1043">
            <v>13.75</v>
          </cell>
          <cell r="BJ1043">
            <v>0.25</v>
          </cell>
          <cell r="BK1043">
            <v>0.25131449091839997</v>
          </cell>
          <cell r="BL1043">
            <v>20</v>
          </cell>
          <cell r="BM1043">
            <v>82</v>
          </cell>
          <cell r="BN1043">
            <v>254</v>
          </cell>
          <cell r="BO1043">
            <v>95</v>
          </cell>
          <cell r="BR1043">
            <v>5530</v>
          </cell>
          <cell r="BS1043">
            <v>3320</v>
          </cell>
          <cell r="BT1043">
            <v>3320</v>
          </cell>
          <cell r="BU1043">
            <v>3689</v>
          </cell>
          <cell r="BV1043">
            <v>10</v>
          </cell>
          <cell r="BW1043">
            <v>3320</v>
          </cell>
          <cell r="BX1043">
            <v>0</v>
          </cell>
        </row>
        <row r="1044">
          <cell r="E1044" t="str">
            <v>BREX3200</v>
          </cell>
          <cell r="F1044" t="str">
            <v>1100R20 RT729(R157)-HR68</v>
          </cell>
          <cell r="G1044" t="str">
            <v>1100R20 RT729(R157)-HR68</v>
          </cell>
          <cell r="H1044" t="str">
            <v>RT729</v>
          </cell>
          <cell r="I1044" t="str">
            <v>RET2</v>
          </cell>
          <cell r="J1044" t="str">
            <v>RETREAD T/T 20 DOWN</v>
          </cell>
          <cell r="K1044" t="str">
            <v>BRIDGESTONE</v>
          </cell>
          <cell r="L1044" t="str">
            <v>1100R20</v>
          </cell>
          <cell r="M1044" t="str">
            <v>RT729</v>
          </cell>
          <cell r="N1044" t="str">
            <v>BS CASE</v>
          </cell>
          <cell r="O1044" t="str">
            <v>R157</v>
          </cell>
          <cell r="P1044" t="str">
            <v>T/T</v>
          </cell>
          <cell r="Q1044" t="str">
            <v>REX3200L</v>
          </cell>
          <cell r="R1044" t="str">
            <v>THAILAND</v>
          </cell>
          <cell r="S1044">
            <v>3</v>
          </cell>
          <cell r="T1044" t="str">
            <v>TIRE</v>
          </cell>
          <cell r="U1044">
            <v>0</v>
          </cell>
          <cell r="V1044" t="str">
            <v xml:space="preserve"> 1100R20</v>
          </cell>
          <cell r="W1044">
            <v>0</v>
          </cell>
          <cell r="X1044">
            <v>0</v>
          </cell>
          <cell r="Y1044" t="str">
            <v>01</v>
          </cell>
          <cell r="Z1044" t="str">
            <v>TBSR</v>
          </cell>
          <cell r="AA1044" t="str">
            <v>T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 t="str">
            <v>L0</v>
          </cell>
          <cell r="AG1044" t="str">
            <v>REX3200L</v>
          </cell>
          <cell r="AJ1044" t="str">
            <v>PT7503</v>
          </cell>
          <cell r="AK1044" t="str">
            <v>HR68</v>
          </cell>
          <cell r="AL1044" t="str">
            <v>RT729</v>
          </cell>
          <cell r="AO1044" t="str">
            <v xml:space="preserve"> 1100R20</v>
          </cell>
          <cell r="AP1044" t="str">
            <v>TBR RECAP</v>
          </cell>
          <cell r="AQ1044">
            <v>0</v>
          </cell>
          <cell r="AR1044" t="str">
            <v>RT729</v>
          </cell>
          <cell r="AT1044" t="str">
            <v>REP</v>
          </cell>
          <cell r="AW1044" t="str">
            <v>DLR</v>
          </cell>
          <cell r="AX1044" t="str">
            <v>CONT</v>
          </cell>
          <cell r="AY1044" t="str">
            <v>B</v>
          </cell>
          <cell r="AZ1044">
            <v>20</v>
          </cell>
          <cell r="BA1044">
            <v>10</v>
          </cell>
          <cell r="BB1044">
            <v>10</v>
          </cell>
          <cell r="BC1044">
            <v>603</v>
          </cell>
          <cell r="BD1044" t="str">
            <v>RET</v>
          </cell>
          <cell r="BE1044" t="str">
            <v>RET</v>
          </cell>
          <cell r="BF1044" t="str">
            <v>T</v>
          </cell>
          <cell r="BG1044" t="str">
            <v>T</v>
          </cell>
          <cell r="BH1044">
            <v>16.32</v>
          </cell>
          <cell r="BJ1044">
            <v>0.3</v>
          </cell>
          <cell r="BK1044">
            <v>0.29740565023839999</v>
          </cell>
          <cell r="BL1044">
            <v>20</v>
          </cell>
          <cell r="BM1044">
            <v>82</v>
          </cell>
          <cell r="BN1044">
            <v>279</v>
          </cell>
          <cell r="BO1044">
            <v>95</v>
          </cell>
          <cell r="BR1044">
            <v>6410</v>
          </cell>
          <cell r="BS1044">
            <v>3850</v>
          </cell>
          <cell r="BT1044">
            <v>3850</v>
          </cell>
          <cell r="BU1044">
            <v>4278</v>
          </cell>
          <cell r="BV1044">
            <v>10</v>
          </cell>
          <cell r="BW1044">
            <v>3850</v>
          </cell>
          <cell r="BX1044">
            <v>0</v>
          </cell>
        </row>
        <row r="1045">
          <cell r="E1045" t="str">
            <v>BREX3300</v>
          </cell>
          <cell r="F1045" t="str">
            <v>11R22.5 RT729(R157)-HV68</v>
          </cell>
          <cell r="G1045" t="str">
            <v>11R22.5 RT729(R157)-HV68</v>
          </cell>
          <cell r="H1045" t="str">
            <v>RT729</v>
          </cell>
          <cell r="I1045" t="str">
            <v>RET3</v>
          </cell>
          <cell r="J1045" t="str">
            <v>RETREAD T/L 22.5 UP</v>
          </cell>
          <cell r="K1045" t="str">
            <v>BRIDGESTONE</v>
          </cell>
          <cell r="L1045" t="str">
            <v>11R22.5</v>
          </cell>
          <cell r="M1045" t="str">
            <v>RT729</v>
          </cell>
          <cell r="N1045" t="str">
            <v>BS CASE</v>
          </cell>
          <cell r="O1045" t="str">
            <v>R157</v>
          </cell>
          <cell r="P1045" t="str">
            <v>T/L</v>
          </cell>
          <cell r="Q1045" t="str">
            <v>REX3300L</v>
          </cell>
          <cell r="R1045" t="str">
            <v>THAILAND</v>
          </cell>
          <cell r="S1045">
            <v>3</v>
          </cell>
          <cell r="T1045" t="str">
            <v>TIRE</v>
          </cell>
          <cell r="U1045">
            <v>0</v>
          </cell>
          <cell r="V1045" t="str">
            <v>11R22.5</v>
          </cell>
          <cell r="W1045">
            <v>0</v>
          </cell>
          <cell r="X1045">
            <v>0</v>
          </cell>
          <cell r="Y1045" t="str">
            <v>01</v>
          </cell>
          <cell r="Z1045" t="str">
            <v>TBSR</v>
          </cell>
          <cell r="AA1045" t="str">
            <v>T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 t="str">
            <v>L0</v>
          </cell>
          <cell r="AG1045" t="str">
            <v>REX3300L</v>
          </cell>
          <cell r="AJ1045" t="str">
            <v>PT7503</v>
          </cell>
          <cell r="AK1045" t="str">
            <v>HV68</v>
          </cell>
          <cell r="AL1045" t="str">
            <v>RT729</v>
          </cell>
          <cell r="AO1045" t="str">
            <v>11R22.5</v>
          </cell>
          <cell r="AP1045" t="str">
            <v>TBR RECAP</v>
          </cell>
          <cell r="AQ1045">
            <v>0</v>
          </cell>
          <cell r="AR1045" t="str">
            <v>RT729</v>
          </cell>
          <cell r="AT1045" t="str">
            <v>REP</v>
          </cell>
          <cell r="AW1045" t="str">
            <v>DLR</v>
          </cell>
          <cell r="AX1045" t="str">
            <v>CONT</v>
          </cell>
          <cell r="AY1045" t="str">
            <v>B</v>
          </cell>
          <cell r="AZ1045">
            <v>20</v>
          </cell>
          <cell r="BA1045">
            <v>10</v>
          </cell>
          <cell r="BB1045">
            <v>10</v>
          </cell>
          <cell r="BC1045">
            <v>603</v>
          </cell>
          <cell r="BD1045" t="str">
            <v>RET</v>
          </cell>
          <cell r="BE1045" t="str">
            <v>RET</v>
          </cell>
          <cell r="BF1045" t="str">
            <v>T</v>
          </cell>
          <cell r="BG1045" t="str">
            <v>T</v>
          </cell>
          <cell r="BH1045">
            <v>16.32</v>
          </cell>
          <cell r="BJ1045">
            <v>0.33</v>
          </cell>
          <cell r="BK1045">
            <v>0.33780967026839998</v>
          </cell>
          <cell r="BL1045">
            <v>22.5</v>
          </cell>
          <cell r="BM1045">
            <v>82</v>
          </cell>
          <cell r="BN1045">
            <v>279</v>
          </cell>
          <cell r="BO1045">
            <v>95</v>
          </cell>
          <cell r="BR1045">
            <v>6580</v>
          </cell>
          <cell r="BS1045">
            <v>3950</v>
          </cell>
          <cell r="BT1045">
            <v>3950</v>
          </cell>
          <cell r="BU1045">
            <v>4389</v>
          </cell>
          <cell r="BV1045">
            <v>10</v>
          </cell>
          <cell r="BW1045">
            <v>3950</v>
          </cell>
          <cell r="BX1045">
            <v>0</v>
          </cell>
        </row>
        <row r="1046">
          <cell r="E1046" t="str">
            <v>BREX3310</v>
          </cell>
          <cell r="F1046" t="str">
            <v>11R22.5 RT729(M840)-HV70</v>
          </cell>
          <cell r="G1046" t="str">
            <v>11R22.5 RT729(M840)-HV70</v>
          </cell>
          <cell r="H1046" t="str">
            <v>RT729</v>
          </cell>
          <cell r="I1046" t="str">
            <v>RET3</v>
          </cell>
          <cell r="J1046" t="str">
            <v>RETREAD T/L 22.5 UP</v>
          </cell>
          <cell r="K1046" t="str">
            <v>BRIDGESTONE</v>
          </cell>
          <cell r="L1046" t="str">
            <v>11R22.5</v>
          </cell>
          <cell r="M1046" t="str">
            <v>RT729</v>
          </cell>
          <cell r="N1046" t="str">
            <v>BS CASE</v>
          </cell>
          <cell r="O1046" t="str">
            <v>M840</v>
          </cell>
          <cell r="P1046" t="str">
            <v>T/L</v>
          </cell>
          <cell r="Q1046" t="str">
            <v>REX3310L</v>
          </cell>
          <cell r="R1046" t="str">
            <v>THAILAND</v>
          </cell>
          <cell r="S1046">
            <v>3</v>
          </cell>
          <cell r="T1046" t="str">
            <v>TIRE</v>
          </cell>
          <cell r="U1046">
            <v>0</v>
          </cell>
          <cell r="V1046" t="str">
            <v>11R22.5</v>
          </cell>
          <cell r="W1046">
            <v>0</v>
          </cell>
          <cell r="X1046">
            <v>0</v>
          </cell>
          <cell r="Y1046" t="str">
            <v>01</v>
          </cell>
          <cell r="Z1046" t="str">
            <v>TBSR</v>
          </cell>
          <cell r="AA1046" t="str">
            <v>T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 t="str">
            <v>L0</v>
          </cell>
          <cell r="AG1046" t="str">
            <v>REX3310L</v>
          </cell>
          <cell r="AJ1046" t="str">
            <v>PT7503</v>
          </cell>
          <cell r="AK1046" t="str">
            <v>HV70</v>
          </cell>
          <cell r="AL1046" t="str">
            <v>RT729</v>
          </cell>
          <cell r="AO1046" t="str">
            <v>11R22.5</v>
          </cell>
          <cell r="AP1046" t="str">
            <v>TBR RECAP</v>
          </cell>
          <cell r="AQ1046">
            <v>0</v>
          </cell>
          <cell r="AR1046" t="str">
            <v>RT729</v>
          </cell>
          <cell r="AT1046" t="str">
            <v>REP</v>
          </cell>
          <cell r="AW1046" t="str">
            <v>DLR</v>
          </cell>
          <cell r="AX1046" t="str">
            <v>CONT</v>
          </cell>
          <cell r="AY1046" t="str">
            <v>B</v>
          </cell>
          <cell r="AZ1046">
            <v>20</v>
          </cell>
          <cell r="BA1046">
            <v>10</v>
          </cell>
          <cell r="BB1046">
            <v>10</v>
          </cell>
          <cell r="BC1046">
            <v>603</v>
          </cell>
          <cell r="BD1046" t="str">
            <v>RET</v>
          </cell>
          <cell r="BE1046" t="str">
            <v>RET</v>
          </cell>
          <cell r="BF1046" t="str">
            <v>T</v>
          </cell>
          <cell r="BG1046" t="str">
            <v>T</v>
          </cell>
          <cell r="BH1046">
            <v>16.32</v>
          </cell>
          <cell r="BJ1046">
            <v>0.33</v>
          </cell>
          <cell r="BK1046">
            <v>0.33780967026839998</v>
          </cell>
          <cell r="BL1046">
            <v>22.5</v>
          </cell>
          <cell r="BM1046">
            <v>82</v>
          </cell>
          <cell r="BN1046">
            <v>279</v>
          </cell>
          <cell r="BO1046">
            <v>95</v>
          </cell>
          <cell r="BR1046">
            <v>6580</v>
          </cell>
          <cell r="BS1046">
            <v>3950</v>
          </cell>
          <cell r="BT1046">
            <v>3950</v>
          </cell>
          <cell r="BU1046">
            <v>4389</v>
          </cell>
          <cell r="BV1046">
            <v>10</v>
          </cell>
          <cell r="BW1046">
            <v>3950</v>
          </cell>
          <cell r="BX1046">
            <v>0</v>
          </cell>
        </row>
        <row r="1047">
          <cell r="E1047" t="str">
            <v>BREX3320</v>
          </cell>
          <cell r="F1047" t="str">
            <v>11R22.5 RT729(R196)-HV74</v>
          </cell>
          <cell r="G1047" t="str">
            <v>11R22.5 RT729(R196)-HV74</v>
          </cell>
          <cell r="H1047" t="str">
            <v>RT729</v>
          </cell>
          <cell r="I1047" t="str">
            <v>RET3</v>
          </cell>
          <cell r="J1047" t="str">
            <v>RETREAD T/L 22.5 UP</v>
          </cell>
          <cell r="K1047" t="str">
            <v>BRIDGESTONE</v>
          </cell>
          <cell r="L1047" t="str">
            <v>11R22.5</v>
          </cell>
          <cell r="M1047" t="str">
            <v>RT729</v>
          </cell>
          <cell r="N1047" t="str">
            <v>BS CASE</v>
          </cell>
          <cell r="O1047" t="str">
            <v>R196</v>
          </cell>
          <cell r="P1047" t="str">
            <v>T/L</v>
          </cell>
          <cell r="Q1047" t="str">
            <v>REX3320L</v>
          </cell>
          <cell r="R1047" t="str">
            <v>THAILAND</v>
          </cell>
          <cell r="S1047">
            <v>3</v>
          </cell>
          <cell r="T1047" t="str">
            <v>TIRE</v>
          </cell>
          <cell r="U1047">
            <v>0</v>
          </cell>
          <cell r="V1047" t="str">
            <v>11R22.5</v>
          </cell>
          <cell r="W1047">
            <v>0</v>
          </cell>
          <cell r="X1047">
            <v>0</v>
          </cell>
          <cell r="Y1047" t="str">
            <v>01</v>
          </cell>
          <cell r="Z1047" t="str">
            <v>TBSR</v>
          </cell>
          <cell r="AA1047" t="str">
            <v>T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 t="str">
            <v>L0</v>
          </cell>
          <cell r="AG1047" t="str">
            <v>REX3320L</v>
          </cell>
          <cell r="AJ1047" t="str">
            <v>PT7081</v>
          </cell>
          <cell r="AK1047" t="str">
            <v>HV74</v>
          </cell>
          <cell r="AL1047" t="str">
            <v>RT729</v>
          </cell>
          <cell r="AO1047" t="str">
            <v>11R22.5</v>
          </cell>
          <cell r="AP1047" t="str">
            <v>TBR RECAP</v>
          </cell>
          <cell r="AQ1047">
            <v>0</v>
          </cell>
          <cell r="AR1047" t="str">
            <v>RT729</v>
          </cell>
          <cell r="AT1047" t="str">
            <v>REP</v>
          </cell>
          <cell r="AW1047" t="str">
            <v>DLR</v>
          </cell>
          <cell r="AX1047" t="str">
            <v>CONT</v>
          </cell>
          <cell r="AY1047" t="str">
            <v>B</v>
          </cell>
          <cell r="AZ1047">
            <v>20</v>
          </cell>
          <cell r="BA1047">
            <v>10</v>
          </cell>
          <cell r="BB1047">
            <v>10</v>
          </cell>
          <cell r="BC1047">
            <v>603</v>
          </cell>
          <cell r="BD1047" t="str">
            <v>RET</v>
          </cell>
          <cell r="BE1047" t="str">
            <v>RET</v>
          </cell>
          <cell r="BF1047" t="str">
            <v>T</v>
          </cell>
          <cell r="BG1047" t="str">
            <v>T</v>
          </cell>
          <cell r="BH1047">
            <v>13.75</v>
          </cell>
          <cell r="BJ1047">
            <v>0.33</v>
          </cell>
          <cell r="BK1047">
            <v>0.33780967026839998</v>
          </cell>
          <cell r="BL1047">
            <v>22.5</v>
          </cell>
          <cell r="BM1047">
            <v>82</v>
          </cell>
          <cell r="BN1047">
            <v>279</v>
          </cell>
          <cell r="BO1047">
            <v>95</v>
          </cell>
          <cell r="BR1047">
            <v>6580</v>
          </cell>
          <cell r="BS1047">
            <v>3950</v>
          </cell>
          <cell r="BT1047">
            <v>3950</v>
          </cell>
          <cell r="BU1047">
            <v>4389</v>
          </cell>
          <cell r="BV1047">
            <v>10</v>
          </cell>
          <cell r="BW1047">
            <v>3950</v>
          </cell>
          <cell r="BX1047">
            <v>0</v>
          </cell>
        </row>
        <row r="1048">
          <cell r="E1048" t="str">
            <v>BREX3400</v>
          </cell>
          <cell r="F1048" t="str">
            <v>275/70R22.5 RT729(R294)-JS70</v>
          </cell>
          <cell r="G1048" t="str">
            <v>275/70R22.5 RT729(R294)-JS70</v>
          </cell>
          <cell r="H1048" t="str">
            <v>RT729</v>
          </cell>
          <cell r="I1048" t="str">
            <v>RET3</v>
          </cell>
          <cell r="J1048" t="str">
            <v>RETREAD T/L 22.5 UP</v>
          </cell>
          <cell r="K1048" t="str">
            <v>BRIDGESTONE</v>
          </cell>
          <cell r="L1048" t="str">
            <v>275/70R22.5</v>
          </cell>
          <cell r="M1048" t="str">
            <v>RT729</v>
          </cell>
          <cell r="N1048" t="str">
            <v>BS CASE</v>
          </cell>
          <cell r="O1048" t="str">
            <v>R294</v>
          </cell>
          <cell r="P1048" t="str">
            <v>T/L</v>
          </cell>
          <cell r="Q1048" t="str">
            <v>REX3400L</v>
          </cell>
          <cell r="R1048" t="str">
            <v>THAILAND</v>
          </cell>
          <cell r="S1048">
            <v>3</v>
          </cell>
          <cell r="T1048" t="str">
            <v>TIRE</v>
          </cell>
          <cell r="U1048">
            <v>0</v>
          </cell>
          <cell r="V1048" t="str">
            <v>275/70R22.5</v>
          </cell>
          <cell r="W1048">
            <v>0</v>
          </cell>
          <cell r="X1048">
            <v>0</v>
          </cell>
          <cell r="Y1048" t="str">
            <v>01</v>
          </cell>
          <cell r="Z1048" t="str">
            <v>TBSR</v>
          </cell>
          <cell r="AA1048" t="str">
            <v>T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 t="str">
            <v>L0</v>
          </cell>
          <cell r="AG1048" t="str">
            <v>REX3400L</v>
          </cell>
          <cell r="AJ1048" t="str">
            <v>PT7086</v>
          </cell>
          <cell r="AK1048" t="str">
            <v>JS70</v>
          </cell>
          <cell r="AL1048" t="str">
            <v>RT729</v>
          </cell>
          <cell r="AO1048" t="str">
            <v>275/70R22.5</v>
          </cell>
          <cell r="AP1048" t="str">
            <v>TBR RECAP</v>
          </cell>
          <cell r="AQ1048">
            <v>0</v>
          </cell>
          <cell r="AR1048" t="str">
            <v>RT729</v>
          </cell>
          <cell r="AT1048" t="str">
            <v>REP</v>
          </cell>
          <cell r="AW1048" t="str">
            <v>DLR</v>
          </cell>
          <cell r="AX1048" t="str">
            <v>CONT</v>
          </cell>
          <cell r="AY1048" t="str">
            <v>B</v>
          </cell>
          <cell r="AZ1048">
            <v>20</v>
          </cell>
          <cell r="BA1048">
            <v>10</v>
          </cell>
          <cell r="BB1048">
            <v>10</v>
          </cell>
          <cell r="BC1048">
            <v>603</v>
          </cell>
          <cell r="BD1048" t="str">
            <v>RET</v>
          </cell>
          <cell r="BE1048" t="str">
            <v>RET</v>
          </cell>
          <cell r="BF1048" t="str">
            <v>T</v>
          </cell>
          <cell r="BG1048" t="str">
            <v>T</v>
          </cell>
          <cell r="BH1048">
            <v>16.670000000000002</v>
          </cell>
          <cell r="BJ1048">
            <v>0.28000000000000003</v>
          </cell>
          <cell r="BK1048">
            <v>0.28819105875000001</v>
          </cell>
          <cell r="BL1048">
            <v>22.5</v>
          </cell>
          <cell r="BM1048">
            <v>70</v>
          </cell>
          <cell r="BN1048">
            <v>275</v>
          </cell>
          <cell r="BO1048">
            <v>95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</row>
        <row r="1049">
          <cell r="E1049" t="str">
            <v>BREX3500</v>
          </cell>
          <cell r="F1049" t="str">
            <v>275/80R22.5 RT729(R294)-JS72</v>
          </cell>
          <cell r="G1049" t="str">
            <v>275/80R22.5 RT729(R294)-JS72</v>
          </cell>
          <cell r="H1049" t="str">
            <v>RT729</v>
          </cell>
          <cell r="I1049" t="str">
            <v>RET3</v>
          </cell>
          <cell r="J1049" t="str">
            <v>RETREAD T/L 22.5 UP</v>
          </cell>
          <cell r="K1049" t="str">
            <v>BRIDGESTONE</v>
          </cell>
          <cell r="L1049" t="str">
            <v>275/80R22.5</v>
          </cell>
          <cell r="M1049" t="str">
            <v>RT729</v>
          </cell>
          <cell r="N1049" t="str">
            <v>BS CASE</v>
          </cell>
          <cell r="O1049" t="str">
            <v>R294</v>
          </cell>
          <cell r="P1049" t="str">
            <v>T/L</v>
          </cell>
          <cell r="Q1049" t="str">
            <v>REX3500L</v>
          </cell>
          <cell r="R1049" t="str">
            <v>THAILAND</v>
          </cell>
          <cell r="S1049">
            <v>3</v>
          </cell>
          <cell r="T1049" t="str">
            <v>TIRE</v>
          </cell>
          <cell r="U1049">
            <v>0</v>
          </cell>
          <cell r="V1049" t="str">
            <v>275/80R22.5</v>
          </cell>
          <cell r="W1049">
            <v>0</v>
          </cell>
          <cell r="X1049">
            <v>0</v>
          </cell>
          <cell r="Y1049" t="str">
            <v>01</v>
          </cell>
          <cell r="Z1049" t="str">
            <v>TBSR</v>
          </cell>
          <cell r="AA1049" t="str">
            <v>T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 t="str">
            <v>L0</v>
          </cell>
          <cell r="AG1049" t="str">
            <v>REX3500L</v>
          </cell>
          <cell r="AJ1049" t="str">
            <v>PT7086</v>
          </cell>
          <cell r="AK1049" t="str">
            <v>JS72</v>
          </cell>
          <cell r="AL1049" t="str">
            <v>RT729</v>
          </cell>
          <cell r="AO1049" t="str">
            <v>275/80R22.5</v>
          </cell>
          <cell r="AP1049" t="str">
            <v>TBR RECAP</v>
          </cell>
          <cell r="AQ1049">
            <v>0</v>
          </cell>
          <cell r="AR1049" t="str">
            <v>RT729</v>
          </cell>
          <cell r="AT1049" t="str">
            <v>REP</v>
          </cell>
          <cell r="AW1049" t="str">
            <v>DLR</v>
          </cell>
          <cell r="AX1049" t="str">
            <v>CONT</v>
          </cell>
          <cell r="AY1049" t="str">
            <v>B</v>
          </cell>
          <cell r="AZ1049">
            <v>20</v>
          </cell>
          <cell r="BA1049">
            <v>10</v>
          </cell>
          <cell r="BB1049">
            <v>10</v>
          </cell>
          <cell r="BC1049">
            <v>603</v>
          </cell>
          <cell r="BD1049" t="str">
            <v>RET</v>
          </cell>
          <cell r="BE1049" t="str">
            <v>RET</v>
          </cell>
          <cell r="BF1049" t="str">
            <v>T</v>
          </cell>
          <cell r="BG1049" t="str">
            <v>T</v>
          </cell>
          <cell r="BH1049">
            <v>16.670000000000002</v>
          </cell>
          <cell r="BJ1049">
            <v>0.31</v>
          </cell>
          <cell r="BK1049">
            <v>0.32228665875000001</v>
          </cell>
          <cell r="BL1049">
            <v>22.5</v>
          </cell>
          <cell r="BM1049">
            <v>80</v>
          </cell>
          <cell r="BN1049">
            <v>275</v>
          </cell>
          <cell r="BO1049">
            <v>95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</row>
        <row r="1050">
          <cell r="E1050" t="str">
            <v>BREX3600</v>
          </cell>
          <cell r="F1050" t="str">
            <v>295/80R22.5 RT729(R157)-JS64</v>
          </cell>
          <cell r="G1050" t="str">
            <v>295/80R22.5 RT729(R157)-JS64</v>
          </cell>
          <cell r="H1050" t="str">
            <v>RT729</v>
          </cell>
          <cell r="I1050" t="str">
            <v>RET3</v>
          </cell>
          <cell r="J1050" t="str">
            <v>RETREAD T/L 22.5 UP</v>
          </cell>
          <cell r="K1050" t="str">
            <v>BRIDGESTONE</v>
          </cell>
          <cell r="L1050" t="str">
            <v>295/80R22.5</v>
          </cell>
          <cell r="M1050" t="str">
            <v>RT729</v>
          </cell>
          <cell r="N1050" t="str">
            <v>BS CASE</v>
          </cell>
          <cell r="O1050" t="str">
            <v>R157</v>
          </cell>
          <cell r="P1050" t="str">
            <v>T/L</v>
          </cell>
          <cell r="Q1050" t="str">
            <v>REX3600L</v>
          </cell>
          <cell r="R1050" t="str">
            <v>THAILAND</v>
          </cell>
          <cell r="S1050">
            <v>3</v>
          </cell>
          <cell r="T1050" t="str">
            <v>TIRE</v>
          </cell>
          <cell r="U1050">
            <v>0</v>
          </cell>
          <cell r="V1050" t="str">
            <v>295/80R22.5</v>
          </cell>
          <cell r="W1050">
            <v>0</v>
          </cell>
          <cell r="X1050">
            <v>0</v>
          </cell>
          <cell r="Y1050" t="str">
            <v>01</v>
          </cell>
          <cell r="Z1050" t="str">
            <v>TBSR</v>
          </cell>
          <cell r="AA1050" t="str">
            <v>T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 t="str">
            <v>L0</v>
          </cell>
          <cell r="AG1050" t="str">
            <v>REX3600L</v>
          </cell>
          <cell r="AJ1050" t="str">
            <v>PT7086</v>
          </cell>
          <cell r="AK1050" t="str">
            <v>JS64</v>
          </cell>
          <cell r="AL1050" t="str">
            <v>RT729</v>
          </cell>
          <cell r="AO1050" t="str">
            <v>295/80R22.5</v>
          </cell>
          <cell r="AP1050" t="str">
            <v>TBR RECAP</v>
          </cell>
          <cell r="AQ1050">
            <v>0</v>
          </cell>
          <cell r="AR1050" t="str">
            <v>RT729</v>
          </cell>
          <cell r="AT1050" t="str">
            <v>REP</v>
          </cell>
          <cell r="AW1050" t="str">
            <v>DLR</v>
          </cell>
          <cell r="AX1050" t="str">
            <v>CONT</v>
          </cell>
          <cell r="AY1050" t="str">
            <v>B</v>
          </cell>
          <cell r="AZ1050">
            <v>20</v>
          </cell>
          <cell r="BA1050">
            <v>10</v>
          </cell>
          <cell r="BB1050">
            <v>10</v>
          </cell>
          <cell r="BC1050">
            <v>603</v>
          </cell>
          <cell r="BD1050" t="str">
            <v>RET</v>
          </cell>
          <cell r="BE1050" t="str">
            <v>RET</v>
          </cell>
          <cell r="BF1050" t="str">
            <v>T</v>
          </cell>
          <cell r="BG1050" t="str">
            <v>T</v>
          </cell>
          <cell r="BH1050">
            <v>16.670000000000002</v>
          </cell>
          <cell r="BJ1050">
            <v>0.36</v>
          </cell>
          <cell r="BK1050">
            <v>0.36477890374999999</v>
          </cell>
          <cell r="BL1050">
            <v>22.5</v>
          </cell>
          <cell r="BM1050">
            <v>80</v>
          </cell>
          <cell r="BN1050">
            <v>295</v>
          </cell>
          <cell r="BO1050">
            <v>95</v>
          </cell>
          <cell r="BR1050">
            <v>7130</v>
          </cell>
          <cell r="BS1050">
            <v>4280</v>
          </cell>
          <cell r="BT1050">
            <v>4280</v>
          </cell>
          <cell r="BU1050">
            <v>4756</v>
          </cell>
          <cell r="BV1050">
            <v>10</v>
          </cell>
          <cell r="BW1050">
            <v>4280</v>
          </cell>
          <cell r="BX1050">
            <v>0</v>
          </cell>
        </row>
        <row r="1051">
          <cell r="E1051" t="str">
            <v>BREX4300</v>
          </cell>
          <cell r="F1051" t="str">
            <v>11R22.5 RT192(R192)-VD88</v>
          </cell>
          <cell r="G1051" t="str">
            <v>11R22.5 RT192(R192)-VD88</v>
          </cell>
          <cell r="H1051" t="str">
            <v>RT192</v>
          </cell>
          <cell r="I1051" t="str">
            <v>RET3</v>
          </cell>
          <cell r="J1051" t="str">
            <v>RETREAD T/L 22.5 UP</v>
          </cell>
          <cell r="K1051" t="str">
            <v>BRIDGESTONE</v>
          </cell>
          <cell r="L1051" t="str">
            <v>11R22.5</v>
          </cell>
          <cell r="M1051" t="str">
            <v>RT192</v>
          </cell>
          <cell r="N1051" t="str">
            <v>BS CASE</v>
          </cell>
          <cell r="O1051" t="str">
            <v>R192</v>
          </cell>
          <cell r="P1051" t="str">
            <v>T/L</v>
          </cell>
          <cell r="Q1051" t="str">
            <v>REX4300L</v>
          </cell>
          <cell r="R1051" t="str">
            <v>THAILAND</v>
          </cell>
          <cell r="S1051">
            <v>3</v>
          </cell>
          <cell r="T1051" t="str">
            <v>TIRE</v>
          </cell>
          <cell r="U1051">
            <v>0</v>
          </cell>
          <cell r="V1051" t="str">
            <v>11R22.5</v>
          </cell>
          <cell r="W1051">
            <v>0</v>
          </cell>
          <cell r="X1051">
            <v>0</v>
          </cell>
          <cell r="Y1051" t="str">
            <v>01</v>
          </cell>
          <cell r="Z1051" t="str">
            <v>TBSR</v>
          </cell>
          <cell r="AA1051" t="str">
            <v>T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 t="str">
            <v>L0</v>
          </cell>
          <cell r="AG1051" t="str">
            <v>REX4300L</v>
          </cell>
          <cell r="AJ1051" t="str">
            <v>PT7504</v>
          </cell>
          <cell r="AK1051" t="str">
            <v>VD88</v>
          </cell>
          <cell r="AL1051" t="str">
            <v>RT192</v>
          </cell>
          <cell r="AO1051" t="str">
            <v>11R22.5</v>
          </cell>
          <cell r="AP1051" t="str">
            <v>TBR RECAP</v>
          </cell>
          <cell r="AQ1051">
            <v>0</v>
          </cell>
          <cell r="AR1051" t="str">
            <v>RT192</v>
          </cell>
          <cell r="AT1051" t="str">
            <v>REP</v>
          </cell>
          <cell r="AW1051" t="str">
            <v>DLR</v>
          </cell>
          <cell r="AX1051" t="str">
            <v>CONT</v>
          </cell>
          <cell r="AY1051" t="str">
            <v>B</v>
          </cell>
          <cell r="AZ1051">
            <v>20</v>
          </cell>
          <cell r="BA1051">
            <v>10</v>
          </cell>
          <cell r="BB1051">
            <v>10</v>
          </cell>
          <cell r="BC1051">
            <v>603</v>
          </cell>
          <cell r="BD1051" t="str">
            <v>RET</v>
          </cell>
          <cell r="BE1051" t="str">
            <v>RET</v>
          </cell>
          <cell r="BF1051" t="str">
            <v>T</v>
          </cell>
          <cell r="BG1051" t="str">
            <v>T</v>
          </cell>
          <cell r="BH1051">
            <v>18.649999999999999</v>
          </cell>
          <cell r="BJ1051">
            <v>0.33</v>
          </cell>
          <cell r="BK1051">
            <v>0.33780967026839998</v>
          </cell>
          <cell r="BL1051">
            <v>22.5</v>
          </cell>
          <cell r="BM1051">
            <v>82</v>
          </cell>
          <cell r="BN1051">
            <v>279</v>
          </cell>
          <cell r="BO1051">
            <v>95</v>
          </cell>
          <cell r="BR1051">
            <v>6580</v>
          </cell>
          <cell r="BS1051">
            <v>3950</v>
          </cell>
          <cell r="BT1051">
            <v>3950</v>
          </cell>
          <cell r="BU1051">
            <v>4389</v>
          </cell>
          <cell r="BV1051">
            <v>10</v>
          </cell>
          <cell r="BW1051">
            <v>3950</v>
          </cell>
          <cell r="BX1051">
            <v>0</v>
          </cell>
        </row>
        <row r="1052">
          <cell r="E1052" t="str">
            <v>BRBM1210</v>
          </cell>
          <cell r="F1052" t="str">
            <v>900R20 RT157 (XZE) MIC AT76</v>
          </cell>
          <cell r="G1052" t="str">
            <v>900R20 RT157 (XZE) MIC AT76</v>
          </cell>
          <cell r="H1052" t="str">
            <v>RT157</v>
          </cell>
          <cell r="I1052" t="str">
            <v>RET2</v>
          </cell>
          <cell r="J1052" t="str">
            <v>RETREAD T/T 20 DOWN</v>
          </cell>
          <cell r="K1052" t="str">
            <v>BRIDGESTONE</v>
          </cell>
          <cell r="L1052" t="str">
            <v>900R20</v>
          </cell>
          <cell r="M1052" t="str">
            <v>RT157</v>
          </cell>
          <cell r="N1052" t="str">
            <v>MIC CASE</v>
          </cell>
          <cell r="O1052" t="str">
            <v>XZE</v>
          </cell>
          <cell r="P1052" t="str">
            <v>T/T</v>
          </cell>
          <cell r="Q1052" t="str">
            <v>RBM1210L</v>
          </cell>
          <cell r="R1052" t="str">
            <v>THAILAND</v>
          </cell>
          <cell r="S1052">
            <v>3</v>
          </cell>
          <cell r="T1052" t="str">
            <v>TIRE</v>
          </cell>
          <cell r="U1052">
            <v>0</v>
          </cell>
          <cell r="V1052" t="str">
            <v xml:space="preserve"> 900R20</v>
          </cell>
          <cell r="W1052">
            <v>0</v>
          </cell>
          <cell r="X1052">
            <v>0</v>
          </cell>
          <cell r="Y1052" t="str">
            <v>01</v>
          </cell>
          <cell r="Z1052" t="str">
            <v>TBSR</v>
          </cell>
          <cell r="AA1052" t="str">
            <v>T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 t="str">
            <v>L0</v>
          </cell>
          <cell r="AG1052" t="str">
            <v>RBM1210L</v>
          </cell>
          <cell r="AJ1052" t="str">
            <v>CB5033</v>
          </cell>
          <cell r="AK1052" t="str">
            <v>AT76</v>
          </cell>
          <cell r="AL1052" t="str">
            <v>RT157</v>
          </cell>
          <cell r="AO1052" t="str">
            <v>900R20</v>
          </cell>
          <cell r="AP1052" t="str">
            <v>TBR RECAP</v>
          </cell>
          <cell r="AQ1052">
            <v>0</v>
          </cell>
          <cell r="AR1052" t="str">
            <v>RT157</v>
          </cell>
          <cell r="AS1052">
            <v>0</v>
          </cell>
          <cell r="AT1052">
            <v>0</v>
          </cell>
          <cell r="AW1052" t="str">
            <v>DLR</v>
          </cell>
          <cell r="AX1052" t="str">
            <v>DISCONT</v>
          </cell>
          <cell r="AY1052" t="str">
            <v>B</v>
          </cell>
          <cell r="AZ1052">
            <v>20</v>
          </cell>
          <cell r="BA1052">
            <v>10</v>
          </cell>
          <cell r="BB1052">
            <v>20</v>
          </cell>
          <cell r="BC1052">
            <v>603</v>
          </cell>
          <cell r="BD1052" t="str">
            <v>RET</v>
          </cell>
          <cell r="BE1052" t="str">
            <v>RBM</v>
          </cell>
          <cell r="BF1052" t="str">
            <v>T</v>
          </cell>
          <cell r="BG1052" t="str">
            <v>T</v>
          </cell>
          <cell r="BH1052">
            <v>10.9</v>
          </cell>
          <cell r="BI1052">
            <v>10.9</v>
          </cell>
          <cell r="BJ1052">
            <v>0.09</v>
          </cell>
          <cell r="BK1052">
            <v>0.2100024555984</v>
          </cell>
          <cell r="BL1052">
            <v>20</v>
          </cell>
          <cell r="BM1052">
            <v>82</v>
          </cell>
          <cell r="BN1052">
            <v>229</v>
          </cell>
          <cell r="BO1052">
            <v>95</v>
          </cell>
          <cell r="BR1052">
            <v>6830</v>
          </cell>
          <cell r="BS1052">
            <v>4100</v>
          </cell>
          <cell r="BT1052">
            <v>4100</v>
          </cell>
          <cell r="BU1052">
            <v>4556</v>
          </cell>
          <cell r="BV1052">
            <v>10</v>
          </cell>
          <cell r="BW1052">
            <v>4100</v>
          </cell>
          <cell r="BX1052">
            <v>0</v>
          </cell>
        </row>
        <row r="1053">
          <cell r="E1053" t="str">
            <v>BRBM1220</v>
          </cell>
          <cell r="F1053" t="str">
            <v>900R20 RT157 (XZE2) MIC AT78</v>
          </cell>
          <cell r="G1053" t="str">
            <v>900R20 RT157 (XZE2) MIC AT78</v>
          </cell>
          <cell r="H1053" t="str">
            <v>RT157</v>
          </cell>
          <cell r="I1053" t="str">
            <v>RET2</v>
          </cell>
          <cell r="J1053" t="str">
            <v>RETREAD T/T 20 DOWN</v>
          </cell>
          <cell r="K1053" t="str">
            <v>BRIDGESTONE</v>
          </cell>
          <cell r="L1053" t="str">
            <v>900R20</v>
          </cell>
          <cell r="M1053" t="str">
            <v>RT157</v>
          </cell>
          <cell r="N1053" t="str">
            <v>MIC CASE</v>
          </cell>
          <cell r="O1053" t="str">
            <v>XZE2</v>
          </cell>
          <cell r="P1053" t="str">
            <v>T/T</v>
          </cell>
          <cell r="Q1053" t="str">
            <v>RBM1220L</v>
          </cell>
          <cell r="R1053" t="str">
            <v>THAILAND</v>
          </cell>
          <cell r="S1053">
            <v>3</v>
          </cell>
          <cell r="T1053" t="str">
            <v>TIRE</v>
          </cell>
          <cell r="U1053">
            <v>0</v>
          </cell>
          <cell r="V1053" t="str">
            <v xml:space="preserve"> 900R20</v>
          </cell>
          <cell r="W1053">
            <v>0</v>
          </cell>
          <cell r="X1053">
            <v>0</v>
          </cell>
          <cell r="Y1053" t="str">
            <v>01</v>
          </cell>
          <cell r="Z1053" t="str">
            <v>TBSR</v>
          </cell>
          <cell r="AA1053" t="str">
            <v>T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 t="str">
            <v>L0</v>
          </cell>
          <cell r="AG1053" t="str">
            <v>RBM1220L</v>
          </cell>
          <cell r="AJ1053" t="str">
            <v>CB5034</v>
          </cell>
          <cell r="AK1053" t="str">
            <v>AT78</v>
          </cell>
          <cell r="AL1053" t="str">
            <v>RT157</v>
          </cell>
          <cell r="AO1053" t="str">
            <v>900R20</v>
          </cell>
          <cell r="AP1053" t="str">
            <v>TBR RECAP</v>
          </cell>
          <cell r="AQ1053">
            <v>0</v>
          </cell>
          <cell r="AR1053" t="str">
            <v>RT157</v>
          </cell>
          <cell r="AS1053">
            <v>0</v>
          </cell>
          <cell r="AT1053">
            <v>0</v>
          </cell>
          <cell r="AW1053" t="str">
            <v>DLR</v>
          </cell>
          <cell r="AX1053" t="str">
            <v>DISCONT</v>
          </cell>
          <cell r="AY1053" t="str">
            <v>B</v>
          </cell>
          <cell r="AZ1053">
            <v>20</v>
          </cell>
          <cell r="BA1053">
            <v>10</v>
          </cell>
          <cell r="BB1053">
            <v>20</v>
          </cell>
          <cell r="BC1053">
            <v>603</v>
          </cell>
          <cell r="BD1053" t="str">
            <v>RET</v>
          </cell>
          <cell r="BE1053" t="str">
            <v>RBM</v>
          </cell>
          <cell r="BF1053" t="str">
            <v>T</v>
          </cell>
          <cell r="BG1053" t="str">
            <v>T</v>
          </cell>
          <cell r="BH1053">
            <v>11.5</v>
          </cell>
          <cell r="BI1053">
            <v>11.5</v>
          </cell>
          <cell r="BJ1053">
            <v>0.09</v>
          </cell>
          <cell r="BK1053">
            <v>0.2100024555984</v>
          </cell>
          <cell r="BL1053">
            <v>20</v>
          </cell>
          <cell r="BM1053">
            <v>82</v>
          </cell>
          <cell r="BN1053">
            <v>229</v>
          </cell>
          <cell r="BO1053">
            <v>95</v>
          </cell>
          <cell r="BR1053">
            <v>6830</v>
          </cell>
          <cell r="BS1053">
            <v>4100</v>
          </cell>
          <cell r="BT1053">
            <v>4100</v>
          </cell>
          <cell r="BU1053">
            <v>4556</v>
          </cell>
          <cell r="BV1053">
            <v>10</v>
          </cell>
          <cell r="BW1053">
            <v>4100</v>
          </cell>
          <cell r="BX1053">
            <v>0</v>
          </cell>
        </row>
        <row r="1054">
          <cell r="E1054" t="str">
            <v>BRBM1310</v>
          </cell>
          <cell r="F1054" t="str">
            <v>1000R20 RT157(XZEXZY)MIC ER41</v>
          </cell>
          <cell r="G1054" t="str">
            <v>1000R20 RT157(XZEXZY)MIC ER41</v>
          </cell>
          <cell r="H1054" t="str">
            <v>RT157</v>
          </cell>
          <cell r="I1054" t="str">
            <v>RET2</v>
          </cell>
          <cell r="J1054" t="str">
            <v>RETREAD T/T 20 DOWN</v>
          </cell>
          <cell r="K1054" t="str">
            <v>BRIDGESTONE</v>
          </cell>
          <cell r="L1054" t="str">
            <v>1000R20</v>
          </cell>
          <cell r="M1054" t="str">
            <v>RT157</v>
          </cell>
          <cell r="N1054" t="str">
            <v>MIC CASE</v>
          </cell>
          <cell r="O1054" t="str">
            <v>XZE,XZY</v>
          </cell>
          <cell r="P1054" t="str">
            <v>T/T</v>
          </cell>
          <cell r="Q1054" t="str">
            <v>RBM1310L</v>
          </cell>
          <cell r="R1054" t="str">
            <v>THAILAND</v>
          </cell>
          <cell r="S1054">
            <v>3</v>
          </cell>
          <cell r="T1054" t="str">
            <v>TIRE</v>
          </cell>
          <cell r="U1054">
            <v>0</v>
          </cell>
          <cell r="V1054" t="str">
            <v xml:space="preserve"> 1000R20</v>
          </cell>
          <cell r="W1054">
            <v>0</v>
          </cell>
          <cell r="X1054">
            <v>0</v>
          </cell>
          <cell r="Y1054" t="str">
            <v>01</v>
          </cell>
          <cell r="Z1054" t="str">
            <v>TBSR</v>
          </cell>
          <cell r="AA1054" t="str">
            <v>T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 t="str">
            <v>L0</v>
          </cell>
          <cell r="AG1054" t="str">
            <v>RBM1310L</v>
          </cell>
          <cell r="AJ1054" t="str">
            <v>CB5034</v>
          </cell>
          <cell r="AK1054" t="str">
            <v>ER41</v>
          </cell>
          <cell r="AL1054" t="str">
            <v>RT157</v>
          </cell>
          <cell r="AO1054" t="str">
            <v>1000R20</v>
          </cell>
          <cell r="AP1054" t="str">
            <v>TBR RECAP</v>
          </cell>
          <cell r="AQ1054">
            <v>0</v>
          </cell>
          <cell r="AR1054" t="str">
            <v>RT157</v>
          </cell>
          <cell r="AS1054">
            <v>0</v>
          </cell>
          <cell r="AT1054">
            <v>0</v>
          </cell>
          <cell r="AW1054" t="str">
            <v>DLR</v>
          </cell>
          <cell r="AX1054" t="str">
            <v>DISCONT</v>
          </cell>
          <cell r="AY1054" t="str">
            <v>B</v>
          </cell>
          <cell r="AZ1054">
            <v>20</v>
          </cell>
          <cell r="BA1054">
            <v>10</v>
          </cell>
          <cell r="BB1054">
            <v>20</v>
          </cell>
          <cell r="BC1054">
            <v>603</v>
          </cell>
          <cell r="BD1054" t="str">
            <v>RET</v>
          </cell>
          <cell r="BE1054" t="str">
            <v>RBM</v>
          </cell>
          <cell r="BF1054" t="str">
            <v>T</v>
          </cell>
          <cell r="BG1054" t="str">
            <v>T</v>
          </cell>
          <cell r="BH1054">
            <v>11.5</v>
          </cell>
          <cell r="BI1054">
            <v>11.5</v>
          </cell>
          <cell r="BJ1054">
            <v>9.9000000000000005E-2</v>
          </cell>
          <cell r="BK1054">
            <v>0.25131449091839997</v>
          </cell>
          <cell r="BL1054">
            <v>20</v>
          </cell>
          <cell r="BM1054">
            <v>82</v>
          </cell>
          <cell r="BN1054">
            <v>254</v>
          </cell>
          <cell r="BO1054">
            <v>95</v>
          </cell>
          <cell r="BR1054">
            <v>8250</v>
          </cell>
          <cell r="BS1054">
            <v>4950</v>
          </cell>
          <cell r="BT1054">
            <v>4950</v>
          </cell>
          <cell r="BU1054">
            <v>5500</v>
          </cell>
          <cell r="BV1054">
            <v>10</v>
          </cell>
          <cell r="BW1054">
            <v>4950</v>
          </cell>
          <cell r="BX1054">
            <v>0</v>
          </cell>
        </row>
        <row r="1055">
          <cell r="E1055" t="str">
            <v>BRBM1311</v>
          </cell>
          <cell r="F1055" t="str">
            <v>1000R20 RT157(XDE2+)MIC ER47</v>
          </cell>
          <cell r="G1055" t="str">
            <v>1000R20 RT157(XDE2+)MIC ER47</v>
          </cell>
          <cell r="H1055" t="str">
            <v>RT157</v>
          </cell>
          <cell r="I1055" t="str">
            <v>RET2</v>
          </cell>
          <cell r="J1055" t="str">
            <v>RETREAD T/T 20 DOWN</v>
          </cell>
          <cell r="K1055" t="str">
            <v>BRIDGESTONE</v>
          </cell>
          <cell r="L1055" t="str">
            <v>1000R20</v>
          </cell>
          <cell r="M1055" t="str">
            <v>RT157</v>
          </cell>
          <cell r="N1055" t="str">
            <v>MIC CASE</v>
          </cell>
          <cell r="O1055" t="str">
            <v>R157</v>
          </cell>
          <cell r="P1055" t="str">
            <v>T/T</v>
          </cell>
          <cell r="Q1055" t="str">
            <v>RBM1311L</v>
          </cell>
          <cell r="R1055" t="str">
            <v>THAILAND</v>
          </cell>
          <cell r="S1055">
            <v>3</v>
          </cell>
          <cell r="T1055" t="str">
            <v>TIRE</v>
          </cell>
          <cell r="U1055">
            <v>0</v>
          </cell>
          <cell r="V1055" t="str">
            <v xml:space="preserve"> 1000R20</v>
          </cell>
          <cell r="W1055">
            <v>0</v>
          </cell>
          <cell r="X1055">
            <v>0</v>
          </cell>
          <cell r="Y1055" t="str">
            <v>01</v>
          </cell>
          <cell r="Z1055" t="str">
            <v>TBSR</v>
          </cell>
          <cell r="AA1055" t="str">
            <v>T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 t="str">
            <v>L0</v>
          </cell>
          <cell r="AG1055" t="str">
            <v>RBM1311L</v>
          </cell>
          <cell r="AJ1055" t="str">
            <v>CB5003</v>
          </cell>
          <cell r="AK1055" t="str">
            <v>ER47</v>
          </cell>
          <cell r="AL1055" t="str">
            <v>RT157</v>
          </cell>
          <cell r="AO1055" t="str">
            <v>1000R20</v>
          </cell>
          <cell r="AP1055" t="str">
            <v>TBR RECAP</v>
          </cell>
          <cell r="AQ1055">
            <v>0</v>
          </cell>
          <cell r="AR1055" t="str">
            <v>RT157</v>
          </cell>
          <cell r="AS1055">
            <v>0</v>
          </cell>
          <cell r="AT1055">
            <v>0</v>
          </cell>
          <cell r="AW1055" t="str">
            <v>DLR</v>
          </cell>
          <cell r="AX1055" t="str">
            <v>DISCONT</v>
          </cell>
          <cell r="AY1055" t="str">
            <v>B</v>
          </cell>
          <cell r="AZ1055">
            <v>20</v>
          </cell>
          <cell r="BA1055">
            <v>10</v>
          </cell>
          <cell r="BB1055">
            <v>20</v>
          </cell>
          <cell r="BC1055">
            <v>603</v>
          </cell>
          <cell r="BD1055" t="str">
            <v>RET</v>
          </cell>
          <cell r="BE1055" t="str">
            <v>RBM</v>
          </cell>
          <cell r="BF1055" t="str">
            <v>T</v>
          </cell>
          <cell r="BG1055" t="str">
            <v>T</v>
          </cell>
          <cell r="BH1055">
            <v>14.8</v>
          </cell>
          <cell r="BI1055">
            <v>14.8</v>
          </cell>
          <cell r="BJ1055">
            <v>0.09</v>
          </cell>
          <cell r="BK1055">
            <v>0.2115663408</v>
          </cell>
          <cell r="BL1055">
            <v>20</v>
          </cell>
          <cell r="BM1055">
            <v>82</v>
          </cell>
          <cell r="BN1055">
            <v>230</v>
          </cell>
          <cell r="BO1055">
            <v>95</v>
          </cell>
          <cell r="BR1055">
            <v>8250</v>
          </cell>
          <cell r="BS1055">
            <v>4950</v>
          </cell>
          <cell r="BT1055">
            <v>4950</v>
          </cell>
          <cell r="BU1055">
            <v>5500</v>
          </cell>
          <cell r="BV1055">
            <v>10</v>
          </cell>
          <cell r="BW1055">
            <v>4950</v>
          </cell>
          <cell r="BX1055">
            <v>0</v>
          </cell>
        </row>
        <row r="1056">
          <cell r="E1056" t="str">
            <v>BRBM1320</v>
          </cell>
          <cell r="F1056" t="str">
            <v>1000R20 RT157 (XZE2) MIC ER43</v>
          </cell>
          <cell r="G1056" t="str">
            <v>1000R20 RT157 (XZE2) MIC ER43</v>
          </cell>
          <cell r="H1056" t="str">
            <v>RT157</v>
          </cell>
          <cell r="I1056" t="str">
            <v>RET2</v>
          </cell>
          <cell r="J1056" t="str">
            <v>RETREAD T/T 20 DOWN</v>
          </cell>
          <cell r="K1056" t="str">
            <v>BRIDGESTONE</v>
          </cell>
          <cell r="L1056" t="str">
            <v>1000R20</v>
          </cell>
          <cell r="M1056" t="str">
            <v>RT157</v>
          </cell>
          <cell r="N1056" t="str">
            <v>MIC CASE</v>
          </cell>
          <cell r="O1056" t="str">
            <v>XZE2</v>
          </cell>
          <cell r="P1056" t="str">
            <v>T/T</v>
          </cell>
          <cell r="Q1056" t="str">
            <v>RBM1320L</v>
          </cell>
          <cell r="R1056" t="str">
            <v>THAILAND</v>
          </cell>
          <cell r="S1056">
            <v>3</v>
          </cell>
          <cell r="T1056" t="str">
            <v>TIRE</v>
          </cell>
          <cell r="U1056">
            <v>0</v>
          </cell>
          <cell r="V1056" t="str">
            <v xml:space="preserve"> 1000R20</v>
          </cell>
          <cell r="W1056">
            <v>0</v>
          </cell>
          <cell r="X1056">
            <v>0</v>
          </cell>
          <cell r="Y1056" t="str">
            <v>01</v>
          </cell>
          <cell r="Z1056" t="str">
            <v>TBSR</v>
          </cell>
          <cell r="AA1056" t="str">
            <v>T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 t="str">
            <v>L0</v>
          </cell>
          <cell r="AG1056" t="str">
            <v>RBM1320L</v>
          </cell>
          <cell r="AJ1056" t="str">
            <v>CB5035</v>
          </cell>
          <cell r="AK1056" t="str">
            <v>ER43</v>
          </cell>
          <cell r="AL1056" t="str">
            <v>RT157</v>
          </cell>
          <cell r="AO1056" t="str">
            <v>1000R20</v>
          </cell>
          <cell r="AP1056" t="str">
            <v>TBR RECAP</v>
          </cell>
          <cell r="AQ1056">
            <v>0</v>
          </cell>
          <cell r="AR1056" t="str">
            <v>RT157</v>
          </cell>
          <cell r="AS1056" t="str">
            <v>OE</v>
          </cell>
          <cell r="AT1056" t="str">
            <v/>
          </cell>
          <cell r="AW1056" t="str">
            <v>DLR</v>
          </cell>
          <cell r="AX1056" t="str">
            <v>CONT</v>
          </cell>
          <cell r="AY1056" t="str">
            <v>B</v>
          </cell>
          <cell r="AZ1056">
            <v>20</v>
          </cell>
          <cell r="BA1056">
            <v>10</v>
          </cell>
          <cell r="BB1056">
            <v>20</v>
          </cell>
          <cell r="BC1056">
            <v>603</v>
          </cell>
          <cell r="BD1056" t="str">
            <v>RET</v>
          </cell>
          <cell r="BE1056" t="str">
            <v>RBM</v>
          </cell>
          <cell r="BF1056" t="str">
            <v>T</v>
          </cell>
          <cell r="BG1056" t="str">
            <v>T</v>
          </cell>
          <cell r="BH1056">
            <v>12.4</v>
          </cell>
          <cell r="BI1056">
            <v>12.4</v>
          </cell>
          <cell r="BJ1056">
            <v>9.9000000000000005E-2</v>
          </cell>
          <cell r="BK1056">
            <v>0.25131449091839997</v>
          </cell>
          <cell r="BL1056">
            <v>20</v>
          </cell>
          <cell r="BM1056">
            <v>82</v>
          </cell>
          <cell r="BN1056">
            <v>254</v>
          </cell>
          <cell r="BO1056">
            <v>95</v>
          </cell>
          <cell r="BR1056">
            <v>8250</v>
          </cell>
          <cell r="BS1056">
            <v>4950</v>
          </cell>
          <cell r="BT1056">
            <v>4950</v>
          </cell>
          <cell r="BU1056">
            <v>5500</v>
          </cell>
          <cell r="BV1056">
            <v>10</v>
          </cell>
          <cell r="BW1056">
            <v>4950</v>
          </cell>
          <cell r="BX1056">
            <v>0</v>
          </cell>
        </row>
        <row r="1057">
          <cell r="E1057" t="str">
            <v>BRBM1410</v>
          </cell>
          <cell r="F1057" t="str">
            <v>1100R20 RT157(XZEXZY)MIC VJ65</v>
          </cell>
          <cell r="G1057" t="str">
            <v>1100R20 RT157(XZEXZY)MIC VJ65</v>
          </cell>
          <cell r="H1057" t="str">
            <v>RT157</v>
          </cell>
          <cell r="I1057" t="str">
            <v>RET2</v>
          </cell>
          <cell r="J1057" t="str">
            <v>RETREAD T/T 20 DOWN</v>
          </cell>
          <cell r="K1057" t="str">
            <v>BRIDGESTONE</v>
          </cell>
          <cell r="L1057" t="str">
            <v>1100R20</v>
          </cell>
          <cell r="M1057" t="str">
            <v>RT157</v>
          </cell>
          <cell r="N1057" t="str">
            <v>MIC CASE</v>
          </cell>
          <cell r="O1057" t="str">
            <v>XZE,XZY</v>
          </cell>
          <cell r="P1057" t="str">
            <v>T/T</v>
          </cell>
          <cell r="Q1057" t="str">
            <v>RBM1410L</v>
          </cell>
          <cell r="R1057" t="str">
            <v>THAILAND</v>
          </cell>
          <cell r="S1057">
            <v>3</v>
          </cell>
          <cell r="T1057" t="str">
            <v>TIRE</v>
          </cell>
          <cell r="U1057">
            <v>0</v>
          </cell>
          <cell r="V1057" t="str">
            <v xml:space="preserve"> 1100R20</v>
          </cell>
          <cell r="W1057">
            <v>0</v>
          </cell>
          <cell r="X1057">
            <v>0</v>
          </cell>
          <cell r="Y1057" t="str">
            <v>01</v>
          </cell>
          <cell r="Z1057" t="str">
            <v>TBSR</v>
          </cell>
          <cell r="AA1057" t="str">
            <v>T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 t="str">
            <v>L0</v>
          </cell>
          <cell r="AG1057" t="str">
            <v>RBM1410L</v>
          </cell>
          <cell r="AJ1057" t="str">
            <v>CB5035</v>
          </cell>
          <cell r="AK1057" t="str">
            <v>VJ65</v>
          </cell>
          <cell r="AL1057" t="str">
            <v>RT157</v>
          </cell>
          <cell r="AO1057" t="str">
            <v>1100R20</v>
          </cell>
          <cell r="AP1057" t="str">
            <v>TBR RECAP</v>
          </cell>
          <cell r="AQ1057">
            <v>0</v>
          </cell>
          <cell r="AR1057" t="str">
            <v>RT157</v>
          </cell>
          <cell r="AS1057" t="str">
            <v>OE</v>
          </cell>
          <cell r="AT1057" t="str">
            <v/>
          </cell>
          <cell r="AW1057" t="str">
            <v>DLR</v>
          </cell>
          <cell r="AX1057" t="str">
            <v>CONT</v>
          </cell>
          <cell r="AY1057" t="str">
            <v>B</v>
          </cell>
          <cell r="AZ1057">
            <v>20</v>
          </cell>
          <cell r="BA1057">
            <v>10</v>
          </cell>
          <cell r="BB1057">
            <v>20</v>
          </cell>
          <cell r="BC1057">
            <v>603</v>
          </cell>
          <cell r="BD1057" t="str">
            <v>RET</v>
          </cell>
          <cell r="BE1057" t="str">
            <v>RBM</v>
          </cell>
          <cell r="BF1057" t="str">
            <v>T</v>
          </cell>
          <cell r="BG1057" t="str">
            <v>T</v>
          </cell>
          <cell r="BH1057">
            <v>12.4</v>
          </cell>
          <cell r="BI1057">
            <v>12.4</v>
          </cell>
          <cell r="BJ1057">
            <v>0.109</v>
          </cell>
          <cell r="BK1057">
            <v>0.29740565023839999</v>
          </cell>
          <cell r="BL1057">
            <v>20</v>
          </cell>
          <cell r="BM1057">
            <v>82</v>
          </cell>
          <cell r="BN1057">
            <v>279</v>
          </cell>
          <cell r="BO1057">
            <v>95</v>
          </cell>
          <cell r="BR1057">
            <v>8670</v>
          </cell>
          <cell r="BS1057">
            <v>5200</v>
          </cell>
          <cell r="BT1057">
            <v>5200</v>
          </cell>
          <cell r="BU1057">
            <v>5778</v>
          </cell>
          <cell r="BV1057">
            <v>10</v>
          </cell>
          <cell r="BW1057">
            <v>5200</v>
          </cell>
          <cell r="BX1057">
            <v>0</v>
          </cell>
        </row>
        <row r="1058">
          <cell r="E1058" t="str">
            <v>BRBM1420</v>
          </cell>
          <cell r="F1058" t="str">
            <v>1100R20 RT157 (XZE2) MIC VJ67</v>
          </cell>
          <cell r="G1058" t="str">
            <v>1100R20 RT157 (XZE2) MIC VJ67</v>
          </cell>
          <cell r="H1058" t="str">
            <v>RT157</v>
          </cell>
          <cell r="I1058" t="str">
            <v>RET2</v>
          </cell>
          <cell r="J1058" t="str">
            <v>RETREAD T/T 20 DOWN</v>
          </cell>
          <cell r="K1058" t="str">
            <v>BRIDGESTONE</v>
          </cell>
          <cell r="L1058" t="str">
            <v>1100R20</v>
          </cell>
          <cell r="M1058" t="str">
            <v>RT157</v>
          </cell>
          <cell r="N1058" t="str">
            <v>MIC CASE</v>
          </cell>
          <cell r="O1058" t="str">
            <v>XZE2</v>
          </cell>
          <cell r="P1058" t="str">
            <v>T/T</v>
          </cell>
          <cell r="Q1058" t="str">
            <v>RBM1420L</v>
          </cell>
          <cell r="R1058" t="str">
            <v>THAILAND</v>
          </cell>
          <cell r="S1058">
            <v>3</v>
          </cell>
          <cell r="T1058" t="str">
            <v>TIRE</v>
          </cell>
          <cell r="U1058">
            <v>0</v>
          </cell>
          <cell r="V1058" t="str">
            <v xml:space="preserve"> 1100R20</v>
          </cell>
          <cell r="W1058">
            <v>0</v>
          </cell>
          <cell r="X1058">
            <v>0</v>
          </cell>
          <cell r="Y1058" t="str">
            <v>01</v>
          </cell>
          <cell r="Z1058" t="str">
            <v>TBSR</v>
          </cell>
          <cell r="AA1058" t="str">
            <v>T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 t="str">
            <v>L0</v>
          </cell>
          <cell r="AG1058" t="str">
            <v>RBM1420L</v>
          </cell>
          <cell r="AJ1058" t="str">
            <v>CB5003</v>
          </cell>
          <cell r="AK1058" t="str">
            <v>VJ67</v>
          </cell>
          <cell r="AL1058" t="str">
            <v>RT157</v>
          </cell>
          <cell r="AO1058" t="str">
            <v>1100R20</v>
          </cell>
          <cell r="AP1058" t="str">
            <v>TBR RECAP</v>
          </cell>
          <cell r="AQ1058">
            <v>0</v>
          </cell>
          <cell r="AR1058" t="str">
            <v>RT157</v>
          </cell>
          <cell r="AS1058" t="str">
            <v>OE</v>
          </cell>
          <cell r="AT1058" t="str">
            <v/>
          </cell>
          <cell r="AW1058" t="str">
            <v>DLR</v>
          </cell>
          <cell r="AX1058" t="str">
            <v>CONT</v>
          </cell>
          <cell r="AY1058" t="str">
            <v>B</v>
          </cell>
          <cell r="AZ1058">
            <v>20</v>
          </cell>
          <cell r="BA1058">
            <v>10</v>
          </cell>
          <cell r="BB1058">
            <v>20</v>
          </cell>
          <cell r="BC1058">
            <v>603</v>
          </cell>
          <cell r="BD1058" t="str">
            <v>RET</v>
          </cell>
          <cell r="BE1058" t="str">
            <v>RBM</v>
          </cell>
          <cell r="BF1058" t="str">
            <v>T</v>
          </cell>
          <cell r="BG1058" t="str">
            <v>T</v>
          </cell>
          <cell r="BH1058">
            <v>14.8</v>
          </cell>
          <cell r="BI1058">
            <v>14.8</v>
          </cell>
          <cell r="BJ1058">
            <v>0.109</v>
          </cell>
          <cell r="BK1058">
            <v>0.29740565023839999</v>
          </cell>
          <cell r="BL1058">
            <v>20</v>
          </cell>
          <cell r="BM1058">
            <v>82</v>
          </cell>
          <cell r="BN1058">
            <v>279</v>
          </cell>
          <cell r="BO1058">
            <v>95</v>
          </cell>
          <cell r="BR1058">
            <v>8670</v>
          </cell>
          <cell r="BS1058">
            <v>5200</v>
          </cell>
          <cell r="BT1058">
            <v>5200</v>
          </cell>
          <cell r="BU1058">
            <v>5778</v>
          </cell>
          <cell r="BV1058">
            <v>10</v>
          </cell>
          <cell r="BW1058">
            <v>5200</v>
          </cell>
          <cell r="BX1058">
            <v>0</v>
          </cell>
        </row>
        <row r="1059">
          <cell r="E1059" t="str">
            <v>BRBM1510</v>
          </cell>
          <cell r="F1059" t="str">
            <v>11R22.5 RT157 (XZE2+)MIC KH47</v>
          </cell>
          <cell r="G1059" t="str">
            <v>11R22.5 RT157 (XZE2+)MIC KH47</v>
          </cell>
          <cell r="H1059" t="str">
            <v>RT157</v>
          </cell>
          <cell r="I1059" t="str">
            <v>RET3</v>
          </cell>
          <cell r="J1059" t="str">
            <v>RETREAD T/L 22.5 UP</v>
          </cell>
          <cell r="K1059" t="str">
            <v>BRIDGESTONE</v>
          </cell>
          <cell r="L1059" t="str">
            <v>11R22.5</v>
          </cell>
          <cell r="M1059" t="str">
            <v>RT157</v>
          </cell>
          <cell r="N1059" t="str">
            <v>MIC CASE</v>
          </cell>
          <cell r="O1059" t="str">
            <v>XZE2+</v>
          </cell>
          <cell r="P1059" t="str">
            <v>T/L</v>
          </cell>
          <cell r="Q1059" t="str">
            <v>RBM1510L</v>
          </cell>
          <cell r="R1059" t="str">
            <v>THAILAND</v>
          </cell>
          <cell r="S1059">
            <v>3</v>
          </cell>
          <cell r="T1059" t="str">
            <v>TIRE</v>
          </cell>
          <cell r="U1059">
            <v>0</v>
          </cell>
          <cell r="V1059" t="str">
            <v xml:space="preserve"> 11R22.5</v>
          </cell>
          <cell r="W1059">
            <v>0</v>
          </cell>
          <cell r="X1059">
            <v>0</v>
          </cell>
          <cell r="Y1059" t="str">
            <v>01</v>
          </cell>
          <cell r="Z1059" t="str">
            <v>TBSR</v>
          </cell>
          <cell r="AA1059" t="str">
            <v>T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 t="str">
            <v>L0</v>
          </cell>
          <cell r="AG1059" t="str">
            <v>RBM1510L</v>
          </cell>
          <cell r="AJ1059" t="str">
            <v>CB5035</v>
          </cell>
          <cell r="AK1059" t="str">
            <v>KH47</v>
          </cell>
          <cell r="AL1059" t="str">
            <v>RT157</v>
          </cell>
          <cell r="AO1059" t="str">
            <v>11R22.5</v>
          </cell>
          <cell r="AP1059" t="str">
            <v>TBR RECAP</v>
          </cell>
          <cell r="AQ1059">
            <v>0</v>
          </cell>
          <cell r="AR1059" t="str">
            <v>RT157</v>
          </cell>
          <cell r="AS1059" t="str">
            <v>OE</v>
          </cell>
          <cell r="AT1059" t="str">
            <v/>
          </cell>
          <cell r="AW1059" t="str">
            <v>DLR</v>
          </cell>
          <cell r="AX1059" t="str">
            <v>CONT</v>
          </cell>
          <cell r="AY1059" t="str">
            <v>B</v>
          </cell>
          <cell r="AZ1059">
            <v>20</v>
          </cell>
          <cell r="BA1059">
            <v>10</v>
          </cell>
          <cell r="BB1059">
            <v>20</v>
          </cell>
          <cell r="BC1059">
            <v>603</v>
          </cell>
          <cell r="BD1059" t="str">
            <v>RET</v>
          </cell>
          <cell r="BE1059" t="str">
            <v>RBM</v>
          </cell>
          <cell r="BF1059" t="str">
            <v>T</v>
          </cell>
          <cell r="BG1059" t="str">
            <v>T</v>
          </cell>
          <cell r="BH1059">
            <v>12.4</v>
          </cell>
          <cell r="BI1059">
            <v>12.4</v>
          </cell>
          <cell r="BJ1059">
            <v>0.127</v>
          </cell>
          <cell r="BK1059">
            <v>0.33780967026839998</v>
          </cell>
          <cell r="BL1059">
            <v>22.5</v>
          </cell>
          <cell r="BM1059">
            <v>82</v>
          </cell>
          <cell r="BN1059">
            <v>279</v>
          </cell>
          <cell r="BO1059">
            <v>95</v>
          </cell>
          <cell r="BR1059">
            <v>8920</v>
          </cell>
          <cell r="BS1059">
            <v>5350</v>
          </cell>
          <cell r="BT1059">
            <v>5350</v>
          </cell>
          <cell r="BU1059">
            <v>5944</v>
          </cell>
          <cell r="BV1059">
            <v>10</v>
          </cell>
          <cell r="BW1059">
            <v>5350</v>
          </cell>
          <cell r="BX1059">
            <v>0</v>
          </cell>
        </row>
        <row r="1060">
          <cell r="E1060" t="str">
            <v>BRBM1511</v>
          </cell>
          <cell r="F1060" t="str">
            <v>11R22.5 RT157 (XDE2+)MIC KH51</v>
          </cell>
          <cell r="G1060" t="str">
            <v>11R22.5 RT157 (XDE2+)MIC KH51</v>
          </cell>
          <cell r="H1060" t="str">
            <v>RT157</v>
          </cell>
          <cell r="I1060" t="str">
            <v>RET3</v>
          </cell>
          <cell r="J1060" t="str">
            <v>RETREAD T/L 22.5 UP</v>
          </cell>
          <cell r="K1060" t="str">
            <v>BRIDGESTONE</v>
          </cell>
          <cell r="L1060" t="str">
            <v>11R22.5</v>
          </cell>
          <cell r="M1060" t="str">
            <v>RT157</v>
          </cell>
          <cell r="N1060" t="str">
            <v>MIC CASE</v>
          </cell>
          <cell r="O1060" t="str">
            <v>R157</v>
          </cell>
          <cell r="P1060" t="str">
            <v>T/L</v>
          </cell>
          <cell r="Q1060" t="str">
            <v>RBM1511L</v>
          </cell>
          <cell r="R1060" t="str">
            <v>THAILAND</v>
          </cell>
          <cell r="S1060">
            <v>3</v>
          </cell>
          <cell r="T1060" t="str">
            <v>TIRE</v>
          </cell>
          <cell r="U1060">
            <v>0</v>
          </cell>
          <cell r="V1060" t="str">
            <v xml:space="preserve"> 11R22.5</v>
          </cell>
          <cell r="W1060">
            <v>0</v>
          </cell>
          <cell r="X1060">
            <v>0</v>
          </cell>
          <cell r="Y1060" t="str">
            <v>01</v>
          </cell>
          <cell r="Z1060" t="str">
            <v>TBSR</v>
          </cell>
          <cell r="AA1060" t="str">
            <v>T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 t="str">
            <v>L0</v>
          </cell>
          <cell r="AG1060" t="str">
            <v>RBM1511L</v>
          </cell>
          <cell r="AJ1060" t="str">
            <v>CB5003</v>
          </cell>
          <cell r="AK1060" t="str">
            <v>KH51</v>
          </cell>
          <cell r="AL1060" t="str">
            <v>RT157</v>
          </cell>
          <cell r="AO1060" t="str">
            <v>11R22.5</v>
          </cell>
          <cell r="AP1060" t="str">
            <v>TBR RECAP</v>
          </cell>
          <cell r="AQ1060">
            <v>0</v>
          </cell>
          <cell r="AR1060" t="str">
            <v>RT157</v>
          </cell>
          <cell r="AS1060">
            <v>0</v>
          </cell>
          <cell r="AT1060">
            <v>0</v>
          </cell>
          <cell r="AW1060" t="str">
            <v>DLR</v>
          </cell>
          <cell r="AX1060" t="str">
            <v>DISCONT</v>
          </cell>
          <cell r="AY1060" t="str">
            <v>B</v>
          </cell>
          <cell r="AZ1060">
            <v>20</v>
          </cell>
          <cell r="BA1060">
            <v>10</v>
          </cell>
          <cell r="BB1060">
            <v>20</v>
          </cell>
          <cell r="BC1060">
            <v>603</v>
          </cell>
          <cell r="BD1060" t="str">
            <v>RET</v>
          </cell>
          <cell r="BE1060" t="str">
            <v>RBM</v>
          </cell>
          <cell r="BF1060" t="str">
            <v>T</v>
          </cell>
          <cell r="BG1060" t="str">
            <v>T</v>
          </cell>
          <cell r="BH1060">
            <v>14.8</v>
          </cell>
          <cell r="BI1060">
            <v>14.8</v>
          </cell>
          <cell r="BJ1060">
            <v>0.11</v>
          </cell>
          <cell r="BK1060">
            <v>0.24300855630000001</v>
          </cell>
          <cell r="BL1060">
            <v>22.5</v>
          </cell>
          <cell r="BM1060">
            <v>82</v>
          </cell>
          <cell r="BN1060">
            <v>230</v>
          </cell>
          <cell r="BO1060">
            <v>95</v>
          </cell>
          <cell r="BR1060">
            <v>8920</v>
          </cell>
          <cell r="BS1060">
            <v>5350</v>
          </cell>
          <cell r="BT1060">
            <v>5350</v>
          </cell>
          <cell r="BU1060">
            <v>5944</v>
          </cell>
          <cell r="BV1060">
            <v>10</v>
          </cell>
          <cell r="BW1060">
            <v>5350</v>
          </cell>
          <cell r="BX1060">
            <v>0</v>
          </cell>
        </row>
        <row r="1061">
          <cell r="E1061" t="str">
            <v>BRBM1520</v>
          </cell>
          <cell r="F1061" t="str">
            <v>11R22.5 RT157 XTE2 MIC KH49</v>
          </cell>
          <cell r="G1061" t="str">
            <v>11R22.5 RT157 XTE2 MIC KH49</v>
          </cell>
          <cell r="H1061" t="str">
            <v>RT157</v>
          </cell>
          <cell r="I1061" t="str">
            <v>RET3</v>
          </cell>
          <cell r="J1061" t="str">
            <v>RETREAD T/L 22.5 UP</v>
          </cell>
          <cell r="K1061" t="str">
            <v>BRIDGESTONE</v>
          </cell>
          <cell r="L1061" t="str">
            <v>11R22.5</v>
          </cell>
          <cell r="M1061" t="str">
            <v>RT157</v>
          </cell>
          <cell r="N1061" t="str">
            <v>MIC CASE</v>
          </cell>
          <cell r="O1061" t="str">
            <v>XTEZ</v>
          </cell>
          <cell r="P1061" t="str">
            <v>T/L</v>
          </cell>
          <cell r="Q1061" t="str">
            <v>RBM1520L</v>
          </cell>
          <cell r="R1061" t="str">
            <v>THAILAND</v>
          </cell>
          <cell r="S1061">
            <v>3</v>
          </cell>
          <cell r="T1061" t="str">
            <v>TIRE</v>
          </cell>
          <cell r="U1061">
            <v>0</v>
          </cell>
          <cell r="V1061" t="str">
            <v xml:space="preserve"> 11R22.5</v>
          </cell>
          <cell r="W1061">
            <v>0</v>
          </cell>
          <cell r="X1061">
            <v>0</v>
          </cell>
          <cell r="Y1061" t="str">
            <v>01</v>
          </cell>
          <cell r="Z1061" t="str">
            <v>TBSR</v>
          </cell>
          <cell r="AA1061" t="str">
            <v>T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 t="str">
            <v>L0</v>
          </cell>
          <cell r="AG1061" t="str">
            <v>RBM1520L</v>
          </cell>
          <cell r="AJ1061" t="str">
            <v>CB5034</v>
          </cell>
          <cell r="AK1061" t="str">
            <v>KH49</v>
          </cell>
          <cell r="AL1061" t="str">
            <v>RT157</v>
          </cell>
          <cell r="AO1061" t="str">
            <v>11R22.5</v>
          </cell>
          <cell r="AP1061" t="str">
            <v>TBR RECAP</v>
          </cell>
          <cell r="AQ1061">
            <v>0</v>
          </cell>
          <cell r="AR1061" t="str">
            <v>RT157</v>
          </cell>
          <cell r="AS1061">
            <v>0</v>
          </cell>
          <cell r="AT1061">
            <v>0</v>
          </cell>
          <cell r="AW1061" t="str">
            <v>DLR</v>
          </cell>
          <cell r="AX1061" t="str">
            <v>DISCONT</v>
          </cell>
          <cell r="AY1061" t="str">
            <v>B</v>
          </cell>
          <cell r="AZ1061">
            <v>20</v>
          </cell>
          <cell r="BA1061">
            <v>10</v>
          </cell>
          <cell r="BB1061">
            <v>20</v>
          </cell>
          <cell r="BC1061">
            <v>603</v>
          </cell>
          <cell r="BD1061" t="str">
            <v>RET</v>
          </cell>
          <cell r="BE1061" t="str">
            <v>RBM</v>
          </cell>
          <cell r="BF1061" t="str">
            <v>T</v>
          </cell>
          <cell r="BG1061" t="str">
            <v>T</v>
          </cell>
          <cell r="BH1061">
            <v>11.5</v>
          </cell>
          <cell r="BI1061">
            <v>12.4</v>
          </cell>
          <cell r="BJ1061">
            <v>0.127</v>
          </cell>
          <cell r="BK1061">
            <v>0.33780967026839998</v>
          </cell>
          <cell r="BL1061">
            <v>22.5</v>
          </cell>
          <cell r="BM1061">
            <v>82</v>
          </cell>
          <cell r="BN1061">
            <v>279</v>
          </cell>
          <cell r="BO1061">
            <v>95</v>
          </cell>
          <cell r="BR1061">
            <v>8920</v>
          </cell>
          <cell r="BS1061">
            <v>5350</v>
          </cell>
          <cell r="BT1061">
            <v>5350</v>
          </cell>
          <cell r="BU1061">
            <v>5944</v>
          </cell>
          <cell r="BV1061">
            <v>10</v>
          </cell>
          <cell r="BW1061">
            <v>5350</v>
          </cell>
          <cell r="BX1061">
            <v>0</v>
          </cell>
        </row>
        <row r="1062">
          <cell r="E1062" t="str">
            <v>BRBM1610</v>
          </cell>
          <cell r="F1062" t="str">
            <v>295/80R22.5 RT157(XZA1)MCTK53</v>
          </cell>
          <cell r="G1062" t="str">
            <v>295/80R22.5 RT157(XZA1)MCTK53</v>
          </cell>
          <cell r="H1062" t="str">
            <v>RT157</v>
          </cell>
          <cell r="I1062" t="str">
            <v>RET3</v>
          </cell>
          <cell r="J1062" t="str">
            <v>RETREAD T/L 22.5 UP</v>
          </cell>
          <cell r="K1062" t="str">
            <v>BRIDGESTONE</v>
          </cell>
          <cell r="L1062" t="str">
            <v>295/80R22.5</v>
          </cell>
          <cell r="M1062" t="str">
            <v>RT157</v>
          </cell>
          <cell r="N1062" t="str">
            <v>MIC CASE</v>
          </cell>
          <cell r="O1062" t="str">
            <v>XZAI</v>
          </cell>
          <cell r="P1062" t="str">
            <v>T/L</v>
          </cell>
          <cell r="Q1062" t="str">
            <v>RBM1610L</v>
          </cell>
          <cell r="R1062" t="str">
            <v>THAILAND</v>
          </cell>
          <cell r="S1062">
            <v>3</v>
          </cell>
          <cell r="T1062" t="str">
            <v>TIRE</v>
          </cell>
          <cell r="U1062">
            <v>0</v>
          </cell>
          <cell r="V1062" t="str">
            <v xml:space="preserve"> 295/80R22.5</v>
          </cell>
          <cell r="W1062">
            <v>0</v>
          </cell>
          <cell r="X1062">
            <v>0</v>
          </cell>
          <cell r="Y1062" t="str">
            <v>01</v>
          </cell>
          <cell r="Z1062" t="str">
            <v>TBSR</v>
          </cell>
          <cell r="AA1062" t="str">
            <v>T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 t="str">
            <v>L0</v>
          </cell>
          <cell r="AG1062" t="str">
            <v>RBM1610L</v>
          </cell>
          <cell r="AJ1062" t="str">
            <v>CB5003</v>
          </cell>
          <cell r="AK1062" t="str">
            <v>TK53</v>
          </cell>
          <cell r="AL1062" t="str">
            <v>RT157</v>
          </cell>
          <cell r="AO1062" t="str">
            <v>295/80R22.5</v>
          </cell>
          <cell r="AP1062" t="str">
            <v>TBR RECAP</v>
          </cell>
          <cell r="AQ1062">
            <v>0</v>
          </cell>
          <cell r="AR1062" t="str">
            <v>RT157</v>
          </cell>
          <cell r="AS1062" t="str">
            <v>OE</v>
          </cell>
          <cell r="AT1062" t="str">
            <v/>
          </cell>
          <cell r="AW1062" t="str">
            <v>DLR</v>
          </cell>
          <cell r="AX1062" t="str">
            <v>CONT</v>
          </cell>
          <cell r="AY1062" t="str">
            <v>B</v>
          </cell>
          <cell r="AZ1062">
            <v>20</v>
          </cell>
          <cell r="BA1062">
            <v>10</v>
          </cell>
          <cell r="BB1062">
            <v>20</v>
          </cell>
          <cell r="BC1062">
            <v>603</v>
          </cell>
          <cell r="BD1062" t="str">
            <v>RET</v>
          </cell>
          <cell r="BE1062" t="str">
            <v>RBM</v>
          </cell>
          <cell r="BF1062" t="str">
            <v>T</v>
          </cell>
          <cell r="BG1062" t="str">
            <v>T</v>
          </cell>
          <cell r="BH1062">
            <v>14.8</v>
          </cell>
          <cell r="BI1062">
            <v>14.8</v>
          </cell>
          <cell r="BJ1062">
            <v>0.13400000000000001</v>
          </cell>
          <cell r="BK1062">
            <v>0.36477890374999999</v>
          </cell>
          <cell r="BL1062">
            <v>22.5</v>
          </cell>
          <cell r="BM1062">
            <v>80</v>
          </cell>
          <cell r="BN1062">
            <v>295</v>
          </cell>
          <cell r="BO1062">
            <v>95</v>
          </cell>
          <cell r="BR1062">
            <v>9830</v>
          </cell>
          <cell r="BS1062">
            <v>5900</v>
          </cell>
          <cell r="BT1062">
            <v>5900</v>
          </cell>
          <cell r="BU1062">
            <v>6556</v>
          </cell>
          <cell r="BV1062">
            <v>10</v>
          </cell>
          <cell r="BW1062">
            <v>5900</v>
          </cell>
          <cell r="BX1062">
            <v>0</v>
          </cell>
        </row>
        <row r="1063">
          <cell r="E1063" t="str">
            <v>BRBM1620</v>
          </cell>
          <cell r="F1063" t="str">
            <v>295/80R22.5 RT157(XZE2+MCTK55</v>
          </cell>
          <cell r="G1063" t="str">
            <v>295/80R22.5 RT157(XZE2+MCTK55</v>
          </cell>
          <cell r="H1063" t="str">
            <v>RT157</v>
          </cell>
          <cell r="I1063" t="str">
            <v>RET3</v>
          </cell>
          <cell r="J1063" t="str">
            <v>RETREAD T/L 22.5 UP</v>
          </cell>
          <cell r="K1063" t="str">
            <v>BRIDGESTONE</v>
          </cell>
          <cell r="L1063" t="str">
            <v>295/80R22.5</v>
          </cell>
          <cell r="M1063" t="str">
            <v>RT157</v>
          </cell>
          <cell r="N1063" t="str">
            <v>MIC CASE</v>
          </cell>
          <cell r="O1063" t="str">
            <v>XZE2+</v>
          </cell>
          <cell r="P1063" t="str">
            <v>T/L</v>
          </cell>
          <cell r="Q1063" t="str">
            <v>RBM1620L</v>
          </cell>
          <cell r="R1063" t="str">
            <v>THAILAND</v>
          </cell>
          <cell r="S1063">
            <v>3</v>
          </cell>
          <cell r="T1063" t="str">
            <v>TIRE</v>
          </cell>
          <cell r="U1063">
            <v>0</v>
          </cell>
          <cell r="V1063" t="str">
            <v xml:space="preserve"> 295/80R22.5</v>
          </cell>
          <cell r="W1063">
            <v>0</v>
          </cell>
          <cell r="X1063">
            <v>0</v>
          </cell>
          <cell r="Y1063" t="str">
            <v>01</v>
          </cell>
          <cell r="Z1063" t="str">
            <v>TBSR</v>
          </cell>
          <cell r="AA1063" t="str">
            <v>T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 t="str">
            <v>L0</v>
          </cell>
          <cell r="AG1063" t="str">
            <v>RBM1620L</v>
          </cell>
          <cell r="AJ1063" t="str">
            <v>CB5002</v>
          </cell>
          <cell r="AK1063" t="str">
            <v>TK55</v>
          </cell>
          <cell r="AL1063" t="str">
            <v>RT157</v>
          </cell>
          <cell r="AO1063" t="str">
            <v>295/80R22.5</v>
          </cell>
          <cell r="AP1063" t="str">
            <v>TBR RECAP</v>
          </cell>
          <cell r="AQ1063">
            <v>0</v>
          </cell>
          <cell r="AR1063" t="str">
            <v>RT157</v>
          </cell>
          <cell r="AS1063" t="str">
            <v>OE</v>
          </cell>
          <cell r="AT1063" t="str">
            <v/>
          </cell>
          <cell r="AW1063" t="str">
            <v>DLR</v>
          </cell>
          <cell r="AX1063" t="str">
            <v>CONT</v>
          </cell>
          <cell r="AY1063" t="str">
            <v>B</v>
          </cell>
          <cell r="AZ1063">
            <v>20</v>
          </cell>
          <cell r="BA1063">
            <v>10</v>
          </cell>
          <cell r="BB1063">
            <v>20</v>
          </cell>
          <cell r="BC1063">
            <v>603</v>
          </cell>
          <cell r="BD1063" t="str">
            <v>RET</v>
          </cell>
          <cell r="BE1063" t="str">
            <v>RBM</v>
          </cell>
          <cell r="BF1063" t="str">
            <v>T</v>
          </cell>
          <cell r="BG1063" t="str">
            <v>T</v>
          </cell>
          <cell r="BH1063">
            <v>15.1</v>
          </cell>
          <cell r="BI1063">
            <v>15.1</v>
          </cell>
          <cell r="BJ1063">
            <v>0.13400000000000001</v>
          </cell>
          <cell r="BK1063">
            <v>0.36477890374999999</v>
          </cell>
          <cell r="BL1063">
            <v>22.5</v>
          </cell>
          <cell r="BM1063">
            <v>80</v>
          </cell>
          <cell r="BN1063">
            <v>295</v>
          </cell>
          <cell r="BO1063">
            <v>95</v>
          </cell>
          <cell r="BR1063">
            <v>9830</v>
          </cell>
          <cell r="BS1063">
            <v>5900</v>
          </cell>
          <cell r="BT1063">
            <v>5900</v>
          </cell>
          <cell r="BU1063">
            <v>6556</v>
          </cell>
          <cell r="BV1063">
            <v>10</v>
          </cell>
          <cell r="BW1063">
            <v>5900</v>
          </cell>
          <cell r="BX1063">
            <v>0</v>
          </cell>
        </row>
        <row r="1064">
          <cell r="E1064" t="str">
            <v>BRBM1710</v>
          </cell>
          <cell r="F1064" t="str">
            <v>275/80R22.5 RT157(XZE2+MCTK61</v>
          </cell>
          <cell r="G1064" t="str">
            <v>275/80R22.5 RT157(XZE2+MCTK61</v>
          </cell>
          <cell r="H1064" t="str">
            <v>RT157</v>
          </cell>
          <cell r="I1064" t="str">
            <v>RET3</v>
          </cell>
          <cell r="J1064" t="str">
            <v>RETREAD T/L 22.5 UP</v>
          </cell>
          <cell r="K1064" t="str">
            <v>BRIDGESTONE</v>
          </cell>
          <cell r="L1064" t="str">
            <v>275/80R22.5</v>
          </cell>
          <cell r="M1064" t="str">
            <v>RT157</v>
          </cell>
          <cell r="N1064" t="str">
            <v>MIC CASE</v>
          </cell>
          <cell r="O1064" t="str">
            <v>XZE2+,XDE2+</v>
          </cell>
          <cell r="P1064" t="str">
            <v>T/L</v>
          </cell>
          <cell r="Q1064" t="str">
            <v>RBM1710L</v>
          </cell>
          <cell r="R1064" t="str">
            <v>THAILAND</v>
          </cell>
          <cell r="S1064">
            <v>3</v>
          </cell>
          <cell r="T1064" t="str">
            <v>TIRE</v>
          </cell>
          <cell r="U1064">
            <v>0</v>
          </cell>
          <cell r="V1064" t="str">
            <v>275/80R22.5</v>
          </cell>
          <cell r="W1064">
            <v>0</v>
          </cell>
          <cell r="X1064">
            <v>0</v>
          </cell>
          <cell r="Y1064" t="str">
            <v>01</v>
          </cell>
          <cell r="Z1064" t="str">
            <v>TBSR</v>
          </cell>
          <cell r="AA1064" t="str">
            <v>T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 t="str">
            <v>L0</v>
          </cell>
          <cell r="AG1064" t="str">
            <v>RBM1710L</v>
          </cell>
          <cell r="AJ1064" t="str">
            <v>CB5002</v>
          </cell>
          <cell r="AK1064" t="str">
            <v>TK61</v>
          </cell>
          <cell r="AL1064" t="str">
            <v>RT157</v>
          </cell>
          <cell r="AO1064" t="str">
            <v>275/80R22.5</v>
          </cell>
          <cell r="AP1064" t="str">
            <v>TBR RECAP</v>
          </cell>
          <cell r="AQ1064">
            <v>0</v>
          </cell>
          <cell r="AR1064" t="str">
            <v>RT157</v>
          </cell>
          <cell r="AS1064" t="str">
            <v>OE</v>
          </cell>
          <cell r="AT1064" t="str">
            <v/>
          </cell>
          <cell r="AW1064" t="str">
            <v>DLR</v>
          </cell>
          <cell r="AX1064" t="str">
            <v>CONT</v>
          </cell>
          <cell r="AY1064" t="str">
            <v>B</v>
          </cell>
          <cell r="AZ1064">
            <v>20</v>
          </cell>
          <cell r="BA1064">
            <v>10</v>
          </cell>
          <cell r="BB1064">
            <v>20</v>
          </cell>
          <cell r="BC1064">
            <v>603</v>
          </cell>
          <cell r="BD1064" t="str">
            <v>RET</v>
          </cell>
          <cell r="BE1064" t="str">
            <v>RBM</v>
          </cell>
          <cell r="BF1064" t="str">
            <v>T</v>
          </cell>
          <cell r="BG1064" t="str">
            <v>T</v>
          </cell>
          <cell r="BH1064">
            <v>15.1</v>
          </cell>
          <cell r="BJ1064">
            <v>0.13400000000000001</v>
          </cell>
          <cell r="BK1064">
            <v>0.32228665875000001</v>
          </cell>
          <cell r="BL1064">
            <v>22.5</v>
          </cell>
          <cell r="BM1064">
            <v>80</v>
          </cell>
          <cell r="BN1064">
            <v>275</v>
          </cell>
          <cell r="BO1064">
            <v>95</v>
          </cell>
          <cell r="BR1064">
            <v>8750</v>
          </cell>
          <cell r="BS1064">
            <v>5250</v>
          </cell>
          <cell r="BT1064">
            <v>5250</v>
          </cell>
          <cell r="BU1064">
            <v>5833</v>
          </cell>
          <cell r="BV1064">
            <v>10</v>
          </cell>
          <cell r="BW1064">
            <v>5250</v>
          </cell>
          <cell r="BX1064">
            <v>0</v>
          </cell>
        </row>
        <row r="1065">
          <cell r="E1065" t="str">
            <v>BRBM1720</v>
          </cell>
          <cell r="F1065" t="str">
            <v>275/70R22.5 RT157(XZE2+MCTK63</v>
          </cell>
          <cell r="G1065" t="str">
            <v>275/70R22.5 RT157(XZE2+MCTK63</v>
          </cell>
          <cell r="H1065" t="str">
            <v>RT157</v>
          </cell>
          <cell r="I1065" t="str">
            <v>RET3</v>
          </cell>
          <cell r="J1065" t="str">
            <v>RETREAD T/L 22.5 UP</v>
          </cell>
          <cell r="K1065" t="str">
            <v>BRIDGESTONE</v>
          </cell>
          <cell r="L1065" t="str">
            <v>275/70R22.5</v>
          </cell>
          <cell r="M1065" t="str">
            <v>RT157</v>
          </cell>
          <cell r="N1065" t="str">
            <v>MIC CASE</v>
          </cell>
          <cell r="O1065" t="str">
            <v>XZE2+,XDE2+</v>
          </cell>
          <cell r="P1065" t="str">
            <v>T/L</v>
          </cell>
          <cell r="Q1065" t="str">
            <v>RBM1720L</v>
          </cell>
          <cell r="R1065" t="str">
            <v>THAILAND</v>
          </cell>
          <cell r="S1065">
            <v>3</v>
          </cell>
          <cell r="T1065" t="str">
            <v>TIRE</v>
          </cell>
          <cell r="U1065">
            <v>0</v>
          </cell>
          <cell r="V1065" t="str">
            <v>275/70R22.5</v>
          </cell>
          <cell r="W1065">
            <v>0</v>
          </cell>
          <cell r="X1065">
            <v>0</v>
          </cell>
          <cell r="Y1065" t="str">
            <v>01</v>
          </cell>
          <cell r="Z1065" t="str">
            <v>TBSR</v>
          </cell>
          <cell r="AA1065" t="str">
            <v>T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 t="str">
            <v>L0</v>
          </cell>
          <cell r="AG1065" t="str">
            <v>RBM1720L</v>
          </cell>
          <cell r="AJ1065" t="str">
            <v>CB5002</v>
          </cell>
          <cell r="AK1065" t="str">
            <v>TK63</v>
          </cell>
          <cell r="AL1065" t="str">
            <v>RT157</v>
          </cell>
          <cell r="AO1065" t="str">
            <v>275/70R22.5</v>
          </cell>
          <cell r="AP1065" t="str">
            <v>TBR RECAP</v>
          </cell>
          <cell r="AQ1065">
            <v>0</v>
          </cell>
          <cell r="AR1065" t="str">
            <v>RT157</v>
          </cell>
          <cell r="AS1065" t="str">
            <v>OE</v>
          </cell>
          <cell r="AT1065" t="str">
            <v/>
          </cell>
          <cell r="AW1065" t="str">
            <v>DLR</v>
          </cell>
          <cell r="AX1065" t="str">
            <v>CONT</v>
          </cell>
          <cell r="AY1065" t="str">
            <v>B</v>
          </cell>
          <cell r="AZ1065">
            <v>20</v>
          </cell>
          <cell r="BA1065">
            <v>10</v>
          </cell>
          <cell r="BB1065">
            <v>20</v>
          </cell>
          <cell r="BC1065">
            <v>603</v>
          </cell>
          <cell r="BD1065" t="str">
            <v>RET</v>
          </cell>
          <cell r="BE1065" t="str">
            <v>RBM</v>
          </cell>
          <cell r="BF1065" t="str">
            <v>T</v>
          </cell>
          <cell r="BG1065" t="str">
            <v>T</v>
          </cell>
          <cell r="BH1065">
            <v>15.1</v>
          </cell>
          <cell r="BJ1065">
            <v>0.13400000000000001</v>
          </cell>
          <cell r="BK1065">
            <v>0.28819105875000001</v>
          </cell>
          <cell r="BL1065">
            <v>22.5</v>
          </cell>
          <cell r="BM1065">
            <v>70</v>
          </cell>
          <cell r="BN1065">
            <v>275</v>
          </cell>
          <cell r="BO1065">
            <v>95</v>
          </cell>
          <cell r="BR1065">
            <v>8750</v>
          </cell>
          <cell r="BS1065">
            <v>5250</v>
          </cell>
          <cell r="BT1065">
            <v>5250</v>
          </cell>
          <cell r="BU1065">
            <v>5833</v>
          </cell>
          <cell r="BV1065">
            <v>10</v>
          </cell>
          <cell r="BW1065">
            <v>5250</v>
          </cell>
          <cell r="BX1065">
            <v>0</v>
          </cell>
        </row>
        <row r="1066">
          <cell r="E1066" t="str">
            <v>BRBM1721</v>
          </cell>
          <cell r="F1066" t="str">
            <v>275/70R22.5 RT157(XDE2+)-TK66</v>
          </cell>
          <cell r="G1066" t="str">
            <v>275/70R22.5 RT157(XDE2+)-TK66</v>
          </cell>
          <cell r="H1066" t="str">
            <v>RT157</v>
          </cell>
          <cell r="I1066" t="str">
            <v>RET3</v>
          </cell>
          <cell r="J1066" t="str">
            <v>RETREAD T/L 22.5 UP</v>
          </cell>
          <cell r="K1066" t="str">
            <v>BRIDGESTONE</v>
          </cell>
          <cell r="L1066" t="str">
            <v>275/70R22.5</v>
          </cell>
          <cell r="M1066" t="str">
            <v>RT157</v>
          </cell>
          <cell r="N1066" t="str">
            <v>MIC CASE</v>
          </cell>
          <cell r="O1066" t="str">
            <v>XDE2+</v>
          </cell>
          <cell r="P1066" t="str">
            <v>T/L</v>
          </cell>
          <cell r="Q1066" t="str">
            <v>RBM1721L</v>
          </cell>
          <cell r="R1066" t="str">
            <v>THAILAND</v>
          </cell>
          <cell r="S1066">
            <v>3</v>
          </cell>
          <cell r="T1066" t="str">
            <v>TIRE</v>
          </cell>
          <cell r="U1066">
            <v>0</v>
          </cell>
          <cell r="V1066" t="str">
            <v>275/70R22.5</v>
          </cell>
          <cell r="W1066">
            <v>0</v>
          </cell>
          <cell r="X1066">
            <v>0</v>
          </cell>
          <cell r="Y1066" t="str">
            <v>01</v>
          </cell>
          <cell r="Z1066" t="str">
            <v>TBSR</v>
          </cell>
          <cell r="AA1066" t="str">
            <v>T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 t="str">
            <v>L0</v>
          </cell>
          <cell r="AG1066" t="str">
            <v>RBM1721L</v>
          </cell>
          <cell r="AJ1066" t="str">
            <v>CB6022</v>
          </cell>
          <cell r="AK1066" t="str">
            <v>TK67</v>
          </cell>
          <cell r="AL1066" t="str">
            <v>RT157</v>
          </cell>
          <cell r="AO1066" t="str">
            <v>275/70R22.5</v>
          </cell>
          <cell r="AP1066" t="str">
            <v>TBR RECAP</v>
          </cell>
          <cell r="AQ1066">
            <v>0</v>
          </cell>
          <cell r="AR1066" t="str">
            <v>RT157</v>
          </cell>
          <cell r="AS1066" t="str">
            <v>OE</v>
          </cell>
          <cell r="AT1066" t="str">
            <v/>
          </cell>
          <cell r="AW1066" t="str">
            <v>DLR</v>
          </cell>
          <cell r="AX1066" t="str">
            <v>CONT</v>
          </cell>
          <cell r="AY1066" t="str">
            <v>B</v>
          </cell>
          <cell r="AZ1066">
            <v>20</v>
          </cell>
          <cell r="BA1066">
            <v>10</v>
          </cell>
          <cell r="BB1066">
            <v>20</v>
          </cell>
          <cell r="BC1066">
            <v>603</v>
          </cell>
          <cell r="BD1066" t="str">
            <v>RET</v>
          </cell>
          <cell r="BE1066" t="str">
            <v>RBM</v>
          </cell>
          <cell r="BF1066" t="str">
            <v>T</v>
          </cell>
          <cell r="BG1066" t="str">
            <v>T</v>
          </cell>
          <cell r="BH1066">
            <v>15.1</v>
          </cell>
          <cell r="BJ1066">
            <v>0.28999999999999998</v>
          </cell>
          <cell r="BK1066">
            <v>0.28819105875000001</v>
          </cell>
          <cell r="BL1066">
            <v>22.5</v>
          </cell>
          <cell r="BM1066">
            <v>70</v>
          </cell>
          <cell r="BN1066">
            <v>275</v>
          </cell>
          <cell r="BO1066">
            <v>95</v>
          </cell>
          <cell r="BR1066">
            <v>8750</v>
          </cell>
          <cell r="BS1066">
            <v>5250</v>
          </cell>
          <cell r="BT1066">
            <v>5250</v>
          </cell>
          <cell r="BU1066">
            <v>5833</v>
          </cell>
          <cell r="BV1066">
            <v>10</v>
          </cell>
          <cell r="BW1066">
            <v>5250</v>
          </cell>
          <cell r="BX1066">
            <v>0</v>
          </cell>
        </row>
        <row r="1067">
          <cell r="E1067" t="str">
            <v>BRBM2010</v>
          </cell>
          <cell r="F1067" t="str">
            <v>900R20 RT840(XZE)-JV82</v>
          </cell>
          <cell r="G1067" t="str">
            <v>900R20 RT840(XZE)-JV82</v>
          </cell>
          <cell r="H1067" t="str">
            <v>RT840</v>
          </cell>
          <cell r="I1067" t="str">
            <v>RET2</v>
          </cell>
          <cell r="J1067" t="str">
            <v>RETREAD T/T 20 DOWN</v>
          </cell>
          <cell r="K1067" t="str">
            <v>BRIDGESTONE</v>
          </cell>
          <cell r="L1067" t="str">
            <v>900R20</v>
          </cell>
          <cell r="M1067" t="str">
            <v>RT840</v>
          </cell>
          <cell r="N1067" t="str">
            <v>MIC CASE</v>
          </cell>
          <cell r="O1067" t="str">
            <v>XZE</v>
          </cell>
          <cell r="P1067" t="str">
            <v>T/T</v>
          </cell>
          <cell r="Q1067" t="str">
            <v>RBM2010L</v>
          </cell>
          <cell r="R1067" t="str">
            <v>THAILAND</v>
          </cell>
          <cell r="S1067">
            <v>3</v>
          </cell>
          <cell r="T1067" t="str">
            <v>TIRE</v>
          </cell>
          <cell r="U1067">
            <v>0</v>
          </cell>
          <cell r="V1067" t="str">
            <v>900R20</v>
          </cell>
          <cell r="W1067">
            <v>0</v>
          </cell>
          <cell r="X1067">
            <v>0</v>
          </cell>
          <cell r="Y1067" t="str">
            <v>01</v>
          </cell>
          <cell r="Z1067" t="str">
            <v>TBSR</v>
          </cell>
          <cell r="AA1067" t="str">
            <v>T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 t="str">
            <v>L0</v>
          </cell>
          <cell r="AG1067" t="str">
            <v>RBM2010L</v>
          </cell>
          <cell r="AJ1067" t="str">
            <v>TP7083</v>
          </cell>
          <cell r="AK1067" t="str">
            <v>JV82</v>
          </cell>
          <cell r="AL1067" t="str">
            <v>RT840</v>
          </cell>
          <cell r="AO1067" t="str">
            <v>900R20</v>
          </cell>
          <cell r="AP1067" t="str">
            <v>TBR RECAP</v>
          </cell>
          <cell r="AQ1067">
            <v>0</v>
          </cell>
          <cell r="AR1067" t="str">
            <v>RT840</v>
          </cell>
          <cell r="AT1067" t="str">
            <v>REP</v>
          </cell>
          <cell r="AW1067" t="str">
            <v>DLR</v>
          </cell>
          <cell r="AX1067" t="str">
            <v>CONT</v>
          </cell>
          <cell r="AY1067" t="str">
            <v>B</v>
          </cell>
          <cell r="AZ1067">
            <v>20</v>
          </cell>
          <cell r="BA1067">
            <v>10</v>
          </cell>
          <cell r="BB1067">
            <v>20</v>
          </cell>
          <cell r="BC1067">
            <v>603</v>
          </cell>
          <cell r="BD1067" t="str">
            <v>RET</v>
          </cell>
          <cell r="BE1067" t="str">
            <v>RBM</v>
          </cell>
          <cell r="BF1067" t="str">
            <v>T</v>
          </cell>
          <cell r="BG1067" t="str">
            <v>T</v>
          </cell>
          <cell r="BH1067">
            <v>11.33</v>
          </cell>
          <cell r="BJ1067">
            <v>0.21</v>
          </cell>
          <cell r="BK1067">
            <v>0.2100024555984</v>
          </cell>
          <cell r="BL1067">
            <v>20</v>
          </cell>
          <cell r="BM1067">
            <v>82</v>
          </cell>
          <cell r="BN1067">
            <v>229</v>
          </cell>
          <cell r="BO1067">
            <v>95</v>
          </cell>
          <cell r="BR1067">
            <v>7080</v>
          </cell>
          <cell r="BS1067">
            <v>4250</v>
          </cell>
          <cell r="BT1067">
            <v>4250</v>
          </cell>
          <cell r="BU1067">
            <v>4722</v>
          </cell>
          <cell r="BV1067">
            <v>10</v>
          </cell>
          <cell r="BW1067">
            <v>4250</v>
          </cell>
          <cell r="BX1067">
            <v>0</v>
          </cell>
        </row>
        <row r="1068">
          <cell r="E1068" t="str">
            <v>BRBM2020</v>
          </cell>
          <cell r="F1068" t="str">
            <v>900R20 RT840(XZE2/XZY)-JV84</v>
          </cell>
          <cell r="G1068" t="str">
            <v>900R20 RT840(XZE2/XZY)-JV84</v>
          </cell>
          <cell r="H1068" t="str">
            <v>RT840</v>
          </cell>
          <cell r="I1068" t="str">
            <v>RET2</v>
          </cell>
          <cell r="J1068" t="str">
            <v>RETREAD T/T 20 DOWN</v>
          </cell>
          <cell r="K1068" t="str">
            <v>BRIDGESTONE</v>
          </cell>
          <cell r="L1068" t="str">
            <v>900R20</v>
          </cell>
          <cell r="M1068" t="str">
            <v>RT840</v>
          </cell>
          <cell r="N1068" t="str">
            <v>MIC CASE</v>
          </cell>
          <cell r="O1068" t="str">
            <v>XZE2/XZY</v>
          </cell>
          <cell r="P1068" t="str">
            <v>T/T</v>
          </cell>
          <cell r="Q1068" t="str">
            <v>RBM2020L</v>
          </cell>
          <cell r="R1068" t="str">
            <v>THAILAND</v>
          </cell>
          <cell r="S1068">
            <v>3</v>
          </cell>
          <cell r="T1068" t="str">
            <v>TIRE</v>
          </cell>
          <cell r="U1068">
            <v>0</v>
          </cell>
          <cell r="V1068" t="str">
            <v>900R20</v>
          </cell>
          <cell r="W1068">
            <v>0</v>
          </cell>
          <cell r="X1068">
            <v>0</v>
          </cell>
          <cell r="Y1068" t="str">
            <v>01</v>
          </cell>
          <cell r="Z1068" t="str">
            <v>TBSR</v>
          </cell>
          <cell r="AA1068" t="str">
            <v>T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 t="str">
            <v>L0</v>
          </cell>
          <cell r="AG1068" t="str">
            <v>RBM2020L</v>
          </cell>
          <cell r="AJ1068" t="str">
            <v>TP7082</v>
          </cell>
          <cell r="AK1068" t="str">
            <v>JV84</v>
          </cell>
          <cell r="AL1068" t="str">
            <v>RT840</v>
          </cell>
          <cell r="AO1068" t="str">
            <v>900R20</v>
          </cell>
          <cell r="AP1068" t="str">
            <v>TBR RECAP</v>
          </cell>
          <cell r="AQ1068">
            <v>0</v>
          </cell>
          <cell r="AR1068" t="str">
            <v>RT840</v>
          </cell>
          <cell r="AT1068" t="str">
            <v>REP</v>
          </cell>
          <cell r="AW1068" t="str">
            <v>DLR</v>
          </cell>
          <cell r="AX1068" t="str">
            <v>CONT</v>
          </cell>
          <cell r="AY1068" t="str">
            <v>B</v>
          </cell>
          <cell r="AZ1068">
            <v>20</v>
          </cell>
          <cell r="BA1068">
            <v>10</v>
          </cell>
          <cell r="BB1068">
            <v>20</v>
          </cell>
          <cell r="BC1068">
            <v>603</v>
          </cell>
          <cell r="BD1068" t="str">
            <v>RET</v>
          </cell>
          <cell r="BE1068" t="str">
            <v>RBM</v>
          </cell>
          <cell r="BF1068" t="str">
            <v>T</v>
          </cell>
          <cell r="BG1068" t="str">
            <v>T</v>
          </cell>
          <cell r="BH1068">
            <v>12.18</v>
          </cell>
          <cell r="BJ1068">
            <v>0.21</v>
          </cell>
          <cell r="BK1068">
            <v>0.2100024555984</v>
          </cell>
          <cell r="BL1068">
            <v>20</v>
          </cell>
          <cell r="BM1068">
            <v>82</v>
          </cell>
          <cell r="BN1068">
            <v>229</v>
          </cell>
          <cell r="BO1068">
            <v>95</v>
          </cell>
          <cell r="BR1068">
            <v>7080</v>
          </cell>
          <cell r="BS1068">
            <v>4250</v>
          </cell>
          <cell r="BT1068">
            <v>4250</v>
          </cell>
          <cell r="BU1068">
            <v>4722</v>
          </cell>
          <cell r="BV1068">
            <v>10</v>
          </cell>
          <cell r="BW1068">
            <v>4250</v>
          </cell>
          <cell r="BX1068">
            <v>0</v>
          </cell>
        </row>
        <row r="1069">
          <cell r="E1069" t="str">
            <v>BRBM2100</v>
          </cell>
          <cell r="F1069" t="str">
            <v>1000R20 RT840(XDE2+)-KL78</v>
          </cell>
          <cell r="G1069" t="str">
            <v>1000R20 RT840(XDE2+)-KL78</v>
          </cell>
          <cell r="H1069" t="str">
            <v>RT840</v>
          </cell>
          <cell r="I1069" t="str">
            <v>RET2</v>
          </cell>
          <cell r="J1069" t="str">
            <v>RETREAD T/T 20 DOWN</v>
          </cell>
          <cell r="K1069" t="str">
            <v>BRIDGESTONE</v>
          </cell>
          <cell r="L1069" t="str">
            <v>1000R20</v>
          </cell>
          <cell r="M1069" t="str">
            <v>RT840</v>
          </cell>
          <cell r="N1069" t="str">
            <v>MIC CASE</v>
          </cell>
          <cell r="O1069" t="str">
            <v>XDE2+</v>
          </cell>
          <cell r="P1069" t="str">
            <v>T/T</v>
          </cell>
          <cell r="Q1069" t="str">
            <v>RBM2100L</v>
          </cell>
          <cell r="R1069" t="str">
            <v>THAILAND</v>
          </cell>
          <cell r="S1069">
            <v>3</v>
          </cell>
          <cell r="T1069" t="str">
            <v>TIRE</v>
          </cell>
          <cell r="U1069">
            <v>0</v>
          </cell>
          <cell r="V1069" t="str">
            <v xml:space="preserve"> 1000R20</v>
          </cell>
          <cell r="W1069">
            <v>0</v>
          </cell>
          <cell r="X1069">
            <v>0</v>
          </cell>
          <cell r="Y1069" t="str">
            <v>01</v>
          </cell>
          <cell r="Z1069" t="str">
            <v>TBSR</v>
          </cell>
          <cell r="AA1069" t="str">
            <v>T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 t="str">
            <v>L0</v>
          </cell>
          <cell r="AG1069" t="str">
            <v>RBM2100L</v>
          </cell>
          <cell r="AJ1069" t="str">
            <v>TP7502</v>
          </cell>
          <cell r="AK1069" t="str">
            <v>KL78</v>
          </cell>
          <cell r="AL1069" t="str">
            <v>RT840</v>
          </cell>
          <cell r="AO1069" t="str">
            <v>1000R20</v>
          </cell>
          <cell r="AP1069" t="str">
            <v>TBR RECAP</v>
          </cell>
          <cell r="AQ1069">
            <v>0</v>
          </cell>
          <cell r="AR1069" t="str">
            <v>RT840</v>
          </cell>
          <cell r="AT1069" t="str">
            <v>REP</v>
          </cell>
          <cell r="AW1069" t="str">
            <v>DLR</v>
          </cell>
          <cell r="AX1069" t="str">
            <v>CONT</v>
          </cell>
          <cell r="AY1069" t="str">
            <v>B</v>
          </cell>
          <cell r="AZ1069">
            <v>20</v>
          </cell>
          <cell r="BA1069">
            <v>10</v>
          </cell>
          <cell r="BB1069">
            <v>20</v>
          </cell>
          <cell r="BC1069">
            <v>603</v>
          </cell>
          <cell r="BD1069" t="str">
            <v>RET</v>
          </cell>
          <cell r="BE1069" t="str">
            <v>RBM</v>
          </cell>
          <cell r="BF1069" t="str">
            <v>T</v>
          </cell>
          <cell r="BG1069" t="str">
            <v>T</v>
          </cell>
          <cell r="BH1069">
            <v>15.39</v>
          </cell>
          <cell r="BJ1069">
            <v>0.25</v>
          </cell>
          <cell r="BK1069">
            <v>0.25131449091839997</v>
          </cell>
          <cell r="BL1069">
            <v>20</v>
          </cell>
          <cell r="BM1069">
            <v>82</v>
          </cell>
          <cell r="BN1069">
            <v>254</v>
          </cell>
          <cell r="BO1069">
            <v>95</v>
          </cell>
          <cell r="BR1069">
            <v>8530</v>
          </cell>
          <cell r="BS1069">
            <v>5120</v>
          </cell>
          <cell r="BT1069">
            <v>5120</v>
          </cell>
          <cell r="BU1069">
            <v>5689</v>
          </cell>
          <cell r="BV1069">
            <v>10</v>
          </cell>
          <cell r="BW1069">
            <v>5120</v>
          </cell>
          <cell r="BX1069">
            <v>0</v>
          </cell>
        </row>
        <row r="1070">
          <cell r="E1070" t="str">
            <v>BRBM2110</v>
          </cell>
          <cell r="F1070" t="str">
            <v>1000R20 RT840(XZE)-KL83</v>
          </cell>
          <cell r="G1070" t="str">
            <v>1000R20 RT840(XZE)-KL83</v>
          </cell>
          <cell r="H1070" t="str">
            <v>RT840</v>
          </cell>
          <cell r="I1070" t="str">
            <v>RET2</v>
          </cell>
          <cell r="J1070" t="str">
            <v>RETREAD T/T 20 DOWN</v>
          </cell>
          <cell r="K1070" t="str">
            <v>BRIDGESTONE</v>
          </cell>
          <cell r="L1070" t="str">
            <v>1000R20</v>
          </cell>
          <cell r="M1070" t="str">
            <v>RT840</v>
          </cell>
          <cell r="N1070" t="str">
            <v>MIC CASE</v>
          </cell>
          <cell r="O1070" t="str">
            <v>XZE/XZE2/XZY/XDY</v>
          </cell>
          <cell r="P1070" t="str">
            <v>T/T</v>
          </cell>
          <cell r="Q1070" t="str">
            <v>RBM2110L</v>
          </cell>
          <cell r="R1070" t="str">
            <v>THAILAND</v>
          </cell>
          <cell r="S1070">
            <v>3</v>
          </cell>
          <cell r="T1070" t="str">
            <v>TIRE</v>
          </cell>
          <cell r="U1070">
            <v>0</v>
          </cell>
          <cell r="V1070" t="str">
            <v xml:space="preserve"> 1000R20</v>
          </cell>
          <cell r="W1070">
            <v>0</v>
          </cell>
          <cell r="X1070">
            <v>0</v>
          </cell>
          <cell r="Y1070" t="str">
            <v>01</v>
          </cell>
          <cell r="Z1070" t="str">
            <v>TBSR</v>
          </cell>
          <cell r="AA1070" t="str">
            <v>T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 t="str">
            <v>L0</v>
          </cell>
          <cell r="AG1070" t="str">
            <v>RBM2110L</v>
          </cell>
          <cell r="AJ1070" t="str">
            <v>TP7082</v>
          </cell>
          <cell r="AK1070" t="str">
            <v>KL83</v>
          </cell>
          <cell r="AL1070" t="str">
            <v>RT840</v>
          </cell>
          <cell r="AO1070" t="str">
            <v>1000R20</v>
          </cell>
          <cell r="AP1070" t="str">
            <v>TBR RECAP</v>
          </cell>
          <cell r="AQ1070">
            <v>0</v>
          </cell>
          <cell r="AR1070" t="str">
            <v>RT840</v>
          </cell>
          <cell r="AT1070" t="str">
            <v>REP</v>
          </cell>
          <cell r="AW1070" t="str">
            <v>DLR</v>
          </cell>
          <cell r="AX1070" t="str">
            <v>CONT</v>
          </cell>
          <cell r="AY1070" t="str">
            <v>B</v>
          </cell>
          <cell r="AZ1070">
            <v>20</v>
          </cell>
          <cell r="BA1070">
            <v>10</v>
          </cell>
          <cell r="BB1070">
            <v>20</v>
          </cell>
          <cell r="BC1070">
            <v>603</v>
          </cell>
          <cell r="BD1070" t="str">
            <v>RET</v>
          </cell>
          <cell r="BE1070" t="str">
            <v>RBM</v>
          </cell>
          <cell r="BF1070" t="str">
            <v>T</v>
          </cell>
          <cell r="BG1070" t="str">
            <v>T</v>
          </cell>
          <cell r="BH1070">
            <v>12.18</v>
          </cell>
          <cell r="BJ1070">
            <v>0.25</v>
          </cell>
          <cell r="BK1070">
            <v>0.25131449091839997</v>
          </cell>
          <cell r="BL1070">
            <v>20</v>
          </cell>
          <cell r="BM1070">
            <v>82</v>
          </cell>
          <cell r="BN1070">
            <v>254</v>
          </cell>
          <cell r="BO1070">
            <v>95</v>
          </cell>
          <cell r="BR1070">
            <v>8530</v>
          </cell>
          <cell r="BS1070">
            <v>5120</v>
          </cell>
          <cell r="BT1070">
            <v>5120</v>
          </cell>
          <cell r="BU1070">
            <v>5689</v>
          </cell>
          <cell r="BV1070">
            <v>10</v>
          </cell>
          <cell r="BW1070">
            <v>5120</v>
          </cell>
          <cell r="BX1070">
            <v>0</v>
          </cell>
        </row>
        <row r="1071">
          <cell r="E1071" t="str">
            <v>BRBM2200</v>
          </cell>
          <cell r="F1071" t="str">
            <v>1100R20 RT840(XZE2)-KX74</v>
          </cell>
          <cell r="G1071" t="str">
            <v>1100R20 RT840(XZE2)-KX74</v>
          </cell>
          <cell r="H1071" t="str">
            <v>RT840</v>
          </cell>
          <cell r="I1071" t="str">
            <v>RET2</v>
          </cell>
          <cell r="J1071" t="str">
            <v>RETREAD T/T 20 DOWN</v>
          </cell>
          <cell r="K1071" t="str">
            <v>BRIDGESTONE</v>
          </cell>
          <cell r="L1071" t="str">
            <v>1100R20</v>
          </cell>
          <cell r="M1071" t="str">
            <v>RT840</v>
          </cell>
          <cell r="N1071" t="str">
            <v>MIC CASE</v>
          </cell>
          <cell r="O1071" t="str">
            <v>XZE2</v>
          </cell>
          <cell r="P1071" t="str">
            <v>T/T</v>
          </cell>
          <cell r="Q1071" t="str">
            <v>RBM2200L</v>
          </cell>
          <cell r="R1071" t="str">
            <v>THAILAND</v>
          </cell>
          <cell r="S1071">
            <v>3</v>
          </cell>
          <cell r="T1071" t="str">
            <v>TIRE</v>
          </cell>
          <cell r="U1071">
            <v>0</v>
          </cell>
          <cell r="V1071" t="str">
            <v>1100R20</v>
          </cell>
          <cell r="W1071">
            <v>0</v>
          </cell>
          <cell r="X1071">
            <v>0</v>
          </cell>
          <cell r="Y1071" t="str">
            <v>01</v>
          </cell>
          <cell r="Z1071" t="str">
            <v>TBSR</v>
          </cell>
          <cell r="AA1071" t="str">
            <v>T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 t="str">
            <v>L0</v>
          </cell>
          <cell r="AG1071" t="str">
            <v>RBM2200L</v>
          </cell>
          <cell r="AJ1071" t="str">
            <v>TP7502</v>
          </cell>
          <cell r="AK1071" t="str">
            <v>KX74</v>
          </cell>
          <cell r="AL1071" t="str">
            <v>RT840</v>
          </cell>
          <cell r="AO1071" t="str">
            <v>1100R20</v>
          </cell>
          <cell r="AP1071" t="str">
            <v>TBR RECAP</v>
          </cell>
          <cell r="AQ1071">
            <v>0</v>
          </cell>
          <cell r="AR1071" t="str">
            <v>RT840</v>
          </cell>
          <cell r="AT1071" t="str">
            <v>REP</v>
          </cell>
          <cell r="AW1071" t="str">
            <v>DLR</v>
          </cell>
          <cell r="AX1071" t="str">
            <v>CONT</v>
          </cell>
          <cell r="AY1071" t="str">
            <v>B</v>
          </cell>
          <cell r="AZ1071">
            <v>20</v>
          </cell>
          <cell r="BA1071">
            <v>10</v>
          </cell>
          <cell r="BB1071">
            <v>20</v>
          </cell>
          <cell r="BC1071">
            <v>603</v>
          </cell>
          <cell r="BD1071" t="str">
            <v>RET</v>
          </cell>
          <cell r="BE1071" t="str">
            <v>RBM</v>
          </cell>
          <cell r="BF1071" t="str">
            <v>T</v>
          </cell>
          <cell r="BG1071" t="str">
            <v>T</v>
          </cell>
          <cell r="BH1071">
            <v>15.39</v>
          </cell>
          <cell r="BJ1071">
            <v>0.3</v>
          </cell>
          <cell r="BK1071">
            <v>0.29740565023839999</v>
          </cell>
          <cell r="BL1071">
            <v>20</v>
          </cell>
          <cell r="BM1071">
            <v>82</v>
          </cell>
          <cell r="BN1071">
            <v>279</v>
          </cell>
          <cell r="BO1071">
            <v>95</v>
          </cell>
          <cell r="BR1071">
            <v>9080</v>
          </cell>
          <cell r="BS1071">
            <v>5450</v>
          </cell>
          <cell r="BT1071">
            <v>5450</v>
          </cell>
          <cell r="BU1071">
            <v>6056</v>
          </cell>
          <cell r="BV1071">
            <v>10</v>
          </cell>
          <cell r="BW1071">
            <v>5450</v>
          </cell>
          <cell r="BX1071">
            <v>0</v>
          </cell>
        </row>
        <row r="1072">
          <cell r="E1072" t="str">
            <v>BRBM2300</v>
          </cell>
          <cell r="F1072" t="str">
            <v>11R22.5 RT840(XDE2+)-NX83</v>
          </cell>
          <cell r="G1072" t="str">
            <v>11R22.5 RT840(XDE2+)-NX83</v>
          </cell>
          <cell r="H1072" t="str">
            <v>RT840</v>
          </cell>
          <cell r="I1072" t="str">
            <v>RET3</v>
          </cell>
          <cell r="J1072" t="str">
            <v>RETREAD T/L 22.5 UP</v>
          </cell>
          <cell r="K1072" t="str">
            <v>BRIDGESTONE</v>
          </cell>
          <cell r="L1072" t="str">
            <v>11R22.5</v>
          </cell>
          <cell r="M1072" t="str">
            <v>RT840</v>
          </cell>
          <cell r="N1072" t="str">
            <v>MIC CASE</v>
          </cell>
          <cell r="O1072" t="str">
            <v>XDE2+</v>
          </cell>
          <cell r="P1072" t="str">
            <v>T/T</v>
          </cell>
          <cell r="Q1072" t="str">
            <v>RBM2300L</v>
          </cell>
          <cell r="R1072" t="str">
            <v>THAILAND</v>
          </cell>
          <cell r="S1072">
            <v>3</v>
          </cell>
          <cell r="T1072" t="str">
            <v>TIRE</v>
          </cell>
          <cell r="U1072">
            <v>0</v>
          </cell>
          <cell r="V1072" t="str">
            <v>11R22.5</v>
          </cell>
          <cell r="W1072">
            <v>0</v>
          </cell>
          <cell r="X1072">
            <v>0</v>
          </cell>
          <cell r="Y1072" t="str">
            <v>01</v>
          </cell>
          <cell r="Z1072" t="str">
            <v>TBSR</v>
          </cell>
          <cell r="AA1072" t="str">
            <v>T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 t="str">
            <v>L0</v>
          </cell>
          <cell r="AG1072" t="str">
            <v>RBM2300L</v>
          </cell>
          <cell r="AJ1072" t="str">
            <v>TP7502</v>
          </cell>
          <cell r="AK1072" t="str">
            <v>NX83</v>
          </cell>
          <cell r="AL1072" t="str">
            <v>RT840</v>
          </cell>
          <cell r="AO1072" t="str">
            <v>11R22.5</v>
          </cell>
          <cell r="AP1072" t="str">
            <v>TBR RECAP</v>
          </cell>
          <cell r="AQ1072">
            <v>0</v>
          </cell>
          <cell r="AR1072" t="str">
            <v>RT840</v>
          </cell>
          <cell r="AT1072" t="str">
            <v>REP</v>
          </cell>
          <cell r="AW1072" t="str">
            <v>DLR</v>
          </cell>
          <cell r="AX1072" t="str">
            <v>CONT</v>
          </cell>
          <cell r="AY1072" t="str">
            <v>B</v>
          </cell>
          <cell r="AZ1072">
            <v>20</v>
          </cell>
          <cell r="BA1072">
            <v>10</v>
          </cell>
          <cell r="BB1072">
            <v>20</v>
          </cell>
          <cell r="BC1072">
            <v>603</v>
          </cell>
          <cell r="BD1072" t="str">
            <v>RET</v>
          </cell>
          <cell r="BE1072" t="str">
            <v>RBM</v>
          </cell>
          <cell r="BF1072" t="str">
            <v>T</v>
          </cell>
          <cell r="BG1072" t="str">
            <v>T</v>
          </cell>
          <cell r="BH1072">
            <v>15.39</v>
          </cell>
          <cell r="BJ1072">
            <v>0.33</v>
          </cell>
          <cell r="BK1072">
            <v>0.33780967026839998</v>
          </cell>
          <cell r="BL1072">
            <v>22.5</v>
          </cell>
          <cell r="BM1072">
            <v>82</v>
          </cell>
          <cell r="BN1072">
            <v>279</v>
          </cell>
          <cell r="BO1072">
            <v>95</v>
          </cell>
          <cell r="BR1072">
            <v>9410</v>
          </cell>
          <cell r="BS1072">
            <v>5650</v>
          </cell>
          <cell r="BT1072">
            <v>5650</v>
          </cell>
          <cell r="BU1072">
            <v>6278</v>
          </cell>
          <cell r="BV1072">
            <v>10</v>
          </cell>
          <cell r="BW1072">
            <v>5650</v>
          </cell>
          <cell r="BX1072">
            <v>0</v>
          </cell>
        </row>
        <row r="1073">
          <cell r="E1073" t="str">
            <v>BRBM2310</v>
          </cell>
          <cell r="F1073" t="str">
            <v>11R22.5 RT840(XZE2+)-NX87</v>
          </cell>
          <cell r="G1073" t="str">
            <v>11R22.5 RT840(XZE2+)-NX87</v>
          </cell>
          <cell r="H1073" t="str">
            <v>RT840</v>
          </cell>
          <cell r="I1073" t="str">
            <v>RET3</v>
          </cell>
          <cell r="J1073" t="str">
            <v>RETREAD T/L 22.5 UP</v>
          </cell>
          <cell r="K1073" t="str">
            <v>BRIDGESTONE</v>
          </cell>
          <cell r="L1073" t="str">
            <v>11R22.5</v>
          </cell>
          <cell r="M1073" t="str">
            <v>RT840</v>
          </cell>
          <cell r="N1073" t="str">
            <v>MIC CASE</v>
          </cell>
          <cell r="O1073" t="str">
            <v>XZE2+</v>
          </cell>
          <cell r="P1073" t="str">
            <v>T/T</v>
          </cell>
          <cell r="Q1073" t="str">
            <v>RBM2310L</v>
          </cell>
          <cell r="R1073" t="str">
            <v>THAILAND</v>
          </cell>
          <cell r="S1073">
            <v>3</v>
          </cell>
          <cell r="T1073" t="str">
            <v>TIRE</v>
          </cell>
          <cell r="U1073">
            <v>0</v>
          </cell>
          <cell r="V1073" t="str">
            <v>11R22.5</v>
          </cell>
          <cell r="W1073">
            <v>0</v>
          </cell>
          <cell r="X1073">
            <v>0</v>
          </cell>
          <cell r="Y1073" t="str">
            <v>01</v>
          </cell>
          <cell r="Z1073" t="str">
            <v>TBSR</v>
          </cell>
          <cell r="AA1073" t="str">
            <v>T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 t="str">
            <v>L0</v>
          </cell>
          <cell r="AG1073" t="str">
            <v>RBM2310L</v>
          </cell>
          <cell r="AJ1073" t="str">
            <v>TP7082</v>
          </cell>
          <cell r="AK1073" t="str">
            <v>NX87</v>
          </cell>
          <cell r="AL1073" t="str">
            <v>RT840</v>
          </cell>
          <cell r="AO1073" t="str">
            <v>11R22.5</v>
          </cell>
          <cell r="AP1073" t="str">
            <v>TBR RECAP</v>
          </cell>
          <cell r="AQ1073">
            <v>0</v>
          </cell>
          <cell r="AR1073" t="str">
            <v>RT840</v>
          </cell>
          <cell r="AT1073" t="str">
            <v>REP</v>
          </cell>
          <cell r="AW1073" t="str">
            <v>DLR</v>
          </cell>
          <cell r="AX1073" t="str">
            <v>CONT</v>
          </cell>
          <cell r="AY1073" t="str">
            <v>B</v>
          </cell>
          <cell r="AZ1073">
            <v>20</v>
          </cell>
          <cell r="BA1073">
            <v>10</v>
          </cell>
          <cell r="BB1073">
            <v>20</v>
          </cell>
          <cell r="BC1073">
            <v>603</v>
          </cell>
          <cell r="BD1073" t="str">
            <v>RET</v>
          </cell>
          <cell r="BE1073" t="str">
            <v>RBM</v>
          </cell>
          <cell r="BF1073" t="str">
            <v>T</v>
          </cell>
          <cell r="BG1073" t="str">
            <v>T</v>
          </cell>
          <cell r="BH1073">
            <v>12.18</v>
          </cell>
          <cell r="BJ1073">
            <v>0.33</v>
          </cell>
          <cell r="BK1073">
            <v>0.33780967026839998</v>
          </cell>
          <cell r="BL1073">
            <v>22.5</v>
          </cell>
          <cell r="BM1073">
            <v>82</v>
          </cell>
          <cell r="BN1073">
            <v>279</v>
          </cell>
          <cell r="BO1073">
            <v>95</v>
          </cell>
          <cell r="BR1073">
            <v>9410</v>
          </cell>
          <cell r="BS1073">
            <v>5650</v>
          </cell>
          <cell r="BT1073">
            <v>5650</v>
          </cell>
          <cell r="BU1073">
            <v>6278</v>
          </cell>
          <cell r="BV1073">
            <v>10</v>
          </cell>
          <cell r="BW1073">
            <v>5650</v>
          </cell>
          <cell r="BX1073">
            <v>0</v>
          </cell>
        </row>
        <row r="1074">
          <cell r="E1074" t="str">
            <v>BRBM2320</v>
          </cell>
          <cell r="F1074" t="str">
            <v>11R22.5 RT840(XDE2+)-NX83</v>
          </cell>
          <cell r="G1074" t="str">
            <v>11R22.5 RT840(XDE2+)-NX83</v>
          </cell>
          <cell r="H1074" t="str">
            <v>RT840</v>
          </cell>
          <cell r="I1074" t="str">
            <v>RET3</v>
          </cell>
          <cell r="J1074" t="str">
            <v>RETREAD T/L 22.5 UP</v>
          </cell>
          <cell r="K1074" t="str">
            <v>BRIDGESTONE</v>
          </cell>
          <cell r="L1074" t="str">
            <v>11R22.5</v>
          </cell>
          <cell r="M1074" t="str">
            <v>RT840</v>
          </cell>
          <cell r="N1074" t="str">
            <v>MIC CASE</v>
          </cell>
          <cell r="O1074" t="str">
            <v>XDE2+</v>
          </cell>
          <cell r="P1074" t="str">
            <v>T/T</v>
          </cell>
          <cell r="Q1074" t="str">
            <v>RBM2320L</v>
          </cell>
          <cell r="R1074" t="str">
            <v>THAILAND</v>
          </cell>
          <cell r="S1074">
            <v>3</v>
          </cell>
          <cell r="T1074" t="str">
            <v>TIRE</v>
          </cell>
          <cell r="U1074">
            <v>0</v>
          </cell>
          <cell r="V1074" t="str">
            <v>11R22.5</v>
          </cell>
          <cell r="W1074">
            <v>0</v>
          </cell>
          <cell r="X1074">
            <v>0</v>
          </cell>
          <cell r="Y1074" t="str">
            <v>01</v>
          </cell>
          <cell r="Z1074" t="str">
            <v>TBSR</v>
          </cell>
          <cell r="AA1074" t="str">
            <v>T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 t="str">
            <v>L0</v>
          </cell>
          <cell r="AG1074" t="str">
            <v>RBM2320L</v>
          </cell>
          <cell r="AJ1074" t="str">
            <v>TP7084</v>
          </cell>
          <cell r="AK1074" t="str">
            <v>NX83</v>
          </cell>
          <cell r="AL1074" t="str">
            <v>RT840</v>
          </cell>
          <cell r="AO1074" t="str">
            <v>11R22.5</v>
          </cell>
          <cell r="AP1074" t="str">
            <v>TBR RECAP</v>
          </cell>
          <cell r="AQ1074">
            <v>0</v>
          </cell>
          <cell r="AR1074" t="str">
            <v>RT840</v>
          </cell>
          <cell r="AT1074" t="str">
            <v>REP</v>
          </cell>
          <cell r="AW1074" t="str">
            <v>DLR</v>
          </cell>
          <cell r="AX1074" t="str">
            <v>CONT</v>
          </cell>
          <cell r="AY1074" t="str">
            <v>B</v>
          </cell>
          <cell r="AZ1074">
            <v>20</v>
          </cell>
          <cell r="BA1074">
            <v>10</v>
          </cell>
          <cell r="BB1074">
            <v>20</v>
          </cell>
          <cell r="BC1074">
            <v>603</v>
          </cell>
          <cell r="BD1074" t="str">
            <v>RET</v>
          </cell>
          <cell r="BE1074" t="str">
            <v>RBM</v>
          </cell>
          <cell r="BF1074" t="str">
            <v>T</v>
          </cell>
          <cell r="BG1074" t="str">
            <v>T</v>
          </cell>
          <cell r="BH1074">
            <v>15.39</v>
          </cell>
          <cell r="BJ1074">
            <v>0.33</v>
          </cell>
          <cell r="BK1074">
            <v>0.33780967026839998</v>
          </cell>
          <cell r="BL1074">
            <v>22.5</v>
          </cell>
          <cell r="BM1074">
            <v>82</v>
          </cell>
          <cell r="BN1074">
            <v>279</v>
          </cell>
          <cell r="BO1074">
            <v>95</v>
          </cell>
          <cell r="BR1074">
            <v>9410</v>
          </cell>
          <cell r="BS1074">
            <v>5650</v>
          </cell>
          <cell r="BT1074">
            <v>5650</v>
          </cell>
          <cell r="BU1074">
            <v>6278</v>
          </cell>
          <cell r="BV1074">
            <v>10</v>
          </cell>
          <cell r="BW1074">
            <v>5650</v>
          </cell>
          <cell r="BX1074">
            <v>0</v>
          </cell>
        </row>
        <row r="1075">
          <cell r="E1075" t="str">
            <v>BRBM3100</v>
          </cell>
          <cell r="F1075" t="str">
            <v>1000R20 RT729(XDE2+)-HT55</v>
          </cell>
          <cell r="G1075" t="str">
            <v>1000R20 RT729(XDE2+)-HT55</v>
          </cell>
          <cell r="H1075" t="str">
            <v>RT729</v>
          </cell>
          <cell r="I1075" t="str">
            <v>RET2</v>
          </cell>
          <cell r="J1075" t="str">
            <v>RETREAD T/T 20 DOWN</v>
          </cell>
          <cell r="K1075" t="str">
            <v>BRIDGESTONE</v>
          </cell>
          <cell r="L1075" t="str">
            <v>1000R20</v>
          </cell>
          <cell r="M1075" t="str">
            <v>RT729</v>
          </cell>
          <cell r="N1075" t="str">
            <v>MIC CASE</v>
          </cell>
          <cell r="O1075" t="str">
            <v>XDE2+</v>
          </cell>
          <cell r="P1075" t="str">
            <v>T/T</v>
          </cell>
          <cell r="Q1075" t="str">
            <v>RBM3100L</v>
          </cell>
          <cell r="R1075" t="str">
            <v>THAILAND</v>
          </cell>
          <cell r="S1075">
            <v>3</v>
          </cell>
          <cell r="T1075" t="str">
            <v>TIRE</v>
          </cell>
          <cell r="U1075">
            <v>0</v>
          </cell>
          <cell r="V1075" t="str">
            <v xml:space="preserve"> 1000R20</v>
          </cell>
          <cell r="W1075">
            <v>0</v>
          </cell>
          <cell r="X1075">
            <v>0</v>
          </cell>
          <cell r="Y1075" t="str">
            <v>01</v>
          </cell>
          <cell r="Z1075" t="str">
            <v>TBSR</v>
          </cell>
          <cell r="AA1075" t="str">
            <v>T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 t="str">
            <v>L0</v>
          </cell>
          <cell r="AG1075" t="str">
            <v>RBM3100L</v>
          </cell>
          <cell r="AJ1075" t="str">
            <v>PT7503</v>
          </cell>
          <cell r="AK1075" t="str">
            <v>HT55</v>
          </cell>
          <cell r="AL1075" t="str">
            <v>RT729</v>
          </cell>
          <cell r="AO1075" t="str">
            <v>1000R20</v>
          </cell>
          <cell r="AP1075" t="str">
            <v>TBR RECAP</v>
          </cell>
          <cell r="AQ1075">
            <v>0</v>
          </cell>
          <cell r="AR1075" t="str">
            <v>RT729</v>
          </cell>
          <cell r="AT1075" t="str">
            <v>REP</v>
          </cell>
          <cell r="AW1075" t="str">
            <v>DLR</v>
          </cell>
          <cell r="AX1075" t="str">
            <v>CONT</v>
          </cell>
          <cell r="AY1075" t="str">
            <v>B</v>
          </cell>
          <cell r="AZ1075">
            <v>20</v>
          </cell>
          <cell r="BA1075">
            <v>10</v>
          </cell>
          <cell r="BB1075">
            <v>20</v>
          </cell>
          <cell r="BC1075">
            <v>603</v>
          </cell>
          <cell r="BD1075" t="str">
            <v>RET</v>
          </cell>
          <cell r="BE1075" t="str">
            <v>RBM</v>
          </cell>
          <cell r="BF1075" t="str">
            <v>T</v>
          </cell>
          <cell r="BG1075" t="str">
            <v>T</v>
          </cell>
          <cell r="BH1075">
            <v>16.32</v>
          </cell>
          <cell r="BJ1075">
            <v>0.25</v>
          </cell>
          <cell r="BK1075">
            <v>0.25131449091839997</v>
          </cell>
          <cell r="BL1075">
            <v>20</v>
          </cell>
          <cell r="BM1075">
            <v>82</v>
          </cell>
          <cell r="BN1075">
            <v>254</v>
          </cell>
          <cell r="BO1075">
            <v>95</v>
          </cell>
          <cell r="BR1075">
            <v>8530</v>
          </cell>
          <cell r="BS1075">
            <v>5120</v>
          </cell>
          <cell r="BT1075">
            <v>5120</v>
          </cell>
          <cell r="BU1075">
            <v>5689</v>
          </cell>
          <cell r="BV1075">
            <v>10</v>
          </cell>
          <cell r="BW1075">
            <v>5120</v>
          </cell>
          <cell r="BX1075">
            <v>0</v>
          </cell>
        </row>
        <row r="1076">
          <cell r="E1076" t="str">
            <v>BRBM3110</v>
          </cell>
          <cell r="F1076" t="str">
            <v>1000R20 RT729(XZE)-HT59</v>
          </cell>
          <cell r="G1076" t="str">
            <v>1000R20 RT729(XZE)-HT59</v>
          </cell>
          <cell r="H1076" t="str">
            <v>RT729</v>
          </cell>
          <cell r="I1076" t="str">
            <v>RET2</v>
          </cell>
          <cell r="J1076" t="str">
            <v>RETREAD T/T 20 DOWN</v>
          </cell>
          <cell r="K1076" t="str">
            <v>BRIDGESTONE</v>
          </cell>
          <cell r="L1076" t="str">
            <v>1000R20</v>
          </cell>
          <cell r="M1076" t="str">
            <v>RT729</v>
          </cell>
          <cell r="N1076" t="str">
            <v>MIC CASE</v>
          </cell>
          <cell r="O1076" t="str">
            <v>XZE/XZE2/XZY/XDY</v>
          </cell>
          <cell r="P1076" t="str">
            <v>T/T</v>
          </cell>
          <cell r="Q1076" t="str">
            <v>RBM3110L</v>
          </cell>
          <cell r="R1076" t="str">
            <v>THAILAND</v>
          </cell>
          <cell r="S1076">
            <v>3</v>
          </cell>
          <cell r="T1076" t="str">
            <v>TIRE</v>
          </cell>
          <cell r="U1076">
            <v>0</v>
          </cell>
          <cell r="V1076" t="str">
            <v xml:space="preserve"> 1000R20</v>
          </cell>
          <cell r="W1076">
            <v>0</v>
          </cell>
          <cell r="X1076">
            <v>0</v>
          </cell>
          <cell r="Y1076" t="str">
            <v>01</v>
          </cell>
          <cell r="Z1076" t="str">
            <v>TBSR</v>
          </cell>
          <cell r="AA1076" t="str">
            <v>T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 t="str">
            <v>L0</v>
          </cell>
          <cell r="AG1076" t="str">
            <v>RBM3110L</v>
          </cell>
          <cell r="AJ1076" t="str">
            <v>PT7081</v>
          </cell>
          <cell r="AK1076" t="str">
            <v>HT59</v>
          </cell>
          <cell r="AL1076" t="str">
            <v>RT729</v>
          </cell>
          <cell r="AO1076" t="str">
            <v>1000R20</v>
          </cell>
          <cell r="AP1076" t="str">
            <v>TBR RECAP</v>
          </cell>
          <cell r="AQ1076">
            <v>0</v>
          </cell>
          <cell r="AR1076" t="str">
            <v>RT729</v>
          </cell>
          <cell r="AT1076" t="str">
            <v>REP</v>
          </cell>
          <cell r="AW1076" t="str">
            <v>DLR</v>
          </cell>
          <cell r="AX1076" t="str">
            <v>CONT</v>
          </cell>
          <cell r="AY1076" t="str">
            <v>B</v>
          </cell>
          <cell r="AZ1076">
            <v>20</v>
          </cell>
          <cell r="BA1076">
            <v>10</v>
          </cell>
          <cell r="BB1076">
            <v>20</v>
          </cell>
          <cell r="BC1076">
            <v>603</v>
          </cell>
          <cell r="BD1076" t="str">
            <v>RET</v>
          </cell>
          <cell r="BE1076" t="str">
            <v>RBM</v>
          </cell>
          <cell r="BF1076" t="str">
            <v>T</v>
          </cell>
          <cell r="BG1076" t="str">
            <v>T</v>
          </cell>
          <cell r="BH1076">
            <v>13.75</v>
          </cell>
          <cell r="BJ1076">
            <v>0.25</v>
          </cell>
          <cell r="BK1076">
            <v>0.25131449091839997</v>
          </cell>
          <cell r="BL1076">
            <v>20</v>
          </cell>
          <cell r="BM1076">
            <v>82</v>
          </cell>
          <cell r="BN1076">
            <v>254</v>
          </cell>
          <cell r="BO1076">
            <v>95</v>
          </cell>
          <cell r="BR1076">
            <v>8530</v>
          </cell>
          <cell r="BS1076">
            <v>5120</v>
          </cell>
          <cell r="BT1076">
            <v>5120</v>
          </cell>
          <cell r="BU1076">
            <v>5689</v>
          </cell>
          <cell r="BV1076">
            <v>10</v>
          </cell>
          <cell r="BW1076">
            <v>5120</v>
          </cell>
          <cell r="BX1076">
            <v>0</v>
          </cell>
        </row>
        <row r="1077">
          <cell r="E1077" t="str">
            <v>BRBM3200</v>
          </cell>
          <cell r="F1077" t="str">
            <v>1100R20 RT729(XZE2)-HR71</v>
          </cell>
          <cell r="G1077" t="str">
            <v>1100R20 RT729(XZE2)-HR71</v>
          </cell>
          <cell r="H1077" t="str">
            <v>RT729</v>
          </cell>
          <cell r="I1077" t="str">
            <v>RET2</v>
          </cell>
          <cell r="J1077" t="str">
            <v>RETREAD T/T 20 DOWN</v>
          </cell>
          <cell r="K1077" t="str">
            <v>BRIDGESTONE</v>
          </cell>
          <cell r="L1077" t="str">
            <v>1100R20</v>
          </cell>
          <cell r="M1077" t="str">
            <v>RT729</v>
          </cell>
          <cell r="N1077" t="str">
            <v>MIC CASE</v>
          </cell>
          <cell r="O1077" t="str">
            <v>XZE2</v>
          </cell>
          <cell r="P1077" t="str">
            <v>T/T</v>
          </cell>
          <cell r="Q1077" t="str">
            <v>RBM3200L</v>
          </cell>
          <cell r="R1077" t="str">
            <v>THAILAND</v>
          </cell>
          <cell r="S1077">
            <v>3</v>
          </cell>
          <cell r="T1077" t="str">
            <v>TIRE</v>
          </cell>
          <cell r="U1077">
            <v>0</v>
          </cell>
          <cell r="V1077" t="str">
            <v>1100R20</v>
          </cell>
          <cell r="W1077">
            <v>0</v>
          </cell>
          <cell r="X1077">
            <v>0</v>
          </cell>
          <cell r="Y1077" t="str">
            <v>01</v>
          </cell>
          <cell r="Z1077" t="str">
            <v>TBSR</v>
          </cell>
          <cell r="AA1077" t="str">
            <v>T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 t="str">
            <v>L0</v>
          </cell>
          <cell r="AG1077" t="str">
            <v>RBM3200L</v>
          </cell>
          <cell r="AJ1077" t="str">
            <v>PT7503</v>
          </cell>
          <cell r="AK1077" t="str">
            <v>HR71</v>
          </cell>
          <cell r="AL1077" t="str">
            <v>RT729</v>
          </cell>
          <cell r="AO1077" t="str">
            <v>1100R20</v>
          </cell>
          <cell r="AP1077" t="str">
            <v>TBR RECAP</v>
          </cell>
          <cell r="AQ1077">
            <v>0</v>
          </cell>
          <cell r="AR1077" t="str">
            <v>RT729</v>
          </cell>
          <cell r="AT1077" t="str">
            <v>REP</v>
          </cell>
          <cell r="AW1077" t="str">
            <v>DLR</v>
          </cell>
          <cell r="AX1077" t="str">
            <v>CONT</v>
          </cell>
          <cell r="AY1077" t="str">
            <v>B</v>
          </cell>
          <cell r="AZ1077">
            <v>20</v>
          </cell>
          <cell r="BA1077">
            <v>10</v>
          </cell>
          <cell r="BB1077">
            <v>20</v>
          </cell>
          <cell r="BC1077">
            <v>603</v>
          </cell>
          <cell r="BD1077" t="str">
            <v>RET</v>
          </cell>
          <cell r="BE1077" t="str">
            <v>RBM</v>
          </cell>
          <cell r="BF1077" t="str">
            <v>T</v>
          </cell>
          <cell r="BG1077" t="str">
            <v>T</v>
          </cell>
          <cell r="BH1077">
            <v>16.32</v>
          </cell>
          <cell r="BJ1077">
            <v>0.3</v>
          </cell>
          <cell r="BK1077">
            <v>0.29740565023839999</v>
          </cell>
          <cell r="BL1077">
            <v>20</v>
          </cell>
          <cell r="BM1077">
            <v>82</v>
          </cell>
          <cell r="BN1077">
            <v>279</v>
          </cell>
          <cell r="BO1077">
            <v>95</v>
          </cell>
          <cell r="BR1077">
            <v>9080</v>
          </cell>
          <cell r="BS1077">
            <v>5450</v>
          </cell>
          <cell r="BT1077">
            <v>5450</v>
          </cell>
          <cell r="BU1077">
            <v>6056</v>
          </cell>
          <cell r="BV1077">
            <v>10</v>
          </cell>
          <cell r="BW1077">
            <v>5450</v>
          </cell>
          <cell r="BX1077">
            <v>0</v>
          </cell>
        </row>
        <row r="1078">
          <cell r="E1078" t="str">
            <v>BRBM3300</v>
          </cell>
          <cell r="F1078" t="str">
            <v>11R22.5 RT729(XDE2+)-HV73</v>
          </cell>
          <cell r="G1078" t="str">
            <v>11R22.5 RT729(XDE2+)-HV73</v>
          </cell>
          <cell r="H1078" t="str">
            <v>RT729</v>
          </cell>
          <cell r="I1078" t="str">
            <v>RET3</v>
          </cell>
          <cell r="J1078" t="str">
            <v>RETREAD T/L 22.5 UP</v>
          </cell>
          <cell r="K1078" t="str">
            <v>BRIDGESTONE</v>
          </cell>
          <cell r="L1078" t="str">
            <v>11R22.5</v>
          </cell>
          <cell r="M1078" t="str">
            <v>RT729</v>
          </cell>
          <cell r="N1078" t="str">
            <v>MIC CASE</v>
          </cell>
          <cell r="O1078" t="str">
            <v>XDE2+</v>
          </cell>
          <cell r="P1078" t="str">
            <v>T/L</v>
          </cell>
          <cell r="Q1078" t="str">
            <v>RBM3300L</v>
          </cell>
          <cell r="R1078" t="str">
            <v>THAILAND</v>
          </cell>
          <cell r="S1078">
            <v>3</v>
          </cell>
          <cell r="T1078" t="str">
            <v>TIRE</v>
          </cell>
          <cell r="U1078">
            <v>0</v>
          </cell>
          <cell r="V1078" t="str">
            <v>11R22.5</v>
          </cell>
          <cell r="W1078">
            <v>0</v>
          </cell>
          <cell r="X1078">
            <v>0</v>
          </cell>
          <cell r="Y1078" t="str">
            <v>01</v>
          </cell>
          <cell r="Z1078" t="str">
            <v>TBSR</v>
          </cell>
          <cell r="AA1078" t="str">
            <v>T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 t="str">
            <v>L0</v>
          </cell>
          <cell r="AG1078" t="str">
            <v>RBM3300L</v>
          </cell>
          <cell r="AJ1078" t="str">
            <v>PT7503</v>
          </cell>
          <cell r="AK1078" t="str">
            <v>HV73</v>
          </cell>
          <cell r="AL1078" t="str">
            <v>RT729</v>
          </cell>
          <cell r="AO1078" t="str">
            <v>11R22.5</v>
          </cell>
          <cell r="AP1078" t="str">
            <v>TBR RECAP</v>
          </cell>
          <cell r="AQ1078">
            <v>0</v>
          </cell>
          <cell r="AR1078" t="str">
            <v>RT729</v>
          </cell>
          <cell r="AT1078" t="str">
            <v>REP</v>
          </cell>
          <cell r="AW1078" t="str">
            <v>DLR</v>
          </cell>
          <cell r="AX1078" t="str">
            <v>CONT</v>
          </cell>
          <cell r="AY1078" t="str">
            <v>B</v>
          </cell>
          <cell r="AZ1078">
            <v>20</v>
          </cell>
          <cell r="BA1078">
            <v>10</v>
          </cell>
          <cell r="BB1078">
            <v>20</v>
          </cell>
          <cell r="BC1078">
            <v>603</v>
          </cell>
          <cell r="BD1078" t="str">
            <v>RET</v>
          </cell>
          <cell r="BE1078" t="str">
            <v>RBM</v>
          </cell>
          <cell r="BF1078" t="str">
            <v>T</v>
          </cell>
          <cell r="BG1078" t="str">
            <v>T</v>
          </cell>
          <cell r="BH1078">
            <v>16.32</v>
          </cell>
          <cell r="BJ1078">
            <v>0.33</v>
          </cell>
          <cell r="BK1078">
            <v>0.33780967026839998</v>
          </cell>
          <cell r="BL1078">
            <v>22.5</v>
          </cell>
          <cell r="BM1078">
            <v>82</v>
          </cell>
          <cell r="BN1078">
            <v>279</v>
          </cell>
          <cell r="BO1078">
            <v>95</v>
          </cell>
          <cell r="BR1078">
            <v>9410</v>
          </cell>
          <cell r="BS1078">
            <v>5650</v>
          </cell>
          <cell r="BT1078">
            <v>5650</v>
          </cell>
          <cell r="BU1078">
            <v>6278</v>
          </cell>
          <cell r="BV1078">
            <v>10</v>
          </cell>
          <cell r="BW1078">
            <v>5650</v>
          </cell>
          <cell r="BX1078">
            <v>0</v>
          </cell>
        </row>
        <row r="1079">
          <cell r="E1079" t="str">
            <v>BRBM3310</v>
          </cell>
          <cell r="F1079" t="str">
            <v>11R22.5 RT729(XZE2+)-HV77</v>
          </cell>
          <cell r="G1079" t="str">
            <v>11R22.5 RT729(XZE2+)-HV77</v>
          </cell>
          <cell r="H1079" t="str">
            <v>RT729</v>
          </cell>
          <cell r="I1079" t="str">
            <v>RET3</v>
          </cell>
          <cell r="J1079" t="str">
            <v>RETREAD T/L 22.5 UP</v>
          </cell>
          <cell r="K1079" t="str">
            <v>BRIDGESTONE</v>
          </cell>
          <cell r="L1079" t="str">
            <v>11R22.5</v>
          </cell>
          <cell r="M1079" t="str">
            <v>RT729</v>
          </cell>
          <cell r="N1079" t="str">
            <v>MIC CASE</v>
          </cell>
          <cell r="O1079" t="str">
            <v>XZE2+</v>
          </cell>
          <cell r="P1079" t="str">
            <v>T/L</v>
          </cell>
          <cell r="Q1079" t="str">
            <v>RBM3310L</v>
          </cell>
          <cell r="R1079" t="str">
            <v>THAILAND</v>
          </cell>
          <cell r="S1079">
            <v>3</v>
          </cell>
          <cell r="T1079" t="str">
            <v>TIRE</v>
          </cell>
          <cell r="U1079">
            <v>0</v>
          </cell>
          <cell r="V1079" t="str">
            <v>11R22.5</v>
          </cell>
          <cell r="W1079">
            <v>0</v>
          </cell>
          <cell r="X1079">
            <v>0</v>
          </cell>
          <cell r="Y1079" t="str">
            <v>01</v>
          </cell>
          <cell r="Z1079" t="str">
            <v>TBSR</v>
          </cell>
          <cell r="AA1079" t="str">
            <v>T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 t="str">
            <v>L0</v>
          </cell>
          <cell r="AG1079" t="str">
            <v>RBM3310L</v>
          </cell>
          <cell r="AJ1079" t="str">
            <v>PT7081</v>
          </cell>
          <cell r="AK1079" t="str">
            <v>HV77</v>
          </cell>
          <cell r="AL1079" t="str">
            <v>RT729</v>
          </cell>
          <cell r="AO1079" t="str">
            <v>11R22.5</v>
          </cell>
          <cell r="AP1079" t="str">
            <v>TBR RECAP</v>
          </cell>
          <cell r="AQ1079">
            <v>0</v>
          </cell>
          <cell r="AR1079" t="str">
            <v>RT729</v>
          </cell>
          <cell r="AT1079" t="str">
            <v>REP</v>
          </cell>
          <cell r="AW1079" t="str">
            <v>DLR</v>
          </cell>
          <cell r="AX1079" t="str">
            <v>CONT</v>
          </cell>
          <cell r="AY1079" t="str">
            <v>B</v>
          </cell>
          <cell r="AZ1079">
            <v>20</v>
          </cell>
          <cell r="BA1079">
            <v>10</v>
          </cell>
          <cell r="BB1079">
            <v>20</v>
          </cell>
          <cell r="BC1079">
            <v>603</v>
          </cell>
          <cell r="BD1079" t="str">
            <v>RET</v>
          </cell>
          <cell r="BE1079" t="str">
            <v>RBM</v>
          </cell>
          <cell r="BF1079" t="str">
            <v>T</v>
          </cell>
          <cell r="BG1079" t="str">
            <v>T</v>
          </cell>
          <cell r="BH1079">
            <v>13.75</v>
          </cell>
          <cell r="BJ1079">
            <v>0.33</v>
          </cell>
          <cell r="BK1079">
            <v>0.33780967026839998</v>
          </cell>
          <cell r="BL1079">
            <v>22.5</v>
          </cell>
          <cell r="BM1079">
            <v>82</v>
          </cell>
          <cell r="BN1079">
            <v>279</v>
          </cell>
          <cell r="BO1079">
            <v>95</v>
          </cell>
          <cell r="BR1079">
            <v>9410</v>
          </cell>
          <cell r="BS1079">
            <v>5650</v>
          </cell>
          <cell r="BT1079">
            <v>5650</v>
          </cell>
          <cell r="BU1079">
            <v>6278</v>
          </cell>
          <cell r="BV1079">
            <v>10</v>
          </cell>
          <cell r="BW1079">
            <v>5650</v>
          </cell>
          <cell r="BX1079">
            <v>0</v>
          </cell>
        </row>
        <row r="1080">
          <cell r="E1080" t="str">
            <v>BRBM3320</v>
          </cell>
          <cell r="F1080" t="str">
            <v>11R22.5 RT729(XTE2)-HV79</v>
          </cell>
          <cell r="G1080" t="str">
            <v>11R22.5 RT729(XTE2)-HV79</v>
          </cell>
          <cell r="H1080" t="str">
            <v>RT729</v>
          </cell>
          <cell r="I1080" t="str">
            <v>RET3</v>
          </cell>
          <cell r="J1080" t="str">
            <v>RETREAD T/L 22.5 UP</v>
          </cell>
          <cell r="K1080" t="str">
            <v>BRIDGESTONE</v>
          </cell>
          <cell r="L1080" t="str">
            <v>11R22.5</v>
          </cell>
          <cell r="M1080" t="str">
            <v>RT729</v>
          </cell>
          <cell r="N1080" t="str">
            <v>MIC CASE</v>
          </cell>
          <cell r="O1080" t="str">
            <v>XTE2</v>
          </cell>
          <cell r="P1080" t="str">
            <v>T/L</v>
          </cell>
          <cell r="Q1080" t="str">
            <v>RBM3320L</v>
          </cell>
          <cell r="R1080" t="str">
            <v>THAILAND</v>
          </cell>
          <cell r="S1080">
            <v>3</v>
          </cell>
          <cell r="T1080" t="str">
            <v>TIRE</v>
          </cell>
          <cell r="U1080">
            <v>0</v>
          </cell>
          <cell r="V1080" t="str">
            <v>11R22.5</v>
          </cell>
          <cell r="W1080">
            <v>0</v>
          </cell>
          <cell r="X1080">
            <v>0</v>
          </cell>
          <cell r="Y1080" t="str">
            <v>01</v>
          </cell>
          <cell r="Z1080" t="str">
            <v>TBSR</v>
          </cell>
          <cell r="AA1080" t="str">
            <v>T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 t="str">
            <v>L0</v>
          </cell>
          <cell r="AG1080" t="str">
            <v>RBM3320L</v>
          </cell>
          <cell r="AJ1080" t="str">
            <v>PT7081</v>
          </cell>
          <cell r="AK1080" t="str">
            <v>HV79</v>
          </cell>
          <cell r="AL1080" t="str">
            <v>RT729</v>
          </cell>
          <cell r="AO1080" t="str">
            <v>11R22.5</v>
          </cell>
          <cell r="AP1080" t="str">
            <v>TBR RECAP</v>
          </cell>
          <cell r="AQ1080">
            <v>0</v>
          </cell>
          <cell r="AR1080" t="str">
            <v>RT729</v>
          </cell>
          <cell r="AT1080" t="str">
            <v>REP</v>
          </cell>
          <cell r="AW1080" t="str">
            <v>DLR</v>
          </cell>
          <cell r="AX1080" t="str">
            <v>CONT</v>
          </cell>
          <cell r="AY1080" t="str">
            <v>B</v>
          </cell>
          <cell r="AZ1080">
            <v>20</v>
          </cell>
          <cell r="BA1080">
            <v>10</v>
          </cell>
          <cell r="BB1080">
            <v>20</v>
          </cell>
          <cell r="BC1080">
            <v>603</v>
          </cell>
          <cell r="BD1080" t="str">
            <v>RET</v>
          </cell>
          <cell r="BE1080" t="str">
            <v>RBM</v>
          </cell>
          <cell r="BF1080" t="str">
            <v>T</v>
          </cell>
          <cell r="BG1080" t="str">
            <v>T</v>
          </cell>
          <cell r="BH1080">
            <v>13.75</v>
          </cell>
          <cell r="BJ1080">
            <v>0.33</v>
          </cell>
          <cell r="BK1080">
            <v>0.33780967026839998</v>
          </cell>
          <cell r="BL1080">
            <v>22.5</v>
          </cell>
          <cell r="BM1080">
            <v>82</v>
          </cell>
          <cell r="BN1080">
            <v>279</v>
          </cell>
          <cell r="BO1080">
            <v>95</v>
          </cell>
          <cell r="BR1080">
            <v>9410</v>
          </cell>
          <cell r="BS1080">
            <v>5650</v>
          </cell>
          <cell r="BT1080">
            <v>5650</v>
          </cell>
          <cell r="BU1080">
            <v>6278</v>
          </cell>
          <cell r="BV1080">
            <v>10</v>
          </cell>
          <cell r="BW1080">
            <v>5650</v>
          </cell>
          <cell r="BX1080">
            <v>0</v>
          </cell>
        </row>
        <row r="1081">
          <cell r="E1081" t="str">
            <v>BRBM3400</v>
          </cell>
          <cell r="F1081" t="str">
            <v>275/70R22.5 RT729 (XZE2+)-JS75</v>
          </cell>
          <cell r="G1081" t="str">
            <v>275/70R22.5 RT729 (XZE2+)-JS75</v>
          </cell>
          <cell r="H1081" t="str">
            <v>RT729</v>
          </cell>
          <cell r="I1081" t="str">
            <v>RET3</v>
          </cell>
          <cell r="J1081" t="str">
            <v>RETREAD T/L 22.5 UP</v>
          </cell>
          <cell r="K1081" t="str">
            <v>BRIDGESTONE</v>
          </cell>
          <cell r="L1081" t="str">
            <v>275/70R22.5</v>
          </cell>
          <cell r="M1081" t="str">
            <v>RT729</v>
          </cell>
          <cell r="N1081" t="str">
            <v>MIC CASE</v>
          </cell>
          <cell r="O1081" t="str">
            <v>XZE2+, XDE2+</v>
          </cell>
          <cell r="P1081" t="str">
            <v>T/L</v>
          </cell>
          <cell r="Q1081" t="str">
            <v>RBM3400L</v>
          </cell>
          <cell r="R1081" t="str">
            <v>THAILAND</v>
          </cell>
          <cell r="S1081">
            <v>3</v>
          </cell>
          <cell r="T1081" t="str">
            <v>TIRE</v>
          </cell>
          <cell r="U1081">
            <v>0</v>
          </cell>
          <cell r="V1081" t="str">
            <v>275/70R22.5</v>
          </cell>
          <cell r="W1081">
            <v>0</v>
          </cell>
          <cell r="X1081">
            <v>0</v>
          </cell>
          <cell r="Y1081" t="str">
            <v>01</v>
          </cell>
          <cell r="Z1081" t="str">
            <v>TBSR</v>
          </cell>
          <cell r="AA1081" t="str">
            <v>T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 t="str">
            <v>L0</v>
          </cell>
          <cell r="AG1081" t="str">
            <v>RBM3400L</v>
          </cell>
          <cell r="AJ1081" t="str">
            <v>PT7086</v>
          </cell>
          <cell r="AK1081" t="str">
            <v>JS75</v>
          </cell>
          <cell r="AL1081" t="str">
            <v>RT729</v>
          </cell>
          <cell r="AO1081" t="str">
            <v>275/70R22.5</v>
          </cell>
          <cell r="AP1081" t="str">
            <v>TBR RECAP</v>
          </cell>
          <cell r="AQ1081">
            <v>0</v>
          </cell>
          <cell r="AR1081" t="str">
            <v>RT729</v>
          </cell>
          <cell r="AT1081" t="str">
            <v>REP</v>
          </cell>
          <cell r="AW1081" t="str">
            <v>DLR</v>
          </cell>
          <cell r="AX1081" t="str">
            <v>CONT</v>
          </cell>
          <cell r="AY1081" t="str">
            <v>B</v>
          </cell>
          <cell r="AZ1081">
            <v>20</v>
          </cell>
          <cell r="BA1081">
            <v>10</v>
          </cell>
          <cell r="BB1081">
            <v>20</v>
          </cell>
          <cell r="BC1081">
            <v>603</v>
          </cell>
          <cell r="BD1081" t="str">
            <v>RET</v>
          </cell>
          <cell r="BE1081" t="str">
            <v>RBM</v>
          </cell>
          <cell r="BF1081" t="str">
            <v>T</v>
          </cell>
          <cell r="BG1081" t="str">
            <v>T</v>
          </cell>
          <cell r="BH1081">
            <v>16.670000000000002</v>
          </cell>
          <cell r="BJ1081">
            <v>0.28000000000000003</v>
          </cell>
          <cell r="BK1081">
            <v>0.28819105875000001</v>
          </cell>
          <cell r="BL1081">
            <v>22.5</v>
          </cell>
          <cell r="BM1081">
            <v>70</v>
          </cell>
          <cell r="BN1081">
            <v>275</v>
          </cell>
          <cell r="BO1081">
            <v>95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</row>
        <row r="1082">
          <cell r="E1082" t="str">
            <v>BRBM3500</v>
          </cell>
          <cell r="F1082" t="str">
            <v>275/80R22.5 RT729 (XZE2+)-JS77</v>
          </cell>
          <cell r="G1082" t="str">
            <v>275/80R22.5 RT729 (XZE2+)-JS77</v>
          </cell>
          <cell r="H1082" t="str">
            <v>RT729</v>
          </cell>
          <cell r="I1082" t="str">
            <v>RET3</v>
          </cell>
          <cell r="J1082" t="str">
            <v>RETREAD T/L 22.5 UP</v>
          </cell>
          <cell r="K1082" t="str">
            <v>BRIDGESTONE</v>
          </cell>
          <cell r="L1082" t="str">
            <v>275/80R22.5</v>
          </cell>
          <cell r="M1082" t="str">
            <v>RT729</v>
          </cell>
          <cell r="N1082" t="str">
            <v>MIC CASE</v>
          </cell>
          <cell r="O1082" t="str">
            <v>XZE2+, XDE2+</v>
          </cell>
          <cell r="P1082" t="str">
            <v>T/L</v>
          </cell>
          <cell r="Q1082" t="str">
            <v>RBM3500L</v>
          </cell>
          <cell r="R1082" t="str">
            <v>THAILAND</v>
          </cell>
          <cell r="S1082">
            <v>3</v>
          </cell>
          <cell r="T1082" t="str">
            <v>TIRE</v>
          </cell>
          <cell r="U1082">
            <v>0</v>
          </cell>
          <cell r="V1082" t="str">
            <v>275/80R22.5</v>
          </cell>
          <cell r="W1082">
            <v>0</v>
          </cell>
          <cell r="X1082">
            <v>0</v>
          </cell>
          <cell r="Y1082" t="str">
            <v>01</v>
          </cell>
          <cell r="Z1082" t="str">
            <v>TBSR</v>
          </cell>
          <cell r="AA1082" t="str">
            <v>T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 t="str">
            <v>L0</v>
          </cell>
          <cell r="AG1082" t="str">
            <v>RBM3500L</v>
          </cell>
          <cell r="AJ1082" t="str">
            <v>PT7086</v>
          </cell>
          <cell r="AK1082" t="str">
            <v>JS77</v>
          </cell>
          <cell r="AL1082" t="str">
            <v>RT729</v>
          </cell>
          <cell r="AO1082" t="str">
            <v>275/80R22.5</v>
          </cell>
          <cell r="AP1082" t="str">
            <v>TBR RECAP</v>
          </cell>
          <cell r="AQ1082">
            <v>0</v>
          </cell>
          <cell r="AR1082" t="str">
            <v>RT729</v>
          </cell>
          <cell r="AT1082" t="str">
            <v>REP</v>
          </cell>
          <cell r="AW1082" t="str">
            <v>DLR</v>
          </cell>
          <cell r="AX1082" t="str">
            <v>CONT</v>
          </cell>
          <cell r="AY1082" t="str">
            <v>B</v>
          </cell>
          <cell r="AZ1082">
            <v>20</v>
          </cell>
          <cell r="BA1082">
            <v>10</v>
          </cell>
          <cell r="BB1082">
            <v>20</v>
          </cell>
          <cell r="BC1082">
            <v>603</v>
          </cell>
          <cell r="BD1082" t="str">
            <v>RET</v>
          </cell>
          <cell r="BE1082" t="str">
            <v>RBM</v>
          </cell>
          <cell r="BF1082" t="str">
            <v>T</v>
          </cell>
          <cell r="BG1082" t="str">
            <v>T</v>
          </cell>
          <cell r="BH1082">
            <v>16.670000000000002</v>
          </cell>
          <cell r="BJ1082">
            <v>0.31</v>
          </cell>
          <cell r="BK1082">
            <v>0.32228665875000001</v>
          </cell>
          <cell r="BL1082">
            <v>22.5</v>
          </cell>
          <cell r="BM1082">
            <v>80</v>
          </cell>
          <cell r="BN1082">
            <v>275</v>
          </cell>
          <cell r="BO1082">
            <v>95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</row>
        <row r="1083">
          <cell r="E1083" t="str">
            <v>BRBM3600</v>
          </cell>
          <cell r="F1083" t="str">
            <v>295/80R22.5 RT729 (XZA1,2+)-JS67</v>
          </cell>
          <cell r="G1083" t="str">
            <v>295/80R22.5 RT729 (XZA1,2+)-JS67</v>
          </cell>
          <cell r="H1083" t="str">
            <v>RT729</v>
          </cell>
          <cell r="I1083" t="str">
            <v>RET3</v>
          </cell>
          <cell r="J1083" t="str">
            <v>RETREAD T/L 22.5 UP</v>
          </cell>
          <cell r="K1083" t="str">
            <v>BRIDGESTONE</v>
          </cell>
          <cell r="L1083" t="str">
            <v>295/80R22.5</v>
          </cell>
          <cell r="M1083" t="str">
            <v>RT729</v>
          </cell>
          <cell r="N1083" t="str">
            <v>MIC CASE</v>
          </cell>
          <cell r="O1083" t="str">
            <v>XZA1, XZA2+</v>
          </cell>
          <cell r="P1083" t="str">
            <v>T/L</v>
          </cell>
          <cell r="Q1083" t="str">
            <v>RBM3600L</v>
          </cell>
          <cell r="R1083" t="str">
            <v>THAILAND</v>
          </cell>
          <cell r="S1083">
            <v>3</v>
          </cell>
          <cell r="T1083" t="str">
            <v>TIRE</v>
          </cell>
          <cell r="U1083">
            <v>0</v>
          </cell>
          <cell r="V1083" t="str">
            <v>295/80R22.5</v>
          </cell>
          <cell r="W1083">
            <v>0</v>
          </cell>
          <cell r="X1083">
            <v>0</v>
          </cell>
          <cell r="Y1083" t="str">
            <v>01</v>
          </cell>
          <cell r="Z1083" t="str">
            <v>TBSR</v>
          </cell>
          <cell r="AA1083" t="str">
            <v>T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 t="str">
            <v>L0</v>
          </cell>
          <cell r="AG1083" t="str">
            <v>RBM3600L</v>
          </cell>
          <cell r="AJ1083" t="str">
            <v>CB7014</v>
          </cell>
          <cell r="AK1083" t="str">
            <v>JS67</v>
          </cell>
          <cell r="AL1083" t="str">
            <v>RT729</v>
          </cell>
          <cell r="AO1083" t="str">
            <v>295/80R22.5</v>
          </cell>
          <cell r="AP1083" t="str">
            <v>TBR RECAP</v>
          </cell>
          <cell r="AQ1083">
            <v>0</v>
          </cell>
          <cell r="AR1083" t="str">
            <v>RT729</v>
          </cell>
          <cell r="AT1083" t="str">
            <v>REP</v>
          </cell>
          <cell r="AW1083" t="str">
            <v>DLR</v>
          </cell>
          <cell r="AX1083" t="str">
            <v>CONT</v>
          </cell>
          <cell r="AY1083" t="str">
            <v>B</v>
          </cell>
          <cell r="AZ1083">
            <v>20</v>
          </cell>
          <cell r="BA1083">
            <v>10</v>
          </cell>
          <cell r="BB1083">
            <v>20</v>
          </cell>
          <cell r="BC1083">
            <v>603</v>
          </cell>
          <cell r="BD1083" t="str">
            <v>RET</v>
          </cell>
          <cell r="BE1083" t="str">
            <v>RBM</v>
          </cell>
          <cell r="BF1083" t="str">
            <v>T</v>
          </cell>
          <cell r="BG1083" t="str">
            <v>T</v>
          </cell>
          <cell r="BH1083">
            <v>16.32</v>
          </cell>
          <cell r="BJ1083">
            <v>0.36</v>
          </cell>
          <cell r="BK1083">
            <v>0.36477890374999999</v>
          </cell>
          <cell r="BL1083">
            <v>22.5</v>
          </cell>
          <cell r="BM1083">
            <v>80</v>
          </cell>
          <cell r="BN1083">
            <v>295</v>
          </cell>
          <cell r="BO1083">
            <v>95</v>
          </cell>
          <cell r="BR1083">
            <v>10300</v>
          </cell>
          <cell r="BS1083">
            <v>6180</v>
          </cell>
          <cell r="BT1083">
            <v>6180</v>
          </cell>
          <cell r="BU1083">
            <v>6867</v>
          </cell>
          <cell r="BV1083">
            <v>10</v>
          </cell>
          <cell r="BW1083">
            <v>6180</v>
          </cell>
          <cell r="BX1083">
            <v>0</v>
          </cell>
        </row>
        <row r="1084">
          <cell r="E1084" t="str">
            <v>BRBM3610</v>
          </cell>
          <cell r="F1084" t="str">
            <v>295/80R22.5 RT729 (XZE2+)-JS69</v>
          </cell>
          <cell r="G1084" t="str">
            <v>295/80R22.5 RT729 (XZE2+)-JS69</v>
          </cell>
          <cell r="H1084" t="str">
            <v>RT729</v>
          </cell>
          <cell r="I1084" t="str">
            <v>RET3</v>
          </cell>
          <cell r="J1084" t="str">
            <v>RETREAD T/L 22.5 UP</v>
          </cell>
          <cell r="K1084" t="str">
            <v>BRIDGESTONE</v>
          </cell>
          <cell r="L1084" t="str">
            <v>295/80R22.5</v>
          </cell>
          <cell r="M1084" t="str">
            <v>RT729</v>
          </cell>
          <cell r="N1084" t="str">
            <v>MIC CASE</v>
          </cell>
          <cell r="O1084" t="str">
            <v>XZE2+</v>
          </cell>
          <cell r="P1084" t="str">
            <v>T/L</v>
          </cell>
          <cell r="Q1084" t="str">
            <v>RBM3610L</v>
          </cell>
          <cell r="R1084" t="str">
            <v>THAILAND</v>
          </cell>
          <cell r="S1084">
            <v>3</v>
          </cell>
          <cell r="T1084" t="str">
            <v>TIRE</v>
          </cell>
          <cell r="U1084">
            <v>0</v>
          </cell>
          <cell r="V1084" t="str">
            <v>295/80R22.5</v>
          </cell>
          <cell r="W1084">
            <v>0</v>
          </cell>
          <cell r="X1084">
            <v>0</v>
          </cell>
          <cell r="Y1084" t="str">
            <v>01</v>
          </cell>
          <cell r="Z1084" t="str">
            <v>TBSR</v>
          </cell>
          <cell r="AA1084" t="str">
            <v>T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 t="str">
            <v>L0</v>
          </cell>
          <cell r="AG1084" t="str">
            <v>RBM3610L</v>
          </cell>
          <cell r="AJ1084" t="str">
            <v>PT7086</v>
          </cell>
          <cell r="AK1084" t="str">
            <v>JS69</v>
          </cell>
          <cell r="AL1084" t="str">
            <v>RT729</v>
          </cell>
          <cell r="AO1084" t="str">
            <v>295/80R22.5</v>
          </cell>
          <cell r="AP1084" t="str">
            <v>TBR RECAP</v>
          </cell>
          <cell r="AQ1084">
            <v>0</v>
          </cell>
          <cell r="AR1084" t="str">
            <v>RT729</v>
          </cell>
          <cell r="AT1084" t="str">
            <v>REP</v>
          </cell>
          <cell r="AW1084" t="str">
            <v>DLR</v>
          </cell>
          <cell r="AX1084" t="str">
            <v>CONT</v>
          </cell>
          <cell r="AY1084" t="str">
            <v>B</v>
          </cell>
          <cell r="AZ1084">
            <v>20</v>
          </cell>
          <cell r="BA1084">
            <v>10</v>
          </cell>
          <cell r="BB1084">
            <v>20</v>
          </cell>
          <cell r="BC1084">
            <v>603</v>
          </cell>
          <cell r="BD1084" t="str">
            <v>RET</v>
          </cell>
          <cell r="BE1084" t="str">
            <v>RBM</v>
          </cell>
          <cell r="BF1084" t="str">
            <v>T</v>
          </cell>
          <cell r="BG1084" t="str">
            <v>T</v>
          </cell>
          <cell r="BH1084">
            <v>16.670000000000002</v>
          </cell>
          <cell r="BJ1084">
            <v>0.36</v>
          </cell>
          <cell r="BK1084">
            <v>0.36477890374999999</v>
          </cell>
          <cell r="BL1084">
            <v>22.5</v>
          </cell>
          <cell r="BM1084">
            <v>80</v>
          </cell>
          <cell r="BN1084">
            <v>295</v>
          </cell>
          <cell r="BO1084">
            <v>95</v>
          </cell>
          <cell r="BR1084">
            <v>10300</v>
          </cell>
          <cell r="BS1084">
            <v>6180</v>
          </cell>
          <cell r="BT1084">
            <v>6180</v>
          </cell>
          <cell r="BU1084">
            <v>6867</v>
          </cell>
          <cell r="BV1084">
            <v>10</v>
          </cell>
          <cell r="BW1084">
            <v>6180</v>
          </cell>
          <cell r="BX1084">
            <v>0</v>
          </cell>
        </row>
        <row r="1085">
          <cell r="E1085" t="str">
            <v>BRBM4300</v>
          </cell>
          <cell r="F1085" t="str">
            <v>11R22.5 RT192(XZU 2T/3)-VD91</v>
          </cell>
          <cell r="G1085" t="str">
            <v>11R22.5 RT192(XZU 2T/3)-VD91</v>
          </cell>
          <cell r="H1085" t="str">
            <v>RT192</v>
          </cell>
          <cell r="I1085" t="str">
            <v>RET3</v>
          </cell>
          <cell r="J1085" t="str">
            <v>RETREAD T/L 22.5 UP</v>
          </cell>
          <cell r="K1085" t="str">
            <v>BRIDGESTONE</v>
          </cell>
          <cell r="L1085" t="str">
            <v>11R22.5</v>
          </cell>
          <cell r="M1085" t="str">
            <v>RT192</v>
          </cell>
          <cell r="N1085" t="str">
            <v>MIC CASE</v>
          </cell>
          <cell r="O1085" t="str">
            <v>XZU 2T/XZU3</v>
          </cell>
          <cell r="P1085" t="str">
            <v>T/L</v>
          </cell>
          <cell r="Q1085" t="str">
            <v>RBM4300L</v>
          </cell>
          <cell r="R1085" t="str">
            <v>THAILAND</v>
          </cell>
          <cell r="S1085">
            <v>3</v>
          </cell>
          <cell r="T1085" t="str">
            <v>TIRE</v>
          </cell>
          <cell r="U1085">
            <v>0</v>
          </cell>
          <cell r="V1085" t="str">
            <v>11R22.5</v>
          </cell>
          <cell r="W1085">
            <v>0</v>
          </cell>
          <cell r="X1085">
            <v>0</v>
          </cell>
          <cell r="Y1085" t="str">
            <v>01</v>
          </cell>
          <cell r="Z1085" t="str">
            <v>TBSR</v>
          </cell>
          <cell r="AA1085" t="str">
            <v>T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 t="str">
            <v>L0</v>
          </cell>
          <cell r="AG1085" t="str">
            <v>RBM4300L</v>
          </cell>
          <cell r="AJ1085" t="str">
            <v>PT7504</v>
          </cell>
          <cell r="AK1085" t="str">
            <v>VD91</v>
          </cell>
          <cell r="AL1085" t="str">
            <v>RT192</v>
          </cell>
          <cell r="AO1085" t="str">
            <v>11R22.5</v>
          </cell>
          <cell r="AP1085" t="str">
            <v>TBR RECAP</v>
          </cell>
          <cell r="AQ1085">
            <v>0</v>
          </cell>
          <cell r="AR1085" t="str">
            <v>RT192</v>
          </cell>
          <cell r="AT1085" t="str">
            <v>REP</v>
          </cell>
          <cell r="AW1085" t="str">
            <v>DLR</v>
          </cell>
          <cell r="AX1085" t="str">
            <v>CONT</v>
          </cell>
          <cell r="AY1085" t="str">
            <v>B</v>
          </cell>
          <cell r="AZ1085">
            <v>20</v>
          </cell>
          <cell r="BA1085">
            <v>10</v>
          </cell>
          <cell r="BB1085">
            <v>20</v>
          </cell>
          <cell r="BC1085">
            <v>603</v>
          </cell>
          <cell r="BD1085" t="str">
            <v>RET</v>
          </cell>
          <cell r="BE1085" t="str">
            <v>RBM</v>
          </cell>
          <cell r="BF1085" t="str">
            <v>T</v>
          </cell>
          <cell r="BG1085" t="str">
            <v>T</v>
          </cell>
          <cell r="BH1085">
            <v>18.649999999999999</v>
          </cell>
          <cell r="BJ1085">
            <v>0.33</v>
          </cell>
          <cell r="BK1085">
            <v>0.33780967026839998</v>
          </cell>
          <cell r="BL1085">
            <v>22.5</v>
          </cell>
          <cell r="BM1085">
            <v>82</v>
          </cell>
          <cell r="BN1085">
            <v>279</v>
          </cell>
          <cell r="BO1085">
            <v>95</v>
          </cell>
          <cell r="BR1085">
            <v>9410</v>
          </cell>
          <cell r="BS1085">
            <v>5650</v>
          </cell>
          <cell r="BT1085">
            <v>5650</v>
          </cell>
          <cell r="BU1085">
            <v>6278</v>
          </cell>
          <cell r="BV1085">
            <v>10</v>
          </cell>
          <cell r="BW1085">
            <v>5650</v>
          </cell>
          <cell r="BX1085">
            <v>0</v>
          </cell>
        </row>
        <row r="1086">
          <cell r="E1086" t="str">
            <v>BREM1210</v>
          </cell>
          <cell r="F1086" t="str">
            <v>900R20 RT157(XZE)-AT75</v>
          </cell>
          <cell r="G1086" t="str">
            <v>900R20 RT157(XZE)-AT75</v>
          </cell>
          <cell r="H1086" t="str">
            <v>RT157</v>
          </cell>
          <cell r="I1086" t="str">
            <v>RET2</v>
          </cell>
          <cell r="J1086" t="str">
            <v>RETREAD T/T 20 DOWN</v>
          </cell>
          <cell r="K1086" t="str">
            <v>BRIDGESTONE</v>
          </cell>
          <cell r="L1086" t="str">
            <v>900R20</v>
          </cell>
          <cell r="M1086" t="str">
            <v>RT157</v>
          </cell>
          <cell r="N1086" t="str">
            <v>MIC CASE</v>
          </cell>
          <cell r="O1086" t="str">
            <v>XZE</v>
          </cell>
          <cell r="P1086" t="str">
            <v>T/T</v>
          </cell>
          <cell r="Q1086" t="str">
            <v>REM1210L</v>
          </cell>
          <cell r="R1086" t="str">
            <v>THAILAND</v>
          </cell>
          <cell r="S1086">
            <v>3</v>
          </cell>
          <cell r="T1086" t="str">
            <v>TIRE</v>
          </cell>
          <cell r="U1086">
            <v>0</v>
          </cell>
          <cell r="V1086" t="str">
            <v xml:space="preserve"> 900R20</v>
          </cell>
          <cell r="W1086">
            <v>0</v>
          </cell>
          <cell r="X1086">
            <v>0</v>
          </cell>
          <cell r="Y1086" t="str">
            <v>01</v>
          </cell>
          <cell r="Z1086" t="str">
            <v>TBSR</v>
          </cell>
          <cell r="AA1086" t="str">
            <v>T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 t="str">
            <v>L0</v>
          </cell>
          <cell r="AG1086" t="str">
            <v>REM1210L</v>
          </cell>
          <cell r="AJ1086" t="str">
            <v>CB5033</v>
          </cell>
          <cell r="AK1086" t="str">
            <v>AT75</v>
          </cell>
          <cell r="AL1086" t="str">
            <v>RT157</v>
          </cell>
          <cell r="AO1086" t="str">
            <v>900R20</v>
          </cell>
          <cell r="AP1086" t="str">
            <v>TBR RECAP</v>
          </cell>
          <cell r="AQ1086">
            <v>0</v>
          </cell>
          <cell r="AR1086" t="str">
            <v>RT157</v>
          </cell>
          <cell r="AS1086">
            <v>0</v>
          </cell>
          <cell r="AT1086">
            <v>0</v>
          </cell>
          <cell r="AW1086" t="str">
            <v>DLR</v>
          </cell>
          <cell r="AX1086" t="str">
            <v>DISCONT</v>
          </cell>
          <cell r="AY1086" t="str">
            <v>B</v>
          </cell>
          <cell r="AZ1086">
            <v>20</v>
          </cell>
          <cell r="BA1086">
            <v>10</v>
          </cell>
          <cell r="BB1086">
            <v>20</v>
          </cell>
          <cell r="BC1086">
            <v>603</v>
          </cell>
          <cell r="BD1086" t="str">
            <v>RET</v>
          </cell>
          <cell r="BE1086" t="str">
            <v>REM</v>
          </cell>
          <cell r="BF1086" t="str">
            <v>T</v>
          </cell>
          <cell r="BG1086" t="str">
            <v>T</v>
          </cell>
          <cell r="BH1086">
            <v>10.9</v>
          </cell>
          <cell r="BJ1086">
            <v>8.7999999999999995E-2</v>
          </cell>
          <cell r="BK1086">
            <v>0.15164912</v>
          </cell>
          <cell r="BL1086">
            <v>20</v>
          </cell>
          <cell r="BM1086">
            <v>80</v>
          </cell>
          <cell r="BN1086">
            <v>190</v>
          </cell>
          <cell r="BO1086">
            <v>95</v>
          </cell>
          <cell r="BR1086">
            <v>4660</v>
          </cell>
          <cell r="BS1086">
            <v>2793</v>
          </cell>
          <cell r="BT1086">
            <v>2793</v>
          </cell>
          <cell r="BU1086">
            <v>3103</v>
          </cell>
          <cell r="BV1086">
            <v>10</v>
          </cell>
          <cell r="BW1086">
            <v>2793</v>
          </cell>
          <cell r="BX1086">
            <v>0</v>
          </cell>
        </row>
        <row r="1087">
          <cell r="E1087" t="str">
            <v>BREM1220</v>
          </cell>
          <cell r="F1087" t="str">
            <v>900R20 RT157(XZE2)-AT77</v>
          </cell>
          <cell r="G1087" t="str">
            <v>900R20 RT157(XZE2)-AT77</v>
          </cell>
          <cell r="H1087" t="str">
            <v>RT157</v>
          </cell>
          <cell r="I1087" t="str">
            <v>RET2</v>
          </cell>
          <cell r="J1087" t="str">
            <v>RETREAD T/T 20 DOWN</v>
          </cell>
          <cell r="K1087" t="str">
            <v>BRIDGESTONE</v>
          </cell>
          <cell r="L1087" t="str">
            <v>900R20</v>
          </cell>
          <cell r="M1087" t="str">
            <v>RT157</v>
          </cell>
          <cell r="N1087" t="str">
            <v>MIC CASE</v>
          </cell>
          <cell r="O1087" t="str">
            <v>XZE2</v>
          </cell>
          <cell r="P1087" t="str">
            <v>T/T</v>
          </cell>
          <cell r="Q1087" t="str">
            <v>REM1220L</v>
          </cell>
          <cell r="R1087" t="str">
            <v>THAILAND</v>
          </cell>
          <cell r="S1087">
            <v>3</v>
          </cell>
          <cell r="T1087" t="str">
            <v>TIRE</v>
          </cell>
          <cell r="U1087">
            <v>0</v>
          </cell>
          <cell r="V1087" t="str">
            <v xml:space="preserve"> 900R20</v>
          </cell>
          <cell r="W1087">
            <v>0</v>
          </cell>
          <cell r="X1087">
            <v>0</v>
          </cell>
          <cell r="Y1087" t="str">
            <v>01</v>
          </cell>
          <cell r="Z1087" t="str">
            <v>TBSR</v>
          </cell>
          <cell r="AA1087" t="str">
            <v>T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 t="str">
            <v>L0</v>
          </cell>
          <cell r="AG1087" t="str">
            <v>REM1220L</v>
          </cell>
          <cell r="AJ1087" t="str">
            <v>CB5034</v>
          </cell>
          <cell r="AK1087" t="str">
            <v>AT77</v>
          </cell>
          <cell r="AL1087" t="str">
            <v>RT157</v>
          </cell>
          <cell r="AO1087" t="str">
            <v>900R20</v>
          </cell>
          <cell r="AP1087" t="str">
            <v>TBR RECAP</v>
          </cell>
          <cell r="AQ1087">
            <v>0</v>
          </cell>
          <cell r="AR1087" t="str">
            <v>RT157</v>
          </cell>
          <cell r="AS1087" t="str">
            <v>OE</v>
          </cell>
          <cell r="AT1087" t="str">
            <v/>
          </cell>
          <cell r="AW1087" t="str">
            <v>DLR</v>
          </cell>
          <cell r="AX1087" t="str">
            <v>CONT</v>
          </cell>
          <cell r="AY1087" t="str">
            <v>B</v>
          </cell>
          <cell r="AZ1087">
            <v>20</v>
          </cell>
          <cell r="BA1087">
            <v>10</v>
          </cell>
          <cell r="BB1087">
            <v>20</v>
          </cell>
          <cell r="BC1087">
            <v>603</v>
          </cell>
          <cell r="BD1087" t="str">
            <v>RET</v>
          </cell>
          <cell r="BE1087" t="str">
            <v>REM</v>
          </cell>
          <cell r="BF1087" t="str">
            <v>T</v>
          </cell>
          <cell r="BG1087" t="str">
            <v>T</v>
          </cell>
          <cell r="BH1087">
            <v>11.5</v>
          </cell>
          <cell r="BJ1087">
            <v>9.4E-2</v>
          </cell>
          <cell r="BK1087">
            <v>0.16454015999999999</v>
          </cell>
          <cell r="BL1087">
            <v>20</v>
          </cell>
          <cell r="BM1087">
            <v>80</v>
          </cell>
          <cell r="BN1087">
            <v>200</v>
          </cell>
          <cell r="BO1087">
            <v>95</v>
          </cell>
          <cell r="BR1087">
            <v>4660</v>
          </cell>
          <cell r="BS1087">
            <v>2793</v>
          </cell>
          <cell r="BT1087">
            <v>2793</v>
          </cell>
          <cell r="BU1087">
            <v>3103</v>
          </cell>
          <cell r="BV1087">
            <v>10</v>
          </cell>
          <cell r="BW1087">
            <v>2793</v>
          </cell>
          <cell r="BX1087">
            <v>0</v>
          </cell>
        </row>
        <row r="1088">
          <cell r="E1088" t="str">
            <v>BREM1310</v>
          </cell>
          <cell r="F1088" t="str">
            <v>1000R20 RT157(XZE Y)-ER40</v>
          </cell>
          <cell r="G1088" t="str">
            <v>1000R20 RT157(XZE Y)-ER40</v>
          </cell>
          <cell r="H1088" t="str">
            <v>RT157</v>
          </cell>
          <cell r="I1088" t="str">
            <v>RET2</v>
          </cell>
          <cell r="J1088" t="str">
            <v>RETREAD T/T 20 DOWN</v>
          </cell>
          <cell r="K1088" t="str">
            <v>BRIDGESTONE</v>
          </cell>
          <cell r="L1088" t="str">
            <v>1000R20</v>
          </cell>
          <cell r="M1088" t="str">
            <v>RT157</v>
          </cell>
          <cell r="N1088" t="str">
            <v>MIC CASE</v>
          </cell>
          <cell r="O1088" t="str">
            <v>XZE</v>
          </cell>
          <cell r="P1088" t="str">
            <v>T/T</v>
          </cell>
          <cell r="Q1088" t="str">
            <v>REM1310L</v>
          </cell>
          <cell r="R1088" t="str">
            <v>THAILAND</v>
          </cell>
          <cell r="S1088">
            <v>3</v>
          </cell>
          <cell r="T1088" t="str">
            <v>TIRE</v>
          </cell>
          <cell r="U1088">
            <v>0</v>
          </cell>
          <cell r="V1088" t="str">
            <v xml:space="preserve"> 1000R20</v>
          </cell>
          <cell r="W1088">
            <v>0</v>
          </cell>
          <cell r="X1088">
            <v>0</v>
          </cell>
          <cell r="Y1088" t="str">
            <v>01</v>
          </cell>
          <cell r="Z1088" t="str">
            <v>TBSR</v>
          </cell>
          <cell r="AA1088" t="str">
            <v>T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 t="str">
            <v>L0</v>
          </cell>
          <cell r="AG1088" t="str">
            <v>REM1310L</v>
          </cell>
          <cell r="AJ1088" t="str">
            <v>CB5034</v>
          </cell>
          <cell r="AK1088" t="str">
            <v>ER40</v>
          </cell>
          <cell r="AL1088" t="str">
            <v>RT157</v>
          </cell>
          <cell r="AO1088" t="str">
            <v>1000R20</v>
          </cell>
          <cell r="AP1088" t="str">
            <v>TBR RECAP</v>
          </cell>
          <cell r="AQ1088">
            <v>0</v>
          </cell>
          <cell r="AR1088" t="str">
            <v>RT157</v>
          </cell>
          <cell r="AS1088" t="str">
            <v>OE</v>
          </cell>
          <cell r="AT1088" t="str">
            <v/>
          </cell>
          <cell r="AW1088" t="str">
            <v>DLR</v>
          </cell>
          <cell r="AX1088" t="str">
            <v>CONT</v>
          </cell>
          <cell r="AY1088" t="str">
            <v>B</v>
          </cell>
          <cell r="AZ1088">
            <v>20</v>
          </cell>
          <cell r="BA1088">
            <v>10</v>
          </cell>
          <cell r="BB1088">
            <v>20</v>
          </cell>
          <cell r="BC1088">
            <v>603</v>
          </cell>
          <cell r="BD1088" t="str">
            <v>RET</v>
          </cell>
          <cell r="BE1088" t="str">
            <v>REM</v>
          </cell>
          <cell r="BF1088" t="str">
            <v>T</v>
          </cell>
          <cell r="BG1088" t="str">
            <v>T</v>
          </cell>
          <cell r="BH1088">
            <v>11.5</v>
          </cell>
          <cell r="BJ1088">
            <v>9.4E-2</v>
          </cell>
          <cell r="BK1088">
            <v>0.16454015999999999</v>
          </cell>
          <cell r="BL1088">
            <v>20</v>
          </cell>
          <cell r="BM1088">
            <v>80</v>
          </cell>
          <cell r="BN1088">
            <v>200</v>
          </cell>
          <cell r="BO1088">
            <v>95</v>
          </cell>
          <cell r="BR1088">
            <v>5230</v>
          </cell>
          <cell r="BS1088">
            <v>3136</v>
          </cell>
          <cell r="BT1088">
            <v>3136</v>
          </cell>
          <cell r="BU1088">
            <v>3484</v>
          </cell>
          <cell r="BV1088">
            <v>10</v>
          </cell>
          <cell r="BW1088">
            <v>3136</v>
          </cell>
          <cell r="BX1088">
            <v>0</v>
          </cell>
        </row>
        <row r="1089">
          <cell r="E1089" t="str">
            <v>BREM1311</v>
          </cell>
          <cell r="F1089" t="str">
            <v>1000R20 RT157(XDE2+)-ER46</v>
          </cell>
          <cell r="G1089" t="str">
            <v>1000R20 RT157(XDE2+)-ER46</v>
          </cell>
          <cell r="H1089" t="str">
            <v>RT157</v>
          </cell>
          <cell r="I1089" t="str">
            <v>RET2</v>
          </cell>
          <cell r="J1089" t="str">
            <v>RETREAD T/T 20 DOWN</v>
          </cell>
          <cell r="K1089" t="str">
            <v>BRIDGESTONE</v>
          </cell>
          <cell r="L1089" t="str">
            <v>1000R20</v>
          </cell>
          <cell r="M1089" t="str">
            <v>RT157</v>
          </cell>
          <cell r="N1089" t="str">
            <v>MIC CASE</v>
          </cell>
          <cell r="O1089" t="str">
            <v>XDE2+</v>
          </cell>
          <cell r="P1089" t="str">
            <v>T/T</v>
          </cell>
          <cell r="Q1089" t="str">
            <v>REM1311L</v>
          </cell>
          <cell r="R1089" t="str">
            <v>THAILAND</v>
          </cell>
          <cell r="S1089">
            <v>3</v>
          </cell>
          <cell r="T1089" t="str">
            <v>TIRE</v>
          </cell>
          <cell r="U1089">
            <v>0</v>
          </cell>
          <cell r="V1089" t="str">
            <v xml:space="preserve"> 1000R20</v>
          </cell>
          <cell r="W1089">
            <v>0</v>
          </cell>
          <cell r="X1089">
            <v>0</v>
          </cell>
          <cell r="Y1089" t="str">
            <v>01</v>
          </cell>
          <cell r="Z1089" t="str">
            <v>TBSR</v>
          </cell>
          <cell r="AA1089" t="str">
            <v>T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 t="str">
            <v>L0</v>
          </cell>
          <cell r="AG1089" t="str">
            <v>REM1311L</v>
          </cell>
          <cell r="AJ1089" t="str">
            <v>CB5003</v>
          </cell>
          <cell r="AK1089" t="str">
            <v>ER46</v>
          </cell>
          <cell r="AL1089" t="str">
            <v>RT157</v>
          </cell>
          <cell r="AO1089" t="str">
            <v>1000R20</v>
          </cell>
          <cell r="AP1089" t="str">
            <v>TBR RECAP</v>
          </cell>
          <cell r="AQ1089">
            <v>0</v>
          </cell>
          <cell r="AR1089" t="str">
            <v>RT157</v>
          </cell>
          <cell r="AS1089" t="str">
            <v>OE</v>
          </cell>
          <cell r="AT1089" t="str">
            <v/>
          </cell>
          <cell r="AW1089" t="str">
            <v>DLR</v>
          </cell>
          <cell r="AX1089" t="str">
            <v>CONT</v>
          </cell>
          <cell r="AY1089" t="str">
            <v>B</v>
          </cell>
          <cell r="AZ1089">
            <v>20</v>
          </cell>
          <cell r="BA1089">
            <v>10</v>
          </cell>
          <cell r="BB1089">
            <v>20</v>
          </cell>
          <cell r="BC1089">
            <v>603</v>
          </cell>
          <cell r="BD1089" t="str">
            <v>RET</v>
          </cell>
          <cell r="BE1089" t="str">
            <v>REM</v>
          </cell>
          <cell r="BF1089" t="str">
            <v>T</v>
          </cell>
          <cell r="BG1089" t="str">
            <v>T</v>
          </cell>
          <cell r="BH1089">
            <v>14.8</v>
          </cell>
          <cell r="BI1089">
            <v>14.8</v>
          </cell>
          <cell r="BJ1089">
            <v>0.11</v>
          </cell>
          <cell r="BK1089">
            <v>0.20719151999999999</v>
          </cell>
          <cell r="BL1089">
            <v>20</v>
          </cell>
          <cell r="BM1089">
            <v>80</v>
          </cell>
          <cell r="BN1089">
            <v>230</v>
          </cell>
          <cell r="BO1089">
            <v>95</v>
          </cell>
          <cell r="BR1089">
            <v>5230</v>
          </cell>
          <cell r="BS1089">
            <v>3136</v>
          </cell>
          <cell r="BT1089">
            <v>3136</v>
          </cell>
          <cell r="BU1089">
            <v>3484</v>
          </cell>
          <cell r="BV1089">
            <v>10</v>
          </cell>
          <cell r="BW1089">
            <v>3136</v>
          </cell>
          <cell r="BX1089">
            <v>0</v>
          </cell>
        </row>
        <row r="1090">
          <cell r="E1090" t="str">
            <v>BREM1320</v>
          </cell>
          <cell r="F1090" t="str">
            <v>1000R20 RT157(XZE2)-ER42</v>
          </cell>
          <cell r="G1090" t="str">
            <v>1000R20 RT157(XZE2)-ER42</v>
          </cell>
          <cell r="H1090" t="str">
            <v>RT157</v>
          </cell>
          <cell r="I1090" t="str">
            <v>RET2</v>
          </cell>
          <cell r="J1090" t="str">
            <v>RETREAD T/T 20 DOWN</v>
          </cell>
          <cell r="K1090" t="str">
            <v>BRIDGESTONE</v>
          </cell>
          <cell r="L1090" t="str">
            <v>1000R20</v>
          </cell>
          <cell r="M1090" t="str">
            <v>RT157</v>
          </cell>
          <cell r="N1090" t="str">
            <v>MIC CASE</v>
          </cell>
          <cell r="O1090" t="str">
            <v>XZE2</v>
          </cell>
          <cell r="P1090" t="str">
            <v>T/T</v>
          </cell>
          <cell r="Q1090" t="str">
            <v>REM1320L</v>
          </cell>
          <cell r="R1090" t="str">
            <v>THAILAND</v>
          </cell>
          <cell r="S1090">
            <v>3</v>
          </cell>
          <cell r="T1090" t="str">
            <v>TIRE</v>
          </cell>
          <cell r="U1090">
            <v>0</v>
          </cell>
          <cell r="V1090" t="str">
            <v xml:space="preserve"> 1000R20</v>
          </cell>
          <cell r="W1090">
            <v>0</v>
          </cell>
          <cell r="X1090">
            <v>0</v>
          </cell>
          <cell r="Y1090" t="str">
            <v>01</v>
          </cell>
          <cell r="Z1090" t="str">
            <v>TBSR</v>
          </cell>
          <cell r="AA1090" t="str">
            <v>T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 t="str">
            <v>L0</v>
          </cell>
          <cell r="AG1090" t="str">
            <v>REM1320L</v>
          </cell>
          <cell r="AJ1090" t="str">
            <v>CB5035</v>
          </cell>
          <cell r="AK1090" t="str">
            <v>ER42</v>
          </cell>
          <cell r="AL1090" t="str">
            <v>RT157</v>
          </cell>
          <cell r="AO1090" t="str">
            <v>1000R20</v>
          </cell>
          <cell r="AP1090" t="str">
            <v>TBR RECAP</v>
          </cell>
          <cell r="AQ1090">
            <v>0</v>
          </cell>
          <cell r="AR1090" t="str">
            <v>RT157</v>
          </cell>
          <cell r="AS1090" t="str">
            <v>OE</v>
          </cell>
          <cell r="AT1090" t="str">
            <v/>
          </cell>
          <cell r="AW1090" t="str">
            <v>DLR</v>
          </cell>
          <cell r="AX1090" t="str">
            <v>CONT</v>
          </cell>
          <cell r="AY1090" t="str">
            <v>B</v>
          </cell>
          <cell r="AZ1090">
            <v>20</v>
          </cell>
          <cell r="BA1090">
            <v>10</v>
          </cell>
          <cell r="BB1090">
            <v>20</v>
          </cell>
          <cell r="BC1090">
            <v>603</v>
          </cell>
          <cell r="BD1090" t="str">
            <v>RET</v>
          </cell>
          <cell r="BE1090" t="str">
            <v>REM</v>
          </cell>
          <cell r="BF1090" t="str">
            <v>T</v>
          </cell>
          <cell r="BG1090" t="str">
            <v>T</v>
          </cell>
          <cell r="BH1090">
            <v>12.4</v>
          </cell>
          <cell r="BJ1090">
            <v>0.10100000000000001</v>
          </cell>
          <cell r="BK1090">
            <v>0.17808399999999999</v>
          </cell>
          <cell r="BL1090">
            <v>20</v>
          </cell>
          <cell r="BM1090">
            <v>80</v>
          </cell>
          <cell r="BN1090">
            <v>210</v>
          </cell>
          <cell r="BO1090">
            <v>95</v>
          </cell>
          <cell r="BR1090">
            <v>5230</v>
          </cell>
          <cell r="BS1090">
            <v>3136</v>
          </cell>
          <cell r="BT1090">
            <v>3136</v>
          </cell>
          <cell r="BU1090">
            <v>3484</v>
          </cell>
          <cell r="BV1090">
            <v>10</v>
          </cell>
          <cell r="BW1090">
            <v>3136</v>
          </cell>
          <cell r="BX1090">
            <v>0</v>
          </cell>
        </row>
        <row r="1091">
          <cell r="E1091" t="str">
            <v>BREM1410</v>
          </cell>
          <cell r="F1091" t="str">
            <v>1100R20 RT157(XZEY)-VJ64</v>
          </cell>
          <cell r="G1091" t="str">
            <v>1100R20 RT157(XZEY)-VJ64</v>
          </cell>
          <cell r="H1091" t="str">
            <v>RT157</v>
          </cell>
          <cell r="I1091" t="str">
            <v>RET2</v>
          </cell>
          <cell r="J1091" t="str">
            <v>RETREAD T/T 20 DOWN</v>
          </cell>
          <cell r="K1091" t="str">
            <v>BRIDGESTONE</v>
          </cell>
          <cell r="L1091" t="str">
            <v>1100R20</v>
          </cell>
          <cell r="M1091" t="str">
            <v>RT157</v>
          </cell>
          <cell r="N1091" t="str">
            <v>MIC CASE</v>
          </cell>
          <cell r="O1091" t="str">
            <v>XZE</v>
          </cell>
          <cell r="P1091" t="str">
            <v>T/T</v>
          </cell>
          <cell r="Q1091" t="str">
            <v>REM1410L</v>
          </cell>
          <cell r="R1091" t="str">
            <v>THAILAND</v>
          </cell>
          <cell r="S1091">
            <v>3</v>
          </cell>
          <cell r="T1091" t="str">
            <v>TIRE</v>
          </cell>
          <cell r="U1091">
            <v>0</v>
          </cell>
          <cell r="V1091" t="str">
            <v xml:space="preserve"> 1100R20</v>
          </cell>
          <cell r="W1091">
            <v>0</v>
          </cell>
          <cell r="X1091">
            <v>0</v>
          </cell>
          <cell r="Y1091" t="str">
            <v>01</v>
          </cell>
          <cell r="Z1091" t="str">
            <v>TBSR</v>
          </cell>
          <cell r="AA1091" t="str">
            <v>T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 t="str">
            <v>L0</v>
          </cell>
          <cell r="AG1091" t="str">
            <v>REM1410L</v>
          </cell>
          <cell r="AJ1091" t="str">
            <v>CB5035</v>
          </cell>
          <cell r="AK1091" t="str">
            <v>VJ64</v>
          </cell>
          <cell r="AL1091" t="str">
            <v>RT157</v>
          </cell>
          <cell r="AO1091" t="str">
            <v>1100R20</v>
          </cell>
          <cell r="AP1091" t="str">
            <v>TBR RECAP</v>
          </cell>
          <cell r="AQ1091">
            <v>0</v>
          </cell>
          <cell r="AR1091" t="str">
            <v>RT157</v>
          </cell>
          <cell r="AS1091">
            <v>0</v>
          </cell>
          <cell r="AT1091">
            <v>0</v>
          </cell>
          <cell r="AW1091" t="str">
            <v>DLR</v>
          </cell>
          <cell r="AX1091" t="str">
            <v>DISCONT</v>
          </cell>
          <cell r="AY1091" t="str">
            <v>B</v>
          </cell>
          <cell r="AZ1091">
            <v>20</v>
          </cell>
          <cell r="BA1091">
            <v>10</v>
          </cell>
          <cell r="BB1091">
            <v>20</v>
          </cell>
          <cell r="BC1091">
            <v>603</v>
          </cell>
          <cell r="BD1091" t="str">
            <v>RET</v>
          </cell>
          <cell r="BE1091" t="str">
            <v>REM</v>
          </cell>
          <cell r="BF1091" t="str">
            <v>T</v>
          </cell>
          <cell r="BG1091" t="str">
            <v>T</v>
          </cell>
          <cell r="BH1091">
            <v>12.4</v>
          </cell>
          <cell r="BJ1091">
            <v>0.10100000000000001</v>
          </cell>
          <cell r="BK1091">
            <v>0.17808399999999999</v>
          </cell>
          <cell r="BL1091">
            <v>20</v>
          </cell>
          <cell r="BM1091">
            <v>80</v>
          </cell>
          <cell r="BN1091">
            <v>210</v>
          </cell>
          <cell r="BO1091">
            <v>95</v>
          </cell>
          <cell r="BR1091">
            <v>6040</v>
          </cell>
          <cell r="BS1091">
            <v>3623</v>
          </cell>
          <cell r="BT1091">
            <v>3623</v>
          </cell>
          <cell r="BU1091">
            <v>4026</v>
          </cell>
          <cell r="BV1091">
            <v>10</v>
          </cell>
          <cell r="BW1091">
            <v>3623</v>
          </cell>
          <cell r="BX1091">
            <v>0</v>
          </cell>
        </row>
        <row r="1092">
          <cell r="E1092" t="str">
            <v>BREM1420</v>
          </cell>
          <cell r="F1092" t="str">
            <v>1100R20 RT157(XZE2)-VJ66</v>
          </cell>
          <cell r="G1092" t="str">
            <v>1100R20 RT157(XZE2)-VJ66</v>
          </cell>
          <cell r="H1092" t="str">
            <v>RT157</v>
          </cell>
          <cell r="I1092" t="str">
            <v>RET2</v>
          </cell>
          <cell r="J1092" t="str">
            <v>RETREAD T/T 20 DOWN</v>
          </cell>
          <cell r="K1092" t="str">
            <v>BRIDGESTONE</v>
          </cell>
          <cell r="L1092" t="str">
            <v>1100R20</v>
          </cell>
          <cell r="M1092" t="str">
            <v>RT157</v>
          </cell>
          <cell r="N1092" t="str">
            <v>MIC CASE</v>
          </cell>
          <cell r="O1092" t="str">
            <v>XZE2</v>
          </cell>
          <cell r="P1092" t="str">
            <v>T/T</v>
          </cell>
          <cell r="Q1092" t="str">
            <v>REM1420L</v>
          </cell>
          <cell r="R1092" t="str">
            <v>THAILAND</v>
          </cell>
          <cell r="S1092">
            <v>3</v>
          </cell>
          <cell r="T1092" t="str">
            <v>TIRE</v>
          </cell>
          <cell r="U1092">
            <v>0</v>
          </cell>
          <cell r="V1092" t="str">
            <v xml:space="preserve"> 1100R20</v>
          </cell>
          <cell r="W1092">
            <v>0</v>
          </cell>
          <cell r="X1092">
            <v>0</v>
          </cell>
          <cell r="Y1092" t="str">
            <v>01</v>
          </cell>
          <cell r="Z1092" t="str">
            <v>TBSR</v>
          </cell>
          <cell r="AA1092" t="str">
            <v>T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 t="str">
            <v>L0</v>
          </cell>
          <cell r="AG1092" t="str">
            <v>REM1420L</v>
          </cell>
          <cell r="AJ1092" t="str">
            <v>CB5003</v>
          </cell>
          <cell r="AK1092" t="str">
            <v>VJ66</v>
          </cell>
          <cell r="AL1092" t="str">
            <v>RT157</v>
          </cell>
          <cell r="AO1092" t="str">
            <v>1100R20</v>
          </cell>
          <cell r="AP1092" t="str">
            <v>TBR RECAP</v>
          </cell>
          <cell r="AQ1092">
            <v>0</v>
          </cell>
          <cell r="AR1092" t="str">
            <v>RT157</v>
          </cell>
          <cell r="AS1092" t="str">
            <v>OE</v>
          </cell>
          <cell r="AT1092" t="str">
            <v/>
          </cell>
          <cell r="AW1092" t="str">
            <v>DLR</v>
          </cell>
          <cell r="AX1092" t="str">
            <v>CONT</v>
          </cell>
          <cell r="AY1092" t="str">
            <v>B</v>
          </cell>
          <cell r="AZ1092">
            <v>20</v>
          </cell>
          <cell r="BA1092">
            <v>10</v>
          </cell>
          <cell r="BB1092">
            <v>20</v>
          </cell>
          <cell r="BC1092">
            <v>603</v>
          </cell>
          <cell r="BD1092" t="str">
            <v>RET</v>
          </cell>
          <cell r="BE1092" t="str">
            <v>REM</v>
          </cell>
          <cell r="BF1092" t="str">
            <v>T</v>
          </cell>
          <cell r="BG1092" t="str">
            <v>T</v>
          </cell>
          <cell r="BH1092">
            <v>14.8</v>
          </cell>
          <cell r="BJ1092">
            <v>0.114</v>
          </cell>
          <cell r="BK1092">
            <v>0.20719151999999999</v>
          </cell>
          <cell r="BL1092">
            <v>20</v>
          </cell>
          <cell r="BM1092">
            <v>80</v>
          </cell>
          <cell r="BN1092">
            <v>230</v>
          </cell>
          <cell r="BO1092">
            <v>95</v>
          </cell>
          <cell r="BR1092">
            <v>6040</v>
          </cell>
          <cell r="BS1092">
            <v>3623</v>
          </cell>
          <cell r="BT1092">
            <v>3623</v>
          </cell>
          <cell r="BU1092">
            <v>4026</v>
          </cell>
          <cell r="BV1092">
            <v>10</v>
          </cell>
          <cell r="BW1092">
            <v>3623</v>
          </cell>
          <cell r="BX1092">
            <v>0</v>
          </cell>
        </row>
        <row r="1093">
          <cell r="E1093" t="str">
            <v>BREM1510</v>
          </cell>
          <cell r="F1093" t="str">
            <v>11R22.5 RT157(XZE2+)-KH46</v>
          </cell>
          <cell r="G1093" t="str">
            <v>11R22.5 RT157(XZE2+)-KH46</v>
          </cell>
          <cell r="H1093" t="str">
            <v>RT157</v>
          </cell>
          <cell r="I1093" t="str">
            <v>RET3</v>
          </cell>
          <cell r="J1093" t="str">
            <v>RETREAD T/L 22.5 UP</v>
          </cell>
          <cell r="K1093" t="str">
            <v>BRIDGESTONE</v>
          </cell>
          <cell r="L1093" t="str">
            <v>11R22.5</v>
          </cell>
          <cell r="M1093" t="str">
            <v>RT157</v>
          </cell>
          <cell r="N1093" t="str">
            <v>MIC CASE</v>
          </cell>
          <cell r="O1093" t="str">
            <v>XZE2+</v>
          </cell>
          <cell r="P1093" t="str">
            <v>T/L</v>
          </cell>
          <cell r="Q1093" t="str">
            <v>REM1510L</v>
          </cell>
          <cell r="R1093" t="str">
            <v>THAILAND</v>
          </cell>
          <cell r="S1093">
            <v>3</v>
          </cell>
          <cell r="T1093" t="str">
            <v>TIRE</v>
          </cell>
          <cell r="U1093">
            <v>0</v>
          </cell>
          <cell r="V1093" t="str">
            <v xml:space="preserve"> 11R22.5</v>
          </cell>
          <cell r="W1093">
            <v>0</v>
          </cell>
          <cell r="X1093">
            <v>0</v>
          </cell>
          <cell r="Y1093" t="str">
            <v>01</v>
          </cell>
          <cell r="Z1093" t="str">
            <v>TBSR</v>
          </cell>
          <cell r="AA1093" t="str">
            <v>T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 t="str">
            <v>L0</v>
          </cell>
          <cell r="AG1093" t="str">
            <v>REM1510L</v>
          </cell>
          <cell r="AJ1093" t="str">
            <v>CB5035</v>
          </cell>
          <cell r="AK1093" t="str">
            <v>KH46</v>
          </cell>
          <cell r="AL1093" t="str">
            <v>RT157</v>
          </cell>
          <cell r="AO1093" t="str">
            <v>11R22.5</v>
          </cell>
          <cell r="AP1093" t="str">
            <v>TBR RECAP</v>
          </cell>
          <cell r="AQ1093">
            <v>0</v>
          </cell>
          <cell r="AR1093" t="str">
            <v>RT157</v>
          </cell>
          <cell r="AS1093" t="str">
            <v>OE</v>
          </cell>
          <cell r="AT1093" t="str">
            <v/>
          </cell>
          <cell r="AW1093" t="str">
            <v>DLR</v>
          </cell>
          <cell r="AX1093" t="str">
            <v>CONT</v>
          </cell>
          <cell r="AY1093" t="str">
            <v>B</v>
          </cell>
          <cell r="AZ1093">
            <v>20</v>
          </cell>
          <cell r="BA1093">
            <v>10</v>
          </cell>
          <cell r="BB1093">
            <v>20</v>
          </cell>
          <cell r="BC1093">
            <v>603</v>
          </cell>
          <cell r="BD1093" t="str">
            <v>RET</v>
          </cell>
          <cell r="BE1093" t="str">
            <v>REM</v>
          </cell>
          <cell r="BF1093" t="str">
            <v>T</v>
          </cell>
          <cell r="BG1093" t="str">
            <v>T</v>
          </cell>
          <cell r="BH1093">
            <v>12.4</v>
          </cell>
          <cell r="BJ1093">
            <v>0.11600000000000001</v>
          </cell>
          <cell r="BK1093">
            <v>0.2058890625</v>
          </cell>
          <cell r="BL1093">
            <v>22.5</v>
          </cell>
          <cell r="BM1093">
            <v>80</v>
          </cell>
          <cell r="BN1093">
            <v>210</v>
          </cell>
          <cell r="BO1093">
            <v>95</v>
          </cell>
          <cell r="BR1093">
            <v>6220</v>
          </cell>
          <cell r="BS1093">
            <v>3731</v>
          </cell>
          <cell r="BT1093">
            <v>3731</v>
          </cell>
          <cell r="BU1093">
            <v>4146</v>
          </cell>
          <cell r="BV1093">
            <v>10</v>
          </cell>
          <cell r="BW1093">
            <v>3731</v>
          </cell>
          <cell r="BX1093">
            <v>0</v>
          </cell>
        </row>
        <row r="1094">
          <cell r="E1094" t="str">
            <v>BREM1511</v>
          </cell>
          <cell r="F1094" t="str">
            <v>11R22.5 RT157(XDE2+)-KH50</v>
          </cell>
          <cell r="G1094" t="str">
            <v>11R22.5 RT157(XDE2+)-KH50</v>
          </cell>
          <cell r="H1094" t="str">
            <v>RT157</v>
          </cell>
          <cell r="I1094" t="str">
            <v>RET3</v>
          </cell>
          <cell r="J1094" t="str">
            <v>RETREAD T/L 22.5 UP</v>
          </cell>
          <cell r="K1094" t="str">
            <v>BRIDGESTONE</v>
          </cell>
          <cell r="L1094" t="str">
            <v>11R22.5</v>
          </cell>
          <cell r="M1094" t="str">
            <v>RT157</v>
          </cell>
          <cell r="N1094" t="str">
            <v>MIC CASE</v>
          </cell>
          <cell r="O1094" t="str">
            <v>R157</v>
          </cell>
          <cell r="P1094" t="str">
            <v>T/L</v>
          </cell>
          <cell r="Q1094" t="str">
            <v>REM1511L</v>
          </cell>
          <cell r="R1094" t="str">
            <v>THAILAND</v>
          </cell>
          <cell r="S1094">
            <v>3</v>
          </cell>
          <cell r="T1094" t="str">
            <v>TIRE</v>
          </cell>
          <cell r="U1094">
            <v>0</v>
          </cell>
          <cell r="V1094" t="str">
            <v xml:space="preserve"> 11R22.5</v>
          </cell>
          <cell r="W1094">
            <v>0</v>
          </cell>
          <cell r="X1094">
            <v>0</v>
          </cell>
          <cell r="Y1094" t="str">
            <v>01</v>
          </cell>
          <cell r="Z1094" t="str">
            <v>TBSR</v>
          </cell>
          <cell r="AA1094" t="str">
            <v>T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 t="str">
            <v>L0</v>
          </cell>
          <cell r="AG1094" t="str">
            <v>REM1511L</v>
          </cell>
          <cell r="AJ1094" t="str">
            <v>CB5003</v>
          </cell>
          <cell r="AK1094" t="str">
            <v>KH50</v>
          </cell>
          <cell r="AL1094" t="str">
            <v>RT157</v>
          </cell>
          <cell r="AO1094" t="str">
            <v>11R22.5</v>
          </cell>
          <cell r="AP1094" t="str">
            <v>TBR RECAP</v>
          </cell>
          <cell r="AQ1094">
            <v>0</v>
          </cell>
          <cell r="AR1094" t="str">
            <v>RT157</v>
          </cell>
          <cell r="AS1094">
            <v>0</v>
          </cell>
          <cell r="AT1094">
            <v>0</v>
          </cell>
          <cell r="AW1094" t="str">
            <v>DLR</v>
          </cell>
          <cell r="AX1094" t="str">
            <v>DISCONT</v>
          </cell>
          <cell r="AY1094" t="str">
            <v>B</v>
          </cell>
          <cell r="AZ1094">
            <v>20</v>
          </cell>
          <cell r="BA1094">
            <v>10</v>
          </cell>
          <cell r="BB1094">
            <v>20</v>
          </cell>
          <cell r="BC1094">
            <v>603</v>
          </cell>
          <cell r="BD1094" t="str">
            <v>RET</v>
          </cell>
          <cell r="BE1094" t="str">
            <v>REM</v>
          </cell>
          <cell r="BF1094" t="str">
            <v>T</v>
          </cell>
          <cell r="BG1094" t="str">
            <v>T</v>
          </cell>
          <cell r="BH1094">
            <v>14.8</v>
          </cell>
          <cell r="BI1094">
            <v>14.8</v>
          </cell>
          <cell r="BJ1094">
            <v>0.13</v>
          </cell>
          <cell r="BK1094">
            <v>0.23831826749999999</v>
          </cell>
          <cell r="BL1094">
            <v>22.5</v>
          </cell>
          <cell r="BM1094">
            <v>80</v>
          </cell>
          <cell r="BN1094">
            <v>230</v>
          </cell>
          <cell r="BO1094">
            <v>95</v>
          </cell>
          <cell r="BR1094">
            <v>6220</v>
          </cell>
          <cell r="BS1094">
            <v>3731</v>
          </cell>
          <cell r="BT1094">
            <v>3731</v>
          </cell>
          <cell r="BU1094">
            <v>4146</v>
          </cell>
          <cell r="BV1094">
            <v>10</v>
          </cell>
          <cell r="BW1094">
            <v>3731</v>
          </cell>
          <cell r="BX1094">
            <v>0</v>
          </cell>
        </row>
        <row r="1095">
          <cell r="E1095" t="str">
            <v>BREM1520</v>
          </cell>
          <cell r="F1095" t="str">
            <v>11R22.5 RT157(XTE2)-KH48</v>
          </cell>
          <cell r="G1095" t="str">
            <v>11R22.5 RT157(XTE2)-KH48</v>
          </cell>
          <cell r="H1095" t="str">
            <v>RT157</v>
          </cell>
          <cell r="I1095" t="str">
            <v>RET3</v>
          </cell>
          <cell r="J1095" t="str">
            <v>RETREAD T/L 22.5 UP</v>
          </cell>
          <cell r="K1095" t="str">
            <v>BRIDGESTONE</v>
          </cell>
          <cell r="L1095" t="str">
            <v>11R22.5</v>
          </cell>
          <cell r="M1095" t="str">
            <v>RT157</v>
          </cell>
          <cell r="N1095" t="str">
            <v>MIC CASE</v>
          </cell>
          <cell r="O1095" t="str">
            <v>XTE2</v>
          </cell>
          <cell r="P1095" t="str">
            <v>T/L</v>
          </cell>
          <cell r="Q1095" t="str">
            <v>REM1520L</v>
          </cell>
          <cell r="R1095" t="str">
            <v>THAILAND</v>
          </cell>
          <cell r="S1095">
            <v>3</v>
          </cell>
          <cell r="T1095" t="str">
            <v>TIRE</v>
          </cell>
          <cell r="U1095">
            <v>0</v>
          </cell>
          <cell r="V1095" t="str">
            <v xml:space="preserve"> 11R22.5</v>
          </cell>
          <cell r="W1095">
            <v>0</v>
          </cell>
          <cell r="X1095">
            <v>0</v>
          </cell>
          <cell r="Y1095" t="str">
            <v>01</v>
          </cell>
          <cell r="Z1095" t="str">
            <v>TBSR</v>
          </cell>
          <cell r="AA1095" t="str">
            <v>T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 t="str">
            <v>L0</v>
          </cell>
          <cell r="AG1095" t="str">
            <v>REM1520L</v>
          </cell>
          <cell r="AJ1095" t="str">
            <v>CB5034</v>
          </cell>
          <cell r="AK1095" t="str">
            <v>KH48</v>
          </cell>
          <cell r="AL1095" t="str">
            <v>RT157</v>
          </cell>
          <cell r="AO1095" t="str">
            <v>11R22.5</v>
          </cell>
          <cell r="AP1095" t="str">
            <v>TBR RECAP</v>
          </cell>
          <cell r="AQ1095">
            <v>0</v>
          </cell>
          <cell r="AR1095" t="str">
            <v>RT157</v>
          </cell>
          <cell r="AS1095">
            <v>0</v>
          </cell>
          <cell r="AT1095">
            <v>0</v>
          </cell>
          <cell r="AW1095" t="str">
            <v>DLR</v>
          </cell>
          <cell r="AX1095" t="str">
            <v>DISCONT</v>
          </cell>
          <cell r="AY1095" t="str">
            <v>B</v>
          </cell>
          <cell r="AZ1095">
            <v>20</v>
          </cell>
          <cell r="BA1095">
            <v>10</v>
          </cell>
          <cell r="BB1095">
            <v>20</v>
          </cell>
          <cell r="BC1095">
            <v>603</v>
          </cell>
          <cell r="BD1095" t="str">
            <v>RET</v>
          </cell>
          <cell r="BE1095" t="str">
            <v>REM</v>
          </cell>
          <cell r="BF1095" t="str">
            <v>T</v>
          </cell>
          <cell r="BG1095" t="str">
            <v>T</v>
          </cell>
          <cell r="BH1095">
            <v>11.5</v>
          </cell>
          <cell r="BJ1095">
            <v>0.109</v>
          </cell>
          <cell r="BK1095">
            <v>0.19074534000000001</v>
          </cell>
          <cell r="BL1095">
            <v>22.5</v>
          </cell>
          <cell r="BM1095">
            <v>80</v>
          </cell>
          <cell r="BN1095">
            <v>200</v>
          </cell>
          <cell r="BO1095">
            <v>95</v>
          </cell>
          <cell r="BR1095">
            <v>6220</v>
          </cell>
          <cell r="BS1095">
            <v>3731</v>
          </cell>
          <cell r="BT1095">
            <v>3731</v>
          </cell>
          <cell r="BU1095">
            <v>4146</v>
          </cell>
          <cell r="BV1095">
            <v>10</v>
          </cell>
          <cell r="BW1095">
            <v>3731</v>
          </cell>
          <cell r="BX1095">
            <v>0</v>
          </cell>
        </row>
        <row r="1096">
          <cell r="E1096" t="str">
            <v>BREM1610</v>
          </cell>
          <cell r="F1096" t="str">
            <v>295/80R22.5 RT157(XZA1)-TK52</v>
          </cell>
          <cell r="G1096" t="str">
            <v>295/80R22.5 RT157(XZA1)-TK52</v>
          </cell>
          <cell r="H1096" t="str">
            <v>RT157</v>
          </cell>
          <cell r="I1096" t="str">
            <v>RET3</v>
          </cell>
          <cell r="J1096" t="str">
            <v>RETREAD T/L 22.5 UP</v>
          </cell>
          <cell r="K1096" t="str">
            <v>BRIDGESTONE</v>
          </cell>
          <cell r="L1096" t="str">
            <v>295/80R22.5</v>
          </cell>
          <cell r="M1096" t="str">
            <v>RT157</v>
          </cell>
          <cell r="N1096" t="str">
            <v>MIC CASE</v>
          </cell>
          <cell r="O1096" t="str">
            <v>X2A1</v>
          </cell>
          <cell r="P1096" t="str">
            <v>T/L</v>
          </cell>
          <cell r="Q1096" t="str">
            <v>REM1610L</v>
          </cell>
          <cell r="R1096" t="str">
            <v>THAILAND</v>
          </cell>
          <cell r="S1096">
            <v>3</v>
          </cell>
          <cell r="T1096" t="str">
            <v>TIRE</v>
          </cell>
          <cell r="U1096">
            <v>0</v>
          </cell>
          <cell r="V1096" t="str">
            <v xml:space="preserve"> 295/80R22.5</v>
          </cell>
          <cell r="W1096">
            <v>0</v>
          </cell>
          <cell r="X1096">
            <v>0</v>
          </cell>
          <cell r="Y1096" t="str">
            <v>01</v>
          </cell>
          <cell r="Z1096" t="str">
            <v>TBSR</v>
          </cell>
          <cell r="AA1096" t="str">
            <v>T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 t="str">
            <v>L0</v>
          </cell>
          <cell r="AG1096" t="str">
            <v>REM1610L</v>
          </cell>
          <cell r="AJ1096" t="str">
            <v>CB5003</v>
          </cell>
          <cell r="AK1096" t="str">
            <v>TK52</v>
          </cell>
          <cell r="AL1096" t="str">
            <v>RT157</v>
          </cell>
          <cell r="AO1096" t="str">
            <v>295/80R22.5</v>
          </cell>
          <cell r="AP1096" t="str">
            <v>TBR RECAP</v>
          </cell>
          <cell r="AQ1096">
            <v>0</v>
          </cell>
          <cell r="AR1096" t="str">
            <v>RT157</v>
          </cell>
          <cell r="AS1096" t="str">
            <v>OE</v>
          </cell>
          <cell r="AT1096" t="str">
            <v/>
          </cell>
          <cell r="AW1096" t="str">
            <v>DLR</v>
          </cell>
          <cell r="AX1096" t="str">
            <v>CONT</v>
          </cell>
          <cell r="AY1096" t="str">
            <v>B</v>
          </cell>
          <cell r="AZ1096">
            <v>20</v>
          </cell>
          <cell r="BA1096">
            <v>10</v>
          </cell>
          <cell r="BB1096">
            <v>20</v>
          </cell>
          <cell r="BC1096">
            <v>603</v>
          </cell>
          <cell r="BD1096" t="str">
            <v>RET</v>
          </cell>
          <cell r="BE1096" t="str">
            <v>REM</v>
          </cell>
          <cell r="BF1096" t="str">
            <v>T</v>
          </cell>
          <cell r="BG1096" t="str">
            <v>T</v>
          </cell>
          <cell r="BH1096">
            <v>14.8</v>
          </cell>
          <cell r="BJ1096">
            <v>0.13100000000000001</v>
          </cell>
          <cell r="BK1096">
            <v>0.36477890374999999</v>
          </cell>
          <cell r="BL1096">
            <v>22.5</v>
          </cell>
          <cell r="BM1096">
            <v>80</v>
          </cell>
          <cell r="BN1096">
            <v>295</v>
          </cell>
          <cell r="BO1096">
            <v>95</v>
          </cell>
          <cell r="BR1096">
            <v>6740</v>
          </cell>
          <cell r="BS1096">
            <v>4043</v>
          </cell>
          <cell r="BT1096">
            <v>4043</v>
          </cell>
          <cell r="BU1096">
            <v>4492</v>
          </cell>
          <cell r="BV1096">
            <v>10</v>
          </cell>
          <cell r="BW1096">
            <v>4043</v>
          </cell>
          <cell r="BX1096">
            <v>0</v>
          </cell>
        </row>
        <row r="1097">
          <cell r="E1097" t="str">
            <v>BREM1620</v>
          </cell>
          <cell r="F1097" t="str">
            <v>295/80R22.5 RT157(XZE2+)-TK54</v>
          </cell>
          <cell r="G1097" t="str">
            <v>295/80R22.5 RT157(XZE2+)-TK54</v>
          </cell>
          <cell r="H1097" t="str">
            <v>RT157</v>
          </cell>
          <cell r="I1097" t="str">
            <v>RET3</v>
          </cell>
          <cell r="J1097" t="str">
            <v>RETREAD T/L 22.5 UP</v>
          </cell>
          <cell r="K1097" t="str">
            <v>BRIDGESTONE</v>
          </cell>
          <cell r="L1097" t="str">
            <v>295/80R22.5</v>
          </cell>
          <cell r="M1097" t="str">
            <v>RT157</v>
          </cell>
          <cell r="N1097" t="str">
            <v>MIC CASE</v>
          </cell>
          <cell r="O1097" t="str">
            <v>XZE2+</v>
          </cell>
          <cell r="P1097" t="str">
            <v>T/L</v>
          </cell>
          <cell r="Q1097" t="str">
            <v>REM1620L</v>
          </cell>
          <cell r="R1097" t="str">
            <v>THAILAND</v>
          </cell>
          <cell r="S1097">
            <v>3</v>
          </cell>
          <cell r="T1097" t="str">
            <v>TIRE</v>
          </cell>
          <cell r="U1097">
            <v>0</v>
          </cell>
          <cell r="V1097" t="str">
            <v xml:space="preserve"> 295/80R22.5</v>
          </cell>
          <cell r="W1097">
            <v>0</v>
          </cell>
          <cell r="X1097">
            <v>0</v>
          </cell>
          <cell r="Y1097" t="str">
            <v>01</v>
          </cell>
          <cell r="Z1097" t="str">
            <v>TBSR</v>
          </cell>
          <cell r="AA1097" t="str">
            <v>T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 t="str">
            <v>L0</v>
          </cell>
          <cell r="AG1097" t="str">
            <v>REM1620L</v>
          </cell>
          <cell r="AJ1097" t="str">
            <v>CB5002</v>
          </cell>
          <cell r="AK1097" t="str">
            <v>TK54</v>
          </cell>
          <cell r="AL1097" t="str">
            <v>RT157</v>
          </cell>
          <cell r="AO1097" t="str">
            <v>295/80R22.5</v>
          </cell>
          <cell r="AP1097" t="str">
            <v>TBR RECAP</v>
          </cell>
          <cell r="AQ1097">
            <v>0</v>
          </cell>
          <cell r="AR1097" t="str">
            <v>RT157</v>
          </cell>
          <cell r="AS1097" t="str">
            <v>OE</v>
          </cell>
          <cell r="AT1097" t="str">
            <v/>
          </cell>
          <cell r="AW1097" t="str">
            <v>DLR</v>
          </cell>
          <cell r="AX1097" t="str">
            <v>CONT</v>
          </cell>
          <cell r="AY1097" t="str">
            <v>B</v>
          </cell>
          <cell r="AZ1097">
            <v>20</v>
          </cell>
          <cell r="BA1097">
            <v>10</v>
          </cell>
          <cell r="BB1097">
            <v>20</v>
          </cell>
          <cell r="BC1097">
            <v>603</v>
          </cell>
          <cell r="BD1097" t="str">
            <v>RET</v>
          </cell>
          <cell r="BE1097" t="str">
            <v>REM</v>
          </cell>
          <cell r="BF1097" t="str">
            <v>T</v>
          </cell>
          <cell r="BG1097" t="str">
            <v>T</v>
          </cell>
          <cell r="BH1097">
            <v>15.1</v>
          </cell>
          <cell r="BJ1097">
            <v>0.13900000000000001</v>
          </cell>
          <cell r="BK1097">
            <v>0.36477890374999999</v>
          </cell>
          <cell r="BL1097">
            <v>22.5</v>
          </cell>
          <cell r="BM1097">
            <v>80</v>
          </cell>
          <cell r="BN1097">
            <v>295</v>
          </cell>
          <cell r="BO1097">
            <v>95</v>
          </cell>
          <cell r="BR1097">
            <v>6740</v>
          </cell>
          <cell r="BS1097">
            <v>4043</v>
          </cell>
          <cell r="BT1097">
            <v>4043</v>
          </cell>
          <cell r="BU1097">
            <v>4492</v>
          </cell>
          <cell r="BV1097">
            <v>10</v>
          </cell>
          <cell r="BW1097">
            <v>4043</v>
          </cell>
          <cell r="BX1097">
            <v>0</v>
          </cell>
        </row>
        <row r="1098">
          <cell r="E1098" t="str">
            <v>BREM1710</v>
          </cell>
          <cell r="F1098" t="str">
            <v>275/80R22.5 RT157(XZE2+)-TK60</v>
          </cell>
          <cell r="G1098" t="str">
            <v>275/80R22.5 RT157(XZE2+)-TK60</v>
          </cell>
          <cell r="H1098" t="str">
            <v>RT157</v>
          </cell>
          <cell r="I1098" t="str">
            <v>RET3</v>
          </cell>
          <cell r="J1098" t="str">
            <v>RETREAD T/L 22.5 UP</v>
          </cell>
          <cell r="K1098" t="str">
            <v>BRIDGESTONE</v>
          </cell>
          <cell r="L1098" t="str">
            <v>275/80R22.5</v>
          </cell>
          <cell r="M1098" t="str">
            <v>RT157</v>
          </cell>
          <cell r="N1098" t="str">
            <v>MIC CASE</v>
          </cell>
          <cell r="O1098" t="str">
            <v>XZE2+,XDE2+</v>
          </cell>
          <cell r="P1098" t="str">
            <v>T/L</v>
          </cell>
          <cell r="Q1098" t="str">
            <v>REM1710L</v>
          </cell>
          <cell r="R1098" t="str">
            <v>THAILAND</v>
          </cell>
          <cell r="S1098">
            <v>3</v>
          </cell>
          <cell r="T1098" t="str">
            <v>TIRE</v>
          </cell>
          <cell r="U1098">
            <v>0</v>
          </cell>
          <cell r="V1098" t="str">
            <v>275/80R22.5</v>
          </cell>
          <cell r="W1098">
            <v>0</v>
          </cell>
          <cell r="X1098">
            <v>0</v>
          </cell>
          <cell r="Y1098" t="str">
            <v>01</v>
          </cell>
          <cell r="Z1098" t="str">
            <v>TBSR</v>
          </cell>
          <cell r="AA1098" t="str">
            <v>T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 t="str">
            <v>L0</v>
          </cell>
          <cell r="AG1098" t="str">
            <v>REM1710L</v>
          </cell>
          <cell r="AJ1098" t="str">
            <v>CB5002</v>
          </cell>
          <cell r="AK1098" t="str">
            <v>TK60</v>
          </cell>
          <cell r="AL1098" t="str">
            <v>RT157</v>
          </cell>
          <cell r="AO1098" t="str">
            <v>275/80R22.5</v>
          </cell>
          <cell r="AP1098" t="str">
            <v>TBR RECAP</v>
          </cell>
          <cell r="AQ1098">
            <v>0</v>
          </cell>
          <cell r="AR1098" t="str">
            <v>RT157</v>
          </cell>
          <cell r="AS1098" t="str">
            <v>OE</v>
          </cell>
          <cell r="AT1098" t="str">
            <v/>
          </cell>
          <cell r="AW1098" t="str">
            <v>DLR</v>
          </cell>
          <cell r="AX1098" t="str">
            <v>CONT</v>
          </cell>
          <cell r="AY1098" t="str">
            <v>B</v>
          </cell>
          <cell r="AZ1098">
            <v>20</v>
          </cell>
          <cell r="BA1098">
            <v>10</v>
          </cell>
          <cell r="BB1098">
            <v>20</v>
          </cell>
          <cell r="BC1098">
            <v>603</v>
          </cell>
          <cell r="BD1098" t="str">
            <v>RET</v>
          </cell>
          <cell r="BE1098" t="str">
            <v>REM</v>
          </cell>
          <cell r="BF1098" t="str">
            <v>T</v>
          </cell>
          <cell r="BG1098" t="str">
            <v>T</v>
          </cell>
          <cell r="BH1098">
            <v>15.1</v>
          </cell>
          <cell r="BJ1098">
            <v>0.17</v>
          </cell>
          <cell r="BK1098">
            <v>0.32228665875000001</v>
          </cell>
          <cell r="BL1098">
            <v>22.5</v>
          </cell>
          <cell r="BM1098">
            <v>80</v>
          </cell>
          <cell r="BN1098">
            <v>275</v>
          </cell>
          <cell r="BO1098">
            <v>95</v>
          </cell>
          <cell r="BR1098">
            <v>6080</v>
          </cell>
          <cell r="BS1098">
            <v>3650</v>
          </cell>
          <cell r="BT1098">
            <v>3650</v>
          </cell>
          <cell r="BU1098">
            <v>4056</v>
          </cell>
          <cell r="BV1098">
            <v>10</v>
          </cell>
          <cell r="BW1098">
            <v>3650</v>
          </cell>
          <cell r="BX1098">
            <v>0</v>
          </cell>
        </row>
        <row r="1099">
          <cell r="E1099" t="str">
            <v>BREM1720</v>
          </cell>
          <cell r="F1099" t="str">
            <v>275/70R22.5 RT157(XZE2+)-TK62</v>
          </cell>
          <cell r="G1099" t="str">
            <v>275/70R22.5 RT157(XZE2+)-TK62</v>
          </cell>
          <cell r="H1099" t="str">
            <v>RT157</v>
          </cell>
          <cell r="I1099" t="str">
            <v>RET3</v>
          </cell>
          <cell r="J1099" t="str">
            <v>RETREAD T/L 22.5 UP</v>
          </cell>
          <cell r="K1099" t="str">
            <v>BRIDGESTONE</v>
          </cell>
          <cell r="L1099" t="str">
            <v>275/70R22.5</v>
          </cell>
          <cell r="M1099" t="str">
            <v>RT157</v>
          </cell>
          <cell r="N1099" t="str">
            <v>MIC CASE</v>
          </cell>
          <cell r="O1099" t="str">
            <v>XZE2+,XDE2+</v>
          </cell>
          <cell r="P1099" t="str">
            <v>T/L</v>
          </cell>
          <cell r="Q1099" t="str">
            <v>REM1720L</v>
          </cell>
          <cell r="R1099" t="str">
            <v>THAILAND</v>
          </cell>
          <cell r="S1099">
            <v>3</v>
          </cell>
          <cell r="T1099" t="str">
            <v>TIRE</v>
          </cell>
          <cell r="U1099">
            <v>0</v>
          </cell>
          <cell r="V1099" t="str">
            <v>275/70R22.5</v>
          </cell>
          <cell r="W1099">
            <v>0</v>
          </cell>
          <cell r="X1099">
            <v>0</v>
          </cell>
          <cell r="Y1099" t="str">
            <v>01</v>
          </cell>
          <cell r="Z1099" t="str">
            <v>TBSR</v>
          </cell>
          <cell r="AA1099" t="str">
            <v>T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 t="str">
            <v>L0</v>
          </cell>
          <cell r="AG1099" t="str">
            <v>REM1720L</v>
          </cell>
          <cell r="AJ1099" t="str">
            <v>CB5002</v>
          </cell>
          <cell r="AK1099" t="str">
            <v>TK62</v>
          </cell>
          <cell r="AL1099" t="str">
            <v>RT157</v>
          </cell>
          <cell r="AO1099" t="str">
            <v>275/70R22.5</v>
          </cell>
          <cell r="AP1099" t="str">
            <v>TBR RECAP</v>
          </cell>
          <cell r="AQ1099">
            <v>0</v>
          </cell>
          <cell r="AR1099" t="str">
            <v>RT157</v>
          </cell>
          <cell r="AS1099" t="str">
            <v>OE</v>
          </cell>
          <cell r="AT1099" t="str">
            <v/>
          </cell>
          <cell r="AW1099" t="str">
            <v>DLR</v>
          </cell>
          <cell r="AX1099" t="str">
            <v>CONT</v>
          </cell>
          <cell r="AY1099" t="str">
            <v>B</v>
          </cell>
          <cell r="AZ1099">
            <v>20</v>
          </cell>
          <cell r="BA1099">
            <v>10</v>
          </cell>
          <cell r="BB1099">
            <v>20</v>
          </cell>
          <cell r="BC1099">
            <v>603</v>
          </cell>
          <cell r="BD1099" t="str">
            <v>RET</v>
          </cell>
          <cell r="BE1099" t="str">
            <v>REM</v>
          </cell>
          <cell r="BF1099" t="str">
            <v>T</v>
          </cell>
          <cell r="BG1099" t="str">
            <v>T</v>
          </cell>
          <cell r="BH1099">
            <v>15.1</v>
          </cell>
          <cell r="BJ1099">
            <v>0.17</v>
          </cell>
          <cell r="BK1099">
            <v>0.28819105875000001</v>
          </cell>
          <cell r="BL1099">
            <v>22.5</v>
          </cell>
          <cell r="BM1099">
            <v>70</v>
          </cell>
          <cell r="BN1099">
            <v>275</v>
          </cell>
          <cell r="BO1099">
            <v>95</v>
          </cell>
          <cell r="BR1099">
            <v>6080</v>
          </cell>
          <cell r="BS1099">
            <v>3650</v>
          </cell>
          <cell r="BT1099">
            <v>3650</v>
          </cell>
          <cell r="BU1099">
            <v>4056</v>
          </cell>
          <cell r="BV1099">
            <v>10</v>
          </cell>
          <cell r="BW1099">
            <v>3650</v>
          </cell>
          <cell r="BX1099">
            <v>0</v>
          </cell>
        </row>
        <row r="1100">
          <cell r="E1100" t="str">
            <v>BREM1721</v>
          </cell>
          <cell r="F1100" t="str">
            <v>275/70R22.5 RT157(XDE2+)-TK66</v>
          </cell>
          <cell r="G1100" t="str">
            <v>275/70R22.5 RT157(XDE2+)-TK66</v>
          </cell>
          <cell r="H1100" t="str">
            <v>RT157</v>
          </cell>
          <cell r="I1100" t="str">
            <v>RET3</v>
          </cell>
          <cell r="J1100" t="str">
            <v>RETREAD T/L 22.5 UP</v>
          </cell>
          <cell r="K1100" t="str">
            <v>BRIDGESTONE</v>
          </cell>
          <cell r="L1100" t="str">
            <v>275/70R22.5</v>
          </cell>
          <cell r="M1100" t="str">
            <v>RT157</v>
          </cell>
          <cell r="N1100" t="str">
            <v>MIC CASE</v>
          </cell>
          <cell r="O1100" t="str">
            <v>XDE2+</v>
          </cell>
          <cell r="P1100" t="str">
            <v>T/L</v>
          </cell>
          <cell r="Q1100" t="str">
            <v>REM1721L</v>
          </cell>
          <cell r="R1100" t="str">
            <v>THAILAND</v>
          </cell>
          <cell r="S1100">
            <v>3</v>
          </cell>
          <cell r="T1100" t="str">
            <v>TIRE</v>
          </cell>
          <cell r="U1100">
            <v>0</v>
          </cell>
          <cell r="V1100" t="str">
            <v>275/70R22.5</v>
          </cell>
          <cell r="W1100">
            <v>0</v>
          </cell>
          <cell r="X1100">
            <v>0</v>
          </cell>
          <cell r="Y1100" t="str">
            <v>01</v>
          </cell>
          <cell r="Z1100" t="str">
            <v>TBSR</v>
          </cell>
          <cell r="AA1100" t="str">
            <v>T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 t="str">
            <v>L0</v>
          </cell>
          <cell r="AG1100" t="str">
            <v>REM1721L</v>
          </cell>
          <cell r="AJ1100" t="str">
            <v>CB6022</v>
          </cell>
          <cell r="AK1100" t="str">
            <v>TK66</v>
          </cell>
          <cell r="AL1100" t="str">
            <v>RT157</v>
          </cell>
          <cell r="AO1100" t="str">
            <v>275/70R22.5</v>
          </cell>
          <cell r="AP1100" t="str">
            <v>TBR RECAP</v>
          </cell>
          <cell r="AQ1100">
            <v>0</v>
          </cell>
          <cell r="AR1100" t="str">
            <v>RT157</v>
          </cell>
          <cell r="AS1100" t="str">
            <v>OE</v>
          </cell>
          <cell r="AT1100" t="str">
            <v/>
          </cell>
          <cell r="AW1100" t="str">
            <v>DLR</v>
          </cell>
          <cell r="AX1100" t="str">
            <v>CONT</v>
          </cell>
          <cell r="AY1100" t="str">
            <v>B</v>
          </cell>
          <cell r="AZ1100">
            <v>20</v>
          </cell>
          <cell r="BA1100">
            <v>10</v>
          </cell>
          <cell r="BB1100">
            <v>20</v>
          </cell>
          <cell r="BC1100">
            <v>603</v>
          </cell>
          <cell r="BD1100" t="str">
            <v>RET</v>
          </cell>
          <cell r="BE1100" t="str">
            <v>REM</v>
          </cell>
          <cell r="BF1100" t="str">
            <v>T</v>
          </cell>
          <cell r="BG1100" t="str">
            <v>T</v>
          </cell>
          <cell r="BH1100">
            <v>15.1</v>
          </cell>
          <cell r="BJ1100">
            <v>0.28999999999999998</v>
          </cell>
          <cell r="BK1100">
            <v>0.28819105875000001</v>
          </cell>
          <cell r="BL1100">
            <v>22.5</v>
          </cell>
          <cell r="BM1100">
            <v>70</v>
          </cell>
          <cell r="BN1100">
            <v>275</v>
          </cell>
          <cell r="BO1100">
            <v>95</v>
          </cell>
          <cell r="BR1100">
            <v>6080</v>
          </cell>
          <cell r="BS1100">
            <v>3650</v>
          </cell>
          <cell r="BT1100">
            <v>3650</v>
          </cell>
          <cell r="BU1100">
            <v>4056</v>
          </cell>
          <cell r="BV1100">
            <v>10</v>
          </cell>
          <cell r="BW1100">
            <v>3650</v>
          </cell>
          <cell r="BX1100">
            <v>0</v>
          </cell>
        </row>
        <row r="1101">
          <cell r="E1101" t="str">
            <v>BREM2010</v>
          </cell>
          <cell r="F1101" t="str">
            <v>900R20 RT840(XZE)-JV81</v>
          </cell>
          <cell r="G1101" t="str">
            <v>900R20 RT840(XZE)-JV81</v>
          </cell>
          <cell r="H1101" t="str">
            <v>RT840</v>
          </cell>
          <cell r="I1101" t="str">
            <v>RET2</v>
          </cell>
          <cell r="J1101" t="str">
            <v>RETREAD T/T 20 DOWN</v>
          </cell>
          <cell r="K1101" t="str">
            <v>BRIDGESTONE</v>
          </cell>
          <cell r="L1101" t="str">
            <v>900R20</v>
          </cell>
          <cell r="M1101" t="str">
            <v>RT840</v>
          </cell>
          <cell r="N1101" t="str">
            <v>MIC CASE</v>
          </cell>
          <cell r="O1101" t="str">
            <v>XZE</v>
          </cell>
          <cell r="P1101" t="str">
            <v>T/T</v>
          </cell>
          <cell r="Q1101" t="str">
            <v>REM2010L</v>
          </cell>
          <cell r="R1101" t="str">
            <v>THAILAND</v>
          </cell>
          <cell r="S1101">
            <v>3</v>
          </cell>
          <cell r="T1101" t="str">
            <v>TIRE</v>
          </cell>
          <cell r="U1101">
            <v>0</v>
          </cell>
          <cell r="V1101" t="str">
            <v>900R20</v>
          </cell>
          <cell r="W1101">
            <v>0</v>
          </cell>
          <cell r="X1101">
            <v>0</v>
          </cell>
          <cell r="Y1101" t="str">
            <v>01</v>
          </cell>
          <cell r="Z1101" t="str">
            <v>TBSR</v>
          </cell>
          <cell r="AA1101" t="str">
            <v>T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 t="str">
            <v>L0</v>
          </cell>
          <cell r="AG1101" t="str">
            <v>REM2010L</v>
          </cell>
          <cell r="AJ1101" t="str">
            <v>TP7083</v>
          </cell>
          <cell r="AK1101" t="str">
            <v>JV81</v>
          </cell>
          <cell r="AL1101" t="str">
            <v>RT840</v>
          </cell>
          <cell r="AO1101" t="str">
            <v>900R20</v>
          </cell>
          <cell r="AP1101" t="str">
            <v>TBR RECAP</v>
          </cell>
          <cell r="AQ1101">
            <v>0</v>
          </cell>
          <cell r="AR1101" t="str">
            <v>RT840</v>
          </cell>
          <cell r="AT1101" t="str">
            <v>REP</v>
          </cell>
          <cell r="AW1101" t="str">
            <v>DLR</v>
          </cell>
          <cell r="AX1101" t="str">
            <v>CONT</v>
          </cell>
          <cell r="AY1101" t="str">
            <v>B</v>
          </cell>
          <cell r="AZ1101">
            <v>20</v>
          </cell>
          <cell r="BA1101">
            <v>10</v>
          </cell>
          <cell r="BB1101">
            <v>20</v>
          </cell>
          <cell r="BC1101">
            <v>603</v>
          </cell>
          <cell r="BD1101" t="str">
            <v>RET</v>
          </cell>
          <cell r="BE1101" t="str">
            <v>REM</v>
          </cell>
          <cell r="BF1101" t="str">
            <v>T</v>
          </cell>
          <cell r="BG1101" t="str">
            <v>T</v>
          </cell>
          <cell r="BH1101">
            <v>11.33</v>
          </cell>
          <cell r="BJ1101">
            <v>0.21</v>
          </cell>
          <cell r="BK1101">
            <v>0.2100024555984</v>
          </cell>
          <cell r="BL1101">
            <v>20</v>
          </cell>
          <cell r="BM1101">
            <v>82</v>
          </cell>
          <cell r="BN1101">
            <v>229</v>
          </cell>
          <cell r="BO1101">
            <v>95</v>
          </cell>
          <cell r="BR1101">
            <v>4920</v>
          </cell>
          <cell r="BS1101">
            <v>2950</v>
          </cell>
          <cell r="BT1101">
            <v>2950</v>
          </cell>
          <cell r="BU1101">
            <v>3278</v>
          </cell>
          <cell r="BV1101">
            <v>10</v>
          </cell>
          <cell r="BW1101">
            <v>2950</v>
          </cell>
          <cell r="BX1101">
            <v>0</v>
          </cell>
        </row>
        <row r="1102">
          <cell r="E1102" t="str">
            <v>BREM2020</v>
          </cell>
          <cell r="F1102" t="str">
            <v>900R20 RT840(XZE2/XZY)-JV83</v>
          </cell>
          <cell r="G1102" t="str">
            <v>900R20 RT840(XZE2/XZY)-JV83</v>
          </cell>
          <cell r="H1102" t="str">
            <v>RT840</v>
          </cell>
          <cell r="I1102" t="str">
            <v>RET2</v>
          </cell>
          <cell r="J1102" t="str">
            <v>RETREAD T/T 20 DOWN</v>
          </cell>
          <cell r="K1102" t="str">
            <v>BRIDGESTONE</v>
          </cell>
          <cell r="L1102" t="str">
            <v>900R20</v>
          </cell>
          <cell r="M1102" t="str">
            <v>RT840</v>
          </cell>
          <cell r="N1102" t="str">
            <v>MIC CASE</v>
          </cell>
          <cell r="O1102" t="str">
            <v>XZE2,XZY</v>
          </cell>
          <cell r="P1102" t="str">
            <v>T/T</v>
          </cell>
          <cell r="Q1102" t="str">
            <v>REM2020L</v>
          </cell>
          <cell r="R1102" t="str">
            <v>THAILAND</v>
          </cell>
          <cell r="S1102">
            <v>3</v>
          </cell>
          <cell r="T1102" t="str">
            <v>TIRE</v>
          </cell>
          <cell r="U1102">
            <v>0</v>
          </cell>
          <cell r="V1102" t="str">
            <v>900R20</v>
          </cell>
          <cell r="W1102">
            <v>0</v>
          </cell>
          <cell r="X1102">
            <v>0</v>
          </cell>
          <cell r="Y1102" t="str">
            <v>01</v>
          </cell>
          <cell r="Z1102" t="str">
            <v>TBSR</v>
          </cell>
          <cell r="AA1102" t="str">
            <v>T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 t="str">
            <v>L0</v>
          </cell>
          <cell r="AG1102" t="str">
            <v>REM2020L</v>
          </cell>
          <cell r="AJ1102" t="str">
            <v>TP7082</v>
          </cell>
          <cell r="AK1102" t="str">
            <v>JV83</v>
          </cell>
          <cell r="AL1102" t="str">
            <v>RT840</v>
          </cell>
          <cell r="AO1102" t="str">
            <v>900R20</v>
          </cell>
          <cell r="AP1102" t="str">
            <v>TBR RECAP</v>
          </cell>
          <cell r="AQ1102">
            <v>0</v>
          </cell>
          <cell r="AR1102" t="str">
            <v>RT840</v>
          </cell>
          <cell r="AT1102" t="str">
            <v>REP</v>
          </cell>
          <cell r="AW1102" t="str">
            <v>DLR</v>
          </cell>
          <cell r="AX1102" t="str">
            <v>CONT</v>
          </cell>
          <cell r="AY1102" t="str">
            <v>B</v>
          </cell>
          <cell r="AZ1102">
            <v>20</v>
          </cell>
          <cell r="BA1102">
            <v>10</v>
          </cell>
          <cell r="BB1102">
            <v>20</v>
          </cell>
          <cell r="BC1102">
            <v>603</v>
          </cell>
          <cell r="BD1102" t="str">
            <v>RET</v>
          </cell>
          <cell r="BE1102" t="str">
            <v>REM</v>
          </cell>
          <cell r="BF1102" t="str">
            <v>T</v>
          </cell>
          <cell r="BG1102" t="str">
            <v>T</v>
          </cell>
          <cell r="BH1102">
            <v>12.18</v>
          </cell>
          <cell r="BJ1102">
            <v>0.21</v>
          </cell>
          <cell r="BK1102">
            <v>0.2100024555984</v>
          </cell>
          <cell r="BL1102">
            <v>20</v>
          </cell>
          <cell r="BM1102">
            <v>82</v>
          </cell>
          <cell r="BN1102">
            <v>229</v>
          </cell>
          <cell r="BO1102">
            <v>95</v>
          </cell>
          <cell r="BR1102">
            <v>4920</v>
          </cell>
          <cell r="BS1102">
            <v>2950</v>
          </cell>
          <cell r="BT1102">
            <v>2950</v>
          </cell>
          <cell r="BU1102">
            <v>3278</v>
          </cell>
          <cell r="BV1102">
            <v>10</v>
          </cell>
          <cell r="BW1102">
            <v>2950</v>
          </cell>
          <cell r="BX1102">
            <v>0</v>
          </cell>
        </row>
        <row r="1103">
          <cell r="E1103" t="str">
            <v>BREM2100</v>
          </cell>
          <cell r="F1103" t="str">
            <v>1000R20 RT840(XDE2+)-KL78</v>
          </cell>
          <cell r="G1103" t="str">
            <v>1000R20 RT840(XDE2+)-KL78</v>
          </cell>
          <cell r="H1103" t="str">
            <v>RT840</v>
          </cell>
          <cell r="I1103" t="str">
            <v>RET2</v>
          </cell>
          <cell r="J1103" t="str">
            <v>RETREAD T/T 20 DOWN</v>
          </cell>
          <cell r="K1103" t="str">
            <v>BRIDGESTONE</v>
          </cell>
          <cell r="L1103" t="str">
            <v>1000R20</v>
          </cell>
          <cell r="M1103" t="str">
            <v>RT840</v>
          </cell>
          <cell r="N1103" t="str">
            <v>MIC CASE</v>
          </cell>
          <cell r="O1103" t="str">
            <v>XDE2+</v>
          </cell>
          <cell r="P1103" t="str">
            <v>T/T</v>
          </cell>
          <cell r="Q1103" t="str">
            <v>REM2100L</v>
          </cell>
          <cell r="R1103" t="str">
            <v>THAILAND</v>
          </cell>
          <cell r="S1103">
            <v>3</v>
          </cell>
          <cell r="T1103" t="str">
            <v>TIRE</v>
          </cell>
          <cell r="U1103">
            <v>0</v>
          </cell>
          <cell r="V1103" t="str">
            <v xml:space="preserve"> 1000R20</v>
          </cell>
          <cell r="W1103">
            <v>0</v>
          </cell>
          <cell r="X1103">
            <v>0</v>
          </cell>
          <cell r="Y1103" t="str">
            <v>01</v>
          </cell>
          <cell r="Z1103" t="str">
            <v>TBSR</v>
          </cell>
          <cell r="AA1103" t="str">
            <v>T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 t="str">
            <v>L0</v>
          </cell>
          <cell r="AG1103" t="str">
            <v>REM2100L</v>
          </cell>
          <cell r="AJ1103" t="str">
            <v>TP7502</v>
          </cell>
          <cell r="AK1103" t="str">
            <v>KL78</v>
          </cell>
          <cell r="AL1103" t="str">
            <v>RT840</v>
          </cell>
          <cell r="AO1103" t="str">
            <v>1000R20</v>
          </cell>
          <cell r="AP1103" t="str">
            <v>TBR RECAP</v>
          </cell>
          <cell r="AQ1103">
            <v>0</v>
          </cell>
          <cell r="AR1103" t="str">
            <v>RT840</v>
          </cell>
          <cell r="AT1103" t="str">
            <v>REP</v>
          </cell>
          <cell r="AW1103" t="str">
            <v>DLR</v>
          </cell>
          <cell r="AX1103" t="str">
            <v>CONT</v>
          </cell>
          <cell r="AY1103" t="str">
            <v>B</v>
          </cell>
          <cell r="AZ1103">
            <v>20</v>
          </cell>
          <cell r="BA1103">
            <v>10</v>
          </cell>
          <cell r="BB1103">
            <v>20</v>
          </cell>
          <cell r="BC1103">
            <v>603</v>
          </cell>
          <cell r="BD1103" t="str">
            <v>RET</v>
          </cell>
          <cell r="BE1103" t="str">
            <v>REM</v>
          </cell>
          <cell r="BF1103" t="str">
            <v>T</v>
          </cell>
          <cell r="BG1103" t="str">
            <v>T</v>
          </cell>
          <cell r="BH1103">
            <v>15.39</v>
          </cell>
          <cell r="BJ1103">
            <v>0.25</v>
          </cell>
          <cell r="BK1103">
            <v>0.25131449091839997</v>
          </cell>
          <cell r="BL1103">
            <v>20</v>
          </cell>
          <cell r="BM1103">
            <v>82</v>
          </cell>
          <cell r="BN1103">
            <v>254</v>
          </cell>
          <cell r="BO1103">
            <v>95</v>
          </cell>
          <cell r="BR1103">
            <v>5530</v>
          </cell>
          <cell r="BS1103">
            <v>3320</v>
          </cell>
          <cell r="BT1103">
            <v>3320</v>
          </cell>
          <cell r="BU1103">
            <v>3689</v>
          </cell>
          <cell r="BV1103">
            <v>10</v>
          </cell>
          <cell r="BW1103">
            <v>3320</v>
          </cell>
          <cell r="BX1103">
            <v>0</v>
          </cell>
        </row>
        <row r="1104">
          <cell r="E1104" t="str">
            <v>BREM2110</v>
          </cell>
          <cell r="F1104" t="str">
            <v>1000R20 RT840(XZE)-KL82</v>
          </cell>
          <cell r="G1104" t="str">
            <v>1000R20 RT840(XZE)-KL82</v>
          </cell>
          <cell r="H1104" t="str">
            <v>RT840</v>
          </cell>
          <cell r="I1104" t="str">
            <v>RET2</v>
          </cell>
          <cell r="J1104" t="str">
            <v>RETREAD T/T 20 DOWN</v>
          </cell>
          <cell r="K1104" t="str">
            <v>BRIDGESTONE</v>
          </cell>
          <cell r="L1104" t="str">
            <v>1000R20</v>
          </cell>
          <cell r="M1104" t="str">
            <v>RT840</v>
          </cell>
          <cell r="N1104" t="str">
            <v>MIC CASE</v>
          </cell>
          <cell r="O1104" t="str">
            <v>XZE/XZE2/XZY/XDY</v>
          </cell>
          <cell r="P1104" t="str">
            <v>T/T</v>
          </cell>
          <cell r="Q1104" t="str">
            <v>REM2110L</v>
          </cell>
          <cell r="R1104" t="str">
            <v>THAILAND</v>
          </cell>
          <cell r="S1104">
            <v>3</v>
          </cell>
          <cell r="T1104" t="str">
            <v>TIRE</v>
          </cell>
          <cell r="U1104">
            <v>0</v>
          </cell>
          <cell r="V1104" t="str">
            <v xml:space="preserve"> 1000R20</v>
          </cell>
          <cell r="W1104">
            <v>0</v>
          </cell>
          <cell r="X1104">
            <v>0</v>
          </cell>
          <cell r="Y1104" t="str">
            <v>01</v>
          </cell>
          <cell r="Z1104" t="str">
            <v>TBSR</v>
          </cell>
          <cell r="AA1104" t="str">
            <v>T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 t="str">
            <v>L0</v>
          </cell>
          <cell r="AG1104" t="str">
            <v>REM2110L</v>
          </cell>
          <cell r="AJ1104" t="str">
            <v>TP7082</v>
          </cell>
          <cell r="AK1104" t="str">
            <v>KL82</v>
          </cell>
          <cell r="AL1104" t="str">
            <v>RT840</v>
          </cell>
          <cell r="AO1104" t="str">
            <v>1000R20</v>
          </cell>
          <cell r="AP1104" t="str">
            <v>TBR RECAP</v>
          </cell>
          <cell r="AQ1104">
            <v>0</v>
          </cell>
          <cell r="AR1104" t="str">
            <v>RT840</v>
          </cell>
          <cell r="AT1104" t="str">
            <v>REP</v>
          </cell>
          <cell r="AW1104" t="str">
            <v>DLR</v>
          </cell>
          <cell r="AX1104" t="str">
            <v>CONT</v>
          </cell>
          <cell r="AY1104" t="str">
            <v>B</v>
          </cell>
          <cell r="AZ1104">
            <v>20</v>
          </cell>
          <cell r="BA1104">
            <v>10</v>
          </cell>
          <cell r="BB1104">
            <v>20</v>
          </cell>
          <cell r="BC1104">
            <v>603</v>
          </cell>
          <cell r="BD1104" t="str">
            <v>RET</v>
          </cell>
          <cell r="BE1104" t="str">
            <v>REM</v>
          </cell>
          <cell r="BF1104" t="str">
            <v>T</v>
          </cell>
          <cell r="BG1104" t="str">
            <v>T</v>
          </cell>
          <cell r="BH1104">
            <v>12.18</v>
          </cell>
          <cell r="BJ1104">
            <v>0.25</v>
          </cell>
          <cell r="BK1104">
            <v>0.25131449091839997</v>
          </cell>
          <cell r="BL1104">
            <v>20</v>
          </cell>
          <cell r="BM1104">
            <v>82</v>
          </cell>
          <cell r="BN1104">
            <v>254</v>
          </cell>
          <cell r="BO1104">
            <v>95</v>
          </cell>
          <cell r="BR1104">
            <v>5530</v>
          </cell>
          <cell r="BS1104">
            <v>3320</v>
          </cell>
          <cell r="BT1104">
            <v>3320</v>
          </cell>
          <cell r="BU1104">
            <v>3689</v>
          </cell>
          <cell r="BV1104">
            <v>10</v>
          </cell>
          <cell r="BW1104">
            <v>3320</v>
          </cell>
          <cell r="BX1104">
            <v>0</v>
          </cell>
        </row>
        <row r="1105">
          <cell r="E1105" t="str">
            <v>BREM2200</v>
          </cell>
          <cell r="F1105" t="str">
            <v>1100R20 RT840(XZE2)-KX74</v>
          </cell>
          <cell r="G1105" t="str">
            <v>1100R20 RT840(XZE2)-KX74</v>
          </cell>
          <cell r="H1105" t="str">
            <v>RT840</v>
          </cell>
          <cell r="I1105" t="str">
            <v>RET2</v>
          </cell>
          <cell r="J1105" t="str">
            <v>RETREAD T/T 20 DOWN</v>
          </cell>
          <cell r="K1105" t="str">
            <v>BRIDGESTONE</v>
          </cell>
          <cell r="L1105" t="str">
            <v>1100R20</v>
          </cell>
          <cell r="M1105" t="str">
            <v>RT840</v>
          </cell>
          <cell r="N1105" t="str">
            <v>MIC CASE</v>
          </cell>
          <cell r="O1105" t="str">
            <v>XZE2</v>
          </cell>
          <cell r="P1105" t="str">
            <v>T/T</v>
          </cell>
          <cell r="Q1105" t="str">
            <v>REM2200L</v>
          </cell>
          <cell r="R1105" t="str">
            <v>THAILAND</v>
          </cell>
          <cell r="S1105">
            <v>3</v>
          </cell>
          <cell r="T1105" t="str">
            <v>TIRE</v>
          </cell>
          <cell r="U1105">
            <v>0</v>
          </cell>
          <cell r="V1105" t="str">
            <v>1100R20</v>
          </cell>
          <cell r="W1105">
            <v>0</v>
          </cell>
          <cell r="X1105">
            <v>0</v>
          </cell>
          <cell r="Y1105" t="str">
            <v>01</v>
          </cell>
          <cell r="Z1105" t="str">
            <v>TBSR</v>
          </cell>
          <cell r="AA1105" t="str">
            <v>T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 t="str">
            <v>L0</v>
          </cell>
          <cell r="AG1105" t="str">
            <v>REM2200L</v>
          </cell>
          <cell r="AJ1105" t="str">
            <v>TP7502</v>
          </cell>
          <cell r="AK1105" t="str">
            <v>KX74</v>
          </cell>
          <cell r="AL1105" t="str">
            <v>RT840</v>
          </cell>
          <cell r="AO1105" t="str">
            <v>1100R20</v>
          </cell>
          <cell r="AP1105" t="str">
            <v>TBR RECAP</v>
          </cell>
          <cell r="AQ1105">
            <v>0</v>
          </cell>
          <cell r="AR1105" t="str">
            <v>RT840</v>
          </cell>
          <cell r="AT1105" t="str">
            <v>REP</v>
          </cell>
          <cell r="AW1105" t="str">
            <v>DLR</v>
          </cell>
          <cell r="AX1105" t="str">
            <v>CONT</v>
          </cell>
          <cell r="AY1105" t="str">
            <v>B</v>
          </cell>
          <cell r="AZ1105">
            <v>20</v>
          </cell>
          <cell r="BA1105">
            <v>10</v>
          </cell>
          <cell r="BB1105">
            <v>20</v>
          </cell>
          <cell r="BC1105">
            <v>603</v>
          </cell>
          <cell r="BD1105" t="str">
            <v>RET</v>
          </cell>
          <cell r="BE1105" t="str">
            <v>REM</v>
          </cell>
          <cell r="BF1105" t="str">
            <v>T</v>
          </cell>
          <cell r="BG1105" t="str">
            <v>T</v>
          </cell>
          <cell r="BH1105">
            <v>15.39</v>
          </cell>
          <cell r="BJ1105">
            <v>0.3</v>
          </cell>
          <cell r="BK1105">
            <v>0.29740565023839999</v>
          </cell>
          <cell r="BL1105">
            <v>20</v>
          </cell>
          <cell r="BM1105">
            <v>82</v>
          </cell>
          <cell r="BN1105">
            <v>279</v>
          </cell>
          <cell r="BO1105">
            <v>95</v>
          </cell>
          <cell r="BR1105">
            <v>6410</v>
          </cell>
          <cell r="BS1105">
            <v>3850</v>
          </cell>
          <cell r="BT1105">
            <v>3850</v>
          </cell>
          <cell r="BU1105">
            <v>4278</v>
          </cell>
          <cell r="BV1105">
            <v>10</v>
          </cell>
          <cell r="BW1105">
            <v>3850</v>
          </cell>
          <cell r="BX1105">
            <v>0</v>
          </cell>
        </row>
        <row r="1106">
          <cell r="E1106" t="str">
            <v>BREM2300</v>
          </cell>
          <cell r="F1106" t="str">
            <v>11R22.5 RT840(XDE2+)-NX82</v>
          </cell>
          <cell r="G1106" t="str">
            <v>11R22.5 RT840(XDE2+)-NX82</v>
          </cell>
          <cell r="H1106" t="str">
            <v>RT840</v>
          </cell>
          <cell r="I1106" t="str">
            <v>RET3</v>
          </cell>
          <cell r="J1106" t="str">
            <v>RETREAD T/L 22.5 UP</v>
          </cell>
          <cell r="K1106" t="str">
            <v>BRIDGESTONE</v>
          </cell>
          <cell r="L1106" t="str">
            <v>11R22.5</v>
          </cell>
          <cell r="M1106" t="str">
            <v>RT840</v>
          </cell>
          <cell r="N1106" t="str">
            <v>MIC CASE</v>
          </cell>
          <cell r="O1106" t="str">
            <v>XDE2+</v>
          </cell>
          <cell r="P1106" t="str">
            <v>T/T</v>
          </cell>
          <cell r="Q1106" t="str">
            <v>REM2300L</v>
          </cell>
          <cell r="R1106" t="str">
            <v>THAILAND</v>
          </cell>
          <cell r="S1106">
            <v>3</v>
          </cell>
          <cell r="T1106" t="str">
            <v>TIRE</v>
          </cell>
          <cell r="U1106">
            <v>0</v>
          </cell>
          <cell r="V1106" t="str">
            <v>11R22.5</v>
          </cell>
          <cell r="W1106">
            <v>0</v>
          </cell>
          <cell r="X1106">
            <v>0</v>
          </cell>
          <cell r="Y1106" t="str">
            <v>01</v>
          </cell>
          <cell r="Z1106" t="str">
            <v>TBSR</v>
          </cell>
          <cell r="AA1106" t="str">
            <v>T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 t="str">
            <v>L0</v>
          </cell>
          <cell r="AG1106" t="str">
            <v>REM2300L</v>
          </cell>
          <cell r="AJ1106" t="str">
            <v>TP7502</v>
          </cell>
          <cell r="AK1106" t="str">
            <v>NX82</v>
          </cell>
          <cell r="AL1106" t="str">
            <v>RT840</v>
          </cell>
          <cell r="AO1106" t="str">
            <v>11R22.5</v>
          </cell>
          <cell r="AP1106" t="str">
            <v>TBR RECAP</v>
          </cell>
          <cell r="AQ1106">
            <v>0</v>
          </cell>
          <cell r="AR1106" t="str">
            <v>RT840</v>
          </cell>
          <cell r="AT1106" t="str">
            <v>REP</v>
          </cell>
          <cell r="AW1106" t="str">
            <v>DLR</v>
          </cell>
          <cell r="AX1106" t="str">
            <v>CONT</v>
          </cell>
          <cell r="AY1106" t="str">
            <v>B</v>
          </cell>
          <cell r="AZ1106">
            <v>20</v>
          </cell>
          <cell r="BA1106">
            <v>10</v>
          </cell>
          <cell r="BB1106">
            <v>20</v>
          </cell>
          <cell r="BC1106">
            <v>603</v>
          </cell>
          <cell r="BD1106" t="str">
            <v>RET</v>
          </cell>
          <cell r="BE1106" t="str">
            <v>REM</v>
          </cell>
          <cell r="BF1106" t="str">
            <v>T</v>
          </cell>
          <cell r="BG1106" t="str">
            <v>T</v>
          </cell>
          <cell r="BH1106">
            <v>15.39</v>
          </cell>
          <cell r="BJ1106">
            <v>0.33</v>
          </cell>
          <cell r="BK1106">
            <v>0.33780967026839998</v>
          </cell>
          <cell r="BL1106">
            <v>22.5</v>
          </cell>
          <cell r="BM1106">
            <v>82</v>
          </cell>
          <cell r="BN1106">
            <v>279</v>
          </cell>
          <cell r="BO1106">
            <v>95</v>
          </cell>
          <cell r="BR1106">
            <v>6580</v>
          </cell>
          <cell r="BS1106">
            <v>3950</v>
          </cell>
          <cell r="BT1106">
            <v>3950</v>
          </cell>
          <cell r="BU1106">
            <v>4389</v>
          </cell>
          <cell r="BV1106">
            <v>10</v>
          </cell>
          <cell r="BW1106">
            <v>3950</v>
          </cell>
          <cell r="BX1106">
            <v>0</v>
          </cell>
        </row>
        <row r="1107">
          <cell r="E1107" t="str">
            <v>BREM2310</v>
          </cell>
          <cell r="F1107" t="str">
            <v>11R22.5 RT840(XZE2+)-NX86</v>
          </cell>
          <cell r="G1107" t="str">
            <v>11R22.5 RT840(XZE2+)-NX86</v>
          </cell>
          <cell r="H1107" t="str">
            <v>RT840</v>
          </cell>
          <cell r="I1107" t="str">
            <v>RET3</v>
          </cell>
          <cell r="J1107" t="str">
            <v>RETREAD T/L 22.5 UP</v>
          </cell>
          <cell r="K1107" t="str">
            <v>BRIDGESTONE</v>
          </cell>
          <cell r="L1107" t="str">
            <v>11R22.5</v>
          </cell>
          <cell r="M1107" t="str">
            <v>RT840</v>
          </cell>
          <cell r="N1107" t="str">
            <v>MIC CASE</v>
          </cell>
          <cell r="O1107" t="str">
            <v>XZE2+</v>
          </cell>
          <cell r="P1107" t="str">
            <v>T/T</v>
          </cell>
          <cell r="Q1107" t="str">
            <v>REM2310L</v>
          </cell>
          <cell r="R1107" t="str">
            <v>THAILAND</v>
          </cell>
          <cell r="S1107">
            <v>3</v>
          </cell>
          <cell r="T1107" t="str">
            <v>TIRE</v>
          </cell>
          <cell r="U1107">
            <v>0</v>
          </cell>
          <cell r="V1107" t="str">
            <v>11R22.5</v>
          </cell>
          <cell r="W1107">
            <v>0</v>
          </cell>
          <cell r="X1107">
            <v>0</v>
          </cell>
          <cell r="Y1107" t="str">
            <v>01</v>
          </cell>
          <cell r="Z1107" t="str">
            <v>TBSR</v>
          </cell>
          <cell r="AA1107" t="str">
            <v>T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 t="str">
            <v>L0</v>
          </cell>
          <cell r="AG1107" t="str">
            <v>REM2310L</v>
          </cell>
          <cell r="AJ1107" t="str">
            <v>TP7082</v>
          </cell>
          <cell r="AK1107" t="str">
            <v>NX86</v>
          </cell>
          <cell r="AL1107" t="str">
            <v>RT840</v>
          </cell>
          <cell r="AO1107" t="str">
            <v>11R22.5</v>
          </cell>
          <cell r="AP1107" t="str">
            <v>TBR RECAP</v>
          </cell>
          <cell r="AQ1107">
            <v>0</v>
          </cell>
          <cell r="AR1107" t="str">
            <v>RT840</v>
          </cell>
          <cell r="AT1107" t="str">
            <v>REP</v>
          </cell>
          <cell r="AW1107" t="str">
            <v>DLR</v>
          </cell>
          <cell r="AX1107" t="str">
            <v>CONT</v>
          </cell>
          <cell r="AY1107" t="str">
            <v>B</v>
          </cell>
          <cell r="AZ1107">
            <v>20</v>
          </cell>
          <cell r="BA1107">
            <v>10</v>
          </cell>
          <cell r="BB1107">
            <v>20</v>
          </cell>
          <cell r="BC1107">
            <v>603</v>
          </cell>
          <cell r="BD1107" t="str">
            <v>RET</v>
          </cell>
          <cell r="BE1107" t="str">
            <v>REM</v>
          </cell>
          <cell r="BF1107" t="str">
            <v>T</v>
          </cell>
          <cell r="BG1107" t="str">
            <v>T</v>
          </cell>
          <cell r="BH1107">
            <v>12.18</v>
          </cell>
          <cell r="BJ1107">
            <v>0.33</v>
          </cell>
          <cell r="BK1107">
            <v>0.33780967026839998</v>
          </cell>
          <cell r="BL1107">
            <v>22.5</v>
          </cell>
          <cell r="BM1107">
            <v>82</v>
          </cell>
          <cell r="BN1107">
            <v>279</v>
          </cell>
          <cell r="BO1107">
            <v>95</v>
          </cell>
          <cell r="BR1107">
            <v>6580</v>
          </cell>
          <cell r="BS1107">
            <v>3950</v>
          </cell>
          <cell r="BT1107">
            <v>3950</v>
          </cell>
          <cell r="BU1107">
            <v>4389</v>
          </cell>
          <cell r="BV1107">
            <v>10</v>
          </cell>
          <cell r="BW1107">
            <v>3950</v>
          </cell>
          <cell r="BX1107">
            <v>0</v>
          </cell>
        </row>
        <row r="1108">
          <cell r="E1108" t="str">
            <v>BREM2320</v>
          </cell>
          <cell r="F1108" t="str">
            <v>11R22.5 RT840(XTE2)-NX88</v>
          </cell>
          <cell r="G1108" t="str">
            <v>11R22.5 RT840(XTE2)-NX88</v>
          </cell>
          <cell r="H1108" t="str">
            <v>RT840</v>
          </cell>
          <cell r="I1108" t="str">
            <v>RET3</v>
          </cell>
          <cell r="J1108" t="str">
            <v>RETREAD T/L 22.5 UP</v>
          </cell>
          <cell r="K1108" t="str">
            <v>BRIDGESTONE</v>
          </cell>
          <cell r="L1108" t="str">
            <v>11R22.5</v>
          </cell>
          <cell r="M1108" t="str">
            <v>RT840</v>
          </cell>
          <cell r="N1108" t="str">
            <v>MIC CASE</v>
          </cell>
          <cell r="O1108" t="str">
            <v>XTE2</v>
          </cell>
          <cell r="P1108" t="str">
            <v>T/T</v>
          </cell>
          <cell r="Q1108" t="str">
            <v>REM2320L</v>
          </cell>
          <cell r="R1108" t="str">
            <v>THAILAND</v>
          </cell>
          <cell r="S1108">
            <v>3</v>
          </cell>
          <cell r="T1108" t="str">
            <v>TIRE</v>
          </cell>
          <cell r="U1108">
            <v>0</v>
          </cell>
          <cell r="V1108" t="str">
            <v>11R22.5</v>
          </cell>
          <cell r="W1108">
            <v>0</v>
          </cell>
          <cell r="X1108">
            <v>0</v>
          </cell>
          <cell r="Y1108" t="str">
            <v>01</v>
          </cell>
          <cell r="Z1108" t="str">
            <v>TBSR</v>
          </cell>
          <cell r="AA1108" t="str">
            <v>T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 t="str">
            <v>L0</v>
          </cell>
          <cell r="AG1108" t="str">
            <v>REM2320L</v>
          </cell>
          <cell r="AJ1108" t="str">
            <v>TP7082</v>
          </cell>
          <cell r="AK1108" t="str">
            <v>NX88</v>
          </cell>
          <cell r="AL1108" t="str">
            <v>RT840</v>
          </cell>
          <cell r="AO1108" t="str">
            <v>11R22.5</v>
          </cell>
          <cell r="AP1108" t="str">
            <v>TBR RECAP</v>
          </cell>
          <cell r="AQ1108">
            <v>0</v>
          </cell>
          <cell r="AR1108" t="str">
            <v>RT840</v>
          </cell>
          <cell r="AT1108" t="str">
            <v>REP</v>
          </cell>
          <cell r="AW1108" t="str">
            <v>DLR</v>
          </cell>
          <cell r="AX1108" t="str">
            <v>CONT</v>
          </cell>
          <cell r="AY1108" t="str">
            <v>B</v>
          </cell>
          <cell r="AZ1108">
            <v>20</v>
          </cell>
          <cell r="BA1108">
            <v>10</v>
          </cell>
          <cell r="BB1108">
            <v>20</v>
          </cell>
          <cell r="BC1108">
            <v>603</v>
          </cell>
          <cell r="BD1108" t="str">
            <v>RET</v>
          </cell>
          <cell r="BE1108" t="str">
            <v>REM</v>
          </cell>
          <cell r="BF1108" t="str">
            <v>T</v>
          </cell>
          <cell r="BG1108" t="str">
            <v>T</v>
          </cell>
          <cell r="BH1108">
            <v>12.18</v>
          </cell>
          <cell r="BJ1108">
            <v>0.33</v>
          </cell>
          <cell r="BK1108">
            <v>0.33780967026839998</v>
          </cell>
          <cell r="BL1108">
            <v>22.5</v>
          </cell>
          <cell r="BM1108">
            <v>82</v>
          </cell>
          <cell r="BN1108">
            <v>279</v>
          </cell>
          <cell r="BO1108">
            <v>95</v>
          </cell>
          <cell r="BR1108">
            <v>6580</v>
          </cell>
          <cell r="BS1108">
            <v>3950</v>
          </cell>
          <cell r="BT1108">
            <v>3950</v>
          </cell>
          <cell r="BU1108">
            <v>4389</v>
          </cell>
          <cell r="BV1108">
            <v>10</v>
          </cell>
          <cell r="BW1108">
            <v>3950</v>
          </cell>
          <cell r="BX1108">
            <v>0</v>
          </cell>
        </row>
        <row r="1109">
          <cell r="E1109" t="str">
            <v>BREM3100</v>
          </cell>
          <cell r="F1109" t="str">
            <v>1000R20 RT729(XDE2+)-HT54</v>
          </cell>
          <cell r="G1109" t="str">
            <v>1000R20 RT729(XDE2+)-HT54</v>
          </cell>
          <cell r="H1109" t="str">
            <v>RT729</v>
          </cell>
          <cell r="I1109" t="str">
            <v>RET2</v>
          </cell>
          <cell r="J1109" t="str">
            <v>RETREAD T/T 20 DOWN</v>
          </cell>
          <cell r="K1109" t="str">
            <v>BRIDGESTONE</v>
          </cell>
          <cell r="L1109" t="str">
            <v>1000R20</v>
          </cell>
          <cell r="M1109" t="str">
            <v>RT729</v>
          </cell>
          <cell r="N1109" t="str">
            <v>MIC CASE</v>
          </cell>
          <cell r="O1109" t="str">
            <v>XDE2+</v>
          </cell>
          <cell r="P1109" t="str">
            <v>T/T</v>
          </cell>
          <cell r="Q1109" t="str">
            <v>REM3100L</v>
          </cell>
          <cell r="R1109" t="str">
            <v>THAILAND</v>
          </cell>
          <cell r="S1109">
            <v>3</v>
          </cell>
          <cell r="T1109" t="str">
            <v>TIRE</v>
          </cell>
          <cell r="U1109">
            <v>0</v>
          </cell>
          <cell r="V1109" t="str">
            <v xml:space="preserve"> 1000R20</v>
          </cell>
          <cell r="W1109">
            <v>0</v>
          </cell>
          <cell r="X1109">
            <v>0</v>
          </cell>
          <cell r="Y1109" t="str">
            <v>01</v>
          </cell>
          <cell r="Z1109" t="str">
            <v>TBSR</v>
          </cell>
          <cell r="AA1109" t="str">
            <v>T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 t="str">
            <v>L0</v>
          </cell>
          <cell r="AG1109" t="str">
            <v>REM3100L</v>
          </cell>
          <cell r="AJ1109" t="str">
            <v>TP7503</v>
          </cell>
          <cell r="AK1109" t="str">
            <v>HT54</v>
          </cell>
          <cell r="AL1109" t="str">
            <v>RT729</v>
          </cell>
          <cell r="AO1109" t="str">
            <v>1000R20</v>
          </cell>
          <cell r="AP1109" t="str">
            <v>TBR RECAP</v>
          </cell>
          <cell r="AQ1109">
            <v>0</v>
          </cell>
          <cell r="AR1109" t="str">
            <v>RT729</v>
          </cell>
          <cell r="AT1109" t="str">
            <v>REP</v>
          </cell>
          <cell r="AW1109" t="str">
            <v>DLR</v>
          </cell>
          <cell r="AX1109" t="str">
            <v>CONT</v>
          </cell>
          <cell r="AY1109" t="str">
            <v>B</v>
          </cell>
          <cell r="AZ1109">
            <v>20</v>
          </cell>
          <cell r="BA1109">
            <v>10</v>
          </cell>
          <cell r="BB1109">
            <v>20</v>
          </cell>
          <cell r="BC1109">
            <v>603</v>
          </cell>
          <cell r="BD1109" t="str">
            <v>RET</v>
          </cell>
          <cell r="BE1109" t="str">
            <v>REM</v>
          </cell>
          <cell r="BF1109" t="str">
            <v>T</v>
          </cell>
          <cell r="BG1109" t="str">
            <v>T</v>
          </cell>
          <cell r="BH1109">
            <v>16.32</v>
          </cell>
          <cell r="BJ1109">
            <v>0.25</v>
          </cell>
          <cell r="BK1109">
            <v>0.25131449091839997</v>
          </cell>
          <cell r="BL1109">
            <v>20</v>
          </cell>
          <cell r="BM1109">
            <v>82</v>
          </cell>
          <cell r="BN1109">
            <v>254</v>
          </cell>
          <cell r="BO1109">
            <v>95</v>
          </cell>
          <cell r="BR1109">
            <v>5530</v>
          </cell>
          <cell r="BS1109">
            <v>3320</v>
          </cell>
          <cell r="BT1109">
            <v>3320</v>
          </cell>
          <cell r="BU1109">
            <v>3689</v>
          </cell>
          <cell r="BV1109">
            <v>10</v>
          </cell>
          <cell r="BW1109">
            <v>3320</v>
          </cell>
          <cell r="BX1109">
            <v>0</v>
          </cell>
        </row>
        <row r="1110">
          <cell r="E1110" t="str">
            <v>BREM3110</v>
          </cell>
          <cell r="F1110" t="str">
            <v>1000R20 RT729(XZE)-HT58</v>
          </cell>
          <cell r="G1110" t="str">
            <v>1000R20 RT729(XZE)-HT58</v>
          </cell>
          <cell r="H1110" t="str">
            <v>RT729</v>
          </cell>
          <cell r="I1110" t="str">
            <v>RET2</v>
          </cell>
          <cell r="J1110" t="str">
            <v>RETREAD T/T 20 DOWN</v>
          </cell>
          <cell r="K1110" t="str">
            <v>BRIDGESTONE</v>
          </cell>
          <cell r="L1110" t="str">
            <v>1000R20</v>
          </cell>
          <cell r="M1110" t="str">
            <v>RT729</v>
          </cell>
          <cell r="N1110" t="str">
            <v>MIC CASE</v>
          </cell>
          <cell r="O1110" t="str">
            <v>XZE/XZE2/XZY/XDY</v>
          </cell>
          <cell r="P1110" t="str">
            <v>T/T</v>
          </cell>
          <cell r="Q1110" t="str">
            <v>REM3110L</v>
          </cell>
          <cell r="R1110" t="str">
            <v>THAILAND</v>
          </cell>
          <cell r="S1110">
            <v>3</v>
          </cell>
          <cell r="T1110" t="str">
            <v>TIRE</v>
          </cell>
          <cell r="U1110">
            <v>0</v>
          </cell>
          <cell r="V1110" t="str">
            <v xml:space="preserve"> 1000R20</v>
          </cell>
          <cell r="W1110">
            <v>0</v>
          </cell>
          <cell r="X1110">
            <v>0</v>
          </cell>
          <cell r="Y1110" t="str">
            <v>01</v>
          </cell>
          <cell r="Z1110" t="str">
            <v>TBSR</v>
          </cell>
          <cell r="AA1110" t="str">
            <v>T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 t="str">
            <v>L0</v>
          </cell>
          <cell r="AG1110" t="str">
            <v>REM3110L</v>
          </cell>
          <cell r="AJ1110" t="str">
            <v>PT7081</v>
          </cell>
          <cell r="AK1110" t="str">
            <v>HT58</v>
          </cell>
          <cell r="AL1110" t="str">
            <v>RT729</v>
          </cell>
          <cell r="AO1110" t="str">
            <v>1000R20</v>
          </cell>
          <cell r="AP1110" t="str">
            <v>TBR RECAP</v>
          </cell>
          <cell r="AQ1110">
            <v>0</v>
          </cell>
          <cell r="AR1110" t="str">
            <v>RT729</v>
          </cell>
          <cell r="AT1110" t="str">
            <v>REP</v>
          </cell>
          <cell r="AW1110" t="str">
            <v>DLR</v>
          </cell>
          <cell r="AX1110" t="str">
            <v>CONT</v>
          </cell>
          <cell r="AY1110" t="str">
            <v>B</v>
          </cell>
          <cell r="AZ1110">
            <v>20</v>
          </cell>
          <cell r="BA1110">
            <v>10</v>
          </cell>
          <cell r="BB1110">
            <v>20</v>
          </cell>
          <cell r="BC1110">
            <v>603</v>
          </cell>
          <cell r="BD1110" t="str">
            <v>RET</v>
          </cell>
          <cell r="BE1110" t="str">
            <v>REM</v>
          </cell>
          <cell r="BF1110" t="str">
            <v>T</v>
          </cell>
          <cell r="BG1110" t="str">
            <v>T</v>
          </cell>
          <cell r="BH1110">
            <v>13.75</v>
          </cell>
          <cell r="BJ1110">
            <v>0.25</v>
          </cell>
          <cell r="BK1110">
            <v>0.25131449091839997</v>
          </cell>
          <cell r="BL1110">
            <v>20</v>
          </cell>
          <cell r="BM1110">
            <v>82</v>
          </cell>
          <cell r="BN1110">
            <v>254</v>
          </cell>
          <cell r="BO1110">
            <v>95</v>
          </cell>
          <cell r="BR1110">
            <v>5530</v>
          </cell>
          <cell r="BS1110">
            <v>3320</v>
          </cell>
          <cell r="BT1110">
            <v>3320</v>
          </cell>
          <cell r="BU1110">
            <v>3689</v>
          </cell>
          <cell r="BV1110">
            <v>10</v>
          </cell>
          <cell r="BW1110">
            <v>3320</v>
          </cell>
          <cell r="BX1110">
            <v>0</v>
          </cell>
        </row>
        <row r="1111">
          <cell r="E1111" t="str">
            <v>BREM3200</v>
          </cell>
          <cell r="F1111" t="str">
            <v>1100R20 RT729(XZE2)-HR70</v>
          </cell>
          <cell r="G1111" t="str">
            <v>1100R20 RT729(XZE2)-HR70</v>
          </cell>
          <cell r="H1111" t="str">
            <v>RT729</v>
          </cell>
          <cell r="I1111" t="str">
            <v>RET2</v>
          </cell>
          <cell r="J1111" t="str">
            <v>RETREAD T/T 20 DOWN</v>
          </cell>
          <cell r="K1111" t="str">
            <v>BRIDGESTONE</v>
          </cell>
          <cell r="L1111" t="str">
            <v>1100R20</v>
          </cell>
          <cell r="M1111" t="str">
            <v>RT729</v>
          </cell>
          <cell r="N1111" t="str">
            <v>MIC CASE</v>
          </cell>
          <cell r="O1111" t="str">
            <v>XZE2</v>
          </cell>
          <cell r="P1111" t="str">
            <v>T/T</v>
          </cell>
          <cell r="Q1111" t="str">
            <v>REM3200L</v>
          </cell>
          <cell r="R1111" t="str">
            <v>THAILAND</v>
          </cell>
          <cell r="S1111">
            <v>3</v>
          </cell>
          <cell r="T1111" t="str">
            <v>TIRE</v>
          </cell>
          <cell r="U1111">
            <v>0</v>
          </cell>
          <cell r="V1111" t="str">
            <v>1100R20</v>
          </cell>
          <cell r="W1111">
            <v>0</v>
          </cell>
          <cell r="X1111">
            <v>0</v>
          </cell>
          <cell r="Y1111" t="str">
            <v>01</v>
          </cell>
          <cell r="Z1111" t="str">
            <v>TBSR</v>
          </cell>
          <cell r="AA1111" t="str">
            <v>T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 t="str">
            <v>L0</v>
          </cell>
          <cell r="AG1111" t="str">
            <v>REM3200L</v>
          </cell>
          <cell r="AJ1111" t="str">
            <v>TP7503</v>
          </cell>
          <cell r="AK1111" t="str">
            <v>HR70</v>
          </cell>
          <cell r="AL1111" t="str">
            <v>RT729</v>
          </cell>
          <cell r="AO1111" t="str">
            <v>1100R20</v>
          </cell>
          <cell r="AP1111" t="str">
            <v>TBR RECAP</v>
          </cell>
          <cell r="AQ1111">
            <v>0</v>
          </cell>
          <cell r="AR1111" t="str">
            <v>RT729</v>
          </cell>
          <cell r="AT1111" t="str">
            <v>REP</v>
          </cell>
          <cell r="AW1111" t="str">
            <v>DLR</v>
          </cell>
          <cell r="AX1111" t="str">
            <v>CONT</v>
          </cell>
          <cell r="AY1111" t="str">
            <v>B</v>
          </cell>
          <cell r="AZ1111">
            <v>20</v>
          </cell>
          <cell r="BA1111">
            <v>10</v>
          </cell>
          <cell r="BB1111">
            <v>20</v>
          </cell>
          <cell r="BC1111">
            <v>603</v>
          </cell>
          <cell r="BD1111" t="str">
            <v>RET</v>
          </cell>
          <cell r="BE1111" t="str">
            <v>REM</v>
          </cell>
          <cell r="BF1111" t="str">
            <v>T</v>
          </cell>
          <cell r="BG1111" t="str">
            <v>T</v>
          </cell>
          <cell r="BH1111">
            <v>16.32</v>
          </cell>
          <cell r="BJ1111">
            <v>0.3</v>
          </cell>
          <cell r="BK1111">
            <v>0.29740565023839999</v>
          </cell>
          <cell r="BL1111">
            <v>20</v>
          </cell>
          <cell r="BM1111">
            <v>82</v>
          </cell>
          <cell r="BN1111">
            <v>279</v>
          </cell>
          <cell r="BO1111">
            <v>95</v>
          </cell>
          <cell r="BR1111">
            <v>6410</v>
          </cell>
          <cell r="BS1111">
            <v>3850</v>
          </cell>
          <cell r="BT1111">
            <v>3850</v>
          </cell>
          <cell r="BU1111">
            <v>4278</v>
          </cell>
          <cell r="BV1111">
            <v>10</v>
          </cell>
          <cell r="BW1111">
            <v>3850</v>
          </cell>
          <cell r="BX1111">
            <v>0</v>
          </cell>
        </row>
        <row r="1112">
          <cell r="E1112" t="str">
            <v>BREM3300</v>
          </cell>
          <cell r="F1112" t="str">
            <v>11R22.5 RT729(XDE2+)-HV72</v>
          </cell>
          <cell r="G1112" t="str">
            <v>11R22.5 RT729(XDE2+)-HV72</v>
          </cell>
          <cell r="H1112" t="str">
            <v>RT729</v>
          </cell>
          <cell r="I1112" t="str">
            <v>RET3</v>
          </cell>
          <cell r="J1112" t="str">
            <v>RETREAD T/L 22.5 UP</v>
          </cell>
          <cell r="K1112" t="str">
            <v>BRIDGESTONE</v>
          </cell>
          <cell r="L1112" t="str">
            <v>11R22.5</v>
          </cell>
          <cell r="M1112" t="str">
            <v>RT729</v>
          </cell>
          <cell r="N1112" t="str">
            <v>MIC CASE</v>
          </cell>
          <cell r="O1112" t="str">
            <v>XDE2+</v>
          </cell>
          <cell r="P1112" t="str">
            <v>T/T</v>
          </cell>
          <cell r="Q1112" t="str">
            <v>REM3300L</v>
          </cell>
          <cell r="R1112" t="str">
            <v>THAILAND</v>
          </cell>
          <cell r="S1112">
            <v>3</v>
          </cell>
          <cell r="T1112" t="str">
            <v>TIRE</v>
          </cell>
          <cell r="U1112">
            <v>0</v>
          </cell>
          <cell r="V1112" t="str">
            <v>11R22.5</v>
          </cell>
          <cell r="W1112">
            <v>0</v>
          </cell>
          <cell r="X1112">
            <v>0</v>
          </cell>
          <cell r="Y1112" t="str">
            <v>01</v>
          </cell>
          <cell r="Z1112" t="str">
            <v>TBSR</v>
          </cell>
          <cell r="AA1112" t="str">
            <v>T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 t="str">
            <v>L0</v>
          </cell>
          <cell r="AG1112" t="str">
            <v>REM3300L</v>
          </cell>
          <cell r="AJ1112" t="str">
            <v>TP7503</v>
          </cell>
          <cell r="AK1112" t="str">
            <v>HV72</v>
          </cell>
          <cell r="AL1112" t="str">
            <v>RT729</v>
          </cell>
          <cell r="AO1112" t="str">
            <v>11R22.5</v>
          </cell>
          <cell r="AP1112" t="str">
            <v>TBR RECAP</v>
          </cell>
          <cell r="AQ1112">
            <v>0</v>
          </cell>
          <cell r="AR1112" t="str">
            <v>RT729</v>
          </cell>
          <cell r="AT1112" t="str">
            <v>REP</v>
          </cell>
          <cell r="AW1112" t="str">
            <v>DLR</v>
          </cell>
          <cell r="AX1112" t="str">
            <v>CONT</v>
          </cell>
          <cell r="AY1112" t="str">
            <v>B</v>
          </cell>
          <cell r="AZ1112">
            <v>20</v>
          </cell>
          <cell r="BA1112">
            <v>10</v>
          </cell>
          <cell r="BB1112">
            <v>20</v>
          </cell>
          <cell r="BC1112">
            <v>603</v>
          </cell>
          <cell r="BD1112" t="str">
            <v>RET</v>
          </cell>
          <cell r="BE1112" t="str">
            <v>REM</v>
          </cell>
          <cell r="BF1112" t="str">
            <v>T</v>
          </cell>
          <cell r="BG1112" t="str">
            <v>T</v>
          </cell>
          <cell r="BH1112">
            <v>16.32</v>
          </cell>
          <cell r="BJ1112">
            <v>0.33</v>
          </cell>
          <cell r="BK1112">
            <v>0.33780967026839998</v>
          </cell>
          <cell r="BL1112">
            <v>22.5</v>
          </cell>
          <cell r="BM1112">
            <v>82</v>
          </cell>
          <cell r="BN1112">
            <v>279</v>
          </cell>
          <cell r="BO1112">
            <v>95</v>
          </cell>
          <cell r="BR1112">
            <v>6580</v>
          </cell>
          <cell r="BS1112">
            <v>3950</v>
          </cell>
          <cell r="BT1112">
            <v>3950</v>
          </cell>
          <cell r="BU1112">
            <v>4389</v>
          </cell>
          <cell r="BV1112">
            <v>10</v>
          </cell>
          <cell r="BW1112">
            <v>3950</v>
          </cell>
          <cell r="BX1112">
            <v>0</v>
          </cell>
        </row>
        <row r="1113">
          <cell r="E1113" t="str">
            <v>BREM3310</v>
          </cell>
          <cell r="F1113" t="str">
            <v>11R22.5 RT729(XZE2+)-HV76</v>
          </cell>
          <cell r="G1113" t="str">
            <v>11R22.5 RT729(XZE2+)-HV76</v>
          </cell>
          <cell r="H1113" t="str">
            <v>RT729</v>
          </cell>
          <cell r="I1113" t="str">
            <v>RET3</v>
          </cell>
          <cell r="J1113" t="str">
            <v>RETREAD T/L 22.5 UP</v>
          </cell>
          <cell r="K1113" t="str">
            <v>BRIDGESTONE</v>
          </cell>
          <cell r="L1113" t="str">
            <v>11R22.5</v>
          </cell>
          <cell r="M1113" t="str">
            <v>RT729</v>
          </cell>
          <cell r="N1113" t="str">
            <v>MIC CASE</v>
          </cell>
          <cell r="O1113" t="str">
            <v>XZE2+</v>
          </cell>
          <cell r="P1113" t="str">
            <v>T/T</v>
          </cell>
          <cell r="Q1113" t="str">
            <v>REM3310L</v>
          </cell>
          <cell r="R1113" t="str">
            <v>THAILAND</v>
          </cell>
          <cell r="S1113">
            <v>3</v>
          </cell>
          <cell r="T1113" t="str">
            <v>TIRE</v>
          </cell>
          <cell r="U1113">
            <v>0</v>
          </cell>
          <cell r="V1113" t="str">
            <v>11R22.5</v>
          </cell>
          <cell r="W1113">
            <v>0</v>
          </cell>
          <cell r="X1113">
            <v>0</v>
          </cell>
          <cell r="Y1113" t="str">
            <v>01</v>
          </cell>
          <cell r="Z1113" t="str">
            <v>TBSR</v>
          </cell>
          <cell r="AA1113" t="str">
            <v>T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 t="str">
            <v>L0</v>
          </cell>
          <cell r="AG1113" t="str">
            <v>REM3310L</v>
          </cell>
          <cell r="AJ1113" t="str">
            <v>PT7081</v>
          </cell>
          <cell r="AK1113" t="str">
            <v>HV76</v>
          </cell>
          <cell r="AL1113" t="str">
            <v>RT729</v>
          </cell>
          <cell r="AO1113" t="str">
            <v>11R22.5</v>
          </cell>
          <cell r="AP1113" t="str">
            <v>TBR RECAP</v>
          </cell>
          <cell r="AQ1113">
            <v>0</v>
          </cell>
          <cell r="AR1113" t="str">
            <v>RT729</v>
          </cell>
          <cell r="AT1113" t="str">
            <v>REP</v>
          </cell>
          <cell r="AW1113" t="str">
            <v>DLR</v>
          </cell>
          <cell r="AX1113" t="str">
            <v>CONT</v>
          </cell>
          <cell r="AY1113" t="str">
            <v>B</v>
          </cell>
          <cell r="AZ1113">
            <v>20</v>
          </cell>
          <cell r="BA1113">
            <v>10</v>
          </cell>
          <cell r="BB1113">
            <v>20</v>
          </cell>
          <cell r="BC1113">
            <v>603</v>
          </cell>
          <cell r="BD1113" t="str">
            <v>RET</v>
          </cell>
          <cell r="BE1113" t="str">
            <v>REM</v>
          </cell>
          <cell r="BF1113" t="str">
            <v>T</v>
          </cell>
          <cell r="BG1113" t="str">
            <v>T</v>
          </cell>
          <cell r="BH1113">
            <v>13.75</v>
          </cell>
          <cell r="BJ1113">
            <v>0.33</v>
          </cell>
          <cell r="BK1113">
            <v>0.33780967026839998</v>
          </cell>
          <cell r="BL1113">
            <v>22.5</v>
          </cell>
          <cell r="BM1113">
            <v>82</v>
          </cell>
          <cell r="BN1113">
            <v>279</v>
          </cell>
          <cell r="BO1113">
            <v>95</v>
          </cell>
          <cell r="BR1113">
            <v>6580</v>
          </cell>
          <cell r="BS1113">
            <v>3950</v>
          </cell>
          <cell r="BT1113">
            <v>3950</v>
          </cell>
          <cell r="BU1113">
            <v>4389</v>
          </cell>
          <cell r="BV1113">
            <v>10</v>
          </cell>
          <cell r="BW1113">
            <v>3950</v>
          </cell>
          <cell r="BX1113">
            <v>0</v>
          </cell>
        </row>
        <row r="1114">
          <cell r="E1114" t="str">
            <v>BREM3320</v>
          </cell>
          <cell r="F1114" t="str">
            <v>11R22.5 RT729(XTE2)-HV78</v>
          </cell>
          <cell r="G1114" t="str">
            <v>11R22.5 RT729(XTE2)-HV78</v>
          </cell>
          <cell r="H1114" t="str">
            <v>RT729</v>
          </cell>
          <cell r="I1114" t="str">
            <v>RET3</v>
          </cell>
          <cell r="J1114" t="str">
            <v>RETREAD T/L 22.5 UP</v>
          </cell>
          <cell r="K1114" t="str">
            <v>BRIDGESTONE</v>
          </cell>
          <cell r="L1114" t="str">
            <v>11R22.5</v>
          </cell>
          <cell r="M1114" t="str">
            <v>RT729</v>
          </cell>
          <cell r="N1114" t="str">
            <v>MIC CASE</v>
          </cell>
          <cell r="O1114" t="str">
            <v>XTE2</v>
          </cell>
          <cell r="P1114" t="str">
            <v>T/T</v>
          </cell>
          <cell r="Q1114" t="str">
            <v>REM3320L</v>
          </cell>
          <cell r="R1114" t="str">
            <v>THAILAND</v>
          </cell>
          <cell r="S1114">
            <v>3</v>
          </cell>
          <cell r="T1114" t="str">
            <v>TIRE</v>
          </cell>
          <cell r="U1114">
            <v>0</v>
          </cell>
          <cell r="V1114" t="str">
            <v>11R22.5</v>
          </cell>
          <cell r="W1114">
            <v>0</v>
          </cell>
          <cell r="X1114">
            <v>0</v>
          </cell>
          <cell r="Y1114" t="str">
            <v>01</v>
          </cell>
          <cell r="Z1114" t="str">
            <v>TBSR</v>
          </cell>
          <cell r="AA1114" t="str">
            <v>T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 t="str">
            <v>L0</v>
          </cell>
          <cell r="AG1114" t="str">
            <v>REM3320L</v>
          </cell>
          <cell r="AJ1114" t="str">
            <v>PT7081</v>
          </cell>
          <cell r="AK1114" t="str">
            <v>HV78</v>
          </cell>
          <cell r="AL1114" t="str">
            <v>RT729</v>
          </cell>
          <cell r="AO1114" t="str">
            <v>11R22.5</v>
          </cell>
          <cell r="AP1114" t="str">
            <v>TBR RECAP</v>
          </cell>
          <cell r="AQ1114">
            <v>0</v>
          </cell>
          <cell r="AR1114" t="str">
            <v>RT729</v>
          </cell>
          <cell r="AT1114" t="str">
            <v>REP</v>
          </cell>
          <cell r="AW1114" t="str">
            <v>DLR</v>
          </cell>
          <cell r="AX1114" t="str">
            <v>CONT</v>
          </cell>
          <cell r="AY1114" t="str">
            <v>B</v>
          </cell>
          <cell r="AZ1114">
            <v>20</v>
          </cell>
          <cell r="BA1114">
            <v>10</v>
          </cell>
          <cell r="BB1114">
            <v>20</v>
          </cell>
          <cell r="BC1114">
            <v>603</v>
          </cell>
          <cell r="BD1114" t="str">
            <v>RET</v>
          </cell>
          <cell r="BE1114" t="str">
            <v>REM</v>
          </cell>
          <cell r="BF1114" t="str">
            <v>T</v>
          </cell>
          <cell r="BG1114" t="str">
            <v>T</v>
          </cell>
          <cell r="BH1114">
            <v>13.75</v>
          </cell>
          <cell r="BJ1114">
            <v>0.33</v>
          </cell>
          <cell r="BK1114">
            <v>0.33780967026839998</v>
          </cell>
          <cell r="BL1114">
            <v>22.5</v>
          </cell>
          <cell r="BM1114">
            <v>82</v>
          </cell>
          <cell r="BN1114">
            <v>279</v>
          </cell>
          <cell r="BO1114">
            <v>95</v>
          </cell>
          <cell r="BR1114">
            <v>6580</v>
          </cell>
          <cell r="BS1114">
            <v>3950</v>
          </cell>
          <cell r="BT1114">
            <v>3950</v>
          </cell>
          <cell r="BU1114">
            <v>4389</v>
          </cell>
          <cell r="BV1114">
            <v>10</v>
          </cell>
          <cell r="BW1114">
            <v>3950</v>
          </cell>
          <cell r="BX1114">
            <v>0</v>
          </cell>
        </row>
        <row r="1115">
          <cell r="E1115" t="str">
            <v>BREM3400</v>
          </cell>
          <cell r="F1115" t="str">
            <v>275/70R22.5 RT729(XZE2+)-JS74</v>
          </cell>
          <cell r="G1115" t="str">
            <v>275/70R22.5 RT729(XZE2+)-JS74</v>
          </cell>
          <cell r="H1115" t="str">
            <v>RT729</v>
          </cell>
          <cell r="I1115" t="str">
            <v>RET3</v>
          </cell>
          <cell r="J1115" t="str">
            <v>RETREAD T/L 22.5 UP</v>
          </cell>
          <cell r="K1115" t="str">
            <v>BRIDGESTONE</v>
          </cell>
          <cell r="L1115" t="str">
            <v>275/70R22.5</v>
          </cell>
          <cell r="M1115" t="str">
            <v>RT729</v>
          </cell>
          <cell r="N1115" t="str">
            <v>MIC CASE</v>
          </cell>
          <cell r="O1115" t="str">
            <v>XZE2+, XDE2+</v>
          </cell>
          <cell r="P1115" t="str">
            <v>T/T</v>
          </cell>
          <cell r="Q1115" t="str">
            <v>REM3400L</v>
          </cell>
          <cell r="R1115" t="str">
            <v>THAILAND</v>
          </cell>
          <cell r="S1115">
            <v>3</v>
          </cell>
          <cell r="T1115" t="str">
            <v>TIRE</v>
          </cell>
          <cell r="U1115">
            <v>0</v>
          </cell>
          <cell r="V1115" t="str">
            <v>275/70R22.5</v>
          </cell>
          <cell r="W1115">
            <v>0</v>
          </cell>
          <cell r="X1115">
            <v>0</v>
          </cell>
          <cell r="Y1115" t="str">
            <v>01</v>
          </cell>
          <cell r="Z1115" t="str">
            <v>TBSR</v>
          </cell>
          <cell r="AA1115" t="str">
            <v>T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 t="str">
            <v>L0</v>
          </cell>
          <cell r="AG1115" t="str">
            <v>REM3400L</v>
          </cell>
          <cell r="AJ1115" t="str">
            <v>PT7086</v>
          </cell>
          <cell r="AK1115" t="str">
            <v>JS74</v>
          </cell>
          <cell r="AL1115" t="str">
            <v>RT729</v>
          </cell>
          <cell r="AO1115" t="str">
            <v>275/70R22.5</v>
          </cell>
          <cell r="AP1115" t="str">
            <v>TBR RECAP</v>
          </cell>
          <cell r="AQ1115">
            <v>0</v>
          </cell>
          <cell r="AR1115" t="str">
            <v>RT729</v>
          </cell>
          <cell r="AT1115" t="str">
            <v>REP</v>
          </cell>
          <cell r="AW1115" t="str">
            <v>DLR</v>
          </cell>
          <cell r="AX1115" t="str">
            <v>CONT</v>
          </cell>
          <cell r="AY1115" t="str">
            <v>B</v>
          </cell>
          <cell r="AZ1115">
            <v>20</v>
          </cell>
          <cell r="BA1115">
            <v>10</v>
          </cell>
          <cell r="BB1115">
            <v>20</v>
          </cell>
          <cell r="BC1115">
            <v>603</v>
          </cell>
          <cell r="BD1115" t="str">
            <v>RET</v>
          </cell>
          <cell r="BE1115" t="str">
            <v>REM</v>
          </cell>
          <cell r="BF1115" t="str">
            <v>T</v>
          </cell>
          <cell r="BG1115" t="str">
            <v>T</v>
          </cell>
          <cell r="BH1115">
            <v>16.670000000000002</v>
          </cell>
          <cell r="BJ1115">
            <v>0.28000000000000003</v>
          </cell>
          <cell r="BK1115">
            <v>0.28819105875000001</v>
          </cell>
          <cell r="BL1115">
            <v>22.5</v>
          </cell>
          <cell r="BM1115">
            <v>70</v>
          </cell>
          <cell r="BN1115">
            <v>275</v>
          </cell>
          <cell r="BO1115">
            <v>95</v>
          </cell>
          <cell r="BR1115">
            <v>6080</v>
          </cell>
          <cell r="BS1115">
            <v>3650</v>
          </cell>
          <cell r="BT1115">
            <v>3650</v>
          </cell>
          <cell r="BU1115">
            <v>4056</v>
          </cell>
          <cell r="BV1115">
            <v>10</v>
          </cell>
          <cell r="BW1115">
            <v>3650</v>
          </cell>
          <cell r="BX1115">
            <v>0</v>
          </cell>
        </row>
        <row r="1116">
          <cell r="E1116" t="str">
            <v>BREM3500</v>
          </cell>
          <cell r="F1116" t="str">
            <v>275/80R22.5 RT729(XZE2+)-JS76</v>
          </cell>
          <cell r="G1116" t="str">
            <v>275/80R22.5 RT729(XZE2+)-JS76</v>
          </cell>
          <cell r="H1116" t="str">
            <v>RT729</v>
          </cell>
          <cell r="I1116" t="str">
            <v>RET3</v>
          </cell>
          <cell r="J1116" t="str">
            <v>RETREAD T/L 22.5 UP</v>
          </cell>
          <cell r="K1116" t="str">
            <v>BRIDGESTONE</v>
          </cell>
          <cell r="L1116" t="str">
            <v>275/80R22.5</v>
          </cell>
          <cell r="M1116" t="str">
            <v>RT729</v>
          </cell>
          <cell r="N1116" t="str">
            <v>MIC CASE</v>
          </cell>
          <cell r="O1116" t="str">
            <v>XZE2+, XDE2+</v>
          </cell>
          <cell r="P1116" t="str">
            <v>T/T</v>
          </cell>
          <cell r="Q1116" t="str">
            <v>REM3500L</v>
          </cell>
          <cell r="R1116" t="str">
            <v>THAILAND</v>
          </cell>
          <cell r="S1116">
            <v>3</v>
          </cell>
          <cell r="T1116" t="str">
            <v>TIRE</v>
          </cell>
          <cell r="U1116">
            <v>0</v>
          </cell>
          <cell r="V1116" t="str">
            <v>275/80R22.5</v>
          </cell>
          <cell r="W1116">
            <v>0</v>
          </cell>
          <cell r="X1116">
            <v>0</v>
          </cell>
          <cell r="Y1116" t="str">
            <v>01</v>
          </cell>
          <cell r="Z1116" t="str">
            <v>TBSR</v>
          </cell>
          <cell r="AA1116" t="str">
            <v>T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 t="str">
            <v>L0</v>
          </cell>
          <cell r="AG1116" t="str">
            <v>REM3500L</v>
          </cell>
          <cell r="AJ1116" t="str">
            <v>PT7086</v>
          </cell>
          <cell r="AK1116" t="str">
            <v>JS76</v>
          </cell>
          <cell r="AL1116" t="str">
            <v>RT729</v>
          </cell>
          <cell r="AO1116" t="str">
            <v>275/80R22.5</v>
          </cell>
          <cell r="AP1116" t="str">
            <v>TBR RECAP</v>
          </cell>
          <cell r="AQ1116">
            <v>0</v>
          </cell>
          <cell r="AR1116" t="str">
            <v>RT729</v>
          </cell>
          <cell r="AT1116" t="str">
            <v>REP</v>
          </cell>
          <cell r="AW1116" t="str">
            <v>DLR</v>
          </cell>
          <cell r="AX1116" t="str">
            <v>CONT</v>
          </cell>
          <cell r="AY1116" t="str">
            <v>B</v>
          </cell>
          <cell r="AZ1116">
            <v>20</v>
          </cell>
          <cell r="BA1116">
            <v>10</v>
          </cell>
          <cell r="BB1116">
            <v>20</v>
          </cell>
          <cell r="BC1116">
            <v>603</v>
          </cell>
          <cell r="BD1116" t="str">
            <v>RET</v>
          </cell>
          <cell r="BE1116" t="str">
            <v>REM</v>
          </cell>
          <cell r="BF1116" t="str">
            <v>T</v>
          </cell>
          <cell r="BG1116" t="str">
            <v>T</v>
          </cell>
          <cell r="BH1116">
            <v>16.670000000000002</v>
          </cell>
          <cell r="BJ1116">
            <v>0.31</v>
          </cell>
          <cell r="BK1116">
            <v>0.32228665875000001</v>
          </cell>
          <cell r="BL1116">
            <v>22.5</v>
          </cell>
          <cell r="BM1116">
            <v>80</v>
          </cell>
          <cell r="BN1116">
            <v>275</v>
          </cell>
          <cell r="BO1116">
            <v>95</v>
          </cell>
          <cell r="BR1116">
            <v>6080</v>
          </cell>
          <cell r="BS1116">
            <v>3650</v>
          </cell>
          <cell r="BT1116">
            <v>3650</v>
          </cell>
          <cell r="BU1116">
            <v>4056</v>
          </cell>
          <cell r="BV1116">
            <v>10</v>
          </cell>
          <cell r="BW1116">
            <v>3650</v>
          </cell>
          <cell r="BX1116">
            <v>0</v>
          </cell>
        </row>
        <row r="1117">
          <cell r="E1117" t="str">
            <v>BREM3600</v>
          </cell>
          <cell r="F1117" t="str">
            <v>295/80R22.5 RT729(XZA1,2+)-JS66</v>
          </cell>
          <cell r="G1117" t="str">
            <v>295/80R22.5 RT729(XZA1,2+)-JS66</v>
          </cell>
          <cell r="H1117" t="str">
            <v>RT729</v>
          </cell>
          <cell r="I1117" t="str">
            <v>RET3</v>
          </cell>
          <cell r="J1117" t="str">
            <v>RETREAD T/L 22.5 UP</v>
          </cell>
          <cell r="K1117" t="str">
            <v>BRIDGESTONE</v>
          </cell>
          <cell r="L1117" t="str">
            <v>295/80R22.5</v>
          </cell>
          <cell r="M1117" t="str">
            <v>RT729</v>
          </cell>
          <cell r="N1117" t="str">
            <v>MIC CASE</v>
          </cell>
          <cell r="O1117" t="str">
            <v>XZA1, XZA2+</v>
          </cell>
          <cell r="P1117" t="str">
            <v>T/T</v>
          </cell>
          <cell r="Q1117" t="str">
            <v>REM3600L</v>
          </cell>
          <cell r="R1117" t="str">
            <v>THAILAND</v>
          </cell>
          <cell r="S1117">
            <v>3</v>
          </cell>
          <cell r="T1117" t="str">
            <v>TIRE</v>
          </cell>
          <cell r="U1117">
            <v>0</v>
          </cell>
          <cell r="V1117" t="str">
            <v>295/80R22.5</v>
          </cell>
          <cell r="W1117">
            <v>0</v>
          </cell>
          <cell r="X1117">
            <v>0</v>
          </cell>
          <cell r="Y1117" t="str">
            <v>01</v>
          </cell>
          <cell r="Z1117" t="str">
            <v>TBSR</v>
          </cell>
          <cell r="AA1117" t="str">
            <v>T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 t="str">
            <v>L0</v>
          </cell>
          <cell r="AG1117" t="str">
            <v>REM3600L</v>
          </cell>
          <cell r="AJ1117" t="str">
            <v>CB7014</v>
          </cell>
          <cell r="AK1117" t="str">
            <v>JS66</v>
          </cell>
          <cell r="AL1117" t="str">
            <v>RT729</v>
          </cell>
          <cell r="AO1117" t="str">
            <v>295/80R22.5</v>
          </cell>
          <cell r="AP1117" t="str">
            <v>TBR RECAP</v>
          </cell>
          <cell r="AQ1117">
            <v>0</v>
          </cell>
          <cell r="AR1117" t="str">
            <v>RT729</v>
          </cell>
          <cell r="AT1117" t="str">
            <v>REP</v>
          </cell>
          <cell r="AW1117" t="str">
            <v>DLR</v>
          </cell>
          <cell r="AX1117" t="str">
            <v>CONT</v>
          </cell>
          <cell r="AY1117" t="str">
            <v>B</v>
          </cell>
          <cell r="AZ1117">
            <v>20</v>
          </cell>
          <cell r="BA1117">
            <v>10</v>
          </cell>
          <cell r="BB1117">
            <v>20</v>
          </cell>
          <cell r="BC1117">
            <v>603</v>
          </cell>
          <cell r="BD1117" t="str">
            <v>RET</v>
          </cell>
          <cell r="BE1117" t="str">
            <v>REM</v>
          </cell>
          <cell r="BF1117" t="str">
            <v>T</v>
          </cell>
          <cell r="BG1117" t="str">
            <v>T</v>
          </cell>
          <cell r="BH1117">
            <v>16.32</v>
          </cell>
          <cell r="BJ1117">
            <v>0.36</v>
          </cell>
          <cell r="BK1117">
            <v>0.36477890374999999</v>
          </cell>
          <cell r="BL1117">
            <v>22.5</v>
          </cell>
          <cell r="BM1117">
            <v>80</v>
          </cell>
          <cell r="BN1117">
            <v>295</v>
          </cell>
          <cell r="BO1117">
            <v>95</v>
          </cell>
          <cell r="BR1117">
            <v>7130</v>
          </cell>
          <cell r="BS1117">
            <v>4280</v>
          </cell>
          <cell r="BT1117">
            <v>4280</v>
          </cell>
          <cell r="BU1117">
            <v>4756</v>
          </cell>
          <cell r="BV1117">
            <v>10</v>
          </cell>
          <cell r="BW1117">
            <v>4280</v>
          </cell>
          <cell r="BX1117">
            <v>0</v>
          </cell>
        </row>
        <row r="1118">
          <cell r="E1118" t="str">
            <v>BREM3610</v>
          </cell>
          <cell r="F1118" t="str">
            <v>295/80R22.5 RT729(XZE2+)-JS68</v>
          </cell>
          <cell r="G1118" t="str">
            <v>295/80R22.5 RT729(XZE2+)-JS68</v>
          </cell>
          <cell r="H1118" t="str">
            <v>RT729</v>
          </cell>
          <cell r="I1118" t="str">
            <v>RET3</v>
          </cell>
          <cell r="J1118" t="str">
            <v>RETREAD T/L 22.5 UP</v>
          </cell>
          <cell r="K1118" t="str">
            <v>BRIDGESTONE</v>
          </cell>
          <cell r="L1118" t="str">
            <v>295/80R22.5</v>
          </cell>
          <cell r="M1118" t="str">
            <v>RT729</v>
          </cell>
          <cell r="N1118" t="str">
            <v>MIC CASE</v>
          </cell>
          <cell r="O1118" t="str">
            <v>XZE2+</v>
          </cell>
          <cell r="P1118" t="str">
            <v>T/T</v>
          </cell>
          <cell r="Q1118" t="str">
            <v>REM3610L</v>
          </cell>
          <cell r="R1118" t="str">
            <v>THAILAND</v>
          </cell>
          <cell r="S1118">
            <v>3</v>
          </cell>
          <cell r="T1118" t="str">
            <v>TIRE</v>
          </cell>
          <cell r="U1118">
            <v>0</v>
          </cell>
          <cell r="V1118" t="str">
            <v>295/80R22.5</v>
          </cell>
          <cell r="W1118">
            <v>0</v>
          </cell>
          <cell r="X1118">
            <v>0</v>
          </cell>
          <cell r="Y1118" t="str">
            <v>01</v>
          </cell>
          <cell r="Z1118" t="str">
            <v>TBSR</v>
          </cell>
          <cell r="AA1118" t="str">
            <v>T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 t="str">
            <v>L0</v>
          </cell>
          <cell r="AG1118" t="str">
            <v>REM3610L</v>
          </cell>
          <cell r="AJ1118" t="str">
            <v>PT7086</v>
          </cell>
          <cell r="AK1118" t="str">
            <v>JS68</v>
          </cell>
          <cell r="AL1118" t="str">
            <v>RT729</v>
          </cell>
          <cell r="AO1118" t="str">
            <v>295/80R22.5</v>
          </cell>
          <cell r="AP1118" t="str">
            <v>TBR RECAP</v>
          </cell>
          <cell r="AQ1118">
            <v>0</v>
          </cell>
          <cell r="AR1118" t="str">
            <v>RT729</v>
          </cell>
          <cell r="AT1118" t="str">
            <v>REP</v>
          </cell>
          <cell r="AW1118" t="str">
            <v>DLR</v>
          </cell>
          <cell r="AX1118" t="str">
            <v>CONT</v>
          </cell>
          <cell r="AY1118" t="str">
            <v>B</v>
          </cell>
          <cell r="AZ1118">
            <v>20</v>
          </cell>
          <cell r="BA1118">
            <v>10</v>
          </cell>
          <cell r="BB1118">
            <v>20</v>
          </cell>
          <cell r="BC1118">
            <v>603</v>
          </cell>
          <cell r="BD1118" t="str">
            <v>RET</v>
          </cell>
          <cell r="BE1118" t="str">
            <v>REM</v>
          </cell>
          <cell r="BF1118" t="str">
            <v>T</v>
          </cell>
          <cell r="BG1118" t="str">
            <v>T</v>
          </cell>
          <cell r="BH1118">
            <v>16.670000000000002</v>
          </cell>
          <cell r="BJ1118">
            <v>0.36</v>
          </cell>
          <cell r="BK1118">
            <v>0.36477890374999999</v>
          </cell>
          <cell r="BL1118">
            <v>22.5</v>
          </cell>
          <cell r="BM1118">
            <v>80</v>
          </cell>
          <cell r="BN1118">
            <v>295</v>
          </cell>
          <cell r="BO1118">
            <v>95</v>
          </cell>
          <cell r="BR1118">
            <v>7130</v>
          </cell>
          <cell r="BS1118">
            <v>4280</v>
          </cell>
          <cell r="BT1118">
            <v>4280</v>
          </cell>
          <cell r="BU1118">
            <v>4756</v>
          </cell>
          <cell r="BV1118">
            <v>10</v>
          </cell>
          <cell r="BW1118">
            <v>4280</v>
          </cell>
          <cell r="BX1118">
            <v>0</v>
          </cell>
        </row>
        <row r="1119">
          <cell r="E1119" t="str">
            <v>BREM4300</v>
          </cell>
          <cell r="F1119" t="str">
            <v>11R22.5 RT192(XZU 2T/3)-VD90</v>
          </cell>
          <cell r="G1119" t="str">
            <v>11R22.5 RT192(XZU 2T/3)-VD90</v>
          </cell>
          <cell r="H1119" t="str">
            <v>RT192</v>
          </cell>
          <cell r="I1119" t="str">
            <v>RET3</v>
          </cell>
          <cell r="J1119" t="str">
            <v>RETREAD T/L 22.5 UP</v>
          </cell>
          <cell r="K1119" t="str">
            <v>BRIDGESTONE</v>
          </cell>
          <cell r="L1119" t="str">
            <v>11R22.5</v>
          </cell>
          <cell r="M1119" t="str">
            <v>RT192</v>
          </cell>
          <cell r="N1119" t="str">
            <v>MIC CASE</v>
          </cell>
          <cell r="O1119" t="str">
            <v>XZU 2T/XZU3</v>
          </cell>
          <cell r="P1119" t="str">
            <v>T/L</v>
          </cell>
          <cell r="Q1119" t="str">
            <v>REM4300L</v>
          </cell>
          <cell r="R1119" t="str">
            <v>THAILAND</v>
          </cell>
          <cell r="S1119">
            <v>3</v>
          </cell>
          <cell r="T1119" t="str">
            <v>TIRE</v>
          </cell>
          <cell r="U1119">
            <v>0</v>
          </cell>
          <cell r="V1119" t="str">
            <v>11R22.5</v>
          </cell>
          <cell r="W1119">
            <v>0</v>
          </cell>
          <cell r="X1119">
            <v>0</v>
          </cell>
          <cell r="Y1119" t="str">
            <v>01</v>
          </cell>
          <cell r="Z1119" t="str">
            <v>TBSR</v>
          </cell>
          <cell r="AA1119" t="str">
            <v>T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 t="str">
            <v>L0</v>
          </cell>
          <cell r="AG1119" t="str">
            <v>REM4300L</v>
          </cell>
          <cell r="AJ1119" t="str">
            <v>TP7504</v>
          </cell>
          <cell r="AK1119" t="str">
            <v>VD90</v>
          </cell>
          <cell r="AL1119" t="str">
            <v>RT192</v>
          </cell>
          <cell r="AO1119" t="str">
            <v>11R22.5</v>
          </cell>
          <cell r="AP1119" t="str">
            <v>TBR RECAP</v>
          </cell>
          <cell r="AQ1119">
            <v>0</v>
          </cell>
          <cell r="AR1119" t="str">
            <v>RT192</v>
          </cell>
          <cell r="AT1119" t="str">
            <v>REP</v>
          </cell>
          <cell r="AW1119" t="str">
            <v>DLR</v>
          </cell>
          <cell r="AX1119" t="str">
            <v>CONT</v>
          </cell>
          <cell r="AY1119" t="str">
            <v>B</v>
          </cell>
          <cell r="AZ1119">
            <v>20</v>
          </cell>
          <cell r="BA1119">
            <v>10</v>
          </cell>
          <cell r="BB1119">
            <v>20</v>
          </cell>
          <cell r="BC1119">
            <v>603</v>
          </cell>
          <cell r="BD1119" t="str">
            <v>RET</v>
          </cell>
          <cell r="BE1119" t="str">
            <v>REM</v>
          </cell>
          <cell r="BF1119" t="str">
            <v>T</v>
          </cell>
          <cell r="BG1119" t="str">
            <v>T</v>
          </cell>
          <cell r="BH1119">
            <v>17.809999999999999</v>
          </cell>
          <cell r="BJ1119">
            <v>0.33</v>
          </cell>
          <cell r="BK1119">
            <v>0.33780967026839998</v>
          </cell>
          <cell r="BL1119">
            <v>22.5</v>
          </cell>
          <cell r="BM1119">
            <v>82</v>
          </cell>
          <cell r="BN1119">
            <v>279</v>
          </cell>
          <cell r="BO1119">
            <v>95</v>
          </cell>
          <cell r="BR1119">
            <v>6580</v>
          </cell>
          <cell r="BS1119">
            <v>3950</v>
          </cell>
          <cell r="BT1119">
            <v>3950</v>
          </cell>
          <cell r="BU1119">
            <v>4389</v>
          </cell>
          <cell r="BV1119">
            <v>10</v>
          </cell>
          <cell r="BW1119">
            <v>3950</v>
          </cell>
          <cell r="BX1119">
            <v>0</v>
          </cell>
        </row>
        <row r="1120">
          <cell r="E1120" t="str">
            <v>BRCM1210</v>
          </cell>
          <cell r="F1120" t="str">
            <v>900R20 XZE MIC</v>
          </cell>
          <cell r="G1120" t="str">
            <v>900R20 XZE MIC</v>
          </cell>
          <cell r="H1120" t="str">
            <v>RT157</v>
          </cell>
          <cell r="I1120" t="str">
            <v>CAS2</v>
          </cell>
          <cell r="J1120" t="str">
            <v>CASE T/T 20 DOWN</v>
          </cell>
          <cell r="K1120" t="str">
            <v>BRIDGESTONE</v>
          </cell>
          <cell r="L1120" t="str">
            <v>900R20</v>
          </cell>
          <cell r="M1120" t="str">
            <v>RT157</v>
          </cell>
          <cell r="N1120" t="str">
            <v>MIC CASE</v>
          </cell>
          <cell r="O1120" t="str">
            <v>XZE</v>
          </cell>
          <cell r="P1120" t="str">
            <v>T/L</v>
          </cell>
          <cell r="Q1120" t="str">
            <v>ZDUMMY</v>
          </cell>
          <cell r="R1120" t="str">
            <v>THAILAND</v>
          </cell>
          <cell r="S1120">
            <v>3</v>
          </cell>
          <cell r="T1120" t="str">
            <v>TIRE</v>
          </cell>
          <cell r="U1120">
            <v>0</v>
          </cell>
          <cell r="V1120" t="str">
            <v xml:space="preserve"> 900R20</v>
          </cell>
          <cell r="W1120">
            <v>0</v>
          </cell>
          <cell r="X1120">
            <v>0</v>
          </cell>
          <cell r="Y1120" t="str">
            <v>01</v>
          </cell>
          <cell r="Z1120" t="str">
            <v>TBSR</v>
          </cell>
          <cell r="AA1120" t="str">
            <v>T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 t="str">
            <v>L0</v>
          </cell>
          <cell r="AG1120" t="str">
            <v>RCM1210B</v>
          </cell>
          <cell r="AJ1120" t="str">
            <v>CB5033</v>
          </cell>
          <cell r="AK1120" t="str">
            <v>AT76</v>
          </cell>
          <cell r="AL1120" t="str">
            <v>XZE</v>
          </cell>
          <cell r="AO1120" t="str">
            <v>900R20</v>
          </cell>
          <cell r="AP1120" t="str">
            <v>TBR RECAP</v>
          </cell>
          <cell r="AQ1120">
            <v>0</v>
          </cell>
          <cell r="AR1120" t="str">
            <v>CASE</v>
          </cell>
          <cell r="AS1120">
            <v>0</v>
          </cell>
          <cell r="AT1120">
            <v>0</v>
          </cell>
          <cell r="AW1120" t="str">
            <v>DLR</v>
          </cell>
          <cell r="AX1120" t="str">
            <v>DISCONT</v>
          </cell>
          <cell r="AY1120" t="str">
            <v>B</v>
          </cell>
          <cell r="AZ1120">
            <v>20</v>
          </cell>
          <cell r="BA1120">
            <v>10</v>
          </cell>
          <cell r="BB1120">
            <v>30</v>
          </cell>
          <cell r="BC1120">
            <v>603</v>
          </cell>
          <cell r="BD1120" t="str">
            <v>RET</v>
          </cell>
          <cell r="BE1120" t="str">
            <v>RCM</v>
          </cell>
          <cell r="BF1120" t="str">
            <v>T</v>
          </cell>
          <cell r="BG1120" t="str">
            <v>T</v>
          </cell>
          <cell r="BH1120">
            <v>0</v>
          </cell>
          <cell r="BJ1120">
            <v>0.113</v>
          </cell>
          <cell r="BK1120">
            <v>0.20567077184000002</v>
          </cell>
          <cell r="BL1120">
            <v>20</v>
          </cell>
          <cell r="BM1120">
            <v>80</v>
          </cell>
          <cell r="BN1120">
            <v>229</v>
          </cell>
          <cell r="BO1120">
            <v>95</v>
          </cell>
          <cell r="BR1120">
            <v>1100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</row>
        <row r="1121">
          <cell r="E1121" t="str">
            <v>BRCM1220</v>
          </cell>
          <cell r="F1121" t="str">
            <v>900R20 XZE2 MIC</v>
          </cell>
          <cell r="G1121" t="str">
            <v>900R20 XZE2 MIC</v>
          </cell>
          <cell r="H1121" t="str">
            <v>RT157</v>
          </cell>
          <cell r="I1121" t="str">
            <v>CAS2</v>
          </cell>
          <cell r="J1121" t="str">
            <v>CASE T/T 20 DOWN</v>
          </cell>
          <cell r="K1121" t="str">
            <v>BRIDGESTONE</v>
          </cell>
          <cell r="L1121" t="str">
            <v>900R20</v>
          </cell>
          <cell r="M1121" t="str">
            <v>RT157</v>
          </cell>
          <cell r="N1121" t="str">
            <v>MIC CASE</v>
          </cell>
          <cell r="O1121" t="str">
            <v>XZE2</v>
          </cell>
          <cell r="P1121" t="str">
            <v>T/L</v>
          </cell>
          <cell r="Q1121" t="str">
            <v>ZDUMMY</v>
          </cell>
          <cell r="R1121" t="str">
            <v>THAILAND</v>
          </cell>
          <cell r="S1121">
            <v>3</v>
          </cell>
          <cell r="T1121" t="str">
            <v>TIRE</v>
          </cell>
          <cell r="U1121">
            <v>0</v>
          </cell>
          <cell r="V1121" t="str">
            <v xml:space="preserve"> 900R20</v>
          </cell>
          <cell r="W1121">
            <v>0</v>
          </cell>
          <cell r="X1121">
            <v>0</v>
          </cell>
          <cell r="Y1121" t="str">
            <v>01</v>
          </cell>
          <cell r="Z1121" t="str">
            <v>TBSR</v>
          </cell>
          <cell r="AA1121" t="str">
            <v>T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 t="str">
            <v>L0</v>
          </cell>
          <cell r="AG1121" t="str">
            <v>RCM1220B</v>
          </cell>
          <cell r="AJ1121" t="str">
            <v>CB5034</v>
          </cell>
          <cell r="AK1121" t="str">
            <v>AT78</v>
          </cell>
          <cell r="AL1121" t="str">
            <v>XZE2</v>
          </cell>
          <cell r="AO1121" t="str">
            <v>900R20</v>
          </cell>
          <cell r="AP1121" t="str">
            <v>TBR RECAP</v>
          </cell>
          <cell r="AQ1121">
            <v>0</v>
          </cell>
          <cell r="AR1121" t="str">
            <v>CASE</v>
          </cell>
          <cell r="AS1121">
            <v>0</v>
          </cell>
          <cell r="AT1121">
            <v>0</v>
          </cell>
          <cell r="AW1121" t="str">
            <v>DLR</v>
          </cell>
          <cell r="AX1121" t="str">
            <v>DISCONT</v>
          </cell>
          <cell r="AY1121" t="str">
            <v>B</v>
          </cell>
          <cell r="AZ1121">
            <v>20</v>
          </cell>
          <cell r="BA1121">
            <v>10</v>
          </cell>
          <cell r="BB1121">
            <v>30</v>
          </cell>
          <cell r="BC1121">
            <v>603</v>
          </cell>
          <cell r="BD1121" t="str">
            <v>RET</v>
          </cell>
          <cell r="BE1121" t="str">
            <v>RCM</v>
          </cell>
          <cell r="BF1121" t="str">
            <v>T</v>
          </cell>
          <cell r="BG1121" t="str">
            <v>T</v>
          </cell>
          <cell r="BH1121">
            <v>0</v>
          </cell>
          <cell r="BJ1121">
            <v>0.113</v>
          </cell>
          <cell r="BK1121">
            <v>0.20567077184000002</v>
          </cell>
          <cell r="BL1121">
            <v>20</v>
          </cell>
          <cell r="BM1121">
            <v>80</v>
          </cell>
          <cell r="BN1121">
            <v>229</v>
          </cell>
          <cell r="BO1121">
            <v>95</v>
          </cell>
          <cell r="BR1121">
            <v>1100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1300</v>
          </cell>
        </row>
        <row r="1122">
          <cell r="E1122" t="str">
            <v>BRCM1310</v>
          </cell>
          <cell r="F1122" t="str">
            <v>1000R20 XZE XZY MIC</v>
          </cell>
          <cell r="G1122" t="str">
            <v>1000R20 XZE XZY MIC</v>
          </cell>
          <cell r="H1122" t="str">
            <v>RT157</v>
          </cell>
          <cell r="I1122" t="str">
            <v>CAS2</v>
          </cell>
          <cell r="J1122" t="str">
            <v>CASE T/T 20 DOWN</v>
          </cell>
          <cell r="K1122" t="str">
            <v>BRIDGESTONE</v>
          </cell>
          <cell r="L1122" t="str">
            <v>1000R20</v>
          </cell>
          <cell r="M1122" t="str">
            <v>RT157</v>
          </cell>
          <cell r="N1122" t="str">
            <v>MIC CASE</v>
          </cell>
          <cell r="O1122" t="str">
            <v>XZE,XZY</v>
          </cell>
          <cell r="P1122" t="str">
            <v>T/L</v>
          </cell>
          <cell r="Q1122" t="str">
            <v>ZDUMMY</v>
          </cell>
          <cell r="R1122" t="str">
            <v>THAILAND</v>
          </cell>
          <cell r="S1122">
            <v>3</v>
          </cell>
          <cell r="T1122" t="str">
            <v>TIRE</v>
          </cell>
          <cell r="U1122">
            <v>0</v>
          </cell>
          <cell r="V1122" t="str">
            <v xml:space="preserve"> 1000R20</v>
          </cell>
          <cell r="W1122">
            <v>0</v>
          </cell>
          <cell r="X1122">
            <v>0</v>
          </cell>
          <cell r="Y1122" t="str">
            <v>01</v>
          </cell>
          <cell r="Z1122" t="str">
            <v>TBSR</v>
          </cell>
          <cell r="AA1122" t="str">
            <v>T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 t="str">
            <v>L0</v>
          </cell>
          <cell r="AG1122" t="str">
            <v>RCM1310B</v>
          </cell>
          <cell r="AJ1122" t="str">
            <v>CB5034</v>
          </cell>
          <cell r="AK1122" t="str">
            <v>ER41</v>
          </cell>
          <cell r="AL1122" t="str">
            <v>XZE</v>
          </cell>
          <cell r="AO1122" t="str">
            <v>1000R20</v>
          </cell>
          <cell r="AP1122" t="str">
            <v>TBR RECAP</v>
          </cell>
          <cell r="AQ1122">
            <v>0</v>
          </cell>
          <cell r="AR1122" t="str">
            <v>CASE</v>
          </cell>
          <cell r="AS1122">
            <v>0</v>
          </cell>
          <cell r="AT1122">
            <v>0</v>
          </cell>
          <cell r="AW1122" t="str">
            <v>DLR</v>
          </cell>
          <cell r="AX1122" t="str">
            <v>DISCONT</v>
          </cell>
          <cell r="AY1122" t="str">
            <v>B</v>
          </cell>
          <cell r="AZ1122">
            <v>20</v>
          </cell>
          <cell r="BA1122">
            <v>10</v>
          </cell>
          <cell r="BB1122">
            <v>30</v>
          </cell>
          <cell r="BC1122">
            <v>603</v>
          </cell>
          <cell r="BD1122" t="str">
            <v>RET</v>
          </cell>
          <cell r="BE1122" t="str">
            <v>RCM</v>
          </cell>
          <cell r="BF1122" t="str">
            <v>T</v>
          </cell>
          <cell r="BG1122" t="str">
            <v>T</v>
          </cell>
          <cell r="BH1122">
            <v>0</v>
          </cell>
          <cell r="BJ1122">
            <v>0.13100000000000001</v>
          </cell>
          <cell r="BK1122">
            <v>0.24582144384000001</v>
          </cell>
          <cell r="BL1122">
            <v>20</v>
          </cell>
          <cell r="BM1122">
            <v>80</v>
          </cell>
          <cell r="BN1122">
            <v>254</v>
          </cell>
          <cell r="BO1122">
            <v>95</v>
          </cell>
          <cell r="BR1122">
            <v>1600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</row>
        <row r="1123">
          <cell r="E1123" t="str">
            <v>BRCM1320</v>
          </cell>
          <cell r="F1123" t="str">
            <v>1000R20 XZE2 MIC</v>
          </cell>
          <cell r="G1123" t="str">
            <v>1000R20 XZE2 MIC</v>
          </cell>
          <cell r="H1123" t="str">
            <v>RT157</v>
          </cell>
          <cell r="I1123" t="str">
            <v>CAS2</v>
          </cell>
          <cell r="J1123" t="str">
            <v>CASE T/T 20 DOWN</v>
          </cell>
          <cell r="K1123" t="str">
            <v>BRIDGESTONE</v>
          </cell>
          <cell r="L1123" t="str">
            <v>1000R20</v>
          </cell>
          <cell r="M1123" t="str">
            <v>RT157</v>
          </cell>
          <cell r="N1123" t="str">
            <v>MIC CASE</v>
          </cell>
          <cell r="O1123" t="str">
            <v>XZE2</v>
          </cell>
          <cell r="P1123" t="str">
            <v>T/L</v>
          </cell>
          <cell r="Q1123" t="str">
            <v>ZDUMMY</v>
          </cell>
          <cell r="R1123" t="str">
            <v>THAILAND</v>
          </cell>
          <cell r="S1123">
            <v>3</v>
          </cell>
          <cell r="T1123" t="str">
            <v>TIRE</v>
          </cell>
          <cell r="U1123">
            <v>0</v>
          </cell>
          <cell r="V1123" t="str">
            <v xml:space="preserve"> 1000R20</v>
          </cell>
          <cell r="W1123">
            <v>0</v>
          </cell>
          <cell r="X1123">
            <v>0</v>
          </cell>
          <cell r="Y1123" t="str">
            <v>01</v>
          </cell>
          <cell r="Z1123" t="str">
            <v>TBSR</v>
          </cell>
          <cell r="AA1123" t="str">
            <v>T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 t="str">
            <v>L0</v>
          </cell>
          <cell r="AG1123" t="str">
            <v>RCM1320B</v>
          </cell>
          <cell r="AJ1123" t="str">
            <v>CB5035</v>
          </cell>
          <cell r="AK1123" t="str">
            <v>ER43</v>
          </cell>
          <cell r="AL1123" t="str">
            <v>XZE2</v>
          </cell>
          <cell r="AO1123" t="str">
            <v>1000R20</v>
          </cell>
          <cell r="AP1123" t="str">
            <v>TBR RECAP</v>
          </cell>
          <cell r="AQ1123">
            <v>0</v>
          </cell>
          <cell r="AR1123" t="str">
            <v>CASE</v>
          </cell>
          <cell r="AS1123">
            <v>0</v>
          </cell>
          <cell r="AT1123">
            <v>0</v>
          </cell>
          <cell r="AW1123" t="str">
            <v>DLR</v>
          </cell>
          <cell r="AX1123" t="str">
            <v>DISCONT</v>
          </cell>
          <cell r="AY1123" t="str">
            <v>B</v>
          </cell>
          <cell r="AZ1123">
            <v>20</v>
          </cell>
          <cell r="BA1123">
            <v>10</v>
          </cell>
          <cell r="BB1123">
            <v>30</v>
          </cell>
          <cell r="BC1123">
            <v>603</v>
          </cell>
          <cell r="BD1123" t="str">
            <v>RET</v>
          </cell>
          <cell r="BE1123" t="str">
            <v>RCM</v>
          </cell>
          <cell r="BF1123" t="str">
            <v>T</v>
          </cell>
          <cell r="BG1123" t="str">
            <v>T</v>
          </cell>
          <cell r="BH1123">
            <v>0</v>
          </cell>
          <cell r="BJ1123">
            <v>0.13100000000000001</v>
          </cell>
          <cell r="BK1123">
            <v>0.24582144384000001</v>
          </cell>
          <cell r="BL1123">
            <v>20</v>
          </cell>
          <cell r="BM1123">
            <v>80</v>
          </cell>
          <cell r="BN1123">
            <v>254</v>
          </cell>
          <cell r="BO1123">
            <v>95</v>
          </cell>
          <cell r="BR1123">
            <v>1600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1800</v>
          </cell>
        </row>
        <row r="1124">
          <cell r="E1124" t="str">
            <v>BRCM1410</v>
          </cell>
          <cell r="F1124" t="str">
            <v>1100R20 XZE XZY MIC</v>
          </cell>
          <cell r="G1124" t="str">
            <v>1100R20 XZE XZY MIC</v>
          </cell>
          <cell r="H1124" t="str">
            <v>RT157</v>
          </cell>
          <cell r="I1124" t="str">
            <v>CAS2</v>
          </cell>
          <cell r="J1124" t="str">
            <v>CASE T/T 20 DOWN</v>
          </cell>
          <cell r="K1124" t="str">
            <v>BRIDGESTONE</v>
          </cell>
          <cell r="L1124" t="str">
            <v>1100R20</v>
          </cell>
          <cell r="M1124" t="str">
            <v>RT157</v>
          </cell>
          <cell r="N1124" t="str">
            <v>MIC CASE</v>
          </cell>
          <cell r="O1124" t="str">
            <v>XZE</v>
          </cell>
          <cell r="P1124" t="str">
            <v>T/L</v>
          </cell>
          <cell r="Q1124" t="str">
            <v>ZDUMMY</v>
          </cell>
          <cell r="R1124" t="str">
            <v>THAILAND</v>
          </cell>
          <cell r="S1124">
            <v>3</v>
          </cell>
          <cell r="T1124" t="str">
            <v>TIRE</v>
          </cell>
          <cell r="U1124">
            <v>0</v>
          </cell>
          <cell r="V1124" t="str">
            <v xml:space="preserve"> 1100R20</v>
          </cell>
          <cell r="W1124">
            <v>0</v>
          </cell>
          <cell r="X1124">
            <v>0</v>
          </cell>
          <cell r="Y1124" t="str">
            <v>01</v>
          </cell>
          <cell r="Z1124" t="str">
            <v>TBSR</v>
          </cell>
          <cell r="AA1124" t="str">
            <v>T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 t="str">
            <v>L0</v>
          </cell>
          <cell r="AG1124" t="str">
            <v>RCM1410B</v>
          </cell>
          <cell r="AJ1124" t="str">
            <v>CB5035</v>
          </cell>
          <cell r="AK1124" t="str">
            <v>VJ65</v>
          </cell>
          <cell r="AL1124" t="str">
            <v>XZE</v>
          </cell>
          <cell r="AO1124" t="str">
            <v>1100R20</v>
          </cell>
          <cell r="AP1124" t="str">
            <v>TBR RECAP</v>
          </cell>
          <cell r="AQ1124">
            <v>0</v>
          </cell>
          <cell r="AR1124" t="str">
            <v>CASE</v>
          </cell>
          <cell r="AS1124">
            <v>0</v>
          </cell>
          <cell r="AT1124">
            <v>0</v>
          </cell>
          <cell r="AW1124" t="str">
            <v>DLR</v>
          </cell>
          <cell r="AX1124" t="str">
            <v>DISCONT</v>
          </cell>
          <cell r="AY1124" t="str">
            <v>B</v>
          </cell>
          <cell r="AZ1124">
            <v>20</v>
          </cell>
          <cell r="BA1124">
            <v>10</v>
          </cell>
          <cell r="BB1124">
            <v>30</v>
          </cell>
          <cell r="BC1124">
            <v>603</v>
          </cell>
          <cell r="BD1124" t="str">
            <v>RET</v>
          </cell>
          <cell r="BE1124" t="str">
            <v>RCM</v>
          </cell>
          <cell r="BF1124" t="str">
            <v>T</v>
          </cell>
          <cell r="BG1124" t="str">
            <v>T</v>
          </cell>
          <cell r="BH1124">
            <v>0</v>
          </cell>
          <cell r="BJ1124">
            <v>0.15</v>
          </cell>
          <cell r="BK1124">
            <v>0.29057051583999999</v>
          </cell>
          <cell r="BL1124">
            <v>20</v>
          </cell>
          <cell r="BM1124">
            <v>80</v>
          </cell>
          <cell r="BN1124">
            <v>279</v>
          </cell>
          <cell r="BO1124">
            <v>95</v>
          </cell>
          <cell r="BR1124">
            <v>1400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</row>
        <row r="1125">
          <cell r="E1125" t="str">
            <v>BRCM1420</v>
          </cell>
          <cell r="F1125" t="str">
            <v>1100R20 XZE2 MIC</v>
          </cell>
          <cell r="G1125" t="str">
            <v>1100R20 XZE2 MIC</v>
          </cell>
          <cell r="H1125" t="str">
            <v>RT157</v>
          </cell>
          <cell r="I1125" t="str">
            <v>CAS2</v>
          </cell>
          <cell r="J1125" t="str">
            <v>CASE T/T 20 DOWN</v>
          </cell>
          <cell r="K1125" t="str">
            <v>BRIDGESTONE</v>
          </cell>
          <cell r="L1125" t="str">
            <v>1100R20</v>
          </cell>
          <cell r="M1125" t="str">
            <v>RT157</v>
          </cell>
          <cell r="N1125" t="str">
            <v>MIC CASE</v>
          </cell>
          <cell r="O1125" t="str">
            <v>XZE2</v>
          </cell>
          <cell r="P1125" t="str">
            <v>T/L</v>
          </cell>
          <cell r="Q1125" t="str">
            <v>ZDUMMY</v>
          </cell>
          <cell r="R1125" t="str">
            <v>THAILAND</v>
          </cell>
          <cell r="S1125">
            <v>3</v>
          </cell>
          <cell r="T1125" t="str">
            <v>TIRE</v>
          </cell>
          <cell r="U1125">
            <v>0</v>
          </cell>
          <cell r="V1125" t="str">
            <v xml:space="preserve"> 1100R20</v>
          </cell>
          <cell r="W1125">
            <v>0</v>
          </cell>
          <cell r="X1125">
            <v>0</v>
          </cell>
          <cell r="Y1125" t="str">
            <v>01</v>
          </cell>
          <cell r="Z1125" t="str">
            <v>TBSR</v>
          </cell>
          <cell r="AA1125" t="str">
            <v>T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 t="str">
            <v>L0</v>
          </cell>
          <cell r="AG1125" t="str">
            <v>RCM1420B</v>
          </cell>
          <cell r="AJ1125" t="str">
            <v>CB5003</v>
          </cell>
          <cell r="AK1125" t="str">
            <v>VJ67</v>
          </cell>
          <cell r="AL1125" t="str">
            <v>XZE2</v>
          </cell>
          <cell r="AO1125" t="str">
            <v>1100R20</v>
          </cell>
          <cell r="AP1125" t="str">
            <v>TBR RECAP</v>
          </cell>
          <cell r="AQ1125">
            <v>0</v>
          </cell>
          <cell r="AR1125" t="str">
            <v>CASE</v>
          </cell>
          <cell r="AS1125">
            <v>0</v>
          </cell>
          <cell r="AT1125">
            <v>0</v>
          </cell>
          <cell r="AW1125" t="str">
            <v>DLR</v>
          </cell>
          <cell r="AX1125" t="str">
            <v>DISCONT</v>
          </cell>
          <cell r="AY1125" t="str">
            <v>B</v>
          </cell>
          <cell r="AZ1125">
            <v>20</v>
          </cell>
          <cell r="BA1125">
            <v>10</v>
          </cell>
          <cell r="BB1125">
            <v>30</v>
          </cell>
          <cell r="BC1125">
            <v>603</v>
          </cell>
          <cell r="BD1125" t="str">
            <v>RET</v>
          </cell>
          <cell r="BE1125" t="str">
            <v>RCM</v>
          </cell>
          <cell r="BF1125" t="str">
            <v>T</v>
          </cell>
          <cell r="BG1125" t="str">
            <v>T</v>
          </cell>
          <cell r="BH1125">
            <v>0</v>
          </cell>
          <cell r="BJ1125">
            <v>0.15</v>
          </cell>
          <cell r="BK1125">
            <v>0.29057051583999999</v>
          </cell>
          <cell r="BL1125">
            <v>20</v>
          </cell>
          <cell r="BM1125">
            <v>80</v>
          </cell>
          <cell r="BN1125">
            <v>279</v>
          </cell>
          <cell r="BO1125">
            <v>95</v>
          </cell>
          <cell r="BR1125">
            <v>1400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1600</v>
          </cell>
        </row>
        <row r="1126">
          <cell r="E1126" t="str">
            <v>BRCM1510</v>
          </cell>
          <cell r="F1126" t="str">
            <v>11R22.5 XZE2+ MIC</v>
          </cell>
          <cell r="G1126" t="str">
            <v>11R22.5 XZE2+ MIC</v>
          </cell>
          <cell r="H1126" t="str">
            <v>RT157</v>
          </cell>
          <cell r="I1126" t="str">
            <v>CAS1</v>
          </cell>
          <cell r="J1126" t="str">
            <v>CASE T/L 22.5 UP</v>
          </cell>
          <cell r="K1126" t="str">
            <v>BRIDGESTONE</v>
          </cell>
          <cell r="L1126" t="str">
            <v>11R22.5</v>
          </cell>
          <cell r="M1126" t="str">
            <v>RT157</v>
          </cell>
          <cell r="N1126" t="str">
            <v>MIC CASE</v>
          </cell>
          <cell r="O1126" t="str">
            <v>XZE2+</v>
          </cell>
          <cell r="P1126" t="str">
            <v>T/L</v>
          </cell>
          <cell r="Q1126" t="str">
            <v>ZDUMMY</v>
          </cell>
          <cell r="R1126" t="str">
            <v>THAILAND</v>
          </cell>
          <cell r="S1126">
            <v>3</v>
          </cell>
          <cell r="T1126" t="str">
            <v>TIRE</v>
          </cell>
          <cell r="U1126">
            <v>0</v>
          </cell>
          <cell r="V1126" t="str">
            <v xml:space="preserve"> 11R22.5</v>
          </cell>
          <cell r="W1126">
            <v>0</v>
          </cell>
          <cell r="X1126">
            <v>0</v>
          </cell>
          <cell r="Y1126" t="str">
            <v>01</v>
          </cell>
          <cell r="Z1126" t="str">
            <v>TBSR</v>
          </cell>
          <cell r="AA1126" t="str">
            <v>T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 t="str">
            <v>L0</v>
          </cell>
          <cell r="AG1126" t="str">
            <v>RCM1510B</v>
          </cell>
          <cell r="AJ1126" t="str">
            <v>CB5035</v>
          </cell>
          <cell r="AK1126" t="str">
            <v>KH47</v>
          </cell>
          <cell r="AL1126" t="str">
            <v>XZE2</v>
          </cell>
          <cell r="AO1126" t="str">
            <v>11R22.5</v>
          </cell>
          <cell r="AP1126" t="str">
            <v>TBR RECAP</v>
          </cell>
          <cell r="AQ1126">
            <v>0</v>
          </cell>
          <cell r="AR1126" t="str">
            <v>CASE</v>
          </cell>
          <cell r="AS1126">
            <v>0</v>
          </cell>
          <cell r="AT1126">
            <v>0</v>
          </cell>
          <cell r="AW1126" t="str">
            <v>DLR</v>
          </cell>
          <cell r="AX1126" t="str">
            <v>DISCONT</v>
          </cell>
          <cell r="AY1126" t="str">
            <v>B</v>
          </cell>
          <cell r="AZ1126">
            <v>20</v>
          </cell>
          <cell r="BA1126">
            <v>10</v>
          </cell>
          <cell r="BB1126">
            <v>30</v>
          </cell>
          <cell r="BC1126">
            <v>603</v>
          </cell>
          <cell r="BD1126" t="str">
            <v>RET</v>
          </cell>
          <cell r="BE1126" t="str">
            <v>RCM</v>
          </cell>
          <cell r="BF1126" t="str">
            <v>T</v>
          </cell>
          <cell r="BG1126" t="str">
            <v>T</v>
          </cell>
          <cell r="BH1126">
            <v>0</v>
          </cell>
          <cell r="BJ1126">
            <v>0.17199999999999999</v>
          </cell>
          <cell r="BK1126">
            <v>0.33052241078999994</v>
          </cell>
          <cell r="BL1126">
            <v>22.5</v>
          </cell>
          <cell r="BM1126">
            <v>80</v>
          </cell>
          <cell r="BN1126">
            <v>279</v>
          </cell>
          <cell r="BO1126">
            <v>95</v>
          </cell>
          <cell r="BR1126">
            <v>1500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</row>
        <row r="1127">
          <cell r="E1127" t="str">
            <v>BRCM1520</v>
          </cell>
          <cell r="F1127" t="str">
            <v>11R22.5 XTE2 MIC</v>
          </cell>
          <cell r="G1127" t="str">
            <v>11R22.5 XTE2 MIC</v>
          </cell>
          <cell r="H1127" t="str">
            <v>RT157</v>
          </cell>
          <cell r="I1127" t="str">
            <v>CAS1</v>
          </cell>
          <cell r="J1127" t="str">
            <v>CASE T/L 22.5 UP</v>
          </cell>
          <cell r="K1127" t="str">
            <v>BRIDGESTONE</v>
          </cell>
          <cell r="L1127" t="str">
            <v>11R22.5</v>
          </cell>
          <cell r="M1127" t="str">
            <v>RT157</v>
          </cell>
          <cell r="N1127" t="str">
            <v>MIC CASE</v>
          </cell>
          <cell r="O1127" t="str">
            <v>XTE2</v>
          </cell>
          <cell r="P1127" t="str">
            <v>T/L</v>
          </cell>
          <cell r="Q1127" t="str">
            <v>ZDUMMY</v>
          </cell>
          <cell r="R1127" t="str">
            <v>THAILAND</v>
          </cell>
          <cell r="S1127">
            <v>3</v>
          </cell>
          <cell r="T1127" t="str">
            <v>TIRE</v>
          </cell>
          <cell r="U1127">
            <v>0</v>
          </cell>
          <cell r="V1127" t="str">
            <v xml:space="preserve"> 11R22.5</v>
          </cell>
          <cell r="W1127">
            <v>0</v>
          </cell>
          <cell r="X1127">
            <v>0</v>
          </cell>
          <cell r="Y1127" t="str">
            <v>01</v>
          </cell>
          <cell r="Z1127" t="str">
            <v>TBSR</v>
          </cell>
          <cell r="AA1127" t="str">
            <v>T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 t="str">
            <v>L0</v>
          </cell>
          <cell r="AG1127" t="str">
            <v>RCM1520B</v>
          </cell>
          <cell r="AJ1127" t="str">
            <v>CB5034</v>
          </cell>
          <cell r="AK1127" t="str">
            <v>KH49</v>
          </cell>
          <cell r="AL1127" t="str">
            <v>XTE2</v>
          </cell>
          <cell r="AO1127" t="str">
            <v>11R22.5</v>
          </cell>
          <cell r="AP1127" t="str">
            <v>TBR RECAP</v>
          </cell>
          <cell r="AQ1127">
            <v>0</v>
          </cell>
          <cell r="AR1127" t="str">
            <v>CASE</v>
          </cell>
          <cell r="AS1127">
            <v>0</v>
          </cell>
          <cell r="AT1127">
            <v>0</v>
          </cell>
          <cell r="AW1127" t="str">
            <v>DLR</v>
          </cell>
          <cell r="AX1127" t="str">
            <v>DISCONT</v>
          </cell>
          <cell r="AY1127" t="str">
            <v>B</v>
          </cell>
          <cell r="AZ1127">
            <v>20</v>
          </cell>
          <cell r="BA1127">
            <v>10</v>
          </cell>
          <cell r="BB1127">
            <v>30</v>
          </cell>
          <cell r="BC1127">
            <v>603</v>
          </cell>
          <cell r="BD1127" t="str">
            <v>RET</v>
          </cell>
          <cell r="BE1127" t="str">
            <v>RCM</v>
          </cell>
          <cell r="BF1127" t="str">
            <v>T</v>
          </cell>
          <cell r="BG1127" t="str">
            <v>T</v>
          </cell>
          <cell r="BH1127">
            <v>0</v>
          </cell>
          <cell r="BJ1127">
            <v>0</v>
          </cell>
          <cell r="BK1127">
            <v>0.33052241078999994</v>
          </cell>
          <cell r="BL1127">
            <v>22.5</v>
          </cell>
          <cell r="BM1127">
            <v>80</v>
          </cell>
          <cell r="BN1127">
            <v>279</v>
          </cell>
          <cell r="BO1127">
            <v>95</v>
          </cell>
          <cell r="BR1127">
            <v>1500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</row>
        <row r="1128">
          <cell r="E1128" t="str">
            <v>BRCM1610</v>
          </cell>
          <cell r="F1128" t="str">
            <v>295/80R22.5 XZA MIC</v>
          </cell>
          <cell r="G1128" t="str">
            <v>295/80R22.5 XZA MIC</v>
          </cell>
          <cell r="H1128" t="str">
            <v>RT157</v>
          </cell>
          <cell r="I1128" t="str">
            <v>CAS1</v>
          </cell>
          <cell r="J1128" t="str">
            <v>CASE T/L 22.5 UP</v>
          </cell>
          <cell r="K1128" t="str">
            <v>BRIDGESTONE</v>
          </cell>
          <cell r="L1128" t="str">
            <v>295/80R22.5</v>
          </cell>
          <cell r="M1128" t="str">
            <v>RT157</v>
          </cell>
          <cell r="N1128" t="str">
            <v>MIC CASE</v>
          </cell>
          <cell r="O1128" t="str">
            <v>XZA</v>
          </cell>
          <cell r="P1128" t="str">
            <v>T/L</v>
          </cell>
          <cell r="Q1128" t="str">
            <v>ZDUMMY</v>
          </cell>
          <cell r="R1128" t="str">
            <v>THAILAND</v>
          </cell>
          <cell r="S1128">
            <v>3</v>
          </cell>
          <cell r="T1128" t="str">
            <v>TIRE</v>
          </cell>
          <cell r="U1128">
            <v>0</v>
          </cell>
          <cell r="V1128" t="str">
            <v xml:space="preserve"> 295/80R22.5</v>
          </cell>
          <cell r="W1128">
            <v>0</v>
          </cell>
          <cell r="X1128">
            <v>0</v>
          </cell>
          <cell r="Y1128" t="str">
            <v>01</v>
          </cell>
          <cell r="Z1128" t="str">
            <v>TBSR</v>
          </cell>
          <cell r="AA1128" t="str">
            <v>T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 t="str">
            <v>L0</v>
          </cell>
          <cell r="AG1128" t="str">
            <v>RCM1610B</v>
          </cell>
          <cell r="AJ1128" t="str">
            <v>CB5003</v>
          </cell>
          <cell r="AK1128" t="str">
            <v>TK53</v>
          </cell>
          <cell r="AL1128" t="str">
            <v>XZA</v>
          </cell>
          <cell r="AO1128" t="str">
            <v>295/80R22.5</v>
          </cell>
          <cell r="AP1128" t="str">
            <v>TBR RECAP</v>
          </cell>
          <cell r="AQ1128">
            <v>0</v>
          </cell>
          <cell r="AR1128" t="str">
            <v>CASE</v>
          </cell>
          <cell r="AS1128">
            <v>0</v>
          </cell>
          <cell r="AT1128">
            <v>0</v>
          </cell>
          <cell r="AW1128" t="str">
            <v>DLR</v>
          </cell>
          <cell r="AX1128" t="str">
            <v>DISCONT</v>
          </cell>
          <cell r="AY1128" t="str">
            <v>B</v>
          </cell>
          <cell r="AZ1128">
            <v>20</v>
          </cell>
          <cell r="BA1128">
            <v>10</v>
          </cell>
          <cell r="BB1128">
            <v>30</v>
          </cell>
          <cell r="BC1128">
            <v>603</v>
          </cell>
          <cell r="BD1128" t="str">
            <v>RET</v>
          </cell>
          <cell r="BE1128" t="str">
            <v>RCM</v>
          </cell>
          <cell r="BF1128" t="str">
            <v>T</v>
          </cell>
          <cell r="BG1128" t="str">
            <v>T</v>
          </cell>
          <cell r="BH1128">
            <v>0</v>
          </cell>
          <cell r="BJ1128">
            <v>0.186</v>
          </cell>
          <cell r="BK1128">
            <v>0.36477890374999999</v>
          </cell>
          <cell r="BL1128">
            <v>22.5</v>
          </cell>
          <cell r="BM1128">
            <v>80</v>
          </cell>
          <cell r="BN1128">
            <v>295</v>
          </cell>
          <cell r="BO1128">
            <v>95</v>
          </cell>
          <cell r="BR1128">
            <v>1600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1800</v>
          </cell>
        </row>
        <row r="1129">
          <cell r="E1129" t="str">
            <v>BRCM1620</v>
          </cell>
          <cell r="F1129" t="str">
            <v>295/80R22.5 XZE2+ XZA2+ MIC</v>
          </cell>
          <cell r="G1129" t="str">
            <v>295/80R22.5 XZE2+ XZA2+ MIC</v>
          </cell>
          <cell r="H1129" t="str">
            <v>RT157</v>
          </cell>
          <cell r="I1129" t="str">
            <v>CAS1</v>
          </cell>
          <cell r="J1129" t="str">
            <v>CASE T/L 22.5 UP</v>
          </cell>
          <cell r="K1129" t="str">
            <v>BRIDGESTONE</v>
          </cell>
          <cell r="L1129" t="str">
            <v>295/80R22.5</v>
          </cell>
          <cell r="M1129" t="str">
            <v>RT157</v>
          </cell>
          <cell r="N1129" t="str">
            <v>MIC CASE</v>
          </cell>
          <cell r="O1129" t="str">
            <v>XZE2+,XZ</v>
          </cell>
          <cell r="P1129" t="str">
            <v>T/L</v>
          </cell>
          <cell r="Q1129" t="str">
            <v>ZDUMMY</v>
          </cell>
          <cell r="R1129" t="str">
            <v>THAILAND</v>
          </cell>
          <cell r="S1129">
            <v>3</v>
          </cell>
          <cell r="T1129" t="str">
            <v>TIRE</v>
          </cell>
          <cell r="U1129">
            <v>0</v>
          </cell>
          <cell r="V1129" t="str">
            <v xml:space="preserve"> 295/80R22.5</v>
          </cell>
          <cell r="W1129">
            <v>0</v>
          </cell>
          <cell r="X1129">
            <v>0</v>
          </cell>
          <cell r="Y1129" t="str">
            <v>01</v>
          </cell>
          <cell r="Z1129" t="str">
            <v>TBSR</v>
          </cell>
          <cell r="AA1129" t="str">
            <v>T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 t="str">
            <v>L0</v>
          </cell>
          <cell r="AG1129" t="str">
            <v>RCM1620B</v>
          </cell>
          <cell r="AJ1129" t="str">
            <v>CB5002</v>
          </cell>
          <cell r="AK1129" t="str">
            <v>TK55</v>
          </cell>
          <cell r="AL1129" t="str">
            <v>XZE2</v>
          </cell>
          <cell r="AO1129" t="str">
            <v>295/80R22.5</v>
          </cell>
          <cell r="AP1129" t="str">
            <v>TBR RECAP</v>
          </cell>
          <cell r="AQ1129">
            <v>0</v>
          </cell>
          <cell r="AR1129" t="str">
            <v>CASE</v>
          </cell>
          <cell r="AS1129">
            <v>0</v>
          </cell>
          <cell r="AT1129">
            <v>0</v>
          </cell>
          <cell r="AW1129" t="str">
            <v>DLR</v>
          </cell>
          <cell r="AX1129" t="str">
            <v>DISCONT</v>
          </cell>
          <cell r="AY1129" t="str">
            <v>B</v>
          </cell>
          <cell r="AZ1129">
            <v>20</v>
          </cell>
          <cell r="BA1129">
            <v>10</v>
          </cell>
          <cell r="BB1129">
            <v>30</v>
          </cell>
          <cell r="BC1129">
            <v>603</v>
          </cell>
          <cell r="BD1129" t="str">
            <v>RET</v>
          </cell>
          <cell r="BE1129" t="str">
            <v>RCM</v>
          </cell>
          <cell r="BF1129" t="str">
            <v>T</v>
          </cell>
          <cell r="BG1129" t="str">
            <v>T</v>
          </cell>
          <cell r="BH1129">
            <v>0</v>
          </cell>
          <cell r="BJ1129">
            <v>0.186</v>
          </cell>
          <cell r="BK1129">
            <v>0.36477890374999999</v>
          </cell>
          <cell r="BL1129">
            <v>22.5</v>
          </cell>
          <cell r="BM1129">
            <v>80</v>
          </cell>
          <cell r="BN1129">
            <v>295</v>
          </cell>
          <cell r="BO1129">
            <v>95</v>
          </cell>
          <cell r="BR1129">
            <v>1600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</row>
        <row r="1130">
          <cell r="E1130" t="str">
            <v>BRCM1710</v>
          </cell>
          <cell r="F1130" t="str">
            <v>275/70R22.5 XZE2+/XDE2+ MIC</v>
          </cell>
          <cell r="G1130" t="str">
            <v>275/70R22.5 XZE2+/XDE2+ MIC</v>
          </cell>
          <cell r="H1130" t="str">
            <v>RT157</v>
          </cell>
          <cell r="I1130" t="str">
            <v>CAS1</v>
          </cell>
          <cell r="J1130" t="str">
            <v>CASE T/L 22.5 UP</v>
          </cell>
          <cell r="K1130" t="str">
            <v>BRIDGESTONE</v>
          </cell>
          <cell r="L1130" t="str">
            <v>275/70R22.5</v>
          </cell>
          <cell r="M1130" t="str">
            <v>RT157</v>
          </cell>
          <cell r="N1130" t="str">
            <v>MIC CASE</v>
          </cell>
          <cell r="O1130" t="str">
            <v>XZE2+/XDE2+</v>
          </cell>
          <cell r="P1130" t="str">
            <v>T/L</v>
          </cell>
          <cell r="Q1130" t="str">
            <v>ZDUMMY</v>
          </cell>
          <cell r="R1130" t="str">
            <v>THAILAND</v>
          </cell>
          <cell r="S1130">
            <v>3</v>
          </cell>
          <cell r="T1130" t="str">
            <v>TIRE</v>
          </cell>
          <cell r="U1130">
            <v>0</v>
          </cell>
          <cell r="V1130" t="str">
            <v>275/70R22.5</v>
          </cell>
          <cell r="W1130">
            <v>0</v>
          </cell>
          <cell r="X1130">
            <v>0</v>
          </cell>
          <cell r="Y1130" t="str">
            <v>01</v>
          </cell>
          <cell r="Z1130" t="str">
            <v>TBSR</v>
          </cell>
          <cell r="AA1130" t="str">
            <v>T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 t="str">
            <v>L0</v>
          </cell>
          <cell r="AG1130" t="str">
            <v>RCM1630B</v>
          </cell>
          <cell r="AJ1130" t="str">
            <v>CB6021</v>
          </cell>
          <cell r="AK1130" t="str">
            <v>TK62</v>
          </cell>
          <cell r="AL1130" t="str">
            <v>XZE2</v>
          </cell>
          <cell r="AO1130" t="str">
            <v>275/70R22.5</v>
          </cell>
          <cell r="AP1130" t="str">
            <v>TBR RECAP</v>
          </cell>
          <cell r="AQ1130">
            <v>0</v>
          </cell>
          <cell r="AR1130" t="str">
            <v>CASE</v>
          </cell>
          <cell r="AS1130">
            <v>0</v>
          </cell>
          <cell r="AT1130">
            <v>0</v>
          </cell>
          <cell r="AW1130" t="str">
            <v>DLR</v>
          </cell>
          <cell r="AX1130" t="str">
            <v>DISCONT</v>
          </cell>
          <cell r="AY1130" t="str">
            <v>B</v>
          </cell>
          <cell r="AZ1130">
            <v>20</v>
          </cell>
          <cell r="BA1130">
            <v>10</v>
          </cell>
          <cell r="BB1130">
            <v>30</v>
          </cell>
          <cell r="BC1130">
            <v>603</v>
          </cell>
          <cell r="BD1130" t="str">
            <v>RET</v>
          </cell>
          <cell r="BE1130" t="str">
            <v>RCM</v>
          </cell>
          <cell r="BF1130" t="str">
            <v>T</v>
          </cell>
          <cell r="BG1130" t="str">
            <v>T</v>
          </cell>
          <cell r="BH1130">
            <v>0</v>
          </cell>
          <cell r="BJ1130">
            <v>0.36</v>
          </cell>
          <cell r="BK1130">
            <v>0.36477890374999999</v>
          </cell>
          <cell r="BL1130">
            <v>22.5</v>
          </cell>
          <cell r="BM1130">
            <v>80</v>
          </cell>
          <cell r="BN1130">
            <v>295</v>
          </cell>
          <cell r="BO1130">
            <v>95</v>
          </cell>
          <cell r="BR1130">
            <v>1400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</row>
        <row r="1131">
          <cell r="E1131" t="str">
            <v>BRCM1720</v>
          </cell>
          <cell r="F1131" t="str">
            <v>275/80R22.5 XZE2+/XDE2+ MIC</v>
          </cell>
          <cell r="G1131" t="str">
            <v>275/80R22.5 XZE2+/XDE2+ MIC</v>
          </cell>
          <cell r="H1131" t="str">
            <v>RT157</v>
          </cell>
          <cell r="I1131" t="str">
            <v>CAS1</v>
          </cell>
          <cell r="J1131" t="str">
            <v>CASE T/L 22.5 UP</v>
          </cell>
          <cell r="K1131" t="str">
            <v>BRIDGESTONE</v>
          </cell>
          <cell r="L1131" t="str">
            <v>275/80R22.5</v>
          </cell>
          <cell r="M1131" t="str">
            <v>RT157</v>
          </cell>
          <cell r="N1131" t="str">
            <v>MIC CASE</v>
          </cell>
          <cell r="O1131" t="str">
            <v>XZE2+/XDE2+</v>
          </cell>
          <cell r="P1131" t="str">
            <v>T/L</v>
          </cell>
          <cell r="Q1131" t="str">
            <v>ZDUMMY</v>
          </cell>
          <cell r="R1131" t="str">
            <v>THAILAND</v>
          </cell>
          <cell r="S1131">
            <v>3</v>
          </cell>
          <cell r="T1131" t="str">
            <v>TIRE</v>
          </cell>
          <cell r="U1131">
            <v>0</v>
          </cell>
          <cell r="V1131" t="str">
            <v>275/80R22.5</v>
          </cell>
          <cell r="W1131">
            <v>0</v>
          </cell>
          <cell r="X1131">
            <v>0</v>
          </cell>
          <cell r="Y1131" t="str">
            <v>01</v>
          </cell>
          <cell r="Z1131" t="str">
            <v>TBSR</v>
          </cell>
          <cell r="AA1131" t="str">
            <v>T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 t="str">
            <v>L0</v>
          </cell>
          <cell r="AG1131" t="str">
            <v>RCM1640B</v>
          </cell>
          <cell r="AJ1131" t="str">
            <v>CB6021</v>
          </cell>
          <cell r="AK1131" t="str">
            <v>TK63</v>
          </cell>
          <cell r="AL1131" t="str">
            <v>XZE2</v>
          </cell>
          <cell r="AO1131" t="str">
            <v>275/80R22.5</v>
          </cell>
          <cell r="AP1131" t="str">
            <v>TBR RECAP</v>
          </cell>
          <cell r="AQ1131">
            <v>0</v>
          </cell>
          <cell r="AR1131" t="str">
            <v>CASE</v>
          </cell>
          <cell r="AS1131">
            <v>0</v>
          </cell>
          <cell r="AT1131">
            <v>0</v>
          </cell>
          <cell r="AW1131" t="str">
            <v>DLR</v>
          </cell>
          <cell r="AX1131" t="str">
            <v>DISCONT</v>
          </cell>
          <cell r="AY1131" t="str">
            <v>B</v>
          </cell>
          <cell r="AZ1131">
            <v>20</v>
          </cell>
          <cell r="BA1131">
            <v>10</v>
          </cell>
          <cell r="BB1131">
            <v>30</v>
          </cell>
          <cell r="BC1131">
            <v>603</v>
          </cell>
          <cell r="BD1131" t="str">
            <v>RET</v>
          </cell>
          <cell r="BE1131" t="str">
            <v>RCM</v>
          </cell>
          <cell r="BF1131" t="str">
            <v>T</v>
          </cell>
          <cell r="BG1131" t="str">
            <v>T</v>
          </cell>
          <cell r="BH1131">
            <v>0</v>
          </cell>
          <cell r="BJ1131">
            <v>0.36</v>
          </cell>
          <cell r="BK1131">
            <v>0.36477890374999999</v>
          </cell>
          <cell r="BL1131">
            <v>22.5</v>
          </cell>
          <cell r="BM1131">
            <v>80</v>
          </cell>
          <cell r="BN1131">
            <v>295</v>
          </cell>
          <cell r="BO1131">
            <v>95</v>
          </cell>
          <cell r="BR1131">
            <v>1400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</row>
        <row r="1132">
          <cell r="E1132" t="str">
            <v>BRCX1100</v>
          </cell>
          <cell r="F1132" t="str">
            <v>295/80R22.5 R157 BS</v>
          </cell>
          <cell r="G1132" t="str">
            <v>295/80R22.5 R157 BS</v>
          </cell>
          <cell r="H1132" t="str">
            <v>R157</v>
          </cell>
          <cell r="I1132" t="str">
            <v>CAS1</v>
          </cell>
          <cell r="J1132" t="str">
            <v>CASE T/L 22.5 UP</v>
          </cell>
          <cell r="K1132" t="str">
            <v>BRIDGESTONE</v>
          </cell>
          <cell r="L1132" t="str">
            <v>295/80R22.5</v>
          </cell>
          <cell r="M1132" t="str">
            <v>R157</v>
          </cell>
          <cell r="N1132" t="str">
            <v>BS CASE</v>
          </cell>
          <cell r="O1132" t="str">
            <v>R157</v>
          </cell>
          <cell r="P1132" t="str">
            <v>T/L</v>
          </cell>
          <cell r="Q1132" t="str">
            <v>ZDUMMY</v>
          </cell>
          <cell r="R1132" t="str">
            <v>THAILAND</v>
          </cell>
          <cell r="S1132">
            <v>3</v>
          </cell>
          <cell r="T1132" t="str">
            <v>TIRE</v>
          </cell>
          <cell r="U1132">
            <v>0</v>
          </cell>
          <cell r="V1132" t="str">
            <v xml:space="preserve"> 295/80R22.5</v>
          </cell>
          <cell r="W1132">
            <v>0</v>
          </cell>
          <cell r="X1132">
            <v>0</v>
          </cell>
          <cell r="Y1132" t="str">
            <v>01</v>
          </cell>
          <cell r="Z1132" t="str">
            <v>TBSR</v>
          </cell>
          <cell r="AA1132" t="str">
            <v>T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 t="str">
            <v>L0</v>
          </cell>
          <cell r="AG1132" t="str">
            <v>RCX1100B</v>
          </cell>
          <cell r="AJ1132" t="str">
            <v>CB5002</v>
          </cell>
          <cell r="AK1132" t="str">
            <v>TK51</v>
          </cell>
          <cell r="AL1132" t="str">
            <v>R157</v>
          </cell>
          <cell r="AO1132" t="str">
            <v>295/80R22.5</v>
          </cell>
          <cell r="AP1132" t="str">
            <v>TBR RECAP</v>
          </cell>
          <cell r="AQ1132">
            <v>0</v>
          </cell>
          <cell r="AR1132" t="str">
            <v>CASE</v>
          </cell>
          <cell r="AS1132">
            <v>0</v>
          </cell>
          <cell r="AT1132">
            <v>0</v>
          </cell>
          <cell r="AW1132" t="str">
            <v>DLR</v>
          </cell>
          <cell r="AX1132" t="str">
            <v>DISCONT</v>
          </cell>
          <cell r="AY1132" t="str">
            <v>B</v>
          </cell>
          <cell r="AZ1132">
            <v>20</v>
          </cell>
          <cell r="BA1132">
            <v>10</v>
          </cell>
          <cell r="BB1132">
            <v>30</v>
          </cell>
          <cell r="BC1132">
            <v>603</v>
          </cell>
          <cell r="BD1132" t="str">
            <v>RET</v>
          </cell>
          <cell r="BE1132" t="str">
            <v>RCX</v>
          </cell>
          <cell r="BF1132" t="str">
            <v>T</v>
          </cell>
          <cell r="BG1132" t="str">
            <v>T</v>
          </cell>
          <cell r="BH1132">
            <v>0</v>
          </cell>
          <cell r="BJ1132">
            <v>0.186</v>
          </cell>
          <cell r="BK1132">
            <v>0.36477890374999999</v>
          </cell>
          <cell r="BL1132">
            <v>22.5</v>
          </cell>
          <cell r="BM1132">
            <v>80</v>
          </cell>
          <cell r="BN1132">
            <v>295</v>
          </cell>
          <cell r="BO1132">
            <v>95</v>
          </cell>
          <cell r="BR1132">
            <v>1800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1800</v>
          </cell>
        </row>
        <row r="1133">
          <cell r="E1133" t="str">
            <v>BRCX1120</v>
          </cell>
          <cell r="F1133" t="str">
            <v>1000R20 R157 BS</v>
          </cell>
          <cell r="G1133" t="str">
            <v>1000R20 R157 BS</v>
          </cell>
          <cell r="H1133" t="str">
            <v>R157</v>
          </cell>
          <cell r="I1133" t="str">
            <v>CAS2</v>
          </cell>
          <cell r="J1133" t="str">
            <v>CASE T/T 20 DOWN</v>
          </cell>
          <cell r="K1133" t="str">
            <v>BRIDGESTONE</v>
          </cell>
          <cell r="L1133" t="str">
            <v>1000R20</v>
          </cell>
          <cell r="M1133" t="str">
            <v>R157</v>
          </cell>
          <cell r="N1133" t="str">
            <v>BS CASE</v>
          </cell>
          <cell r="O1133" t="str">
            <v>R157</v>
          </cell>
          <cell r="P1133" t="str">
            <v>T/L</v>
          </cell>
          <cell r="Q1133" t="str">
            <v>ZDUMMY</v>
          </cell>
          <cell r="R1133" t="str">
            <v>THAILAND</v>
          </cell>
          <cell r="S1133">
            <v>3</v>
          </cell>
          <cell r="T1133" t="str">
            <v>TIRE</v>
          </cell>
          <cell r="U1133">
            <v>0</v>
          </cell>
          <cell r="V1133" t="str">
            <v xml:space="preserve"> 1000R20</v>
          </cell>
          <cell r="W1133">
            <v>0</v>
          </cell>
          <cell r="X1133">
            <v>0</v>
          </cell>
          <cell r="Y1133" t="str">
            <v>01</v>
          </cell>
          <cell r="Z1133" t="str">
            <v>TBSR</v>
          </cell>
          <cell r="AA1133" t="str">
            <v>T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 t="str">
            <v>L0</v>
          </cell>
          <cell r="AG1133" t="str">
            <v>RCX1120B</v>
          </cell>
          <cell r="AJ1133" t="str">
            <v>CB5003</v>
          </cell>
          <cell r="AK1133" t="str">
            <v>ER39</v>
          </cell>
          <cell r="AL1133" t="str">
            <v>R157</v>
          </cell>
          <cell r="AO1133" t="str">
            <v>1000R20</v>
          </cell>
          <cell r="AP1133" t="str">
            <v>TBR RECAP</v>
          </cell>
          <cell r="AQ1133">
            <v>0</v>
          </cell>
          <cell r="AR1133" t="str">
            <v>CASE</v>
          </cell>
          <cell r="AS1133">
            <v>0</v>
          </cell>
          <cell r="AT1133">
            <v>0</v>
          </cell>
          <cell r="AW1133" t="str">
            <v>DLR</v>
          </cell>
          <cell r="AX1133" t="str">
            <v>DISCONT</v>
          </cell>
          <cell r="AY1133" t="str">
            <v>B</v>
          </cell>
          <cell r="AZ1133">
            <v>20</v>
          </cell>
          <cell r="BA1133">
            <v>10</v>
          </cell>
          <cell r="BB1133">
            <v>30</v>
          </cell>
          <cell r="BC1133">
            <v>603</v>
          </cell>
          <cell r="BD1133" t="str">
            <v>RET</v>
          </cell>
          <cell r="BE1133" t="str">
            <v>RCX</v>
          </cell>
          <cell r="BF1133" t="str">
            <v>T</v>
          </cell>
          <cell r="BG1133" t="str">
            <v>T</v>
          </cell>
          <cell r="BH1133">
            <v>0</v>
          </cell>
          <cell r="BJ1133">
            <v>0.13100000000000001</v>
          </cell>
          <cell r="BK1133">
            <v>0.24582144384000001</v>
          </cell>
          <cell r="BL1133">
            <v>20</v>
          </cell>
          <cell r="BM1133">
            <v>80</v>
          </cell>
          <cell r="BN1133">
            <v>254</v>
          </cell>
          <cell r="BO1133">
            <v>95</v>
          </cell>
          <cell r="BR1133">
            <v>1800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</row>
        <row r="1134">
          <cell r="E1134" t="str">
            <v>BRCX1130</v>
          </cell>
          <cell r="F1134" t="str">
            <v>1100R20 R157 BS</v>
          </cell>
          <cell r="G1134" t="str">
            <v>1100R20 R157 BS</v>
          </cell>
          <cell r="H1134" t="str">
            <v>R157</v>
          </cell>
          <cell r="I1134" t="str">
            <v>CAS2</v>
          </cell>
          <cell r="J1134" t="str">
            <v>CASE T/T 20 DOWN</v>
          </cell>
          <cell r="K1134" t="str">
            <v>BRIDGESTONE</v>
          </cell>
          <cell r="L1134" t="str">
            <v>1100R20</v>
          </cell>
          <cell r="M1134" t="str">
            <v>R157</v>
          </cell>
          <cell r="N1134" t="str">
            <v>BS CASE</v>
          </cell>
          <cell r="O1134" t="str">
            <v>R157</v>
          </cell>
          <cell r="P1134" t="str">
            <v>T/L</v>
          </cell>
          <cell r="Q1134" t="str">
            <v>ZDUMMY</v>
          </cell>
          <cell r="R1134" t="str">
            <v>THAILAND</v>
          </cell>
          <cell r="S1134">
            <v>3</v>
          </cell>
          <cell r="T1134" t="str">
            <v>TIRE</v>
          </cell>
          <cell r="U1134">
            <v>0</v>
          </cell>
          <cell r="V1134" t="str">
            <v xml:space="preserve"> 1100R20</v>
          </cell>
          <cell r="W1134">
            <v>0</v>
          </cell>
          <cell r="X1134">
            <v>0</v>
          </cell>
          <cell r="Y1134" t="str">
            <v>01</v>
          </cell>
          <cell r="Z1134" t="str">
            <v>TBSR</v>
          </cell>
          <cell r="AA1134" t="str">
            <v>T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 t="str">
            <v>L0</v>
          </cell>
          <cell r="AG1134" t="str">
            <v>RCX1130B</v>
          </cell>
          <cell r="AJ1134" t="str">
            <v>CB5003</v>
          </cell>
          <cell r="AK1134" t="str">
            <v>VJ61</v>
          </cell>
          <cell r="AL1134" t="str">
            <v>R157</v>
          </cell>
          <cell r="AO1134" t="str">
            <v>1100R20</v>
          </cell>
          <cell r="AP1134" t="str">
            <v>TBR RECAP</v>
          </cell>
          <cell r="AQ1134">
            <v>0</v>
          </cell>
          <cell r="AR1134" t="str">
            <v>CASE</v>
          </cell>
          <cell r="AS1134">
            <v>0</v>
          </cell>
          <cell r="AT1134">
            <v>0</v>
          </cell>
          <cell r="AW1134" t="str">
            <v>DLR</v>
          </cell>
          <cell r="AX1134" t="str">
            <v>DISCONT</v>
          </cell>
          <cell r="AY1134" t="str">
            <v>B</v>
          </cell>
          <cell r="AZ1134">
            <v>20</v>
          </cell>
          <cell r="BA1134">
            <v>10</v>
          </cell>
          <cell r="BB1134">
            <v>30</v>
          </cell>
          <cell r="BC1134">
            <v>603</v>
          </cell>
          <cell r="BD1134" t="str">
            <v>RET</v>
          </cell>
          <cell r="BE1134" t="str">
            <v>RCX</v>
          </cell>
          <cell r="BF1134" t="str">
            <v>T</v>
          </cell>
          <cell r="BG1134" t="str">
            <v>T</v>
          </cell>
          <cell r="BH1134">
            <v>0</v>
          </cell>
          <cell r="BJ1134">
            <v>0.15</v>
          </cell>
          <cell r="BK1134">
            <v>0.29057051583999999</v>
          </cell>
          <cell r="BL1134">
            <v>20</v>
          </cell>
          <cell r="BM1134">
            <v>80</v>
          </cell>
          <cell r="BN1134">
            <v>279</v>
          </cell>
          <cell r="BO1134">
            <v>95</v>
          </cell>
          <cell r="BR1134">
            <v>1600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</row>
        <row r="1135">
          <cell r="E1135" t="str">
            <v>BRCX1140</v>
          </cell>
          <cell r="F1135" t="str">
            <v>11R22.5 R157 BS</v>
          </cell>
          <cell r="G1135" t="str">
            <v>11R22.5 R157 BS</v>
          </cell>
          <cell r="H1135" t="str">
            <v>R157</v>
          </cell>
          <cell r="I1135" t="str">
            <v>CAS1</v>
          </cell>
          <cell r="J1135" t="str">
            <v>CASE T/L 22.5 UP</v>
          </cell>
          <cell r="K1135" t="str">
            <v>BRIDGESTONE</v>
          </cell>
          <cell r="L1135" t="str">
            <v>11R22.5</v>
          </cell>
          <cell r="M1135" t="str">
            <v>R157</v>
          </cell>
          <cell r="N1135" t="str">
            <v>BS CASE</v>
          </cell>
          <cell r="O1135" t="str">
            <v>R157</v>
          </cell>
          <cell r="P1135" t="str">
            <v>T/L</v>
          </cell>
          <cell r="Q1135" t="str">
            <v>ZDUMMY</v>
          </cell>
          <cell r="R1135" t="str">
            <v>THAILAND</v>
          </cell>
          <cell r="S1135">
            <v>3</v>
          </cell>
          <cell r="T1135" t="str">
            <v>TIRE</v>
          </cell>
          <cell r="U1135">
            <v>0</v>
          </cell>
          <cell r="V1135" t="str">
            <v xml:space="preserve"> 11R22.5</v>
          </cell>
          <cell r="W1135">
            <v>0</v>
          </cell>
          <cell r="X1135">
            <v>0</v>
          </cell>
          <cell r="Y1135" t="str">
            <v>01</v>
          </cell>
          <cell r="Z1135" t="str">
            <v>TBSR</v>
          </cell>
          <cell r="AA1135" t="str">
            <v>T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 t="str">
            <v>L0</v>
          </cell>
          <cell r="AG1135" t="str">
            <v>RCX1140B</v>
          </cell>
          <cell r="AJ1135" t="str">
            <v>CB5003</v>
          </cell>
          <cell r="AK1135" t="str">
            <v>KH43</v>
          </cell>
          <cell r="AL1135" t="str">
            <v>R157</v>
          </cell>
          <cell r="AO1135" t="str">
            <v>11R22.5</v>
          </cell>
          <cell r="AP1135" t="str">
            <v>TBR RECAP</v>
          </cell>
          <cell r="AQ1135">
            <v>0</v>
          </cell>
          <cell r="AR1135" t="str">
            <v>CASE</v>
          </cell>
          <cell r="AS1135">
            <v>0</v>
          </cell>
          <cell r="AT1135">
            <v>0</v>
          </cell>
          <cell r="AW1135" t="str">
            <v>DLR</v>
          </cell>
          <cell r="AX1135" t="str">
            <v>DISCONT</v>
          </cell>
          <cell r="AY1135" t="str">
            <v>B</v>
          </cell>
          <cell r="AZ1135">
            <v>20</v>
          </cell>
          <cell r="BA1135">
            <v>10</v>
          </cell>
          <cell r="BB1135">
            <v>30</v>
          </cell>
          <cell r="BC1135">
            <v>603</v>
          </cell>
          <cell r="BD1135" t="str">
            <v>RET</v>
          </cell>
          <cell r="BE1135" t="str">
            <v>RCX</v>
          </cell>
          <cell r="BF1135" t="str">
            <v>T</v>
          </cell>
          <cell r="BG1135" t="str">
            <v>T</v>
          </cell>
          <cell r="BH1135">
            <v>0</v>
          </cell>
          <cell r="BJ1135">
            <v>0.17199999999999999</v>
          </cell>
          <cell r="BK1135">
            <v>0.33052241078999994</v>
          </cell>
          <cell r="BL1135">
            <v>22.5</v>
          </cell>
          <cell r="BM1135">
            <v>80</v>
          </cell>
          <cell r="BN1135">
            <v>279</v>
          </cell>
          <cell r="BO1135">
            <v>95</v>
          </cell>
          <cell r="BR1135">
            <v>1700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1700</v>
          </cell>
        </row>
        <row r="1136">
          <cell r="E1136" t="str">
            <v>BRCX1210</v>
          </cell>
          <cell r="F1136" t="str">
            <v>900R20 M789 G580 BS</v>
          </cell>
          <cell r="G1136" t="str">
            <v>900R20 M789 G580 BS</v>
          </cell>
          <cell r="H1136" t="str">
            <v>RT789</v>
          </cell>
          <cell r="I1136" t="str">
            <v>CAS2</v>
          </cell>
          <cell r="J1136" t="str">
            <v>CASE T/T 20 DOWN</v>
          </cell>
          <cell r="K1136" t="str">
            <v>BRIDGESTONE</v>
          </cell>
          <cell r="L1136" t="str">
            <v>900R20</v>
          </cell>
          <cell r="M1136" t="str">
            <v>RT789</v>
          </cell>
          <cell r="N1136" t="str">
            <v>BS CASE</v>
          </cell>
          <cell r="O1136" t="str">
            <v>M789</v>
          </cell>
          <cell r="P1136" t="str">
            <v>T/L</v>
          </cell>
          <cell r="Q1136" t="str">
            <v>ZDUMMY</v>
          </cell>
          <cell r="R1136" t="str">
            <v>THAILAND</v>
          </cell>
          <cell r="S1136">
            <v>3</v>
          </cell>
          <cell r="T1136" t="str">
            <v>TIRE</v>
          </cell>
          <cell r="U1136">
            <v>0</v>
          </cell>
          <cell r="V1136" t="str">
            <v xml:space="preserve"> 900R20</v>
          </cell>
          <cell r="W1136">
            <v>0</v>
          </cell>
          <cell r="X1136">
            <v>0</v>
          </cell>
          <cell r="Y1136" t="str">
            <v>01</v>
          </cell>
          <cell r="Z1136" t="str">
            <v>TBSR</v>
          </cell>
          <cell r="AA1136" t="str">
            <v>T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 t="str">
            <v>L0</v>
          </cell>
          <cell r="AG1136" t="str">
            <v>RCX1210B</v>
          </cell>
          <cell r="AJ1136" t="str">
            <v>CB5033</v>
          </cell>
          <cell r="AK1136" t="str">
            <v>AT74</v>
          </cell>
          <cell r="AL1136" t="str">
            <v>M789</v>
          </cell>
          <cell r="AO1136" t="str">
            <v>900R20</v>
          </cell>
          <cell r="AP1136" t="str">
            <v>TBR RECAP</v>
          </cell>
          <cell r="AQ1136">
            <v>0</v>
          </cell>
          <cell r="AR1136" t="str">
            <v>CASE</v>
          </cell>
          <cell r="AS1136">
            <v>0</v>
          </cell>
          <cell r="AT1136">
            <v>0</v>
          </cell>
          <cell r="AW1136" t="str">
            <v>DLR</v>
          </cell>
          <cell r="AX1136" t="str">
            <v>DISCONT</v>
          </cell>
          <cell r="AY1136" t="str">
            <v>B</v>
          </cell>
          <cell r="AZ1136">
            <v>20</v>
          </cell>
          <cell r="BA1136">
            <v>10</v>
          </cell>
          <cell r="BB1136">
            <v>30</v>
          </cell>
          <cell r="BC1136">
            <v>603</v>
          </cell>
          <cell r="BD1136" t="str">
            <v>RET</v>
          </cell>
          <cell r="BE1136" t="str">
            <v>RCX</v>
          </cell>
          <cell r="BF1136" t="str">
            <v>T</v>
          </cell>
          <cell r="BG1136" t="str">
            <v>T</v>
          </cell>
          <cell r="BH1136">
            <v>0</v>
          </cell>
          <cell r="BJ1136">
            <v>0.113</v>
          </cell>
          <cell r="BK1136">
            <v>0.20567077184000002</v>
          </cell>
          <cell r="BL1136">
            <v>20</v>
          </cell>
          <cell r="BM1136">
            <v>80</v>
          </cell>
          <cell r="BN1136">
            <v>229</v>
          </cell>
          <cell r="BO1136">
            <v>95</v>
          </cell>
          <cell r="BR1136">
            <v>1300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</row>
        <row r="1137">
          <cell r="E1137" t="str">
            <v>BRCX1310</v>
          </cell>
          <cell r="F1137" t="str">
            <v>1000R20 M789 G580II BS</v>
          </cell>
          <cell r="G1137" t="str">
            <v>1000R20 M789 G580II BS</v>
          </cell>
          <cell r="H1137" t="str">
            <v>RT789</v>
          </cell>
          <cell r="I1137" t="str">
            <v>CAS2</v>
          </cell>
          <cell r="J1137" t="str">
            <v>CASE T/T 20 DOWN</v>
          </cell>
          <cell r="K1137" t="str">
            <v>BRIDGESTONE</v>
          </cell>
          <cell r="L1137" t="str">
            <v>1000R20</v>
          </cell>
          <cell r="M1137" t="str">
            <v>RT789</v>
          </cell>
          <cell r="N1137" t="str">
            <v>BS CASE</v>
          </cell>
          <cell r="O1137" t="str">
            <v>M789</v>
          </cell>
          <cell r="P1137" t="str">
            <v>T/L</v>
          </cell>
          <cell r="Q1137" t="str">
            <v>ZDUMMY</v>
          </cell>
          <cell r="R1137" t="str">
            <v>THAILAND</v>
          </cell>
          <cell r="S1137">
            <v>3</v>
          </cell>
          <cell r="T1137" t="str">
            <v>TIRE</v>
          </cell>
          <cell r="U1137">
            <v>0</v>
          </cell>
          <cell r="V1137" t="str">
            <v xml:space="preserve"> 1000R20</v>
          </cell>
          <cell r="W1137">
            <v>0</v>
          </cell>
          <cell r="X1137">
            <v>0</v>
          </cell>
          <cell r="Y1137" t="str">
            <v>01</v>
          </cell>
          <cell r="Z1137" t="str">
            <v>TBSR</v>
          </cell>
          <cell r="AA1137" t="str">
            <v>T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 t="str">
            <v>L0</v>
          </cell>
          <cell r="AG1137" t="str">
            <v>RCX1310B</v>
          </cell>
          <cell r="AJ1137" t="str">
            <v>CB5034</v>
          </cell>
          <cell r="AK1137" t="str">
            <v>ER22</v>
          </cell>
          <cell r="AL1137" t="str">
            <v>M789</v>
          </cell>
          <cell r="AO1137" t="str">
            <v>1000R20</v>
          </cell>
          <cell r="AP1137" t="str">
            <v>TBR RECAP</v>
          </cell>
          <cell r="AQ1137">
            <v>0</v>
          </cell>
          <cell r="AR1137" t="str">
            <v>CASE</v>
          </cell>
          <cell r="AS1137">
            <v>0</v>
          </cell>
          <cell r="AT1137">
            <v>0</v>
          </cell>
          <cell r="AW1137" t="str">
            <v>DLR</v>
          </cell>
          <cell r="AX1137" t="str">
            <v>DISCONT</v>
          </cell>
          <cell r="AY1137" t="str">
            <v>B</v>
          </cell>
          <cell r="AZ1137">
            <v>20</v>
          </cell>
          <cell r="BA1137">
            <v>10</v>
          </cell>
          <cell r="BB1137">
            <v>30</v>
          </cell>
          <cell r="BC1137">
            <v>603</v>
          </cell>
          <cell r="BD1137" t="str">
            <v>RET</v>
          </cell>
          <cell r="BE1137" t="str">
            <v>RCX</v>
          </cell>
          <cell r="BF1137" t="str">
            <v>T</v>
          </cell>
          <cell r="BG1137" t="str">
            <v>T</v>
          </cell>
          <cell r="BH1137">
            <v>0</v>
          </cell>
          <cell r="BJ1137">
            <v>0.13100000000000001</v>
          </cell>
          <cell r="BK1137">
            <v>0.24582144384000001</v>
          </cell>
          <cell r="BL1137">
            <v>20</v>
          </cell>
          <cell r="BM1137">
            <v>80</v>
          </cell>
          <cell r="BN1137">
            <v>254</v>
          </cell>
          <cell r="BO1137">
            <v>95</v>
          </cell>
          <cell r="BR1137">
            <v>1800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1800</v>
          </cell>
        </row>
        <row r="1138">
          <cell r="E1138" t="str">
            <v>BRCX1410</v>
          </cell>
          <cell r="F1138" t="str">
            <v>1100R20 M789 G580II BS</v>
          </cell>
          <cell r="G1138" t="str">
            <v>1100R20 M789 G580II BS</v>
          </cell>
          <cell r="H1138" t="str">
            <v>RT789</v>
          </cell>
          <cell r="I1138" t="str">
            <v>CAS2</v>
          </cell>
          <cell r="J1138" t="str">
            <v>CASE T/T 20 DOWN</v>
          </cell>
          <cell r="K1138" t="str">
            <v>BRIDGESTONE</v>
          </cell>
          <cell r="L1138" t="str">
            <v>1100R20</v>
          </cell>
          <cell r="M1138" t="str">
            <v>RT789</v>
          </cell>
          <cell r="N1138" t="str">
            <v>BS CASE</v>
          </cell>
          <cell r="O1138" t="str">
            <v>M789</v>
          </cell>
          <cell r="P1138" t="str">
            <v>T/L</v>
          </cell>
          <cell r="Q1138" t="str">
            <v>ZDUMMY</v>
          </cell>
          <cell r="R1138" t="str">
            <v>THAILAND</v>
          </cell>
          <cell r="S1138">
            <v>3</v>
          </cell>
          <cell r="T1138" t="str">
            <v>TIRE</v>
          </cell>
          <cell r="U1138">
            <v>0</v>
          </cell>
          <cell r="V1138" t="str">
            <v xml:space="preserve"> 1100R20</v>
          </cell>
          <cell r="W1138">
            <v>0</v>
          </cell>
          <cell r="X1138">
            <v>0</v>
          </cell>
          <cell r="Y1138" t="str">
            <v>01</v>
          </cell>
          <cell r="Z1138" t="str">
            <v>TBSR</v>
          </cell>
          <cell r="AA1138" t="str">
            <v>T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 t="str">
            <v>L0</v>
          </cell>
          <cell r="AG1138" t="str">
            <v>RCX1410B</v>
          </cell>
          <cell r="AJ1138" t="str">
            <v>CB5035</v>
          </cell>
          <cell r="AK1138" t="str">
            <v>VJ63</v>
          </cell>
          <cell r="AL1138" t="str">
            <v>M789</v>
          </cell>
          <cell r="AO1138" t="str">
            <v>1100R20</v>
          </cell>
          <cell r="AP1138" t="str">
            <v>TBR RECAP</v>
          </cell>
          <cell r="AQ1138">
            <v>0</v>
          </cell>
          <cell r="AR1138" t="str">
            <v>CASE</v>
          </cell>
          <cell r="AS1138">
            <v>0</v>
          </cell>
          <cell r="AT1138">
            <v>0</v>
          </cell>
          <cell r="AW1138" t="str">
            <v>DLR</v>
          </cell>
          <cell r="AX1138" t="str">
            <v>DISCONT</v>
          </cell>
          <cell r="AY1138" t="str">
            <v>B</v>
          </cell>
          <cell r="AZ1138">
            <v>20</v>
          </cell>
          <cell r="BA1138">
            <v>10</v>
          </cell>
          <cell r="BB1138">
            <v>30</v>
          </cell>
          <cell r="BC1138">
            <v>603</v>
          </cell>
          <cell r="BD1138" t="str">
            <v>RET</v>
          </cell>
          <cell r="BE1138" t="str">
            <v>RCX</v>
          </cell>
          <cell r="BF1138" t="str">
            <v>T</v>
          </cell>
          <cell r="BG1138" t="str">
            <v>T</v>
          </cell>
          <cell r="BH1138">
            <v>0</v>
          </cell>
          <cell r="BJ1138">
            <v>0.15</v>
          </cell>
          <cell r="BK1138">
            <v>0.29057051583999999</v>
          </cell>
          <cell r="BL1138">
            <v>20</v>
          </cell>
          <cell r="BM1138">
            <v>80</v>
          </cell>
          <cell r="BN1138">
            <v>279</v>
          </cell>
          <cell r="BO1138">
            <v>95</v>
          </cell>
          <cell r="BR1138">
            <v>1600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1600</v>
          </cell>
        </row>
        <row r="1139">
          <cell r="E1139" t="str">
            <v>BRCX1510</v>
          </cell>
          <cell r="F1139" t="str">
            <v>11R22.5 R196 BS</v>
          </cell>
          <cell r="G1139" t="str">
            <v>11R22.5 R196 BS</v>
          </cell>
          <cell r="H1139" t="str">
            <v>RT157</v>
          </cell>
          <cell r="I1139" t="str">
            <v>CAS1</v>
          </cell>
          <cell r="J1139" t="str">
            <v>CASE T/L 22.5 UP</v>
          </cell>
          <cell r="K1139" t="str">
            <v>BRIDGESTONE</v>
          </cell>
          <cell r="L1139" t="str">
            <v>11R22.5</v>
          </cell>
          <cell r="M1139" t="str">
            <v>RT157</v>
          </cell>
          <cell r="N1139" t="str">
            <v>BS CASE</v>
          </cell>
          <cell r="O1139" t="str">
            <v>G580</v>
          </cell>
          <cell r="P1139" t="str">
            <v>T/L</v>
          </cell>
          <cell r="Q1139" t="str">
            <v>ZDUMMY</v>
          </cell>
          <cell r="R1139" t="str">
            <v>THAILAND</v>
          </cell>
          <cell r="S1139">
            <v>3</v>
          </cell>
          <cell r="T1139" t="str">
            <v>TIRE</v>
          </cell>
          <cell r="U1139">
            <v>0</v>
          </cell>
          <cell r="V1139" t="str">
            <v xml:space="preserve"> 11R22.5</v>
          </cell>
          <cell r="W1139">
            <v>0</v>
          </cell>
          <cell r="X1139">
            <v>0</v>
          </cell>
          <cell r="Y1139" t="str">
            <v>01</v>
          </cell>
          <cell r="Z1139" t="str">
            <v>TBSR</v>
          </cell>
          <cell r="AA1139" t="str">
            <v>T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 t="str">
            <v>L0</v>
          </cell>
          <cell r="AG1139" t="str">
            <v>RCX1510B</v>
          </cell>
          <cell r="AJ1139" t="str">
            <v>CB5034</v>
          </cell>
          <cell r="AK1139" t="str">
            <v>KH45</v>
          </cell>
          <cell r="AL1139" t="str">
            <v>R196</v>
          </cell>
          <cell r="AO1139" t="str">
            <v>11R22.5</v>
          </cell>
          <cell r="AP1139" t="str">
            <v>TBR RECAP</v>
          </cell>
          <cell r="AQ1139">
            <v>0</v>
          </cell>
          <cell r="AR1139" t="str">
            <v>CASE</v>
          </cell>
          <cell r="AS1139">
            <v>0</v>
          </cell>
          <cell r="AT1139">
            <v>0</v>
          </cell>
          <cell r="AW1139" t="str">
            <v>DLR</v>
          </cell>
          <cell r="AX1139" t="str">
            <v>DISCONT</v>
          </cell>
          <cell r="AY1139" t="str">
            <v>B</v>
          </cell>
          <cell r="AZ1139">
            <v>20</v>
          </cell>
          <cell r="BA1139">
            <v>10</v>
          </cell>
          <cell r="BB1139">
            <v>30</v>
          </cell>
          <cell r="BC1139">
            <v>603</v>
          </cell>
          <cell r="BD1139" t="str">
            <v>RET</v>
          </cell>
          <cell r="BE1139" t="str">
            <v>RCX</v>
          </cell>
          <cell r="BF1139" t="str">
            <v>T</v>
          </cell>
          <cell r="BG1139" t="str">
            <v>T</v>
          </cell>
          <cell r="BH1139">
            <v>0</v>
          </cell>
          <cell r="BJ1139">
            <v>0.33</v>
          </cell>
          <cell r="BK1139">
            <v>0.33780967026839998</v>
          </cell>
          <cell r="BL1139">
            <v>22.5</v>
          </cell>
          <cell r="BM1139">
            <v>82</v>
          </cell>
          <cell r="BN1139">
            <v>279</v>
          </cell>
          <cell r="BO1139">
            <v>95</v>
          </cell>
          <cell r="BR1139">
            <v>1700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1700</v>
          </cell>
        </row>
        <row r="1140">
          <cell r="E1140" t="str">
            <v>BRCX1530</v>
          </cell>
          <cell r="F1140" t="str">
            <v>275/70R22.5 M729/R297/R294 BS</v>
          </cell>
          <cell r="G1140" t="str">
            <v>275/70R22.5 M729/R297/R294 BS</v>
          </cell>
          <cell r="H1140" t="str">
            <v>RT157</v>
          </cell>
          <cell r="I1140" t="str">
            <v>CAS1</v>
          </cell>
          <cell r="J1140" t="str">
            <v>CASE T/L 22.5 UP</v>
          </cell>
          <cell r="K1140" t="str">
            <v>BRIDGESTONE</v>
          </cell>
          <cell r="L1140" t="str">
            <v>275/70R22.5</v>
          </cell>
          <cell r="M1140" t="str">
            <v>RT157</v>
          </cell>
          <cell r="N1140" t="str">
            <v>BS CASE</v>
          </cell>
          <cell r="O1140" t="str">
            <v>M729</v>
          </cell>
          <cell r="P1140" t="str">
            <v>T/L</v>
          </cell>
          <cell r="Q1140" t="str">
            <v>ZDUMMY</v>
          </cell>
          <cell r="R1140" t="str">
            <v>THAILAND</v>
          </cell>
          <cell r="S1140">
            <v>3</v>
          </cell>
          <cell r="T1140" t="str">
            <v>TIRE</v>
          </cell>
          <cell r="U1140">
            <v>0</v>
          </cell>
          <cell r="V1140" t="str">
            <v>275/70R22.5</v>
          </cell>
          <cell r="W1140">
            <v>0</v>
          </cell>
          <cell r="X1140">
            <v>0</v>
          </cell>
          <cell r="Y1140" t="str">
            <v>01</v>
          </cell>
          <cell r="Z1140" t="str">
            <v>TBSR</v>
          </cell>
          <cell r="AA1140" t="str">
            <v>T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 t="str">
            <v>L0</v>
          </cell>
          <cell r="AG1140" t="str">
            <v>RCX1530B</v>
          </cell>
          <cell r="AJ1140" t="str">
            <v>CB6021</v>
          </cell>
          <cell r="AK1140" t="str">
            <v>TK57</v>
          </cell>
          <cell r="AL1140" t="str">
            <v>M729</v>
          </cell>
          <cell r="AO1140" t="str">
            <v>275/70R22.5</v>
          </cell>
          <cell r="AP1140" t="str">
            <v>TBR RECAP</v>
          </cell>
          <cell r="AQ1140">
            <v>0</v>
          </cell>
          <cell r="AR1140" t="str">
            <v>CASE</v>
          </cell>
          <cell r="AS1140">
            <v>0</v>
          </cell>
          <cell r="AT1140">
            <v>0</v>
          </cell>
          <cell r="AW1140" t="str">
            <v>DLR</v>
          </cell>
          <cell r="AX1140" t="str">
            <v>CONT</v>
          </cell>
          <cell r="AY1140" t="str">
            <v>B</v>
          </cell>
          <cell r="AZ1140">
            <v>20</v>
          </cell>
          <cell r="BA1140">
            <v>10</v>
          </cell>
          <cell r="BB1140">
            <v>30</v>
          </cell>
          <cell r="BC1140">
            <v>603</v>
          </cell>
          <cell r="BD1140" t="str">
            <v>RET</v>
          </cell>
          <cell r="BE1140" t="str">
            <v>RCX</v>
          </cell>
          <cell r="BF1140" t="str">
            <v>T</v>
          </cell>
          <cell r="BG1140" t="str">
            <v>T</v>
          </cell>
          <cell r="BH1140">
            <v>0</v>
          </cell>
          <cell r="BJ1140">
            <v>0.33</v>
          </cell>
          <cell r="BK1140">
            <v>0.33780967026839998</v>
          </cell>
          <cell r="BL1140">
            <v>22.5</v>
          </cell>
          <cell r="BM1140">
            <v>82</v>
          </cell>
          <cell r="BN1140">
            <v>279</v>
          </cell>
          <cell r="BO1140">
            <v>95</v>
          </cell>
          <cell r="BR1140">
            <v>1600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1700</v>
          </cell>
        </row>
        <row r="1141">
          <cell r="E1141" t="str">
            <v>BRCX1540</v>
          </cell>
          <cell r="F1141" t="str">
            <v>275/80R22.5 M729/R297/R294 BS</v>
          </cell>
          <cell r="G1141" t="str">
            <v>275/80R22.5 M729/R297/R294 BS</v>
          </cell>
          <cell r="H1141" t="str">
            <v>RT157</v>
          </cell>
          <cell r="I1141" t="str">
            <v>CAS1</v>
          </cell>
          <cell r="J1141" t="str">
            <v>CASE T/L 22.5 UP</v>
          </cell>
          <cell r="K1141" t="str">
            <v>BRIDGESTONE</v>
          </cell>
          <cell r="L1141" t="str">
            <v>275/80R22.5</v>
          </cell>
          <cell r="M1141" t="str">
            <v>RT157</v>
          </cell>
          <cell r="N1141" t="str">
            <v>BS CASE</v>
          </cell>
          <cell r="O1141" t="str">
            <v>M729</v>
          </cell>
          <cell r="P1141" t="str">
            <v>T/L</v>
          </cell>
          <cell r="Q1141" t="str">
            <v>ZDUMMY</v>
          </cell>
          <cell r="R1141" t="str">
            <v>THAILAND</v>
          </cell>
          <cell r="S1141">
            <v>3</v>
          </cell>
          <cell r="T1141" t="str">
            <v>TIRE</v>
          </cell>
          <cell r="U1141">
            <v>0</v>
          </cell>
          <cell r="V1141" t="str">
            <v>275/80R22.5</v>
          </cell>
          <cell r="W1141">
            <v>0</v>
          </cell>
          <cell r="X1141">
            <v>0</v>
          </cell>
          <cell r="Y1141" t="str">
            <v>01</v>
          </cell>
          <cell r="Z1141" t="str">
            <v>TBSR</v>
          </cell>
          <cell r="AA1141" t="str">
            <v>T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 t="str">
            <v>L0</v>
          </cell>
          <cell r="AG1141" t="str">
            <v>RCX1540B</v>
          </cell>
          <cell r="AJ1141" t="str">
            <v>CB6020</v>
          </cell>
          <cell r="AK1141" t="str">
            <v>TK58</v>
          </cell>
          <cell r="AL1141" t="str">
            <v>M729</v>
          </cell>
          <cell r="AO1141" t="str">
            <v>275/80R22.5</v>
          </cell>
          <cell r="AP1141" t="str">
            <v>TBR RECAP</v>
          </cell>
          <cell r="AQ1141">
            <v>0</v>
          </cell>
          <cell r="AR1141" t="str">
            <v>CASE</v>
          </cell>
          <cell r="AS1141">
            <v>0</v>
          </cell>
          <cell r="AT1141">
            <v>0</v>
          </cell>
          <cell r="AW1141" t="str">
            <v>DLR</v>
          </cell>
          <cell r="AX1141" t="str">
            <v>CONT</v>
          </cell>
          <cell r="AY1141" t="str">
            <v>B</v>
          </cell>
          <cell r="AZ1141">
            <v>20</v>
          </cell>
          <cell r="BA1141">
            <v>10</v>
          </cell>
          <cell r="BB1141">
            <v>30</v>
          </cell>
          <cell r="BC1141">
            <v>603</v>
          </cell>
          <cell r="BD1141" t="str">
            <v>RET</v>
          </cell>
          <cell r="BE1141" t="str">
            <v>RCX</v>
          </cell>
          <cell r="BF1141" t="str">
            <v>T</v>
          </cell>
          <cell r="BG1141" t="str">
            <v>T</v>
          </cell>
          <cell r="BH1141">
            <v>0</v>
          </cell>
          <cell r="BJ1141">
            <v>0.33</v>
          </cell>
          <cell r="BK1141">
            <v>0.33780967026839998</v>
          </cell>
          <cell r="BL1141">
            <v>22.5</v>
          </cell>
          <cell r="BM1141">
            <v>82</v>
          </cell>
          <cell r="BN1141">
            <v>279</v>
          </cell>
          <cell r="BO1141">
            <v>95</v>
          </cell>
          <cell r="BR1141">
            <v>1600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1700</v>
          </cell>
        </row>
        <row r="1142">
          <cell r="E1142" t="str">
            <v>BRCX1610</v>
          </cell>
          <cell r="F1142" t="str">
            <v>1000R20 M840 BS</v>
          </cell>
          <cell r="G1142" t="str">
            <v>1000R20 M840 BS</v>
          </cell>
          <cell r="H1142" t="str">
            <v>RT840</v>
          </cell>
          <cell r="I1142" t="str">
            <v>CAS2</v>
          </cell>
          <cell r="J1142" t="str">
            <v>CASE T/T 20 DOWN</v>
          </cell>
          <cell r="K1142" t="str">
            <v>BRIDGESTONE</v>
          </cell>
          <cell r="L1142" t="str">
            <v>1000R20</v>
          </cell>
          <cell r="M1142" t="str">
            <v>RT840</v>
          </cell>
          <cell r="N1142" t="str">
            <v>BS CASE</v>
          </cell>
          <cell r="O1142" t="str">
            <v>M840</v>
          </cell>
          <cell r="P1142" t="str">
            <v>T/L</v>
          </cell>
          <cell r="Q1142" t="str">
            <v>ZDUMMY</v>
          </cell>
          <cell r="R1142" t="str">
            <v>THAILAND</v>
          </cell>
          <cell r="S1142">
            <v>3</v>
          </cell>
          <cell r="T1142" t="str">
            <v>TIRE</v>
          </cell>
          <cell r="U1142">
            <v>0</v>
          </cell>
          <cell r="V1142" t="str">
            <v xml:space="preserve"> 1000R20</v>
          </cell>
          <cell r="W1142">
            <v>0</v>
          </cell>
          <cell r="X1142">
            <v>0</v>
          </cell>
          <cell r="Y1142" t="str">
            <v>01</v>
          </cell>
          <cell r="Z1142" t="str">
            <v>TBSR</v>
          </cell>
          <cell r="AA1142" t="str">
            <v>T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 t="str">
            <v>L0</v>
          </cell>
          <cell r="AG1142" t="str">
            <v>RCX1610B</v>
          </cell>
          <cell r="AL1142" t="str">
            <v>M840</v>
          </cell>
          <cell r="AO1142" t="str">
            <v>1000R20</v>
          </cell>
          <cell r="AP1142" t="str">
            <v>TBR RECAP</v>
          </cell>
          <cell r="AQ1142">
            <v>0</v>
          </cell>
          <cell r="AR1142" t="str">
            <v>CASE</v>
          </cell>
          <cell r="AS1142">
            <v>0</v>
          </cell>
          <cell r="AT1142">
            <v>0</v>
          </cell>
          <cell r="AW1142" t="str">
            <v>DLR</v>
          </cell>
          <cell r="AX1142" t="str">
            <v>DISCONT</v>
          </cell>
          <cell r="AY1142" t="str">
            <v>B</v>
          </cell>
          <cell r="AZ1142">
            <v>20</v>
          </cell>
          <cell r="BA1142">
            <v>10</v>
          </cell>
          <cell r="BB1142">
            <v>30</v>
          </cell>
          <cell r="BC1142">
            <v>603</v>
          </cell>
          <cell r="BD1142" t="str">
            <v>RET</v>
          </cell>
          <cell r="BE1142" t="str">
            <v>RCX</v>
          </cell>
          <cell r="BF1142" t="str">
            <v>T</v>
          </cell>
          <cell r="BG1142" t="str">
            <v>T</v>
          </cell>
          <cell r="BH1142">
            <v>0</v>
          </cell>
          <cell r="BJ1142">
            <v>0.25</v>
          </cell>
          <cell r="BK1142">
            <v>0.24582144384000001</v>
          </cell>
          <cell r="BL1142">
            <v>20</v>
          </cell>
          <cell r="BM1142">
            <v>80</v>
          </cell>
          <cell r="BN1142">
            <v>254</v>
          </cell>
          <cell r="BO1142">
            <v>95</v>
          </cell>
          <cell r="BR1142">
            <v>1800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1800</v>
          </cell>
        </row>
        <row r="1143">
          <cell r="E1143" t="str">
            <v>BRCX1640</v>
          </cell>
          <cell r="F1143" t="str">
            <v>11R22.5 M840 BS</v>
          </cell>
          <cell r="G1143" t="str">
            <v>11R22.5 M840 BS</v>
          </cell>
          <cell r="H1143" t="str">
            <v>RT840</v>
          </cell>
          <cell r="I1143" t="str">
            <v>CAS1</v>
          </cell>
          <cell r="J1143" t="str">
            <v>CASE T/L 22.5 UP</v>
          </cell>
          <cell r="K1143" t="str">
            <v>BRIDGESTONE</v>
          </cell>
          <cell r="L1143" t="str">
            <v>11R22.5</v>
          </cell>
          <cell r="M1143" t="str">
            <v>RT840</v>
          </cell>
          <cell r="N1143" t="str">
            <v>BS CASE</v>
          </cell>
          <cell r="O1143" t="str">
            <v>M840</v>
          </cell>
          <cell r="P1143" t="str">
            <v>T/L</v>
          </cell>
          <cell r="Q1143" t="str">
            <v>ZDUMMY</v>
          </cell>
          <cell r="R1143" t="str">
            <v>THAILAND</v>
          </cell>
          <cell r="S1143">
            <v>3</v>
          </cell>
          <cell r="T1143" t="str">
            <v>TIRE</v>
          </cell>
          <cell r="U1143">
            <v>0</v>
          </cell>
          <cell r="V1143" t="str">
            <v xml:space="preserve"> 11R22.5</v>
          </cell>
          <cell r="W1143">
            <v>0</v>
          </cell>
          <cell r="X1143">
            <v>0</v>
          </cell>
          <cell r="Y1143" t="str">
            <v>01</v>
          </cell>
          <cell r="Z1143" t="str">
            <v>TBSR</v>
          </cell>
          <cell r="AA1143" t="str">
            <v>T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 t="str">
            <v>L0</v>
          </cell>
          <cell r="AG1143" t="str">
            <v>RCX1640B</v>
          </cell>
          <cell r="AL1143" t="str">
            <v>M840</v>
          </cell>
          <cell r="AO1143" t="str">
            <v>11R22.5</v>
          </cell>
          <cell r="AP1143" t="str">
            <v>TBR RECAP</v>
          </cell>
          <cell r="AQ1143">
            <v>0</v>
          </cell>
          <cell r="AR1143" t="str">
            <v>CASE</v>
          </cell>
          <cell r="AS1143">
            <v>0</v>
          </cell>
          <cell r="AT1143">
            <v>0</v>
          </cell>
          <cell r="AW1143" t="str">
            <v>DLR</v>
          </cell>
          <cell r="AX1143" t="str">
            <v>DISCONT</v>
          </cell>
          <cell r="AY1143" t="str">
            <v>B</v>
          </cell>
          <cell r="AZ1143">
            <v>20</v>
          </cell>
          <cell r="BA1143">
            <v>10</v>
          </cell>
          <cell r="BB1143">
            <v>30</v>
          </cell>
          <cell r="BC1143">
            <v>603</v>
          </cell>
          <cell r="BD1143" t="str">
            <v>RET</v>
          </cell>
          <cell r="BE1143" t="str">
            <v>RCX</v>
          </cell>
          <cell r="BF1143" t="str">
            <v>T</v>
          </cell>
          <cell r="BG1143" t="str">
            <v>T</v>
          </cell>
          <cell r="BH1143">
            <v>0</v>
          </cell>
          <cell r="BJ1143">
            <v>0.33</v>
          </cell>
          <cell r="BK1143">
            <v>0.33780967026839998</v>
          </cell>
          <cell r="BL1143">
            <v>22.5</v>
          </cell>
          <cell r="BM1143">
            <v>82</v>
          </cell>
          <cell r="BN1143">
            <v>279</v>
          </cell>
          <cell r="BO1143">
            <v>95</v>
          </cell>
          <cell r="BR1143">
            <v>1700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1800</v>
          </cell>
        </row>
        <row r="1144">
          <cell r="E1144" t="str">
            <v>BRCX1710</v>
          </cell>
          <cell r="F1144" t="str">
            <v>1000R20 M729 BS</v>
          </cell>
          <cell r="G1144" t="str">
            <v>1000R20 M729 BS</v>
          </cell>
          <cell r="H1144" t="str">
            <v>RT729</v>
          </cell>
          <cell r="I1144" t="str">
            <v>CAS2</v>
          </cell>
          <cell r="J1144" t="str">
            <v>CASE T/T 20 DOWN</v>
          </cell>
          <cell r="K1144" t="str">
            <v>BRIDGESTONE</v>
          </cell>
          <cell r="L1144" t="str">
            <v>1000R20</v>
          </cell>
          <cell r="M1144" t="str">
            <v>RT729</v>
          </cell>
          <cell r="N1144" t="str">
            <v>BS CASE</v>
          </cell>
          <cell r="O1144" t="str">
            <v>M729</v>
          </cell>
          <cell r="P1144" t="str">
            <v>T/L</v>
          </cell>
          <cell r="Q1144" t="str">
            <v>ZDUMMY</v>
          </cell>
          <cell r="R1144" t="str">
            <v>THAILAND</v>
          </cell>
          <cell r="S1144">
            <v>3</v>
          </cell>
          <cell r="T1144" t="str">
            <v>TIRE</v>
          </cell>
          <cell r="U1144">
            <v>0</v>
          </cell>
          <cell r="V1144" t="str">
            <v xml:space="preserve"> 1000R20</v>
          </cell>
          <cell r="W1144">
            <v>0</v>
          </cell>
          <cell r="X1144">
            <v>0</v>
          </cell>
          <cell r="Y1144" t="str">
            <v>01</v>
          </cell>
          <cell r="Z1144" t="str">
            <v>TBSR</v>
          </cell>
          <cell r="AA1144" t="str">
            <v>T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 t="str">
            <v>L0</v>
          </cell>
          <cell r="AG1144" t="str">
            <v>RCX1710B</v>
          </cell>
          <cell r="AL1144" t="str">
            <v>M729</v>
          </cell>
          <cell r="AO1144" t="str">
            <v>1000R20</v>
          </cell>
          <cell r="AP1144" t="str">
            <v>TBR RECAP</v>
          </cell>
          <cell r="AQ1144">
            <v>0</v>
          </cell>
          <cell r="AR1144" t="str">
            <v>CASE</v>
          </cell>
          <cell r="AS1144">
            <v>0</v>
          </cell>
          <cell r="AT1144">
            <v>0</v>
          </cell>
          <cell r="AW1144" t="str">
            <v>DLR</v>
          </cell>
          <cell r="AX1144" t="str">
            <v>DISCONT</v>
          </cell>
          <cell r="AY1144" t="str">
            <v>B</v>
          </cell>
          <cell r="AZ1144">
            <v>20</v>
          </cell>
          <cell r="BA1144">
            <v>10</v>
          </cell>
          <cell r="BB1144">
            <v>30</v>
          </cell>
          <cell r="BC1144">
            <v>603</v>
          </cell>
          <cell r="BD1144" t="str">
            <v>RET</v>
          </cell>
          <cell r="BE1144" t="str">
            <v>RCX</v>
          </cell>
          <cell r="BF1144" t="str">
            <v>T</v>
          </cell>
          <cell r="BG1144" t="str">
            <v>T</v>
          </cell>
          <cell r="BH1144">
            <v>0</v>
          </cell>
          <cell r="BJ1144">
            <v>0.25</v>
          </cell>
          <cell r="BK1144">
            <v>0.24582144384000001</v>
          </cell>
          <cell r="BL1144">
            <v>20</v>
          </cell>
          <cell r="BM1144">
            <v>80</v>
          </cell>
          <cell r="BN1144">
            <v>254</v>
          </cell>
          <cell r="BO1144">
            <v>95</v>
          </cell>
          <cell r="BR1144">
            <v>1800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1800</v>
          </cell>
        </row>
        <row r="1145">
          <cell r="E1145" t="str">
            <v>BRCX1730</v>
          </cell>
          <cell r="F1145" t="str">
            <v>1100R20 M729 BS</v>
          </cell>
          <cell r="G1145" t="str">
            <v>1100R20 M729 BS</v>
          </cell>
          <cell r="H1145" t="str">
            <v>RT729</v>
          </cell>
          <cell r="I1145" t="str">
            <v>CAS2</v>
          </cell>
          <cell r="J1145" t="str">
            <v>CASE T/T 20 DOWN</v>
          </cell>
          <cell r="K1145" t="str">
            <v>BRIDGESTONE</v>
          </cell>
          <cell r="L1145" t="str">
            <v>1100R20</v>
          </cell>
          <cell r="M1145" t="str">
            <v>RT729</v>
          </cell>
          <cell r="N1145" t="str">
            <v>BS CASE</v>
          </cell>
          <cell r="O1145" t="str">
            <v>M729</v>
          </cell>
          <cell r="P1145" t="str">
            <v>T/L</v>
          </cell>
          <cell r="Q1145" t="str">
            <v>ZDUMMY</v>
          </cell>
          <cell r="R1145" t="str">
            <v>THAILAND</v>
          </cell>
          <cell r="S1145">
            <v>3</v>
          </cell>
          <cell r="T1145" t="str">
            <v>TIRE</v>
          </cell>
          <cell r="U1145">
            <v>0</v>
          </cell>
          <cell r="V1145" t="str">
            <v>1100R20</v>
          </cell>
          <cell r="W1145">
            <v>0</v>
          </cell>
          <cell r="X1145">
            <v>0</v>
          </cell>
          <cell r="Y1145" t="str">
            <v>01</v>
          </cell>
          <cell r="Z1145" t="str">
            <v>TBSR</v>
          </cell>
          <cell r="AA1145" t="str">
            <v>T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 t="str">
            <v>L0</v>
          </cell>
          <cell r="AG1145" t="str">
            <v>RCX1730B</v>
          </cell>
          <cell r="AL1145" t="str">
            <v>M729</v>
          </cell>
          <cell r="AO1145" t="str">
            <v>1100R20</v>
          </cell>
          <cell r="AP1145" t="str">
            <v>TBR RECAP</v>
          </cell>
          <cell r="AQ1145">
            <v>0</v>
          </cell>
          <cell r="AR1145" t="str">
            <v>CASE</v>
          </cell>
          <cell r="AS1145">
            <v>0</v>
          </cell>
          <cell r="AT1145">
            <v>0</v>
          </cell>
          <cell r="AW1145" t="str">
            <v>DLR</v>
          </cell>
          <cell r="AX1145" t="str">
            <v>DISCONT</v>
          </cell>
          <cell r="AY1145" t="str">
            <v>B</v>
          </cell>
          <cell r="AZ1145">
            <v>20</v>
          </cell>
          <cell r="BA1145">
            <v>10</v>
          </cell>
          <cell r="BB1145">
            <v>30</v>
          </cell>
          <cell r="BC1145">
            <v>603</v>
          </cell>
          <cell r="BD1145" t="str">
            <v>RET</v>
          </cell>
          <cell r="BE1145" t="str">
            <v>RCX</v>
          </cell>
          <cell r="BF1145" t="str">
            <v>T</v>
          </cell>
          <cell r="BG1145" t="str">
            <v>T</v>
          </cell>
          <cell r="BH1145">
            <v>0</v>
          </cell>
          <cell r="BJ1145">
            <v>0.33</v>
          </cell>
          <cell r="BK1145">
            <v>0.33780967026839998</v>
          </cell>
          <cell r="BL1145">
            <v>22.5</v>
          </cell>
          <cell r="BM1145">
            <v>82</v>
          </cell>
          <cell r="BN1145">
            <v>279</v>
          </cell>
          <cell r="BO1145">
            <v>95</v>
          </cell>
          <cell r="BR1145">
            <v>1600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1800</v>
          </cell>
        </row>
        <row r="1146">
          <cell r="E1146" t="str">
            <v>BRCX1760</v>
          </cell>
          <cell r="F1146" t="str">
            <v>295/80R22.5 M729 BS</v>
          </cell>
          <cell r="G1146" t="str">
            <v>295/80R22.5 M729 BS</v>
          </cell>
          <cell r="H1146" t="str">
            <v>RT729</v>
          </cell>
          <cell r="I1146" t="str">
            <v>CAS1</v>
          </cell>
          <cell r="J1146" t="str">
            <v>CASE T/L 22.5 UP</v>
          </cell>
          <cell r="K1146" t="str">
            <v>BRIDGESTONE</v>
          </cell>
          <cell r="L1146" t="str">
            <v>295/80R22.5</v>
          </cell>
          <cell r="M1146" t="str">
            <v>RT729</v>
          </cell>
          <cell r="N1146" t="str">
            <v>BS CASE</v>
          </cell>
          <cell r="O1146" t="str">
            <v>M729</v>
          </cell>
          <cell r="P1146" t="str">
            <v>T/L</v>
          </cell>
          <cell r="Q1146" t="str">
            <v>ZDUMMY</v>
          </cell>
          <cell r="R1146" t="str">
            <v>THAILAND</v>
          </cell>
          <cell r="S1146">
            <v>3</v>
          </cell>
          <cell r="T1146" t="str">
            <v>TIRE</v>
          </cell>
          <cell r="U1146">
            <v>0</v>
          </cell>
          <cell r="V1146" t="str">
            <v>295/80R22.5</v>
          </cell>
          <cell r="W1146">
            <v>0</v>
          </cell>
          <cell r="X1146">
            <v>0</v>
          </cell>
          <cell r="Y1146" t="str">
            <v>01</v>
          </cell>
          <cell r="Z1146" t="str">
            <v>TBSR</v>
          </cell>
          <cell r="AA1146" t="str">
            <v>T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 t="str">
            <v>L0</v>
          </cell>
          <cell r="AG1146" t="str">
            <v>RCX1760B</v>
          </cell>
          <cell r="AL1146" t="str">
            <v>M729</v>
          </cell>
          <cell r="AO1146" t="str">
            <v>295/80R22.5</v>
          </cell>
          <cell r="AP1146" t="str">
            <v>TBR RECAP</v>
          </cell>
          <cell r="AQ1146">
            <v>0</v>
          </cell>
          <cell r="AR1146" t="str">
            <v>CASE</v>
          </cell>
          <cell r="AS1146">
            <v>0</v>
          </cell>
          <cell r="AT1146">
            <v>0</v>
          </cell>
          <cell r="AW1146" t="str">
            <v>DLR</v>
          </cell>
          <cell r="AX1146" t="str">
            <v>DISCONT</v>
          </cell>
          <cell r="AY1146" t="str">
            <v>B</v>
          </cell>
          <cell r="AZ1146">
            <v>20</v>
          </cell>
          <cell r="BA1146">
            <v>10</v>
          </cell>
          <cell r="BB1146">
            <v>30</v>
          </cell>
          <cell r="BC1146">
            <v>603</v>
          </cell>
          <cell r="BD1146" t="str">
            <v>RET</v>
          </cell>
          <cell r="BE1146" t="str">
            <v>RCX</v>
          </cell>
          <cell r="BF1146" t="str">
            <v>T</v>
          </cell>
          <cell r="BG1146" t="str">
            <v>T</v>
          </cell>
          <cell r="BH1146">
            <v>0</v>
          </cell>
          <cell r="BJ1146">
            <v>0.36</v>
          </cell>
          <cell r="BK1146">
            <v>0.36477890374999999</v>
          </cell>
          <cell r="BL1146">
            <v>22.5</v>
          </cell>
          <cell r="BM1146">
            <v>80</v>
          </cell>
          <cell r="BN1146">
            <v>295</v>
          </cell>
          <cell r="BO1146">
            <v>95</v>
          </cell>
          <cell r="BR1146">
            <v>1900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1800</v>
          </cell>
        </row>
        <row r="1147">
          <cell r="E1147" t="str">
            <v>BRCX1840</v>
          </cell>
          <cell r="F1147" t="str">
            <v>11R22.5 R192 BS</v>
          </cell>
          <cell r="G1147" t="str">
            <v>11R22.5 R192 BS</v>
          </cell>
          <cell r="H1147" t="str">
            <v>RT192</v>
          </cell>
          <cell r="I1147" t="str">
            <v>CAS1</v>
          </cell>
          <cell r="J1147" t="str">
            <v>CASE T/L 22.5 UP</v>
          </cell>
          <cell r="K1147" t="str">
            <v>BRIDGESTONE</v>
          </cell>
          <cell r="L1147" t="str">
            <v>11R22.5</v>
          </cell>
          <cell r="M1147" t="str">
            <v>RT192</v>
          </cell>
          <cell r="N1147" t="str">
            <v>BS CASE</v>
          </cell>
          <cell r="O1147" t="str">
            <v>R192</v>
          </cell>
          <cell r="P1147" t="str">
            <v>T/L</v>
          </cell>
          <cell r="Q1147" t="str">
            <v>ZDUMMY</v>
          </cell>
          <cell r="R1147" t="str">
            <v>THAILAND</v>
          </cell>
          <cell r="S1147">
            <v>3</v>
          </cell>
          <cell r="T1147" t="str">
            <v>TIRE</v>
          </cell>
          <cell r="U1147">
            <v>0</v>
          </cell>
          <cell r="V1147" t="str">
            <v xml:space="preserve"> 11R22.5</v>
          </cell>
          <cell r="W1147">
            <v>0</v>
          </cell>
          <cell r="X1147">
            <v>0</v>
          </cell>
          <cell r="Y1147" t="str">
            <v>01</v>
          </cell>
          <cell r="Z1147" t="str">
            <v>TBSR</v>
          </cell>
          <cell r="AA1147" t="str">
            <v>T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 t="str">
            <v>L0</v>
          </cell>
          <cell r="AG1147" t="str">
            <v>RCX1840B</v>
          </cell>
          <cell r="AL1147" t="str">
            <v>R192</v>
          </cell>
          <cell r="AO1147" t="str">
            <v>11R22.5</v>
          </cell>
          <cell r="AP1147" t="str">
            <v>TBR RECAP</v>
          </cell>
          <cell r="AQ1147">
            <v>0</v>
          </cell>
          <cell r="AR1147" t="str">
            <v>CASE</v>
          </cell>
          <cell r="AS1147">
            <v>0</v>
          </cell>
          <cell r="AT1147">
            <v>0</v>
          </cell>
          <cell r="AW1147" t="str">
            <v>DLR</v>
          </cell>
          <cell r="AX1147" t="str">
            <v>DISCONT</v>
          </cell>
          <cell r="AY1147" t="str">
            <v>B</v>
          </cell>
          <cell r="AZ1147">
            <v>20</v>
          </cell>
          <cell r="BA1147">
            <v>10</v>
          </cell>
          <cell r="BB1147">
            <v>30</v>
          </cell>
          <cell r="BC1147">
            <v>603</v>
          </cell>
          <cell r="BD1147" t="str">
            <v>RET</v>
          </cell>
          <cell r="BE1147" t="str">
            <v>RCX</v>
          </cell>
          <cell r="BF1147" t="str">
            <v>T</v>
          </cell>
          <cell r="BG1147" t="str">
            <v>T</v>
          </cell>
          <cell r="BH1147">
            <v>0</v>
          </cell>
          <cell r="BJ1147">
            <v>0.33</v>
          </cell>
          <cell r="BK1147">
            <v>0.33780967026839998</v>
          </cell>
          <cell r="BL1147">
            <v>22.5</v>
          </cell>
          <cell r="BM1147">
            <v>82</v>
          </cell>
          <cell r="BN1147">
            <v>279</v>
          </cell>
          <cell r="BO1147">
            <v>95</v>
          </cell>
          <cell r="BR1147">
            <v>1700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1800</v>
          </cell>
        </row>
        <row r="1148">
          <cell r="E1148" t="str">
            <v>BCCX1010</v>
          </cell>
          <cell r="F1148" t="str">
            <v>480-10 JS-89</v>
          </cell>
          <cell r="G1148" t="str">
            <v>480-10 JS-89</v>
          </cell>
          <cell r="H1148" t="str">
            <v>JS-89</v>
          </cell>
          <cell r="I1148" t="str">
            <v>LTSC</v>
          </cell>
          <cell r="J1148" t="str">
            <v>LTS TUBE</v>
          </cell>
          <cell r="K1148" t="str">
            <v>BRIDGESTONE</v>
          </cell>
          <cell r="L1148" t="str">
            <v>480-10</v>
          </cell>
          <cell r="M1148" t="str">
            <v>JS-89</v>
          </cell>
          <cell r="N1148" t="str">
            <v>TUBE</v>
          </cell>
          <cell r="O1148" t="str">
            <v>TUBE S</v>
          </cell>
          <cell r="P1148" t="str">
            <v>C</v>
          </cell>
          <cell r="Q1148" t="str">
            <v>MLSCL003</v>
          </cell>
          <cell r="R1148" t="str">
            <v>THAILAND</v>
          </cell>
          <cell r="S1148">
            <v>6</v>
          </cell>
          <cell r="T1148" t="str">
            <v>TUBE</v>
          </cell>
          <cell r="U1148">
            <v>0</v>
          </cell>
          <cell r="V1148" t="str">
            <v xml:space="preserve"> 480-10</v>
          </cell>
          <cell r="W1148">
            <v>0</v>
          </cell>
          <cell r="X1148">
            <v>0</v>
          </cell>
          <cell r="Y1148" t="str">
            <v>01</v>
          </cell>
          <cell r="Z1148" t="str">
            <v>TBSR</v>
          </cell>
          <cell r="AA1148" t="str">
            <v>T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 t="str">
            <v>L0</v>
          </cell>
          <cell r="AL1148" t="str">
            <v>LTS</v>
          </cell>
          <cell r="AO1148" t="str">
            <v>480-10</v>
          </cell>
          <cell r="AP1148" t="str">
            <v>TUBE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W1148" t="str">
            <v>NON</v>
          </cell>
          <cell r="AX1148" t="str">
            <v>DISCONT</v>
          </cell>
          <cell r="AY1148" t="str">
            <v>B</v>
          </cell>
          <cell r="AZ1148">
            <v>30</v>
          </cell>
          <cell r="BA1148">
            <v>10</v>
          </cell>
          <cell r="BB1148">
            <v>10</v>
          </cell>
          <cell r="BC1148">
            <v>414</v>
          </cell>
          <cell r="BD1148" t="str">
            <v>C</v>
          </cell>
          <cell r="BE1148" t="str">
            <v>CS</v>
          </cell>
          <cell r="BF1148" t="str">
            <v>C</v>
          </cell>
          <cell r="BG1148" t="str">
            <v>C</v>
          </cell>
          <cell r="BH1148">
            <v>0.32100000000000001</v>
          </cell>
          <cell r="BI1148">
            <v>0.67</v>
          </cell>
          <cell r="BJ1148">
            <v>0</v>
          </cell>
          <cell r="BK1148">
            <v>2.5806399999999999E-3</v>
          </cell>
          <cell r="BL1148">
            <v>10</v>
          </cell>
          <cell r="BM1148">
            <v>0</v>
          </cell>
          <cell r="BN1148">
            <v>0</v>
          </cell>
          <cell r="BO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</row>
        <row r="1149">
          <cell r="E1149" t="str">
            <v>BCCX1020</v>
          </cell>
          <cell r="F1149" t="str">
            <v>480-10 TR-13</v>
          </cell>
          <cell r="G1149" t="str">
            <v>480-10 TR-13</v>
          </cell>
          <cell r="H1149" t="str">
            <v>TR-13</v>
          </cell>
          <cell r="I1149" t="str">
            <v>LTSC</v>
          </cell>
          <cell r="J1149" t="str">
            <v>LTS TUBE</v>
          </cell>
          <cell r="K1149" t="str">
            <v>BRIDGESTONE</v>
          </cell>
          <cell r="L1149" t="str">
            <v>480-10</v>
          </cell>
          <cell r="M1149" t="str">
            <v>TR-13</v>
          </cell>
          <cell r="N1149" t="str">
            <v>TUBE</v>
          </cell>
          <cell r="O1149" t="str">
            <v>TUBE S</v>
          </cell>
          <cell r="P1149" t="str">
            <v>C</v>
          </cell>
          <cell r="Q1149" t="str">
            <v>MLSCL001</v>
          </cell>
          <cell r="R1149" t="str">
            <v>THAILAND</v>
          </cell>
          <cell r="S1149">
            <v>6</v>
          </cell>
          <cell r="T1149" t="str">
            <v>TUBE</v>
          </cell>
          <cell r="U1149">
            <v>0</v>
          </cell>
          <cell r="V1149" t="str">
            <v xml:space="preserve"> 480-10</v>
          </cell>
          <cell r="W1149">
            <v>0</v>
          </cell>
          <cell r="X1149">
            <v>0</v>
          </cell>
          <cell r="Y1149" t="str">
            <v>01</v>
          </cell>
          <cell r="Z1149" t="str">
            <v>TBSR</v>
          </cell>
          <cell r="AA1149" t="str">
            <v>T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 t="str">
            <v>L0</v>
          </cell>
          <cell r="AL1149" t="str">
            <v>LTS</v>
          </cell>
          <cell r="AO1149" t="str">
            <v>480-10</v>
          </cell>
          <cell r="AP1149" t="str">
            <v>TUBE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W1149" t="str">
            <v>NON</v>
          </cell>
          <cell r="AX1149" t="str">
            <v>DISCONT</v>
          </cell>
          <cell r="AY1149" t="str">
            <v>B</v>
          </cell>
          <cell r="AZ1149">
            <v>30</v>
          </cell>
          <cell r="BA1149">
            <v>10</v>
          </cell>
          <cell r="BB1149">
            <v>10</v>
          </cell>
          <cell r="BC1149">
            <v>414</v>
          </cell>
          <cell r="BD1149" t="str">
            <v>C</v>
          </cell>
          <cell r="BE1149" t="str">
            <v>CS</v>
          </cell>
          <cell r="BF1149" t="str">
            <v>C</v>
          </cell>
          <cell r="BG1149" t="str">
            <v>C</v>
          </cell>
          <cell r="BH1149">
            <v>0.32100000000000001</v>
          </cell>
          <cell r="BI1149">
            <v>0.66</v>
          </cell>
          <cell r="BJ1149">
            <v>0</v>
          </cell>
          <cell r="BK1149">
            <v>2.5806399999999999E-3</v>
          </cell>
          <cell r="BL1149">
            <v>10</v>
          </cell>
          <cell r="BM1149">
            <v>0</v>
          </cell>
          <cell r="BN1149">
            <v>0</v>
          </cell>
          <cell r="BO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</row>
        <row r="1150">
          <cell r="E1150" t="str">
            <v>BCCX1030</v>
          </cell>
          <cell r="F1150" t="str">
            <v>500/145-10 JS-89</v>
          </cell>
          <cell r="G1150" t="str">
            <v>500/145-10 JS-89</v>
          </cell>
          <cell r="H1150" t="str">
            <v>JS-89</v>
          </cell>
          <cell r="I1150" t="str">
            <v>LTSC</v>
          </cell>
          <cell r="J1150" t="str">
            <v>LTS TUBE</v>
          </cell>
          <cell r="K1150" t="str">
            <v>BRIDGESTONE</v>
          </cell>
          <cell r="L1150" t="str">
            <v>500/145-10</v>
          </cell>
          <cell r="M1150" t="str">
            <v>JS-89</v>
          </cell>
          <cell r="N1150" t="str">
            <v>TUBE</v>
          </cell>
          <cell r="O1150" t="str">
            <v>TUBE S</v>
          </cell>
          <cell r="P1150" t="str">
            <v>C</v>
          </cell>
          <cell r="Q1150" t="str">
            <v>MLSCL002</v>
          </cell>
          <cell r="R1150" t="str">
            <v>THAILAND</v>
          </cell>
          <cell r="S1150">
            <v>6</v>
          </cell>
          <cell r="T1150" t="str">
            <v>TUBE</v>
          </cell>
          <cell r="U1150">
            <v>0</v>
          </cell>
          <cell r="V1150" t="str">
            <v xml:space="preserve"> 500/145-10</v>
          </cell>
          <cell r="W1150">
            <v>0</v>
          </cell>
          <cell r="X1150">
            <v>0</v>
          </cell>
          <cell r="Y1150" t="str">
            <v>01</v>
          </cell>
          <cell r="Z1150" t="str">
            <v>TBSR</v>
          </cell>
          <cell r="AA1150" t="str">
            <v>T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 t="str">
            <v>L0</v>
          </cell>
          <cell r="AL1150" t="str">
            <v>LTS</v>
          </cell>
          <cell r="AO1150" t="str">
            <v>500/145-10</v>
          </cell>
          <cell r="AP1150" t="str">
            <v>TUBE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W1150" t="str">
            <v>NON</v>
          </cell>
          <cell r="AX1150" t="str">
            <v>DISCONT</v>
          </cell>
          <cell r="AY1150" t="str">
            <v>B</v>
          </cell>
          <cell r="AZ1150">
            <v>30</v>
          </cell>
          <cell r="BA1150">
            <v>10</v>
          </cell>
          <cell r="BB1150">
            <v>10</v>
          </cell>
          <cell r="BC1150">
            <v>414</v>
          </cell>
          <cell r="BD1150" t="str">
            <v>C</v>
          </cell>
          <cell r="BE1150" t="str">
            <v>CS</v>
          </cell>
          <cell r="BF1150" t="str">
            <v>C</v>
          </cell>
          <cell r="BG1150" t="str">
            <v>C</v>
          </cell>
          <cell r="BH1150">
            <v>0</v>
          </cell>
          <cell r="BI1150">
            <v>0</v>
          </cell>
          <cell r="BJ1150">
            <v>0</v>
          </cell>
          <cell r="BK1150">
            <v>2.5806399999999999E-3</v>
          </cell>
          <cell r="BL1150">
            <v>10</v>
          </cell>
          <cell r="BM1150">
            <v>0</v>
          </cell>
          <cell r="BN1150">
            <v>0</v>
          </cell>
          <cell r="BO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</row>
        <row r="1151">
          <cell r="E1151" t="str">
            <v>BCCX1040</v>
          </cell>
          <cell r="F1151" t="str">
            <v>500/145-10 TR-13</v>
          </cell>
          <cell r="G1151" t="str">
            <v>500/145-10 TR-13</v>
          </cell>
          <cell r="H1151" t="str">
            <v>TR-13</v>
          </cell>
          <cell r="I1151" t="str">
            <v>LTSC</v>
          </cell>
          <cell r="J1151" t="str">
            <v>LTS TUBE</v>
          </cell>
          <cell r="K1151" t="str">
            <v>BRIDGESTONE</v>
          </cell>
          <cell r="L1151" t="str">
            <v>500/145-10</v>
          </cell>
          <cell r="M1151" t="str">
            <v>TR-13</v>
          </cell>
          <cell r="N1151" t="str">
            <v>TUBE</v>
          </cell>
          <cell r="O1151" t="str">
            <v>TUBE S</v>
          </cell>
          <cell r="P1151" t="str">
            <v>C</v>
          </cell>
          <cell r="Q1151" t="str">
            <v>MLSCL004</v>
          </cell>
          <cell r="R1151" t="str">
            <v>THAILAND</v>
          </cell>
          <cell r="S1151">
            <v>6</v>
          </cell>
          <cell r="T1151" t="str">
            <v>TUBE</v>
          </cell>
          <cell r="U1151">
            <v>0</v>
          </cell>
          <cell r="V1151" t="str">
            <v xml:space="preserve"> 500/145-10</v>
          </cell>
          <cell r="W1151">
            <v>0</v>
          </cell>
          <cell r="X1151">
            <v>0</v>
          </cell>
          <cell r="Y1151" t="str">
            <v>01</v>
          </cell>
          <cell r="Z1151" t="str">
            <v>TBSR</v>
          </cell>
          <cell r="AA1151" t="str">
            <v>T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 t="str">
            <v>L0</v>
          </cell>
          <cell r="AL1151" t="str">
            <v>LTS</v>
          </cell>
          <cell r="AO1151" t="str">
            <v>500/145-10</v>
          </cell>
          <cell r="AP1151" t="str">
            <v>TUBE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W1151" t="str">
            <v>NON</v>
          </cell>
          <cell r="AX1151" t="str">
            <v>DISCONT</v>
          </cell>
          <cell r="AY1151" t="str">
            <v>B</v>
          </cell>
          <cell r="AZ1151">
            <v>30</v>
          </cell>
          <cell r="BA1151">
            <v>10</v>
          </cell>
          <cell r="BB1151">
            <v>10</v>
          </cell>
          <cell r="BC1151">
            <v>414</v>
          </cell>
          <cell r="BD1151" t="str">
            <v>C</v>
          </cell>
          <cell r="BE1151" t="str">
            <v>CS</v>
          </cell>
          <cell r="BF1151" t="str">
            <v>C</v>
          </cell>
          <cell r="BG1151" t="str">
            <v>C</v>
          </cell>
          <cell r="BH1151">
            <v>0</v>
          </cell>
          <cell r="BI1151">
            <v>0</v>
          </cell>
          <cell r="BJ1151">
            <v>0</v>
          </cell>
          <cell r="BK1151">
            <v>2.5806399999999999E-3</v>
          </cell>
          <cell r="BL1151">
            <v>10</v>
          </cell>
          <cell r="BM1151">
            <v>0</v>
          </cell>
          <cell r="BN1151">
            <v>0</v>
          </cell>
          <cell r="BO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</row>
        <row r="1152">
          <cell r="E1152" t="str">
            <v>BCCX1050</v>
          </cell>
          <cell r="F1152" t="str">
            <v>500/560/600-12 TR-13</v>
          </cell>
          <cell r="G1152" t="str">
            <v>500/550/560/600-12 TR-13</v>
          </cell>
          <cell r="H1152" t="str">
            <v>TR-13</v>
          </cell>
          <cell r="I1152" t="str">
            <v>LTSC</v>
          </cell>
          <cell r="J1152" t="str">
            <v>LTS TUBE</v>
          </cell>
          <cell r="K1152" t="str">
            <v>BRIDGESTONE</v>
          </cell>
          <cell r="L1152" t="str">
            <v>500/560/600-12</v>
          </cell>
          <cell r="M1152" t="str">
            <v>TR-13</v>
          </cell>
          <cell r="N1152" t="str">
            <v>TUBE</v>
          </cell>
          <cell r="O1152" t="str">
            <v>TUBE S</v>
          </cell>
          <cell r="P1152" t="str">
            <v>C</v>
          </cell>
          <cell r="Q1152" t="str">
            <v>ZDUMMY</v>
          </cell>
          <cell r="R1152" t="str">
            <v>THAILAND</v>
          </cell>
          <cell r="S1152">
            <v>6</v>
          </cell>
          <cell r="T1152" t="str">
            <v>TUBE</v>
          </cell>
          <cell r="U1152">
            <v>0</v>
          </cell>
          <cell r="V1152" t="str">
            <v xml:space="preserve"> 500/560/600-12</v>
          </cell>
          <cell r="W1152">
            <v>0</v>
          </cell>
          <cell r="X1152">
            <v>0</v>
          </cell>
          <cell r="Y1152" t="str">
            <v>01</v>
          </cell>
          <cell r="Z1152" t="str">
            <v>TBSR</v>
          </cell>
          <cell r="AA1152" t="str">
            <v>T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 t="str">
            <v>L0</v>
          </cell>
          <cell r="AL1152" t="str">
            <v>LTS</v>
          </cell>
          <cell r="AO1152" t="str">
            <v>500/560/600-12</v>
          </cell>
          <cell r="AP1152" t="str">
            <v>TUBE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W1152" t="str">
            <v>NON</v>
          </cell>
          <cell r="AX1152" t="str">
            <v>DISCONT</v>
          </cell>
          <cell r="AY1152" t="str">
            <v>B</v>
          </cell>
          <cell r="AZ1152">
            <v>30</v>
          </cell>
          <cell r="BA1152">
            <v>10</v>
          </cell>
          <cell r="BB1152">
            <v>10</v>
          </cell>
          <cell r="BC1152">
            <v>414</v>
          </cell>
          <cell r="BD1152" t="str">
            <v>C</v>
          </cell>
          <cell r="BE1152" t="str">
            <v>CS</v>
          </cell>
          <cell r="BF1152" t="str">
            <v>C</v>
          </cell>
          <cell r="BG1152" t="str">
            <v>C</v>
          </cell>
          <cell r="BH1152">
            <v>0.39800000000000002</v>
          </cell>
          <cell r="BI1152">
            <v>0</v>
          </cell>
          <cell r="BJ1152">
            <v>0</v>
          </cell>
          <cell r="BK1152">
            <v>3.7161215999999991E-3</v>
          </cell>
          <cell r="BL1152">
            <v>12</v>
          </cell>
          <cell r="BM1152">
            <v>0</v>
          </cell>
          <cell r="BN1152">
            <v>0</v>
          </cell>
          <cell r="BO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</row>
        <row r="1153">
          <cell r="E1153" t="str">
            <v>BCCX1060</v>
          </cell>
          <cell r="F1153" t="str">
            <v>560-13 TR-13</v>
          </cell>
          <cell r="G1153" t="str">
            <v>560-13 TR-13</v>
          </cell>
          <cell r="H1153" t="str">
            <v>TR-13</v>
          </cell>
          <cell r="I1153" t="str">
            <v>LTSC</v>
          </cell>
          <cell r="J1153" t="str">
            <v>LTS TUBE</v>
          </cell>
          <cell r="K1153" t="str">
            <v>BRIDGESTONE</v>
          </cell>
          <cell r="L1153" t="str">
            <v>560-13</v>
          </cell>
          <cell r="M1153" t="str">
            <v>TR-13</v>
          </cell>
          <cell r="N1153" t="str">
            <v>TUBE</v>
          </cell>
          <cell r="O1153" t="str">
            <v>TUBE S</v>
          </cell>
          <cell r="P1153" t="str">
            <v>C</v>
          </cell>
          <cell r="Q1153" t="str">
            <v>PSSCL014</v>
          </cell>
          <cell r="R1153" t="str">
            <v>THAILAND</v>
          </cell>
          <cell r="S1153">
            <v>6</v>
          </cell>
          <cell r="T1153" t="str">
            <v>TUBE</v>
          </cell>
          <cell r="U1153">
            <v>0</v>
          </cell>
          <cell r="V1153" t="str">
            <v xml:space="preserve"> 560-13</v>
          </cell>
          <cell r="W1153">
            <v>0</v>
          </cell>
          <cell r="X1153">
            <v>0</v>
          </cell>
          <cell r="Y1153" t="str">
            <v>01</v>
          </cell>
          <cell r="Z1153" t="str">
            <v>TBSR</v>
          </cell>
          <cell r="AA1153" t="str">
            <v>T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 t="str">
            <v>L0</v>
          </cell>
          <cell r="AL1153" t="str">
            <v>LTS</v>
          </cell>
          <cell r="AO1153" t="str">
            <v>560-13</v>
          </cell>
          <cell r="AP1153" t="str">
            <v>TUBE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W1153" t="str">
            <v>DLR</v>
          </cell>
          <cell r="AX1153" t="str">
            <v>DISCONT</v>
          </cell>
          <cell r="AY1153" t="str">
            <v>B</v>
          </cell>
          <cell r="AZ1153">
            <v>30</v>
          </cell>
          <cell r="BA1153">
            <v>10</v>
          </cell>
          <cell r="BB1153">
            <v>10</v>
          </cell>
          <cell r="BC1153">
            <v>414</v>
          </cell>
          <cell r="BD1153" t="str">
            <v>C</v>
          </cell>
          <cell r="BE1153" t="str">
            <v>CS</v>
          </cell>
          <cell r="BF1153" t="str">
            <v>C</v>
          </cell>
          <cell r="BG1153" t="str">
            <v>C</v>
          </cell>
          <cell r="BH1153">
            <v>0.436</v>
          </cell>
          <cell r="BI1153">
            <v>0.89</v>
          </cell>
          <cell r="BJ1153">
            <v>0</v>
          </cell>
          <cell r="BK1153">
            <v>4.3612816E-3</v>
          </cell>
          <cell r="BL1153">
            <v>13</v>
          </cell>
          <cell r="BM1153">
            <v>0</v>
          </cell>
          <cell r="BN1153">
            <v>0</v>
          </cell>
          <cell r="BO1153">
            <v>0</v>
          </cell>
          <cell r="BQ1153">
            <v>0</v>
          </cell>
          <cell r="BR1153">
            <v>300</v>
          </cell>
          <cell r="BS1153">
            <v>186</v>
          </cell>
          <cell r="BT1153">
            <v>186</v>
          </cell>
          <cell r="BU1153">
            <v>207</v>
          </cell>
          <cell r="BV1153">
            <v>10</v>
          </cell>
          <cell r="BW1153">
            <v>186</v>
          </cell>
          <cell r="BX1153">
            <v>0</v>
          </cell>
        </row>
        <row r="1154">
          <cell r="E1154" t="str">
            <v>BCCX1070</v>
          </cell>
          <cell r="F1154" t="str">
            <v>600-14 TR-13</v>
          </cell>
          <cell r="G1154" t="str">
            <v>600-14 TR-13</v>
          </cell>
          <cell r="H1154" t="str">
            <v>TR-13</v>
          </cell>
          <cell r="I1154" t="str">
            <v>LTSC</v>
          </cell>
          <cell r="J1154" t="str">
            <v>LTS TUBE</v>
          </cell>
          <cell r="K1154" t="str">
            <v>BRIDGESTONE</v>
          </cell>
          <cell r="L1154" t="str">
            <v>600-14</v>
          </cell>
          <cell r="M1154" t="str">
            <v>TR-13</v>
          </cell>
          <cell r="N1154" t="str">
            <v>TUBE</v>
          </cell>
          <cell r="O1154" t="str">
            <v>TUBE S</v>
          </cell>
          <cell r="P1154" t="str">
            <v>C</v>
          </cell>
          <cell r="Q1154" t="str">
            <v>LTSCL012</v>
          </cell>
          <cell r="R1154" t="str">
            <v>THAILAND</v>
          </cell>
          <cell r="S1154">
            <v>6</v>
          </cell>
          <cell r="T1154" t="str">
            <v>TUBE</v>
          </cell>
          <cell r="U1154">
            <v>0</v>
          </cell>
          <cell r="V1154" t="str">
            <v xml:space="preserve"> 600-14</v>
          </cell>
          <cell r="W1154">
            <v>0</v>
          </cell>
          <cell r="X1154">
            <v>0</v>
          </cell>
          <cell r="Y1154" t="str">
            <v>01</v>
          </cell>
          <cell r="Z1154" t="str">
            <v>TBSR</v>
          </cell>
          <cell r="AA1154" t="str">
            <v>T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 t="str">
            <v>L0</v>
          </cell>
          <cell r="AL1154" t="str">
            <v>LTS</v>
          </cell>
          <cell r="AO1154" t="str">
            <v>600-14</v>
          </cell>
          <cell r="AP1154" t="str">
            <v>TUBE</v>
          </cell>
          <cell r="AQ1154">
            <v>0</v>
          </cell>
          <cell r="AR1154">
            <v>0</v>
          </cell>
          <cell r="AS1154" t="str">
            <v/>
          </cell>
          <cell r="AT1154" t="str">
            <v>REP</v>
          </cell>
          <cell r="AW1154" t="str">
            <v>DLR</v>
          </cell>
          <cell r="AX1154" t="str">
            <v>CONT</v>
          </cell>
          <cell r="AY1154" t="str">
            <v>B</v>
          </cell>
          <cell r="AZ1154">
            <v>30</v>
          </cell>
          <cell r="BA1154">
            <v>10</v>
          </cell>
          <cell r="BB1154">
            <v>10</v>
          </cell>
          <cell r="BC1154">
            <v>414</v>
          </cell>
          <cell r="BD1154" t="str">
            <v>C</v>
          </cell>
          <cell r="BE1154" t="str">
            <v>CS</v>
          </cell>
          <cell r="BF1154" t="str">
            <v>C</v>
          </cell>
          <cell r="BG1154" t="str">
            <v>C</v>
          </cell>
          <cell r="BH1154">
            <v>0.53100000000000003</v>
          </cell>
          <cell r="BI1154">
            <v>1.04</v>
          </cell>
          <cell r="BJ1154">
            <v>0</v>
          </cell>
          <cell r="BK1154">
            <v>5.0580543999999986E-3</v>
          </cell>
          <cell r="BL1154">
            <v>14</v>
          </cell>
          <cell r="BM1154">
            <v>0</v>
          </cell>
          <cell r="BN1154">
            <v>0</v>
          </cell>
          <cell r="BO1154">
            <v>0</v>
          </cell>
          <cell r="BQ1154">
            <v>0</v>
          </cell>
          <cell r="BR1154">
            <v>340</v>
          </cell>
          <cell r="BS1154">
            <v>211</v>
          </cell>
          <cell r="BT1154">
            <v>211</v>
          </cell>
          <cell r="BU1154">
            <v>234</v>
          </cell>
          <cell r="BV1154">
            <v>10</v>
          </cell>
          <cell r="BW1154">
            <v>211</v>
          </cell>
          <cell r="BX1154">
            <v>165.02</v>
          </cell>
        </row>
        <row r="1155">
          <cell r="E1155" t="str">
            <v>BCCX1080</v>
          </cell>
          <cell r="F1155" t="str">
            <v>600-16 TR-15</v>
          </cell>
          <cell r="G1155" t="str">
            <v>600-16 TR-15</v>
          </cell>
          <cell r="H1155" t="str">
            <v>TR-15</v>
          </cell>
          <cell r="I1155" t="str">
            <v>LTSC</v>
          </cell>
          <cell r="J1155" t="str">
            <v>LTS TUBE</v>
          </cell>
          <cell r="K1155" t="str">
            <v>BRIDGESTONE</v>
          </cell>
          <cell r="L1155" t="str">
            <v>600-16</v>
          </cell>
          <cell r="M1155" t="str">
            <v>TR-15</v>
          </cell>
          <cell r="N1155" t="str">
            <v>TUBE</v>
          </cell>
          <cell r="O1155" t="str">
            <v>TUBE S</v>
          </cell>
          <cell r="P1155" t="str">
            <v>C</v>
          </cell>
          <cell r="Q1155" t="str">
            <v>AGSCL001</v>
          </cell>
          <cell r="R1155" t="str">
            <v>THAILAND</v>
          </cell>
          <cell r="S1155">
            <v>6</v>
          </cell>
          <cell r="T1155" t="str">
            <v>TUBE</v>
          </cell>
          <cell r="U1155">
            <v>0</v>
          </cell>
          <cell r="V1155" t="str">
            <v xml:space="preserve"> 600-16</v>
          </cell>
          <cell r="W1155">
            <v>0</v>
          </cell>
          <cell r="X1155">
            <v>0</v>
          </cell>
          <cell r="Y1155" t="str">
            <v>01</v>
          </cell>
          <cell r="Z1155" t="str">
            <v>TBSR</v>
          </cell>
          <cell r="AA1155" t="str">
            <v>T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 t="str">
            <v>L0</v>
          </cell>
          <cell r="AL1155" t="str">
            <v>LTS</v>
          </cell>
          <cell r="AO1155" t="str">
            <v>600-16</v>
          </cell>
          <cell r="AP1155" t="str">
            <v>TUBE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W1155" t="str">
            <v>NON</v>
          </cell>
          <cell r="AX1155" t="str">
            <v>DISCONT</v>
          </cell>
          <cell r="AY1155" t="str">
            <v>B</v>
          </cell>
          <cell r="AZ1155">
            <v>30</v>
          </cell>
          <cell r="BA1155">
            <v>10</v>
          </cell>
          <cell r="BB1155">
            <v>10</v>
          </cell>
          <cell r="BC1155">
            <v>414</v>
          </cell>
          <cell r="BD1155" t="str">
            <v>C</v>
          </cell>
          <cell r="BE1155" t="str">
            <v>CS</v>
          </cell>
          <cell r="BF1155" t="str">
            <v>C</v>
          </cell>
          <cell r="BG1155" t="str">
            <v>C</v>
          </cell>
          <cell r="BH1155">
            <v>0.63200000000000001</v>
          </cell>
          <cell r="BI1155">
            <v>1.28</v>
          </cell>
          <cell r="BJ1155">
            <v>0</v>
          </cell>
          <cell r="BK1155">
            <v>6.6064383999999993E-3</v>
          </cell>
          <cell r="BL1155">
            <v>16</v>
          </cell>
          <cell r="BM1155">
            <v>0</v>
          </cell>
          <cell r="BN1155">
            <v>0</v>
          </cell>
          <cell r="BO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</row>
        <row r="1156">
          <cell r="E1156" t="str">
            <v>BCCX1081</v>
          </cell>
          <cell r="F1156" t="str">
            <v>650-14 TR-13</v>
          </cell>
          <cell r="G1156" t="str">
            <v>650-14 TR-13</v>
          </cell>
          <cell r="H1156" t="str">
            <v>TR-13</v>
          </cell>
          <cell r="I1156" t="str">
            <v>LTSC</v>
          </cell>
          <cell r="J1156" t="str">
            <v>LTS TUBE</v>
          </cell>
          <cell r="K1156" t="str">
            <v>BRIDGESTONE</v>
          </cell>
          <cell r="L1156" t="str">
            <v>650-14</v>
          </cell>
          <cell r="M1156" t="str">
            <v>TR-13</v>
          </cell>
          <cell r="N1156" t="str">
            <v>TUBE</v>
          </cell>
          <cell r="O1156" t="str">
            <v>TUBE S</v>
          </cell>
          <cell r="P1156" t="str">
            <v>C</v>
          </cell>
          <cell r="Q1156" t="str">
            <v>LTSCL013</v>
          </cell>
          <cell r="R1156" t="str">
            <v>THAILAND</v>
          </cell>
          <cell r="S1156">
            <v>6</v>
          </cell>
          <cell r="T1156" t="str">
            <v>TUBE</v>
          </cell>
          <cell r="U1156">
            <v>0</v>
          </cell>
          <cell r="V1156" t="str">
            <v xml:space="preserve"> 650-14</v>
          </cell>
          <cell r="W1156">
            <v>0</v>
          </cell>
          <cell r="X1156">
            <v>0</v>
          </cell>
          <cell r="Y1156" t="str">
            <v>01</v>
          </cell>
          <cell r="Z1156" t="str">
            <v>TBSR</v>
          </cell>
          <cell r="AA1156" t="str">
            <v>T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 t="str">
            <v>L0</v>
          </cell>
          <cell r="AL1156" t="str">
            <v>LTS</v>
          </cell>
          <cell r="AO1156" t="str">
            <v>650-14</v>
          </cell>
          <cell r="AP1156" t="str">
            <v>TUBE</v>
          </cell>
          <cell r="AQ1156">
            <v>0</v>
          </cell>
          <cell r="AR1156">
            <v>0</v>
          </cell>
          <cell r="AS1156" t="str">
            <v>OE</v>
          </cell>
          <cell r="AT1156" t="str">
            <v>REP</v>
          </cell>
          <cell r="AW1156" t="str">
            <v>DLR</v>
          </cell>
          <cell r="AX1156" t="str">
            <v>CONT</v>
          </cell>
          <cell r="AY1156" t="str">
            <v>B</v>
          </cell>
          <cell r="AZ1156">
            <v>30</v>
          </cell>
          <cell r="BA1156">
            <v>10</v>
          </cell>
          <cell r="BB1156">
            <v>10</v>
          </cell>
          <cell r="BC1156">
            <v>414</v>
          </cell>
          <cell r="BD1156" t="str">
            <v>C</v>
          </cell>
          <cell r="BE1156" t="str">
            <v>CS</v>
          </cell>
          <cell r="BF1156" t="str">
            <v>C</v>
          </cell>
          <cell r="BG1156" t="str">
            <v>C</v>
          </cell>
          <cell r="BH1156">
            <v>0.58599999999999997</v>
          </cell>
          <cell r="BI1156">
            <v>1.19</v>
          </cell>
          <cell r="BJ1156">
            <v>0</v>
          </cell>
          <cell r="BK1156">
            <v>5.0580543999999986E-3</v>
          </cell>
          <cell r="BL1156">
            <v>14</v>
          </cell>
          <cell r="BM1156">
            <v>0</v>
          </cell>
          <cell r="BN1156">
            <v>0</v>
          </cell>
          <cell r="BO1156">
            <v>0</v>
          </cell>
          <cell r="BQ1156">
            <v>0</v>
          </cell>
          <cell r="BR1156">
            <v>340</v>
          </cell>
          <cell r="BS1156">
            <v>211</v>
          </cell>
          <cell r="BT1156">
            <v>211</v>
          </cell>
          <cell r="BU1156">
            <v>234</v>
          </cell>
          <cell r="BV1156">
            <v>10</v>
          </cell>
          <cell r="BW1156">
            <v>211</v>
          </cell>
          <cell r="BX1156">
            <v>165.92</v>
          </cell>
        </row>
        <row r="1157">
          <cell r="E1157" t="str">
            <v>BCCX1084</v>
          </cell>
          <cell r="F1157" t="str">
            <v>650R14C TR-13</v>
          </cell>
          <cell r="G1157" t="str">
            <v>650R14C TR-13(R)</v>
          </cell>
          <cell r="H1157" t="str">
            <v>TR-13</v>
          </cell>
          <cell r="I1157" t="str">
            <v>LTSC</v>
          </cell>
          <cell r="J1157" t="str">
            <v>LTS TUBE</v>
          </cell>
          <cell r="K1157" t="str">
            <v>BRIDGESTONE</v>
          </cell>
          <cell r="L1157" t="str">
            <v>650R14</v>
          </cell>
          <cell r="M1157" t="str">
            <v>TR-13</v>
          </cell>
          <cell r="N1157" t="str">
            <v>TUBE</v>
          </cell>
          <cell r="O1157" t="str">
            <v>TUBE S</v>
          </cell>
          <cell r="P1157" t="str">
            <v>C</v>
          </cell>
          <cell r="Q1157" t="str">
            <v>LVRCL002</v>
          </cell>
          <cell r="R1157" t="str">
            <v>THAILAND</v>
          </cell>
          <cell r="S1157">
            <v>6</v>
          </cell>
          <cell r="T1157" t="str">
            <v>TUBE</v>
          </cell>
          <cell r="U1157">
            <v>0</v>
          </cell>
          <cell r="V1157" t="str">
            <v xml:space="preserve"> 650R14</v>
          </cell>
          <cell r="W1157">
            <v>0</v>
          </cell>
          <cell r="X1157">
            <v>0</v>
          </cell>
          <cell r="Y1157" t="str">
            <v>01</v>
          </cell>
          <cell r="Z1157" t="str">
            <v>TBSR</v>
          </cell>
          <cell r="AA1157" t="str">
            <v>T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 t="str">
            <v>L0</v>
          </cell>
          <cell r="AL1157" t="str">
            <v>LTS</v>
          </cell>
          <cell r="AO1157" t="str">
            <v>650R14</v>
          </cell>
          <cell r="AP1157" t="str">
            <v>TUBE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W1157" t="str">
            <v>NON</v>
          </cell>
          <cell r="AX1157" t="str">
            <v>DISCONT</v>
          </cell>
          <cell r="AY1157" t="str">
            <v>B</v>
          </cell>
          <cell r="AZ1157">
            <v>30</v>
          </cell>
          <cell r="BA1157">
            <v>10</v>
          </cell>
          <cell r="BB1157">
            <v>10</v>
          </cell>
          <cell r="BC1157">
            <v>414</v>
          </cell>
          <cell r="BD1157" t="str">
            <v>C</v>
          </cell>
          <cell r="BE1157" t="str">
            <v>CS</v>
          </cell>
          <cell r="BF1157" t="str">
            <v>C</v>
          </cell>
          <cell r="BG1157" t="str">
            <v>C</v>
          </cell>
          <cell r="BH1157">
            <v>0.68700000000000006</v>
          </cell>
          <cell r="BI1157">
            <v>1.39</v>
          </cell>
          <cell r="BJ1157">
            <v>0</v>
          </cell>
          <cell r="BK1157">
            <v>5.0580543999999986E-3</v>
          </cell>
          <cell r="BL1157">
            <v>14</v>
          </cell>
          <cell r="BM1157">
            <v>0</v>
          </cell>
          <cell r="BN1157">
            <v>0</v>
          </cell>
          <cell r="BO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</row>
        <row r="1158">
          <cell r="E1158" t="str">
            <v>BCCX1089</v>
          </cell>
          <cell r="F1158" t="str">
            <v>650/700-15 TR-15</v>
          </cell>
          <cell r="G1158" t="str">
            <v>650/700-15 TR-15</v>
          </cell>
          <cell r="H1158" t="str">
            <v>TR-15</v>
          </cell>
          <cell r="I1158" t="str">
            <v>LTSC</v>
          </cell>
          <cell r="J1158" t="str">
            <v>LTS TUBE</v>
          </cell>
          <cell r="K1158" t="str">
            <v>BRIDGESTONE</v>
          </cell>
          <cell r="L1158" t="str">
            <v>650/700-15</v>
          </cell>
          <cell r="M1158" t="str">
            <v>TR-15</v>
          </cell>
          <cell r="N1158" t="str">
            <v>TUBE</v>
          </cell>
          <cell r="O1158" t="str">
            <v>TUBE S</v>
          </cell>
          <cell r="P1158" t="str">
            <v>C</v>
          </cell>
          <cell r="Q1158" t="str">
            <v>ZDUMMY</v>
          </cell>
          <cell r="R1158" t="str">
            <v>THAILAND</v>
          </cell>
          <cell r="S1158">
            <v>6</v>
          </cell>
          <cell r="T1158" t="str">
            <v>TUBE</v>
          </cell>
          <cell r="U1158">
            <v>0</v>
          </cell>
          <cell r="V1158" t="str">
            <v xml:space="preserve"> 650/700-15</v>
          </cell>
          <cell r="W1158">
            <v>0</v>
          </cell>
          <cell r="X1158">
            <v>0</v>
          </cell>
          <cell r="Y1158" t="str">
            <v>01</v>
          </cell>
          <cell r="Z1158" t="str">
            <v>TBSR</v>
          </cell>
          <cell r="AA1158" t="str">
            <v>T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 t="str">
            <v>L0</v>
          </cell>
          <cell r="AL1158" t="str">
            <v>LTS</v>
          </cell>
          <cell r="AO1158" t="str">
            <v>650/700-15</v>
          </cell>
          <cell r="AP1158" t="str">
            <v>TUBE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W1158" t="str">
            <v>DLR</v>
          </cell>
          <cell r="AX1158" t="str">
            <v>DISCONT</v>
          </cell>
          <cell r="AY1158" t="str">
            <v>B</v>
          </cell>
          <cell r="AZ1158">
            <v>30</v>
          </cell>
          <cell r="BA1158">
            <v>10</v>
          </cell>
          <cell r="BB1158">
            <v>10</v>
          </cell>
          <cell r="BC1158">
            <v>414</v>
          </cell>
          <cell r="BD1158" t="str">
            <v>C</v>
          </cell>
          <cell r="BE1158" t="str">
            <v>CS</v>
          </cell>
          <cell r="BF1158" t="str">
            <v>C</v>
          </cell>
          <cell r="BG1158" t="str">
            <v>C</v>
          </cell>
          <cell r="BH1158">
            <v>0.74199999999999999</v>
          </cell>
          <cell r="BI1158">
            <v>1.5</v>
          </cell>
          <cell r="BJ1158">
            <v>0</v>
          </cell>
          <cell r="BK1158">
            <v>5.8064400000000004E-3</v>
          </cell>
          <cell r="BL1158">
            <v>15</v>
          </cell>
          <cell r="BM1158">
            <v>0</v>
          </cell>
          <cell r="BN1158">
            <v>0</v>
          </cell>
          <cell r="BO1158">
            <v>0</v>
          </cell>
          <cell r="BQ1158">
            <v>0</v>
          </cell>
          <cell r="BR1158">
            <v>480</v>
          </cell>
          <cell r="BS1158">
            <v>305</v>
          </cell>
          <cell r="BT1158">
            <v>305</v>
          </cell>
          <cell r="BU1158">
            <v>339</v>
          </cell>
          <cell r="BV1158">
            <v>10</v>
          </cell>
          <cell r="BW1158">
            <v>305</v>
          </cell>
          <cell r="BX1158">
            <v>0</v>
          </cell>
        </row>
        <row r="1159">
          <cell r="E1159" t="str">
            <v>BCCX1090</v>
          </cell>
          <cell r="F1159" t="str">
            <v>650/700-15 TR-75A</v>
          </cell>
          <cell r="G1159" t="str">
            <v>650/700-15 TR-75A</v>
          </cell>
          <cell r="H1159" t="str">
            <v>TR-75</v>
          </cell>
          <cell r="I1159" t="str">
            <v>LTSC</v>
          </cell>
          <cell r="J1159" t="str">
            <v>LTS TUBE</v>
          </cell>
          <cell r="K1159" t="str">
            <v>BRIDGESTONE</v>
          </cell>
          <cell r="L1159" t="str">
            <v>650/700-15</v>
          </cell>
          <cell r="M1159" t="str">
            <v>TR-75</v>
          </cell>
          <cell r="N1159" t="str">
            <v>TUBE</v>
          </cell>
          <cell r="O1159" t="str">
            <v>TUBE S</v>
          </cell>
          <cell r="P1159" t="str">
            <v>C</v>
          </cell>
          <cell r="Q1159" t="str">
            <v>LTSCL009</v>
          </cell>
          <cell r="R1159" t="str">
            <v>THAILAND</v>
          </cell>
          <cell r="S1159">
            <v>6</v>
          </cell>
          <cell r="T1159" t="str">
            <v>TUBE</v>
          </cell>
          <cell r="U1159">
            <v>0</v>
          </cell>
          <cell r="V1159" t="str">
            <v xml:space="preserve"> 650/700-15</v>
          </cell>
          <cell r="W1159">
            <v>0</v>
          </cell>
          <cell r="X1159">
            <v>0</v>
          </cell>
          <cell r="Y1159" t="str">
            <v>01</v>
          </cell>
          <cell r="Z1159" t="str">
            <v>TBSR</v>
          </cell>
          <cell r="AA1159" t="str">
            <v>T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 t="str">
            <v>L0</v>
          </cell>
          <cell r="AL1159" t="str">
            <v>LTS</v>
          </cell>
          <cell r="AO1159" t="str">
            <v>650/700-15</v>
          </cell>
          <cell r="AP1159" t="str">
            <v>TUBE</v>
          </cell>
          <cell r="AQ1159">
            <v>0</v>
          </cell>
          <cell r="AR1159">
            <v>0</v>
          </cell>
          <cell r="AS1159" t="str">
            <v>OE</v>
          </cell>
          <cell r="AT1159" t="str">
            <v>REP</v>
          </cell>
          <cell r="AW1159" t="str">
            <v>DLR</v>
          </cell>
          <cell r="AX1159" t="str">
            <v>CONT</v>
          </cell>
          <cell r="AY1159" t="str">
            <v>B</v>
          </cell>
          <cell r="AZ1159">
            <v>30</v>
          </cell>
          <cell r="BA1159">
            <v>10</v>
          </cell>
          <cell r="BB1159">
            <v>10</v>
          </cell>
          <cell r="BC1159">
            <v>414</v>
          </cell>
          <cell r="BD1159" t="str">
            <v>C</v>
          </cell>
          <cell r="BE1159" t="str">
            <v>CS</v>
          </cell>
          <cell r="BF1159" t="str">
            <v>C</v>
          </cell>
          <cell r="BG1159" t="str">
            <v>C</v>
          </cell>
          <cell r="BH1159">
            <v>0.74099999999999999</v>
          </cell>
          <cell r="BI1159">
            <v>1.575</v>
          </cell>
          <cell r="BJ1159">
            <v>0</v>
          </cell>
          <cell r="BK1159">
            <v>5.8064400000000004E-3</v>
          </cell>
          <cell r="BL1159">
            <v>15</v>
          </cell>
          <cell r="BM1159">
            <v>0</v>
          </cell>
          <cell r="BN1159">
            <v>0</v>
          </cell>
          <cell r="BO1159">
            <v>0</v>
          </cell>
          <cell r="BQ1159">
            <v>0</v>
          </cell>
          <cell r="BR1159">
            <v>480</v>
          </cell>
          <cell r="BS1159">
            <v>305</v>
          </cell>
          <cell r="BT1159">
            <v>305</v>
          </cell>
          <cell r="BU1159">
            <v>339</v>
          </cell>
          <cell r="BV1159">
            <v>10</v>
          </cell>
          <cell r="BW1159">
            <v>305</v>
          </cell>
          <cell r="BX1159">
            <v>237.82</v>
          </cell>
        </row>
        <row r="1160">
          <cell r="E1160" t="str">
            <v>BCCX1100</v>
          </cell>
          <cell r="F1160" t="str">
            <v>650/700-16 JS-75</v>
          </cell>
          <cell r="G1160" t="str">
            <v>650/700-16 JS-75</v>
          </cell>
          <cell r="H1160" t="str">
            <v>JS-75</v>
          </cell>
          <cell r="I1160" t="str">
            <v>LTSC</v>
          </cell>
          <cell r="J1160" t="str">
            <v>LTS TUBE</v>
          </cell>
          <cell r="K1160" t="str">
            <v>BRIDGESTONE</v>
          </cell>
          <cell r="L1160" t="str">
            <v>650/700-16</v>
          </cell>
          <cell r="M1160" t="str">
            <v>JS-75</v>
          </cell>
          <cell r="N1160" t="str">
            <v>TUBE</v>
          </cell>
          <cell r="O1160" t="str">
            <v>TUBE S</v>
          </cell>
          <cell r="P1160" t="str">
            <v>C</v>
          </cell>
          <cell r="Q1160" t="str">
            <v>ZDUMMY</v>
          </cell>
          <cell r="R1160" t="str">
            <v>THAILAND</v>
          </cell>
          <cell r="S1160">
            <v>6</v>
          </cell>
          <cell r="T1160" t="str">
            <v>TUBE</v>
          </cell>
          <cell r="U1160">
            <v>0</v>
          </cell>
          <cell r="V1160" t="str">
            <v xml:space="preserve"> 650/700-16</v>
          </cell>
          <cell r="W1160">
            <v>0</v>
          </cell>
          <cell r="X1160">
            <v>0</v>
          </cell>
          <cell r="Y1160" t="str">
            <v>01</v>
          </cell>
          <cell r="Z1160" t="str">
            <v>TBSR</v>
          </cell>
          <cell r="AA1160" t="str">
            <v>T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 t="str">
            <v>L0</v>
          </cell>
          <cell r="AL1160" t="str">
            <v>LTS</v>
          </cell>
          <cell r="AO1160" t="str">
            <v>650/700-16</v>
          </cell>
          <cell r="AP1160" t="str">
            <v>TUBE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W1160" t="str">
            <v>NON</v>
          </cell>
          <cell r="AX1160" t="str">
            <v>DISCONT</v>
          </cell>
          <cell r="AY1160" t="str">
            <v>B</v>
          </cell>
          <cell r="AZ1160">
            <v>30</v>
          </cell>
          <cell r="BA1160">
            <v>10</v>
          </cell>
          <cell r="BB1160">
            <v>10</v>
          </cell>
          <cell r="BC1160">
            <v>414</v>
          </cell>
          <cell r="BD1160" t="str">
            <v>C</v>
          </cell>
          <cell r="BE1160" t="str">
            <v>CS</v>
          </cell>
          <cell r="BF1160" t="str">
            <v>C</v>
          </cell>
          <cell r="BG1160" t="str">
            <v>C</v>
          </cell>
          <cell r="BH1160">
            <v>0.82599999999999996</v>
          </cell>
          <cell r="BI1160">
            <v>0</v>
          </cell>
          <cell r="BJ1160">
            <v>0</v>
          </cell>
          <cell r="BK1160">
            <v>6.6064383999999993E-3</v>
          </cell>
          <cell r="BL1160">
            <v>16</v>
          </cell>
          <cell r="BM1160">
            <v>0</v>
          </cell>
          <cell r="BN1160">
            <v>0</v>
          </cell>
          <cell r="BO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</row>
        <row r="1161">
          <cell r="E1161" t="str">
            <v>BCCX1110</v>
          </cell>
          <cell r="F1161" t="str">
            <v>650/700-16 TR-15</v>
          </cell>
          <cell r="G1161" t="str">
            <v>650/700-16 TR-15</v>
          </cell>
          <cell r="H1161" t="str">
            <v>TR-15</v>
          </cell>
          <cell r="I1161" t="str">
            <v>LTSC</v>
          </cell>
          <cell r="J1161" t="str">
            <v>LTS TUBE</v>
          </cell>
          <cell r="K1161" t="str">
            <v>BRIDGESTONE</v>
          </cell>
          <cell r="L1161" t="str">
            <v>650/700-16</v>
          </cell>
          <cell r="M1161" t="str">
            <v>TR-15</v>
          </cell>
          <cell r="N1161" t="str">
            <v>TUBE</v>
          </cell>
          <cell r="O1161" t="str">
            <v>TUBE S</v>
          </cell>
          <cell r="P1161" t="str">
            <v>C</v>
          </cell>
          <cell r="Q1161" t="str">
            <v>AGSCL001</v>
          </cell>
          <cell r="R1161" t="str">
            <v>THAILAND</v>
          </cell>
          <cell r="S1161">
            <v>6</v>
          </cell>
          <cell r="T1161" t="str">
            <v>TUBE</v>
          </cell>
          <cell r="U1161">
            <v>0</v>
          </cell>
          <cell r="V1161" t="str">
            <v xml:space="preserve"> 650/700-16</v>
          </cell>
          <cell r="W1161">
            <v>0</v>
          </cell>
          <cell r="X1161">
            <v>0</v>
          </cell>
          <cell r="Y1161" t="str">
            <v>01</v>
          </cell>
          <cell r="Z1161" t="str">
            <v>TBSR</v>
          </cell>
          <cell r="AA1161" t="str">
            <v>T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 t="str">
            <v>L0</v>
          </cell>
          <cell r="AL1161" t="str">
            <v>LTS</v>
          </cell>
          <cell r="AO1161" t="str">
            <v>650/700-16</v>
          </cell>
          <cell r="AP1161" t="str">
            <v>TUBE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W1161" t="str">
            <v>DLR</v>
          </cell>
          <cell r="AX1161" t="str">
            <v>DISCONT</v>
          </cell>
          <cell r="AY1161" t="str">
            <v>B</v>
          </cell>
          <cell r="AZ1161">
            <v>30</v>
          </cell>
          <cell r="BA1161">
            <v>10</v>
          </cell>
          <cell r="BB1161">
            <v>10</v>
          </cell>
          <cell r="BC1161">
            <v>414</v>
          </cell>
          <cell r="BD1161" t="str">
            <v>C</v>
          </cell>
          <cell r="BE1161" t="str">
            <v>CS</v>
          </cell>
          <cell r="BF1161" t="str">
            <v>C</v>
          </cell>
          <cell r="BG1161" t="str">
            <v>C</v>
          </cell>
          <cell r="BH1161">
            <v>0.78300000000000003</v>
          </cell>
          <cell r="BI1161">
            <v>1.58</v>
          </cell>
          <cell r="BJ1161">
            <v>0</v>
          </cell>
          <cell r="BK1161">
            <v>6.6064383999999993E-3</v>
          </cell>
          <cell r="BL1161">
            <v>16</v>
          </cell>
          <cell r="BM1161">
            <v>0</v>
          </cell>
          <cell r="BN1161">
            <v>0</v>
          </cell>
          <cell r="BO1161">
            <v>0</v>
          </cell>
          <cell r="BQ1161">
            <v>0</v>
          </cell>
          <cell r="BR1161">
            <v>480</v>
          </cell>
          <cell r="BS1161">
            <v>305</v>
          </cell>
          <cell r="BT1161">
            <v>305</v>
          </cell>
          <cell r="BU1161">
            <v>339</v>
          </cell>
          <cell r="BV1161">
            <v>10</v>
          </cell>
          <cell r="BW1161">
            <v>305</v>
          </cell>
          <cell r="BX1161">
            <v>0</v>
          </cell>
        </row>
        <row r="1162">
          <cell r="E1162" t="str">
            <v>BCCX1120</v>
          </cell>
          <cell r="F1162" t="str">
            <v>650/700-16 TR-177A</v>
          </cell>
          <cell r="G1162" t="str">
            <v>650/700-16 TR-177A</v>
          </cell>
          <cell r="H1162" t="str">
            <v>TR-177</v>
          </cell>
          <cell r="I1162" t="str">
            <v>LTSC</v>
          </cell>
          <cell r="J1162" t="str">
            <v>LTS TUBE</v>
          </cell>
          <cell r="K1162" t="str">
            <v>BRIDGESTONE</v>
          </cell>
          <cell r="L1162" t="str">
            <v>650/700-16</v>
          </cell>
          <cell r="M1162" t="str">
            <v>TR-177</v>
          </cell>
          <cell r="N1162" t="str">
            <v>TUBE</v>
          </cell>
          <cell r="O1162" t="str">
            <v>TUBE S</v>
          </cell>
          <cell r="P1162" t="str">
            <v>C</v>
          </cell>
          <cell r="Q1162" t="str">
            <v>LTSCL001</v>
          </cell>
          <cell r="R1162" t="str">
            <v>THAILAND</v>
          </cell>
          <cell r="S1162">
            <v>6</v>
          </cell>
          <cell r="T1162" t="str">
            <v>TUBE</v>
          </cell>
          <cell r="U1162">
            <v>0</v>
          </cell>
          <cell r="V1162" t="str">
            <v xml:space="preserve"> 650/700-16</v>
          </cell>
          <cell r="W1162">
            <v>0</v>
          </cell>
          <cell r="X1162">
            <v>0</v>
          </cell>
          <cell r="Y1162" t="str">
            <v>01</v>
          </cell>
          <cell r="Z1162" t="str">
            <v>TBSR</v>
          </cell>
          <cell r="AA1162" t="str">
            <v>T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 t="str">
            <v>L0</v>
          </cell>
          <cell r="AL1162" t="str">
            <v>LTS</v>
          </cell>
          <cell r="AO1162" t="str">
            <v>650/700-16</v>
          </cell>
          <cell r="AP1162" t="str">
            <v>TUBE</v>
          </cell>
          <cell r="AQ1162">
            <v>0</v>
          </cell>
          <cell r="AR1162">
            <v>0</v>
          </cell>
          <cell r="AS1162" t="str">
            <v>OE</v>
          </cell>
          <cell r="AT1162" t="str">
            <v>REP</v>
          </cell>
          <cell r="AW1162" t="str">
            <v>DLR</v>
          </cell>
          <cell r="AX1162" t="str">
            <v>CONT</v>
          </cell>
          <cell r="AY1162" t="str">
            <v>B</v>
          </cell>
          <cell r="AZ1162">
            <v>30</v>
          </cell>
          <cell r="BA1162">
            <v>10</v>
          </cell>
          <cell r="BB1162">
            <v>10</v>
          </cell>
          <cell r="BC1162">
            <v>414</v>
          </cell>
          <cell r="BD1162" t="str">
            <v>C</v>
          </cell>
          <cell r="BE1162" t="str">
            <v>CS</v>
          </cell>
          <cell r="BF1162" t="str">
            <v>C</v>
          </cell>
          <cell r="BG1162" t="str">
            <v>C</v>
          </cell>
          <cell r="BH1162">
            <v>0.78100000000000003</v>
          </cell>
          <cell r="BI1162">
            <v>1.67</v>
          </cell>
          <cell r="BJ1162">
            <v>0</v>
          </cell>
          <cell r="BK1162">
            <v>6.6064383999999993E-3</v>
          </cell>
          <cell r="BL1162">
            <v>16</v>
          </cell>
          <cell r="BM1162">
            <v>0</v>
          </cell>
          <cell r="BN1162">
            <v>0</v>
          </cell>
          <cell r="BO1162">
            <v>0</v>
          </cell>
          <cell r="BQ1162">
            <v>0</v>
          </cell>
          <cell r="BR1162">
            <v>480</v>
          </cell>
          <cell r="BS1162">
            <v>305</v>
          </cell>
          <cell r="BT1162">
            <v>305</v>
          </cell>
          <cell r="BU1162">
            <v>339</v>
          </cell>
          <cell r="BV1162">
            <v>10</v>
          </cell>
          <cell r="BW1162">
            <v>305</v>
          </cell>
          <cell r="BX1162">
            <v>237.54</v>
          </cell>
        </row>
        <row r="1163">
          <cell r="E1163" t="str">
            <v>BCCX1130</v>
          </cell>
          <cell r="F1163" t="str">
            <v>750-15 TR-177A</v>
          </cell>
          <cell r="G1163" t="str">
            <v>750-15 TR-177A</v>
          </cell>
          <cell r="H1163" t="str">
            <v>TR-177</v>
          </cell>
          <cell r="I1163" t="str">
            <v>LTSC</v>
          </cell>
          <cell r="J1163" t="str">
            <v>LTS TUBE</v>
          </cell>
          <cell r="K1163" t="str">
            <v>BRIDGESTONE</v>
          </cell>
          <cell r="L1163" t="str">
            <v>750-15</v>
          </cell>
          <cell r="M1163" t="str">
            <v>TR-177</v>
          </cell>
          <cell r="N1163" t="str">
            <v>TUBE</v>
          </cell>
          <cell r="O1163" t="str">
            <v>TUBE S</v>
          </cell>
          <cell r="P1163" t="str">
            <v>C</v>
          </cell>
          <cell r="Q1163" t="str">
            <v>0RSCL003</v>
          </cell>
          <cell r="R1163" t="str">
            <v>THAILAND</v>
          </cell>
          <cell r="S1163">
            <v>6</v>
          </cell>
          <cell r="T1163" t="str">
            <v>TUBE</v>
          </cell>
          <cell r="U1163">
            <v>0</v>
          </cell>
          <cell r="V1163" t="str">
            <v xml:space="preserve"> 750-15</v>
          </cell>
          <cell r="W1163">
            <v>0</v>
          </cell>
          <cell r="X1163">
            <v>0</v>
          </cell>
          <cell r="Y1163" t="str">
            <v>01</v>
          </cell>
          <cell r="Z1163" t="str">
            <v>TBSR</v>
          </cell>
          <cell r="AA1163" t="str">
            <v>T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 t="str">
            <v>L0</v>
          </cell>
          <cell r="AL1163" t="str">
            <v>LTS</v>
          </cell>
          <cell r="AO1163" t="str">
            <v>750-15</v>
          </cell>
          <cell r="AP1163" t="str">
            <v>TUBE</v>
          </cell>
          <cell r="AQ1163">
            <v>0</v>
          </cell>
          <cell r="AR1163">
            <v>0</v>
          </cell>
          <cell r="AS1163" t="str">
            <v/>
          </cell>
          <cell r="AT1163" t="str">
            <v>REP</v>
          </cell>
          <cell r="AW1163" t="str">
            <v>OEM</v>
          </cell>
          <cell r="AX1163" t="str">
            <v>CONT</v>
          </cell>
          <cell r="AY1163" t="str">
            <v>B</v>
          </cell>
          <cell r="AZ1163">
            <v>30</v>
          </cell>
          <cell r="BA1163">
            <v>10</v>
          </cell>
          <cell r="BB1163">
            <v>10</v>
          </cell>
          <cell r="BC1163">
            <v>414</v>
          </cell>
          <cell r="BD1163" t="str">
            <v>C</v>
          </cell>
          <cell r="BE1163" t="str">
            <v>CS</v>
          </cell>
          <cell r="BF1163" t="str">
            <v>C</v>
          </cell>
          <cell r="BG1163" t="str">
            <v>C</v>
          </cell>
          <cell r="BH1163">
            <v>0.85099999999999998</v>
          </cell>
          <cell r="BI1163">
            <v>1.81</v>
          </cell>
          <cell r="BJ1163">
            <v>0</v>
          </cell>
          <cell r="BK1163">
            <v>6.6064383999999993E-3</v>
          </cell>
          <cell r="BL1163">
            <v>16</v>
          </cell>
          <cell r="BM1163">
            <v>0</v>
          </cell>
          <cell r="BN1163">
            <v>0</v>
          </cell>
          <cell r="BO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</row>
        <row r="1164">
          <cell r="E1164" t="str">
            <v>BCCX1140</v>
          </cell>
          <cell r="F1164" t="str">
            <v>750-15 TR-75A</v>
          </cell>
          <cell r="G1164" t="str">
            <v>750-15 TR-75A</v>
          </cell>
          <cell r="H1164" t="str">
            <v>TR-75</v>
          </cell>
          <cell r="I1164" t="str">
            <v>LTSC</v>
          </cell>
          <cell r="J1164" t="str">
            <v>LTS TUBE</v>
          </cell>
          <cell r="K1164" t="str">
            <v>BRIDGESTONE</v>
          </cell>
          <cell r="L1164" t="str">
            <v>750-15</v>
          </cell>
          <cell r="M1164" t="str">
            <v>TR-75</v>
          </cell>
          <cell r="N1164" t="str">
            <v>TUBE</v>
          </cell>
          <cell r="O1164" t="str">
            <v>TUBE S</v>
          </cell>
          <cell r="P1164" t="str">
            <v>C</v>
          </cell>
          <cell r="Q1164" t="str">
            <v>0RSCL001</v>
          </cell>
          <cell r="R1164" t="str">
            <v>THAILAND</v>
          </cell>
          <cell r="S1164">
            <v>6</v>
          </cell>
          <cell r="T1164" t="str">
            <v>TUBE</v>
          </cell>
          <cell r="U1164">
            <v>0</v>
          </cell>
          <cell r="V1164" t="str">
            <v xml:space="preserve"> 750-15</v>
          </cell>
          <cell r="W1164">
            <v>0</v>
          </cell>
          <cell r="X1164">
            <v>0</v>
          </cell>
          <cell r="Y1164" t="str">
            <v>01</v>
          </cell>
          <cell r="Z1164" t="str">
            <v>TBSR</v>
          </cell>
          <cell r="AA1164" t="str">
            <v>T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 t="str">
            <v>L0</v>
          </cell>
          <cell r="AL1164" t="str">
            <v>LTS</v>
          </cell>
          <cell r="AO1164" t="str">
            <v>750-15</v>
          </cell>
          <cell r="AP1164" t="str">
            <v>TUBE</v>
          </cell>
          <cell r="AQ1164">
            <v>0</v>
          </cell>
          <cell r="AR1164">
            <v>0</v>
          </cell>
          <cell r="AS1164" t="str">
            <v>OE</v>
          </cell>
          <cell r="AT1164" t="str">
            <v>REP</v>
          </cell>
          <cell r="AW1164" t="str">
            <v>DLR</v>
          </cell>
          <cell r="AX1164" t="str">
            <v>CONT</v>
          </cell>
          <cell r="AY1164" t="str">
            <v>B</v>
          </cell>
          <cell r="AZ1164">
            <v>30</v>
          </cell>
          <cell r="BA1164">
            <v>10</v>
          </cell>
          <cell r="BB1164">
            <v>10</v>
          </cell>
          <cell r="BC1164">
            <v>414</v>
          </cell>
          <cell r="BD1164" t="str">
            <v>C</v>
          </cell>
          <cell r="BE1164" t="str">
            <v>CS</v>
          </cell>
          <cell r="BF1164" t="str">
            <v>C</v>
          </cell>
          <cell r="BG1164" t="str">
            <v>C</v>
          </cell>
          <cell r="BH1164">
            <v>0.85099999999999998</v>
          </cell>
          <cell r="BI1164">
            <v>1.7949999999999999</v>
          </cell>
          <cell r="BJ1164">
            <v>0</v>
          </cell>
          <cell r="BK1164">
            <v>5.8064400000000004E-3</v>
          </cell>
          <cell r="BL1164">
            <v>15</v>
          </cell>
          <cell r="BM1164">
            <v>0</v>
          </cell>
          <cell r="BN1164">
            <v>0</v>
          </cell>
          <cell r="BO1164">
            <v>0</v>
          </cell>
          <cell r="BQ1164">
            <v>0</v>
          </cell>
          <cell r="BR1164">
            <v>480</v>
          </cell>
          <cell r="BS1164">
            <v>305</v>
          </cell>
          <cell r="BT1164">
            <v>305</v>
          </cell>
          <cell r="BU1164">
            <v>339</v>
          </cell>
          <cell r="BV1164">
            <v>10</v>
          </cell>
          <cell r="BW1164">
            <v>305</v>
          </cell>
          <cell r="BX1164">
            <v>237.5</v>
          </cell>
        </row>
        <row r="1165">
          <cell r="E1165" t="str">
            <v>BCCX1150</v>
          </cell>
          <cell r="F1165" t="str">
            <v>750-16 TR-15</v>
          </cell>
          <cell r="G1165" t="str">
            <v>750-16 TR-15</v>
          </cell>
          <cell r="H1165" t="str">
            <v>TR-15</v>
          </cell>
          <cell r="I1165" t="str">
            <v>LTSC</v>
          </cell>
          <cell r="J1165" t="str">
            <v>LTS TUBE</v>
          </cell>
          <cell r="K1165" t="str">
            <v>BRIDGESTONE</v>
          </cell>
          <cell r="L1165" t="str">
            <v>750-16</v>
          </cell>
          <cell r="M1165" t="str">
            <v>TR-15</v>
          </cell>
          <cell r="N1165" t="str">
            <v>TUBE</v>
          </cell>
          <cell r="O1165" t="str">
            <v>TUBE S</v>
          </cell>
          <cell r="P1165" t="str">
            <v>C</v>
          </cell>
          <cell r="Q1165" t="str">
            <v>AGSCL002</v>
          </cell>
          <cell r="R1165" t="str">
            <v>THAILAND</v>
          </cell>
          <cell r="S1165">
            <v>6</v>
          </cell>
          <cell r="T1165" t="str">
            <v>TUBE</v>
          </cell>
          <cell r="U1165">
            <v>0</v>
          </cell>
          <cell r="V1165" t="str">
            <v xml:space="preserve"> 750-16</v>
          </cell>
          <cell r="W1165">
            <v>0</v>
          </cell>
          <cell r="X1165">
            <v>0</v>
          </cell>
          <cell r="Y1165" t="str">
            <v>01</v>
          </cell>
          <cell r="Z1165" t="str">
            <v>TBSR</v>
          </cell>
          <cell r="AA1165" t="str">
            <v>T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 t="str">
            <v>L0</v>
          </cell>
          <cell r="AL1165" t="str">
            <v>LTS</v>
          </cell>
          <cell r="AO1165" t="str">
            <v>750-16</v>
          </cell>
          <cell r="AP1165" t="str">
            <v>TUBE</v>
          </cell>
          <cell r="AQ1165">
            <v>0</v>
          </cell>
          <cell r="AR1165">
            <v>0</v>
          </cell>
          <cell r="AS1165" t="str">
            <v/>
          </cell>
          <cell r="AT1165" t="str">
            <v>REP</v>
          </cell>
          <cell r="AW1165" t="str">
            <v>DLR</v>
          </cell>
          <cell r="AX1165" t="str">
            <v>CONT</v>
          </cell>
          <cell r="AY1165" t="str">
            <v>B</v>
          </cell>
          <cell r="AZ1165">
            <v>30</v>
          </cell>
          <cell r="BA1165">
            <v>10</v>
          </cell>
          <cell r="BB1165">
            <v>10</v>
          </cell>
          <cell r="BC1165">
            <v>414</v>
          </cell>
          <cell r="BD1165" t="str">
            <v>C</v>
          </cell>
          <cell r="BE1165" t="str">
            <v>CS</v>
          </cell>
          <cell r="BF1165" t="str">
            <v>C</v>
          </cell>
          <cell r="BG1165" t="str">
            <v>C</v>
          </cell>
          <cell r="BH1165">
            <v>0.99199999999999999</v>
          </cell>
          <cell r="BI1165">
            <v>2</v>
          </cell>
          <cell r="BJ1165">
            <v>0</v>
          </cell>
          <cell r="BK1165">
            <v>6.6064383999999993E-3</v>
          </cell>
          <cell r="BL1165">
            <v>16</v>
          </cell>
          <cell r="BM1165">
            <v>0</v>
          </cell>
          <cell r="BN1165">
            <v>0</v>
          </cell>
          <cell r="BO1165">
            <v>0</v>
          </cell>
          <cell r="BQ1165">
            <v>0</v>
          </cell>
          <cell r="BR1165">
            <v>470</v>
          </cell>
          <cell r="BS1165">
            <v>297</v>
          </cell>
          <cell r="BT1165">
            <v>297</v>
          </cell>
          <cell r="BU1165">
            <v>330</v>
          </cell>
          <cell r="BV1165">
            <v>10</v>
          </cell>
          <cell r="BW1165">
            <v>297</v>
          </cell>
          <cell r="BX1165">
            <v>231.66</v>
          </cell>
        </row>
        <row r="1166">
          <cell r="E1166" t="str">
            <v>BCCX1160</v>
          </cell>
          <cell r="F1166" t="str">
            <v>750-16 TR-77A</v>
          </cell>
          <cell r="G1166" t="str">
            <v>750-16 TR-77A</v>
          </cell>
          <cell r="H1166" t="str">
            <v>TR-77</v>
          </cell>
          <cell r="I1166" t="str">
            <v>LTSC</v>
          </cell>
          <cell r="J1166" t="str">
            <v>LTS TUBE</v>
          </cell>
          <cell r="K1166" t="str">
            <v>BRIDGESTONE</v>
          </cell>
          <cell r="L1166" t="str">
            <v>750-16</v>
          </cell>
          <cell r="M1166" t="str">
            <v>TR-77</v>
          </cell>
          <cell r="N1166" t="str">
            <v>TUBE</v>
          </cell>
          <cell r="O1166" t="str">
            <v>TUBE S</v>
          </cell>
          <cell r="P1166" t="str">
            <v>C</v>
          </cell>
          <cell r="Q1166" t="str">
            <v>LTSCL003</v>
          </cell>
          <cell r="R1166" t="str">
            <v>THAILAND</v>
          </cell>
          <cell r="S1166">
            <v>6</v>
          </cell>
          <cell r="T1166" t="str">
            <v>TUBE</v>
          </cell>
          <cell r="U1166">
            <v>0</v>
          </cell>
          <cell r="V1166" t="str">
            <v xml:space="preserve"> 750-16</v>
          </cell>
          <cell r="W1166">
            <v>0</v>
          </cell>
          <cell r="X1166">
            <v>0</v>
          </cell>
          <cell r="Y1166" t="str">
            <v>01</v>
          </cell>
          <cell r="Z1166" t="str">
            <v>TBSR</v>
          </cell>
          <cell r="AA1166" t="str">
            <v>T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L0</v>
          </cell>
          <cell r="AL1166" t="str">
            <v>LTS</v>
          </cell>
          <cell r="AO1166" t="str">
            <v>750-16</v>
          </cell>
          <cell r="AP1166" t="str">
            <v>TUBE</v>
          </cell>
          <cell r="AQ1166">
            <v>0</v>
          </cell>
          <cell r="AR1166">
            <v>0</v>
          </cell>
          <cell r="AS1166" t="str">
            <v>OE</v>
          </cell>
          <cell r="AT1166" t="str">
            <v>REP</v>
          </cell>
          <cell r="AW1166" t="str">
            <v>DLR</v>
          </cell>
          <cell r="AX1166" t="str">
            <v>CONT</v>
          </cell>
          <cell r="AY1166" t="str">
            <v>B</v>
          </cell>
          <cell r="AZ1166">
            <v>30</v>
          </cell>
          <cell r="BA1166">
            <v>10</v>
          </cell>
          <cell r="BB1166">
            <v>10</v>
          </cell>
          <cell r="BC1166">
            <v>414</v>
          </cell>
          <cell r="BD1166" t="str">
            <v>C</v>
          </cell>
          <cell r="BE1166" t="str">
            <v>CS</v>
          </cell>
          <cell r="BF1166" t="str">
            <v>C</v>
          </cell>
          <cell r="BG1166" t="str">
            <v>C</v>
          </cell>
          <cell r="BH1166">
            <v>0.85099999999999998</v>
          </cell>
          <cell r="BI1166">
            <v>1.8149999999999999</v>
          </cell>
          <cell r="BJ1166">
            <v>0</v>
          </cell>
          <cell r="BK1166">
            <v>6.6064383999999993E-3</v>
          </cell>
          <cell r="BL1166">
            <v>16</v>
          </cell>
          <cell r="BM1166">
            <v>0</v>
          </cell>
          <cell r="BN1166">
            <v>0</v>
          </cell>
          <cell r="BO1166">
            <v>0</v>
          </cell>
          <cell r="BQ1166">
            <v>0</v>
          </cell>
          <cell r="BR1166">
            <v>530</v>
          </cell>
          <cell r="BS1166">
            <v>332</v>
          </cell>
          <cell r="BT1166">
            <v>332</v>
          </cell>
          <cell r="BU1166">
            <v>369</v>
          </cell>
          <cell r="BV1166">
            <v>10</v>
          </cell>
          <cell r="BW1166">
            <v>332</v>
          </cell>
          <cell r="BX1166">
            <v>258.02999999999997</v>
          </cell>
        </row>
        <row r="1167">
          <cell r="E1167" t="str">
            <v>BCCX1170</v>
          </cell>
          <cell r="F1167" t="str">
            <v>750-18 TR-15</v>
          </cell>
          <cell r="G1167" t="str">
            <v>750-18 TR-15</v>
          </cell>
          <cell r="H1167" t="str">
            <v>TR-15</v>
          </cell>
          <cell r="I1167" t="str">
            <v>LTSC</v>
          </cell>
          <cell r="J1167" t="str">
            <v>LTS TUBE</v>
          </cell>
          <cell r="K1167" t="str">
            <v>BRIDGESTONE</v>
          </cell>
          <cell r="L1167" t="str">
            <v>750-18</v>
          </cell>
          <cell r="M1167" t="str">
            <v>TR-15</v>
          </cell>
          <cell r="N1167" t="str">
            <v>TUBE</v>
          </cell>
          <cell r="O1167" t="str">
            <v>TUBE S</v>
          </cell>
          <cell r="P1167" t="str">
            <v>C</v>
          </cell>
          <cell r="Q1167" t="str">
            <v>ZDUMMY</v>
          </cell>
          <cell r="R1167" t="str">
            <v>THAILAND</v>
          </cell>
          <cell r="S1167">
            <v>6</v>
          </cell>
          <cell r="T1167" t="str">
            <v>TUBE</v>
          </cell>
          <cell r="U1167">
            <v>0</v>
          </cell>
          <cell r="V1167" t="str">
            <v xml:space="preserve"> 750-18</v>
          </cell>
          <cell r="W1167">
            <v>0</v>
          </cell>
          <cell r="X1167">
            <v>0</v>
          </cell>
          <cell r="Y1167" t="str">
            <v>01</v>
          </cell>
          <cell r="Z1167" t="str">
            <v>TBSR</v>
          </cell>
          <cell r="AA1167" t="str">
            <v>T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 t="str">
            <v>L0</v>
          </cell>
          <cell r="AL1167" t="str">
            <v>LTS</v>
          </cell>
          <cell r="AO1167" t="str">
            <v>750-18</v>
          </cell>
          <cell r="AP1167" t="str">
            <v>TUBE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W1167" t="str">
            <v>NON</v>
          </cell>
          <cell r="AX1167" t="str">
            <v>DISCONT</v>
          </cell>
          <cell r="AY1167" t="str">
            <v>B</v>
          </cell>
          <cell r="AZ1167">
            <v>30</v>
          </cell>
          <cell r="BA1167">
            <v>10</v>
          </cell>
          <cell r="BB1167">
            <v>10</v>
          </cell>
          <cell r="BC1167">
            <v>414</v>
          </cell>
          <cell r="BD1167" t="str">
            <v>C</v>
          </cell>
          <cell r="BE1167" t="str">
            <v>CS</v>
          </cell>
          <cell r="BF1167" t="str">
            <v>C</v>
          </cell>
          <cell r="BG1167" t="str">
            <v>C</v>
          </cell>
          <cell r="BH1167">
            <v>0.92300000000000004</v>
          </cell>
          <cell r="BI1167">
            <v>1.86</v>
          </cell>
          <cell r="BJ1167">
            <v>0</v>
          </cell>
          <cell r="BK1167">
            <v>8.3612736E-3</v>
          </cell>
          <cell r="BL1167">
            <v>18</v>
          </cell>
          <cell r="BM1167">
            <v>0</v>
          </cell>
          <cell r="BN1167">
            <v>0</v>
          </cell>
          <cell r="BO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</row>
        <row r="1168">
          <cell r="E1168" t="str">
            <v>BCCX1180</v>
          </cell>
          <cell r="F1168" t="str">
            <v>825-16 TR-77A</v>
          </cell>
          <cell r="G1168" t="str">
            <v>825-16 TR-77A</v>
          </cell>
          <cell r="H1168" t="str">
            <v>TR-77</v>
          </cell>
          <cell r="I1168" t="str">
            <v>LTSC</v>
          </cell>
          <cell r="J1168" t="str">
            <v>LTS TUBE</v>
          </cell>
          <cell r="K1168" t="str">
            <v>BRIDGESTONE</v>
          </cell>
          <cell r="L1168" t="str">
            <v>825-16</v>
          </cell>
          <cell r="M1168" t="str">
            <v>TR-77</v>
          </cell>
          <cell r="N1168" t="str">
            <v>TUBE</v>
          </cell>
          <cell r="O1168" t="str">
            <v>TUBE S</v>
          </cell>
          <cell r="P1168" t="str">
            <v>C</v>
          </cell>
          <cell r="Q1168" t="str">
            <v>LTSCL011</v>
          </cell>
          <cell r="R1168" t="str">
            <v>THAILAND</v>
          </cell>
          <cell r="S1168">
            <v>6</v>
          </cell>
          <cell r="T1168" t="str">
            <v>TUBE</v>
          </cell>
          <cell r="U1168">
            <v>0</v>
          </cell>
          <cell r="V1168" t="str">
            <v xml:space="preserve"> 825-16</v>
          </cell>
          <cell r="W1168">
            <v>0</v>
          </cell>
          <cell r="X1168">
            <v>0</v>
          </cell>
          <cell r="Y1168" t="str">
            <v>01</v>
          </cell>
          <cell r="Z1168" t="str">
            <v>TBSR</v>
          </cell>
          <cell r="AA1168" t="str">
            <v>T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 t="str">
            <v>L0</v>
          </cell>
          <cell r="AL1168" t="str">
            <v>LTS</v>
          </cell>
          <cell r="AO1168" t="str">
            <v>825-16</v>
          </cell>
          <cell r="AP1168" t="str">
            <v>TUBE</v>
          </cell>
          <cell r="AQ1168">
            <v>0</v>
          </cell>
          <cell r="AR1168">
            <v>0</v>
          </cell>
          <cell r="AS1168" t="str">
            <v>OE</v>
          </cell>
          <cell r="AT1168" t="str">
            <v>REP</v>
          </cell>
          <cell r="AW1168" t="str">
            <v>DLR</v>
          </cell>
          <cell r="AX1168" t="str">
            <v>CONT</v>
          </cell>
          <cell r="AY1168" t="str">
            <v>B</v>
          </cell>
          <cell r="AZ1168">
            <v>30</v>
          </cell>
          <cell r="BA1168">
            <v>10</v>
          </cell>
          <cell r="BB1168">
            <v>10</v>
          </cell>
          <cell r="BC1168">
            <v>414</v>
          </cell>
          <cell r="BD1168" t="str">
            <v>C</v>
          </cell>
          <cell r="BE1168" t="str">
            <v>CS</v>
          </cell>
          <cell r="BF1168" t="str">
            <v>C</v>
          </cell>
          <cell r="BG1168" t="str">
            <v>C</v>
          </cell>
          <cell r="BH1168">
            <v>1.1120000000000001</v>
          </cell>
          <cell r="BI1168">
            <v>2.4550000000000001</v>
          </cell>
          <cell r="BJ1168">
            <v>0</v>
          </cell>
          <cell r="BK1168">
            <v>6.6064383999999993E-3</v>
          </cell>
          <cell r="BL1168">
            <v>16</v>
          </cell>
          <cell r="BM1168">
            <v>0</v>
          </cell>
          <cell r="BN1168">
            <v>0</v>
          </cell>
          <cell r="BO1168">
            <v>0</v>
          </cell>
          <cell r="BQ1168">
            <v>0</v>
          </cell>
          <cell r="BR1168">
            <v>610</v>
          </cell>
          <cell r="BS1168">
            <v>381</v>
          </cell>
          <cell r="BT1168">
            <v>381</v>
          </cell>
          <cell r="BU1168">
            <v>423</v>
          </cell>
          <cell r="BV1168">
            <v>10</v>
          </cell>
          <cell r="BW1168">
            <v>381</v>
          </cell>
          <cell r="BX1168">
            <v>296.18</v>
          </cell>
        </row>
        <row r="1169">
          <cell r="E1169" t="str">
            <v>BCCX1220</v>
          </cell>
          <cell r="F1169" t="str">
            <v>195.205/75R14 TR13(R)</v>
          </cell>
          <cell r="G1169" t="str">
            <v>195.205/75R14 TR13(R)</v>
          </cell>
          <cell r="H1169" t="str">
            <v>TR-13</v>
          </cell>
          <cell r="I1169" t="str">
            <v>LVRC</v>
          </cell>
          <cell r="J1169" t="str">
            <v>LVR TUBE</v>
          </cell>
          <cell r="K1169" t="str">
            <v>BRIDGESTONE</v>
          </cell>
          <cell r="L1169" t="str">
            <v>195,205/75R14</v>
          </cell>
          <cell r="M1169" t="str">
            <v>TR-13</v>
          </cell>
          <cell r="N1169" t="str">
            <v>TUBE</v>
          </cell>
          <cell r="O1169" t="str">
            <v>TUBE S</v>
          </cell>
          <cell r="P1169" t="str">
            <v>C</v>
          </cell>
          <cell r="Q1169" t="str">
            <v>LVRCL001</v>
          </cell>
          <cell r="R1169" t="str">
            <v>THAILAND</v>
          </cell>
          <cell r="S1169">
            <v>6</v>
          </cell>
          <cell r="T1169" t="str">
            <v>TUBE</v>
          </cell>
          <cell r="U1169">
            <v>0</v>
          </cell>
          <cell r="V1169" t="str">
            <v xml:space="preserve"> 195,205/75R14</v>
          </cell>
          <cell r="W1169">
            <v>0</v>
          </cell>
          <cell r="X1169">
            <v>0</v>
          </cell>
          <cell r="Y1169" t="str">
            <v>01</v>
          </cell>
          <cell r="Z1169" t="str">
            <v>TBSR</v>
          </cell>
          <cell r="AA1169" t="str">
            <v>T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 t="str">
            <v>L0</v>
          </cell>
          <cell r="AL1169" t="str">
            <v>LVR</v>
          </cell>
          <cell r="AO1169" t="str">
            <v>195.205/75R14</v>
          </cell>
          <cell r="AP1169" t="str">
            <v>TUBE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W1169" t="str">
            <v>NON</v>
          </cell>
          <cell r="AX1169" t="str">
            <v>DISCONT</v>
          </cell>
          <cell r="AY1169" t="str">
            <v>B</v>
          </cell>
          <cell r="AZ1169">
            <v>30</v>
          </cell>
          <cell r="BA1169">
            <v>10</v>
          </cell>
          <cell r="BB1169">
            <v>10</v>
          </cell>
          <cell r="BC1169">
            <v>414</v>
          </cell>
          <cell r="BD1169" t="str">
            <v>C</v>
          </cell>
          <cell r="BE1169" t="str">
            <v>CS</v>
          </cell>
          <cell r="BF1169" t="str">
            <v>C</v>
          </cell>
          <cell r="BG1169" t="str">
            <v>C</v>
          </cell>
          <cell r="BH1169">
            <v>0.502</v>
          </cell>
          <cell r="BI1169">
            <v>1.02</v>
          </cell>
          <cell r="BJ1169">
            <v>0</v>
          </cell>
          <cell r="BK1169">
            <v>5.0580543999999986E-3</v>
          </cell>
          <cell r="BL1169">
            <v>14</v>
          </cell>
          <cell r="BM1169">
            <v>0</v>
          </cell>
          <cell r="BN1169">
            <v>0</v>
          </cell>
          <cell r="BO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</row>
        <row r="1170">
          <cell r="E1170" t="str">
            <v>BCCX1230</v>
          </cell>
          <cell r="F1170" t="str">
            <v>205R16C JS75</v>
          </cell>
          <cell r="G1170" t="str">
            <v>205R16C JS-75</v>
          </cell>
          <cell r="H1170" t="str">
            <v>JS-75</v>
          </cell>
          <cell r="I1170" t="str">
            <v>LVRC</v>
          </cell>
          <cell r="J1170" t="str">
            <v>LVR TUBE</v>
          </cell>
          <cell r="K1170" t="str">
            <v>BRIDGESTONE</v>
          </cell>
          <cell r="L1170" t="str">
            <v>205R16</v>
          </cell>
          <cell r="M1170" t="str">
            <v>JS-75</v>
          </cell>
          <cell r="N1170" t="str">
            <v>TUBE</v>
          </cell>
          <cell r="O1170" t="str">
            <v>TUBE S</v>
          </cell>
          <cell r="P1170" t="str">
            <v>C</v>
          </cell>
          <cell r="Q1170" t="str">
            <v>LVRCL003</v>
          </cell>
          <cell r="R1170" t="str">
            <v>THAILAND</v>
          </cell>
          <cell r="S1170">
            <v>6</v>
          </cell>
          <cell r="T1170" t="str">
            <v>TUBE</v>
          </cell>
          <cell r="U1170">
            <v>0</v>
          </cell>
          <cell r="V1170" t="str">
            <v xml:space="preserve"> 205R16</v>
          </cell>
          <cell r="W1170">
            <v>0</v>
          </cell>
          <cell r="X1170">
            <v>0</v>
          </cell>
          <cell r="Y1170" t="str">
            <v>01</v>
          </cell>
          <cell r="Z1170" t="str">
            <v>TBSR</v>
          </cell>
          <cell r="AA1170" t="str">
            <v>T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 t="str">
            <v>L0</v>
          </cell>
          <cell r="AL1170" t="str">
            <v>LVR</v>
          </cell>
          <cell r="AO1170" t="str">
            <v>205R16</v>
          </cell>
          <cell r="AP1170" t="str">
            <v>TUBE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W1170" t="str">
            <v>NON</v>
          </cell>
          <cell r="AX1170" t="str">
            <v>DISCONT</v>
          </cell>
          <cell r="AY1170" t="str">
            <v>B</v>
          </cell>
          <cell r="AZ1170">
            <v>30</v>
          </cell>
          <cell r="BA1170">
            <v>10</v>
          </cell>
          <cell r="BB1170">
            <v>10</v>
          </cell>
          <cell r="BC1170">
            <v>414</v>
          </cell>
          <cell r="BD1170" t="str">
            <v>C</v>
          </cell>
          <cell r="BE1170" t="str">
            <v>CS</v>
          </cell>
          <cell r="BF1170" t="str">
            <v>C</v>
          </cell>
          <cell r="BG1170" t="str">
            <v>C</v>
          </cell>
          <cell r="BH1170">
            <v>0.76700000000000002</v>
          </cell>
          <cell r="BI1170">
            <v>1.655</v>
          </cell>
          <cell r="BJ1170">
            <v>0</v>
          </cell>
          <cell r="BK1170">
            <v>6.6064383999999993E-3</v>
          </cell>
          <cell r="BL1170">
            <v>16</v>
          </cell>
          <cell r="BM1170">
            <v>0</v>
          </cell>
          <cell r="BN1170">
            <v>0</v>
          </cell>
          <cell r="BQ1170">
            <v>90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</row>
        <row r="1171">
          <cell r="E1171" t="str">
            <v>BCCX1231</v>
          </cell>
          <cell r="F1171" t="str">
            <v>205R16C JS-75</v>
          </cell>
          <cell r="G1171" t="str">
            <v>TUBE LT 205R16C JS-75</v>
          </cell>
          <cell r="H1171" t="str">
            <v>JS-75</v>
          </cell>
          <cell r="I1171" t="str">
            <v>LVRC</v>
          </cell>
          <cell r="J1171" t="str">
            <v>LVR TUBE</v>
          </cell>
          <cell r="K1171" t="str">
            <v>BRIDGESTONE</v>
          </cell>
          <cell r="L1171" t="str">
            <v>205R16</v>
          </cell>
          <cell r="M1171" t="str">
            <v>JS-75</v>
          </cell>
          <cell r="N1171" t="str">
            <v>TUBE</v>
          </cell>
          <cell r="O1171" t="str">
            <v>TUBE S</v>
          </cell>
          <cell r="P1171" t="str">
            <v>C</v>
          </cell>
          <cell r="Q1171" t="str">
            <v>LVRCL003</v>
          </cell>
          <cell r="R1171" t="str">
            <v>THAILAND</v>
          </cell>
          <cell r="S1171">
            <v>6</v>
          </cell>
          <cell r="T1171" t="str">
            <v>TUBE</v>
          </cell>
          <cell r="U1171">
            <v>0</v>
          </cell>
          <cell r="V1171" t="str">
            <v xml:space="preserve"> 205R16</v>
          </cell>
          <cell r="W1171">
            <v>0</v>
          </cell>
          <cell r="X1171">
            <v>0</v>
          </cell>
          <cell r="Y1171" t="str">
            <v>01</v>
          </cell>
          <cell r="Z1171" t="str">
            <v>TBSR</v>
          </cell>
          <cell r="AA1171" t="str">
            <v>T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 t="str">
            <v>L0</v>
          </cell>
          <cell r="AL1171" t="str">
            <v>LVR</v>
          </cell>
          <cell r="AO1171" t="str">
            <v>205R16</v>
          </cell>
          <cell r="AP1171" t="str">
            <v>TUBE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W1171" t="str">
            <v>NON</v>
          </cell>
          <cell r="AX1171" t="str">
            <v>DISCONT</v>
          </cell>
          <cell r="AY1171" t="str">
            <v>B</v>
          </cell>
          <cell r="AZ1171">
            <v>30</v>
          </cell>
          <cell r="BA1171">
            <v>10</v>
          </cell>
          <cell r="BB1171">
            <v>10</v>
          </cell>
          <cell r="BC1171">
            <v>414</v>
          </cell>
          <cell r="BD1171" t="str">
            <v>C</v>
          </cell>
          <cell r="BE1171" t="str">
            <v>CS</v>
          </cell>
          <cell r="BF1171" t="str">
            <v>C</v>
          </cell>
          <cell r="BG1171" t="str">
            <v>C</v>
          </cell>
          <cell r="BH1171">
            <v>0.76800000000000002</v>
          </cell>
          <cell r="BI1171">
            <v>1.625</v>
          </cell>
          <cell r="BJ1171">
            <v>0</v>
          </cell>
          <cell r="BK1171">
            <v>6.6064383999999993E-3</v>
          </cell>
          <cell r="BL1171">
            <v>16</v>
          </cell>
          <cell r="BM1171">
            <v>0</v>
          </cell>
          <cell r="BN1171">
            <v>0</v>
          </cell>
          <cell r="BQ1171">
            <v>90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</row>
        <row r="1172">
          <cell r="E1172" t="str">
            <v>BCCX2010</v>
          </cell>
          <cell r="F1172" t="str">
            <v>1000-20 TR-78A</v>
          </cell>
          <cell r="G1172" t="str">
            <v>1000-20 TR-78A</v>
          </cell>
          <cell r="H1172" t="str">
            <v>TR-78</v>
          </cell>
          <cell r="I1172" t="str">
            <v>TBSC</v>
          </cell>
          <cell r="J1172" t="str">
            <v>TBS TUBE</v>
          </cell>
          <cell r="K1172" t="str">
            <v>BRIDGESTONE</v>
          </cell>
          <cell r="L1172" t="str">
            <v>1000-20</v>
          </cell>
          <cell r="M1172" t="str">
            <v>TR-78</v>
          </cell>
          <cell r="N1172" t="str">
            <v>TUBE</v>
          </cell>
          <cell r="O1172" t="str">
            <v>TUBE L</v>
          </cell>
          <cell r="P1172" t="str">
            <v>C</v>
          </cell>
          <cell r="Q1172" t="str">
            <v>TBSCL002</v>
          </cell>
          <cell r="R1172" t="str">
            <v>THAILAND</v>
          </cell>
          <cell r="S1172">
            <v>6</v>
          </cell>
          <cell r="T1172" t="str">
            <v>TUBE</v>
          </cell>
          <cell r="U1172">
            <v>0</v>
          </cell>
          <cell r="V1172" t="str">
            <v xml:space="preserve"> 1000-20</v>
          </cell>
          <cell r="W1172">
            <v>0</v>
          </cell>
          <cell r="X1172">
            <v>0</v>
          </cell>
          <cell r="Y1172" t="str">
            <v>01</v>
          </cell>
          <cell r="Z1172" t="str">
            <v>TBSR</v>
          </cell>
          <cell r="AA1172" t="str">
            <v>T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 t="str">
            <v>L0</v>
          </cell>
          <cell r="AL1172" t="str">
            <v>TBS</v>
          </cell>
          <cell r="AO1172" t="str">
            <v>1000-20</v>
          </cell>
          <cell r="AP1172" t="str">
            <v>TUBE</v>
          </cell>
          <cell r="AQ1172">
            <v>0</v>
          </cell>
          <cell r="AR1172">
            <v>0</v>
          </cell>
          <cell r="AS1172" t="str">
            <v>OE</v>
          </cell>
          <cell r="AT1172" t="str">
            <v>REP</v>
          </cell>
          <cell r="AW1172" t="str">
            <v>DLR</v>
          </cell>
          <cell r="AX1172" t="str">
            <v>CONT</v>
          </cell>
          <cell r="AY1172" t="str">
            <v>B</v>
          </cell>
          <cell r="AZ1172">
            <v>30</v>
          </cell>
          <cell r="BA1172">
            <v>10</v>
          </cell>
          <cell r="BB1172">
            <v>20</v>
          </cell>
          <cell r="BC1172">
            <v>414</v>
          </cell>
          <cell r="BD1172" t="str">
            <v>C</v>
          </cell>
          <cell r="BE1172" t="str">
            <v>CL</v>
          </cell>
          <cell r="BF1172" t="str">
            <v>C</v>
          </cell>
          <cell r="BG1172" t="str">
            <v>C</v>
          </cell>
          <cell r="BH1172">
            <v>2.0830000000000002</v>
          </cell>
          <cell r="BI1172">
            <v>4.2850000000000001</v>
          </cell>
          <cell r="BJ1172">
            <v>0</v>
          </cell>
          <cell r="BK1172">
            <v>1.032256E-2</v>
          </cell>
          <cell r="BL1172">
            <v>20</v>
          </cell>
          <cell r="BM1172">
            <v>0</v>
          </cell>
          <cell r="BN1172">
            <v>0</v>
          </cell>
          <cell r="BO1172">
            <v>0</v>
          </cell>
          <cell r="BQ1172">
            <v>0</v>
          </cell>
          <cell r="BR1172">
            <v>1300</v>
          </cell>
          <cell r="BS1172">
            <v>818</v>
          </cell>
          <cell r="BT1172">
            <v>818</v>
          </cell>
          <cell r="BU1172">
            <v>909</v>
          </cell>
          <cell r="BV1172">
            <v>10</v>
          </cell>
          <cell r="BW1172">
            <v>818</v>
          </cell>
          <cell r="BX1172">
            <v>638.1</v>
          </cell>
        </row>
        <row r="1173">
          <cell r="E1173" t="str">
            <v>BCCX2020</v>
          </cell>
          <cell r="F1173" t="str">
            <v>1100-20 TR-78A</v>
          </cell>
          <cell r="G1173" t="str">
            <v>1100-20 TR-78A</v>
          </cell>
          <cell r="H1173" t="str">
            <v>TR-78</v>
          </cell>
          <cell r="I1173" t="str">
            <v>TBSC</v>
          </cell>
          <cell r="J1173" t="str">
            <v>TBS TUBE</v>
          </cell>
          <cell r="K1173" t="str">
            <v>BRIDGESTONE</v>
          </cell>
          <cell r="L1173" t="str">
            <v>1100-20</v>
          </cell>
          <cell r="M1173" t="str">
            <v>TR-78</v>
          </cell>
          <cell r="N1173" t="str">
            <v>TUBE</v>
          </cell>
          <cell r="O1173" t="str">
            <v>TUBE L</v>
          </cell>
          <cell r="P1173" t="str">
            <v>C</v>
          </cell>
          <cell r="Q1173" t="str">
            <v>TBSCL003</v>
          </cell>
          <cell r="R1173" t="str">
            <v>THAILAND</v>
          </cell>
          <cell r="S1173">
            <v>6</v>
          </cell>
          <cell r="T1173" t="str">
            <v>TUBE</v>
          </cell>
          <cell r="U1173">
            <v>0</v>
          </cell>
          <cell r="V1173" t="str">
            <v xml:space="preserve"> 1100-20</v>
          </cell>
          <cell r="W1173">
            <v>0</v>
          </cell>
          <cell r="X1173">
            <v>0</v>
          </cell>
          <cell r="Y1173" t="str">
            <v>01</v>
          </cell>
          <cell r="Z1173" t="str">
            <v>TBSR</v>
          </cell>
          <cell r="AA1173" t="str">
            <v>T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 t="str">
            <v>L0</v>
          </cell>
          <cell r="AL1173" t="str">
            <v>TBS</v>
          </cell>
          <cell r="AO1173" t="str">
            <v>1100-20</v>
          </cell>
          <cell r="AP1173" t="str">
            <v>TUBE</v>
          </cell>
          <cell r="AQ1173">
            <v>0</v>
          </cell>
          <cell r="AR1173">
            <v>0</v>
          </cell>
          <cell r="AS1173" t="str">
            <v>OE</v>
          </cell>
          <cell r="AT1173" t="str">
            <v>REP</v>
          </cell>
          <cell r="AW1173" t="str">
            <v>DLR</v>
          </cell>
          <cell r="AX1173" t="str">
            <v>CONT</v>
          </cell>
          <cell r="AY1173" t="str">
            <v>B</v>
          </cell>
          <cell r="AZ1173">
            <v>30</v>
          </cell>
          <cell r="BA1173">
            <v>10</v>
          </cell>
          <cell r="BB1173">
            <v>20</v>
          </cell>
          <cell r="BC1173">
            <v>414</v>
          </cell>
          <cell r="BD1173" t="str">
            <v>C</v>
          </cell>
          <cell r="BE1173" t="str">
            <v>CL</v>
          </cell>
          <cell r="BF1173" t="str">
            <v>C</v>
          </cell>
          <cell r="BG1173" t="str">
            <v>C</v>
          </cell>
          <cell r="BH1173">
            <v>2.6339999999999999</v>
          </cell>
          <cell r="BI1173">
            <v>5.3849999999999998</v>
          </cell>
          <cell r="BJ1173">
            <v>0</v>
          </cell>
          <cell r="BK1173">
            <v>1.032256E-2</v>
          </cell>
          <cell r="BL1173">
            <v>20</v>
          </cell>
          <cell r="BM1173">
            <v>0</v>
          </cell>
          <cell r="BN1173">
            <v>0</v>
          </cell>
          <cell r="BO1173">
            <v>0</v>
          </cell>
          <cell r="BQ1173">
            <v>0</v>
          </cell>
          <cell r="BR1173">
            <v>1430</v>
          </cell>
          <cell r="BS1173">
            <v>902</v>
          </cell>
          <cell r="BT1173">
            <v>902</v>
          </cell>
          <cell r="BU1173">
            <v>1002</v>
          </cell>
          <cell r="BV1173">
            <v>10</v>
          </cell>
          <cell r="BW1173">
            <v>902</v>
          </cell>
          <cell r="BX1173">
            <v>709.86</v>
          </cell>
        </row>
        <row r="1174">
          <cell r="E1174" t="str">
            <v>BCCX2030</v>
          </cell>
          <cell r="F1174" t="str">
            <v>1200-20 TR-78A</v>
          </cell>
          <cell r="G1174" t="str">
            <v>1200-20 TR-78A</v>
          </cell>
          <cell r="H1174" t="str">
            <v>TR-78</v>
          </cell>
          <cell r="I1174" t="str">
            <v>TBSC</v>
          </cell>
          <cell r="J1174" t="str">
            <v>TBS TUBE</v>
          </cell>
          <cell r="K1174" t="str">
            <v>BRIDGESTONE</v>
          </cell>
          <cell r="L1174" t="str">
            <v>1200-20</v>
          </cell>
          <cell r="M1174" t="str">
            <v>TR-78</v>
          </cell>
          <cell r="N1174" t="str">
            <v>TUBE</v>
          </cell>
          <cell r="O1174" t="str">
            <v>TUBE L</v>
          </cell>
          <cell r="P1174" t="str">
            <v>C</v>
          </cell>
          <cell r="Q1174" t="str">
            <v>TBSCL006</v>
          </cell>
          <cell r="R1174" t="str">
            <v>THAILAND</v>
          </cell>
          <cell r="S1174">
            <v>6</v>
          </cell>
          <cell r="T1174" t="str">
            <v>TUBE</v>
          </cell>
          <cell r="U1174">
            <v>0</v>
          </cell>
          <cell r="V1174" t="str">
            <v xml:space="preserve"> 1200-20</v>
          </cell>
          <cell r="W1174">
            <v>0</v>
          </cell>
          <cell r="X1174">
            <v>0</v>
          </cell>
          <cell r="Y1174" t="str">
            <v>01</v>
          </cell>
          <cell r="Z1174" t="str">
            <v>TBSR</v>
          </cell>
          <cell r="AA1174" t="str">
            <v>T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 t="str">
            <v>L0</v>
          </cell>
          <cell r="AL1174" t="str">
            <v>TBS</v>
          </cell>
          <cell r="AO1174" t="str">
            <v>1200-20</v>
          </cell>
          <cell r="AP1174" t="str">
            <v>TUBE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W1174" t="str">
            <v>NON</v>
          </cell>
          <cell r="AX1174" t="str">
            <v>DISCONT</v>
          </cell>
          <cell r="AY1174" t="str">
            <v>B</v>
          </cell>
          <cell r="AZ1174">
            <v>30</v>
          </cell>
          <cell r="BA1174">
            <v>10</v>
          </cell>
          <cell r="BB1174">
            <v>20</v>
          </cell>
          <cell r="BC1174">
            <v>414</v>
          </cell>
          <cell r="BD1174" t="str">
            <v>C</v>
          </cell>
          <cell r="BE1174" t="str">
            <v>CL</v>
          </cell>
          <cell r="BF1174" t="str">
            <v>C</v>
          </cell>
          <cell r="BG1174" t="str">
            <v>C</v>
          </cell>
          <cell r="BH1174">
            <v>2.8010000000000002</v>
          </cell>
          <cell r="BI1174">
            <v>0</v>
          </cell>
          <cell r="BJ1174">
            <v>0</v>
          </cell>
          <cell r="BK1174">
            <v>1.032256E-2</v>
          </cell>
          <cell r="BL1174">
            <v>20</v>
          </cell>
          <cell r="BM1174">
            <v>0</v>
          </cell>
          <cell r="BN1174">
            <v>0</v>
          </cell>
          <cell r="BO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</row>
        <row r="1175">
          <cell r="E1175" t="str">
            <v>BCCX2032</v>
          </cell>
          <cell r="F1175" t="str">
            <v>1200-R20 TR-78A</v>
          </cell>
          <cell r="G1175" t="str">
            <v>1200R20.1200-20 TR-78A (R)</v>
          </cell>
          <cell r="H1175" t="str">
            <v>TR-78</v>
          </cell>
          <cell r="I1175" t="str">
            <v>TBSC</v>
          </cell>
          <cell r="J1175" t="str">
            <v>TBS TUBE</v>
          </cell>
          <cell r="K1175" t="str">
            <v>BRIDGESTONE</v>
          </cell>
          <cell r="L1175" t="str">
            <v>1200-20</v>
          </cell>
          <cell r="M1175" t="str">
            <v>TR-78</v>
          </cell>
          <cell r="N1175" t="str">
            <v>TUBE</v>
          </cell>
          <cell r="O1175" t="str">
            <v>TUBE L</v>
          </cell>
          <cell r="P1175" t="str">
            <v>C</v>
          </cell>
          <cell r="Q1175" t="str">
            <v>TBSCL006</v>
          </cell>
          <cell r="R1175" t="str">
            <v>THAILAND</v>
          </cell>
          <cell r="S1175">
            <v>6</v>
          </cell>
          <cell r="T1175" t="str">
            <v>TUBE</v>
          </cell>
          <cell r="U1175">
            <v>0</v>
          </cell>
          <cell r="V1175" t="str">
            <v xml:space="preserve"> 1200-20</v>
          </cell>
          <cell r="W1175">
            <v>0</v>
          </cell>
          <cell r="X1175">
            <v>0</v>
          </cell>
          <cell r="Y1175" t="str">
            <v>01</v>
          </cell>
          <cell r="Z1175" t="str">
            <v>TBSR</v>
          </cell>
          <cell r="AA1175" t="str">
            <v>T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 t="str">
            <v>L0</v>
          </cell>
          <cell r="AL1175" t="str">
            <v>TBS</v>
          </cell>
          <cell r="AO1175" t="str">
            <v>1200-R20</v>
          </cell>
          <cell r="AP1175" t="str">
            <v>TUBE</v>
          </cell>
          <cell r="AQ1175">
            <v>0</v>
          </cell>
          <cell r="AR1175">
            <v>0</v>
          </cell>
          <cell r="AS1175" t="str">
            <v>OE</v>
          </cell>
          <cell r="AT1175" t="str">
            <v>REP</v>
          </cell>
          <cell r="AW1175" t="str">
            <v>DLR</v>
          </cell>
          <cell r="AX1175" t="str">
            <v>CONT</v>
          </cell>
          <cell r="AY1175" t="str">
            <v>B</v>
          </cell>
          <cell r="AZ1175">
            <v>30</v>
          </cell>
          <cell r="BA1175">
            <v>10</v>
          </cell>
          <cell r="BB1175">
            <v>20</v>
          </cell>
          <cell r="BC1175">
            <v>414</v>
          </cell>
          <cell r="BD1175" t="str">
            <v>C</v>
          </cell>
          <cell r="BE1175" t="str">
            <v>CL</v>
          </cell>
          <cell r="BF1175" t="str">
            <v>C</v>
          </cell>
          <cell r="BG1175" t="str">
            <v>C</v>
          </cell>
          <cell r="BH1175">
            <v>2.8010000000000002</v>
          </cell>
          <cell r="BI1175">
            <v>5.7050000000000001</v>
          </cell>
          <cell r="BJ1175">
            <v>0</v>
          </cell>
          <cell r="BK1175">
            <v>1.032256E-2</v>
          </cell>
          <cell r="BL1175">
            <v>20</v>
          </cell>
          <cell r="BM1175">
            <v>0</v>
          </cell>
          <cell r="BN1175">
            <v>0</v>
          </cell>
          <cell r="BO1175">
            <v>0</v>
          </cell>
          <cell r="BQ1175">
            <v>0</v>
          </cell>
          <cell r="BR1175">
            <v>1470</v>
          </cell>
          <cell r="BS1175">
            <v>927</v>
          </cell>
          <cell r="BT1175">
            <v>927</v>
          </cell>
          <cell r="BU1175">
            <v>1030</v>
          </cell>
          <cell r="BV1175">
            <v>10</v>
          </cell>
          <cell r="BW1175">
            <v>927</v>
          </cell>
          <cell r="BX1175">
            <v>716.72</v>
          </cell>
        </row>
        <row r="1176">
          <cell r="E1176" t="str">
            <v>BCCX2040</v>
          </cell>
          <cell r="F1176" t="str">
            <v>825-20 TR-175A</v>
          </cell>
          <cell r="G1176" t="str">
            <v>825-20 TR-175A</v>
          </cell>
          <cell r="H1176" t="str">
            <v>TR-175</v>
          </cell>
          <cell r="I1176" t="str">
            <v>TBSC</v>
          </cell>
          <cell r="J1176" t="str">
            <v>TBS TUBE</v>
          </cell>
          <cell r="K1176" t="str">
            <v>BRIDGESTONE</v>
          </cell>
          <cell r="L1176" t="str">
            <v>1200R20</v>
          </cell>
          <cell r="M1176" t="str">
            <v>TR-175</v>
          </cell>
          <cell r="N1176" t="str">
            <v>TUBE</v>
          </cell>
          <cell r="O1176" t="str">
            <v>TUBE L</v>
          </cell>
          <cell r="P1176" t="str">
            <v>C</v>
          </cell>
          <cell r="Q1176" t="str">
            <v>TBSCL009</v>
          </cell>
          <cell r="R1176" t="str">
            <v>THAILAND</v>
          </cell>
          <cell r="S1176">
            <v>6</v>
          </cell>
          <cell r="T1176" t="str">
            <v>TUBE</v>
          </cell>
          <cell r="U1176">
            <v>0</v>
          </cell>
          <cell r="V1176" t="str">
            <v xml:space="preserve"> 1200R20</v>
          </cell>
          <cell r="W1176">
            <v>0</v>
          </cell>
          <cell r="X1176">
            <v>0</v>
          </cell>
          <cell r="Y1176" t="str">
            <v>01</v>
          </cell>
          <cell r="Z1176" t="str">
            <v>TBSR</v>
          </cell>
          <cell r="AA1176" t="str">
            <v>T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 t="str">
            <v>L0</v>
          </cell>
          <cell r="AL1176" t="str">
            <v>TBS</v>
          </cell>
          <cell r="AO1176" t="str">
            <v>825-20</v>
          </cell>
          <cell r="AP1176" t="str">
            <v>TUBE</v>
          </cell>
          <cell r="AQ1176">
            <v>0</v>
          </cell>
          <cell r="AR1176">
            <v>0</v>
          </cell>
          <cell r="AS1176" t="str">
            <v>OE</v>
          </cell>
          <cell r="AT1176" t="str">
            <v>REP</v>
          </cell>
          <cell r="AW1176" t="str">
            <v>DLR</v>
          </cell>
          <cell r="AX1176" t="str">
            <v>CONT</v>
          </cell>
          <cell r="AY1176" t="str">
            <v>B</v>
          </cell>
          <cell r="AZ1176">
            <v>30</v>
          </cell>
          <cell r="BA1176">
            <v>10</v>
          </cell>
          <cell r="BB1176">
            <v>20</v>
          </cell>
          <cell r="BC1176">
            <v>414</v>
          </cell>
          <cell r="BD1176" t="str">
            <v>C</v>
          </cell>
          <cell r="BE1176" t="str">
            <v>CL</v>
          </cell>
          <cell r="BF1176" t="str">
            <v>C</v>
          </cell>
          <cell r="BG1176" t="str">
            <v>C</v>
          </cell>
          <cell r="BH1176">
            <v>1.397</v>
          </cell>
          <cell r="BI1176">
            <v>2.9049999999999998</v>
          </cell>
          <cell r="BJ1176">
            <v>0</v>
          </cell>
          <cell r="BK1176">
            <v>1.032256E-2</v>
          </cell>
          <cell r="BL1176">
            <v>20</v>
          </cell>
          <cell r="BM1176">
            <v>0</v>
          </cell>
          <cell r="BN1176">
            <v>0</v>
          </cell>
          <cell r="BO1176">
            <v>0</v>
          </cell>
          <cell r="BQ1176">
            <v>0</v>
          </cell>
          <cell r="BR1176">
            <v>880</v>
          </cell>
          <cell r="BS1176">
            <v>554</v>
          </cell>
          <cell r="BT1176">
            <v>554</v>
          </cell>
          <cell r="BU1176">
            <v>616</v>
          </cell>
          <cell r="BV1176">
            <v>10</v>
          </cell>
          <cell r="BW1176">
            <v>554</v>
          </cell>
          <cell r="BX1176">
            <v>431.63</v>
          </cell>
        </row>
        <row r="1177">
          <cell r="E1177" t="str">
            <v>BCCX2050</v>
          </cell>
          <cell r="F1177" t="str">
            <v>900-20 TR-175A</v>
          </cell>
          <cell r="G1177" t="str">
            <v>900-20 TR-175A</v>
          </cell>
          <cell r="H1177" t="str">
            <v>TR-175</v>
          </cell>
          <cell r="I1177" t="str">
            <v>TBSC</v>
          </cell>
          <cell r="J1177" t="str">
            <v>TBS TUBE</v>
          </cell>
          <cell r="K1177" t="str">
            <v>BRIDGESTONE</v>
          </cell>
          <cell r="L1177" t="str">
            <v>825-20</v>
          </cell>
          <cell r="M1177" t="str">
            <v>TR-175</v>
          </cell>
          <cell r="N1177" t="str">
            <v>TUBE</v>
          </cell>
          <cell r="O1177" t="str">
            <v>TUBE L</v>
          </cell>
          <cell r="P1177" t="str">
            <v>C</v>
          </cell>
          <cell r="Q1177" t="str">
            <v>TBSCL001</v>
          </cell>
          <cell r="R1177" t="str">
            <v>THAILAND</v>
          </cell>
          <cell r="S1177">
            <v>6</v>
          </cell>
          <cell r="T1177" t="str">
            <v>TUBE</v>
          </cell>
          <cell r="U1177">
            <v>0</v>
          </cell>
          <cell r="V1177" t="str">
            <v xml:space="preserve"> 825-20</v>
          </cell>
          <cell r="W1177">
            <v>0</v>
          </cell>
          <cell r="X1177">
            <v>0</v>
          </cell>
          <cell r="Y1177" t="str">
            <v>01</v>
          </cell>
          <cell r="Z1177" t="str">
            <v>TBSR</v>
          </cell>
          <cell r="AA1177" t="str">
            <v>T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L0</v>
          </cell>
          <cell r="AL1177" t="str">
            <v>TBS</v>
          </cell>
          <cell r="AO1177" t="str">
            <v>900-20</v>
          </cell>
          <cell r="AP1177" t="str">
            <v>TUBE</v>
          </cell>
          <cell r="AQ1177">
            <v>0</v>
          </cell>
          <cell r="AR1177">
            <v>0</v>
          </cell>
          <cell r="AS1177" t="str">
            <v>OE</v>
          </cell>
          <cell r="AT1177" t="str">
            <v>REP</v>
          </cell>
          <cell r="AW1177" t="str">
            <v>DLR</v>
          </cell>
          <cell r="AX1177" t="str">
            <v>CONT</v>
          </cell>
          <cell r="AY1177" t="str">
            <v>B</v>
          </cell>
          <cell r="AZ1177">
            <v>30</v>
          </cell>
          <cell r="BA1177">
            <v>10</v>
          </cell>
          <cell r="BB1177">
            <v>20</v>
          </cell>
          <cell r="BC1177">
            <v>414</v>
          </cell>
          <cell r="BD1177" t="str">
            <v>C</v>
          </cell>
          <cell r="BE1177" t="str">
            <v>CL</v>
          </cell>
          <cell r="BF1177" t="str">
            <v>C</v>
          </cell>
          <cell r="BG1177" t="str">
            <v>C</v>
          </cell>
          <cell r="BH1177">
            <v>1.7150000000000001</v>
          </cell>
          <cell r="BI1177">
            <v>3.54</v>
          </cell>
          <cell r="BJ1177">
            <v>0</v>
          </cell>
          <cell r="BK1177">
            <v>1.032256E-2</v>
          </cell>
          <cell r="BL1177">
            <v>20</v>
          </cell>
          <cell r="BM1177">
            <v>0</v>
          </cell>
          <cell r="BN1177">
            <v>0</v>
          </cell>
          <cell r="BO1177">
            <v>0</v>
          </cell>
          <cell r="BQ1177">
            <v>0</v>
          </cell>
          <cell r="BR1177">
            <v>1010</v>
          </cell>
          <cell r="BS1177">
            <v>634</v>
          </cell>
          <cell r="BT1177">
            <v>634</v>
          </cell>
          <cell r="BU1177">
            <v>704</v>
          </cell>
          <cell r="BV1177">
            <v>10</v>
          </cell>
          <cell r="BW1177">
            <v>634</v>
          </cell>
          <cell r="BX1177">
            <v>494.23</v>
          </cell>
        </row>
        <row r="1178">
          <cell r="E1178" t="str">
            <v>BCCX3010</v>
          </cell>
          <cell r="F1178" t="str">
            <v>12.4/11-28 TR-218A</v>
          </cell>
          <cell r="G1178" t="str">
            <v>12.4/11-28 TR-218A</v>
          </cell>
          <cell r="H1178" t="str">
            <v>TR-218</v>
          </cell>
          <cell r="I1178" t="str">
            <v>AGSC</v>
          </cell>
          <cell r="J1178" t="str">
            <v>AGS TUBE</v>
          </cell>
          <cell r="K1178" t="str">
            <v>BRIDGESTONE</v>
          </cell>
          <cell r="L1178" t="str">
            <v>12.4/11-28</v>
          </cell>
          <cell r="M1178" t="str">
            <v>TR-218</v>
          </cell>
          <cell r="N1178" t="str">
            <v>TUBE</v>
          </cell>
          <cell r="O1178" t="str">
            <v>TUBE AG</v>
          </cell>
          <cell r="P1178" t="str">
            <v>C</v>
          </cell>
          <cell r="Q1178" t="str">
            <v>AGSCL004</v>
          </cell>
          <cell r="R1178" t="str">
            <v>THAILAND</v>
          </cell>
          <cell r="S1178">
            <v>6</v>
          </cell>
          <cell r="T1178" t="str">
            <v>TUBE</v>
          </cell>
          <cell r="U1178">
            <v>0</v>
          </cell>
          <cell r="V1178" t="str">
            <v xml:space="preserve"> 12.4/11-28</v>
          </cell>
          <cell r="W1178">
            <v>0</v>
          </cell>
          <cell r="X1178">
            <v>0</v>
          </cell>
          <cell r="Y1178" t="str">
            <v>01</v>
          </cell>
          <cell r="Z1178" t="str">
            <v>TBSR</v>
          </cell>
          <cell r="AA1178" t="str">
            <v>T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 t="str">
            <v>L0</v>
          </cell>
          <cell r="AO1178" t="str">
            <v>12.4/11-28</v>
          </cell>
          <cell r="AP1178" t="str">
            <v>TUBE</v>
          </cell>
          <cell r="AQ1178">
            <v>0</v>
          </cell>
          <cell r="AR1178">
            <v>0</v>
          </cell>
          <cell r="AS1178" t="str">
            <v>OE</v>
          </cell>
          <cell r="AT1178" t="str">
            <v>REP</v>
          </cell>
          <cell r="AW1178" t="str">
            <v>DLR</v>
          </cell>
          <cell r="AX1178" t="str">
            <v>CONT</v>
          </cell>
          <cell r="AY1178" t="str">
            <v>B</v>
          </cell>
          <cell r="AZ1178">
            <v>30</v>
          </cell>
          <cell r="BA1178">
            <v>10</v>
          </cell>
          <cell r="BB1178">
            <v>30</v>
          </cell>
          <cell r="BC1178">
            <v>414</v>
          </cell>
          <cell r="BD1178" t="str">
            <v>C</v>
          </cell>
          <cell r="BE1178" t="str">
            <v>CG</v>
          </cell>
          <cell r="BF1178" t="str">
            <v>C</v>
          </cell>
          <cell r="BG1178" t="str">
            <v>C</v>
          </cell>
          <cell r="BH1178">
            <v>2.3039999999999998</v>
          </cell>
          <cell r="BI1178">
            <v>4.6500000000000004</v>
          </cell>
          <cell r="BJ1178">
            <v>0</v>
          </cell>
          <cell r="BK1178">
            <v>2.0232217599999994E-2</v>
          </cell>
          <cell r="BL1178">
            <v>28</v>
          </cell>
          <cell r="BM1178">
            <v>0</v>
          </cell>
          <cell r="BN1178">
            <v>0</v>
          </cell>
          <cell r="BO1178">
            <v>0</v>
          </cell>
          <cell r="BQ1178">
            <v>0</v>
          </cell>
          <cell r="BR1178">
            <v>1090</v>
          </cell>
          <cell r="BS1178">
            <v>687</v>
          </cell>
          <cell r="BT1178">
            <v>687</v>
          </cell>
          <cell r="BU1178">
            <v>763</v>
          </cell>
          <cell r="BV1178">
            <v>10</v>
          </cell>
          <cell r="BW1178">
            <v>687</v>
          </cell>
          <cell r="BX1178">
            <v>0</v>
          </cell>
        </row>
        <row r="1179">
          <cell r="E1179" t="str">
            <v>BCCX3020</v>
          </cell>
          <cell r="F1179" t="str">
            <v>16.9/14-28 TR-218A</v>
          </cell>
          <cell r="G1179" t="str">
            <v>16.9/14-28 TR-218A</v>
          </cell>
          <cell r="H1179" t="str">
            <v>TR-218</v>
          </cell>
          <cell r="I1179" t="str">
            <v>AGSC</v>
          </cell>
          <cell r="J1179" t="str">
            <v>AGS TUBE</v>
          </cell>
          <cell r="K1179" t="str">
            <v>BRIDGESTONE</v>
          </cell>
          <cell r="L1179" t="str">
            <v>16.9/14-28</v>
          </cell>
          <cell r="M1179" t="str">
            <v>TR-218</v>
          </cell>
          <cell r="N1179" t="str">
            <v>TUBE</v>
          </cell>
          <cell r="O1179" t="str">
            <v>TUBE AG</v>
          </cell>
          <cell r="P1179" t="str">
            <v>C</v>
          </cell>
          <cell r="Q1179" t="str">
            <v>AGSCL005</v>
          </cell>
          <cell r="R1179" t="str">
            <v>THAILAND</v>
          </cell>
          <cell r="S1179">
            <v>6</v>
          </cell>
          <cell r="T1179" t="str">
            <v>TUBE</v>
          </cell>
          <cell r="U1179">
            <v>0</v>
          </cell>
          <cell r="V1179" t="str">
            <v xml:space="preserve"> 16.9/14-28</v>
          </cell>
          <cell r="W1179">
            <v>0</v>
          </cell>
          <cell r="X1179">
            <v>0</v>
          </cell>
          <cell r="Y1179" t="str">
            <v>01</v>
          </cell>
          <cell r="Z1179" t="str">
            <v>TBSR</v>
          </cell>
          <cell r="AA1179" t="str">
            <v>T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 t="str">
            <v>L0</v>
          </cell>
          <cell r="AO1179" t="str">
            <v>16.9/14-28</v>
          </cell>
          <cell r="AP1179" t="str">
            <v>TUBE</v>
          </cell>
          <cell r="AQ1179">
            <v>0</v>
          </cell>
          <cell r="AR1179">
            <v>0</v>
          </cell>
          <cell r="AS1179" t="str">
            <v>OE</v>
          </cell>
          <cell r="AT1179" t="str">
            <v>REP</v>
          </cell>
          <cell r="AW1179" t="str">
            <v>DLR</v>
          </cell>
          <cell r="AX1179" t="str">
            <v>CONT</v>
          </cell>
          <cell r="AY1179" t="str">
            <v>B</v>
          </cell>
          <cell r="AZ1179">
            <v>30</v>
          </cell>
          <cell r="BA1179">
            <v>10</v>
          </cell>
          <cell r="BB1179">
            <v>30</v>
          </cell>
          <cell r="BC1179">
            <v>414</v>
          </cell>
          <cell r="BD1179" t="str">
            <v>C</v>
          </cell>
          <cell r="BE1179" t="str">
            <v>CG</v>
          </cell>
          <cell r="BF1179" t="str">
            <v>C</v>
          </cell>
          <cell r="BG1179" t="str">
            <v>C</v>
          </cell>
          <cell r="BH1179">
            <v>4.9729999999999999</v>
          </cell>
          <cell r="BI1179">
            <v>9.98</v>
          </cell>
          <cell r="BJ1179">
            <v>0</v>
          </cell>
          <cell r="BK1179">
            <v>2.0232217599999994E-2</v>
          </cell>
          <cell r="BL1179">
            <v>28</v>
          </cell>
          <cell r="BM1179">
            <v>0</v>
          </cell>
          <cell r="BN1179">
            <v>0</v>
          </cell>
          <cell r="BO1179">
            <v>0</v>
          </cell>
          <cell r="BQ1179">
            <v>0</v>
          </cell>
          <cell r="BR1179">
            <v>1370</v>
          </cell>
          <cell r="BS1179">
            <v>861</v>
          </cell>
          <cell r="BT1179">
            <v>861</v>
          </cell>
          <cell r="BU1179">
            <v>957</v>
          </cell>
          <cell r="BV1179">
            <v>10</v>
          </cell>
          <cell r="BW1179">
            <v>861</v>
          </cell>
          <cell r="BX1179">
            <v>672.25</v>
          </cell>
        </row>
        <row r="1180">
          <cell r="E1180" t="str">
            <v>BCCX3030</v>
          </cell>
          <cell r="F1180" t="str">
            <v>16.9/14-30,18.4/15-30 TR-218A</v>
          </cell>
          <cell r="G1180" t="str">
            <v>16.9/14-30,18.4/15-30 TR-218A</v>
          </cell>
          <cell r="H1180" t="str">
            <v>TR-218</v>
          </cell>
          <cell r="I1180" t="str">
            <v>AGSC</v>
          </cell>
          <cell r="J1180" t="str">
            <v>AGS TUBE</v>
          </cell>
          <cell r="K1180" t="str">
            <v>BRIDGESTONE</v>
          </cell>
          <cell r="L1180" t="str">
            <v>16.9/14-30,18.4/15-3</v>
          </cell>
          <cell r="M1180" t="str">
            <v>TR-218</v>
          </cell>
          <cell r="N1180" t="str">
            <v>TUBE</v>
          </cell>
          <cell r="O1180" t="str">
            <v>TUBE AG</v>
          </cell>
          <cell r="P1180" t="str">
            <v>C</v>
          </cell>
          <cell r="Q1180" t="str">
            <v>AGSCL006</v>
          </cell>
          <cell r="R1180" t="str">
            <v>THAILAND</v>
          </cell>
          <cell r="S1180">
            <v>6</v>
          </cell>
          <cell r="T1180" t="str">
            <v>TUBE</v>
          </cell>
          <cell r="U1180">
            <v>0</v>
          </cell>
          <cell r="V1180" t="str">
            <v xml:space="preserve"> 16.9/14-30,18.4/15-3</v>
          </cell>
          <cell r="W1180">
            <v>0</v>
          </cell>
          <cell r="X1180">
            <v>0</v>
          </cell>
          <cell r="Y1180" t="str">
            <v>01</v>
          </cell>
          <cell r="Z1180" t="str">
            <v>TBSR</v>
          </cell>
          <cell r="AA1180" t="str">
            <v>T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 t="str">
            <v>L0</v>
          </cell>
          <cell r="AO1180" t="str">
            <v>16.9/14-30,18.4/15-30</v>
          </cell>
          <cell r="AP1180" t="str">
            <v>TUBE</v>
          </cell>
          <cell r="AQ1180">
            <v>0</v>
          </cell>
          <cell r="AR1180">
            <v>0</v>
          </cell>
          <cell r="AS1180" t="str">
            <v/>
          </cell>
          <cell r="AT1180" t="str">
            <v>REP</v>
          </cell>
          <cell r="AW1180" t="str">
            <v>DLR</v>
          </cell>
          <cell r="AX1180" t="str">
            <v>CONT</v>
          </cell>
          <cell r="AY1180" t="str">
            <v>B</v>
          </cell>
          <cell r="AZ1180">
            <v>30</v>
          </cell>
          <cell r="BA1180">
            <v>10</v>
          </cell>
          <cell r="BB1180">
            <v>30</v>
          </cell>
          <cell r="BC1180">
            <v>414</v>
          </cell>
          <cell r="BD1180" t="str">
            <v>C</v>
          </cell>
          <cell r="BE1180" t="str">
            <v>CG</v>
          </cell>
          <cell r="BF1180" t="str">
            <v>C</v>
          </cell>
          <cell r="BG1180" t="str">
            <v>C</v>
          </cell>
          <cell r="BH1180">
            <v>4.7069999999999999</v>
          </cell>
          <cell r="BI1180">
            <v>10.35</v>
          </cell>
          <cell r="BJ1180">
            <v>0</v>
          </cell>
          <cell r="BK1180">
            <v>2.3225760000000002E-2</v>
          </cell>
          <cell r="BL1180">
            <v>30</v>
          </cell>
          <cell r="BM1180">
            <v>0</v>
          </cell>
          <cell r="BN1180">
            <v>0</v>
          </cell>
          <cell r="BO1180">
            <v>0</v>
          </cell>
          <cell r="BQ1180">
            <v>0</v>
          </cell>
          <cell r="BR1180">
            <v>1550</v>
          </cell>
          <cell r="BS1180">
            <v>974</v>
          </cell>
          <cell r="BT1180">
            <v>974</v>
          </cell>
          <cell r="BU1180">
            <v>1082</v>
          </cell>
          <cell r="BV1180">
            <v>10</v>
          </cell>
          <cell r="BW1180">
            <v>974</v>
          </cell>
          <cell r="BX1180">
            <v>759.37</v>
          </cell>
        </row>
        <row r="1181">
          <cell r="E1181" t="str">
            <v>BCCX3040</v>
          </cell>
          <cell r="F1181" t="str">
            <v>18.4/15-34 TR-218A</v>
          </cell>
          <cell r="G1181" t="str">
            <v>18.4/15-34 TR-218A</v>
          </cell>
          <cell r="H1181" t="str">
            <v>TR-218</v>
          </cell>
          <cell r="I1181" t="str">
            <v>AGSC</v>
          </cell>
          <cell r="J1181" t="str">
            <v>AGS TUBE</v>
          </cell>
          <cell r="K1181" t="str">
            <v>BRIDGESTONE</v>
          </cell>
          <cell r="L1181" t="str">
            <v>18.4/15-34</v>
          </cell>
          <cell r="M1181" t="str">
            <v>TR-218</v>
          </cell>
          <cell r="N1181" t="str">
            <v>TUBE</v>
          </cell>
          <cell r="O1181" t="str">
            <v>TUBE AG</v>
          </cell>
          <cell r="P1181" t="str">
            <v>C</v>
          </cell>
          <cell r="Q1181" t="str">
            <v>AGSCL008</v>
          </cell>
          <cell r="R1181" t="str">
            <v>THAILAND</v>
          </cell>
          <cell r="S1181">
            <v>6</v>
          </cell>
          <cell r="T1181" t="str">
            <v>TUBE</v>
          </cell>
          <cell r="U1181">
            <v>0</v>
          </cell>
          <cell r="V1181" t="str">
            <v xml:space="preserve"> 18.4/15-34</v>
          </cell>
          <cell r="W1181">
            <v>0</v>
          </cell>
          <cell r="X1181">
            <v>0</v>
          </cell>
          <cell r="Y1181" t="str">
            <v>01</v>
          </cell>
          <cell r="Z1181" t="str">
            <v>TBSR</v>
          </cell>
          <cell r="AA1181" t="str">
            <v>T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 t="str">
            <v>L0</v>
          </cell>
          <cell r="AO1181" t="str">
            <v>18.4/15-34</v>
          </cell>
          <cell r="AP1181" t="str">
            <v>TUBE</v>
          </cell>
          <cell r="AQ1181">
            <v>0</v>
          </cell>
          <cell r="AR1181">
            <v>0</v>
          </cell>
          <cell r="AS1181" t="str">
            <v/>
          </cell>
          <cell r="AT1181" t="str">
            <v>REP</v>
          </cell>
          <cell r="AW1181" t="str">
            <v>DLR</v>
          </cell>
          <cell r="AX1181" t="str">
            <v>CONT</v>
          </cell>
          <cell r="AY1181" t="str">
            <v>B</v>
          </cell>
          <cell r="AZ1181">
            <v>30</v>
          </cell>
          <cell r="BA1181">
            <v>10</v>
          </cell>
          <cell r="BB1181">
            <v>30</v>
          </cell>
          <cell r="BC1181">
            <v>414</v>
          </cell>
          <cell r="BD1181" t="str">
            <v>C</v>
          </cell>
          <cell r="BE1181" t="str">
            <v>CG</v>
          </cell>
          <cell r="BF1181" t="str">
            <v>C</v>
          </cell>
          <cell r="BG1181" t="str">
            <v>C</v>
          </cell>
          <cell r="BH1181">
            <v>5.8689999999999998</v>
          </cell>
          <cell r="BI1181">
            <v>11.77</v>
          </cell>
          <cell r="BJ1181">
            <v>0</v>
          </cell>
          <cell r="BK1181">
            <v>2.9832198399999996E-2</v>
          </cell>
          <cell r="BL1181">
            <v>34</v>
          </cell>
          <cell r="BM1181">
            <v>0</v>
          </cell>
          <cell r="BN1181">
            <v>0</v>
          </cell>
          <cell r="BO1181">
            <v>0</v>
          </cell>
          <cell r="BQ1181">
            <v>0</v>
          </cell>
          <cell r="BR1181">
            <v>2000</v>
          </cell>
          <cell r="BS1181">
            <v>1262</v>
          </cell>
          <cell r="BT1181">
            <v>1262</v>
          </cell>
          <cell r="BU1181">
            <v>1402</v>
          </cell>
          <cell r="BV1181">
            <v>10</v>
          </cell>
          <cell r="BW1181">
            <v>1262</v>
          </cell>
          <cell r="BX1181">
            <v>982.31</v>
          </cell>
        </row>
        <row r="1182">
          <cell r="E1182" t="str">
            <v>BCCX4010</v>
          </cell>
          <cell r="F1182" t="str">
            <v>900R20  TUBE</v>
          </cell>
          <cell r="G1182" t="str">
            <v>900R20  TR-175A</v>
          </cell>
          <cell r="H1182" t="str">
            <v>TUBE RADIAL</v>
          </cell>
          <cell r="I1182" t="str">
            <v>TBRC</v>
          </cell>
          <cell r="J1182" t="str">
            <v>TBR TUBE</v>
          </cell>
          <cell r="K1182" t="str">
            <v>BRIDGESTONE</v>
          </cell>
          <cell r="L1182" t="str">
            <v>900R20</v>
          </cell>
          <cell r="M1182" t="str">
            <v>TUBE RADIAL</v>
          </cell>
          <cell r="N1182" t="str">
            <v>TUBE</v>
          </cell>
          <cell r="O1182" t="str">
            <v>TUBE RAD</v>
          </cell>
          <cell r="P1182" t="str">
            <v>C</v>
          </cell>
          <cell r="Q1182" t="str">
            <v>TBRCL001</v>
          </cell>
          <cell r="R1182" t="str">
            <v>THAILAND</v>
          </cell>
          <cell r="S1182">
            <v>6</v>
          </cell>
          <cell r="T1182" t="str">
            <v>TUBE</v>
          </cell>
          <cell r="U1182">
            <v>0</v>
          </cell>
          <cell r="V1182" t="str">
            <v xml:space="preserve"> 900R20</v>
          </cell>
          <cell r="W1182">
            <v>0</v>
          </cell>
          <cell r="X1182">
            <v>0</v>
          </cell>
          <cell r="Y1182" t="str">
            <v>01</v>
          </cell>
          <cell r="Z1182" t="str">
            <v>TBSR</v>
          </cell>
          <cell r="AA1182" t="str">
            <v>T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 t="str">
            <v>L0</v>
          </cell>
          <cell r="AO1182" t="str">
            <v>900R20</v>
          </cell>
          <cell r="AP1182" t="str">
            <v>TUBE</v>
          </cell>
          <cell r="AQ1182">
            <v>0</v>
          </cell>
          <cell r="AR1182">
            <v>0</v>
          </cell>
          <cell r="AS1182" t="str">
            <v>OE</v>
          </cell>
          <cell r="AT1182" t="str">
            <v>REP</v>
          </cell>
          <cell r="AW1182" t="str">
            <v>DLR</v>
          </cell>
          <cell r="AX1182" t="str">
            <v>CONT</v>
          </cell>
          <cell r="AY1182" t="str">
            <v>B</v>
          </cell>
          <cell r="AZ1182">
            <v>30</v>
          </cell>
          <cell r="BA1182">
            <v>10</v>
          </cell>
          <cell r="BB1182">
            <v>40</v>
          </cell>
          <cell r="BC1182">
            <v>414</v>
          </cell>
          <cell r="BD1182" t="str">
            <v>C</v>
          </cell>
          <cell r="BE1182" t="str">
            <v>CR</v>
          </cell>
          <cell r="BF1182" t="str">
            <v>C</v>
          </cell>
          <cell r="BG1182" t="str">
            <v>C</v>
          </cell>
          <cell r="BH1182">
            <v>1.716</v>
          </cell>
          <cell r="BI1182">
            <v>0</v>
          </cell>
          <cell r="BJ1182">
            <v>0</v>
          </cell>
          <cell r="BK1182">
            <v>1.032256E-2</v>
          </cell>
          <cell r="BL1182">
            <v>20</v>
          </cell>
          <cell r="BM1182">
            <v>0</v>
          </cell>
          <cell r="BN1182">
            <v>0</v>
          </cell>
          <cell r="BO1182">
            <v>0</v>
          </cell>
          <cell r="BQ1182">
            <v>0</v>
          </cell>
          <cell r="BR1182">
            <v>1060</v>
          </cell>
          <cell r="BS1182">
            <v>669</v>
          </cell>
          <cell r="BT1182">
            <v>669</v>
          </cell>
          <cell r="BU1182">
            <v>743</v>
          </cell>
          <cell r="BV1182">
            <v>10</v>
          </cell>
          <cell r="BW1182">
            <v>669</v>
          </cell>
          <cell r="BX1182">
            <v>520.61</v>
          </cell>
        </row>
        <row r="1183">
          <cell r="E1183" t="str">
            <v>BCCX4011</v>
          </cell>
          <cell r="F1183" t="str">
            <v>900R20  TUBE ( R)</v>
          </cell>
          <cell r="G1183" t="str">
            <v>900R20  TR-175A( R)</v>
          </cell>
          <cell r="H1183" t="str">
            <v>TUBE RADIAL</v>
          </cell>
          <cell r="I1183" t="str">
            <v>TBRC</v>
          </cell>
          <cell r="J1183" t="str">
            <v>TBR TUBE</v>
          </cell>
          <cell r="K1183" t="str">
            <v>BRIDGESTONE</v>
          </cell>
          <cell r="L1183" t="str">
            <v>900R20</v>
          </cell>
          <cell r="M1183" t="str">
            <v>TUBE RADIAL</v>
          </cell>
          <cell r="N1183" t="str">
            <v>TUBE</v>
          </cell>
          <cell r="O1183" t="str">
            <v>TUBE RAD</v>
          </cell>
          <cell r="P1183" t="str">
            <v>C</v>
          </cell>
          <cell r="Q1183" t="str">
            <v>TBRCL001</v>
          </cell>
          <cell r="R1183" t="str">
            <v>THAILAND</v>
          </cell>
          <cell r="S1183">
            <v>6</v>
          </cell>
          <cell r="T1183" t="str">
            <v>TUBE</v>
          </cell>
          <cell r="U1183">
            <v>0</v>
          </cell>
          <cell r="V1183" t="str">
            <v xml:space="preserve"> 900R20</v>
          </cell>
          <cell r="W1183">
            <v>0</v>
          </cell>
          <cell r="X1183">
            <v>0</v>
          </cell>
          <cell r="Y1183" t="str">
            <v>01</v>
          </cell>
          <cell r="Z1183" t="str">
            <v>TBSR</v>
          </cell>
          <cell r="AA1183" t="str">
            <v>T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 t="str">
            <v>L0</v>
          </cell>
          <cell r="AO1183" t="str">
            <v>900R20</v>
          </cell>
          <cell r="AP1183" t="str">
            <v>TUBE</v>
          </cell>
          <cell r="AQ1183">
            <v>0</v>
          </cell>
          <cell r="AR1183">
            <v>0</v>
          </cell>
          <cell r="AS1183" t="str">
            <v>OE</v>
          </cell>
          <cell r="AW1183" t="str">
            <v>DLR</v>
          </cell>
          <cell r="AX1183" t="str">
            <v>CONT</v>
          </cell>
          <cell r="AY1183" t="str">
            <v>B</v>
          </cell>
          <cell r="AZ1183">
            <v>30</v>
          </cell>
          <cell r="BA1183">
            <v>10</v>
          </cell>
          <cell r="BB1183">
            <v>40</v>
          </cell>
          <cell r="BC1183">
            <v>414</v>
          </cell>
          <cell r="BD1183" t="str">
            <v>C</v>
          </cell>
          <cell r="BE1183" t="str">
            <v>CR</v>
          </cell>
          <cell r="BF1183" t="str">
            <v>C</v>
          </cell>
          <cell r="BG1183" t="str">
            <v>C</v>
          </cell>
          <cell r="BH1183">
            <v>1.7130000000000001</v>
          </cell>
          <cell r="BI1183">
            <v>3.5350000000000001</v>
          </cell>
          <cell r="BJ1183">
            <v>0</v>
          </cell>
          <cell r="BK1183">
            <v>1.032256E-2</v>
          </cell>
          <cell r="BL1183">
            <v>20</v>
          </cell>
          <cell r="BM1183">
            <v>0</v>
          </cell>
          <cell r="BN1183">
            <v>0</v>
          </cell>
          <cell r="BO1183">
            <v>0</v>
          </cell>
          <cell r="BP1183">
            <v>90</v>
          </cell>
          <cell r="BQ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520.61</v>
          </cell>
        </row>
        <row r="1184">
          <cell r="E1184" t="str">
            <v>BCCX4020</v>
          </cell>
          <cell r="F1184" t="str">
            <v>1000R20  TUBE</v>
          </cell>
          <cell r="G1184" t="str">
            <v>1000/11.1R20  TR-78A</v>
          </cell>
          <cell r="H1184" t="str">
            <v>TUBE RADIAL</v>
          </cell>
          <cell r="I1184" t="str">
            <v>TBRC</v>
          </cell>
          <cell r="J1184" t="str">
            <v>TBR TUBE</v>
          </cell>
          <cell r="K1184" t="str">
            <v>BRIDGESTONE</v>
          </cell>
          <cell r="L1184" t="str">
            <v>1000R20</v>
          </cell>
          <cell r="M1184" t="str">
            <v>TUBE RADIAL</v>
          </cell>
          <cell r="N1184" t="str">
            <v>TUBE</v>
          </cell>
          <cell r="O1184" t="str">
            <v>TUBE RAD</v>
          </cell>
          <cell r="P1184" t="str">
            <v>C</v>
          </cell>
          <cell r="Q1184" t="str">
            <v>TBRCL002</v>
          </cell>
          <cell r="R1184" t="str">
            <v>THAILAND</v>
          </cell>
          <cell r="S1184">
            <v>6</v>
          </cell>
          <cell r="T1184" t="str">
            <v>TUBE</v>
          </cell>
          <cell r="U1184">
            <v>0</v>
          </cell>
          <cell r="V1184" t="str">
            <v xml:space="preserve"> 1000R20</v>
          </cell>
          <cell r="W1184">
            <v>0</v>
          </cell>
          <cell r="X1184">
            <v>0</v>
          </cell>
          <cell r="Y1184" t="str">
            <v>01</v>
          </cell>
          <cell r="Z1184" t="str">
            <v>TBSR</v>
          </cell>
          <cell r="AA1184" t="str">
            <v>T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 t="str">
            <v>L0</v>
          </cell>
          <cell r="AO1184" t="str">
            <v>1000R20</v>
          </cell>
          <cell r="AP1184" t="str">
            <v>TUBE</v>
          </cell>
          <cell r="AQ1184">
            <v>0</v>
          </cell>
          <cell r="AR1184">
            <v>0</v>
          </cell>
          <cell r="AS1184" t="str">
            <v>OE</v>
          </cell>
          <cell r="AT1184" t="str">
            <v>REP</v>
          </cell>
          <cell r="AW1184" t="str">
            <v>DLR</v>
          </cell>
          <cell r="AX1184" t="str">
            <v>CONT</v>
          </cell>
          <cell r="AY1184" t="str">
            <v>B</v>
          </cell>
          <cell r="AZ1184">
            <v>30</v>
          </cell>
          <cell r="BA1184">
            <v>10</v>
          </cell>
          <cell r="BB1184">
            <v>40</v>
          </cell>
          <cell r="BC1184">
            <v>414</v>
          </cell>
          <cell r="BD1184" t="str">
            <v>C</v>
          </cell>
          <cell r="BE1184" t="str">
            <v>CR</v>
          </cell>
          <cell r="BF1184" t="str">
            <v>C</v>
          </cell>
          <cell r="BG1184" t="str">
            <v>C</v>
          </cell>
          <cell r="BH1184">
            <v>1.792</v>
          </cell>
          <cell r="BI1184">
            <v>0</v>
          </cell>
          <cell r="BJ1184">
            <v>0</v>
          </cell>
          <cell r="BK1184">
            <v>1.032256E-2</v>
          </cell>
          <cell r="BL1184">
            <v>20</v>
          </cell>
          <cell r="BM1184">
            <v>0</v>
          </cell>
          <cell r="BN1184">
            <v>0</v>
          </cell>
          <cell r="BO1184">
            <v>0</v>
          </cell>
          <cell r="BQ1184">
            <v>0</v>
          </cell>
          <cell r="BR1184">
            <v>1320</v>
          </cell>
          <cell r="BS1184">
            <v>833</v>
          </cell>
          <cell r="BT1184">
            <v>833</v>
          </cell>
          <cell r="BU1184">
            <v>926</v>
          </cell>
          <cell r="BV1184">
            <v>10</v>
          </cell>
          <cell r="BW1184">
            <v>833</v>
          </cell>
          <cell r="BX1184">
            <v>648.9</v>
          </cell>
        </row>
        <row r="1185">
          <cell r="E1185" t="str">
            <v>BCCX4021</v>
          </cell>
          <cell r="F1185" t="str">
            <v>1000R20  TUBE ( R)</v>
          </cell>
          <cell r="G1185" t="str">
            <v>1000/11.1R20  TR-78A( R)</v>
          </cell>
          <cell r="H1185" t="str">
            <v>TUBE RADIAL</v>
          </cell>
          <cell r="I1185" t="str">
            <v>TBRC</v>
          </cell>
          <cell r="J1185" t="str">
            <v>TBR TUBE</v>
          </cell>
          <cell r="K1185" t="str">
            <v>BRIDGESTONE</v>
          </cell>
          <cell r="L1185" t="str">
            <v>1000R20</v>
          </cell>
          <cell r="M1185" t="str">
            <v>TUBE RADIAL</v>
          </cell>
          <cell r="N1185" t="str">
            <v>TUBE</v>
          </cell>
          <cell r="O1185" t="str">
            <v>TUBE RAD</v>
          </cell>
          <cell r="P1185" t="str">
            <v>C</v>
          </cell>
          <cell r="Q1185" t="str">
            <v>TBRCL002</v>
          </cell>
          <cell r="R1185" t="str">
            <v>THAILAND</v>
          </cell>
          <cell r="S1185">
            <v>6</v>
          </cell>
          <cell r="T1185" t="str">
            <v>TUBE</v>
          </cell>
          <cell r="U1185">
            <v>0</v>
          </cell>
          <cell r="V1185" t="str">
            <v xml:space="preserve"> 1000R20</v>
          </cell>
          <cell r="W1185">
            <v>0</v>
          </cell>
          <cell r="X1185">
            <v>0</v>
          </cell>
          <cell r="Y1185" t="str">
            <v>01</v>
          </cell>
          <cell r="Z1185" t="str">
            <v>TBSR</v>
          </cell>
          <cell r="AA1185" t="str">
            <v>T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 t="str">
            <v>L0</v>
          </cell>
          <cell r="AO1185" t="str">
            <v>1000R20</v>
          </cell>
          <cell r="AP1185" t="str">
            <v>TUBE</v>
          </cell>
          <cell r="AQ1185">
            <v>0</v>
          </cell>
          <cell r="AR1185">
            <v>0</v>
          </cell>
          <cell r="AS1185" t="str">
            <v>OE</v>
          </cell>
          <cell r="AT1185" t="str">
            <v>REP</v>
          </cell>
          <cell r="AW1185" t="str">
            <v>DLR</v>
          </cell>
          <cell r="AX1185" t="str">
            <v>CONT</v>
          </cell>
          <cell r="AY1185" t="str">
            <v>B</v>
          </cell>
          <cell r="AZ1185">
            <v>30</v>
          </cell>
          <cell r="BA1185">
            <v>10</v>
          </cell>
          <cell r="BB1185">
            <v>40</v>
          </cell>
          <cell r="BC1185">
            <v>414</v>
          </cell>
          <cell r="BD1185" t="str">
            <v>C</v>
          </cell>
          <cell r="BE1185" t="str">
            <v>CR</v>
          </cell>
          <cell r="BF1185" t="str">
            <v>C</v>
          </cell>
          <cell r="BG1185" t="str">
            <v>C</v>
          </cell>
          <cell r="BH1185">
            <v>1.788</v>
          </cell>
          <cell r="BI1185">
            <v>3.6949999999999998</v>
          </cell>
          <cell r="BJ1185">
            <v>0</v>
          </cell>
          <cell r="BK1185">
            <v>1.032256E-2</v>
          </cell>
          <cell r="BL1185">
            <v>20</v>
          </cell>
          <cell r="BM1185">
            <v>0</v>
          </cell>
          <cell r="BN1185">
            <v>0</v>
          </cell>
          <cell r="BO1185">
            <v>0</v>
          </cell>
          <cell r="BQ1185">
            <v>0</v>
          </cell>
          <cell r="BR1185">
            <v>1320</v>
          </cell>
          <cell r="BS1185">
            <v>833</v>
          </cell>
          <cell r="BT1185">
            <v>833</v>
          </cell>
          <cell r="BU1185">
            <v>926</v>
          </cell>
          <cell r="BV1185">
            <v>10</v>
          </cell>
          <cell r="BW1185">
            <v>833</v>
          </cell>
          <cell r="BX1185">
            <v>648.9</v>
          </cell>
        </row>
        <row r="1186">
          <cell r="E1186" t="str">
            <v>BCCX4030</v>
          </cell>
          <cell r="F1186" t="str">
            <v>1100R20  TUBE</v>
          </cell>
          <cell r="G1186" t="str">
            <v>1100R20  TR-78A</v>
          </cell>
          <cell r="H1186" t="str">
            <v>TUBE RADIAL</v>
          </cell>
          <cell r="I1186" t="str">
            <v>TBRC</v>
          </cell>
          <cell r="J1186" t="str">
            <v>TBR TUBE</v>
          </cell>
          <cell r="K1186" t="str">
            <v>BRIDGESTONE</v>
          </cell>
          <cell r="L1186" t="str">
            <v>1100R20</v>
          </cell>
          <cell r="M1186" t="str">
            <v>TUBE RADIAL</v>
          </cell>
          <cell r="N1186" t="str">
            <v>TUBE</v>
          </cell>
          <cell r="O1186" t="str">
            <v>TUBE RAD</v>
          </cell>
          <cell r="P1186" t="str">
            <v>C</v>
          </cell>
          <cell r="Q1186" t="str">
            <v>TBRCL003</v>
          </cell>
          <cell r="R1186" t="str">
            <v>THAILAND</v>
          </cell>
          <cell r="S1186">
            <v>6</v>
          </cell>
          <cell r="T1186" t="str">
            <v>TUBE</v>
          </cell>
          <cell r="U1186">
            <v>0</v>
          </cell>
          <cell r="V1186" t="str">
            <v xml:space="preserve"> 1100R20</v>
          </cell>
          <cell r="W1186">
            <v>0</v>
          </cell>
          <cell r="X1186">
            <v>0</v>
          </cell>
          <cell r="Y1186" t="str">
            <v>01</v>
          </cell>
          <cell r="Z1186" t="str">
            <v>TBSR</v>
          </cell>
          <cell r="AA1186" t="str">
            <v>T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 t="str">
            <v>L0</v>
          </cell>
          <cell r="AO1186" t="str">
            <v>1100R20</v>
          </cell>
          <cell r="AP1186" t="str">
            <v>TUBE</v>
          </cell>
          <cell r="AQ1186">
            <v>0</v>
          </cell>
          <cell r="AR1186">
            <v>0</v>
          </cell>
          <cell r="AS1186" t="str">
            <v>OE</v>
          </cell>
          <cell r="AT1186" t="str">
            <v>REP</v>
          </cell>
          <cell r="AW1186" t="str">
            <v>DLR</v>
          </cell>
          <cell r="AX1186" t="str">
            <v>CONT</v>
          </cell>
          <cell r="AY1186" t="str">
            <v>B</v>
          </cell>
          <cell r="AZ1186">
            <v>30</v>
          </cell>
          <cell r="BA1186">
            <v>10</v>
          </cell>
          <cell r="BB1186">
            <v>40</v>
          </cell>
          <cell r="BC1186">
            <v>414</v>
          </cell>
          <cell r="BD1186" t="str">
            <v>C</v>
          </cell>
          <cell r="BE1186" t="str">
            <v>CR</v>
          </cell>
          <cell r="BF1186" t="str">
            <v>C</v>
          </cell>
          <cell r="BG1186" t="str">
            <v>C</v>
          </cell>
          <cell r="BH1186">
            <v>2.3540000000000001</v>
          </cell>
          <cell r="BI1186">
            <v>4.8150000000000004</v>
          </cell>
          <cell r="BJ1186">
            <v>0</v>
          </cell>
          <cell r="BK1186">
            <v>1.032256E-2</v>
          </cell>
          <cell r="BL1186">
            <v>20</v>
          </cell>
          <cell r="BM1186">
            <v>0</v>
          </cell>
          <cell r="BN1186">
            <v>0</v>
          </cell>
          <cell r="BO1186">
            <v>0</v>
          </cell>
          <cell r="BQ1186">
            <v>0</v>
          </cell>
          <cell r="BR1186">
            <v>1440</v>
          </cell>
          <cell r="BS1186">
            <v>904</v>
          </cell>
          <cell r="BT1186">
            <v>904</v>
          </cell>
          <cell r="BU1186">
            <v>1004</v>
          </cell>
          <cell r="BV1186">
            <v>10</v>
          </cell>
          <cell r="BW1186">
            <v>904</v>
          </cell>
          <cell r="BX1186">
            <v>713</v>
          </cell>
        </row>
        <row r="1187">
          <cell r="E1187" t="str">
            <v>BFFX1010</v>
          </cell>
          <cell r="F1187" t="str">
            <v>650/700/750-15 FLAP</v>
          </cell>
          <cell r="G1187" t="str">
            <v>650/700/750-15 FLAP</v>
          </cell>
          <cell r="H1187" t="str">
            <v>FLAP</v>
          </cell>
          <cell r="I1187" t="str">
            <v>LTSF</v>
          </cell>
          <cell r="J1187" t="str">
            <v>LTS FLAP</v>
          </cell>
          <cell r="K1187" t="str">
            <v>BRIDGESTONE</v>
          </cell>
          <cell r="L1187" t="str">
            <v>650/700/750-15</v>
          </cell>
          <cell r="M1187" t="str">
            <v>FLAP</v>
          </cell>
          <cell r="N1187" t="str">
            <v>FLAP</v>
          </cell>
          <cell r="O1187" t="str">
            <v>FLAP</v>
          </cell>
          <cell r="P1187" t="str">
            <v>F</v>
          </cell>
          <cell r="Q1187" t="str">
            <v>LTSFL002</v>
          </cell>
          <cell r="R1187" t="str">
            <v>THAILAND</v>
          </cell>
          <cell r="S1187">
            <v>9</v>
          </cell>
          <cell r="T1187" t="str">
            <v>FLAP</v>
          </cell>
          <cell r="U1187">
            <v>0</v>
          </cell>
          <cell r="V1187" t="str">
            <v xml:space="preserve"> 650/700/750-15</v>
          </cell>
          <cell r="W1187">
            <v>0</v>
          </cell>
          <cell r="X1187">
            <v>0</v>
          </cell>
          <cell r="Y1187" t="str">
            <v>01</v>
          </cell>
          <cell r="Z1187" t="str">
            <v>TBSR</v>
          </cell>
          <cell r="AA1187" t="str">
            <v>T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 t="str">
            <v>L0</v>
          </cell>
          <cell r="AL1187" t="str">
            <v>LTS</v>
          </cell>
          <cell r="AO1187" t="str">
            <v>650/700/750-15</v>
          </cell>
          <cell r="AP1187" t="str">
            <v>FLAP</v>
          </cell>
          <cell r="AQ1187">
            <v>0</v>
          </cell>
          <cell r="AR1187">
            <v>0</v>
          </cell>
          <cell r="AS1187" t="str">
            <v>OE</v>
          </cell>
          <cell r="AT1187" t="str">
            <v/>
          </cell>
          <cell r="AW1187" t="str">
            <v>DLR</v>
          </cell>
          <cell r="AX1187" t="str">
            <v>CONT</v>
          </cell>
          <cell r="AY1187" t="str">
            <v>B</v>
          </cell>
          <cell r="AZ1187">
            <v>40</v>
          </cell>
          <cell r="BA1187">
            <v>10</v>
          </cell>
          <cell r="BB1187">
            <v>10</v>
          </cell>
          <cell r="BC1187">
            <v>415</v>
          </cell>
          <cell r="BD1187" t="str">
            <v>F</v>
          </cell>
          <cell r="BE1187" t="str">
            <v>F</v>
          </cell>
          <cell r="BF1187" t="str">
            <v>F</v>
          </cell>
          <cell r="BG1187" t="str">
            <v>F</v>
          </cell>
          <cell r="BH1187">
            <v>0.56100000000000005</v>
          </cell>
          <cell r="BI1187">
            <v>1.07</v>
          </cell>
          <cell r="BJ1187">
            <v>0</v>
          </cell>
          <cell r="BK1187">
            <v>5.8064400000000004E-3</v>
          </cell>
          <cell r="BL1187">
            <v>15</v>
          </cell>
          <cell r="BM1187">
            <v>0</v>
          </cell>
          <cell r="BN1187">
            <v>0</v>
          </cell>
          <cell r="BO1187">
            <v>0</v>
          </cell>
          <cell r="BQ1187">
            <v>0</v>
          </cell>
          <cell r="BR1187">
            <v>200</v>
          </cell>
          <cell r="BS1187">
            <v>124</v>
          </cell>
          <cell r="BT1187">
            <v>124</v>
          </cell>
          <cell r="BU1187">
            <v>138</v>
          </cell>
          <cell r="BV1187">
            <v>10</v>
          </cell>
          <cell r="BW1187">
            <v>124</v>
          </cell>
          <cell r="BX1187">
            <v>96.02</v>
          </cell>
        </row>
        <row r="1188">
          <cell r="E1188" t="str">
            <v>BFFX1020</v>
          </cell>
          <cell r="F1188" t="str">
            <v>650/700/750/825-16 FLAP</v>
          </cell>
          <cell r="G1188" t="str">
            <v>650/700/750/825-16 FLAP</v>
          </cell>
          <cell r="H1188" t="str">
            <v>FLAP</v>
          </cell>
          <cell r="I1188" t="str">
            <v>LTSF</v>
          </cell>
          <cell r="J1188" t="str">
            <v>LTS FLAP</v>
          </cell>
          <cell r="K1188" t="str">
            <v>BRIDGESTONE</v>
          </cell>
          <cell r="L1188" t="str">
            <v>650/700/750/825-16</v>
          </cell>
          <cell r="M1188" t="str">
            <v>FLAP</v>
          </cell>
          <cell r="N1188" t="str">
            <v>FLAP</v>
          </cell>
          <cell r="O1188" t="str">
            <v>FLAP</v>
          </cell>
          <cell r="P1188" t="str">
            <v>F</v>
          </cell>
          <cell r="Q1188" t="str">
            <v>LTSFL001</v>
          </cell>
          <cell r="R1188" t="str">
            <v>THAILAND</v>
          </cell>
          <cell r="S1188">
            <v>9</v>
          </cell>
          <cell r="T1188" t="str">
            <v>FLAP</v>
          </cell>
          <cell r="U1188">
            <v>0</v>
          </cell>
          <cell r="V1188" t="str">
            <v xml:space="preserve"> 650/700/750/825-16</v>
          </cell>
          <cell r="W1188">
            <v>0</v>
          </cell>
          <cell r="X1188">
            <v>0</v>
          </cell>
          <cell r="Y1188" t="str">
            <v>01</v>
          </cell>
          <cell r="Z1188" t="str">
            <v>TBSR</v>
          </cell>
          <cell r="AA1188" t="str">
            <v>T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L0</v>
          </cell>
          <cell r="AL1188" t="str">
            <v>LTS</v>
          </cell>
          <cell r="AO1188" t="str">
            <v>650/700/750/825-16</v>
          </cell>
          <cell r="AP1188" t="str">
            <v>FLAP</v>
          </cell>
          <cell r="AQ1188">
            <v>0</v>
          </cell>
          <cell r="AR1188">
            <v>0</v>
          </cell>
          <cell r="AS1188" t="str">
            <v>OE</v>
          </cell>
          <cell r="AT1188" t="str">
            <v>REP</v>
          </cell>
          <cell r="AW1188" t="str">
            <v>DLR</v>
          </cell>
          <cell r="AX1188" t="str">
            <v>CONT</v>
          </cell>
          <cell r="AY1188" t="str">
            <v>B</v>
          </cell>
          <cell r="AZ1188">
            <v>40</v>
          </cell>
          <cell r="BA1188">
            <v>10</v>
          </cell>
          <cell r="BB1188">
            <v>10</v>
          </cell>
          <cell r="BC1188">
            <v>415</v>
          </cell>
          <cell r="BD1188" t="str">
            <v>F</v>
          </cell>
          <cell r="BE1188" t="str">
            <v>F</v>
          </cell>
          <cell r="BF1188" t="str">
            <v>F</v>
          </cell>
          <cell r="BG1188" t="str">
            <v>F</v>
          </cell>
          <cell r="BH1188">
            <v>0.60299999999999998</v>
          </cell>
          <cell r="BI1188">
            <v>1.1499999999999999</v>
          </cell>
          <cell r="BJ1188">
            <v>0</v>
          </cell>
          <cell r="BK1188">
            <v>6.6064383999999993E-3</v>
          </cell>
          <cell r="BL1188">
            <v>16</v>
          </cell>
          <cell r="BM1188">
            <v>0</v>
          </cell>
          <cell r="BN1188">
            <v>0</v>
          </cell>
          <cell r="BO1188">
            <v>0</v>
          </cell>
          <cell r="BQ1188">
            <v>0</v>
          </cell>
          <cell r="BR1188">
            <v>210</v>
          </cell>
          <cell r="BS1188">
            <v>131</v>
          </cell>
          <cell r="BT1188">
            <v>131</v>
          </cell>
          <cell r="BU1188">
            <v>146</v>
          </cell>
          <cell r="BV1188">
            <v>10</v>
          </cell>
          <cell r="BW1188">
            <v>131</v>
          </cell>
          <cell r="BX1188">
            <v>102</v>
          </cell>
        </row>
        <row r="1189">
          <cell r="E1189" t="str">
            <v>BFFX1030</v>
          </cell>
          <cell r="F1189" t="str">
            <v>750/825-20 FLAP</v>
          </cell>
          <cell r="G1189" t="str">
            <v>750/825-20 FLAP</v>
          </cell>
          <cell r="H1189" t="str">
            <v>FLAP</v>
          </cell>
          <cell r="I1189" t="str">
            <v>TBSF</v>
          </cell>
          <cell r="J1189" t="str">
            <v>TBS FLAP</v>
          </cell>
          <cell r="K1189" t="str">
            <v>BRIDGESTONE</v>
          </cell>
          <cell r="L1189" t="str">
            <v>750/825-20</v>
          </cell>
          <cell r="M1189" t="str">
            <v>FLAP</v>
          </cell>
          <cell r="N1189" t="str">
            <v>FLAP</v>
          </cell>
          <cell r="O1189" t="str">
            <v>FLAP</v>
          </cell>
          <cell r="P1189" t="str">
            <v>F</v>
          </cell>
          <cell r="Q1189" t="str">
            <v>TBSFL001</v>
          </cell>
          <cell r="R1189" t="str">
            <v>THAILAND</v>
          </cell>
          <cell r="S1189">
            <v>9</v>
          </cell>
          <cell r="T1189" t="str">
            <v>FLAP</v>
          </cell>
          <cell r="U1189">
            <v>0</v>
          </cell>
          <cell r="V1189" t="str">
            <v xml:space="preserve"> 750/825-20</v>
          </cell>
          <cell r="W1189">
            <v>0</v>
          </cell>
          <cell r="X1189">
            <v>0</v>
          </cell>
          <cell r="Y1189" t="str">
            <v>01</v>
          </cell>
          <cell r="Z1189" t="str">
            <v>TBSR</v>
          </cell>
          <cell r="AA1189" t="str">
            <v>T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 t="str">
            <v>L0</v>
          </cell>
          <cell r="AL1189" t="str">
            <v>TBS</v>
          </cell>
          <cell r="AO1189" t="str">
            <v>750/825-20</v>
          </cell>
          <cell r="AP1189" t="str">
            <v>FLAP</v>
          </cell>
          <cell r="AQ1189">
            <v>0</v>
          </cell>
          <cell r="AR1189">
            <v>0</v>
          </cell>
          <cell r="AS1189" t="str">
            <v>OE</v>
          </cell>
          <cell r="AT1189" t="str">
            <v/>
          </cell>
          <cell r="AW1189" t="str">
            <v>DLR</v>
          </cell>
          <cell r="AX1189" t="str">
            <v>CONT</v>
          </cell>
          <cell r="AY1189" t="str">
            <v>B</v>
          </cell>
          <cell r="AZ1189">
            <v>40</v>
          </cell>
          <cell r="BA1189">
            <v>10</v>
          </cell>
          <cell r="BB1189">
            <v>10</v>
          </cell>
          <cell r="BC1189">
            <v>415</v>
          </cell>
          <cell r="BD1189" t="str">
            <v>F</v>
          </cell>
          <cell r="BE1189" t="str">
            <v>F</v>
          </cell>
          <cell r="BF1189" t="str">
            <v>F</v>
          </cell>
          <cell r="BG1189" t="str">
            <v>F</v>
          </cell>
          <cell r="BH1189">
            <v>0.95599999999999996</v>
          </cell>
          <cell r="BI1189">
            <v>1.84</v>
          </cell>
          <cell r="BJ1189">
            <v>0</v>
          </cell>
          <cell r="BK1189">
            <v>1.032256E-2</v>
          </cell>
          <cell r="BL1189">
            <v>20</v>
          </cell>
          <cell r="BM1189">
            <v>0</v>
          </cell>
          <cell r="BN1189">
            <v>0</v>
          </cell>
          <cell r="BO1189">
            <v>0</v>
          </cell>
          <cell r="BQ1189">
            <v>0</v>
          </cell>
          <cell r="BR1189">
            <v>280</v>
          </cell>
          <cell r="BS1189">
            <v>177</v>
          </cell>
          <cell r="BT1189">
            <v>177</v>
          </cell>
          <cell r="BU1189">
            <v>197</v>
          </cell>
          <cell r="BV1189">
            <v>10</v>
          </cell>
          <cell r="BW1189">
            <v>177</v>
          </cell>
          <cell r="BX1189">
            <v>138</v>
          </cell>
        </row>
        <row r="1190">
          <cell r="E1190" t="str">
            <v>BFFX1040</v>
          </cell>
          <cell r="F1190" t="str">
            <v>900-20 FLAP</v>
          </cell>
          <cell r="G1190" t="str">
            <v>900-20 FLAP</v>
          </cell>
          <cell r="H1190" t="str">
            <v>FLAP</v>
          </cell>
          <cell r="I1190" t="str">
            <v>TBSF</v>
          </cell>
          <cell r="J1190" t="str">
            <v>TBS FLAP</v>
          </cell>
          <cell r="K1190" t="str">
            <v>BRIDGESTONE</v>
          </cell>
          <cell r="L1190" t="str">
            <v>900-20</v>
          </cell>
          <cell r="M1190" t="str">
            <v>FLAP</v>
          </cell>
          <cell r="N1190" t="str">
            <v>FLAP</v>
          </cell>
          <cell r="O1190" t="str">
            <v>FLAP</v>
          </cell>
          <cell r="P1190" t="str">
            <v>F</v>
          </cell>
          <cell r="Q1190" t="str">
            <v>TBSFL002</v>
          </cell>
          <cell r="R1190" t="str">
            <v>THAILAND</v>
          </cell>
          <cell r="S1190">
            <v>9</v>
          </cell>
          <cell r="T1190" t="str">
            <v>FLAP</v>
          </cell>
          <cell r="U1190">
            <v>0</v>
          </cell>
          <cell r="V1190" t="str">
            <v xml:space="preserve"> 900-20</v>
          </cell>
          <cell r="W1190">
            <v>0</v>
          </cell>
          <cell r="X1190">
            <v>0</v>
          </cell>
          <cell r="Y1190" t="str">
            <v>01</v>
          </cell>
          <cell r="Z1190" t="str">
            <v>TBSR</v>
          </cell>
          <cell r="AA1190" t="str">
            <v>T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 t="str">
            <v>L0</v>
          </cell>
          <cell r="AL1190" t="str">
            <v>TBS</v>
          </cell>
          <cell r="AO1190" t="str">
            <v>900-20</v>
          </cell>
          <cell r="AP1190" t="str">
            <v>FLAP</v>
          </cell>
          <cell r="AQ1190">
            <v>0</v>
          </cell>
          <cell r="AR1190">
            <v>0</v>
          </cell>
          <cell r="AS1190" t="str">
            <v>OE</v>
          </cell>
          <cell r="AT1190" t="str">
            <v>REP</v>
          </cell>
          <cell r="AW1190" t="str">
            <v>DLR</v>
          </cell>
          <cell r="AX1190" t="str">
            <v>CONT</v>
          </cell>
          <cell r="AY1190" t="str">
            <v>B</v>
          </cell>
          <cell r="AZ1190">
            <v>40</v>
          </cell>
          <cell r="BA1190">
            <v>10</v>
          </cell>
          <cell r="BB1190">
            <v>10</v>
          </cell>
          <cell r="BC1190">
            <v>415</v>
          </cell>
          <cell r="BD1190" t="str">
            <v>F</v>
          </cell>
          <cell r="BE1190" t="str">
            <v>F</v>
          </cell>
          <cell r="BF1190" t="str">
            <v>F</v>
          </cell>
          <cell r="BG1190" t="str">
            <v>F</v>
          </cell>
          <cell r="BH1190">
            <v>1.107</v>
          </cell>
          <cell r="BI1190">
            <v>2.13</v>
          </cell>
          <cell r="BJ1190">
            <v>0</v>
          </cell>
          <cell r="BK1190">
            <v>1.032256E-2</v>
          </cell>
          <cell r="BL1190">
            <v>20</v>
          </cell>
          <cell r="BM1190">
            <v>0</v>
          </cell>
          <cell r="BN1190">
            <v>0</v>
          </cell>
          <cell r="BO1190">
            <v>0</v>
          </cell>
          <cell r="BQ1190">
            <v>0</v>
          </cell>
          <cell r="BR1190">
            <v>290</v>
          </cell>
          <cell r="BS1190">
            <v>185</v>
          </cell>
          <cell r="BT1190">
            <v>185</v>
          </cell>
          <cell r="BU1190">
            <v>206</v>
          </cell>
          <cell r="BV1190">
            <v>10</v>
          </cell>
          <cell r="BW1190">
            <v>185</v>
          </cell>
          <cell r="BX1190">
            <v>144.07</v>
          </cell>
        </row>
        <row r="1191">
          <cell r="E1191" t="str">
            <v>BFFX1050</v>
          </cell>
          <cell r="F1191" t="str">
            <v>20 N FLAP</v>
          </cell>
          <cell r="G1191" t="str">
            <v>20N FLAP</v>
          </cell>
          <cell r="H1191" t="str">
            <v>FLAP</v>
          </cell>
          <cell r="I1191" t="str">
            <v>TBSF</v>
          </cell>
          <cell r="J1191" t="str">
            <v>TBS FLAP</v>
          </cell>
          <cell r="K1191" t="str">
            <v>BRIDGESTONE</v>
          </cell>
          <cell r="L1191" t="str">
            <v>20N</v>
          </cell>
          <cell r="M1191" t="str">
            <v>FLAP</v>
          </cell>
          <cell r="N1191" t="str">
            <v>FLAP</v>
          </cell>
          <cell r="O1191" t="str">
            <v>FLAP</v>
          </cell>
          <cell r="P1191" t="str">
            <v>F</v>
          </cell>
          <cell r="Q1191" t="str">
            <v>TBSFL002</v>
          </cell>
          <cell r="R1191" t="str">
            <v>THAILAND</v>
          </cell>
          <cell r="S1191">
            <v>9</v>
          </cell>
          <cell r="T1191" t="str">
            <v>FLAP</v>
          </cell>
          <cell r="U1191">
            <v>0</v>
          </cell>
          <cell r="V1191" t="str">
            <v xml:space="preserve"> 20N</v>
          </cell>
          <cell r="W1191">
            <v>0</v>
          </cell>
          <cell r="X1191">
            <v>0</v>
          </cell>
          <cell r="Y1191" t="str">
            <v>01</v>
          </cell>
          <cell r="Z1191" t="str">
            <v>TBSR</v>
          </cell>
          <cell r="AA1191" t="str">
            <v>T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 t="str">
            <v>L0</v>
          </cell>
          <cell r="AL1191" t="str">
            <v>TBS</v>
          </cell>
          <cell r="AO1191" t="str">
            <v>900-20</v>
          </cell>
          <cell r="AP1191" t="str">
            <v>FLAP</v>
          </cell>
          <cell r="AQ1191">
            <v>0</v>
          </cell>
          <cell r="AR1191">
            <v>0</v>
          </cell>
          <cell r="AS1191" t="str">
            <v>OE</v>
          </cell>
          <cell r="AT1191" t="str">
            <v/>
          </cell>
          <cell r="AW1191" t="str">
            <v>DLR</v>
          </cell>
          <cell r="AX1191" t="str">
            <v>CONT</v>
          </cell>
          <cell r="AY1191" t="str">
            <v>B</v>
          </cell>
          <cell r="AZ1191">
            <v>40</v>
          </cell>
          <cell r="BA1191">
            <v>10</v>
          </cell>
          <cell r="BB1191">
            <v>10</v>
          </cell>
          <cell r="BC1191">
            <v>415</v>
          </cell>
          <cell r="BD1191" t="str">
            <v>F</v>
          </cell>
          <cell r="BE1191" t="str">
            <v>F</v>
          </cell>
          <cell r="BF1191" t="str">
            <v>F</v>
          </cell>
          <cell r="BG1191" t="str">
            <v>F</v>
          </cell>
          <cell r="BH1191">
            <v>1.3049999999999999</v>
          </cell>
          <cell r="BI1191">
            <v>2.5099999999999998</v>
          </cell>
          <cell r="BJ1191">
            <v>0</v>
          </cell>
          <cell r="BK1191">
            <v>1.032256E-2</v>
          </cell>
          <cell r="BL1191">
            <v>20</v>
          </cell>
          <cell r="BM1191">
            <v>0</v>
          </cell>
          <cell r="BN1191">
            <v>0</v>
          </cell>
          <cell r="BO1191">
            <v>0</v>
          </cell>
          <cell r="BQ1191">
            <v>0</v>
          </cell>
          <cell r="BR1191">
            <v>290</v>
          </cell>
          <cell r="BS1191">
            <v>185</v>
          </cell>
          <cell r="BT1191">
            <v>185</v>
          </cell>
          <cell r="BU1191">
            <v>206</v>
          </cell>
          <cell r="BV1191">
            <v>10</v>
          </cell>
          <cell r="BW1191">
            <v>185</v>
          </cell>
          <cell r="BX1191">
            <v>0</v>
          </cell>
        </row>
        <row r="1192">
          <cell r="E1192" t="str">
            <v>BFFX1060</v>
          </cell>
          <cell r="F1192" t="str">
            <v>1000/1100/1200-20 FLAP</v>
          </cell>
          <cell r="G1192" t="str">
            <v>1000/1100/1200-20 FLAP</v>
          </cell>
          <cell r="H1192" t="str">
            <v>FLAP</v>
          </cell>
          <cell r="I1192" t="str">
            <v>TBSF</v>
          </cell>
          <cell r="J1192" t="str">
            <v>TBS FLAP</v>
          </cell>
          <cell r="K1192" t="str">
            <v>BRIDGESTONE</v>
          </cell>
          <cell r="L1192" t="str">
            <v>1000/1100/1200-20</v>
          </cell>
          <cell r="M1192" t="str">
            <v>FLAP</v>
          </cell>
          <cell r="N1192" t="str">
            <v>FLAP</v>
          </cell>
          <cell r="O1192" t="str">
            <v>FLAP</v>
          </cell>
          <cell r="P1192" t="str">
            <v>F</v>
          </cell>
          <cell r="Q1192" t="str">
            <v>TBSFL003</v>
          </cell>
          <cell r="R1192" t="str">
            <v>THAILAND</v>
          </cell>
          <cell r="S1192">
            <v>9</v>
          </cell>
          <cell r="T1192" t="str">
            <v>FLAP</v>
          </cell>
          <cell r="U1192">
            <v>0</v>
          </cell>
          <cell r="V1192" t="str">
            <v xml:space="preserve"> 1000/1100/1200-20</v>
          </cell>
          <cell r="W1192">
            <v>0</v>
          </cell>
          <cell r="X1192">
            <v>0</v>
          </cell>
          <cell r="Y1192" t="str">
            <v>01</v>
          </cell>
          <cell r="Z1192" t="str">
            <v>TBSR</v>
          </cell>
          <cell r="AA1192" t="str">
            <v>T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 t="str">
            <v>L0</v>
          </cell>
          <cell r="AL1192" t="str">
            <v>TBS</v>
          </cell>
          <cell r="AO1192" t="str">
            <v>1000/110/1200-20</v>
          </cell>
          <cell r="AP1192" t="str">
            <v>FLAP</v>
          </cell>
          <cell r="AQ1192">
            <v>0</v>
          </cell>
          <cell r="AR1192">
            <v>0</v>
          </cell>
          <cell r="AS1192" t="str">
            <v>OE</v>
          </cell>
          <cell r="AT1192" t="str">
            <v>REP</v>
          </cell>
          <cell r="AW1192" t="str">
            <v>DLR</v>
          </cell>
          <cell r="AX1192" t="str">
            <v>CONT</v>
          </cell>
          <cell r="AY1192" t="str">
            <v>B</v>
          </cell>
          <cell r="AZ1192">
            <v>40</v>
          </cell>
          <cell r="BA1192">
            <v>10</v>
          </cell>
          <cell r="BB1192">
            <v>10</v>
          </cell>
          <cell r="BC1192">
            <v>415</v>
          </cell>
          <cell r="BD1192" t="str">
            <v>F</v>
          </cell>
          <cell r="BE1192" t="str">
            <v>F</v>
          </cell>
          <cell r="BF1192" t="str">
            <v>F</v>
          </cell>
          <cell r="BG1192" t="str">
            <v>F</v>
          </cell>
          <cell r="BH1192">
            <v>1.284</v>
          </cell>
          <cell r="BI1192">
            <v>2.4700000000000002</v>
          </cell>
          <cell r="BJ1192">
            <v>0</v>
          </cell>
          <cell r="BK1192">
            <v>1.032256E-2</v>
          </cell>
          <cell r="BL1192">
            <v>20</v>
          </cell>
          <cell r="BM1192">
            <v>0</v>
          </cell>
          <cell r="BN1192">
            <v>0</v>
          </cell>
          <cell r="BO1192">
            <v>0</v>
          </cell>
          <cell r="BQ1192">
            <v>0</v>
          </cell>
          <cell r="BR1192">
            <v>340</v>
          </cell>
          <cell r="BS1192">
            <v>216</v>
          </cell>
          <cell r="BT1192">
            <v>216</v>
          </cell>
          <cell r="BU1192">
            <v>240</v>
          </cell>
          <cell r="BV1192">
            <v>10</v>
          </cell>
          <cell r="BW1192">
            <v>216</v>
          </cell>
          <cell r="BX1192">
            <v>168.09</v>
          </cell>
        </row>
        <row r="1193">
          <cell r="E1193" t="str">
            <v>BFFX1230</v>
          </cell>
          <cell r="F1193" t="str">
            <v>205R16C FLAP</v>
          </cell>
          <cell r="G1193" t="str">
            <v>650/700/750/825-16, 205R16C</v>
          </cell>
          <cell r="H1193" t="str">
            <v>FLAP</v>
          </cell>
          <cell r="I1193" t="str">
            <v>LVRF</v>
          </cell>
          <cell r="J1193" t="str">
            <v>LVR FLAP</v>
          </cell>
          <cell r="K1193" t="str">
            <v>BRIDGESTONE</v>
          </cell>
          <cell r="L1193" t="str">
            <v>200R16</v>
          </cell>
          <cell r="M1193" t="str">
            <v>FLAP</v>
          </cell>
          <cell r="N1193" t="str">
            <v>FLAP</v>
          </cell>
          <cell r="O1193" t="str">
            <v>FLAP</v>
          </cell>
          <cell r="P1193" t="str">
            <v>F</v>
          </cell>
          <cell r="Q1193" t="str">
            <v>LSRFL001</v>
          </cell>
          <cell r="R1193" t="str">
            <v>THAILAND</v>
          </cell>
          <cell r="S1193">
            <v>9</v>
          </cell>
          <cell r="T1193" t="str">
            <v>FLAP</v>
          </cell>
          <cell r="U1193">
            <v>0</v>
          </cell>
          <cell r="V1193" t="str">
            <v xml:space="preserve"> 200R16</v>
          </cell>
          <cell r="W1193">
            <v>0</v>
          </cell>
          <cell r="X1193">
            <v>0</v>
          </cell>
          <cell r="Y1193" t="str">
            <v>01</v>
          </cell>
          <cell r="Z1193" t="str">
            <v>TBSR</v>
          </cell>
          <cell r="AA1193" t="str">
            <v>T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 t="str">
            <v>L0</v>
          </cell>
          <cell r="AL1193" t="str">
            <v>LVR</v>
          </cell>
          <cell r="AO1193" t="str">
            <v>205R16</v>
          </cell>
          <cell r="AP1193" t="str">
            <v>FLAP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W1193" t="str">
            <v>NON</v>
          </cell>
          <cell r="AX1193" t="str">
            <v>DISCONT</v>
          </cell>
          <cell r="AY1193" t="str">
            <v>B</v>
          </cell>
          <cell r="AZ1193">
            <v>40</v>
          </cell>
          <cell r="BA1193">
            <v>10</v>
          </cell>
          <cell r="BB1193">
            <v>10</v>
          </cell>
          <cell r="BC1193">
            <v>415</v>
          </cell>
          <cell r="BD1193" t="str">
            <v>F</v>
          </cell>
          <cell r="BE1193" t="str">
            <v>F</v>
          </cell>
          <cell r="BF1193" t="str">
            <v>F</v>
          </cell>
          <cell r="BG1193" t="str">
            <v>F</v>
          </cell>
          <cell r="BH1193">
            <v>0.54600000000000004</v>
          </cell>
          <cell r="BI1193">
            <v>1.05</v>
          </cell>
          <cell r="BJ1193">
            <v>0</v>
          </cell>
          <cell r="BK1193">
            <v>6.6064383999999993E-3</v>
          </cell>
          <cell r="BL1193">
            <v>16</v>
          </cell>
          <cell r="BM1193">
            <v>0</v>
          </cell>
          <cell r="BN1193">
            <v>0</v>
          </cell>
          <cell r="BQ1193">
            <v>90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</row>
        <row r="1194">
          <cell r="E1194" t="str">
            <v>BFFX2010</v>
          </cell>
          <cell r="F1194" t="str">
            <v>900/1000/111R20 FLAP</v>
          </cell>
          <cell r="G1194" t="str">
            <v>900/1000/11.1R20 FLAP</v>
          </cell>
          <cell r="H1194" t="str">
            <v>FLAP RADIAL</v>
          </cell>
          <cell r="I1194" t="str">
            <v>TBRF</v>
          </cell>
          <cell r="J1194" t="str">
            <v>TBR FLAP</v>
          </cell>
          <cell r="K1194" t="str">
            <v>BRIDGESTONE</v>
          </cell>
          <cell r="L1194" t="str">
            <v>900/100/111R20</v>
          </cell>
          <cell r="M1194" t="str">
            <v>FLAP RADIAL</v>
          </cell>
          <cell r="N1194" t="str">
            <v>FLAP</v>
          </cell>
          <cell r="O1194" t="str">
            <v>FLAP RAD</v>
          </cell>
          <cell r="P1194" t="str">
            <v>F</v>
          </cell>
          <cell r="Q1194" t="str">
            <v>TBRFL001</v>
          </cell>
          <cell r="R1194" t="str">
            <v>THAILAND</v>
          </cell>
          <cell r="S1194">
            <v>9</v>
          </cell>
          <cell r="T1194" t="str">
            <v>FLAP</v>
          </cell>
          <cell r="U1194">
            <v>0</v>
          </cell>
          <cell r="V1194" t="str">
            <v xml:space="preserve"> 900/100/111R20</v>
          </cell>
          <cell r="W1194">
            <v>0</v>
          </cell>
          <cell r="X1194">
            <v>0</v>
          </cell>
          <cell r="Y1194" t="str">
            <v>01</v>
          </cell>
          <cell r="Z1194" t="str">
            <v>TBSR</v>
          </cell>
          <cell r="AA1194" t="str">
            <v>T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 t="str">
            <v>L0</v>
          </cell>
          <cell r="AL1194" t="str">
            <v>TBR</v>
          </cell>
          <cell r="AO1194" t="str">
            <v>900/1000/111R20</v>
          </cell>
          <cell r="AP1194" t="str">
            <v>FLAP</v>
          </cell>
          <cell r="AQ1194">
            <v>0</v>
          </cell>
          <cell r="AR1194">
            <v>0</v>
          </cell>
          <cell r="AS1194" t="str">
            <v>OE</v>
          </cell>
          <cell r="AT1194" t="str">
            <v>REP</v>
          </cell>
          <cell r="AW1194" t="str">
            <v>DLR</v>
          </cell>
          <cell r="AX1194" t="str">
            <v>CONT</v>
          </cell>
          <cell r="AY1194" t="str">
            <v>B</v>
          </cell>
          <cell r="AZ1194">
            <v>40</v>
          </cell>
          <cell r="BA1194">
            <v>10</v>
          </cell>
          <cell r="BB1194">
            <v>20</v>
          </cell>
          <cell r="BC1194">
            <v>415</v>
          </cell>
          <cell r="BD1194" t="str">
            <v>F</v>
          </cell>
          <cell r="BE1194" t="str">
            <v>FR</v>
          </cell>
          <cell r="BF1194" t="str">
            <v>F</v>
          </cell>
          <cell r="BG1194" t="str">
            <v>F</v>
          </cell>
          <cell r="BH1194">
            <v>1.2490000000000001</v>
          </cell>
          <cell r="BI1194">
            <v>2.3199999999999998</v>
          </cell>
          <cell r="BJ1194">
            <v>0</v>
          </cell>
          <cell r="BK1194">
            <v>1.032256E-2</v>
          </cell>
          <cell r="BL1194">
            <v>20</v>
          </cell>
          <cell r="BM1194">
            <v>0</v>
          </cell>
          <cell r="BN1194">
            <v>0</v>
          </cell>
          <cell r="BO1194">
            <v>0</v>
          </cell>
          <cell r="BQ1194">
            <v>0</v>
          </cell>
          <cell r="BR1194">
            <v>370</v>
          </cell>
          <cell r="BS1194">
            <v>233</v>
          </cell>
          <cell r="BT1194">
            <v>233</v>
          </cell>
          <cell r="BU1194">
            <v>259</v>
          </cell>
          <cell r="BV1194">
            <v>10</v>
          </cell>
          <cell r="BW1194">
            <v>233</v>
          </cell>
          <cell r="BX1194">
            <v>181.05</v>
          </cell>
        </row>
        <row r="1195">
          <cell r="E1195" t="str">
            <v>BFFX2020</v>
          </cell>
          <cell r="F1195" t="str">
            <v>1100/1200R20 FLAP</v>
          </cell>
          <cell r="G1195" t="str">
            <v>1100/1200R20  FLAP</v>
          </cell>
          <cell r="H1195" t="str">
            <v>FLAP RADIAL</v>
          </cell>
          <cell r="I1195" t="str">
            <v>TBRF</v>
          </cell>
          <cell r="J1195" t="str">
            <v>TBR FLAP</v>
          </cell>
          <cell r="K1195" t="str">
            <v>BRIDGESTONE</v>
          </cell>
          <cell r="L1195" t="str">
            <v>1100/1200R20</v>
          </cell>
          <cell r="M1195" t="str">
            <v>FLAP RADIAL</v>
          </cell>
          <cell r="N1195" t="str">
            <v>FLAP</v>
          </cell>
          <cell r="O1195" t="str">
            <v>FLAP RAD</v>
          </cell>
          <cell r="P1195" t="str">
            <v>F</v>
          </cell>
          <cell r="Q1195" t="str">
            <v>TBRFL002</v>
          </cell>
          <cell r="R1195" t="str">
            <v>THAILAND</v>
          </cell>
          <cell r="S1195">
            <v>9</v>
          </cell>
          <cell r="T1195" t="str">
            <v>FLAP</v>
          </cell>
          <cell r="U1195">
            <v>0</v>
          </cell>
          <cell r="V1195" t="str">
            <v xml:space="preserve"> 1100/1200R20</v>
          </cell>
          <cell r="W1195">
            <v>0</v>
          </cell>
          <cell r="X1195">
            <v>0</v>
          </cell>
          <cell r="Y1195" t="str">
            <v>01</v>
          </cell>
          <cell r="Z1195" t="str">
            <v>TBSR</v>
          </cell>
          <cell r="AA1195" t="str">
            <v>T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 t="str">
            <v>L0</v>
          </cell>
          <cell r="AL1195" t="str">
            <v>TBR</v>
          </cell>
          <cell r="AO1195" t="str">
            <v>1100/1200R20</v>
          </cell>
          <cell r="AP1195" t="str">
            <v>FLAP</v>
          </cell>
          <cell r="AQ1195">
            <v>0</v>
          </cell>
          <cell r="AR1195">
            <v>0</v>
          </cell>
          <cell r="AS1195" t="str">
            <v>OE</v>
          </cell>
          <cell r="AT1195" t="str">
            <v>REP</v>
          </cell>
          <cell r="AW1195" t="str">
            <v>DLR</v>
          </cell>
          <cell r="AX1195" t="str">
            <v>CONT</v>
          </cell>
          <cell r="AY1195" t="str">
            <v>B</v>
          </cell>
          <cell r="AZ1195">
            <v>40</v>
          </cell>
          <cell r="BA1195">
            <v>10</v>
          </cell>
          <cell r="BB1195">
            <v>20</v>
          </cell>
          <cell r="BC1195">
            <v>415</v>
          </cell>
          <cell r="BD1195" t="str">
            <v>F</v>
          </cell>
          <cell r="BE1195" t="str">
            <v>FR</v>
          </cell>
          <cell r="BF1195" t="str">
            <v>F</v>
          </cell>
          <cell r="BG1195" t="str">
            <v>F</v>
          </cell>
          <cell r="BH1195">
            <v>1.569</v>
          </cell>
          <cell r="BI1195">
            <v>2.915</v>
          </cell>
          <cell r="BJ1195">
            <v>0</v>
          </cell>
          <cell r="BK1195">
            <v>1.032256E-2</v>
          </cell>
          <cell r="BL1195">
            <v>20</v>
          </cell>
          <cell r="BM1195">
            <v>0</v>
          </cell>
          <cell r="BN1195">
            <v>0</v>
          </cell>
          <cell r="BO1195">
            <v>0</v>
          </cell>
          <cell r="BQ1195">
            <v>0</v>
          </cell>
          <cell r="BR1195">
            <v>400</v>
          </cell>
          <cell r="BS1195">
            <v>252</v>
          </cell>
          <cell r="BT1195">
            <v>252</v>
          </cell>
          <cell r="BU1195">
            <v>280</v>
          </cell>
          <cell r="BV1195">
            <v>10</v>
          </cell>
          <cell r="BW1195">
            <v>252</v>
          </cell>
          <cell r="BX1195">
            <v>197.42</v>
          </cell>
        </row>
        <row r="1196">
          <cell r="E1196" t="str">
            <v>BBBX1010</v>
          </cell>
          <cell r="F1196" t="str">
            <v>CB-71</v>
          </cell>
          <cell r="G1196" t="str">
            <v>CB-71</v>
          </cell>
          <cell r="H1196" t="str">
            <v>CB</v>
          </cell>
          <cell r="I1196" t="str">
            <v>RM</v>
          </cell>
          <cell r="J1196" t="str">
            <v>RAW MATERIAL</v>
          </cell>
          <cell r="K1196" t="str">
            <v>BRIDGESTONE</v>
          </cell>
          <cell r="L1196" t="str">
            <v>CB-71</v>
          </cell>
          <cell r="M1196" t="str">
            <v>CB</v>
          </cell>
          <cell r="N1196" t="str">
            <v>RAW MATERIAL</v>
          </cell>
          <cell r="O1196" t="str">
            <v>RAW MATE</v>
          </cell>
          <cell r="P1196" t="str">
            <v>RM</v>
          </cell>
          <cell r="Q1196" t="str">
            <v>BBX1010L</v>
          </cell>
          <cell r="R1196" t="str">
            <v>THAILAND</v>
          </cell>
          <cell r="S1196">
            <v>0</v>
          </cell>
          <cell r="T1196">
            <v>0</v>
          </cell>
          <cell r="U1196">
            <v>0</v>
          </cell>
          <cell r="V1196" t="str">
            <v xml:space="preserve"> CB-71</v>
          </cell>
          <cell r="W1196">
            <v>0</v>
          </cell>
          <cell r="X1196">
            <v>0</v>
          </cell>
          <cell r="Y1196" t="str">
            <v>01</v>
          </cell>
          <cell r="Z1196" t="str">
            <v>TBSR</v>
          </cell>
          <cell r="AA1196" t="str">
            <v>T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 t="str">
            <v>L0</v>
          </cell>
          <cell r="AO1196" t="str">
            <v>CB-71</v>
          </cell>
          <cell r="AP1196" t="str">
            <v>RAW MATERIAL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W1196" t="str">
            <v>NON</v>
          </cell>
          <cell r="AX1196" t="str">
            <v>DISCONT</v>
          </cell>
          <cell r="AY1196" t="str">
            <v>B</v>
          </cell>
          <cell r="AZ1196">
            <v>50</v>
          </cell>
          <cell r="BA1196">
            <v>10</v>
          </cell>
          <cell r="BB1196">
            <v>10</v>
          </cell>
          <cell r="BC1196">
            <v>605</v>
          </cell>
          <cell r="BD1196" t="str">
            <v>B</v>
          </cell>
          <cell r="BE1196" t="str">
            <v>CB</v>
          </cell>
          <cell r="BF1196" t="str">
            <v>PCS</v>
          </cell>
          <cell r="BG1196" t="str">
            <v>B</v>
          </cell>
          <cell r="BH1196">
            <v>0.99199999999999999</v>
          </cell>
          <cell r="BI1196">
            <v>2.06</v>
          </cell>
          <cell r="BJ1196">
            <v>0</v>
          </cell>
          <cell r="BK1196">
            <v>0</v>
          </cell>
          <cell r="BO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</row>
        <row r="1197">
          <cell r="E1197" t="str">
            <v>BBBX1020</v>
          </cell>
          <cell r="F1197" t="str">
            <v>CB-64</v>
          </cell>
          <cell r="G1197" t="str">
            <v>CB-64</v>
          </cell>
          <cell r="H1197" t="str">
            <v>CB</v>
          </cell>
          <cell r="I1197" t="str">
            <v>RM</v>
          </cell>
          <cell r="J1197" t="str">
            <v>RAW MATERIAL</v>
          </cell>
          <cell r="K1197" t="str">
            <v>BRIDGESTONE</v>
          </cell>
          <cell r="L1197" t="str">
            <v>CB-64</v>
          </cell>
          <cell r="M1197" t="str">
            <v>CB</v>
          </cell>
          <cell r="N1197" t="str">
            <v>RAW MATERIAL</v>
          </cell>
          <cell r="O1197" t="str">
            <v>RAW MATE</v>
          </cell>
          <cell r="P1197" t="str">
            <v>RM</v>
          </cell>
          <cell r="Q1197" t="str">
            <v>BBX1020L</v>
          </cell>
          <cell r="R1197" t="str">
            <v>THAILAND</v>
          </cell>
          <cell r="S1197">
            <v>0</v>
          </cell>
          <cell r="T1197">
            <v>0</v>
          </cell>
          <cell r="U1197">
            <v>0</v>
          </cell>
          <cell r="V1197" t="str">
            <v xml:space="preserve"> CB-64</v>
          </cell>
          <cell r="W1197">
            <v>0</v>
          </cell>
          <cell r="X1197">
            <v>0</v>
          </cell>
          <cell r="Y1197" t="str">
            <v>01</v>
          </cell>
          <cell r="Z1197" t="str">
            <v>TBSR</v>
          </cell>
          <cell r="AA1197" t="str">
            <v>T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 t="str">
            <v>L0</v>
          </cell>
          <cell r="AO1197" t="str">
            <v>CB-64</v>
          </cell>
          <cell r="AP1197" t="str">
            <v>RAW MATERIAL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W1197" t="str">
            <v>NON</v>
          </cell>
          <cell r="AX1197" t="str">
            <v>DISCONT</v>
          </cell>
          <cell r="AY1197" t="str">
            <v>B</v>
          </cell>
          <cell r="AZ1197">
            <v>50</v>
          </cell>
          <cell r="BA1197">
            <v>10</v>
          </cell>
          <cell r="BB1197">
            <v>10</v>
          </cell>
          <cell r="BC1197">
            <v>605</v>
          </cell>
          <cell r="BD1197" t="str">
            <v>B</v>
          </cell>
          <cell r="BE1197" t="str">
            <v>CB</v>
          </cell>
          <cell r="BF1197" t="str">
            <v>PSC</v>
          </cell>
          <cell r="BG1197" t="str">
            <v>B</v>
          </cell>
          <cell r="BH1197">
            <v>1.1619999999999999</v>
          </cell>
          <cell r="BI1197">
            <v>2.4</v>
          </cell>
          <cell r="BJ1197">
            <v>0</v>
          </cell>
          <cell r="BK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</row>
        <row r="1198">
          <cell r="E1198" t="str">
            <v>BBBX1030</v>
          </cell>
          <cell r="F1198" t="str">
            <v>CB-66</v>
          </cell>
          <cell r="G1198" t="str">
            <v>CB-66</v>
          </cell>
          <cell r="H1198" t="str">
            <v>CB</v>
          </cell>
          <cell r="I1198" t="str">
            <v>RM</v>
          </cell>
          <cell r="J1198" t="str">
            <v>RAW MATERIAL</v>
          </cell>
          <cell r="K1198" t="str">
            <v>BRIDGESTONE</v>
          </cell>
          <cell r="L1198" t="str">
            <v>CB-66</v>
          </cell>
          <cell r="M1198" t="str">
            <v>CB</v>
          </cell>
          <cell r="N1198" t="str">
            <v>RAW MATERIAL</v>
          </cell>
          <cell r="O1198" t="str">
            <v>RAW MATE</v>
          </cell>
          <cell r="P1198" t="str">
            <v>RM</v>
          </cell>
          <cell r="Q1198" t="str">
            <v>BBX1030L</v>
          </cell>
          <cell r="R1198" t="str">
            <v>THAILAND</v>
          </cell>
          <cell r="S1198">
            <v>0</v>
          </cell>
          <cell r="T1198">
            <v>0</v>
          </cell>
          <cell r="U1198">
            <v>0</v>
          </cell>
          <cell r="V1198" t="str">
            <v xml:space="preserve"> CB-66</v>
          </cell>
          <cell r="W1198">
            <v>0</v>
          </cell>
          <cell r="X1198">
            <v>0</v>
          </cell>
          <cell r="Y1198" t="str">
            <v>01</v>
          </cell>
          <cell r="Z1198" t="str">
            <v>TBSR</v>
          </cell>
          <cell r="AA1198" t="str">
            <v>T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 t="str">
            <v>L0</v>
          </cell>
          <cell r="AO1198" t="str">
            <v>CB-66</v>
          </cell>
          <cell r="AP1198" t="str">
            <v>RAW MATERIAL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W1198" t="str">
            <v>NON</v>
          </cell>
          <cell r="AX1198" t="str">
            <v>DISCONT</v>
          </cell>
          <cell r="AY1198" t="str">
            <v>B</v>
          </cell>
          <cell r="AZ1198">
            <v>50</v>
          </cell>
          <cell r="BA1198">
            <v>10</v>
          </cell>
          <cell r="BB1198">
            <v>10</v>
          </cell>
          <cell r="BC1198">
            <v>605</v>
          </cell>
          <cell r="BD1198" t="str">
            <v>B</v>
          </cell>
          <cell r="BE1198" t="str">
            <v>CB</v>
          </cell>
          <cell r="BF1198" t="str">
            <v>PCS</v>
          </cell>
          <cell r="BG1198" t="str">
            <v>B</v>
          </cell>
          <cell r="BH1198">
            <v>1.222</v>
          </cell>
          <cell r="BI1198">
            <v>0</v>
          </cell>
          <cell r="BJ1198">
            <v>0</v>
          </cell>
          <cell r="BK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</row>
        <row r="1199">
          <cell r="E1199" t="str">
            <v>BBBX1040</v>
          </cell>
          <cell r="F1199" t="str">
            <v>CB-62</v>
          </cell>
          <cell r="G1199" t="str">
            <v>CB-62</v>
          </cell>
          <cell r="H1199" t="str">
            <v>CB</v>
          </cell>
          <cell r="I1199" t="str">
            <v>RM</v>
          </cell>
          <cell r="J1199" t="str">
            <v>RAW MATERIAL</v>
          </cell>
          <cell r="K1199" t="str">
            <v>BRIDGESTONE</v>
          </cell>
          <cell r="L1199" t="str">
            <v>CB-62</v>
          </cell>
          <cell r="M1199" t="str">
            <v>CB</v>
          </cell>
          <cell r="N1199" t="str">
            <v>RAW MATERIAL</v>
          </cell>
          <cell r="O1199" t="str">
            <v>RAW MATE</v>
          </cell>
          <cell r="P1199" t="str">
            <v>RM</v>
          </cell>
          <cell r="Q1199" t="str">
            <v>BBX1040L</v>
          </cell>
          <cell r="R1199" t="str">
            <v>THAILAND</v>
          </cell>
          <cell r="S1199">
            <v>0</v>
          </cell>
          <cell r="T1199">
            <v>0</v>
          </cell>
          <cell r="U1199">
            <v>0</v>
          </cell>
          <cell r="V1199" t="str">
            <v xml:space="preserve"> CB-62</v>
          </cell>
          <cell r="W1199">
            <v>0</v>
          </cell>
          <cell r="X1199">
            <v>0</v>
          </cell>
          <cell r="Y1199" t="str">
            <v>01</v>
          </cell>
          <cell r="Z1199" t="str">
            <v>TBSR</v>
          </cell>
          <cell r="AA1199" t="str">
            <v>T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L0</v>
          </cell>
          <cell r="AO1199" t="str">
            <v>CB-62</v>
          </cell>
          <cell r="AP1199" t="str">
            <v>RAW MATERIAL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W1199" t="str">
            <v>DLR</v>
          </cell>
          <cell r="AX1199" t="str">
            <v>DISCONT</v>
          </cell>
          <cell r="AY1199" t="str">
            <v>B</v>
          </cell>
          <cell r="AZ1199">
            <v>50</v>
          </cell>
          <cell r="BA1199">
            <v>10</v>
          </cell>
          <cell r="BB1199">
            <v>10</v>
          </cell>
          <cell r="BC1199">
            <v>605</v>
          </cell>
          <cell r="BD1199" t="str">
            <v>B</v>
          </cell>
          <cell r="BE1199" t="str">
            <v>CB</v>
          </cell>
          <cell r="BF1199" t="str">
            <v>PCS</v>
          </cell>
          <cell r="BG1199" t="str">
            <v>B</v>
          </cell>
          <cell r="BH1199">
            <v>1.2370000000000001</v>
          </cell>
          <cell r="BI1199">
            <v>2.5499999999999998</v>
          </cell>
          <cell r="BJ1199">
            <v>0</v>
          </cell>
          <cell r="BK1199">
            <v>0</v>
          </cell>
          <cell r="BR1199">
            <v>1330</v>
          </cell>
          <cell r="BS1199">
            <v>800</v>
          </cell>
          <cell r="BT1199">
            <v>800</v>
          </cell>
          <cell r="BU1199">
            <v>889</v>
          </cell>
          <cell r="BV1199">
            <v>10</v>
          </cell>
          <cell r="BW1199">
            <v>800</v>
          </cell>
          <cell r="BX1199">
            <v>0</v>
          </cell>
        </row>
        <row r="1200">
          <cell r="E1200" t="str">
            <v>BBBX1050</v>
          </cell>
          <cell r="F1200" t="str">
            <v>CB-73</v>
          </cell>
          <cell r="G1200" t="str">
            <v>CB-73</v>
          </cell>
          <cell r="H1200" t="str">
            <v>CB</v>
          </cell>
          <cell r="I1200" t="str">
            <v>RM</v>
          </cell>
          <cell r="J1200" t="str">
            <v>RAW MATERIAL</v>
          </cell>
          <cell r="K1200" t="str">
            <v>BRIDGESTONE</v>
          </cell>
          <cell r="L1200" t="str">
            <v>CB-73</v>
          </cell>
          <cell r="M1200" t="str">
            <v>CB</v>
          </cell>
          <cell r="N1200" t="str">
            <v>RAW MATERIAL</v>
          </cell>
          <cell r="O1200" t="str">
            <v>RAW MATE</v>
          </cell>
          <cell r="P1200" t="str">
            <v>RM</v>
          </cell>
          <cell r="Q1200" t="str">
            <v>BBX1050L</v>
          </cell>
          <cell r="R1200" t="str">
            <v>THAILAND</v>
          </cell>
          <cell r="S1200">
            <v>0</v>
          </cell>
          <cell r="T1200">
            <v>0</v>
          </cell>
          <cell r="U1200">
            <v>0</v>
          </cell>
          <cell r="V1200" t="str">
            <v xml:space="preserve"> CB-73</v>
          </cell>
          <cell r="W1200">
            <v>0</v>
          </cell>
          <cell r="X1200">
            <v>0</v>
          </cell>
          <cell r="Y1200" t="str">
            <v>01</v>
          </cell>
          <cell r="Z1200" t="str">
            <v>TBSR</v>
          </cell>
          <cell r="AA1200" t="str">
            <v>T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 t="str">
            <v>L0</v>
          </cell>
          <cell r="AO1200" t="str">
            <v>CB-73</v>
          </cell>
          <cell r="AP1200" t="str">
            <v>RAW MATERIAL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W1200" t="str">
            <v>NON</v>
          </cell>
          <cell r="AX1200" t="str">
            <v>DISCONT</v>
          </cell>
          <cell r="AY1200" t="str">
            <v>B</v>
          </cell>
          <cell r="AZ1200">
            <v>50</v>
          </cell>
          <cell r="BA1200">
            <v>10</v>
          </cell>
          <cell r="BB1200">
            <v>10</v>
          </cell>
          <cell r="BC1200">
            <v>605</v>
          </cell>
          <cell r="BD1200" t="str">
            <v>B</v>
          </cell>
          <cell r="BE1200" t="str">
            <v>CB</v>
          </cell>
          <cell r="BF1200" t="str">
            <v>PCS</v>
          </cell>
          <cell r="BG1200" t="str">
            <v>B</v>
          </cell>
          <cell r="BH1200">
            <v>1.6830000000000001</v>
          </cell>
          <cell r="BI1200">
            <v>0</v>
          </cell>
          <cell r="BJ1200">
            <v>0</v>
          </cell>
          <cell r="BK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</row>
        <row r="1201">
          <cell r="E1201" t="str">
            <v>BBBX1060</v>
          </cell>
          <cell r="F1201" t="str">
            <v>CB-53</v>
          </cell>
          <cell r="G1201" t="str">
            <v>CB-53</v>
          </cell>
          <cell r="H1201" t="str">
            <v>CB</v>
          </cell>
          <cell r="I1201" t="str">
            <v>RM</v>
          </cell>
          <cell r="J1201" t="str">
            <v>RAW MATERIAL</v>
          </cell>
          <cell r="K1201" t="str">
            <v>BRIDGESTONE</v>
          </cell>
          <cell r="L1201" t="str">
            <v>CB-53</v>
          </cell>
          <cell r="M1201" t="str">
            <v>CB</v>
          </cell>
          <cell r="N1201" t="str">
            <v>RAW MATERIAL</v>
          </cell>
          <cell r="O1201" t="str">
            <v>RAW MATE</v>
          </cell>
          <cell r="P1201" t="str">
            <v>RM</v>
          </cell>
          <cell r="Q1201" t="str">
            <v>BBX1060L</v>
          </cell>
          <cell r="R1201" t="str">
            <v>THAILAND</v>
          </cell>
          <cell r="S1201">
            <v>0</v>
          </cell>
          <cell r="T1201">
            <v>0</v>
          </cell>
          <cell r="U1201">
            <v>0</v>
          </cell>
          <cell r="V1201" t="str">
            <v xml:space="preserve"> CB-53</v>
          </cell>
          <cell r="W1201">
            <v>0</v>
          </cell>
          <cell r="X1201">
            <v>0</v>
          </cell>
          <cell r="Y1201" t="str">
            <v>01</v>
          </cell>
          <cell r="Z1201" t="str">
            <v>TBSR</v>
          </cell>
          <cell r="AA1201" t="str">
            <v>T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 t="str">
            <v>L0</v>
          </cell>
          <cell r="AO1201" t="str">
            <v>CB-53</v>
          </cell>
          <cell r="AP1201" t="str">
            <v>RAW MATERIAL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W1201" t="str">
            <v>NON</v>
          </cell>
          <cell r="AX1201" t="str">
            <v>DISCONT</v>
          </cell>
          <cell r="AY1201" t="str">
            <v>B</v>
          </cell>
          <cell r="AZ1201">
            <v>50</v>
          </cell>
          <cell r="BA1201">
            <v>10</v>
          </cell>
          <cell r="BB1201">
            <v>10</v>
          </cell>
          <cell r="BC1201">
            <v>605</v>
          </cell>
          <cell r="BD1201" t="str">
            <v>B</v>
          </cell>
          <cell r="BE1201" t="str">
            <v>CB</v>
          </cell>
          <cell r="BF1201" t="str">
            <v>PCS</v>
          </cell>
          <cell r="BG1201" t="str">
            <v>B</v>
          </cell>
          <cell r="BH1201">
            <v>1.5129999999999999</v>
          </cell>
          <cell r="BI1201">
            <v>0</v>
          </cell>
          <cell r="BJ1201">
            <v>0</v>
          </cell>
          <cell r="BK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</row>
        <row r="1202">
          <cell r="E1202" t="str">
            <v>BBBX1070</v>
          </cell>
          <cell r="F1202" t="str">
            <v>CB-50</v>
          </cell>
          <cell r="G1202" t="str">
            <v>CB-50</v>
          </cell>
          <cell r="H1202" t="str">
            <v>CB</v>
          </cell>
          <cell r="I1202" t="str">
            <v>RM</v>
          </cell>
          <cell r="J1202" t="str">
            <v>RAW MATERIAL</v>
          </cell>
          <cell r="K1202" t="str">
            <v>BRIDGESTONE</v>
          </cell>
          <cell r="L1202" t="str">
            <v>CB-50</v>
          </cell>
          <cell r="M1202" t="str">
            <v>CB</v>
          </cell>
          <cell r="N1202" t="str">
            <v>RAW MATERIAL</v>
          </cell>
          <cell r="O1202" t="str">
            <v>RAW MATE</v>
          </cell>
          <cell r="P1202" t="str">
            <v>RM</v>
          </cell>
          <cell r="Q1202" t="str">
            <v>BBX1070L</v>
          </cell>
          <cell r="R1202" t="str">
            <v>THAILAND</v>
          </cell>
          <cell r="S1202">
            <v>0</v>
          </cell>
          <cell r="T1202">
            <v>0</v>
          </cell>
          <cell r="U1202">
            <v>0</v>
          </cell>
          <cell r="V1202" t="str">
            <v xml:space="preserve"> CB-50</v>
          </cell>
          <cell r="W1202">
            <v>0</v>
          </cell>
          <cell r="X1202">
            <v>0</v>
          </cell>
          <cell r="Y1202" t="str">
            <v>01</v>
          </cell>
          <cell r="Z1202" t="str">
            <v>TBSR</v>
          </cell>
          <cell r="AA1202" t="str">
            <v>T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 t="str">
            <v>L0</v>
          </cell>
          <cell r="AO1202" t="str">
            <v>CB-50</v>
          </cell>
          <cell r="AP1202" t="str">
            <v>RAW MATERIAL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W1202" t="str">
            <v>NON</v>
          </cell>
          <cell r="AX1202" t="str">
            <v>DISCONT</v>
          </cell>
          <cell r="AY1202" t="str">
            <v>B</v>
          </cell>
          <cell r="AZ1202">
            <v>50</v>
          </cell>
          <cell r="BA1202">
            <v>10</v>
          </cell>
          <cell r="BB1202">
            <v>10</v>
          </cell>
          <cell r="BC1202">
            <v>605</v>
          </cell>
          <cell r="BD1202" t="str">
            <v>B</v>
          </cell>
          <cell r="BE1202" t="str">
            <v>CB</v>
          </cell>
          <cell r="BF1202" t="str">
            <v>PCS</v>
          </cell>
          <cell r="BG1202" t="str">
            <v>B</v>
          </cell>
          <cell r="BH1202">
            <v>1.5580000000000001</v>
          </cell>
          <cell r="BI1202">
            <v>3.18</v>
          </cell>
          <cell r="BJ1202">
            <v>0</v>
          </cell>
          <cell r="BK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</row>
        <row r="1203">
          <cell r="E1203" t="str">
            <v>BBBX1080</v>
          </cell>
          <cell r="F1203" t="str">
            <v>CB-46</v>
          </cell>
          <cell r="G1203" t="str">
            <v>CB-46</v>
          </cell>
          <cell r="H1203" t="str">
            <v>CB</v>
          </cell>
          <cell r="I1203" t="str">
            <v>RM</v>
          </cell>
          <cell r="J1203" t="str">
            <v>RAW MATERIAL</v>
          </cell>
          <cell r="K1203" t="str">
            <v>BRIDGESTONE</v>
          </cell>
          <cell r="L1203" t="str">
            <v>CB-46</v>
          </cell>
          <cell r="M1203" t="str">
            <v>CB</v>
          </cell>
          <cell r="N1203" t="str">
            <v>RAW MATERIAL</v>
          </cell>
          <cell r="O1203" t="str">
            <v>RAW MATE</v>
          </cell>
          <cell r="P1203" t="str">
            <v>RM</v>
          </cell>
          <cell r="Q1203" t="str">
            <v>BBX1080L</v>
          </cell>
          <cell r="R1203" t="str">
            <v>THAILAND</v>
          </cell>
          <cell r="S1203">
            <v>0</v>
          </cell>
          <cell r="T1203">
            <v>0</v>
          </cell>
          <cell r="U1203">
            <v>0</v>
          </cell>
          <cell r="V1203" t="str">
            <v xml:space="preserve"> CB-46</v>
          </cell>
          <cell r="W1203">
            <v>0</v>
          </cell>
          <cell r="X1203">
            <v>0</v>
          </cell>
          <cell r="Y1203" t="str">
            <v>01</v>
          </cell>
          <cell r="Z1203" t="str">
            <v>TBSR</v>
          </cell>
          <cell r="AA1203" t="str">
            <v>T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 t="str">
            <v>L0</v>
          </cell>
          <cell r="AO1203" t="str">
            <v>CB-46</v>
          </cell>
          <cell r="AP1203" t="str">
            <v>RAW MATERIAL</v>
          </cell>
          <cell r="AQ1203">
            <v>0</v>
          </cell>
          <cell r="AR1203">
            <v>0</v>
          </cell>
          <cell r="AS1203" t="str">
            <v>OE</v>
          </cell>
          <cell r="AT1203" t="str">
            <v/>
          </cell>
          <cell r="AW1203" t="str">
            <v>OEM</v>
          </cell>
          <cell r="AX1203" t="str">
            <v>CONT</v>
          </cell>
          <cell r="AY1203" t="str">
            <v>B</v>
          </cell>
          <cell r="AZ1203">
            <v>50</v>
          </cell>
          <cell r="BA1203">
            <v>10</v>
          </cell>
          <cell r="BB1203">
            <v>10</v>
          </cell>
          <cell r="BC1203">
            <v>605</v>
          </cell>
          <cell r="BD1203" t="str">
            <v>B</v>
          </cell>
          <cell r="BE1203" t="str">
            <v>CB</v>
          </cell>
          <cell r="BF1203" t="str">
            <v>PCS</v>
          </cell>
          <cell r="BG1203" t="str">
            <v>B</v>
          </cell>
          <cell r="BH1203">
            <v>2.1989999999999998</v>
          </cell>
          <cell r="BI1203">
            <v>4.4800000000000004</v>
          </cell>
          <cell r="BJ1203">
            <v>0</v>
          </cell>
          <cell r="BK1203">
            <v>0</v>
          </cell>
          <cell r="BR1203">
            <v>1580</v>
          </cell>
          <cell r="BS1203">
            <v>950</v>
          </cell>
          <cell r="BT1203">
            <v>950</v>
          </cell>
          <cell r="BU1203">
            <v>1056</v>
          </cell>
          <cell r="BV1203">
            <v>10</v>
          </cell>
          <cell r="BW1203">
            <v>950</v>
          </cell>
          <cell r="BX1203">
            <v>0</v>
          </cell>
        </row>
        <row r="1204">
          <cell r="E1204" t="str">
            <v>BBBX1090</v>
          </cell>
          <cell r="F1204" t="str">
            <v>CB-45</v>
          </cell>
          <cell r="G1204" t="str">
            <v>CB-45</v>
          </cell>
          <cell r="H1204" t="str">
            <v>CB</v>
          </cell>
          <cell r="I1204" t="str">
            <v>RM</v>
          </cell>
          <cell r="J1204" t="str">
            <v>RAW MATERIAL</v>
          </cell>
          <cell r="K1204" t="str">
            <v>BRIDGESTONE</v>
          </cell>
          <cell r="L1204" t="str">
            <v>CB-45</v>
          </cell>
          <cell r="M1204" t="str">
            <v>CB</v>
          </cell>
          <cell r="N1204" t="str">
            <v>RAW MATERIAL</v>
          </cell>
          <cell r="O1204" t="str">
            <v>RAW MATE</v>
          </cell>
          <cell r="P1204" t="str">
            <v>RM</v>
          </cell>
          <cell r="Q1204" t="str">
            <v>BBX1090L</v>
          </cell>
          <cell r="R1204" t="str">
            <v>THAILAND</v>
          </cell>
          <cell r="S1204">
            <v>0</v>
          </cell>
          <cell r="T1204">
            <v>0</v>
          </cell>
          <cell r="U1204">
            <v>0</v>
          </cell>
          <cell r="V1204" t="str">
            <v xml:space="preserve"> CB-45</v>
          </cell>
          <cell r="W1204">
            <v>0</v>
          </cell>
          <cell r="X1204">
            <v>0</v>
          </cell>
          <cell r="Y1204" t="str">
            <v>01</v>
          </cell>
          <cell r="Z1204" t="str">
            <v>TBSR</v>
          </cell>
          <cell r="AA1204" t="str">
            <v>T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 t="str">
            <v>L0</v>
          </cell>
          <cell r="AO1204" t="str">
            <v>CB-45</v>
          </cell>
          <cell r="AP1204" t="str">
            <v>RAW MATERIAL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W1204" t="str">
            <v>DLR</v>
          </cell>
          <cell r="AX1204" t="str">
            <v>DISCONT</v>
          </cell>
          <cell r="AY1204" t="str">
            <v>B</v>
          </cell>
          <cell r="AZ1204">
            <v>50</v>
          </cell>
          <cell r="BA1204">
            <v>10</v>
          </cell>
          <cell r="BB1204">
            <v>10</v>
          </cell>
          <cell r="BC1204">
            <v>605</v>
          </cell>
          <cell r="BD1204" t="str">
            <v>B</v>
          </cell>
          <cell r="BE1204" t="str">
            <v>CB</v>
          </cell>
          <cell r="BF1204" t="str">
            <v>PCS</v>
          </cell>
          <cell r="BG1204" t="str">
            <v>B</v>
          </cell>
          <cell r="BH1204">
            <v>2.5739999999999998</v>
          </cell>
          <cell r="BI1204">
            <v>5.23</v>
          </cell>
          <cell r="BJ1204">
            <v>0</v>
          </cell>
          <cell r="BK1204">
            <v>0</v>
          </cell>
          <cell r="BR1204">
            <v>1830</v>
          </cell>
          <cell r="BS1204">
            <v>1100</v>
          </cell>
          <cell r="BT1204">
            <v>1100</v>
          </cell>
          <cell r="BU1204">
            <v>1222</v>
          </cell>
          <cell r="BV1204">
            <v>10</v>
          </cell>
          <cell r="BW1204">
            <v>1100</v>
          </cell>
          <cell r="BX1204">
            <v>0</v>
          </cell>
        </row>
        <row r="1205">
          <cell r="E1205" t="str">
            <v>BBBX1100</v>
          </cell>
          <cell r="F1205" t="str">
            <v>CB-35</v>
          </cell>
          <cell r="G1205" t="str">
            <v>CB-35</v>
          </cell>
          <cell r="H1205" t="str">
            <v>CB</v>
          </cell>
          <cell r="I1205" t="str">
            <v>RM</v>
          </cell>
          <cell r="J1205" t="str">
            <v>RAW MATERIAL</v>
          </cell>
          <cell r="K1205" t="str">
            <v>BRIDGESTONE</v>
          </cell>
          <cell r="L1205" t="str">
            <v>CB-35</v>
          </cell>
          <cell r="M1205" t="str">
            <v>CB</v>
          </cell>
          <cell r="N1205" t="str">
            <v>RAW MATERIAL</v>
          </cell>
          <cell r="O1205" t="str">
            <v>RAW MATE</v>
          </cell>
          <cell r="P1205" t="str">
            <v>RM</v>
          </cell>
          <cell r="Q1205" t="str">
            <v>BBX1100L</v>
          </cell>
          <cell r="R1205" t="str">
            <v>THAILAND</v>
          </cell>
          <cell r="S1205">
            <v>0</v>
          </cell>
          <cell r="T1205">
            <v>0</v>
          </cell>
          <cell r="U1205">
            <v>0</v>
          </cell>
          <cell r="V1205" t="str">
            <v xml:space="preserve"> CB-35</v>
          </cell>
          <cell r="W1205">
            <v>0</v>
          </cell>
          <cell r="X1205">
            <v>0</v>
          </cell>
          <cell r="Y1205" t="str">
            <v>01</v>
          </cell>
          <cell r="Z1205" t="str">
            <v>TBSR</v>
          </cell>
          <cell r="AA1205" t="str">
            <v>T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 t="str">
            <v>L0</v>
          </cell>
          <cell r="AO1205" t="str">
            <v>CB-35</v>
          </cell>
          <cell r="AP1205" t="str">
            <v>RAW MATERIAL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W1205" t="str">
            <v>NON</v>
          </cell>
          <cell r="AX1205" t="str">
            <v>DISCONT</v>
          </cell>
          <cell r="AY1205" t="str">
            <v>B</v>
          </cell>
          <cell r="AZ1205">
            <v>50</v>
          </cell>
          <cell r="BA1205">
            <v>10</v>
          </cell>
          <cell r="BB1205">
            <v>10</v>
          </cell>
          <cell r="BC1205">
            <v>605</v>
          </cell>
          <cell r="BD1205" t="str">
            <v>B</v>
          </cell>
          <cell r="BE1205" t="str">
            <v>CB</v>
          </cell>
          <cell r="BF1205" t="str">
            <v>PCS</v>
          </cell>
          <cell r="BG1205" t="str">
            <v>B</v>
          </cell>
          <cell r="BH1205">
            <v>3.0550000000000002</v>
          </cell>
          <cell r="BI1205">
            <v>6.18</v>
          </cell>
          <cell r="BJ1205">
            <v>0</v>
          </cell>
          <cell r="BK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</row>
        <row r="1206">
          <cell r="E1206" t="str">
            <v>BBBX1110</v>
          </cell>
          <cell r="F1206" t="str">
            <v>CB-34</v>
          </cell>
          <cell r="G1206" t="str">
            <v>CB-34</v>
          </cell>
          <cell r="H1206" t="str">
            <v>CB</v>
          </cell>
          <cell r="I1206" t="str">
            <v>RM</v>
          </cell>
          <cell r="J1206" t="str">
            <v>RAW MATERIAL</v>
          </cell>
          <cell r="K1206" t="str">
            <v>BRIDGESTONE</v>
          </cell>
          <cell r="L1206" t="str">
            <v>CB-34</v>
          </cell>
          <cell r="M1206" t="str">
            <v>CB</v>
          </cell>
          <cell r="N1206" t="str">
            <v>RAW MATERIAL</v>
          </cell>
          <cell r="O1206" t="str">
            <v>RAW MATE</v>
          </cell>
          <cell r="P1206" t="str">
            <v>RM</v>
          </cell>
          <cell r="Q1206" t="str">
            <v>BBX1110L</v>
          </cell>
          <cell r="R1206" t="str">
            <v>THAILAND</v>
          </cell>
          <cell r="S1206">
            <v>0</v>
          </cell>
          <cell r="T1206">
            <v>0</v>
          </cell>
          <cell r="U1206">
            <v>0</v>
          </cell>
          <cell r="V1206" t="str">
            <v xml:space="preserve"> CB-34</v>
          </cell>
          <cell r="W1206">
            <v>0</v>
          </cell>
          <cell r="X1206">
            <v>0</v>
          </cell>
          <cell r="Y1206" t="str">
            <v>01</v>
          </cell>
          <cell r="Z1206" t="str">
            <v>TBSR</v>
          </cell>
          <cell r="AA1206" t="str">
            <v>T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 t="str">
            <v>L0</v>
          </cell>
          <cell r="AO1206" t="str">
            <v>CB-34</v>
          </cell>
          <cell r="AP1206" t="str">
            <v>RAW MATERIAL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W1206" t="str">
            <v>NON</v>
          </cell>
          <cell r="AX1206" t="str">
            <v>DISCONT</v>
          </cell>
          <cell r="AY1206" t="str">
            <v>B</v>
          </cell>
          <cell r="AZ1206">
            <v>50</v>
          </cell>
          <cell r="BA1206">
            <v>10</v>
          </cell>
          <cell r="BB1206">
            <v>10</v>
          </cell>
          <cell r="BC1206">
            <v>605</v>
          </cell>
          <cell r="BD1206" t="str">
            <v>B</v>
          </cell>
          <cell r="BE1206" t="str">
            <v>CB</v>
          </cell>
          <cell r="BF1206" t="str">
            <v>PCS</v>
          </cell>
          <cell r="BG1206" t="str">
            <v>B</v>
          </cell>
          <cell r="BH1206">
            <v>3.681</v>
          </cell>
          <cell r="BI1206">
            <v>7.43</v>
          </cell>
          <cell r="BJ1206">
            <v>0</v>
          </cell>
          <cell r="BK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</row>
        <row r="1207">
          <cell r="E1207" t="str">
            <v>BBBX1120</v>
          </cell>
          <cell r="F1207" t="str">
            <v>CB-28</v>
          </cell>
          <cell r="G1207" t="str">
            <v>CB-28</v>
          </cell>
          <cell r="H1207" t="str">
            <v>CB</v>
          </cell>
          <cell r="I1207" t="str">
            <v>RM</v>
          </cell>
          <cell r="J1207" t="str">
            <v>RAW MATERIAL</v>
          </cell>
          <cell r="K1207" t="str">
            <v>BRIDGESTONE</v>
          </cell>
          <cell r="L1207" t="str">
            <v>CB-28</v>
          </cell>
          <cell r="M1207" t="str">
            <v>CB</v>
          </cell>
          <cell r="N1207" t="str">
            <v>RAW MATERIAL</v>
          </cell>
          <cell r="O1207" t="str">
            <v>RAW MATE</v>
          </cell>
          <cell r="P1207" t="str">
            <v>RM</v>
          </cell>
          <cell r="Q1207" t="str">
            <v>BBX1120L</v>
          </cell>
          <cell r="R1207" t="str">
            <v>THAILAND</v>
          </cell>
          <cell r="S1207">
            <v>0</v>
          </cell>
          <cell r="T1207">
            <v>0</v>
          </cell>
          <cell r="U1207">
            <v>0</v>
          </cell>
          <cell r="V1207" t="str">
            <v xml:space="preserve"> CB-28</v>
          </cell>
          <cell r="W1207">
            <v>0</v>
          </cell>
          <cell r="X1207">
            <v>0</v>
          </cell>
          <cell r="Y1207" t="str">
            <v>01</v>
          </cell>
          <cell r="Z1207" t="str">
            <v>TBSR</v>
          </cell>
          <cell r="AA1207" t="str">
            <v>T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 t="str">
            <v>L0</v>
          </cell>
          <cell r="AO1207" t="str">
            <v>CB-28</v>
          </cell>
          <cell r="AP1207" t="str">
            <v>RAW MATERIAL</v>
          </cell>
          <cell r="AQ1207">
            <v>0</v>
          </cell>
          <cell r="AR1207">
            <v>0</v>
          </cell>
          <cell r="AS1207" t="str">
            <v>OE</v>
          </cell>
          <cell r="AT1207" t="str">
            <v>REP</v>
          </cell>
          <cell r="AW1207" t="str">
            <v>OEM</v>
          </cell>
          <cell r="AX1207" t="str">
            <v>CONT</v>
          </cell>
          <cell r="AY1207" t="str">
            <v>B</v>
          </cell>
          <cell r="AZ1207">
            <v>50</v>
          </cell>
          <cell r="BA1207">
            <v>10</v>
          </cell>
          <cell r="BB1207">
            <v>10</v>
          </cell>
          <cell r="BC1207">
            <v>605</v>
          </cell>
          <cell r="BD1207" t="str">
            <v>B</v>
          </cell>
          <cell r="BE1207" t="str">
            <v>CB</v>
          </cell>
          <cell r="BF1207" t="str">
            <v>PCS</v>
          </cell>
          <cell r="BG1207" t="str">
            <v>B</v>
          </cell>
          <cell r="BH1207">
            <v>3.9470000000000001</v>
          </cell>
          <cell r="BI1207">
            <v>7.98</v>
          </cell>
          <cell r="BJ1207">
            <v>0</v>
          </cell>
          <cell r="BK1207">
            <v>0</v>
          </cell>
          <cell r="BR1207">
            <v>2750</v>
          </cell>
          <cell r="BS1207">
            <v>1650</v>
          </cell>
          <cell r="BT1207">
            <v>1650</v>
          </cell>
          <cell r="BU1207">
            <v>1833</v>
          </cell>
          <cell r="BV1207">
            <v>10</v>
          </cell>
          <cell r="BW1207">
            <v>1650</v>
          </cell>
          <cell r="BX1207">
            <v>0</v>
          </cell>
        </row>
        <row r="1208">
          <cell r="E1208" t="str">
            <v>BBBX1130</v>
          </cell>
          <cell r="F1208" t="str">
            <v>CB-29</v>
          </cell>
          <cell r="G1208" t="str">
            <v>CB-29</v>
          </cell>
          <cell r="H1208" t="str">
            <v>CB</v>
          </cell>
          <cell r="I1208" t="str">
            <v>RM</v>
          </cell>
          <cell r="J1208" t="str">
            <v>RAW MATERIAL</v>
          </cell>
          <cell r="K1208" t="str">
            <v>BRIDGESTONE</v>
          </cell>
          <cell r="L1208" t="str">
            <v>CB-29</v>
          </cell>
          <cell r="M1208" t="str">
            <v>CB</v>
          </cell>
          <cell r="N1208" t="str">
            <v>RAW MATERIAL</v>
          </cell>
          <cell r="O1208" t="str">
            <v>RAW MATE</v>
          </cell>
          <cell r="P1208" t="str">
            <v>RM</v>
          </cell>
          <cell r="Q1208" t="str">
            <v>BBX1130L</v>
          </cell>
          <cell r="R1208" t="str">
            <v>THAILAND</v>
          </cell>
          <cell r="S1208">
            <v>0</v>
          </cell>
          <cell r="T1208">
            <v>0</v>
          </cell>
          <cell r="U1208">
            <v>0</v>
          </cell>
          <cell r="V1208" t="str">
            <v xml:space="preserve"> CB-29</v>
          </cell>
          <cell r="W1208">
            <v>0</v>
          </cell>
          <cell r="X1208">
            <v>0</v>
          </cell>
          <cell r="Y1208" t="str">
            <v>01</v>
          </cell>
          <cell r="Z1208" t="str">
            <v>TBSR</v>
          </cell>
          <cell r="AA1208" t="str">
            <v>T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 t="str">
            <v>L0</v>
          </cell>
          <cell r="AO1208" t="str">
            <v>CB-29</v>
          </cell>
          <cell r="AP1208" t="str">
            <v>RAW MATERIAL</v>
          </cell>
          <cell r="AQ1208">
            <v>0</v>
          </cell>
          <cell r="AR1208">
            <v>0</v>
          </cell>
          <cell r="AS1208" t="str">
            <v>OE</v>
          </cell>
          <cell r="AT1208" t="str">
            <v/>
          </cell>
          <cell r="AW1208" t="str">
            <v>OEM</v>
          </cell>
          <cell r="AX1208" t="str">
            <v>CONT</v>
          </cell>
          <cell r="AY1208" t="str">
            <v>B</v>
          </cell>
          <cell r="AZ1208">
            <v>50</v>
          </cell>
          <cell r="BA1208">
            <v>10</v>
          </cell>
          <cell r="BB1208">
            <v>10</v>
          </cell>
          <cell r="BC1208">
            <v>605</v>
          </cell>
          <cell r="BD1208" t="str">
            <v>B</v>
          </cell>
          <cell r="BE1208" t="str">
            <v>CB</v>
          </cell>
          <cell r="BF1208" t="str">
            <v>PCS</v>
          </cell>
          <cell r="BG1208" t="str">
            <v>B</v>
          </cell>
          <cell r="BH1208">
            <v>4.9880000000000004</v>
          </cell>
          <cell r="BI1208">
            <v>10.029999999999999</v>
          </cell>
          <cell r="BJ1208">
            <v>0</v>
          </cell>
          <cell r="BK1208">
            <v>0</v>
          </cell>
          <cell r="BR1208">
            <v>2920</v>
          </cell>
          <cell r="BS1208">
            <v>1750</v>
          </cell>
          <cell r="BT1208">
            <v>1750</v>
          </cell>
          <cell r="BU1208">
            <v>1944</v>
          </cell>
          <cell r="BV1208">
            <v>10</v>
          </cell>
          <cell r="BW1208">
            <v>1750</v>
          </cell>
          <cell r="BX1208">
            <v>0</v>
          </cell>
        </row>
        <row r="1209">
          <cell r="E1209" t="str">
            <v>BBBX1140</v>
          </cell>
          <cell r="F1209" t="str">
            <v>CB-13</v>
          </cell>
          <cell r="G1209" t="str">
            <v>CB-13</v>
          </cell>
          <cell r="H1209" t="str">
            <v>CB</v>
          </cell>
          <cell r="I1209" t="str">
            <v>RM</v>
          </cell>
          <cell r="J1209" t="str">
            <v>RAW MATERIAL</v>
          </cell>
          <cell r="K1209" t="str">
            <v>BRIDGESTONE</v>
          </cell>
          <cell r="L1209" t="str">
            <v>CB-13</v>
          </cell>
          <cell r="M1209" t="str">
            <v>CB</v>
          </cell>
          <cell r="N1209" t="str">
            <v>RAW MATERIAL</v>
          </cell>
          <cell r="O1209" t="str">
            <v>RAW MATE</v>
          </cell>
          <cell r="P1209" t="str">
            <v>RM</v>
          </cell>
          <cell r="Q1209" t="str">
            <v>BBX1140L</v>
          </cell>
          <cell r="R1209" t="str">
            <v>THAILAND</v>
          </cell>
          <cell r="S1209">
            <v>0</v>
          </cell>
          <cell r="T1209">
            <v>0</v>
          </cell>
          <cell r="U1209">
            <v>0</v>
          </cell>
          <cell r="V1209" t="str">
            <v xml:space="preserve"> CB-13</v>
          </cell>
          <cell r="W1209">
            <v>0</v>
          </cell>
          <cell r="X1209">
            <v>0</v>
          </cell>
          <cell r="Y1209" t="str">
            <v>01</v>
          </cell>
          <cell r="Z1209" t="str">
            <v>TBSR</v>
          </cell>
          <cell r="AA1209" t="str">
            <v>T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 t="str">
            <v>L0</v>
          </cell>
          <cell r="AO1209" t="str">
            <v>CB-13</v>
          </cell>
          <cell r="AP1209" t="str">
            <v>RAW MATERIAL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W1209" t="str">
            <v>DLR</v>
          </cell>
          <cell r="AX1209" t="str">
            <v>DISCONT</v>
          </cell>
          <cell r="AY1209" t="str">
            <v>B</v>
          </cell>
          <cell r="AZ1209">
            <v>50</v>
          </cell>
          <cell r="BA1209">
            <v>10</v>
          </cell>
          <cell r="BB1209">
            <v>10</v>
          </cell>
          <cell r="BC1209">
            <v>605</v>
          </cell>
          <cell r="BD1209" t="str">
            <v>B</v>
          </cell>
          <cell r="BE1209" t="str">
            <v>CB</v>
          </cell>
          <cell r="BF1209" t="str">
            <v>PCS</v>
          </cell>
          <cell r="BG1209" t="str">
            <v>B</v>
          </cell>
          <cell r="BH1209">
            <v>3.9670000000000001</v>
          </cell>
          <cell r="BI1209">
            <v>8</v>
          </cell>
          <cell r="BJ1209">
            <v>0</v>
          </cell>
          <cell r="BK1209">
            <v>0</v>
          </cell>
          <cell r="BR1209">
            <v>3080</v>
          </cell>
          <cell r="BS1209">
            <v>1850</v>
          </cell>
          <cell r="BT1209">
            <v>1850</v>
          </cell>
          <cell r="BU1209">
            <v>2056</v>
          </cell>
          <cell r="BV1209">
            <v>10</v>
          </cell>
          <cell r="BW1209">
            <v>1850</v>
          </cell>
          <cell r="BX1209">
            <v>0</v>
          </cell>
        </row>
        <row r="1210">
          <cell r="E1210" t="str">
            <v>BBBX1150</v>
          </cell>
          <cell r="F1210" t="str">
            <v>CB-961</v>
          </cell>
          <cell r="G1210" t="str">
            <v>CB-961</v>
          </cell>
          <cell r="H1210" t="str">
            <v>CB</v>
          </cell>
          <cell r="I1210" t="str">
            <v>RM</v>
          </cell>
          <cell r="J1210" t="str">
            <v>RAW MATERIAL</v>
          </cell>
          <cell r="K1210" t="str">
            <v>BRIDGESTONE</v>
          </cell>
          <cell r="L1210" t="str">
            <v>CB-961</v>
          </cell>
          <cell r="M1210" t="str">
            <v>CB</v>
          </cell>
          <cell r="N1210" t="str">
            <v>RAW MATERIAL</v>
          </cell>
          <cell r="O1210" t="str">
            <v>RAW MATE</v>
          </cell>
          <cell r="P1210" t="str">
            <v>RM</v>
          </cell>
          <cell r="Q1210" t="str">
            <v>BBX1150L</v>
          </cell>
          <cell r="R1210" t="str">
            <v>THAILAND</v>
          </cell>
          <cell r="S1210">
            <v>0</v>
          </cell>
          <cell r="T1210">
            <v>0</v>
          </cell>
          <cell r="U1210">
            <v>0</v>
          </cell>
          <cell r="V1210" t="str">
            <v xml:space="preserve"> CB-961</v>
          </cell>
          <cell r="W1210">
            <v>0</v>
          </cell>
          <cell r="X1210">
            <v>0</v>
          </cell>
          <cell r="Y1210" t="str">
            <v>01</v>
          </cell>
          <cell r="Z1210" t="str">
            <v>TBSR</v>
          </cell>
          <cell r="AA1210" t="str">
            <v>T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 t="str">
            <v>L0</v>
          </cell>
          <cell r="AO1210" t="str">
            <v>CB-961</v>
          </cell>
          <cell r="AP1210" t="str">
            <v>RAW MATERIAL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W1210" t="str">
            <v>DLR</v>
          </cell>
          <cell r="AX1210" t="str">
            <v>DISCONT</v>
          </cell>
          <cell r="AY1210" t="str">
            <v>B</v>
          </cell>
          <cell r="AZ1210">
            <v>50</v>
          </cell>
          <cell r="BA1210">
            <v>10</v>
          </cell>
          <cell r="BB1210">
            <v>10</v>
          </cell>
          <cell r="BC1210">
            <v>605</v>
          </cell>
          <cell r="BD1210" t="str">
            <v>B</v>
          </cell>
          <cell r="BE1210" t="str">
            <v>CB</v>
          </cell>
          <cell r="BF1210" t="str">
            <v>PCS</v>
          </cell>
          <cell r="BG1210" t="str">
            <v>B</v>
          </cell>
          <cell r="BH1210">
            <v>5.7249999999999996</v>
          </cell>
          <cell r="BI1210">
            <v>11.51</v>
          </cell>
          <cell r="BJ1210">
            <v>0</v>
          </cell>
          <cell r="BK1210">
            <v>0</v>
          </cell>
          <cell r="BR1210">
            <v>3330</v>
          </cell>
          <cell r="BS1210">
            <v>2000</v>
          </cell>
          <cell r="BT1210">
            <v>2000</v>
          </cell>
          <cell r="BU1210">
            <v>2222</v>
          </cell>
          <cell r="BV1210">
            <v>10</v>
          </cell>
          <cell r="BW1210">
            <v>2000</v>
          </cell>
          <cell r="BX1210">
            <v>0</v>
          </cell>
        </row>
        <row r="1211">
          <cell r="E1211" t="str">
            <v>BBBX1160</v>
          </cell>
          <cell r="F1211" t="str">
            <v>CB-930</v>
          </cell>
          <cell r="G1211" t="str">
            <v>CB-930</v>
          </cell>
          <cell r="H1211" t="str">
            <v>CB</v>
          </cell>
          <cell r="I1211" t="str">
            <v>RM</v>
          </cell>
          <cell r="J1211" t="str">
            <v>RAW MATERIAL</v>
          </cell>
          <cell r="K1211" t="str">
            <v>BRIDGESTONE</v>
          </cell>
          <cell r="L1211" t="str">
            <v>CB-930</v>
          </cell>
          <cell r="M1211" t="str">
            <v>CB</v>
          </cell>
          <cell r="N1211" t="str">
            <v>RAW MATERIAL</v>
          </cell>
          <cell r="O1211" t="str">
            <v>RAW MATE</v>
          </cell>
          <cell r="P1211" t="str">
            <v>RM</v>
          </cell>
          <cell r="Q1211" t="str">
            <v>BBX1160L</v>
          </cell>
          <cell r="R1211" t="str">
            <v>THAILAND</v>
          </cell>
          <cell r="S1211">
            <v>0</v>
          </cell>
          <cell r="T1211">
            <v>0</v>
          </cell>
          <cell r="U1211">
            <v>0</v>
          </cell>
          <cell r="V1211" t="str">
            <v xml:space="preserve"> CB-930</v>
          </cell>
          <cell r="W1211">
            <v>0</v>
          </cell>
          <cell r="X1211">
            <v>0</v>
          </cell>
          <cell r="Y1211" t="str">
            <v>01</v>
          </cell>
          <cell r="Z1211" t="str">
            <v>TBSR</v>
          </cell>
          <cell r="AA1211" t="str">
            <v>T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 t="str">
            <v>L0</v>
          </cell>
          <cell r="AO1211" t="str">
            <v>CB-930</v>
          </cell>
          <cell r="AP1211" t="str">
            <v>RAW MATERIAL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W1211" t="str">
            <v>DLR</v>
          </cell>
          <cell r="AX1211" t="str">
            <v>DISCONT</v>
          </cell>
          <cell r="AY1211" t="str">
            <v>B</v>
          </cell>
          <cell r="AZ1211">
            <v>50</v>
          </cell>
          <cell r="BA1211">
            <v>10</v>
          </cell>
          <cell r="BB1211">
            <v>10</v>
          </cell>
          <cell r="BC1211">
            <v>605</v>
          </cell>
          <cell r="BD1211" t="str">
            <v>B</v>
          </cell>
          <cell r="BE1211" t="str">
            <v>CB</v>
          </cell>
          <cell r="BF1211" t="str">
            <v>PCS</v>
          </cell>
          <cell r="BG1211" t="str">
            <v>B</v>
          </cell>
          <cell r="BH1211">
            <v>5.7350000000000003</v>
          </cell>
          <cell r="BI1211">
            <v>11.48</v>
          </cell>
          <cell r="BJ1211">
            <v>0</v>
          </cell>
          <cell r="BK1211">
            <v>0</v>
          </cell>
          <cell r="BR1211">
            <v>3500</v>
          </cell>
          <cell r="BS1211">
            <v>2100</v>
          </cell>
          <cell r="BT1211">
            <v>2100</v>
          </cell>
          <cell r="BU1211">
            <v>2333</v>
          </cell>
          <cell r="BV1211">
            <v>10</v>
          </cell>
          <cell r="BW1211">
            <v>2100</v>
          </cell>
          <cell r="BX1211">
            <v>0</v>
          </cell>
        </row>
        <row r="1212">
          <cell r="E1212" t="str">
            <v>BBBX2010</v>
          </cell>
          <cell r="F1212" t="str">
            <v>COV - 563</v>
          </cell>
          <cell r="G1212" t="str">
            <v>COV - 563</v>
          </cell>
          <cell r="H1212" t="str">
            <v>COV</v>
          </cell>
          <cell r="I1212" t="str">
            <v>RM</v>
          </cell>
          <cell r="J1212" t="str">
            <v>RAW MATERIAL</v>
          </cell>
          <cell r="K1212" t="str">
            <v>BRIDGESTONE</v>
          </cell>
          <cell r="L1212" t="str">
            <v>COV - 563</v>
          </cell>
          <cell r="M1212" t="str">
            <v>COV</v>
          </cell>
          <cell r="N1212" t="str">
            <v>RAW MATERIAL</v>
          </cell>
          <cell r="O1212" t="str">
            <v>RAW MATE</v>
          </cell>
          <cell r="P1212" t="str">
            <v>RM</v>
          </cell>
          <cell r="Q1212" t="str">
            <v>BBX2010L</v>
          </cell>
          <cell r="R1212" t="str">
            <v>THAILAND</v>
          </cell>
          <cell r="S1212">
            <v>0</v>
          </cell>
          <cell r="T1212">
            <v>0</v>
          </cell>
          <cell r="U1212">
            <v>0</v>
          </cell>
          <cell r="V1212" t="str">
            <v xml:space="preserve"> COV - 563</v>
          </cell>
          <cell r="W1212">
            <v>0</v>
          </cell>
          <cell r="X1212">
            <v>0</v>
          </cell>
          <cell r="Y1212" t="str">
            <v>01</v>
          </cell>
          <cell r="Z1212" t="str">
            <v>TBSR</v>
          </cell>
          <cell r="AA1212" t="str">
            <v>T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 t="str">
            <v>L0</v>
          </cell>
          <cell r="AO1212" t="str">
            <v>COV - 56</v>
          </cell>
          <cell r="AP1212" t="str">
            <v>RAW MATERIAL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W1212" t="str">
            <v>NON</v>
          </cell>
          <cell r="AX1212" t="str">
            <v>DISCONT</v>
          </cell>
          <cell r="AY1212" t="str">
            <v>B</v>
          </cell>
          <cell r="AZ1212">
            <v>50</v>
          </cell>
          <cell r="BA1212">
            <v>10</v>
          </cell>
          <cell r="BB1212">
            <v>20</v>
          </cell>
          <cell r="BC1212">
            <v>606</v>
          </cell>
          <cell r="BD1212" t="str">
            <v>B</v>
          </cell>
          <cell r="BE1212" t="str">
            <v>CO</v>
          </cell>
          <cell r="BF1212" t="str">
            <v>PCS</v>
          </cell>
          <cell r="BG1212" t="str">
            <v>B</v>
          </cell>
          <cell r="BH1212">
            <v>3.3330000000000002</v>
          </cell>
          <cell r="BI1212">
            <v>0</v>
          </cell>
          <cell r="BJ1212">
            <v>0</v>
          </cell>
          <cell r="BK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</row>
        <row r="1213">
          <cell r="E1213" t="str">
            <v>BBBX2020</v>
          </cell>
          <cell r="F1213" t="str">
            <v>COV-604</v>
          </cell>
          <cell r="G1213" t="str">
            <v>COV-604</v>
          </cell>
          <cell r="H1213" t="str">
            <v>COV</v>
          </cell>
          <cell r="I1213" t="str">
            <v>RM</v>
          </cell>
          <cell r="J1213" t="str">
            <v>RAW MATERIAL</v>
          </cell>
          <cell r="K1213" t="str">
            <v>BRIDGESTONE</v>
          </cell>
          <cell r="L1213" t="str">
            <v>COV-604</v>
          </cell>
          <cell r="M1213" t="str">
            <v>COV</v>
          </cell>
          <cell r="N1213" t="str">
            <v>RAW MATERIAL</v>
          </cell>
          <cell r="O1213" t="str">
            <v>RAW MATE</v>
          </cell>
          <cell r="P1213" t="str">
            <v>RM</v>
          </cell>
          <cell r="Q1213" t="str">
            <v>BBX2020L</v>
          </cell>
          <cell r="R1213" t="str">
            <v>THAILAND</v>
          </cell>
          <cell r="S1213">
            <v>0</v>
          </cell>
          <cell r="T1213">
            <v>0</v>
          </cell>
          <cell r="U1213">
            <v>0</v>
          </cell>
          <cell r="V1213" t="str">
            <v xml:space="preserve"> COV-604</v>
          </cell>
          <cell r="W1213">
            <v>0</v>
          </cell>
          <cell r="X1213">
            <v>0</v>
          </cell>
          <cell r="Y1213" t="str">
            <v>01</v>
          </cell>
          <cell r="Z1213" t="str">
            <v>TBSR</v>
          </cell>
          <cell r="AA1213" t="str">
            <v>T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 t="str">
            <v>L0</v>
          </cell>
          <cell r="AO1213" t="str">
            <v>COV-604</v>
          </cell>
          <cell r="AP1213" t="str">
            <v>RAW MATERIAL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W1213" t="str">
            <v>NON</v>
          </cell>
          <cell r="AX1213" t="str">
            <v>DISCONT</v>
          </cell>
          <cell r="AY1213" t="str">
            <v>B</v>
          </cell>
          <cell r="AZ1213">
            <v>50</v>
          </cell>
          <cell r="BA1213">
            <v>10</v>
          </cell>
          <cell r="BB1213">
            <v>20</v>
          </cell>
          <cell r="BC1213">
            <v>606</v>
          </cell>
          <cell r="BD1213" t="str">
            <v>B</v>
          </cell>
          <cell r="BE1213" t="str">
            <v>CO</v>
          </cell>
          <cell r="BF1213" t="str">
            <v>PCS</v>
          </cell>
          <cell r="BG1213" t="str">
            <v>B</v>
          </cell>
          <cell r="BH1213">
            <v>3.8069999999999999</v>
          </cell>
          <cell r="BI1213">
            <v>0</v>
          </cell>
          <cell r="BJ1213">
            <v>0</v>
          </cell>
          <cell r="BK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</row>
        <row r="1214">
          <cell r="E1214" t="str">
            <v>BBBX2030</v>
          </cell>
          <cell r="F1214" t="str">
            <v>COV - 705</v>
          </cell>
          <cell r="G1214" t="str">
            <v>COV - 705</v>
          </cell>
          <cell r="H1214" t="str">
            <v>COV</v>
          </cell>
          <cell r="I1214" t="str">
            <v>RM</v>
          </cell>
          <cell r="J1214" t="str">
            <v>RAW MATERIAL</v>
          </cell>
          <cell r="K1214" t="str">
            <v>BRIDGESTONE</v>
          </cell>
          <cell r="L1214" t="str">
            <v>COV - 705</v>
          </cell>
          <cell r="M1214" t="str">
            <v>COV</v>
          </cell>
          <cell r="N1214" t="str">
            <v>RAW MATERIAL</v>
          </cell>
          <cell r="O1214" t="str">
            <v>RAW MATE</v>
          </cell>
          <cell r="P1214" t="str">
            <v>RM</v>
          </cell>
          <cell r="Q1214" t="str">
            <v>BBX2030L</v>
          </cell>
          <cell r="R1214" t="str">
            <v>THAILAND</v>
          </cell>
          <cell r="S1214">
            <v>0</v>
          </cell>
          <cell r="T1214">
            <v>0</v>
          </cell>
          <cell r="U1214">
            <v>0</v>
          </cell>
          <cell r="V1214" t="str">
            <v xml:space="preserve"> COV - 705</v>
          </cell>
          <cell r="W1214">
            <v>0</v>
          </cell>
          <cell r="X1214">
            <v>0</v>
          </cell>
          <cell r="Y1214" t="str">
            <v>01</v>
          </cell>
          <cell r="Z1214" t="str">
            <v>TBSR</v>
          </cell>
          <cell r="AA1214" t="str">
            <v>T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 t="str">
            <v>L0</v>
          </cell>
          <cell r="AO1214" t="str">
            <v>COV - 70</v>
          </cell>
          <cell r="AP1214" t="str">
            <v>RAW MATERIAL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W1214" t="str">
            <v>NON</v>
          </cell>
          <cell r="AX1214" t="str">
            <v>DISCONT</v>
          </cell>
          <cell r="AY1214" t="str">
            <v>B</v>
          </cell>
          <cell r="AZ1214">
            <v>50</v>
          </cell>
          <cell r="BA1214">
            <v>10</v>
          </cell>
          <cell r="BB1214">
            <v>20</v>
          </cell>
          <cell r="BC1214">
            <v>606</v>
          </cell>
          <cell r="BD1214" t="str">
            <v>B</v>
          </cell>
          <cell r="BE1214" t="str">
            <v>CO</v>
          </cell>
          <cell r="BF1214" t="str">
            <v>PCS</v>
          </cell>
          <cell r="BG1214" t="str">
            <v>B</v>
          </cell>
          <cell r="BH1214">
            <v>4.9960000000000004</v>
          </cell>
          <cell r="BI1214">
            <v>0</v>
          </cell>
          <cell r="BJ1214">
            <v>0</v>
          </cell>
          <cell r="BK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</row>
        <row r="1215">
          <cell r="E1215" t="str">
            <v>BBBX2040</v>
          </cell>
          <cell r="F1215" t="str">
            <v>COV - 756</v>
          </cell>
          <cell r="G1215" t="str">
            <v>COV-756</v>
          </cell>
          <cell r="H1215" t="str">
            <v>COV</v>
          </cell>
          <cell r="I1215" t="str">
            <v>RM</v>
          </cell>
          <cell r="J1215" t="str">
            <v>RAW MATERIAL</v>
          </cell>
          <cell r="K1215" t="str">
            <v>BRIDGESTONE</v>
          </cell>
          <cell r="L1215" t="str">
            <v>COV - 756</v>
          </cell>
          <cell r="M1215" t="str">
            <v>COV</v>
          </cell>
          <cell r="N1215" t="str">
            <v>RAW MATERIAL</v>
          </cell>
          <cell r="O1215" t="str">
            <v>RAW MATE</v>
          </cell>
          <cell r="P1215" t="str">
            <v>RM</v>
          </cell>
          <cell r="Q1215" t="str">
            <v>BBX2040L</v>
          </cell>
          <cell r="R1215" t="str">
            <v>THAILAND</v>
          </cell>
          <cell r="S1215">
            <v>0</v>
          </cell>
          <cell r="T1215">
            <v>0</v>
          </cell>
          <cell r="U1215">
            <v>0</v>
          </cell>
          <cell r="V1215" t="str">
            <v xml:space="preserve"> COV - 756</v>
          </cell>
          <cell r="W1215">
            <v>0</v>
          </cell>
          <cell r="X1215">
            <v>0</v>
          </cell>
          <cell r="Y1215" t="str">
            <v>01</v>
          </cell>
          <cell r="Z1215" t="str">
            <v>TBSR</v>
          </cell>
          <cell r="AA1215" t="str">
            <v>T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 t="str">
            <v>L0</v>
          </cell>
          <cell r="AO1215" t="str">
            <v>COV - 75</v>
          </cell>
          <cell r="AP1215" t="str">
            <v>RAW MATERIAL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W1215" t="str">
            <v>NON</v>
          </cell>
          <cell r="AX1215" t="str">
            <v>DISCONT</v>
          </cell>
          <cell r="AY1215" t="str">
            <v>B</v>
          </cell>
          <cell r="AZ1215">
            <v>50</v>
          </cell>
          <cell r="BA1215">
            <v>10</v>
          </cell>
          <cell r="BB1215">
            <v>20</v>
          </cell>
          <cell r="BC1215">
            <v>606</v>
          </cell>
          <cell r="BD1215" t="str">
            <v>B</v>
          </cell>
          <cell r="BE1215" t="str">
            <v>CO</v>
          </cell>
          <cell r="BF1215" t="str">
            <v>PCS</v>
          </cell>
          <cell r="BG1215" t="str">
            <v>B</v>
          </cell>
          <cell r="BH1215">
            <v>5.577</v>
          </cell>
          <cell r="BI1215">
            <v>0</v>
          </cell>
          <cell r="BJ1215">
            <v>0</v>
          </cell>
          <cell r="BK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</row>
        <row r="1216">
          <cell r="E1216" t="str">
            <v>BBBX2050</v>
          </cell>
          <cell r="F1216" t="str">
            <v>COV-826</v>
          </cell>
          <cell r="G1216" t="str">
            <v>COV-826</v>
          </cell>
          <cell r="H1216" t="str">
            <v>COV</v>
          </cell>
          <cell r="I1216" t="str">
            <v>RM</v>
          </cell>
          <cell r="J1216" t="str">
            <v>RAW MATERIAL</v>
          </cell>
          <cell r="K1216" t="str">
            <v>BRIDGESTONE</v>
          </cell>
          <cell r="L1216" t="str">
            <v>COV-826</v>
          </cell>
          <cell r="M1216" t="str">
            <v>COV</v>
          </cell>
          <cell r="N1216" t="str">
            <v>RAW MATERIAL</v>
          </cell>
          <cell r="O1216" t="str">
            <v>RAW MATE</v>
          </cell>
          <cell r="P1216" t="str">
            <v>RM</v>
          </cell>
          <cell r="Q1216" t="str">
            <v>BBX2050L</v>
          </cell>
          <cell r="R1216" t="str">
            <v>THAILAND</v>
          </cell>
          <cell r="S1216">
            <v>0</v>
          </cell>
          <cell r="T1216">
            <v>0</v>
          </cell>
          <cell r="U1216">
            <v>0</v>
          </cell>
          <cell r="V1216" t="str">
            <v xml:space="preserve"> COV-826</v>
          </cell>
          <cell r="W1216">
            <v>0</v>
          </cell>
          <cell r="X1216">
            <v>0</v>
          </cell>
          <cell r="Y1216" t="str">
            <v>01</v>
          </cell>
          <cell r="Z1216" t="str">
            <v>TBSR</v>
          </cell>
          <cell r="AA1216" t="str">
            <v>T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 t="str">
            <v>L0</v>
          </cell>
          <cell r="AO1216" t="str">
            <v>COV-826</v>
          </cell>
          <cell r="AP1216" t="str">
            <v>RAW MATERIAL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W1216" t="str">
            <v>NON</v>
          </cell>
          <cell r="AX1216" t="str">
            <v>DISCONT</v>
          </cell>
          <cell r="AY1216" t="str">
            <v>B</v>
          </cell>
          <cell r="AZ1216">
            <v>50</v>
          </cell>
          <cell r="BA1216">
            <v>10</v>
          </cell>
          <cell r="BB1216">
            <v>20</v>
          </cell>
          <cell r="BC1216">
            <v>606</v>
          </cell>
          <cell r="BD1216" t="str">
            <v>B</v>
          </cell>
          <cell r="BE1216" t="str">
            <v>CO</v>
          </cell>
          <cell r="BF1216" t="str">
            <v>PCS</v>
          </cell>
          <cell r="BG1216" t="str">
            <v>B</v>
          </cell>
          <cell r="BH1216">
            <v>6.1779999999999999</v>
          </cell>
          <cell r="BI1216">
            <v>0</v>
          </cell>
          <cell r="BJ1216">
            <v>0</v>
          </cell>
          <cell r="BK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</row>
        <row r="1217">
          <cell r="E1217" t="str">
            <v>BBBX2060</v>
          </cell>
          <cell r="F1217" t="str">
            <v>COV-820</v>
          </cell>
          <cell r="G1217" t="str">
            <v>COV-820</v>
          </cell>
          <cell r="H1217" t="str">
            <v>COV</v>
          </cell>
          <cell r="I1217" t="str">
            <v>RM</v>
          </cell>
          <cell r="J1217" t="str">
            <v>RAW MATERIAL</v>
          </cell>
          <cell r="K1217" t="str">
            <v>BRIDGESTONE</v>
          </cell>
          <cell r="L1217" t="str">
            <v>COV-820</v>
          </cell>
          <cell r="M1217" t="str">
            <v>COV</v>
          </cell>
          <cell r="N1217" t="str">
            <v>RAW MATERIAL</v>
          </cell>
          <cell r="O1217" t="str">
            <v>RAW MATE</v>
          </cell>
          <cell r="P1217" t="str">
            <v>RM</v>
          </cell>
          <cell r="Q1217" t="str">
            <v>BBX2060L</v>
          </cell>
          <cell r="R1217" t="str">
            <v>THAILAND</v>
          </cell>
          <cell r="S1217">
            <v>0</v>
          </cell>
          <cell r="T1217">
            <v>0</v>
          </cell>
          <cell r="U1217">
            <v>0</v>
          </cell>
          <cell r="V1217" t="str">
            <v xml:space="preserve"> COV-820</v>
          </cell>
          <cell r="W1217">
            <v>0</v>
          </cell>
          <cell r="X1217">
            <v>0</v>
          </cell>
          <cell r="Y1217" t="str">
            <v>01</v>
          </cell>
          <cell r="Z1217" t="str">
            <v>TBSR</v>
          </cell>
          <cell r="AA1217" t="str">
            <v>T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 t="str">
            <v>L0</v>
          </cell>
          <cell r="AO1217" t="str">
            <v>COV-820</v>
          </cell>
          <cell r="AP1217" t="str">
            <v>RAW MATERIAL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W1217" t="str">
            <v>NON</v>
          </cell>
          <cell r="AX1217" t="str">
            <v>DISCONT</v>
          </cell>
          <cell r="AY1217" t="str">
            <v>B</v>
          </cell>
          <cell r="AZ1217">
            <v>50</v>
          </cell>
          <cell r="BA1217">
            <v>10</v>
          </cell>
          <cell r="BB1217">
            <v>20</v>
          </cell>
          <cell r="BC1217">
            <v>606</v>
          </cell>
          <cell r="BD1217" t="str">
            <v>B</v>
          </cell>
          <cell r="BE1217" t="str">
            <v>CO</v>
          </cell>
          <cell r="BF1217" t="str">
            <v>PCS</v>
          </cell>
          <cell r="BG1217" t="str">
            <v>B</v>
          </cell>
          <cell r="BH1217">
            <v>8.7089999999999996</v>
          </cell>
          <cell r="BI1217">
            <v>0</v>
          </cell>
          <cell r="BJ1217">
            <v>0</v>
          </cell>
          <cell r="BK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</row>
        <row r="1218">
          <cell r="E1218" t="str">
            <v>BBBX2070</v>
          </cell>
          <cell r="F1218" t="str">
            <v>COV-900</v>
          </cell>
          <cell r="G1218" t="str">
            <v>COV-900</v>
          </cell>
          <cell r="H1218" t="str">
            <v>COV</v>
          </cell>
          <cell r="I1218" t="str">
            <v>RM</v>
          </cell>
          <cell r="J1218" t="str">
            <v>RAW MATERIAL</v>
          </cell>
          <cell r="K1218" t="str">
            <v>BRIDGESTONE</v>
          </cell>
          <cell r="L1218" t="str">
            <v>COV-900</v>
          </cell>
          <cell r="M1218" t="str">
            <v>COV</v>
          </cell>
          <cell r="N1218" t="str">
            <v>RAW MATERIAL</v>
          </cell>
          <cell r="O1218" t="str">
            <v>RAW MATE</v>
          </cell>
          <cell r="P1218" t="str">
            <v>RM</v>
          </cell>
          <cell r="Q1218" t="str">
            <v>BBX2070L</v>
          </cell>
          <cell r="R1218" t="str">
            <v>THAILAND</v>
          </cell>
          <cell r="S1218">
            <v>0</v>
          </cell>
          <cell r="T1218">
            <v>0</v>
          </cell>
          <cell r="U1218">
            <v>0</v>
          </cell>
          <cell r="V1218" t="str">
            <v xml:space="preserve"> COV-900</v>
          </cell>
          <cell r="W1218">
            <v>0</v>
          </cell>
          <cell r="X1218">
            <v>0</v>
          </cell>
          <cell r="Y1218" t="str">
            <v>01</v>
          </cell>
          <cell r="Z1218" t="str">
            <v>TBSR</v>
          </cell>
          <cell r="AA1218" t="str">
            <v>T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 t="str">
            <v>L0</v>
          </cell>
          <cell r="AO1218" t="str">
            <v>COV-900</v>
          </cell>
          <cell r="AP1218" t="str">
            <v>RAW MATERIAL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W1218" t="str">
            <v>NON</v>
          </cell>
          <cell r="AX1218" t="str">
            <v>DISCONT</v>
          </cell>
          <cell r="AY1218" t="str">
            <v>B</v>
          </cell>
          <cell r="AZ1218">
            <v>50</v>
          </cell>
          <cell r="BA1218">
            <v>10</v>
          </cell>
          <cell r="BB1218">
            <v>20</v>
          </cell>
          <cell r="BC1218">
            <v>606</v>
          </cell>
          <cell r="BD1218" t="str">
            <v>B</v>
          </cell>
          <cell r="BE1218" t="str">
            <v>CO</v>
          </cell>
          <cell r="BF1218" t="str">
            <v>PCS</v>
          </cell>
          <cell r="BG1218" t="str">
            <v>B</v>
          </cell>
          <cell r="BH1218">
            <v>9.798</v>
          </cell>
          <cell r="BI1218">
            <v>0</v>
          </cell>
          <cell r="BJ1218">
            <v>0</v>
          </cell>
          <cell r="BK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</row>
        <row r="1219">
          <cell r="E1219" t="str">
            <v>BBBX2080</v>
          </cell>
          <cell r="F1219" t="str">
            <v>COV-1000</v>
          </cell>
          <cell r="G1219" t="str">
            <v>COV-1000</v>
          </cell>
          <cell r="H1219" t="str">
            <v>COV</v>
          </cell>
          <cell r="I1219" t="str">
            <v>RM</v>
          </cell>
          <cell r="J1219" t="str">
            <v>RAW MATERIAL</v>
          </cell>
          <cell r="K1219" t="str">
            <v>BRIDGESTONE</v>
          </cell>
          <cell r="L1219" t="str">
            <v>COV-1000</v>
          </cell>
          <cell r="M1219" t="str">
            <v>COV</v>
          </cell>
          <cell r="N1219" t="str">
            <v>RAW MATERIAL</v>
          </cell>
          <cell r="O1219" t="str">
            <v>RAW MATE</v>
          </cell>
          <cell r="P1219" t="str">
            <v>RM</v>
          </cell>
          <cell r="Q1219" t="str">
            <v>BBX2080L</v>
          </cell>
          <cell r="R1219" t="str">
            <v>THAILAND</v>
          </cell>
          <cell r="S1219">
            <v>0</v>
          </cell>
          <cell r="T1219">
            <v>0</v>
          </cell>
          <cell r="U1219">
            <v>0</v>
          </cell>
          <cell r="V1219" t="str">
            <v xml:space="preserve"> COV-1000</v>
          </cell>
          <cell r="W1219">
            <v>0</v>
          </cell>
          <cell r="X1219">
            <v>0</v>
          </cell>
          <cell r="Y1219" t="str">
            <v>01</v>
          </cell>
          <cell r="Z1219" t="str">
            <v>TBSR</v>
          </cell>
          <cell r="AA1219" t="str">
            <v>T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 t="str">
            <v>L0</v>
          </cell>
          <cell r="AO1219" t="str">
            <v>COV-1000</v>
          </cell>
          <cell r="AP1219" t="str">
            <v>RAW MATERIAL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W1219" t="str">
            <v>NON</v>
          </cell>
          <cell r="AX1219" t="str">
            <v>DISCONT</v>
          </cell>
          <cell r="AY1219" t="str">
            <v>B</v>
          </cell>
          <cell r="AZ1219">
            <v>50</v>
          </cell>
          <cell r="BA1219">
            <v>10</v>
          </cell>
          <cell r="BB1219">
            <v>20</v>
          </cell>
          <cell r="BC1219">
            <v>606</v>
          </cell>
          <cell r="BD1219" t="str">
            <v>B</v>
          </cell>
          <cell r="BE1219" t="str">
            <v>CO</v>
          </cell>
          <cell r="BF1219" t="str">
            <v>PCS</v>
          </cell>
          <cell r="BG1219" t="str">
            <v>B</v>
          </cell>
          <cell r="BH1219">
            <v>10.532</v>
          </cell>
          <cell r="BI1219">
            <v>0</v>
          </cell>
          <cell r="BJ1219">
            <v>0</v>
          </cell>
          <cell r="BK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</row>
        <row r="1220">
          <cell r="E1220" t="str">
            <v>BBBX2090</v>
          </cell>
          <cell r="F1220" t="str">
            <v>COV-1100</v>
          </cell>
          <cell r="G1220" t="str">
            <v>COV-1100</v>
          </cell>
          <cell r="H1220" t="str">
            <v>COV</v>
          </cell>
          <cell r="I1220" t="str">
            <v>RM</v>
          </cell>
          <cell r="J1220" t="str">
            <v>RAW MATERIAL</v>
          </cell>
          <cell r="K1220" t="str">
            <v>BRIDGESTONE</v>
          </cell>
          <cell r="L1220" t="str">
            <v>COV-1100</v>
          </cell>
          <cell r="M1220" t="str">
            <v>COV</v>
          </cell>
          <cell r="N1220" t="str">
            <v>RAW MATERIAL</v>
          </cell>
          <cell r="O1220" t="str">
            <v>RAW MATE</v>
          </cell>
          <cell r="P1220" t="str">
            <v>RM</v>
          </cell>
          <cell r="Q1220" t="str">
            <v>BBX2090L</v>
          </cell>
          <cell r="R1220" t="str">
            <v>THAILAND</v>
          </cell>
          <cell r="S1220">
            <v>0</v>
          </cell>
          <cell r="T1220">
            <v>0</v>
          </cell>
          <cell r="U1220">
            <v>0</v>
          </cell>
          <cell r="V1220" t="str">
            <v xml:space="preserve"> COV-1100</v>
          </cell>
          <cell r="W1220">
            <v>0</v>
          </cell>
          <cell r="X1220">
            <v>0</v>
          </cell>
          <cell r="Y1220" t="str">
            <v>01</v>
          </cell>
          <cell r="Z1220" t="str">
            <v>TBSR</v>
          </cell>
          <cell r="AA1220" t="str">
            <v>T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 t="str">
            <v>L0</v>
          </cell>
          <cell r="AO1220" t="str">
            <v>COV-1100</v>
          </cell>
          <cell r="AP1220" t="str">
            <v>RAW MATERIAL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W1220" t="str">
            <v>NON</v>
          </cell>
          <cell r="AX1220" t="str">
            <v>DISCONT</v>
          </cell>
          <cell r="AY1220" t="str">
            <v>B</v>
          </cell>
          <cell r="AZ1220">
            <v>50</v>
          </cell>
          <cell r="BA1220">
            <v>10</v>
          </cell>
          <cell r="BB1220">
            <v>20</v>
          </cell>
          <cell r="BC1220">
            <v>606</v>
          </cell>
          <cell r="BD1220" t="str">
            <v>B</v>
          </cell>
          <cell r="BE1220" t="str">
            <v>CO</v>
          </cell>
          <cell r="BF1220" t="str">
            <v>PCS</v>
          </cell>
          <cell r="BG1220" t="str">
            <v>B</v>
          </cell>
          <cell r="BH1220">
            <v>12.643000000000001</v>
          </cell>
          <cell r="BI1220">
            <v>0</v>
          </cell>
          <cell r="BJ1220">
            <v>0</v>
          </cell>
          <cell r="BK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</row>
        <row r="1221">
          <cell r="E1221" t="str">
            <v>BBBX3010</v>
          </cell>
          <cell r="F1221" t="str">
            <v>CF-5.1</v>
          </cell>
          <cell r="G1221" t="str">
            <v>CF-5.1</v>
          </cell>
          <cell r="H1221" t="str">
            <v>CF</v>
          </cell>
          <cell r="I1221" t="str">
            <v>RM</v>
          </cell>
          <cell r="J1221" t="str">
            <v>RAW MATERIAL</v>
          </cell>
          <cell r="K1221" t="str">
            <v>BRIDGESTONE</v>
          </cell>
          <cell r="L1221" t="str">
            <v>CF-5.1</v>
          </cell>
          <cell r="M1221" t="str">
            <v>CF</v>
          </cell>
          <cell r="N1221" t="str">
            <v>RAW MATERIAL</v>
          </cell>
          <cell r="O1221" t="str">
            <v>RAW MATE</v>
          </cell>
          <cell r="P1221" t="str">
            <v>RM</v>
          </cell>
          <cell r="Q1221" t="str">
            <v>BBX3010L</v>
          </cell>
          <cell r="R1221" t="str">
            <v>THAILAND</v>
          </cell>
          <cell r="S1221">
            <v>0</v>
          </cell>
          <cell r="T1221">
            <v>0</v>
          </cell>
          <cell r="U1221">
            <v>0</v>
          </cell>
          <cell r="V1221" t="str">
            <v xml:space="preserve"> CF-5.1</v>
          </cell>
          <cell r="W1221">
            <v>0</v>
          </cell>
          <cell r="X1221">
            <v>0</v>
          </cell>
          <cell r="Y1221" t="str">
            <v>01</v>
          </cell>
          <cell r="Z1221" t="str">
            <v>TBSR</v>
          </cell>
          <cell r="AA1221" t="str">
            <v>T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 t="str">
            <v>L0</v>
          </cell>
          <cell r="AO1221" t="str">
            <v>CF-5.1</v>
          </cell>
          <cell r="AP1221" t="str">
            <v>RAW MATERIAL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W1221" t="str">
            <v>NON</v>
          </cell>
          <cell r="AX1221" t="str">
            <v>DISCONT</v>
          </cell>
          <cell r="AY1221" t="str">
            <v>B</v>
          </cell>
          <cell r="AZ1221">
            <v>50</v>
          </cell>
          <cell r="BA1221">
            <v>10</v>
          </cell>
          <cell r="BB1221">
            <v>30</v>
          </cell>
          <cell r="BC1221">
            <v>607</v>
          </cell>
          <cell r="BD1221" t="str">
            <v>B</v>
          </cell>
          <cell r="BE1221" t="str">
            <v>CF</v>
          </cell>
          <cell r="BF1221" t="str">
            <v>PCS</v>
          </cell>
          <cell r="BG1221" t="str">
            <v>B</v>
          </cell>
          <cell r="BH1221">
            <v>1.0269999999999999</v>
          </cell>
          <cell r="BI1221">
            <v>0</v>
          </cell>
          <cell r="BJ1221">
            <v>0</v>
          </cell>
          <cell r="BK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</row>
        <row r="1222">
          <cell r="E1222" t="str">
            <v>BBBX3020</v>
          </cell>
          <cell r="F1222" t="str">
            <v>CF-5.9</v>
          </cell>
          <cell r="G1222" t="str">
            <v>CF-5.9</v>
          </cell>
          <cell r="H1222" t="str">
            <v>CF</v>
          </cell>
          <cell r="I1222" t="str">
            <v>RM</v>
          </cell>
          <cell r="J1222" t="str">
            <v>RAW MATERIAL</v>
          </cell>
          <cell r="K1222" t="str">
            <v>BRIDGESTONE</v>
          </cell>
          <cell r="L1222" t="str">
            <v>CF-5.9</v>
          </cell>
          <cell r="M1222" t="str">
            <v>CF</v>
          </cell>
          <cell r="N1222" t="str">
            <v>RAW MATERIAL</v>
          </cell>
          <cell r="O1222" t="str">
            <v>RAW MATE</v>
          </cell>
          <cell r="P1222" t="str">
            <v>RM</v>
          </cell>
          <cell r="Q1222" t="str">
            <v>BBX3020L</v>
          </cell>
          <cell r="R1222" t="str">
            <v>THAILAND</v>
          </cell>
          <cell r="S1222">
            <v>0</v>
          </cell>
          <cell r="T1222">
            <v>0</v>
          </cell>
          <cell r="U1222">
            <v>0</v>
          </cell>
          <cell r="V1222" t="str">
            <v xml:space="preserve"> CF-5.9</v>
          </cell>
          <cell r="W1222">
            <v>0</v>
          </cell>
          <cell r="X1222">
            <v>0</v>
          </cell>
          <cell r="Y1222" t="str">
            <v>01</v>
          </cell>
          <cell r="Z1222" t="str">
            <v>TBSR</v>
          </cell>
          <cell r="AA1222" t="str">
            <v>T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 t="str">
            <v>L0</v>
          </cell>
          <cell r="AO1222" t="str">
            <v>CF-5.9</v>
          </cell>
          <cell r="AP1222" t="str">
            <v>RAW MATERIAL</v>
          </cell>
          <cell r="AQ1222">
            <v>0</v>
          </cell>
          <cell r="AR1222">
            <v>0</v>
          </cell>
          <cell r="AS1222" t="str">
            <v>OE</v>
          </cell>
          <cell r="AT1222" t="str">
            <v>REP</v>
          </cell>
          <cell r="AW1222" t="str">
            <v>OEM</v>
          </cell>
          <cell r="AX1222" t="str">
            <v>CONT</v>
          </cell>
          <cell r="AY1222" t="str">
            <v>B</v>
          </cell>
          <cell r="AZ1222">
            <v>50</v>
          </cell>
          <cell r="BA1222">
            <v>10</v>
          </cell>
          <cell r="BB1222">
            <v>30</v>
          </cell>
          <cell r="BC1222">
            <v>607</v>
          </cell>
          <cell r="BD1222" t="str">
            <v>B</v>
          </cell>
          <cell r="BE1222" t="str">
            <v>CF</v>
          </cell>
          <cell r="BF1222" t="str">
            <v>PCS</v>
          </cell>
          <cell r="BG1222" t="str">
            <v>B</v>
          </cell>
          <cell r="BH1222">
            <v>1.302</v>
          </cell>
          <cell r="BI1222">
            <v>2.6</v>
          </cell>
          <cell r="BJ1222">
            <v>0</v>
          </cell>
          <cell r="BK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</row>
        <row r="1223">
          <cell r="E1223" t="str">
            <v>BBBX3030</v>
          </cell>
          <cell r="F1223" t="str">
            <v>CF-6.6</v>
          </cell>
          <cell r="G1223" t="str">
            <v>CF-6.6</v>
          </cell>
          <cell r="H1223" t="str">
            <v>CF</v>
          </cell>
          <cell r="I1223" t="str">
            <v>RM</v>
          </cell>
          <cell r="J1223" t="str">
            <v>RAW MATERIAL</v>
          </cell>
          <cell r="K1223" t="str">
            <v>BRIDGESTONE</v>
          </cell>
          <cell r="L1223" t="str">
            <v>CF-6.6</v>
          </cell>
          <cell r="M1223" t="str">
            <v>CF</v>
          </cell>
          <cell r="N1223" t="str">
            <v>RAW MATERIAL</v>
          </cell>
          <cell r="O1223" t="str">
            <v>RAW MATE</v>
          </cell>
          <cell r="P1223" t="str">
            <v>RM</v>
          </cell>
          <cell r="Q1223" t="str">
            <v>BBX3030L</v>
          </cell>
          <cell r="R1223" t="str">
            <v>THAILAND</v>
          </cell>
          <cell r="S1223">
            <v>0</v>
          </cell>
          <cell r="T1223">
            <v>0</v>
          </cell>
          <cell r="U1223">
            <v>0</v>
          </cell>
          <cell r="V1223" t="str">
            <v xml:space="preserve"> CF-6.6</v>
          </cell>
          <cell r="W1223">
            <v>0</v>
          </cell>
          <cell r="X1223">
            <v>0</v>
          </cell>
          <cell r="Y1223" t="str">
            <v>01</v>
          </cell>
          <cell r="Z1223" t="str">
            <v>TBSR</v>
          </cell>
          <cell r="AA1223" t="str">
            <v>T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 t="str">
            <v>L0</v>
          </cell>
          <cell r="AO1223" t="str">
            <v>CF-6.6</v>
          </cell>
          <cell r="AP1223" t="str">
            <v>RAW MATERIAL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W1223" t="str">
            <v>DLR</v>
          </cell>
          <cell r="AX1223" t="str">
            <v>DISCONT</v>
          </cell>
          <cell r="AY1223" t="str">
            <v>B</v>
          </cell>
          <cell r="AZ1223">
            <v>50</v>
          </cell>
          <cell r="BA1223">
            <v>10</v>
          </cell>
          <cell r="BB1223">
            <v>30</v>
          </cell>
          <cell r="BC1223">
            <v>607</v>
          </cell>
          <cell r="BD1223" t="str">
            <v>B</v>
          </cell>
          <cell r="BE1223" t="str">
            <v>CF</v>
          </cell>
          <cell r="BF1223" t="str">
            <v>PCS</v>
          </cell>
          <cell r="BG1223" t="str">
            <v>B</v>
          </cell>
          <cell r="BH1223">
            <v>1.663</v>
          </cell>
          <cell r="BI1223">
            <v>3.32</v>
          </cell>
          <cell r="BJ1223">
            <v>0</v>
          </cell>
          <cell r="BK1223">
            <v>0</v>
          </cell>
          <cell r="BR1223">
            <v>2420</v>
          </cell>
          <cell r="BS1223">
            <v>1450</v>
          </cell>
          <cell r="BT1223">
            <v>1450</v>
          </cell>
          <cell r="BU1223">
            <v>1611</v>
          </cell>
          <cell r="BV1223">
            <v>10</v>
          </cell>
          <cell r="BW1223">
            <v>1450</v>
          </cell>
          <cell r="BX1223">
            <v>0</v>
          </cell>
        </row>
        <row r="1224">
          <cell r="E1224" t="str">
            <v>BBBX3040</v>
          </cell>
          <cell r="F1224" t="str">
            <v>CF - 7.5</v>
          </cell>
          <cell r="G1224" t="str">
            <v>CF - 7.5</v>
          </cell>
          <cell r="H1224" t="str">
            <v>CF</v>
          </cell>
          <cell r="I1224" t="str">
            <v>RM</v>
          </cell>
          <cell r="J1224" t="str">
            <v>RAW MATERIAL</v>
          </cell>
          <cell r="K1224" t="str">
            <v>BRIDGESTONE</v>
          </cell>
          <cell r="L1224" t="str">
            <v>CF - 7.5</v>
          </cell>
          <cell r="M1224" t="str">
            <v>CF</v>
          </cell>
          <cell r="N1224" t="str">
            <v>RAW MATERIAL</v>
          </cell>
          <cell r="O1224" t="str">
            <v>RAW MATE</v>
          </cell>
          <cell r="P1224" t="str">
            <v>RM</v>
          </cell>
          <cell r="Q1224" t="str">
            <v>BBX3040L</v>
          </cell>
          <cell r="R1224" t="str">
            <v>THAILAND</v>
          </cell>
          <cell r="S1224">
            <v>0</v>
          </cell>
          <cell r="T1224">
            <v>0</v>
          </cell>
          <cell r="U1224">
            <v>0</v>
          </cell>
          <cell r="V1224" t="str">
            <v xml:space="preserve"> CF - 7.5</v>
          </cell>
          <cell r="W1224">
            <v>0</v>
          </cell>
          <cell r="X1224">
            <v>0</v>
          </cell>
          <cell r="Y1224" t="str">
            <v>01</v>
          </cell>
          <cell r="Z1224" t="str">
            <v>TBSR</v>
          </cell>
          <cell r="AA1224" t="str">
            <v>T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 t="str">
            <v>L0</v>
          </cell>
          <cell r="AO1224" t="str">
            <v>CF - 7.5</v>
          </cell>
          <cell r="AP1224" t="str">
            <v>RAW MATERIAL</v>
          </cell>
          <cell r="AQ1224">
            <v>0</v>
          </cell>
          <cell r="AR1224">
            <v>0</v>
          </cell>
          <cell r="AS1224" t="str">
            <v>OE</v>
          </cell>
          <cell r="AT1224" t="str">
            <v/>
          </cell>
          <cell r="AW1224" t="str">
            <v>OEM</v>
          </cell>
          <cell r="AX1224" t="str">
            <v>CONT</v>
          </cell>
          <cell r="AY1224" t="str">
            <v>B</v>
          </cell>
          <cell r="AZ1224">
            <v>50</v>
          </cell>
          <cell r="BA1224">
            <v>10</v>
          </cell>
          <cell r="BB1224">
            <v>30</v>
          </cell>
          <cell r="BC1224">
            <v>607</v>
          </cell>
          <cell r="BD1224" t="str">
            <v>B</v>
          </cell>
          <cell r="BE1224" t="str">
            <v>CF</v>
          </cell>
          <cell r="BF1224" t="str">
            <v>PCS</v>
          </cell>
          <cell r="BG1224" t="str">
            <v>B</v>
          </cell>
          <cell r="BH1224">
            <v>2.444</v>
          </cell>
          <cell r="BI1224">
            <v>4.88</v>
          </cell>
          <cell r="BJ1224">
            <v>0</v>
          </cell>
          <cell r="BK1224">
            <v>0</v>
          </cell>
          <cell r="BR1224">
            <v>2930</v>
          </cell>
          <cell r="BS1224">
            <v>1758</v>
          </cell>
          <cell r="BT1224">
            <v>1758</v>
          </cell>
          <cell r="BU1224">
            <v>1953</v>
          </cell>
          <cell r="BV1224">
            <v>10</v>
          </cell>
          <cell r="BW1224">
            <v>1758</v>
          </cell>
          <cell r="BX1224">
            <v>0</v>
          </cell>
        </row>
        <row r="1225">
          <cell r="E1225" t="str">
            <v>BBBX3050</v>
          </cell>
          <cell r="F1225" t="str">
            <v>CF - 9.0</v>
          </cell>
          <cell r="G1225" t="str">
            <v>CF - 9.0</v>
          </cell>
          <cell r="H1225" t="str">
            <v>CF</v>
          </cell>
          <cell r="I1225" t="str">
            <v>RM</v>
          </cell>
          <cell r="J1225" t="str">
            <v>RAW MATERIAL</v>
          </cell>
          <cell r="K1225" t="str">
            <v>BRIDGESTONE</v>
          </cell>
          <cell r="L1225" t="str">
            <v>CF - 9.0</v>
          </cell>
          <cell r="M1225" t="str">
            <v>CF</v>
          </cell>
          <cell r="N1225" t="str">
            <v>RAW MATERIAL</v>
          </cell>
          <cell r="O1225" t="str">
            <v>RAW MATE</v>
          </cell>
          <cell r="P1225" t="str">
            <v>RM</v>
          </cell>
          <cell r="Q1225" t="str">
            <v>BBX3050L</v>
          </cell>
          <cell r="R1225" t="str">
            <v>THAILAND</v>
          </cell>
          <cell r="S1225">
            <v>0</v>
          </cell>
          <cell r="T1225">
            <v>0</v>
          </cell>
          <cell r="U1225">
            <v>0</v>
          </cell>
          <cell r="V1225" t="str">
            <v xml:space="preserve"> CF - 9.0</v>
          </cell>
          <cell r="W1225">
            <v>0</v>
          </cell>
          <cell r="X1225">
            <v>0</v>
          </cell>
          <cell r="Y1225" t="str">
            <v>01</v>
          </cell>
          <cell r="Z1225" t="str">
            <v>TBSR</v>
          </cell>
          <cell r="AA1225" t="str">
            <v>T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 t="str">
            <v>L0</v>
          </cell>
          <cell r="AO1225" t="str">
            <v>CF - 9.0</v>
          </cell>
          <cell r="AP1225" t="str">
            <v>RAW MATERIAL</v>
          </cell>
          <cell r="AQ1225">
            <v>0</v>
          </cell>
          <cell r="AR1225">
            <v>0</v>
          </cell>
          <cell r="AS1225" t="str">
            <v/>
          </cell>
          <cell r="AT1225" t="str">
            <v>REP</v>
          </cell>
          <cell r="AW1225" t="str">
            <v>OEM</v>
          </cell>
          <cell r="AX1225" t="str">
            <v>CONT</v>
          </cell>
          <cell r="AY1225" t="str">
            <v>B</v>
          </cell>
          <cell r="AZ1225">
            <v>50</v>
          </cell>
          <cell r="BA1225">
            <v>10</v>
          </cell>
          <cell r="BB1225">
            <v>30</v>
          </cell>
          <cell r="BC1225">
            <v>607</v>
          </cell>
          <cell r="BD1225" t="str">
            <v>B</v>
          </cell>
          <cell r="BE1225" t="str">
            <v>CF</v>
          </cell>
          <cell r="BF1225" t="str">
            <v>PCS</v>
          </cell>
          <cell r="BG1225" t="str">
            <v>B</v>
          </cell>
          <cell r="BH1225">
            <v>3.2149999999999999</v>
          </cell>
          <cell r="BI1225">
            <v>6.42</v>
          </cell>
          <cell r="BJ1225">
            <v>0</v>
          </cell>
          <cell r="BK1225">
            <v>0</v>
          </cell>
          <cell r="BR1225">
            <v>3920</v>
          </cell>
          <cell r="BS1225">
            <v>2350</v>
          </cell>
          <cell r="BT1225">
            <v>2350</v>
          </cell>
          <cell r="BU1225">
            <v>2611</v>
          </cell>
          <cell r="BV1225">
            <v>10</v>
          </cell>
          <cell r="BW1225">
            <v>2350</v>
          </cell>
          <cell r="BX1225">
            <v>0</v>
          </cell>
        </row>
        <row r="1226">
          <cell r="E1226" t="str">
            <v>BBBX3060</v>
          </cell>
          <cell r="F1226" t="str">
            <v>CF-10.5</v>
          </cell>
          <cell r="G1226" t="str">
            <v>CF-10.5</v>
          </cell>
          <cell r="H1226" t="str">
            <v>CF</v>
          </cell>
          <cell r="I1226" t="str">
            <v>RM</v>
          </cell>
          <cell r="J1226" t="str">
            <v>RAW MATERIAL</v>
          </cell>
          <cell r="K1226" t="str">
            <v>BRIDGESTONE</v>
          </cell>
          <cell r="L1226" t="str">
            <v>CF-10.5</v>
          </cell>
          <cell r="M1226" t="str">
            <v>CF</v>
          </cell>
          <cell r="N1226" t="str">
            <v>RAW MATERIAL</v>
          </cell>
          <cell r="O1226" t="str">
            <v>RAW MATE</v>
          </cell>
          <cell r="P1226" t="str">
            <v>RM</v>
          </cell>
          <cell r="Q1226" t="str">
            <v>BBX3060L</v>
          </cell>
          <cell r="R1226" t="str">
            <v>THAILAND</v>
          </cell>
          <cell r="S1226">
            <v>0</v>
          </cell>
          <cell r="T1226">
            <v>0</v>
          </cell>
          <cell r="U1226">
            <v>0</v>
          </cell>
          <cell r="V1226" t="str">
            <v xml:space="preserve"> CF-10.5</v>
          </cell>
          <cell r="W1226">
            <v>0</v>
          </cell>
          <cell r="X1226">
            <v>0</v>
          </cell>
          <cell r="Y1226" t="str">
            <v>01</v>
          </cell>
          <cell r="Z1226" t="str">
            <v>TBSR</v>
          </cell>
          <cell r="AA1226" t="str">
            <v>T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 t="str">
            <v>L0</v>
          </cell>
          <cell r="AO1226" t="str">
            <v>CF-10.5</v>
          </cell>
          <cell r="AP1226" t="str">
            <v>RAW MATERIAL</v>
          </cell>
          <cell r="AQ1226">
            <v>0</v>
          </cell>
          <cell r="AR1226">
            <v>0</v>
          </cell>
          <cell r="AS1226" t="str">
            <v>OE</v>
          </cell>
          <cell r="AT1226" t="str">
            <v>REP</v>
          </cell>
          <cell r="AW1226" t="str">
            <v>OEM</v>
          </cell>
          <cell r="AX1226" t="str">
            <v>CONT</v>
          </cell>
          <cell r="AY1226" t="str">
            <v>B</v>
          </cell>
          <cell r="AZ1226">
            <v>50</v>
          </cell>
          <cell r="BA1226">
            <v>10</v>
          </cell>
          <cell r="BB1226">
            <v>30</v>
          </cell>
          <cell r="BC1226">
            <v>607</v>
          </cell>
          <cell r="BD1226" t="str">
            <v>B</v>
          </cell>
          <cell r="BE1226" t="str">
            <v>CF</v>
          </cell>
          <cell r="BF1226" t="str">
            <v>PCS</v>
          </cell>
          <cell r="BG1226" t="str">
            <v>B</v>
          </cell>
          <cell r="BH1226">
            <v>3.9769999999999999</v>
          </cell>
          <cell r="BI1226">
            <v>7.94</v>
          </cell>
          <cell r="BJ1226">
            <v>0</v>
          </cell>
          <cell r="BK1226">
            <v>0</v>
          </cell>
          <cell r="BR1226">
            <v>4670</v>
          </cell>
          <cell r="BS1226">
            <v>2800</v>
          </cell>
          <cell r="BT1226">
            <v>2800</v>
          </cell>
          <cell r="BU1226">
            <v>3111</v>
          </cell>
          <cell r="BV1226">
            <v>10</v>
          </cell>
          <cell r="BW1226">
            <v>2800</v>
          </cell>
          <cell r="BX1226">
            <v>0</v>
          </cell>
        </row>
        <row r="1227">
          <cell r="E1227" t="str">
            <v>BBBX3062</v>
          </cell>
          <cell r="F1227" t="str">
            <v>CF-10.5C</v>
          </cell>
          <cell r="G1227" t="str">
            <v>CF-10.5C</v>
          </cell>
          <cell r="H1227" t="str">
            <v>CF</v>
          </cell>
          <cell r="I1227" t="str">
            <v>RM</v>
          </cell>
          <cell r="J1227" t="str">
            <v>RAW MATERIAL</v>
          </cell>
          <cell r="K1227" t="str">
            <v>BRIDGESTONE</v>
          </cell>
          <cell r="L1227" t="str">
            <v>CF-10.5C</v>
          </cell>
          <cell r="M1227" t="str">
            <v>CF</v>
          </cell>
          <cell r="N1227" t="str">
            <v>RAW MATERIAL</v>
          </cell>
          <cell r="O1227" t="str">
            <v>RAW MATE</v>
          </cell>
          <cell r="P1227" t="str">
            <v>RM</v>
          </cell>
          <cell r="Q1227" t="str">
            <v>BBX3062L</v>
          </cell>
          <cell r="R1227" t="str">
            <v>THAILAND</v>
          </cell>
          <cell r="S1227">
            <v>0</v>
          </cell>
          <cell r="T1227">
            <v>0</v>
          </cell>
          <cell r="U1227">
            <v>0</v>
          </cell>
          <cell r="V1227" t="str">
            <v xml:space="preserve"> CF-10.5C</v>
          </cell>
          <cell r="W1227">
            <v>0</v>
          </cell>
          <cell r="X1227">
            <v>0</v>
          </cell>
          <cell r="Y1227" t="str">
            <v>01</v>
          </cell>
          <cell r="Z1227" t="str">
            <v>TBSR</v>
          </cell>
          <cell r="AA1227" t="str">
            <v>T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 t="str">
            <v>L0</v>
          </cell>
          <cell r="AO1227" t="str">
            <v>CF-10.5C</v>
          </cell>
          <cell r="AP1227" t="str">
            <v>RAW MATERIAL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W1227" t="str">
            <v>NON</v>
          </cell>
          <cell r="AX1227" t="str">
            <v>DISCONT</v>
          </cell>
          <cell r="AY1227" t="str">
            <v>B</v>
          </cell>
          <cell r="AZ1227">
            <v>50</v>
          </cell>
          <cell r="BA1227">
            <v>10</v>
          </cell>
          <cell r="BB1227">
            <v>30</v>
          </cell>
          <cell r="BC1227">
            <v>607</v>
          </cell>
          <cell r="BD1227" t="str">
            <v>B</v>
          </cell>
          <cell r="BE1227" t="str">
            <v>CF</v>
          </cell>
          <cell r="BF1227" t="str">
            <v>PCS</v>
          </cell>
          <cell r="BG1227" t="str">
            <v>B</v>
          </cell>
          <cell r="BH1227">
            <v>3.105</v>
          </cell>
          <cell r="BI1227">
            <v>6.2</v>
          </cell>
          <cell r="BJ1227">
            <v>0</v>
          </cell>
          <cell r="BK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</row>
        <row r="1228">
          <cell r="E1228" t="str">
            <v>BBBX3068</v>
          </cell>
          <cell r="F1228" t="str">
            <v>CF-10.5D</v>
          </cell>
          <cell r="G1228" t="str">
            <v>CF-10.5D</v>
          </cell>
          <cell r="H1228" t="str">
            <v>CF</v>
          </cell>
          <cell r="I1228" t="str">
            <v>RM</v>
          </cell>
          <cell r="J1228" t="str">
            <v>RAW MATERIAL</v>
          </cell>
          <cell r="K1228" t="str">
            <v>BRIDGESTONE</v>
          </cell>
          <cell r="L1228" t="str">
            <v>CF-10.5D</v>
          </cell>
          <cell r="M1228" t="str">
            <v>CF</v>
          </cell>
          <cell r="N1228" t="str">
            <v>RAW MATERIAL</v>
          </cell>
          <cell r="O1228" t="str">
            <v>RAW MATE</v>
          </cell>
          <cell r="P1228" t="str">
            <v>RM</v>
          </cell>
          <cell r="Q1228" t="str">
            <v>BBX3068L</v>
          </cell>
          <cell r="R1228" t="str">
            <v>THAILAND</v>
          </cell>
          <cell r="S1228">
            <v>0</v>
          </cell>
          <cell r="T1228">
            <v>0</v>
          </cell>
          <cell r="U1228">
            <v>0</v>
          </cell>
          <cell r="V1228" t="str">
            <v xml:space="preserve"> CF-10.5D</v>
          </cell>
          <cell r="W1228">
            <v>0</v>
          </cell>
          <cell r="X1228">
            <v>0</v>
          </cell>
          <cell r="Y1228" t="str">
            <v>01</v>
          </cell>
          <cell r="Z1228" t="str">
            <v>TBSR</v>
          </cell>
          <cell r="AA1228" t="str">
            <v>T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 t="str">
            <v>L0</v>
          </cell>
          <cell r="AO1228" t="str">
            <v>CF-10.5D</v>
          </cell>
          <cell r="AP1228" t="str">
            <v>RAW MATERIAL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W1228" t="str">
            <v>NON</v>
          </cell>
          <cell r="AX1228" t="str">
            <v>DISCONT</v>
          </cell>
          <cell r="AY1228" t="str">
            <v>B</v>
          </cell>
          <cell r="AZ1228">
            <v>50</v>
          </cell>
          <cell r="BA1228">
            <v>10</v>
          </cell>
          <cell r="BB1228">
            <v>30</v>
          </cell>
          <cell r="BC1228">
            <v>607</v>
          </cell>
          <cell r="BD1228" t="str">
            <v>B</v>
          </cell>
          <cell r="BE1228" t="str">
            <v>CF</v>
          </cell>
          <cell r="BF1228" t="str">
            <v>PCS</v>
          </cell>
          <cell r="BG1228" t="str">
            <v>B</v>
          </cell>
          <cell r="BH1228">
            <v>3.3759999999999999</v>
          </cell>
          <cell r="BI1228">
            <v>6.74</v>
          </cell>
          <cell r="BJ1228">
            <v>0</v>
          </cell>
          <cell r="BK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</row>
        <row r="1229">
          <cell r="E1229" t="str">
            <v>BBBX3086</v>
          </cell>
          <cell r="F1229" t="str">
            <v>CF - 9.0C</v>
          </cell>
          <cell r="G1229" t="str">
            <v>CF - 9.0C</v>
          </cell>
          <cell r="H1229" t="str">
            <v>CF</v>
          </cell>
          <cell r="I1229" t="str">
            <v>RM</v>
          </cell>
          <cell r="J1229" t="str">
            <v>RAW MATERIAL</v>
          </cell>
          <cell r="K1229" t="str">
            <v>BRIDGESTONE</v>
          </cell>
          <cell r="L1229" t="str">
            <v>CF - 9.0C</v>
          </cell>
          <cell r="M1229" t="str">
            <v>CF</v>
          </cell>
          <cell r="N1229" t="str">
            <v>RAW MATERIAL</v>
          </cell>
          <cell r="O1229" t="str">
            <v>RAW MATE</v>
          </cell>
          <cell r="P1229" t="str">
            <v>RM</v>
          </cell>
          <cell r="Q1229" t="str">
            <v>BBX3086L</v>
          </cell>
          <cell r="R1229" t="str">
            <v>THAILAND</v>
          </cell>
          <cell r="S1229">
            <v>0</v>
          </cell>
          <cell r="T1229">
            <v>0</v>
          </cell>
          <cell r="U1229">
            <v>0</v>
          </cell>
          <cell r="V1229" t="str">
            <v xml:space="preserve"> CF - 9.0C</v>
          </cell>
          <cell r="W1229">
            <v>0</v>
          </cell>
          <cell r="X1229">
            <v>0</v>
          </cell>
          <cell r="Y1229" t="str">
            <v>01</v>
          </cell>
          <cell r="Z1229" t="str">
            <v>TBSR</v>
          </cell>
          <cell r="AA1229" t="str">
            <v>T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 t="str">
            <v>L0</v>
          </cell>
          <cell r="AO1229" t="str">
            <v>CF - 9.0</v>
          </cell>
          <cell r="AP1229" t="str">
            <v>RAW MATERIAL</v>
          </cell>
          <cell r="AQ1229">
            <v>0</v>
          </cell>
          <cell r="AR1229">
            <v>0</v>
          </cell>
          <cell r="AS1229" t="str">
            <v>OE</v>
          </cell>
          <cell r="AT1229" t="str">
            <v>REP</v>
          </cell>
          <cell r="AW1229" t="str">
            <v>OEM</v>
          </cell>
          <cell r="AX1229" t="str">
            <v>CONT</v>
          </cell>
          <cell r="AY1229" t="str">
            <v>B</v>
          </cell>
          <cell r="AZ1229">
            <v>50</v>
          </cell>
          <cell r="BA1229">
            <v>10</v>
          </cell>
          <cell r="BB1229">
            <v>30</v>
          </cell>
          <cell r="BC1229">
            <v>607</v>
          </cell>
          <cell r="BD1229" t="str">
            <v>B</v>
          </cell>
          <cell r="BE1229" t="str">
            <v>CF</v>
          </cell>
          <cell r="BF1229" t="str">
            <v>PCS</v>
          </cell>
          <cell r="BG1229" t="str">
            <v>B</v>
          </cell>
          <cell r="BH1229">
            <v>2.1739999999999999</v>
          </cell>
          <cell r="BI1229">
            <v>4.34</v>
          </cell>
          <cell r="BJ1229">
            <v>0</v>
          </cell>
          <cell r="BK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</row>
        <row r="1230">
          <cell r="E1230" t="str">
            <v>BBBX3088</v>
          </cell>
          <cell r="F1230" t="str">
            <v>CF - 9.0D</v>
          </cell>
          <cell r="G1230" t="str">
            <v>CF - 9.0D</v>
          </cell>
          <cell r="H1230" t="str">
            <v>CF</v>
          </cell>
          <cell r="I1230" t="str">
            <v>RM</v>
          </cell>
          <cell r="J1230" t="str">
            <v>RAW MATERIAL</v>
          </cell>
          <cell r="K1230" t="str">
            <v>BRIDGESTONE</v>
          </cell>
          <cell r="L1230" t="str">
            <v>CF - 9.0D</v>
          </cell>
          <cell r="M1230" t="str">
            <v>CF</v>
          </cell>
          <cell r="N1230" t="str">
            <v>RAW MATERIAL</v>
          </cell>
          <cell r="O1230" t="str">
            <v>RAW MATE</v>
          </cell>
          <cell r="P1230" t="str">
            <v>RM</v>
          </cell>
          <cell r="Q1230" t="str">
            <v>BBX3088L</v>
          </cell>
          <cell r="R1230" t="str">
            <v>THAILAND</v>
          </cell>
          <cell r="S1230">
            <v>0</v>
          </cell>
          <cell r="T1230">
            <v>0</v>
          </cell>
          <cell r="U1230">
            <v>0</v>
          </cell>
          <cell r="V1230" t="str">
            <v xml:space="preserve"> CF - 9.0D</v>
          </cell>
          <cell r="W1230">
            <v>0</v>
          </cell>
          <cell r="X1230">
            <v>0</v>
          </cell>
          <cell r="Y1230" t="str">
            <v>01</v>
          </cell>
          <cell r="Z1230" t="str">
            <v>TBSR</v>
          </cell>
          <cell r="AA1230" t="str">
            <v>T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 t="str">
            <v>L0</v>
          </cell>
          <cell r="AO1230" t="str">
            <v>CF - 9.0</v>
          </cell>
          <cell r="AP1230" t="str">
            <v>RAW MATERIAL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W1230" t="str">
            <v>NON</v>
          </cell>
          <cell r="AX1230" t="str">
            <v>DISCONT</v>
          </cell>
          <cell r="AY1230" t="str">
            <v>B</v>
          </cell>
          <cell r="AZ1230">
            <v>50</v>
          </cell>
          <cell r="BA1230">
            <v>10</v>
          </cell>
          <cell r="BB1230">
            <v>30</v>
          </cell>
          <cell r="BC1230">
            <v>607</v>
          </cell>
          <cell r="BD1230" t="str">
            <v>B</v>
          </cell>
          <cell r="BE1230" t="str">
            <v>CF</v>
          </cell>
          <cell r="BF1230" t="str">
            <v>PCS</v>
          </cell>
          <cell r="BG1230" t="str">
            <v>B</v>
          </cell>
          <cell r="BH1230">
            <v>2.8149999999999999</v>
          </cell>
          <cell r="BI1230">
            <v>5.62</v>
          </cell>
          <cell r="BJ1230">
            <v>0</v>
          </cell>
          <cell r="BK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</row>
        <row r="1231">
          <cell r="E1231" t="str">
            <v>BMMX1010</v>
          </cell>
          <cell r="F1231" t="str">
            <v>K 560-13</v>
          </cell>
          <cell r="G1231" t="str">
            <v>K 560-13</v>
          </cell>
          <cell r="H1231" t="str">
            <v>K</v>
          </cell>
          <cell r="I1231" t="str">
            <v>RM</v>
          </cell>
          <cell r="J1231" t="str">
            <v>RAW MATERIAL</v>
          </cell>
          <cell r="K1231" t="str">
            <v>BRIDGESTONE</v>
          </cell>
          <cell r="L1231" t="str">
            <v>K 560-13</v>
          </cell>
          <cell r="M1231" t="str">
            <v>K</v>
          </cell>
          <cell r="N1231" t="str">
            <v>RAW MATERIAL</v>
          </cell>
          <cell r="O1231" t="str">
            <v>RAW MATE</v>
          </cell>
          <cell r="P1231" t="str">
            <v>RM</v>
          </cell>
          <cell r="Q1231" t="str">
            <v>MMX1010L</v>
          </cell>
          <cell r="R1231" t="str">
            <v>THAILAND</v>
          </cell>
          <cell r="S1231">
            <v>3</v>
          </cell>
          <cell r="T1231" t="str">
            <v>TIRE</v>
          </cell>
          <cell r="U1231">
            <v>0</v>
          </cell>
          <cell r="V1231" t="str">
            <v xml:space="preserve"> K 560-13</v>
          </cell>
          <cell r="W1231">
            <v>0</v>
          </cell>
          <cell r="X1231">
            <v>0</v>
          </cell>
          <cell r="Y1231" t="str">
            <v>01</v>
          </cell>
          <cell r="Z1231" t="str">
            <v>TBSR</v>
          </cell>
          <cell r="AA1231" t="str">
            <v>T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 t="str">
            <v>L0</v>
          </cell>
          <cell r="AO1231" t="str">
            <v>K 560-13</v>
          </cell>
          <cell r="AP1231" t="str">
            <v>RAW MATERIAL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W1231" t="str">
            <v>NON</v>
          </cell>
          <cell r="AX1231" t="str">
            <v>DISCONT</v>
          </cell>
          <cell r="AY1231" t="str">
            <v>B</v>
          </cell>
          <cell r="AZ1231">
            <v>60</v>
          </cell>
          <cell r="BA1231">
            <v>10</v>
          </cell>
          <cell r="BB1231">
            <v>10</v>
          </cell>
          <cell r="BC1231">
            <v>608</v>
          </cell>
          <cell r="BD1231" t="str">
            <v>M</v>
          </cell>
          <cell r="BE1231" t="str">
            <v>M</v>
          </cell>
          <cell r="BF1231" t="str">
            <v>KGS</v>
          </cell>
          <cell r="BG1231" t="str">
            <v>M</v>
          </cell>
          <cell r="BH1231">
            <v>0.60199999999999998</v>
          </cell>
          <cell r="BI1231">
            <v>0</v>
          </cell>
          <cell r="BJ1231">
            <v>0</v>
          </cell>
          <cell r="BK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</row>
        <row r="1232">
          <cell r="E1232" t="str">
            <v>BMMX1020</v>
          </cell>
          <cell r="F1232" t="str">
            <v>K 600-14</v>
          </cell>
          <cell r="G1232" t="str">
            <v>K 600-14</v>
          </cell>
          <cell r="H1232" t="str">
            <v>K</v>
          </cell>
          <cell r="I1232" t="str">
            <v>RM</v>
          </cell>
          <cell r="J1232" t="str">
            <v>RAW MATERIAL</v>
          </cell>
          <cell r="K1232" t="str">
            <v>BRIDGESTONE</v>
          </cell>
          <cell r="L1232" t="str">
            <v>K 600-14</v>
          </cell>
          <cell r="M1232" t="str">
            <v>K</v>
          </cell>
          <cell r="N1232" t="str">
            <v>RAW MATERIAL</v>
          </cell>
          <cell r="O1232" t="str">
            <v>RAW MATE</v>
          </cell>
          <cell r="P1232" t="str">
            <v>RM</v>
          </cell>
          <cell r="Q1232" t="str">
            <v>MMX1020L</v>
          </cell>
          <cell r="R1232" t="str">
            <v>THAILAND</v>
          </cell>
          <cell r="S1232">
            <v>3</v>
          </cell>
          <cell r="T1232" t="str">
            <v>TIRE</v>
          </cell>
          <cell r="U1232">
            <v>0</v>
          </cell>
          <cell r="V1232" t="str">
            <v xml:space="preserve"> K 600-14</v>
          </cell>
          <cell r="W1232">
            <v>0</v>
          </cell>
          <cell r="X1232">
            <v>0</v>
          </cell>
          <cell r="Y1232" t="str">
            <v>01</v>
          </cell>
          <cell r="Z1232" t="str">
            <v>TBSR</v>
          </cell>
          <cell r="AA1232" t="str">
            <v>T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 t="str">
            <v>L0</v>
          </cell>
          <cell r="AO1232" t="str">
            <v>K 600-14</v>
          </cell>
          <cell r="AP1232" t="str">
            <v>RAW MATERIAL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W1232" t="str">
            <v>NON</v>
          </cell>
          <cell r="AX1232" t="str">
            <v>DISCONT</v>
          </cell>
          <cell r="AY1232" t="str">
            <v>B</v>
          </cell>
          <cell r="AZ1232">
            <v>60</v>
          </cell>
          <cell r="BA1232">
            <v>10</v>
          </cell>
          <cell r="BB1232">
            <v>10</v>
          </cell>
          <cell r="BC1232">
            <v>608</v>
          </cell>
          <cell r="BD1232" t="str">
            <v>M</v>
          </cell>
          <cell r="BE1232" t="str">
            <v>M</v>
          </cell>
          <cell r="BF1232" t="str">
            <v>KGS</v>
          </cell>
          <cell r="BG1232" t="str">
            <v>B</v>
          </cell>
          <cell r="BH1232">
            <v>0.60199999999999998</v>
          </cell>
          <cell r="BI1232">
            <v>0</v>
          </cell>
          <cell r="BJ1232">
            <v>0</v>
          </cell>
          <cell r="BK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</row>
        <row r="1233">
          <cell r="E1233" t="str">
            <v>BMMX1030</v>
          </cell>
          <cell r="F1233" t="str">
            <v>K 700-15</v>
          </cell>
          <cell r="G1233" t="str">
            <v>K 700-15</v>
          </cell>
          <cell r="H1233" t="str">
            <v>K</v>
          </cell>
          <cell r="I1233" t="str">
            <v>RM</v>
          </cell>
          <cell r="J1233" t="str">
            <v>RAW MATERIAL</v>
          </cell>
          <cell r="K1233" t="str">
            <v>BRIDGESTONE</v>
          </cell>
          <cell r="L1233" t="str">
            <v>K 700-15</v>
          </cell>
          <cell r="M1233" t="str">
            <v>K</v>
          </cell>
          <cell r="N1233" t="str">
            <v>RAW MATERIAL</v>
          </cell>
          <cell r="O1233" t="str">
            <v>RAW MATE</v>
          </cell>
          <cell r="P1233" t="str">
            <v>RM</v>
          </cell>
          <cell r="Q1233" t="str">
            <v>MMX1030L</v>
          </cell>
          <cell r="R1233" t="str">
            <v>THAILAND</v>
          </cell>
          <cell r="S1233">
            <v>3</v>
          </cell>
          <cell r="T1233" t="str">
            <v>TIRE</v>
          </cell>
          <cell r="U1233">
            <v>0</v>
          </cell>
          <cell r="V1233" t="str">
            <v xml:space="preserve"> K 700-15</v>
          </cell>
          <cell r="W1233">
            <v>0</v>
          </cell>
          <cell r="X1233">
            <v>0</v>
          </cell>
          <cell r="Y1233" t="str">
            <v>01</v>
          </cell>
          <cell r="Z1233" t="str">
            <v>TBSR</v>
          </cell>
          <cell r="AA1233" t="str">
            <v>T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 t="str">
            <v>L0</v>
          </cell>
          <cell r="AO1233" t="str">
            <v>K 700-15</v>
          </cell>
          <cell r="AP1233" t="str">
            <v>RAW MATERIAL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W1233" t="str">
            <v>NON</v>
          </cell>
          <cell r="AX1233" t="str">
            <v>DISCONT</v>
          </cell>
          <cell r="AY1233" t="str">
            <v>B</v>
          </cell>
          <cell r="AZ1233">
            <v>60</v>
          </cell>
          <cell r="BA1233">
            <v>10</v>
          </cell>
          <cell r="BB1233">
            <v>10</v>
          </cell>
          <cell r="BC1233">
            <v>608</v>
          </cell>
          <cell r="BD1233" t="str">
            <v>M</v>
          </cell>
          <cell r="BE1233" t="str">
            <v>M</v>
          </cell>
          <cell r="BF1233" t="str">
            <v>KGS</v>
          </cell>
          <cell r="BG1233" t="str">
            <v>M</v>
          </cell>
          <cell r="BH1233">
            <v>0.60199999999999998</v>
          </cell>
          <cell r="BI1233">
            <v>0</v>
          </cell>
          <cell r="BJ1233">
            <v>0</v>
          </cell>
          <cell r="BK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</row>
        <row r="1234">
          <cell r="E1234" t="str">
            <v>BMMX1040</v>
          </cell>
          <cell r="F1234" t="str">
            <v>K 750-15</v>
          </cell>
          <cell r="G1234" t="str">
            <v>K 750-15</v>
          </cell>
          <cell r="H1234" t="str">
            <v>K</v>
          </cell>
          <cell r="I1234" t="str">
            <v>RM</v>
          </cell>
          <cell r="J1234" t="str">
            <v>RAW MATERIAL</v>
          </cell>
          <cell r="K1234" t="str">
            <v>BRIDGESTONE</v>
          </cell>
          <cell r="L1234" t="str">
            <v>K 750-15</v>
          </cell>
          <cell r="M1234" t="str">
            <v>K</v>
          </cell>
          <cell r="N1234" t="str">
            <v>RAW MATERIAL</v>
          </cell>
          <cell r="O1234" t="str">
            <v>RAW MATE</v>
          </cell>
          <cell r="P1234" t="str">
            <v>RM</v>
          </cell>
          <cell r="Q1234" t="str">
            <v>MMX1040L</v>
          </cell>
          <cell r="R1234" t="str">
            <v>THAILAND</v>
          </cell>
          <cell r="S1234">
            <v>3</v>
          </cell>
          <cell r="T1234" t="str">
            <v>TIRE</v>
          </cell>
          <cell r="U1234">
            <v>0</v>
          </cell>
          <cell r="V1234" t="str">
            <v xml:space="preserve"> K 750-15</v>
          </cell>
          <cell r="W1234">
            <v>0</v>
          </cell>
          <cell r="X1234">
            <v>0</v>
          </cell>
          <cell r="Y1234" t="str">
            <v>01</v>
          </cell>
          <cell r="Z1234" t="str">
            <v>TBSR</v>
          </cell>
          <cell r="AA1234" t="str">
            <v>T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 t="str">
            <v>L0</v>
          </cell>
          <cell r="AO1234" t="str">
            <v>K 750-15</v>
          </cell>
          <cell r="AP1234" t="str">
            <v>RAW MATERIAL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W1234" t="str">
            <v>NON</v>
          </cell>
          <cell r="AX1234" t="str">
            <v>DISCONT</v>
          </cell>
          <cell r="AY1234" t="str">
            <v>B</v>
          </cell>
          <cell r="AZ1234">
            <v>60</v>
          </cell>
          <cell r="BA1234">
            <v>10</v>
          </cell>
          <cell r="BB1234">
            <v>10</v>
          </cell>
          <cell r="BC1234">
            <v>608</v>
          </cell>
          <cell r="BD1234" t="str">
            <v>M</v>
          </cell>
          <cell r="BE1234" t="str">
            <v>M</v>
          </cell>
          <cell r="BF1234" t="str">
            <v>KGS</v>
          </cell>
          <cell r="BG1234" t="str">
            <v>M</v>
          </cell>
          <cell r="BH1234">
            <v>0.60199999999999998</v>
          </cell>
          <cell r="BI1234">
            <v>0</v>
          </cell>
          <cell r="BJ1234">
            <v>0</v>
          </cell>
          <cell r="BK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</row>
        <row r="1235">
          <cell r="E1235" t="str">
            <v>BMMX1050</v>
          </cell>
          <cell r="F1235" t="str">
            <v>K 750-16</v>
          </cell>
          <cell r="G1235" t="str">
            <v>K 750-16</v>
          </cell>
          <cell r="H1235" t="str">
            <v>K</v>
          </cell>
          <cell r="I1235" t="str">
            <v>RM</v>
          </cell>
          <cell r="J1235" t="str">
            <v>RAW MATERIAL</v>
          </cell>
          <cell r="K1235" t="str">
            <v>BRIDGESTONE</v>
          </cell>
          <cell r="L1235" t="str">
            <v>K 750-16</v>
          </cell>
          <cell r="M1235" t="str">
            <v>K</v>
          </cell>
          <cell r="N1235" t="str">
            <v>RAW MATERIAL</v>
          </cell>
          <cell r="O1235" t="str">
            <v>RAW MATE</v>
          </cell>
          <cell r="P1235" t="str">
            <v>RM</v>
          </cell>
          <cell r="Q1235" t="str">
            <v>MMX1050L</v>
          </cell>
          <cell r="R1235" t="str">
            <v>THAILAND</v>
          </cell>
          <cell r="S1235">
            <v>3</v>
          </cell>
          <cell r="T1235" t="str">
            <v>TIRE</v>
          </cell>
          <cell r="U1235">
            <v>0</v>
          </cell>
          <cell r="V1235" t="str">
            <v xml:space="preserve"> K 750-16</v>
          </cell>
          <cell r="W1235">
            <v>0</v>
          </cell>
          <cell r="X1235">
            <v>0</v>
          </cell>
          <cell r="Y1235" t="str">
            <v>01</v>
          </cell>
          <cell r="Z1235" t="str">
            <v>TBSR</v>
          </cell>
          <cell r="AA1235" t="str">
            <v>T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 t="str">
            <v>L0</v>
          </cell>
          <cell r="AO1235" t="str">
            <v>K 750-16</v>
          </cell>
          <cell r="AP1235" t="str">
            <v>RAW MATERIAL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W1235" t="str">
            <v>DLR</v>
          </cell>
          <cell r="AX1235" t="str">
            <v>DISCONT</v>
          </cell>
          <cell r="AY1235" t="str">
            <v>B</v>
          </cell>
          <cell r="AZ1235">
            <v>60</v>
          </cell>
          <cell r="BA1235">
            <v>10</v>
          </cell>
          <cell r="BB1235">
            <v>10</v>
          </cell>
          <cell r="BC1235">
            <v>608</v>
          </cell>
          <cell r="BD1235" t="str">
            <v>M</v>
          </cell>
          <cell r="BE1235" t="str">
            <v>M</v>
          </cell>
          <cell r="BF1235" t="str">
            <v>KGS</v>
          </cell>
          <cell r="BG1235" t="str">
            <v>M</v>
          </cell>
          <cell r="BH1235">
            <v>0.60199999999999998</v>
          </cell>
          <cell r="BI1235">
            <v>0</v>
          </cell>
          <cell r="BJ1235">
            <v>0</v>
          </cell>
          <cell r="BK1235">
            <v>0</v>
          </cell>
          <cell r="BR1235">
            <v>90</v>
          </cell>
          <cell r="BS1235">
            <v>53</v>
          </cell>
          <cell r="BT1235">
            <v>53</v>
          </cell>
          <cell r="BU1235">
            <v>59</v>
          </cell>
          <cell r="BV1235">
            <v>10</v>
          </cell>
          <cell r="BW1235">
            <v>53</v>
          </cell>
          <cell r="BX1235">
            <v>0</v>
          </cell>
        </row>
        <row r="1236">
          <cell r="E1236" t="str">
            <v>BMMX1060</v>
          </cell>
          <cell r="F1236" t="str">
            <v>K 650-14</v>
          </cell>
          <cell r="G1236" t="str">
            <v>K 650-14</v>
          </cell>
          <cell r="H1236" t="str">
            <v>K</v>
          </cell>
          <cell r="I1236" t="str">
            <v>RM</v>
          </cell>
          <cell r="J1236" t="str">
            <v>RAW MATERIAL</v>
          </cell>
          <cell r="K1236" t="str">
            <v>BRIDGESTONE</v>
          </cell>
          <cell r="L1236" t="str">
            <v>K 650-14</v>
          </cell>
          <cell r="M1236" t="str">
            <v>K</v>
          </cell>
          <cell r="N1236" t="str">
            <v>RAW MATERIAL</v>
          </cell>
          <cell r="O1236" t="str">
            <v>RAW MATE</v>
          </cell>
          <cell r="P1236" t="str">
            <v>RM</v>
          </cell>
          <cell r="Q1236" t="str">
            <v>MMX1060L</v>
          </cell>
          <cell r="R1236" t="str">
            <v>THAILAND</v>
          </cell>
          <cell r="S1236">
            <v>3</v>
          </cell>
          <cell r="T1236" t="str">
            <v>TIRE</v>
          </cell>
          <cell r="U1236">
            <v>0</v>
          </cell>
          <cell r="V1236" t="str">
            <v xml:space="preserve"> K 650-14</v>
          </cell>
          <cell r="W1236">
            <v>0</v>
          </cell>
          <cell r="X1236">
            <v>0</v>
          </cell>
          <cell r="Y1236" t="str">
            <v>01</v>
          </cell>
          <cell r="Z1236" t="str">
            <v>TBSR</v>
          </cell>
          <cell r="AA1236" t="str">
            <v>T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 t="str">
            <v>L0</v>
          </cell>
          <cell r="AO1236" t="str">
            <v>K 650-14</v>
          </cell>
          <cell r="AP1236" t="str">
            <v>RAW MATERIAL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W1236" t="str">
            <v>NON</v>
          </cell>
          <cell r="AX1236" t="str">
            <v>DISCONT</v>
          </cell>
          <cell r="AY1236" t="str">
            <v>B</v>
          </cell>
          <cell r="AZ1236">
            <v>60</v>
          </cell>
          <cell r="BA1236">
            <v>10</v>
          </cell>
          <cell r="BB1236">
            <v>10</v>
          </cell>
          <cell r="BC1236">
            <v>608</v>
          </cell>
          <cell r="BD1236" t="str">
            <v>M</v>
          </cell>
          <cell r="BE1236" t="str">
            <v>M</v>
          </cell>
          <cell r="BF1236" t="str">
            <v>KGS</v>
          </cell>
          <cell r="BG1236" t="str">
            <v>M</v>
          </cell>
          <cell r="BH1236">
            <v>0.60199999999999998</v>
          </cell>
          <cell r="BI1236">
            <v>0</v>
          </cell>
          <cell r="BJ1236">
            <v>0</v>
          </cell>
          <cell r="BK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</row>
        <row r="1237">
          <cell r="E1237" t="str">
            <v>BMMX1070</v>
          </cell>
          <cell r="F1237" t="str">
            <v>K 750-14</v>
          </cell>
          <cell r="G1237" t="str">
            <v>K 750-14</v>
          </cell>
          <cell r="H1237" t="str">
            <v>K</v>
          </cell>
          <cell r="I1237" t="str">
            <v>RM</v>
          </cell>
          <cell r="J1237" t="str">
            <v>RAW MATERIAL</v>
          </cell>
          <cell r="K1237" t="str">
            <v>BRIDGESTONE</v>
          </cell>
          <cell r="L1237" t="str">
            <v>K 750-14</v>
          </cell>
          <cell r="M1237" t="str">
            <v>K</v>
          </cell>
          <cell r="N1237" t="str">
            <v>RAW MATERIAL</v>
          </cell>
          <cell r="O1237" t="str">
            <v>RAW MATE</v>
          </cell>
          <cell r="P1237" t="str">
            <v>RM</v>
          </cell>
          <cell r="Q1237" t="str">
            <v>MMX1070L</v>
          </cell>
          <cell r="R1237" t="str">
            <v>THAILAND</v>
          </cell>
          <cell r="S1237">
            <v>3</v>
          </cell>
          <cell r="T1237" t="str">
            <v>TIRE</v>
          </cell>
          <cell r="U1237">
            <v>0</v>
          </cell>
          <cell r="V1237" t="str">
            <v xml:space="preserve"> K 750-14</v>
          </cell>
          <cell r="W1237">
            <v>0</v>
          </cell>
          <cell r="X1237">
            <v>0</v>
          </cell>
          <cell r="Y1237" t="str">
            <v>01</v>
          </cell>
          <cell r="Z1237" t="str">
            <v>TBSR</v>
          </cell>
          <cell r="AA1237" t="str">
            <v>T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 t="str">
            <v>L0</v>
          </cell>
          <cell r="AO1237" t="str">
            <v>K 750-14</v>
          </cell>
          <cell r="AP1237" t="str">
            <v>RAW MATERIAL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W1237" t="str">
            <v>NON</v>
          </cell>
          <cell r="AX1237" t="str">
            <v>DISCONT</v>
          </cell>
          <cell r="AY1237" t="str">
            <v>B</v>
          </cell>
          <cell r="AZ1237">
            <v>60</v>
          </cell>
          <cell r="BA1237">
            <v>10</v>
          </cell>
          <cell r="BB1237">
            <v>10</v>
          </cell>
          <cell r="BC1237">
            <v>608</v>
          </cell>
          <cell r="BD1237" t="str">
            <v>M</v>
          </cell>
          <cell r="BE1237" t="str">
            <v>M</v>
          </cell>
          <cell r="BF1237" t="str">
            <v>KGS</v>
          </cell>
          <cell r="BG1237" t="str">
            <v>M</v>
          </cell>
          <cell r="BH1237">
            <v>0.60199999999999998</v>
          </cell>
          <cell r="BI1237">
            <v>0</v>
          </cell>
          <cell r="BJ1237">
            <v>0</v>
          </cell>
          <cell r="BK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</row>
        <row r="1238">
          <cell r="E1238" t="str">
            <v>BMMX1080</v>
          </cell>
          <cell r="F1238" t="str">
            <v>K 825-20</v>
          </cell>
          <cell r="G1238" t="str">
            <v>K 825-20</v>
          </cell>
          <cell r="H1238" t="str">
            <v>K</v>
          </cell>
          <cell r="I1238" t="str">
            <v>RM</v>
          </cell>
          <cell r="J1238" t="str">
            <v>RAW MATERIAL</v>
          </cell>
          <cell r="K1238" t="str">
            <v>BRIDGESTONE</v>
          </cell>
          <cell r="L1238" t="str">
            <v>K 825-20</v>
          </cell>
          <cell r="M1238" t="str">
            <v>K</v>
          </cell>
          <cell r="N1238" t="str">
            <v>RAW MATERIAL</v>
          </cell>
          <cell r="O1238" t="str">
            <v>RAW MATE</v>
          </cell>
          <cell r="P1238" t="str">
            <v>RM</v>
          </cell>
          <cell r="Q1238" t="str">
            <v>MMX1080L</v>
          </cell>
          <cell r="R1238" t="str">
            <v>THAILAND</v>
          </cell>
          <cell r="S1238">
            <v>3</v>
          </cell>
          <cell r="T1238" t="str">
            <v>TIRE</v>
          </cell>
          <cell r="U1238">
            <v>0</v>
          </cell>
          <cell r="V1238" t="str">
            <v xml:space="preserve"> K 825-20</v>
          </cell>
          <cell r="W1238">
            <v>0</v>
          </cell>
          <cell r="X1238">
            <v>0</v>
          </cell>
          <cell r="Y1238" t="str">
            <v>01</v>
          </cell>
          <cell r="Z1238" t="str">
            <v>TBSR</v>
          </cell>
          <cell r="AA1238" t="str">
            <v>T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 t="str">
            <v>L0</v>
          </cell>
          <cell r="AO1238" t="str">
            <v>K 825-20</v>
          </cell>
          <cell r="AP1238" t="str">
            <v>RAW MATERIAL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W1238" t="str">
            <v>DLR</v>
          </cell>
          <cell r="AX1238" t="str">
            <v>DISCONT</v>
          </cell>
          <cell r="AY1238" t="str">
            <v>B</v>
          </cell>
          <cell r="AZ1238">
            <v>60</v>
          </cell>
          <cell r="BA1238">
            <v>10</v>
          </cell>
          <cell r="BB1238">
            <v>10</v>
          </cell>
          <cell r="BC1238">
            <v>608</v>
          </cell>
          <cell r="BD1238" t="str">
            <v>M</v>
          </cell>
          <cell r="BE1238" t="str">
            <v>M</v>
          </cell>
          <cell r="BF1238" t="str">
            <v>KGS</v>
          </cell>
          <cell r="BG1238" t="str">
            <v>M</v>
          </cell>
          <cell r="BH1238">
            <v>0.60199999999999998</v>
          </cell>
          <cell r="BI1238">
            <v>0</v>
          </cell>
          <cell r="BJ1238">
            <v>0</v>
          </cell>
          <cell r="BK1238">
            <v>0</v>
          </cell>
          <cell r="BR1238">
            <v>80</v>
          </cell>
          <cell r="BS1238">
            <v>45</v>
          </cell>
          <cell r="BT1238">
            <v>45</v>
          </cell>
          <cell r="BU1238">
            <v>50</v>
          </cell>
          <cell r="BV1238">
            <v>10</v>
          </cell>
          <cell r="BW1238">
            <v>45</v>
          </cell>
          <cell r="BX1238">
            <v>0</v>
          </cell>
        </row>
        <row r="1239">
          <cell r="E1239" t="str">
            <v>BMMX1090</v>
          </cell>
          <cell r="F1239" t="str">
            <v>K 900-20</v>
          </cell>
          <cell r="G1239" t="str">
            <v>K 900-20</v>
          </cell>
          <cell r="H1239" t="str">
            <v>K</v>
          </cell>
          <cell r="I1239" t="str">
            <v>RM</v>
          </cell>
          <cell r="J1239" t="str">
            <v>RAW MATERIAL</v>
          </cell>
          <cell r="K1239" t="str">
            <v>BRIDGESTONE</v>
          </cell>
          <cell r="L1239" t="str">
            <v>K 900-20</v>
          </cell>
          <cell r="M1239" t="str">
            <v>K</v>
          </cell>
          <cell r="N1239" t="str">
            <v>RAW MATERIAL</v>
          </cell>
          <cell r="O1239" t="str">
            <v>RAW MATE</v>
          </cell>
          <cell r="P1239" t="str">
            <v>RM</v>
          </cell>
          <cell r="Q1239" t="str">
            <v>MMX1090L</v>
          </cell>
          <cell r="R1239" t="str">
            <v>THAILAND</v>
          </cell>
          <cell r="S1239">
            <v>3</v>
          </cell>
          <cell r="T1239" t="str">
            <v>TIRE</v>
          </cell>
          <cell r="U1239">
            <v>0</v>
          </cell>
          <cell r="V1239" t="str">
            <v xml:space="preserve"> K 900-20</v>
          </cell>
          <cell r="W1239">
            <v>0</v>
          </cell>
          <cell r="X1239">
            <v>0</v>
          </cell>
          <cell r="Y1239" t="str">
            <v>01</v>
          </cell>
          <cell r="Z1239" t="str">
            <v>TBSR</v>
          </cell>
          <cell r="AA1239" t="str">
            <v>T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 t="str">
            <v>L0</v>
          </cell>
          <cell r="AO1239" t="str">
            <v>K 900-20</v>
          </cell>
          <cell r="AP1239" t="str">
            <v>RAW MATERIAL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W1239" t="str">
            <v>DLR</v>
          </cell>
          <cell r="AX1239" t="str">
            <v>DISCONT</v>
          </cell>
          <cell r="AY1239" t="str">
            <v>B</v>
          </cell>
          <cell r="AZ1239">
            <v>60</v>
          </cell>
          <cell r="BA1239">
            <v>10</v>
          </cell>
          <cell r="BB1239">
            <v>10</v>
          </cell>
          <cell r="BC1239">
            <v>608</v>
          </cell>
          <cell r="BD1239" t="str">
            <v>M</v>
          </cell>
          <cell r="BE1239" t="str">
            <v>M</v>
          </cell>
          <cell r="BF1239" t="str">
            <v>KGS</v>
          </cell>
          <cell r="BG1239" t="str">
            <v>M</v>
          </cell>
          <cell r="BH1239">
            <v>0.60199999999999998</v>
          </cell>
          <cell r="BI1239">
            <v>0</v>
          </cell>
          <cell r="BJ1239">
            <v>0</v>
          </cell>
          <cell r="BK1239">
            <v>0</v>
          </cell>
          <cell r="BR1239">
            <v>90</v>
          </cell>
          <cell r="BS1239">
            <v>53</v>
          </cell>
          <cell r="BT1239">
            <v>53</v>
          </cell>
          <cell r="BU1239">
            <v>59</v>
          </cell>
          <cell r="BV1239">
            <v>10</v>
          </cell>
          <cell r="BW1239">
            <v>53</v>
          </cell>
          <cell r="BX1239">
            <v>0</v>
          </cell>
        </row>
        <row r="1240">
          <cell r="E1240" t="str">
            <v>BMMX1100</v>
          </cell>
          <cell r="F1240" t="str">
            <v>K 1000-20</v>
          </cell>
          <cell r="G1240" t="str">
            <v>K 1000-20</v>
          </cell>
          <cell r="H1240" t="str">
            <v>K</v>
          </cell>
          <cell r="I1240" t="str">
            <v>RM</v>
          </cell>
          <cell r="J1240" t="str">
            <v>RAW MATERIAL</v>
          </cell>
          <cell r="K1240" t="str">
            <v>BRIDGESTONE</v>
          </cell>
          <cell r="L1240" t="str">
            <v>K 1000-20</v>
          </cell>
          <cell r="M1240" t="str">
            <v>K</v>
          </cell>
          <cell r="N1240" t="str">
            <v>RAW MATERIAL</v>
          </cell>
          <cell r="O1240" t="str">
            <v>RAW MATE</v>
          </cell>
          <cell r="P1240" t="str">
            <v>RM</v>
          </cell>
          <cell r="Q1240" t="str">
            <v>MMX1100L</v>
          </cell>
          <cell r="R1240" t="str">
            <v>THAILAND</v>
          </cell>
          <cell r="S1240">
            <v>3</v>
          </cell>
          <cell r="T1240" t="str">
            <v>TIRE</v>
          </cell>
          <cell r="U1240">
            <v>0</v>
          </cell>
          <cell r="V1240" t="str">
            <v xml:space="preserve"> K 1000-20</v>
          </cell>
          <cell r="W1240">
            <v>0</v>
          </cell>
          <cell r="X1240">
            <v>0</v>
          </cell>
          <cell r="Y1240" t="str">
            <v>01</v>
          </cell>
          <cell r="Z1240" t="str">
            <v>TBSR</v>
          </cell>
          <cell r="AA1240" t="str">
            <v>T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 t="str">
            <v>L0</v>
          </cell>
          <cell r="AO1240" t="str">
            <v>K 1000-20</v>
          </cell>
          <cell r="AP1240" t="str">
            <v>RAW MATERIAL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W1240" t="str">
            <v>DLR</v>
          </cell>
          <cell r="AX1240" t="str">
            <v>DISCONT</v>
          </cell>
          <cell r="AY1240" t="str">
            <v>B</v>
          </cell>
          <cell r="AZ1240">
            <v>60</v>
          </cell>
          <cell r="BA1240">
            <v>10</v>
          </cell>
          <cell r="BB1240">
            <v>10</v>
          </cell>
          <cell r="BC1240">
            <v>608</v>
          </cell>
          <cell r="BD1240" t="str">
            <v>M</v>
          </cell>
          <cell r="BE1240" t="str">
            <v>M</v>
          </cell>
          <cell r="BF1240" t="str">
            <v>KGS</v>
          </cell>
          <cell r="BG1240" t="str">
            <v>M</v>
          </cell>
          <cell r="BH1240">
            <v>0.57199999999999995</v>
          </cell>
          <cell r="BI1240">
            <v>0</v>
          </cell>
          <cell r="BJ1240">
            <v>0</v>
          </cell>
          <cell r="BK1240">
            <v>0</v>
          </cell>
          <cell r="BR1240">
            <v>90</v>
          </cell>
          <cell r="BS1240">
            <v>53</v>
          </cell>
          <cell r="BT1240">
            <v>53</v>
          </cell>
          <cell r="BU1240">
            <v>59</v>
          </cell>
          <cell r="BV1240">
            <v>10</v>
          </cell>
          <cell r="BW1240">
            <v>53</v>
          </cell>
          <cell r="BX1240">
            <v>0</v>
          </cell>
        </row>
        <row r="1241">
          <cell r="E1241" t="str">
            <v>BMMX1110</v>
          </cell>
          <cell r="F1241" t="str">
            <v>K 1100-20</v>
          </cell>
          <cell r="G1241" t="str">
            <v>K 1100-20</v>
          </cell>
          <cell r="H1241" t="str">
            <v>K</v>
          </cell>
          <cell r="I1241" t="str">
            <v>RM</v>
          </cell>
          <cell r="J1241" t="str">
            <v>RAW MATERIAL</v>
          </cell>
          <cell r="K1241" t="str">
            <v>BRIDGESTONE</v>
          </cell>
          <cell r="L1241" t="str">
            <v>K 1100-20</v>
          </cell>
          <cell r="M1241" t="str">
            <v>K</v>
          </cell>
          <cell r="N1241" t="str">
            <v>RAW MATERIAL</v>
          </cell>
          <cell r="O1241" t="str">
            <v>RAW MATE</v>
          </cell>
          <cell r="P1241" t="str">
            <v>RM</v>
          </cell>
          <cell r="Q1241" t="str">
            <v>MMX1110L</v>
          </cell>
          <cell r="R1241" t="str">
            <v>THAILAND</v>
          </cell>
          <cell r="S1241">
            <v>3</v>
          </cell>
          <cell r="T1241" t="str">
            <v>TIRE</v>
          </cell>
          <cell r="U1241">
            <v>0</v>
          </cell>
          <cell r="V1241" t="str">
            <v xml:space="preserve"> K 1100-20</v>
          </cell>
          <cell r="W1241">
            <v>0</v>
          </cell>
          <cell r="X1241">
            <v>0</v>
          </cell>
          <cell r="Y1241" t="str">
            <v>01</v>
          </cell>
          <cell r="Z1241" t="str">
            <v>TBSR</v>
          </cell>
          <cell r="AA1241" t="str">
            <v>T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 t="str">
            <v>L0</v>
          </cell>
          <cell r="AO1241" t="str">
            <v>K 1100-20</v>
          </cell>
          <cell r="AP1241" t="str">
            <v>RAW MATERIAL</v>
          </cell>
          <cell r="AQ1241">
            <v>0</v>
          </cell>
          <cell r="AR1241">
            <v>0</v>
          </cell>
          <cell r="AS1241" t="str">
            <v>OE</v>
          </cell>
          <cell r="AT1241" t="str">
            <v/>
          </cell>
          <cell r="AW1241" t="str">
            <v>OEM</v>
          </cell>
          <cell r="AX1241" t="str">
            <v>CONT</v>
          </cell>
          <cell r="AY1241" t="str">
            <v>B</v>
          </cell>
          <cell r="AZ1241">
            <v>60</v>
          </cell>
          <cell r="BA1241">
            <v>10</v>
          </cell>
          <cell r="BB1241">
            <v>10</v>
          </cell>
          <cell r="BC1241">
            <v>608</v>
          </cell>
          <cell r="BD1241" t="str">
            <v>M</v>
          </cell>
          <cell r="BE1241" t="str">
            <v>M</v>
          </cell>
          <cell r="BF1241" t="str">
            <v>KGS</v>
          </cell>
          <cell r="BG1241" t="str">
            <v>M</v>
          </cell>
          <cell r="BH1241">
            <v>0.57199999999999995</v>
          </cell>
          <cell r="BI1241">
            <v>0</v>
          </cell>
          <cell r="BJ1241">
            <v>0</v>
          </cell>
          <cell r="BK1241">
            <v>0</v>
          </cell>
          <cell r="BR1241">
            <v>90</v>
          </cell>
          <cell r="BS1241">
            <v>53</v>
          </cell>
          <cell r="BT1241">
            <v>53</v>
          </cell>
          <cell r="BU1241">
            <v>59</v>
          </cell>
          <cell r="BV1241">
            <v>10</v>
          </cell>
          <cell r="BW1241">
            <v>53</v>
          </cell>
          <cell r="BX1241">
            <v>0</v>
          </cell>
        </row>
        <row r="1242">
          <cell r="E1242" t="str">
            <v>BMMX1120</v>
          </cell>
          <cell r="F1242" t="str">
            <v>K 1200-20</v>
          </cell>
          <cell r="G1242" t="str">
            <v>K 1200-20</v>
          </cell>
          <cell r="H1242" t="str">
            <v>K</v>
          </cell>
          <cell r="I1242" t="str">
            <v>RM</v>
          </cell>
          <cell r="J1242" t="str">
            <v>RAW MATERIAL</v>
          </cell>
          <cell r="K1242" t="str">
            <v>BRIDGESTONE</v>
          </cell>
          <cell r="L1242" t="str">
            <v>K 1200-20</v>
          </cell>
          <cell r="M1242" t="str">
            <v>K</v>
          </cell>
          <cell r="N1242" t="str">
            <v>RAW MATERIAL</v>
          </cell>
          <cell r="O1242" t="str">
            <v>RAW MATE</v>
          </cell>
          <cell r="P1242" t="str">
            <v>RM</v>
          </cell>
          <cell r="Q1242" t="str">
            <v>MMX1120L</v>
          </cell>
          <cell r="R1242" t="str">
            <v>THAILAND</v>
          </cell>
          <cell r="S1242">
            <v>3</v>
          </cell>
          <cell r="T1242" t="str">
            <v>TIRE</v>
          </cell>
          <cell r="U1242">
            <v>0</v>
          </cell>
          <cell r="V1242" t="str">
            <v xml:space="preserve"> K 1200-20</v>
          </cell>
          <cell r="W1242">
            <v>0</v>
          </cell>
          <cell r="X1242">
            <v>0</v>
          </cell>
          <cell r="Y1242" t="str">
            <v>01</v>
          </cell>
          <cell r="Z1242" t="str">
            <v>TBSR</v>
          </cell>
          <cell r="AA1242" t="str">
            <v>T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 t="str">
            <v>L0</v>
          </cell>
          <cell r="AO1242" t="str">
            <v>K 1200-20</v>
          </cell>
          <cell r="AP1242" t="str">
            <v>RAW MATERIAL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W1242" t="str">
            <v>NON</v>
          </cell>
          <cell r="AX1242" t="str">
            <v>DISCONT</v>
          </cell>
          <cell r="AY1242" t="str">
            <v>B</v>
          </cell>
          <cell r="AZ1242">
            <v>60</v>
          </cell>
          <cell r="BA1242">
            <v>10</v>
          </cell>
          <cell r="BB1242">
            <v>10</v>
          </cell>
          <cell r="BC1242">
            <v>608</v>
          </cell>
          <cell r="BD1242" t="str">
            <v>M</v>
          </cell>
          <cell r="BE1242" t="str">
            <v>M</v>
          </cell>
          <cell r="BF1242" t="str">
            <v>KGS</v>
          </cell>
          <cell r="BG1242" t="str">
            <v>M</v>
          </cell>
          <cell r="BH1242">
            <v>0.57199999999999995</v>
          </cell>
          <cell r="BI1242">
            <v>0</v>
          </cell>
          <cell r="BJ1242">
            <v>0</v>
          </cell>
          <cell r="BK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</row>
        <row r="1243">
          <cell r="E1243" t="str">
            <v>BMMX1250</v>
          </cell>
          <cell r="F1243" t="str">
            <v>CAMEL BACK 825-16</v>
          </cell>
          <cell r="G1243" t="str">
            <v>CAMEL BACK 825-16</v>
          </cell>
          <cell r="H1243" t="str">
            <v>CAMEL BLACK</v>
          </cell>
          <cell r="I1243" t="str">
            <v>RM</v>
          </cell>
          <cell r="J1243" t="str">
            <v>RAW MATERIAL</v>
          </cell>
          <cell r="K1243" t="str">
            <v>BRIDGESTONE</v>
          </cell>
          <cell r="L1243" t="str">
            <v>CAMEL BACK 825-16</v>
          </cell>
          <cell r="M1243" t="str">
            <v>CAMEL BLACK</v>
          </cell>
          <cell r="N1243" t="str">
            <v>RAW MATERIAL</v>
          </cell>
          <cell r="O1243" t="str">
            <v>RAW MATE</v>
          </cell>
          <cell r="P1243" t="str">
            <v>RM</v>
          </cell>
          <cell r="Q1243" t="str">
            <v>MMX1250L</v>
          </cell>
          <cell r="R1243" t="str">
            <v>THAILAND</v>
          </cell>
          <cell r="S1243">
            <v>3</v>
          </cell>
          <cell r="T1243" t="str">
            <v>TIRE</v>
          </cell>
          <cell r="U1243">
            <v>0</v>
          </cell>
          <cell r="V1243" t="str">
            <v xml:space="preserve"> CAMEL BACK 825-16</v>
          </cell>
          <cell r="W1243">
            <v>0</v>
          </cell>
          <cell r="X1243">
            <v>0</v>
          </cell>
          <cell r="Y1243" t="str">
            <v>01</v>
          </cell>
          <cell r="Z1243" t="str">
            <v>TBSR</v>
          </cell>
          <cell r="AA1243" t="str">
            <v>T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 t="str">
            <v>L0</v>
          </cell>
          <cell r="AG1243" t="str">
            <v>MMX1250L</v>
          </cell>
          <cell r="AP1243" t="str">
            <v>RAW MATERIAL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W1243" t="str">
            <v>DLR</v>
          </cell>
          <cell r="AX1243" t="str">
            <v>DISCONT</v>
          </cell>
          <cell r="AY1243" t="str">
            <v>B</v>
          </cell>
          <cell r="AZ1243">
            <v>60</v>
          </cell>
          <cell r="BA1243">
            <v>10</v>
          </cell>
          <cell r="BB1243">
            <v>10</v>
          </cell>
          <cell r="BC1243">
            <v>608</v>
          </cell>
          <cell r="BD1243" t="str">
            <v>M</v>
          </cell>
          <cell r="BE1243" t="str">
            <v>M</v>
          </cell>
          <cell r="BF1243" t="str">
            <v>M</v>
          </cell>
          <cell r="BG1243" t="str">
            <v>KGS</v>
          </cell>
          <cell r="BH1243">
            <v>0.60199999999999998</v>
          </cell>
          <cell r="BJ1243">
            <v>0</v>
          </cell>
          <cell r="BK1243">
            <v>6.6064383999999993E-3</v>
          </cell>
          <cell r="BL1243">
            <v>16</v>
          </cell>
          <cell r="BO1243">
            <v>95</v>
          </cell>
          <cell r="BR1243">
            <v>90</v>
          </cell>
          <cell r="BS1243">
            <v>53</v>
          </cell>
          <cell r="BT1243">
            <v>53</v>
          </cell>
          <cell r="BU1243">
            <v>59</v>
          </cell>
          <cell r="BV1243">
            <v>10</v>
          </cell>
          <cell r="BW1243">
            <v>53</v>
          </cell>
          <cell r="BX1243">
            <v>0</v>
          </cell>
        </row>
        <row r="1244">
          <cell r="E1244" t="str">
            <v>BMMX2010</v>
          </cell>
          <cell r="F1244" t="str">
            <v>RUBBER MASTER BATCH G200-45</v>
          </cell>
          <cell r="G1244" t="str">
            <v>RUBBER MASTER BATCH G200-45</v>
          </cell>
          <cell r="H1244" t="str">
            <v>RUBBER MASTER BATCH</v>
          </cell>
          <cell r="I1244" t="str">
            <v>RM</v>
          </cell>
          <cell r="J1244" t="str">
            <v>RAW MATERIAL</v>
          </cell>
          <cell r="K1244" t="str">
            <v>BRIDGESTONE</v>
          </cell>
          <cell r="L1244" t="str">
            <v>RUBBER MASTER BATCH</v>
          </cell>
          <cell r="M1244" t="str">
            <v>RUBBER MASTER BATCH</v>
          </cell>
          <cell r="N1244" t="str">
            <v>RAW MATERIAL</v>
          </cell>
          <cell r="O1244" t="str">
            <v>RAW MATE</v>
          </cell>
          <cell r="P1244" t="str">
            <v>RM</v>
          </cell>
          <cell r="Q1244" t="str">
            <v>MMX2010L</v>
          </cell>
          <cell r="R1244" t="str">
            <v>THAILAND</v>
          </cell>
          <cell r="S1244">
            <v>3</v>
          </cell>
          <cell r="T1244" t="str">
            <v>TIRE</v>
          </cell>
          <cell r="U1244">
            <v>0</v>
          </cell>
          <cell r="V1244" t="str">
            <v xml:space="preserve"> RUBBER MASTER BATCH</v>
          </cell>
          <cell r="W1244">
            <v>0</v>
          </cell>
          <cell r="X1244">
            <v>0</v>
          </cell>
          <cell r="Y1244" t="str">
            <v>01</v>
          </cell>
          <cell r="Z1244" t="str">
            <v>TBSR</v>
          </cell>
          <cell r="AA1244" t="str">
            <v>T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 t="str">
            <v>L0</v>
          </cell>
          <cell r="AO1244" t="str">
            <v>RUBBER MASTER</v>
          </cell>
          <cell r="AP1244" t="str">
            <v>RAW MATERIAL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W1244" t="str">
            <v>NON</v>
          </cell>
          <cell r="AX1244" t="str">
            <v>DISCONT</v>
          </cell>
          <cell r="AY1244" t="str">
            <v>B</v>
          </cell>
          <cell r="AZ1244">
            <v>60</v>
          </cell>
          <cell r="BA1244">
            <v>10</v>
          </cell>
          <cell r="BB1244">
            <v>20</v>
          </cell>
          <cell r="BC1244">
            <v>608</v>
          </cell>
          <cell r="BD1244" t="str">
            <v>M</v>
          </cell>
          <cell r="BE1244" t="str">
            <v>CMG</v>
          </cell>
          <cell r="BF1244" t="str">
            <v>KGS</v>
          </cell>
          <cell r="BG1244" t="str">
            <v>M</v>
          </cell>
          <cell r="BH1244">
            <v>0.59</v>
          </cell>
          <cell r="BI1244">
            <v>0</v>
          </cell>
          <cell r="BJ1244">
            <v>0</v>
          </cell>
          <cell r="BK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</row>
        <row r="1245">
          <cell r="E1245" t="str">
            <v>BMMX3010</v>
          </cell>
          <cell r="F1245" t="str">
            <v>RUBBER MASTER BATCH FY9328K</v>
          </cell>
          <cell r="G1245" t="str">
            <v>RUBBER MASTER BATCH FY9328K</v>
          </cell>
          <cell r="H1245" t="str">
            <v>RUBBER MASTER BATCH</v>
          </cell>
          <cell r="I1245" t="str">
            <v>RM</v>
          </cell>
          <cell r="J1245" t="str">
            <v>RAW MATERIAL</v>
          </cell>
          <cell r="K1245" t="str">
            <v>BRIDGESTONE</v>
          </cell>
          <cell r="L1245" t="str">
            <v>RUBBER MASTER BATCH</v>
          </cell>
          <cell r="M1245" t="str">
            <v>RUBBER MASTER BATCH</v>
          </cell>
          <cell r="N1245" t="str">
            <v>RAW MATERIAL</v>
          </cell>
          <cell r="O1245" t="str">
            <v>RAW MATE</v>
          </cell>
          <cell r="P1245" t="str">
            <v>RM</v>
          </cell>
          <cell r="Q1245" t="str">
            <v>MMX3010L</v>
          </cell>
          <cell r="R1245" t="str">
            <v>THAILAND</v>
          </cell>
          <cell r="S1245">
            <v>3</v>
          </cell>
          <cell r="T1245" t="str">
            <v>TIRE</v>
          </cell>
          <cell r="U1245">
            <v>0</v>
          </cell>
          <cell r="V1245" t="str">
            <v xml:space="preserve"> RUBBER MASTER BATCH</v>
          </cell>
          <cell r="W1245">
            <v>0</v>
          </cell>
          <cell r="X1245">
            <v>0</v>
          </cell>
          <cell r="Y1245" t="str">
            <v>01</v>
          </cell>
          <cell r="Z1245" t="str">
            <v>TBSR</v>
          </cell>
          <cell r="AA1245" t="str">
            <v>T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 t="str">
            <v>L0</v>
          </cell>
          <cell r="AO1245" t="str">
            <v>RUBBER MASTER</v>
          </cell>
          <cell r="AP1245" t="str">
            <v>RAW MATERIAL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W1245" t="str">
            <v>NON</v>
          </cell>
          <cell r="AX1245" t="str">
            <v>DISCONT</v>
          </cell>
          <cell r="AY1245" t="str">
            <v>B</v>
          </cell>
          <cell r="AZ1245">
            <v>60</v>
          </cell>
          <cell r="BA1245">
            <v>10</v>
          </cell>
          <cell r="BB1245">
            <v>30</v>
          </cell>
          <cell r="BC1245">
            <v>608</v>
          </cell>
          <cell r="BD1245" t="str">
            <v>M</v>
          </cell>
          <cell r="BE1245" t="str">
            <v>CMF</v>
          </cell>
          <cell r="BF1245" t="str">
            <v>KGS</v>
          </cell>
          <cell r="BG1245" t="str">
            <v>M</v>
          </cell>
          <cell r="BH1245">
            <v>0.95099999999999996</v>
          </cell>
          <cell r="BI1245">
            <v>0</v>
          </cell>
          <cell r="BJ1245">
            <v>0</v>
          </cell>
          <cell r="BK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</row>
        <row r="1246">
          <cell r="E1246" t="str">
            <v>BMMX3012</v>
          </cell>
          <cell r="F1246" t="str">
            <v>RUBBER MASTER BATCH 743-46</v>
          </cell>
          <cell r="G1246" t="str">
            <v>RUBBER MASTER BATCH 743-46</v>
          </cell>
          <cell r="H1246" t="str">
            <v>RUBBER MASTER BATCH</v>
          </cell>
          <cell r="I1246" t="str">
            <v>RM</v>
          </cell>
          <cell r="J1246" t="str">
            <v>RAW MATERIAL</v>
          </cell>
          <cell r="K1246" t="str">
            <v>BRIDGESTONE</v>
          </cell>
          <cell r="L1246" t="str">
            <v>RUBBER MASTER BATCH</v>
          </cell>
          <cell r="M1246" t="str">
            <v>RUBBER MASTER BATCH</v>
          </cell>
          <cell r="N1246" t="str">
            <v>RAW MATERIAL</v>
          </cell>
          <cell r="O1246" t="str">
            <v>RAW MATE</v>
          </cell>
          <cell r="P1246" t="str">
            <v>RM</v>
          </cell>
          <cell r="Q1246" t="str">
            <v>MMX3012L</v>
          </cell>
          <cell r="R1246" t="str">
            <v>THAILAND</v>
          </cell>
          <cell r="S1246">
            <v>3</v>
          </cell>
          <cell r="T1246" t="str">
            <v>TIRE</v>
          </cell>
          <cell r="U1246">
            <v>0</v>
          </cell>
          <cell r="V1246" t="str">
            <v xml:space="preserve"> RUBBER MASTER BATCH</v>
          </cell>
          <cell r="W1246">
            <v>0</v>
          </cell>
          <cell r="X1246">
            <v>0</v>
          </cell>
          <cell r="Y1246" t="str">
            <v>01</v>
          </cell>
          <cell r="Z1246" t="str">
            <v>TBSR</v>
          </cell>
          <cell r="AA1246" t="str">
            <v>T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 t="str">
            <v>L0</v>
          </cell>
          <cell r="AO1246" t="str">
            <v>RUBBER MASTER</v>
          </cell>
          <cell r="AP1246" t="str">
            <v>RAW MATERIAL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W1246" t="str">
            <v>NON</v>
          </cell>
          <cell r="AX1246" t="str">
            <v>DISCONT</v>
          </cell>
          <cell r="AY1246" t="str">
            <v>B</v>
          </cell>
          <cell r="AZ1246">
            <v>60</v>
          </cell>
          <cell r="BA1246">
            <v>10</v>
          </cell>
          <cell r="BB1246">
            <v>30</v>
          </cell>
          <cell r="BC1246">
            <v>608</v>
          </cell>
          <cell r="BD1246" t="str">
            <v>M</v>
          </cell>
          <cell r="BE1246" t="str">
            <v>CMF</v>
          </cell>
          <cell r="BF1246" t="str">
            <v>KGS</v>
          </cell>
          <cell r="BG1246" t="str">
            <v>M</v>
          </cell>
          <cell r="BH1246">
            <v>0.59</v>
          </cell>
          <cell r="BI1246">
            <v>0</v>
          </cell>
          <cell r="BJ1246">
            <v>0</v>
          </cell>
          <cell r="BK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</row>
        <row r="1247">
          <cell r="E1247" t="str">
            <v>BMMX3014</v>
          </cell>
          <cell r="F1247" t="str">
            <v>RUBBER MASTER BATCH 337-18</v>
          </cell>
          <cell r="G1247" t="str">
            <v>RUBBER MASTER BATCH 337-18</v>
          </cell>
          <cell r="H1247" t="str">
            <v>RUBBER MASTER BATCH</v>
          </cell>
          <cell r="I1247" t="str">
            <v>RM</v>
          </cell>
          <cell r="J1247" t="str">
            <v>RAW MATERIAL</v>
          </cell>
          <cell r="K1247" t="str">
            <v>BRIDGESTONE</v>
          </cell>
          <cell r="L1247" t="str">
            <v>RUBBER MASTER BATCH</v>
          </cell>
          <cell r="M1247" t="str">
            <v>RUBBER MASTER BATCH</v>
          </cell>
          <cell r="N1247" t="str">
            <v>RAW MATERIAL</v>
          </cell>
          <cell r="O1247" t="str">
            <v>RAW MATE</v>
          </cell>
          <cell r="P1247" t="str">
            <v>RM</v>
          </cell>
          <cell r="Q1247" t="str">
            <v>MMX3014L</v>
          </cell>
          <cell r="R1247" t="str">
            <v>THAILAND</v>
          </cell>
          <cell r="S1247">
            <v>3</v>
          </cell>
          <cell r="T1247" t="str">
            <v>TIRE</v>
          </cell>
          <cell r="U1247">
            <v>0</v>
          </cell>
          <cell r="V1247" t="str">
            <v xml:space="preserve"> RUBBER MASTER BATCH</v>
          </cell>
          <cell r="W1247">
            <v>0</v>
          </cell>
          <cell r="X1247">
            <v>0</v>
          </cell>
          <cell r="Y1247" t="str">
            <v>01</v>
          </cell>
          <cell r="Z1247" t="str">
            <v>TBSR</v>
          </cell>
          <cell r="AA1247" t="str">
            <v>T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 t="str">
            <v>L0</v>
          </cell>
          <cell r="AO1247" t="str">
            <v>RUBBER MASTER</v>
          </cell>
          <cell r="AP1247" t="str">
            <v>RAW MATERIAL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W1247" t="str">
            <v>NON</v>
          </cell>
          <cell r="AX1247" t="str">
            <v>DISCONT</v>
          </cell>
          <cell r="AY1247" t="str">
            <v>B</v>
          </cell>
          <cell r="AZ1247">
            <v>60</v>
          </cell>
          <cell r="BA1247">
            <v>10</v>
          </cell>
          <cell r="BB1247">
            <v>30</v>
          </cell>
          <cell r="BC1247">
            <v>608</v>
          </cell>
          <cell r="BD1247" t="str">
            <v>M</v>
          </cell>
          <cell r="BE1247" t="str">
            <v>CMF</v>
          </cell>
          <cell r="BF1247" t="str">
            <v>KGS</v>
          </cell>
          <cell r="BG1247" t="str">
            <v>M</v>
          </cell>
          <cell r="BH1247">
            <v>0.58899999999999997</v>
          </cell>
          <cell r="BI1247">
            <v>0</v>
          </cell>
          <cell r="BJ1247">
            <v>0</v>
          </cell>
          <cell r="BK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</row>
        <row r="1248">
          <cell r="E1248" t="str">
            <v>BRMX1020</v>
          </cell>
          <cell r="F1248" t="str">
            <v>CUSHION RUBBER (KC-1)</v>
          </cell>
          <cell r="G1248" t="str">
            <v>CUSHION RUBBER (KC-1)</v>
          </cell>
          <cell r="H1248" t="str">
            <v>CUSHION RUBBER</v>
          </cell>
          <cell r="I1248" t="str">
            <v>RM</v>
          </cell>
          <cell r="J1248" t="str">
            <v>RAW MATERIAL</v>
          </cell>
          <cell r="K1248" t="str">
            <v>BRIDGESTONE</v>
          </cell>
          <cell r="L1248" t="str">
            <v>CUSHION RUBBER (KC-1</v>
          </cell>
          <cell r="M1248" t="str">
            <v>CUSHION RUBBER</v>
          </cell>
          <cell r="N1248" t="str">
            <v>RAW MATERIAL</v>
          </cell>
          <cell r="O1248" t="str">
            <v>RAW MATE</v>
          </cell>
          <cell r="P1248" t="str">
            <v>RM</v>
          </cell>
          <cell r="Q1248" t="str">
            <v>RMX1020L</v>
          </cell>
          <cell r="R1248" t="str">
            <v>THAILAND</v>
          </cell>
          <cell r="S1248">
            <v>3</v>
          </cell>
          <cell r="T1248" t="str">
            <v>TIRE</v>
          </cell>
          <cell r="U1248">
            <v>0</v>
          </cell>
          <cell r="V1248" t="str">
            <v xml:space="preserve"> CUSHION RUBBER (KC-1</v>
          </cell>
          <cell r="W1248">
            <v>0</v>
          </cell>
          <cell r="X1248">
            <v>0</v>
          </cell>
          <cell r="Y1248" t="str">
            <v>01</v>
          </cell>
          <cell r="Z1248" t="str">
            <v>TBSR</v>
          </cell>
          <cell r="AA1248" t="str">
            <v>T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 t="str">
            <v>L0</v>
          </cell>
          <cell r="AO1248" t="str">
            <v>CUSHION RUBB</v>
          </cell>
          <cell r="AP1248" t="str">
            <v>RAW MATERIAL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W1248" t="str">
            <v>DLR</v>
          </cell>
          <cell r="AX1248" t="str">
            <v>DISCONT</v>
          </cell>
          <cell r="AY1248" t="str">
            <v>B</v>
          </cell>
          <cell r="AZ1248">
            <v>70</v>
          </cell>
          <cell r="BA1248">
            <v>10</v>
          </cell>
          <cell r="BB1248">
            <v>10</v>
          </cell>
          <cell r="BC1248">
            <v>609</v>
          </cell>
          <cell r="BD1248" t="str">
            <v>I</v>
          </cell>
          <cell r="BE1248" t="str">
            <v>I</v>
          </cell>
          <cell r="BF1248" t="str">
            <v>KGS</v>
          </cell>
          <cell r="BG1248" t="str">
            <v>I</v>
          </cell>
          <cell r="BH1248">
            <v>0.59699999999999998</v>
          </cell>
          <cell r="BI1248">
            <v>0</v>
          </cell>
          <cell r="BJ1248">
            <v>0</v>
          </cell>
          <cell r="BK1248">
            <v>0</v>
          </cell>
          <cell r="BO1248">
            <v>0</v>
          </cell>
          <cell r="BR1248">
            <v>130</v>
          </cell>
          <cell r="BS1248">
            <v>75</v>
          </cell>
          <cell r="BT1248">
            <v>75</v>
          </cell>
          <cell r="BU1248">
            <v>83</v>
          </cell>
          <cell r="BV1248">
            <v>10</v>
          </cell>
          <cell r="BW1248">
            <v>75</v>
          </cell>
          <cell r="BX1248">
            <v>0</v>
          </cell>
        </row>
        <row r="1249">
          <cell r="E1249" t="str">
            <v>BRMX1039</v>
          </cell>
          <cell r="F1249" t="str">
            <v>CUSHION RUBBER (LC-1)</v>
          </cell>
          <cell r="G1249" t="str">
            <v>CUSHION RUBBER (LC-1)</v>
          </cell>
          <cell r="H1249" t="str">
            <v>CUSHION RUBBER</v>
          </cell>
          <cell r="I1249" t="str">
            <v>RM</v>
          </cell>
          <cell r="J1249" t="str">
            <v>RAW MATERIAL</v>
          </cell>
          <cell r="K1249" t="str">
            <v>BRIDGESTONE</v>
          </cell>
          <cell r="L1249" t="str">
            <v>CUSHION RUBBER (LC-1</v>
          </cell>
          <cell r="M1249" t="str">
            <v>CUSHION RUBBER</v>
          </cell>
          <cell r="N1249" t="str">
            <v>RAW MATERIAL</v>
          </cell>
          <cell r="O1249" t="str">
            <v>RAW MATE</v>
          </cell>
          <cell r="P1249" t="str">
            <v>RM</v>
          </cell>
          <cell r="Q1249" t="str">
            <v>RMX1039L</v>
          </cell>
          <cell r="R1249" t="str">
            <v>THAILAND</v>
          </cell>
          <cell r="S1249">
            <v>3</v>
          </cell>
          <cell r="T1249" t="str">
            <v>TIRE</v>
          </cell>
          <cell r="U1249">
            <v>0</v>
          </cell>
          <cell r="V1249" t="str">
            <v xml:space="preserve"> CUSHION RUBBER (LC-1</v>
          </cell>
          <cell r="W1249">
            <v>0</v>
          </cell>
          <cell r="X1249">
            <v>0</v>
          </cell>
          <cell r="Y1249" t="str">
            <v>01</v>
          </cell>
          <cell r="Z1249" t="str">
            <v>TBSR</v>
          </cell>
          <cell r="AA1249" t="str">
            <v>T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 t="str">
            <v>L0</v>
          </cell>
          <cell r="AO1249" t="str">
            <v>CUSHION RUBB</v>
          </cell>
          <cell r="AP1249" t="str">
            <v>RAW MATERIAL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W1249" t="str">
            <v>DLR</v>
          </cell>
          <cell r="AX1249" t="str">
            <v>DISCONT</v>
          </cell>
          <cell r="AY1249" t="str">
            <v>B</v>
          </cell>
          <cell r="AZ1249">
            <v>70</v>
          </cell>
          <cell r="BA1249">
            <v>10</v>
          </cell>
          <cell r="BB1249">
            <v>10</v>
          </cell>
          <cell r="BC1249">
            <v>609</v>
          </cell>
          <cell r="BD1249" t="str">
            <v>I</v>
          </cell>
          <cell r="BE1249" t="str">
            <v>I</v>
          </cell>
          <cell r="BF1249" t="str">
            <v>KGS</v>
          </cell>
          <cell r="BG1249" t="str">
            <v>I</v>
          </cell>
          <cell r="BH1249">
            <v>0.59699999999999998</v>
          </cell>
          <cell r="BI1249">
            <v>0</v>
          </cell>
          <cell r="BJ1249">
            <v>0</v>
          </cell>
          <cell r="BK1249">
            <v>0</v>
          </cell>
          <cell r="BR1249">
            <v>130</v>
          </cell>
          <cell r="BS1249">
            <v>75</v>
          </cell>
          <cell r="BT1249">
            <v>75</v>
          </cell>
          <cell r="BU1249">
            <v>83</v>
          </cell>
          <cell r="BV1249">
            <v>10</v>
          </cell>
          <cell r="BW1249">
            <v>75</v>
          </cell>
          <cell r="BX1249">
            <v>0</v>
          </cell>
        </row>
        <row r="1250">
          <cell r="E1250" t="str">
            <v>BRMX1040</v>
          </cell>
          <cell r="F1250" t="str">
            <v>CUSHION RUBBER (PC-1A)</v>
          </cell>
          <cell r="G1250" t="str">
            <v>CUSHION RUBBER (PC-1A)</v>
          </cell>
          <cell r="H1250" t="str">
            <v>CUSHION RUBBER</v>
          </cell>
          <cell r="I1250" t="str">
            <v>RM</v>
          </cell>
          <cell r="J1250" t="str">
            <v>RAW MATERIAL</v>
          </cell>
          <cell r="K1250" t="str">
            <v>BRIDGESTONE</v>
          </cell>
          <cell r="L1250" t="str">
            <v>CUSHION RUBBER (PC-1</v>
          </cell>
          <cell r="M1250" t="str">
            <v>CUSHION RUBBER</v>
          </cell>
          <cell r="N1250" t="str">
            <v>RAW MATERIAL</v>
          </cell>
          <cell r="O1250" t="str">
            <v>RAW MATE</v>
          </cell>
          <cell r="P1250" t="str">
            <v>RM</v>
          </cell>
          <cell r="Q1250" t="str">
            <v>RMX1040L</v>
          </cell>
          <cell r="R1250" t="str">
            <v>THAILAND</v>
          </cell>
          <cell r="S1250">
            <v>3</v>
          </cell>
          <cell r="T1250" t="str">
            <v>TIRE</v>
          </cell>
          <cell r="U1250">
            <v>0</v>
          </cell>
          <cell r="V1250" t="str">
            <v xml:space="preserve"> CUSHION RUBBER (PC-1</v>
          </cell>
          <cell r="W1250">
            <v>0</v>
          </cell>
          <cell r="X1250">
            <v>0</v>
          </cell>
          <cell r="Y1250" t="str">
            <v>01</v>
          </cell>
          <cell r="Z1250" t="str">
            <v>TBSR</v>
          </cell>
          <cell r="AA1250" t="str">
            <v>T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 t="str">
            <v>L0</v>
          </cell>
          <cell r="AO1250" t="str">
            <v>CUSHION RUBB</v>
          </cell>
          <cell r="AP1250" t="str">
            <v>RAW MATERIAL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W1250" t="str">
            <v>NON</v>
          </cell>
          <cell r="AX1250" t="str">
            <v>DISCONT</v>
          </cell>
          <cell r="AY1250" t="str">
            <v>B</v>
          </cell>
          <cell r="AZ1250">
            <v>70</v>
          </cell>
          <cell r="BA1250">
            <v>10</v>
          </cell>
          <cell r="BB1250">
            <v>10</v>
          </cell>
          <cell r="BC1250">
            <v>609</v>
          </cell>
          <cell r="BD1250" t="str">
            <v>I</v>
          </cell>
          <cell r="BE1250" t="str">
            <v>I</v>
          </cell>
          <cell r="BF1250" t="str">
            <v>KGS</v>
          </cell>
          <cell r="BG1250" t="str">
            <v>I</v>
          </cell>
          <cell r="BH1250">
            <v>0.59699999999999998</v>
          </cell>
          <cell r="BI1250">
            <v>0</v>
          </cell>
          <cell r="BJ1250">
            <v>0</v>
          </cell>
          <cell r="BK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</row>
        <row r="1251">
          <cell r="E1251" t="str">
            <v>BRMX1050</v>
          </cell>
          <cell r="F1251" t="str">
            <v>CUSHION RUBBER (PC-2A)</v>
          </cell>
          <cell r="G1251" t="str">
            <v>CUSHION RUBBER (PC-2A)</v>
          </cell>
          <cell r="H1251" t="str">
            <v>CUSHION RUBBER</v>
          </cell>
          <cell r="I1251" t="str">
            <v>RM</v>
          </cell>
          <cell r="J1251" t="str">
            <v>RAW MATERIAL</v>
          </cell>
          <cell r="K1251" t="str">
            <v>BRIDGESTONE</v>
          </cell>
          <cell r="L1251" t="str">
            <v>CUSHION RUBBER (PC-2</v>
          </cell>
          <cell r="M1251" t="str">
            <v>CUSHION RUBBER</v>
          </cell>
          <cell r="N1251" t="str">
            <v>RAW MATERIAL</v>
          </cell>
          <cell r="O1251" t="str">
            <v>RAW MATE</v>
          </cell>
          <cell r="P1251" t="str">
            <v>RM</v>
          </cell>
          <cell r="Q1251" t="str">
            <v>RMX1050L</v>
          </cell>
          <cell r="R1251" t="str">
            <v>THAILAND</v>
          </cell>
          <cell r="S1251">
            <v>3</v>
          </cell>
          <cell r="T1251" t="str">
            <v>TIRE</v>
          </cell>
          <cell r="U1251">
            <v>0</v>
          </cell>
          <cell r="V1251" t="str">
            <v xml:space="preserve"> CUSHION RUBBER (PC-2</v>
          </cell>
          <cell r="W1251">
            <v>0</v>
          </cell>
          <cell r="X1251">
            <v>0</v>
          </cell>
          <cell r="Y1251" t="str">
            <v>01</v>
          </cell>
          <cell r="Z1251" t="str">
            <v>TBSR</v>
          </cell>
          <cell r="AA1251" t="str">
            <v>T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 t="str">
            <v>L0</v>
          </cell>
          <cell r="AO1251" t="str">
            <v>CUSHION RUBB</v>
          </cell>
          <cell r="AP1251" t="str">
            <v>RAW MATERIAL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W1251" t="str">
            <v>NON</v>
          </cell>
          <cell r="AX1251" t="str">
            <v>DISCONT</v>
          </cell>
          <cell r="AY1251" t="str">
            <v>B</v>
          </cell>
          <cell r="AZ1251">
            <v>70</v>
          </cell>
          <cell r="BA1251">
            <v>10</v>
          </cell>
          <cell r="BB1251">
            <v>10</v>
          </cell>
          <cell r="BC1251">
            <v>609</v>
          </cell>
          <cell r="BD1251" t="str">
            <v>I</v>
          </cell>
          <cell r="BE1251" t="str">
            <v>I</v>
          </cell>
          <cell r="BF1251" t="str">
            <v>KGS</v>
          </cell>
          <cell r="BG1251" t="str">
            <v>I</v>
          </cell>
          <cell r="BH1251">
            <v>0.59699999999999998</v>
          </cell>
          <cell r="BI1251">
            <v>0</v>
          </cell>
          <cell r="BJ1251">
            <v>0</v>
          </cell>
          <cell r="BK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</row>
        <row r="1252">
          <cell r="E1252" t="str">
            <v>BRMX1070</v>
          </cell>
          <cell r="F1252" t="str">
            <v>REPAIRING RUBBER (PR-1)</v>
          </cell>
          <cell r="G1252" t="str">
            <v>REPAIRING RUBBER (PR-1)</v>
          </cell>
          <cell r="H1252" t="str">
            <v>CUSHION RUBBER</v>
          </cell>
          <cell r="I1252" t="str">
            <v>RM</v>
          </cell>
          <cell r="J1252" t="str">
            <v>RAW MATERIAL</v>
          </cell>
          <cell r="K1252" t="str">
            <v>BRIDGESTONE</v>
          </cell>
          <cell r="L1252" t="str">
            <v>REPAIRING RUBBER (PR</v>
          </cell>
          <cell r="M1252" t="str">
            <v>CUSHION RUBBER</v>
          </cell>
          <cell r="N1252" t="str">
            <v>RAW MATERIAL</v>
          </cell>
          <cell r="O1252" t="str">
            <v>RAW MATE</v>
          </cell>
          <cell r="P1252" t="str">
            <v>RM</v>
          </cell>
          <cell r="Q1252" t="str">
            <v>RMX1070L</v>
          </cell>
          <cell r="R1252" t="str">
            <v>THAILAND</v>
          </cell>
          <cell r="S1252">
            <v>3</v>
          </cell>
          <cell r="T1252" t="str">
            <v>TIRE</v>
          </cell>
          <cell r="U1252">
            <v>0</v>
          </cell>
          <cell r="V1252" t="str">
            <v xml:space="preserve"> REPAIRING RUBBER (PR</v>
          </cell>
          <cell r="W1252">
            <v>0</v>
          </cell>
          <cell r="X1252">
            <v>0</v>
          </cell>
          <cell r="Y1252" t="str">
            <v>01</v>
          </cell>
          <cell r="Z1252" t="str">
            <v>TBSR</v>
          </cell>
          <cell r="AA1252" t="str">
            <v>T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 t="str">
            <v>L0</v>
          </cell>
          <cell r="AO1252" t="str">
            <v>REPAIRING RU</v>
          </cell>
          <cell r="AP1252" t="str">
            <v>RAW MATERIAL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W1252" t="str">
            <v>NON</v>
          </cell>
          <cell r="AX1252" t="str">
            <v>DISCONT</v>
          </cell>
          <cell r="AY1252" t="str">
            <v>B</v>
          </cell>
          <cell r="AZ1252">
            <v>70</v>
          </cell>
          <cell r="BA1252">
            <v>10</v>
          </cell>
          <cell r="BB1252">
            <v>10</v>
          </cell>
          <cell r="BC1252">
            <v>609</v>
          </cell>
          <cell r="BD1252" t="str">
            <v>I</v>
          </cell>
          <cell r="BE1252" t="str">
            <v>I</v>
          </cell>
          <cell r="BF1252" t="str">
            <v>KGS</v>
          </cell>
          <cell r="BG1252" t="str">
            <v>I</v>
          </cell>
          <cell r="BH1252">
            <v>0.58199999999999996</v>
          </cell>
          <cell r="BI1252">
            <v>0</v>
          </cell>
          <cell r="BJ1252">
            <v>0</v>
          </cell>
          <cell r="BK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</row>
        <row r="1253">
          <cell r="E1253" t="str">
            <v>BRMX1080</v>
          </cell>
          <cell r="F1253" t="str">
            <v>REPAIRING RUBBER (PR-2)</v>
          </cell>
          <cell r="G1253" t="str">
            <v>REPAIRING RUBBER (PR-2)</v>
          </cell>
          <cell r="H1253" t="str">
            <v>CUSHION RUBBER</v>
          </cell>
          <cell r="I1253" t="str">
            <v>RM</v>
          </cell>
          <cell r="J1253" t="str">
            <v>RAW MATERIAL</v>
          </cell>
          <cell r="K1253" t="str">
            <v>BRIDGESTONE</v>
          </cell>
          <cell r="L1253" t="str">
            <v>REPAIRING RUBBER (PR</v>
          </cell>
          <cell r="M1253" t="str">
            <v>CUSHION RUBBER</v>
          </cell>
          <cell r="N1253" t="str">
            <v>RAW MATERIAL</v>
          </cell>
          <cell r="O1253" t="str">
            <v>RAW MATE</v>
          </cell>
          <cell r="P1253" t="str">
            <v>RM</v>
          </cell>
          <cell r="Q1253" t="str">
            <v>RMX1080L</v>
          </cell>
          <cell r="R1253" t="str">
            <v>THAILAND</v>
          </cell>
          <cell r="S1253">
            <v>3</v>
          </cell>
          <cell r="T1253" t="str">
            <v>TIRE</v>
          </cell>
          <cell r="U1253">
            <v>0</v>
          </cell>
          <cell r="V1253" t="str">
            <v xml:space="preserve"> REPAIRING RUBBER (PR</v>
          </cell>
          <cell r="W1253">
            <v>0</v>
          </cell>
          <cell r="X1253">
            <v>0</v>
          </cell>
          <cell r="Y1253" t="str">
            <v>01</v>
          </cell>
          <cell r="Z1253" t="str">
            <v>TBSR</v>
          </cell>
          <cell r="AA1253" t="str">
            <v>T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 t="str">
            <v>L0</v>
          </cell>
          <cell r="AO1253" t="str">
            <v>REPAIRING RU</v>
          </cell>
          <cell r="AP1253" t="str">
            <v>RAW MATERIAL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W1253" t="str">
            <v>DLR</v>
          </cell>
          <cell r="AX1253" t="str">
            <v>DISCONT</v>
          </cell>
          <cell r="AY1253" t="str">
            <v>B</v>
          </cell>
          <cell r="AZ1253">
            <v>70</v>
          </cell>
          <cell r="BA1253">
            <v>10</v>
          </cell>
          <cell r="BB1253">
            <v>10</v>
          </cell>
          <cell r="BC1253">
            <v>609</v>
          </cell>
          <cell r="BD1253" t="str">
            <v>I</v>
          </cell>
          <cell r="BE1253" t="str">
            <v>I</v>
          </cell>
          <cell r="BF1253" t="str">
            <v>KGS</v>
          </cell>
          <cell r="BG1253" t="str">
            <v>I</v>
          </cell>
          <cell r="BH1253">
            <v>0.58199999999999996</v>
          </cell>
          <cell r="BI1253">
            <v>0</v>
          </cell>
          <cell r="BJ1253">
            <v>0</v>
          </cell>
          <cell r="BK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</row>
        <row r="1254">
          <cell r="E1254" t="str">
            <v>BRMX1090</v>
          </cell>
          <cell r="F1254" t="str">
            <v>RUBBER CEMENT</v>
          </cell>
          <cell r="G1254" t="str">
            <v>RUBBER CEMENT</v>
          </cell>
          <cell r="H1254" t="str">
            <v>RUBBER CEMENT</v>
          </cell>
          <cell r="I1254" t="str">
            <v>RM</v>
          </cell>
          <cell r="J1254" t="str">
            <v>RAW MATERIAL</v>
          </cell>
          <cell r="K1254" t="str">
            <v>BRIDGESTONE</v>
          </cell>
          <cell r="L1254" t="str">
            <v>RUBBER CEMENT</v>
          </cell>
          <cell r="M1254" t="str">
            <v>RUBBER CEMENT</v>
          </cell>
          <cell r="N1254" t="str">
            <v>RAW MATERIAL</v>
          </cell>
          <cell r="O1254" t="str">
            <v>RAW MATE</v>
          </cell>
          <cell r="P1254" t="str">
            <v>RM</v>
          </cell>
          <cell r="Q1254" t="str">
            <v>RMX1090L</v>
          </cell>
          <cell r="R1254" t="str">
            <v>THAILAND</v>
          </cell>
          <cell r="S1254">
            <v>3</v>
          </cell>
          <cell r="T1254" t="str">
            <v>TIRE</v>
          </cell>
          <cell r="U1254">
            <v>0</v>
          </cell>
          <cell r="V1254" t="str">
            <v xml:space="preserve"> RUBBER CEMENT</v>
          </cell>
          <cell r="W1254">
            <v>0</v>
          </cell>
          <cell r="X1254">
            <v>0</v>
          </cell>
          <cell r="Y1254" t="str">
            <v>01</v>
          </cell>
          <cell r="Z1254" t="str">
            <v>TBSR</v>
          </cell>
          <cell r="AA1254" t="str">
            <v>T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 t="str">
            <v>L0</v>
          </cell>
          <cell r="AO1254" t="str">
            <v>RUBBER CEMEN</v>
          </cell>
          <cell r="AP1254" t="str">
            <v>RAW MATERIAL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W1254" t="str">
            <v>DLR</v>
          </cell>
          <cell r="AX1254" t="str">
            <v>DISCONT</v>
          </cell>
          <cell r="AY1254" t="str">
            <v>B</v>
          </cell>
          <cell r="AZ1254">
            <v>70</v>
          </cell>
          <cell r="BA1254">
            <v>10</v>
          </cell>
          <cell r="BB1254">
            <v>10</v>
          </cell>
          <cell r="BC1254">
            <v>609</v>
          </cell>
          <cell r="BD1254" t="str">
            <v>I</v>
          </cell>
          <cell r="BE1254" t="str">
            <v>I</v>
          </cell>
          <cell r="BF1254" t="str">
            <v>KGS</v>
          </cell>
          <cell r="BG1254" t="str">
            <v>I</v>
          </cell>
          <cell r="BH1254">
            <v>0.61899999999999999</v>
          </cell>
          <cell r="BI1254">
            <v>0</v>
          </cell>
          <cell r="BJ1254">
            <v>0</v>
          </cell>
          <cell r="BK1254">
            <v>0</v>
          </cell>
          <cell r="BR1254">
            <v>130</v>
          </cell>
          <cell r="BS1254">
            <v>75</v>
          </cell>
          <cell r="BT1254">
            <v>75</v>
          </cell>
          <cell r="BU1254">
            <v>83</v>
          </cell>
          <cell r="BV1254">
            <v>10</v>
          </cell>
          <cell r="BW1254">
            <v>75</v>
          </cell>
          <cell r="BX1254">
            <v>0</v>
          </cell>
        </row>
        <row r="1255">
          <cell r="E1255" t="str">
            <v>BRMX1092</v>
          </cell>
          <cell r="F1255" t="str">
            <v>RUBBER CEMENT C131</v>
          </cell>
          <cell r="G1255" t="str">
            <v>RUBBER CEMENT C131</v>
          </cell>
          <cell r="H1255" t="str">
            <v>RUBBER CEMENT</v>
          </cell>
          <cell r="I1255" t="str">
            <v>RM</v>
          </cell>
          <cell r="J1255" t="str">
            <v>RAW MATERIAL</v>
          </cell>
          <cell r="K1255" t="str">
            <v>BRIDGESTONE</v>
          </cell>
          <cell r="L1255" t="str">
            <v>RUBBER CEMENT</v>
          </cell>
          <cell r="M1255" t="str">
            <v>RUBBER CEMET</v>
          </cell>
          <cell r="N1255" t="str">
            <v>RAW MATERIAL</v>
          </cell>
          <cell r="O1255" t="str">
            <v>RAW MATE</v>
          </cell>
          <cell r="P1255" t="str">
            <v>RM</v>
          </cell>
          <cell r="Q1255" t="str">
            <v>RMX1092L</v>
          </cell>
          <cell r="R1255" t="str">
            <v>THAILAND</v>
          </cell>
          <cell r="S1255">
            <v>3</v>
          </cell>
          <cell r="T1255" t="str">
            <v>TIRE</v>
          </cell>
          <cell r="U1255">
            <v>0</v>
          </cell>
          <cell r="V1255" t="str">
            <v xml:space="preserve"> RUBBER CEMENT</v>
          </cell>
          <cell r="W1255">
            <v>0</v>
          </cell>
          <cell r="X1255">
            <v>0</v>
          </cell>
          <cell r="Y1255" t="str">
            <v>01</v>
          </cell>
          <cell r="Z1255" t="str">
            <v>TBSR</v>
          </cell>
          <cell r="AA1255" t="str">
            <v>T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 t="str">
            <v>L0</v>
          </cell>
          <cell r="AL1255" t="str">
            <v>C131</v>
          </cell>
          <cell r="AO1255" t="str">
            <v>RUBBER CEMEN</v>
          </cell>
          <cell r="AP1255" t="str">
            <v>RAW MATERIAL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W1255" t="str">
            <v>DLR</v>
          </cell>
          <cell r="AX1255" t="str">
            <v>DISCONT</v>
          </cell>
          <cell r="AY1255" t="str">
            <v>B</v>
          </cell>
          <cell r="AZ1255">
            <v>70</v>
          </cell>
          <cell r="BA1255">
            <v>10</v>
          </cell>
          <cell r="BB1255">
            <v>10</v>
          </cell>
          <cell r="BC1255">
            <v>609</v>
          </cell>
          <cell r="BD1255" t="str">
            <v>I</v>
          </cell>
          <cell r="BE1255" t="str">
            <v>I</v>
          </cell>
          <cell r="BF1255" t="str">
            <v>KGS</v>
          </cell>
          <cell r="BG1255" t="str">
            <v>I</v>
          </cell>
          <cell r="BH1255">
            <v>0.61899999999999999</v>
          </cell>
          <cell r="BI1255">
            <v>0</v>
          </cell>
          <cell r="BJ1255">
            <v>0</v>
          </cell>
          <cell r="BK1255">
            <v>0</v>
          </cell>
          <cell r="BO1255">
            <v>95</v>
          </cell>
          <cell r="BR1255">
            <v>130</v>
          </cell>
          <cell r="BS1255">
            <v>75</v>
          </cell>
          <cell r="BT1255">
            <v>75</v>
          </cell>
          <cell r="BU1255">
            <v>83</v>
          </cell>
          <cell r="BV1255">
            <v>10</v>
          </cell>
          <cell r="BW1255">
            <v>75</v>
          </cell>
          <cell r="BX1255">
            <v>0</v>
          </cell>
        </row>
        <row r="1256">
          <cell r="E1256" t="str">
            <v>BRMX1100</v>
          </cell>
          <cell r="F1256" t="str">
            <v>NYLON PATCH</v>
          </cell>
          <cell r="G1256" t="str">
            <v>NYLON PATCH</v>
          </cell>
          <cell r="H1256" t="str">
            <v>NYLON PATCH</v>
          </cell>
          <cell r="I1256" t="str">
            <v>RM</v>
          </cell>
          <cell r="J1256" t="str">
            <v>RAW MATERIAL</v>
          </cell>
          <cell r="K1256" t="str">
            <v>BRIDGESTONE</v>
          </cell>
          <cell r="L1256" t="str">
            <v>NYLON PATCH</v>
          </cell>
          <cell r="M1256" t="str">
            <v>NYLON PATCH</v>
          </cell>
          <cell r="N1256" t="str">
            <v>RAW MATERIAL</v>
          </cell>
          <cell r="O1256" t="str">
            <v>RAW MATE</v>
          </cell>
          <cell r="P1256" t="str">
            <v>RM</v>
          </cell>
          <cell r="Q1256" t="str">
            <v>RMX1100L</v>
          </cell>
          <cell r="R1256" t="str">
            <v>THAILAND</v>
          </cell>
          <cell r="S1256">
            <v>3</v>
          </cell>
          <cell r="T1256" t="str">
            <v>TIRE</v>
          </cell>
          <cell r="U1256">
            <v>0</v>
          </cell>
          <cell r="V1256" t="str">
            <v xml:space="preserve"> NYLON PATCH</v>
          </cell>
          <cell r="W1256">
            <v>0</v>
          </cell>
          <cell r="X1256">
            <v>0</v>
          </cell>
          <cell r="Y1256" t="str">
            <v>01</v>
          </cell>
          <cell r="Z1256" t="str">
            <v>TBSR</v>
          </cell>
          <cell r="AA1256" t="str">
            <v>T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 t="str">
            <v>L0</v>
          </cell>
          <cell r="AO1256" t="str">
            <v>NYLON PATCH</v>
          </cell>
          <cell r="AP1256" t="str">
            <v>RAW MATERIAL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W1256" t="str">
            <v>DLR</v>
          </cell>
          <cell r="AX1256" t="str">
            <v>DISCONT</v>
          </cell>
          <cell r="AY1256" t="str">
            <v>B</v>
          </cell>
          <cell r="AZ1256">
            <v>70</v>
          </cell>
          <cell r="BA1256">
            <v>10</v>
          </cell>
          <cell r="BB1256">
            <v>10</v>
          </cell>
          <cell r="BC1256">
            <v>609</v>
          </cell>
          <cell r="BD1256" t="str">
            <v>I</v>
          </cell>
          <cell r="BE1256" t="str">
            <v>I</v>
          </cell>
          <cell r="BF1256" t="str">
            <v>KGS</v>
          </cell>
          <cell r="BG1256" t="str">
            <v>I</v>
          </cell>
          <cell r="BH1256">
            <v>0.47599999999999998</v>
          </cell>
          <cell r="BI1256">
            <v>0</v>
          </cell>
          <cell r="BJ1256">
            <v>0</v>
          </cell>
          <cell r="BK1256">
            <v>0</v>
          </cell>
          <cell r="BR1256">
            <v>370</v>
          </cell>
          <cell r="BS1256">
            <v>220</v>
          </cell>
          <cell r="BT1256">
            <v>220</v>
          </cell>
          <cell r="BU1256">
            <v>244</v>
          </cell>
          <cell r="BV1256">
            <v>10</v>
          </cell>
          <cell r="BW1256">
            <v>220</v>
          </cell>
          <cell r="BX1256">
            <v>0</v>
          </cell>
        </row>
        <row r="1257">
          <cell r="E1257" t="str">
            <v>BRMX1110</v>
          </cell>
          <cell r="F1257" t="str">
            <v>CANVAS PATCH</v>
          </cell>
          <cell r="G1257" t="str">
            <v>CANVAS PATCH</v>
          </cell>
          <cell r="H1257" t="str">
            <v>CANVAS PATCH</v>
          </cell>
          <cell r="I1257" t="str">
            <v>RM</v>
          </cell>
          <cell r="J1257" t="str">
            <v>RAW MATERIAL</v>
          </cell>
          <cell r="K1257" t="str">
            <v>BRIDGESTONE</v>
          </cell>
          <cell r="L1257" t="str">
            <v>CANVAS PATCH</v>
          </cell>
          <cell r="M1257" t="str">
            <v>CANVAS PATCH</v>
          </cell>
          <cell r="N1257" t="str">
            <v>RAW MATERIAL</v>
          </cell>
          <cell r="O1257" t="str">
            <v>RAW MATE</v>
          </cell>
          <cell r="P1257" t="str">
            <v>RM</v>
          </cell>
          <cell r="Q1257" t="str">
            <v>RMX1110L</v>
          </cell>
          <cell r="R1257" t="str">
            <v>THAILAND</v>
          </cell>
          <cell r="S1257">
            <v>3</v>
          </cell>
          <cell r="T1257" t="str">
            <v>TIRE</v>
          </cell>
          <cell r="U1257">
            <v>0</v>
          </cell>
          <cell r="V1257" t="str">
            <v xml:space="preserve"> CANVAS PATCH</v>
          </cell>
          <cell r="W1257">
            <v>0</v>
          </cell>
          <cell r="X1257">
            <v>0</v>
          </cell>
          <cell r="Y1257" t="str">
            <v>01</v>
          </cell>
          <cell r="Z1257" t="str">
            <v>TBSR</v>
          </cell>
          <cell r="AA1257" t="str">
            <v>T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 t="str">
            <v>L0</v>
          </cell>
          <cell r="AO1257" t="str">
            <v>CANVAS PATCH</v>
          </cell>
          <cell r="AP1257" t="str">
            <v>RAW MATERIAL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W1257" t="str">
            <v>DLR</v>
          </cell>
          <cell r="AX1257" t="str">
            <v>DISCONT</v>
          </cell>
          <cell r="AY1257" t="str">
            <v>B</v>
          </cell>
          <cell r="AZ1257">
            <v>70</v>
          </cell>
          <cell r="BA1257">
            <v>10</v>
          </cell>
          <cell r="BB1257">
            <v>10</v>
          </cell>
          <cell r="BC1257">
            <v>609</v>
          </cell>
          <cell r="BD1257" t="str">
            <v>I</v>
          </cell>
          <cell r="BE1257" t="str">
            <v>I</v>
          </cell>
          <cell r="BF1257" t="str">
            <v>KGS</v>
          </cell>
          <cell r="BG1257" t="str">
            <v>I</v>
          </cell>
          <cell r="BH1257">
            <v>0.504</v>
          </cell>
          <cell r="BI1257">
            <v>0</v>
          </cell>
          <cell r="BJ1257">
            <v>0</v>
          </cell>
          <cell r="BK1257">
            <v>0</v>
          </cell>
          <cell r="BR1257">
            <v>400</v>
          </cell>
          <cell r="BS1257">
            <v>240</v>
          </cell>
          <cell r="BT1257">
            <v>240</v>
          </cell>
          <cell r="BU1257">
            <v>267</v>
          </cell>
          <cell r="BV1257">
            <v>10</v>
          </cell>
          <cell r="BW1257">
            <v>240</v>
          </cell>
          <cell r="BX1257">
            <v>0</v>
          </cell>
        </row>
        <row r="1258">
          <cell r="E1258" t="str">
            <v>BTBM1010</v>
          </cell>
          <cell r="F1258" t="str">
            <v>900-20 12PR ULX</v>
          </cell>
          <cell r="G1258" t="str">
            <v>900-20 12PR ULX</v>
          </cell>
          <cell r="H1258" t="str">
            <v>ULX</v>
          </cell>
          <cell r="I1258" t="str">
            <v>TBS1</v>
          </cell>
          <cell r="J1258" t="str">
            <v>TBS</v>
          </cell>
          <cell r="K1258" t="str">
            <v>BRIDGESTONE</v>
          </cell>
          <cell r="L1258" t="str">
            <v>900-20 12PR</v>
          </cell>
          <cell r="M1258" t="str">
            <v>U-LUG</v>
          </cell>
          <cell r="N1258" t="str">
            <v>TRUCK&amp;BUS</v>
          </cell>
          <cell r="O1258" t="str">
            <v>LUG IMP</v>
          </cell>
          <cell r="P1258" t="str">
            <v>T/T</v>
          </cell>
          <cell r="Q1258" t="str">
            <v>ZDUMMY</v>
          </cell>
          <cell r="R1258" t="str">
            <v>JAPAN</v>
          </cell>
          <cell r="S1258">
            <v>3</v>
          </cell>
          <cell r="Y1258" t="str">
            <v>24</v>
          </cell>
          <cell r="AG1258" t="str">
            <v>*</v>
          </cell>
          <cell r="AL1258" t="str">
            <v>UL</v>
          </cell>
          <cell r="AO1258" t="str">
            <v>900-20</v>
          </cell>
          <cell r="AP1258" t="str">
            <v>TBS</v>
          </cell>
          <cell r="AQ1258">
            <v>0</v>
          </cell>
          <cell r="AR1258" t="str">
            <v>TBS</v>
          </cell>
          <cell r="AU1258">
            <v>0</v>
          </cell>
          <cell r="AX1258" t="str">
            <v>DISCONT</v>
          </cell>
          <cell r="AY1258" t="str">
            <v>B</v>
          </cell>
          <cell r="AZ1258">
            <v>91</v>
          </cell>
          <cell r="BA1258">
            <v>10</v>
          </cell>
          <cell r="BB1258">
            <v>10</v>
          </cell>
          <cell r="BC1258">
            <v>501</v>
          </cell>
          <cell r="BD1258" t="str">
            <v>TB</v>
          </cell>
          <cell r="BE1258" t="str">
            <v>TBS</v>
          </cell>
          <cell r="BF1258" t="str">
            <v>T</v>
          </cell>
          <cell r="BG1258" t="str">
            <v>T</v>
          </cell>
          <cell r="BH1258">
            <v>36.200000000000003</v>
          </cell>
          <cell r="BI1258">
            <v>36.200000000000003</v>
          </cell>
          <cell r="BJ1258">
            <v>0.06</v>
          </cell>
          <cell r="BK1258">
            <v>0.20937893050581763</v>
          </cell>
          <cell r="BL1258">
            <v>20</v>
          </cell>
          <cell r="BM1258" t="str">
            <v>82</v>
          </cell>
          <cell r="BN1258">
            <v>228.6</v>
          </cell>
          <cell r="BR1258">
            <v>21980</v>
          </cell>
          <cell r="BS1258">
            <v>13185</v>
          </cell>
          <cell r="BT1258">
            <v>13185</v>
          </cell>
          <cell r="BU1258">
            <v>14650</v>
          </cell>
          <cell r="BV1258">
            <v>10</v>
          </cell>
          <cell r="BW1258">
            <v>13185</v>
          </cell>
          <cell r="BX1258">
            <v>0</v>
          </cell>
        </row>
        <row r="1259">
          <cell r="E1259" t="str">
            <v>BTBM1012</v>
          </cell>
          <cell r="F1259" t="str">
            <v>1000-20 14PR JL</v>
          </cell>
          <cell r="G1259" t="str">
            <v>1000-20 14PR JL</v>
          </cell>
          <cell r="H1259" t="str">
            <v>JL</v>
          </cell>
          <cell r="I1259" t="str">
            <v>TBS1</v>
          </cell>
          <cell r="J1259" t="str">
            <v>TBS</v>
          </cell>
          <cell r="K1259" t="str">
            <v>BRIDGESTONE</v>
          </cell>
          <cell r="L1259" t="str">
            <v>1000-20 14PR</v>
          </cell>
          <cell r="M1259" t="str">
            <v>J-LUG</v>
          </cell>
          <cell r="N1259" t="str">
            <v>TRUCK&amp;BUS</v>
          </cell>
          <cell r="O1259" t="str">
            <v>LUG IMP</v>
          </cell>
          <cell r="P1259" t="str">
            <v>T/T</v>
          </cell>
          <cell r="Q1259" t="str">
            <v>ZDUMMY</v>
          </cell>
          <cell r="R1259" t="str">
            <v>JAPAN</v>
          </cell>
          <cell r="S1259">
            <v>3</v>
          </cell>
          <cell r="Y1259" t="str">
            <v>24</v>
          </cell>
          <cell r="AG1259" t="str">
            <v>*</v>
          </cell>
          <cell r="AL1259" t="str">
            <v>JL</v>
          </cell>
          <cell r="AO1259" t="str">
            <v>1000-20</v>
          </cell>
          <cell r="AP1259" t="str">
            <v>TBS</v>
          </cell>
          <cell r="AQ1259">
            <v>0</v>
          </cell>
          <cell r="AR1259" t="str">
            <v>TBS</v>
          </cell>
          <cell r="AU1259">
            <v>0</v>
          </cell>
          <cell r="AX1259" t="str">
            <v>DISCONT</v>
          </cell>
          <cell r="AY1259" t="str">
            <v>B</v>
          </cell>
          <cell r="AZ1259">
            <v>91</v>
          </cell>
          <cell r="BA1259">
            <v>10</v>
          </cell>
          <cell r="BB1259">
            <v>10</v>
          </cell>
          <cell r="BC1259">
            <v>501</v>
          </cell>
          <cell r="BD1259" t="str">
            <v>TB</v>
          </cell>
          <cell r="BE1259" t="str">
            <v>TBS</v>
          </cell>
          <cell r="BF1259" t="str">
            <v>T</v>
          </cell>
          <cell r="BG1259" t="str">
            <v>T</v>
          </cell>
          <cell r="BH1259">
            <v>26.8</v>
          </cell>
          <cell r="BI1259">
            <v>26.8</v>
          </cell>
          <cell r="BJ1259">
            <v>0.22</v>
          </cell>
          <cell r="BK1259">
            <v>0.25131449091839997</v>
          </cell>
          <cell r="BL1259">
            <v>20</v>
          </cell>
          <cell r="BM1259" t="str">
            <v>82</v>
          </cell>
          <cell r="BN1259">
            <v>254</v>
          </cell>
          <cell r="BR1259">
            <v>21300</v>
          </cell>
          <cell r="BS1259">
            <v>12778</v>
          </cell>
          <cell r="BT1259">
            <v>12778</v>
          </cell>
          <cell r="BU1259">
            <v>14198</v>
          </cell>
          <cell r="BV1259">
            <v>10</v>
          </cell>
          <cell r="BW1259">
            <v>12778</v>
          </cell>
          <cell r="BX1259">
            <v>0</v>
          </cell>
        </row>
        <row r="1260">
          <cell r="E1260" t="str">
            <v>BTBM1013</v>
          </cell>
          <cell r="F1260" t="str">
            <v>1300-20 20PR UL</v>
          </cell>
          <cell r="G1260" t="str">
            <v>1300-20 20PR UL</v>
          </cell>
          <cell r="H1260" t="str">
            <v>UL</v>
          </cell>
          <cell r="I1260" t="str">
            <v>TBS1</v>
          </cell>
          <cell r="J1260" t="str">
            <v>TBS</v>
          </cell>
          <cell r="K1260" t="str">
            <v>BRIDGESTONE</v>
          </cell>
          <cell r="L1260" t="str">
            <v>1300-20 20PR</v>
          </cell>
          <cell r="M1260" t="str">
            <v>U-LUG</v>
          </cell>
          <cell r="N1260" t="str">
            <v>TRUCK&amp;BUS</v>
          </cell>
          <cell r="O1260" t="str">
            <v>LUG IMP</v>
          </cell>
          <cell r="P1260" t="str">
            <v>T/T</v>
          </cell>
          <cell r="Q1260" t="str">
            <v>TBS03080</v>
          </cell>
          <cell r="R1260" t="str">
            <v>JAPAN</v>
          </cell>
          <cell r="S1260">
            <v>3</v>
          </cell>
          <cell r="Y1260" t="str">
            <v>24</v>
          </cell>
          <cell r="AG1260" t="str">
            <v>TBS03080</v>
          </cell>
          <cell r="AL1260" t="str">
            <v>UL</v>
          </cell>
          <cell r="AO1260" t="str">
            <v>1300-20</v>
          </cell>
          <cell r="AP1260" t="str">
            <v>TBS</v>
          </cell>
          <cell r="AQ1260">
            <v>0</v>
          </cell>
          <cell r="AR1260" t="str">
            <v>TBS</v>
          </cell>
          <cell r="AU1260">
            <v>2006</v>
          </cell>
          <cell r="AX1260" t="str">
            <v>DISCONT</v>
          </cell>
          <cell r="AY1260" t="str">
            <v>B</v>
          </cell>
          <cell r="AZ1260">
            <v>91</v>
          </cell>
          <cell r="BA1260">
            <v>10</v>
          </cell>
          <cell r="BB1260">
            <v>10</v>
          </cell>
          <cell r="BC1260">
            <v>501</v>
          </cell>
          <cell r="BD1260" t="str">
            <v>TB</v>
          </cell>
          <cell r="BE1260" t="str">
            <v>TBS</v>
          </cell>
          <cell r="BF1260" t="str">
            <v>T</v>
          </cell>
          <cell r="BG1260" t="str">
            <v>T</v>
          </cell>
          <cell r="BH1260">
            <v>36.49</v>
          </cell>
          <cell r="BI1260">
            <v>76.5</v>
          </cell>
          <cell r="BJ1260">
            <v>0.40300000000000002</v>
          </cell>
          <cell r="BK1260">
            <v>0.40730363680000009</v>
          </cell>
          <cell r="BL1260">
            <v>20</v>
          </cell>
          <cell r="BM1260" t="str">
            <v>82</v>
          </cell>
          <cell r="BN1260">
            <v>330</v>
          </cell>
          <cell r="BR1260">
            <v>28810</v>
          </cell>
          <cell r="BS1260">
            <v>17288</v>
          </cell>
          <cell r="BT1260">
            <v>17288</v>
          </cell>
          <cell r="BU1260">
            <v>19209</v>
          </cell>
          <cell r="BV1260">
            <v>10</v>
          </cell>
          <cell r="BW1260">
            <v>17288</v>
          </cell>
          <cell r="BX1260">
            <v>0</v>
          </cell>
        </row>
        <row r="1261">
          <cell r="E1261" t="str">
            <v>BTBM1014</v>
          </cell>
          <cell r="F1261" t="str">
            <v>1400-20 20PR CC</v>
          </cell>
          <cell r="G1261" t="str">
            <v>1400-20 20PR CC</v>
          </cell>
          <cell r="H1261" t="str">
            <v>CC</v>
          </cell>
          <cell r="I1261" t="str">
            <v>TBS1</v>
          </cell>
          <cell r="J1261" t="str">
            <v>TBS</v>
          </cell>
          <cell r="K1261" t="str">
            <v>BRIDGESTONE</v>
          </cell>
          <cell r="L1261" t="str">
            <v>1400-20 20PR</v>
          </cell>
          <cell r="M1261" t="str">
            <v>CC</v>
          </cell>
          <cell r="N1261" t="str">
            <v>TRUCK&amp;BUS</v>
          </cell>
          <cell r="O1261" t="str">
            <v>RIB IMP</v>
          </cell>
          <cell r="P1261" t="str">
            <v>T/T</v>
          </cell>
          <cell r="Q1261" t="str">
            <v>TBS03180</v>
          </cell>
          <cell r="R1261" t="str">
            <v>JAPAN</v>
          </cell>
          <cell r="S1261">
            <v>3</v>
          </cell>
          <cell r="Y1261" t="str">
            <v>24</v>
          </cell>
          <cell r="AG1261" t="str">
            <v>TBS03180</v>
          </cell>
          <cell r="AL1261" t="str">
            <v>CC</v>
          </cell>
          <cell r="AO1261" t="str">
            <v>1400-20</v>
          </cell>
          <cell r="AP1261" t="str">
            <v>TBS</v>
          </cell>
          <cell r="AQ1261">
            <v>0</v>
          </cell>
          <cell r="AR1261" t="str">
            <v>TBS</v>
          </cell>
          <cell r="AU1261">
            <v>2006</v>
          </cell>
          <cell r="AX1261" t="str">
            <v>CON</v>
          </cell>
          <cell r="AY1261" t="str">
            <v>B</v>
          </cell>
          <cell r="AZ1261">
            <v>91</v>
          </cell>
          <cell r="BA1261">
            <v>10</v>
          </cell>
          <cell r="BB1261">
            <v>10</v>
          </cell>
          <cell r="BC1261">
            <v>501</v>
          </cell>
          <cell r="BD1261" t="str">
            <v>TB</v>
          </cell>
          <cell r="BE1261" t="str">
            <v>TBS</v>
          </cell>
          <cell r="BF1261" t="str">
            <v>T</v>
          </cell>
          <cell r="BG1261" t="str">
            <v>T</v>
          </cell>
          <cell r="BH1261">
            <v>43.908999999999999</v>
          </cell>
          <cell r="BI1261">
            <v>91.57</v>
          </cell>
          <cell r="BJ1261">
            <v>0.46899999999999997</v>
          </cell>
          <cell r="BK1261">
            <v>0.47207737589760013</v>
          </cell>
          <cell r="BL1261">
            <v>20</v>
          </cell>
          <cell r="BM1261" t="str">
            <v>82</v>
          </cell>
          <cell r="BN1261">
            <v>356</v>
          </cell>
          <cell r="BR1261">
            <v>37160</v>
          </cell>
          <cell r="BS1261">
            <v>22295</v>
          </cell>
          <cell r="BT1261">
            <v>22295</v>
          </cell>
          <cell r="BU1261">
            <v>24772</v>
          </cell>
          <cell r="BV1261">
            <v>10</v>
          </cell>
          <cell r="BW1261">
            <v>22295</v>
          </cell>
          <cell r="BX1261">
            <v>17921.900000000001</v>
          </cell>
        </row>
        <row r="1262">
          <cell r="E1262" t="str">
            <v>BTBM1015</v>
          </cell>
          <cell r="F1262" t="str">
            <v>1400-24 24PR KM</v>
          </cell>
          <cell r="G1262" t="str">
            <v>1400-24 24PR KM</v>
          </cell>
          <cell r="H1262" t="str">
            <v>KM</v>
          </cell>
          <cell r="I1262" t="str">
            <v>TBS1</v>
          </cell>
          <cell r="J1262" t="str">
            <v>TBS</v>
          </cell>
          <cell r="K1262" t="str">
            <v>BRIDGESTONE</v>
          </cell>
          <cell r="L1262" t="str">
            <v>1400-24 24PR</v>
          </cell>
          <cell r="M1262" t="str">
            <v>KM</v>
          </cell>
          <cell r="N1262" t="str">
            <v>TRUCK&amp;BUS</v>
          </cell>
          <cell r="O1262" t="str">
            <v>RIB IMP</v>
          </cell>
          <cell r="P1262" t="str">
            <v>T/T</v>
          </cell>
          <cell r="Q1262" t="str">
            <v>TBS03660</v>
          </cell>
          <cell r="R1262" t="str">
            <v>JAPAN</v>
          </cell>
          <cell r="S1262">
            <v>3</v>
          </cell>
          <cell r="Y1262" t="str">
            <v>24</v>
          </cell>
          <cell r="AG1262" t="str">
            <v>TBS03660</v>
          </cell>
          <cell r="AL1262" t="str">
            <v>KM</v>
          </cell>
          <cell r="AO1262" t="str">
            <v>1400-24</v>
          </cell>
          <cell r="AP1262" t="str">
            <v>TBS</v>
          </cell>
          <cell r="AQ1262">
            <v>0</v>
          </cell>
          <cell r="AR1262" t="str">
            <v>TBS</v>
          </cell>
          <cell r="AU1262">
            <v>2006</v>
          </cell>
          <cell r="AX1262" t="str">
            <v>CON</v>
          </cell>
          <cell r="AY1262" t="str">
            <v>B</v>
          </cell>
          <cell r="AZ1262">
            <v>91</v>
          </cell>
          <cell r="BA1262">
            <v>10</v>
          </cell>
          <cell r="BB1262">
            <v>10</v>
          </cell>
          <cell r="BC1262">
            <v>501</v>
          </cell>
          <cell r="BD1262" t="str">
            <v>TB</v>
          </cell>
          <cell r="BE1262" t="str">
            <v>TBS</v>
          </cell>
          <cell r="BF1262" t="str">
            <v>T</v>
          </cell>
          <cell r="BG1262" t="str">
            <v>T</v>
          </cell>
          <cell r="BH1262">
            <v>60.122999999999998</v>
          </cell>
          <cell r="BI1262">
            <v>125.65</v>
          </cell>
          <cell r="BJ1262">
            <v>0.55000000000000004</v>
          </cell>
          <cell r="BK1262">
            <v>0.5640224173056001</v>
          </cell>
          <cell r="BL1262">
            <v>24</v>
          </cell>
          <cell r="BM1262" t="str">
            <v>82</v>
          </cell>
          <cell r="BN1262">
            <v>356</v>
          </cell>
          <cell r="BR1262">
            <v>49450</v>
          </cell>
          <cell r="BS1262">
            <v>29669</v>
          </cell>
          <cell r="BT1262">
            <v>29669</v>
          </cell>
          <cell r="BU1262">
            <v>32966</v>
          </cell>
          <cell r="BV1262">
            <v>10</v>
          </cell>
          <cell r="BW1262">
            <v>29669</v>
          </cell>
          <cell r="BX1262">
            <v>0</v>
          </cell>
        </row>
        <row r="1263">
          <cell r="E1263" t="str">
            <v>BTBM1016</v>
          </cell>
          <cell r="F1263" t="str">
            <v>1400-24 20PR KM</v>
          </cell>
          <cell r="G1263" t="str">
            <v>1400-24 20PR KM</v>
          </cell>
          <cell r="H1263" t="str">
            <v>KM</v>
          </cell>
          <cell r="I1263" t="str">
            <v>TBS1</v>
          </cell>
          <cell r="J1263" t="str">
            <v>TBS</v>
          </cell>
          <cell r="K1263" t="str">
            <v>BRIDGESTONE</v>
          </cell>
          <cell r="L1263" t="str">
            <v>1400-24 20PR</v>
          </cell>
          <cell r="M1263" t="str">
            <v>KM</v>
          </cell>
          <cell r="N1263" t="str">
            <v>TRUCK&amp;BUS</v>
          </cell>
          <cell r="O1263" t="str">
            <v>RIB IMP</v>
          </cell>
          <cell r="P1263" t="str">
            <v>T/T</v>
          </cell>
          <cell r="Q1263" t="str">
            <v>ZDUMMY</v>
          </cell>
          <cell r="R1263" t="str">
            <v>JAPAN</v>
          </cell>
          <cell r="S1263">
            <v>3</v>
          </cell>
          <cell r="Y1263" t="str">
            <v>24</v>
          </cell>
          <cell r="AG1263" t="str">
            <v>*CANCEL-OLD PRICE</v>
          </cell>
          <cell r="AL1263" t="str">
            <v>KM</v>
          </cell>
          <cell r="AO1263" t="str">
            <v>1400-24</v>
          </cell>
          <cell r="AP1263" t="str">
            <v>TBS</v>
          </cell>
          <cell r="AQ1263">
            <v>0</v>
          </cell>
          <cell r="AR1263" t="str">
            <v>TBS</v>
          </cell>
          <cell r="AU1263">
            <v>0</v>
          </cell>
          <cell r="AX1263" t="str">
            <v>DISCONT</v>
          </cell>
          <cell r="AY1263" t="str">
            <v>B</v>
          </cell>
          <cell r="AZ1263">
            <v>91</v>
          </cell>
          <cell r="BA1263">
            <v>10</v>
          </cell>
          <cell r="BB1263">
            <v>10</v>
          </cell>
          <cell r="BC1263">
            <v>501</v>
          </cell>
          <cell r="BD1263" t="str">
            <v>TB</v>
          </cell>
          <cell r="BE1263" t="str">
            <v>TBS</v>
          </cell>
          <cell r="BF1263" t="str">
            <v>T</v>
          </cell>
          <cell r="BG1263" t="str">
            <v>T</v>
          </cell>
          <cell r="BH1263">
            <v>62</v>
          </cell>
          <cell r="BI1263">
            <v>62</v>
          </cell>
          <cell r="BJ1263">
            <v>0.55000000000000004</v>
          </cell>
          <cell r="BK1263">
            <v>0.5640224173056001</v>
          </cell>
          <cell r="BL1263">
            <v>24</v>
          </cell>
          <cell r="BM1263" t="str">
            <v>82</v>
          </cell>
          <cell r="BN1263">
            <v>356</v>
          </cell>
          <cell r="BR1263">
            <v>52510</v>
          </cell>
          <cell r="BS1263">
            <v>31503</v>
          </cell>
          <cell r="BT1263">
            <v>31503</v>
          </cell>
          <cell r="BU1263">
            <v>35003</v>
          </cell>
          <cell r="BV1263">
            <v>10</v>
          </cell>
          <cell r="BW1263">
            <v>31503</v>
          </cell>
          <cell r="BX1263">
            <v>0</v>
          </cell>
        </row>
        <row r="1264">
          <cell r="E1264" t="str">
            <v>BTBM1017</v>
          </cell>
          <cell r="F1264" t="str">
            <v>700-20 10PR UL</v>
          </cell>
          <cell r="G1264" t="str">
            <v>700-20 10PR UL</v>
          </cell>
          <cell r="H1264" t="str">
            <v>UL</v>
          </cell>
          <cell r="I1264" t="str">
            <v>TBS1</v>
          </cell>
          <cell r="J1264" t="str">
            <v>TBS</v>
          </cell>
          <cell r="K1264" t="str">
            <v>BRIDGESTONE</v>
          </cell>
          <cell r="L1264" t="str">
            <v>700-20 10PR</v>
          </cell>
          <cell r="M1264" t="str">
            <v>U-LUG</v>
          </cell>
          <cell r="N1264" t="str">
            <v>TRUCK&amp;BUS</v>
          </cell>
          <cell r="O1264" t="str">
            <v>LTS IMP</v>
          </cell>
          <cell r="P1264" t="str">
            <v>T/T</v>
          </cell>
          <cell r="Q1264" t="str">
            <v>TBS00330</v>
          </cell>
          <cell r="R1264" t="str">
            <v>JAPAN</v>
          </cell>
          <cell r="S1264">
            <v>3</v>
          </cell>
          <cell r="Y1264" t="str">
            <v>24</v>
          </cell>
          <cell r="AG1264" t="str">
            <v>TBS00330</v>
          </cell>
          <cell r="AL1264" t="str">
            <v>UL</v>
          </cell>
          <cell r="AO1264" t="str">
            <v>700-20</v>
          </cell>
          <cell r="AP1264" t="str">
            <v>TBS</v>
          </cell>
          <cell r="AQ1264">
            <v>0</v>
          </cell>
          <cell r="AR1264" t="str">
            <v>TBS</v>
          </cell>
          <cell r="AU1264">
            <v>0</v>
          </cell>
          <cell r="AX1264" t="str">
            <v>DISCONT</v>
          </cell>
          <cell r="AY1264" t="str">
            <v>B</v>
          </cell>
          <cell r="AZ1264">
            <v>91</v>
          </cell>
          <cell r="BA1264">
            <v>10</v>
          </cell>
          <cell r="BB1264">
            <v>10</v>
          </cell>
          <cell r="BC1264">
            <v>501</v>
          </cell>
          <cell r="BD1264" t="str">
            <v>TB</v>
          </cell>
          <cell r="BE1264" t="str">
            <v>TBS</v>
          </cell>
          <cell r="BF1264" t="str">
            <v>T</v>
          </cell>
          <cell r="BG1264" t="str">
            <v>T</v>
          </cell>
          <cell r="BH1264">
            <v>9.06</v>
          </cell>
          <cell r="BI1264">
            <v>20.13</v>
          </cell>
          <cell r="BJ1264">
            <v>1.2999999999999999E-2</v>
          </cell>
          <cell r="BK1264">
            <v>0.13949209739520002</v>
          </cell>
          <cell r="BL1264">
            <v>20</v>
          </cell>
          <cell r="BM1264" t="str">
            <v>82</v>
          </cell>
          <cell r="BN1264">
            <v>178</v>
          </cell>
          <cell r="BR1264">
            <v>10300</v>
          </cell>
          <cell r="BS1264">
            <v>6178</v>
          </cell>
          <cell r="BT1264">
            <v>6178</v>
          </cell>
          <cell r="BU1264">
            <v>6864</v>
          </cell>
          <cell r="BV1264">
            <v>10</v>
          </cell>
          <cell r="BW1264">
            <v>6178</v>
          </cell>
          <cell r="BX1264">
            <v>0</v>
          </cell>
        </row>
        <row r="1265">
          <cell r="E1265" t="str">
            <v>BTBM1018</v>
          </cell>
          <cell r="F1265" t="str">
            <v>700-20 12PR UL</v>
          </cell>
          <cell r="G1265" t="str">
            <v>700-20 12PR UL</v>
          </cell>
          <cell r="H1265" t="str">
            <v>UL</v>
          </cell>
          <cell r="I1265" t="str">
            <v>TBS1</v>
          </cell>
          <cell r="J1265" t="str">
            <v>TBS</v>
          </cell>
          <cell r="K1265" t="str">
            <v>BRIDGESTONE</v>
          </cell>
          <cell r="L1265" t="str">
            <v>700-20 12PR</v>
          </cell>
          <cell r="M1265" t="str">
            <v>U-LUG</v>
          </cell>
          <cell r="N1265" t="str">
            <v>TRUCK&amp;BUS</v>
          </cell>
          <cell r="O1265" t="str">
            <v>LTS IMP</v>
          </cell>
          <cell r="P1265" t="str">
            <v>T/T</v>
          </cell>
          <cell r="Q1265" t="str">
            <v>ZDUMMY</v>
          </cell>
          <cell r="R1265" t="str">
            <v>JAPAN</v>
          </cell>
          <cell r="S1265">
            <v>3</v>
          </cell>
          <cell r="Y1265" t="str">
            <v>24</v>
          </cell>
          <cell r="AG1265" t="str">
            <v>*</v>
          </cell>
          <cell r="AL1265" t="str">
            <v>UL</v>
          </cell>
          <cell r="AO1265" t="str">
            <v>700-20</v>
          </cell>
          <cell r="AP1265" t="str">
            <v>TBS</v>
          </cell>
          <cell r="AQ1265">
            <v>0</v>
          </cell>
          <cell r="AR1265" t="str">
            <v>TBS</v>
          </cell>
          <cell r="AU1265">
            <v>0</v>
          </cell>
          <cell r="AX1265" t="str">
            <v>DISCONT</v>
          </cell>
          <cell r="AY1265" t="str">
            <v>B</v>
          </cell>
          <cell r="AZ1265">
            <v>91</v>
          </cell>
          <cell r="BA1265">
            <v>10</v>
          </cell>
          <cell r="BB1265">
            <v>10</v>
          </cell>
          <cell r="BC1265">
            <v>501</v>
          </cell>
          <cell r="BD1265" t="str">
            <v>TB</v>
          </cell>
          <cell r="BE1265" t="str">
            <v>TBS</v>
          </cell>
          <cell r="BF1265" t="str">
            <v>T</v>
          </cell>
          <cell r="BG1265" t="str">
            <v>T</v>
          </cell>
          <cell r="BH1265">
            <v>19.100000000000001</v>
          </cell>
          <cell r="BI1265">
            <v>19.100000000000001</v>
          </cell>
          <cell r="BJ1265">
            <v>1.0999999999999999E-2</v>
          </cell>
          <cell r="BK1265">
            <v>2.0293286400000001</v>
          </cell>
          <cell r="BL1265">
            <v>20</v>
          </cell>
          <cell r="BM1265" t="str">
            <v>82</v>
          </cell>
          <cell r="BN1265">
            <v>700</v>
          </cell>
          <cell r="BR1265">
            <v>10870</v>
          </cell>
          <cell r="BS1265">
            <v>6519</v>
          </cell>
          <cell r="BT1265">
            <v>6519</v>
          </cell>
          <cell r="BU1265">
            <v>7243</v>
          </cell>
          <cell r="BV1265">
            <v>10</v>
          </cell>
          <cell r="BW1265">
            <v>6519</v>
          </cell>
          <cell r="BX1265">
            <v>0</v>
          </cell>
        </row>
        <row r="1266">
          <cell r="E1266" t="str">
            <v>BTBM1020</v>
          </cell>
          <cell r="F1266" t="str">
            <v>750-20 12PR LM</v>
          </cell>
          <cell r="G1266" t="str">
            <v>750-20 12PR LM</v>
          </cell>
          <cell r="H1266" t="str">
            <v>LM</v>
          </cell>
          <cell r="I1266" t="str">
            <v>TBS1</v>
          </cell>
          <cell r="J1266" t="str">
            <v>TBS</v>
          </cell>
          <cell r="K1266" t="str">
            <v>BRIDGESTONE</v>
          </cell>
          <cell r="L1266" t="str">
            <v>750-20 12PR</v>
          </cell>
          <cell r="M1266" t="str">
            <v>L-MILER</v>
          </cell>
          <cell r="N1266" t="str">
            <v>TRUCK&amp;BUS</v>
          </cell>
          <cell r="O1266" t="str">
            <v>LTS IMP</v>
          </cell>
          <cell r="P1266" t="str">
            <v>T/T</v>
          </cell>
          <cell r="Q1266" t="str">
            <v>TBS00561</v>
          </cell>
          <cell r="R1266" t="str">
            <v>JAPAN</v>
          </cell>
          <cell r="S1266">
            <v>3</v>
          </cell>
          <cell r="Y1266" t="str">
            <v>24</v>
          </cell>
          <cell r="AG1266" t="str">
            <v>TBS00561</v>
          </cell>
          <cell r="AL1266" t="str">
            <v>LM</v>
          </cell>
          <cell r="AO1266" t="str">
            <v>750-20</v>
          </cell>
          <cell r="AP1266" t="str">
            <v>TBS</v>
          </cell>
          <cell r="AQ1266">
            <v>0</v>
          </cell>
          <cell r="AR1266" t="str">
            <v>TBS</v>
          </cell>
          <cell r="AU1266">
            <v>0</v>
          </cell>
          <cell r="AX1266" t="str">
            <v>DISCONT</v>
          </cell>
          <cell r="AY1266" t="str">
            <v>B</v>
          </cell>
          <cell r="AZ1266">
            <v>91</v>
          </cell>
          <cell r="BA1266">
            <v>10</v>
          </cell>
          <cell r="BB1266">
            <v>10</v>
          </cell>
          <cell r="BC1266">
            <v>501</v>
          </cell>
          <cell r="BD1266" t="str">
            <v>TB</v>
          </cell>
          <cell r="BE1266" t="str">
            <v>TBS</v>
          </cell>
          <cell r="BF1266" t="str">
            <v>T</v>
          </cell>
          <cell r="BG1266" t="str">
            <v>T</v>
          </cell>
          <cell r="BH1266">
            <v>12.397</v>
          </cell>
          <cell r="BI1266">
            <v>15</v>
          </cell>
          <cell r="BJ1266">
            <v>0</v>
          </cell>
          <cell r="BK1266">
            <v>2.3863087599999999</v>
          </cell>
          <cell r="BL1266">
            <v>20</v>
          </cell>
          <cell r="BM1266" t="str">
            <v>82</v>
          </cell>
          <cell r="BN1266">
            <v>750</v>
          </cell>
          <cell r="BR1266">
            <v>11090</v>
          </cell>
          <cell r="BS1266">
            <v>6655</v>
          </cell>
          <cell r="BT1266">
            <v>6655</v>
          </cell>
          <cell r="BU1266">
            <v>7394</v>
          </cell>
          <cell r="BV1266">
            <v>10</v>
          </cell>
          <cell r="BW1266">
            <v>6655</v>
          </cell>
          <cell r="BX1266">
            <v>0</v>
          </cell>
        </row>
        <row r="1267">
          <cell r="E1267" t="str">
            <v>BTBM1022</v>
          </cell>
          <cell r="F1267" t="str">
            <v>1200-20 18PR KM</v>
          </cell>
          <cell r="G1267" t="str">
            <v>1200-20 18PR KM</v>
          </cell>
          <cell r="H1267" t="str">
            <v>KM</v>
          </cell>
          <cell r="I1267" t="str">
            <v>TBS1</v>
          </cell>
          <cell r="J1267" t="str">
            <v>TBS</v>
          </cell>
          <cell r="K1267" t="str">
            <v>BRIDGESTONE</v>
          </cell>
          <cell r="L1267" t="str">
            <v>1200-20 18PR</v>
          </cell>
          <cell r="M1267" t="str">
            <v>KM</v>
          </cell>
          <cell r="N1267" t="str">
            <v>TRUCK&amp;BUS</v>
          </cell>
          <cell r="O1267" t="str">
            <v>RIB IMP</v>
          </cell>
          <cell r="P1267" t="str">
            <v>T/T</v>
          </cell>
          <cell r="Q1267" t="str">
            <v>TBS03034</v>
          </cell>
          <cell r="R1267" t="str">
            <v>JAPAN</v>
          </cell>
          <cell r="S1267">
            <v>3</v>
          </cell>
          <cell r="Y1267" t="str">
            <v>24</v>
          </cell>
          <cell r="AG1267" t="str">
            <v>TBS03034</v>
          </cell>
          <cell r="AL1267" t="str">
            <v>KM</v>
          </cell>
          <cell r="AO1267" t="str">
            <v>1200-20</v>
          </cell>
          <cell r="AP1267" t="str">
            <v>TBS</v>
          </cell>
          <cell r="AQ1267">
            <v>0</v>
          </cell>
          <cell r="AR1267" t="str">
            <v>TBS</v>
          </cell>
          <cell r="AU1267">
            <v>0</v>
          </cell>
          <cell r="AX1267" t="str">
            <v>DISCONT</v>
          </cell>
          <cell r="AY1267" t="str">
            <v>B</v>
          </cell>
          <cell r="AZ1267">
            <v>91</v>
          </cell>
          <cell r="BA1267">
            <v>10</v>
          </cell>
          <cell r="BB1267">
            <v>10</v>
          </cell>
          <cell r="BC1267">
            <v>501</v>
          </cell>
          <cell r="BD1267" t="str">
            <v>TB</v>
          </cell>
          <cell r="BE1267" t="str">
            <v>TBS</v>
          </cell>
          <cell r="BF1267" t="str">
            <v>T</v>
          </cell>
          <cell r="BG1267" t="str">
            <v>T</v>
          </cell>
          <cell r="BH1267">
            <v>26.401</v>
          </cell>
          <cell r="BI1267">
            <v>55.4</v>
          </cell>
          <cell r="BJ1267">
            <v>0.27200000000000002</v>
          </cell>
          <cell r="BK1267">
            <v>7.6019142400000002</v>
          </cell>
          <cell r="BL1267">
            <v>20</v>
          </cell>
          <cell r="BM1267" t="str">
            <v>82</v>
          </cell>
          <cell r="BN1267">
            <v>1200</v>
          </cell>
          <cell r="BR1267">
            <v>16880</v>
          </cell>
          <cell r="BS1267">
            <v>10126</v>
          </cell>
          <cell r="BT1267">
            <v>10126</v>
          </cell>
          <cell r="BU1267">
            <v>11251</v>
          </cell>
          <cell r="BV1267">
            <v>10</v>
          </cell>
          <cell r="BW1267">
            <v>10126</v>
          </cell>
          <cell r="BX1267">
            <v>0</v>
          </cell>
        </row>
        <row r="1268">
          <cell r="E1268" t="str">
            <v>BTBM1026</v>
          </cell>
          <cell r="F1268" t="str">
            <v>1200-20 18PR UT</v>
          </cell>
          <cell r="G1268" t="str">
            <v>1200-20 18PR UT</v>
          </cell>
          <cell r="H1268" t="str">
            <v>UT</v>
          </cell>
          <cell r="I1268" t="str">
            <v>TBS1</v>
          </cell>
          <cell r="J1268" t="str">
            <v>TBS</v>
          </cell>
          <cell r="K1268" t="str">
            <v>BRIDGESTONE</v>
          </cell>
          <cell r="L1268" t="str">
            <v>1200-20 18PR</v>
          </cell>
          <cell r="M1268" t="str">
            <v>UT</v>
          </cell>
          <cell r="N1268" t="str">
            <v>TRUCK&amp;BUS</v>
          </cell>
          <cell r="O1268" t="str">
            <v>LUG IMP</v>
          </cell>
          <cell r="P1268" t="str">
            <v>T/T</v>
          </cell>
          <cell r="Q1268" t="str">
            <v>TBS03026</v>
          </cell>
          <cell r="R1268" t="str">
            <v>JAPAN</v>
          </cell>
          <cell r="S1268">
            <v>3</v>
          </cell>
          <cell r="Y1268" t="str">
            <v>24</v>
          </cell>
          <cell r="AG1268" t="str">
            <v>TBS03026</v>
          </cell>
          <cell r="AL1268" t="str">
            <v>UT</v>
          </cell>
          <cell r="AN1268" t="str">
            <v>TADANO TRUCK</v>
          </cell>
          <cell r="AO1268" t="str">
            <v>1200-20</v>
          </cell>
          <cell r="AP1268" t="str">
            <v>TBS</v>
          </cell>
          <cell r="AQ1268">
            <v>0</v>
          </cell>
          <cell r="AR1268" t="str">
            <v>TBS</v>
          </cell>
          <cell r="AU1268">
            <v>2004</v>
          </cell>
          <cell r="AX1268" t="str">
            <v>DISCONT</v>
          </cell>
          <cell r="AY1268" t="str">
            <v>B</v>
          </cell>
          <cell r="AZ1268">
            <v>91</v>
          </cell>
          <cell r="BA1268">
            <v>10</v>
          </cell>
          <cell r="BB1268">
            <v>10</v>
          </cell>
          <cell r="BC1268">
            <v>501</v>
          </cell>
          <cell r="BD1268" t="str">
            <v>TB</v>
          </cell>
          <cell r="BE1268" t="str">
            <v>TBS</v>
          </cell>
          <cell r="BF1268" t="str">
            <v>T</v>
          </cell>
          <cell r="BG1268" t="str">
            <v>T</v>
          </cell>
          <cell r="BH1268">
            <v>27.782</v>
          </cell>
          <cell r="BI1268">
            <v>58.11</v>
          </cell>
          <cell r="BJ1268">
            <v>0.34399999999999997</v>
          </cell>
          <cell r="BK1268">
            <v>0.35068119780000001</v>
          </cell>
          <cell r="BL1268">
            <v>20</v>
          </cell>
          <cell r="BM1268" t="str">
            <v>82</v>
          </cell>
          <cell r="BN1268">
            <v>305</v>
          </cell>
          <cell r="BR1268">
            <v>23850</v>
          </cell>
          <cell r="BS1268">
            <v>14307</v>
          </cell>
          <cell r="BT1268">
            <v>14307</v>
          </cell>
          <cell r="BU1268">
            <v>15897</v>
          </cell>
          <cell r="BV1268">
            <v>10</v>
          </cell>
          <cell r="BW1268">
            <v>14307</v>
          </cell>
          <cell r="BX1268">
            <v>0</v>
          </cell>
        </row>
        <row r="1269">
          <cell r="E1269" t="str">
            <v>BTBM1030</v>
          </cell>
          <cell r="F1269" t="str">
            <v>1300-20 18PR UL</v>
          </cell>
          <cell r="G1269" t="str">
            <v>1300-20 18PR UL</v>
          </cell>
          <cell r="H1269" t="str">
            <v>UL</v>
          </cell>
          <cell r="I1269" t="str">
            <v>TBS1</v>
          </cell>
          <cell r="J1269" t="str">
            <v>TBS</v>
          </cell>
          <cell r="K1269" t="str">
            <v>BRIDGESTONE</v>
          </cell>
          <cell r="L1269" t="str">
            <v>1300-20 18PR</v>
          </cell>
          <cell r="M1269" t="str">
            <v>U-LUG</v>
          </cell>
          <cell r="N1269" t="str">
            <v>TRUCK&amp;BUS</v>
          </cell>
          <cell r="O1269" t="str">
            <v>LUG IMP</v>
          </cell>
          <cell r="P1269" t="str">
            <v>T/T</v>
          </cell>
          <cell r="Q1269" t="str">
            <v>ZDUMMY</v>
          </cell>
          <cell r="R1269" t="str">
            <v>JAPAN</v>
          </cell>
          <cell r="S1269">
            <v>3</v>
          </cell>
          <cell r="Y1269" t="str">
            <v>24</v>
          </cell>
          <cell r="AG1269" t="str">
            <v>*</v>
          </cell>
          <cell r="AL1269" t="str">
            <v>UL</v>
          </cell>
          <cell r="AO1269" t="str">
            <v>1300-20</v>
          </cell>
          <cell r="AP1269" t="str">
            <v>TBS</v>
          </cell>
          <cell r="AQ1269">
            <v>0</v>
          </cell>
          <cell r="AR1269" t="str">
            <v>TBS</v>
          </cell>
          <cell r="AU1269">
            <v>0</v>
          </cell>
          <cell r="AX1269" t="str">
            <v>DISCONT</v>
          </cell>
          <cell r="AY1269" t="str">
            <v>B</v>
          </cell>
          <cell r="AZ1269">
            <v>91</v>
          </cell>
          <cell r="BA1269">
            <v>10</v>
          </cell>
          <cell r="BB1269">
            <v>10</v>
          </cell>
          <cell r="BC1269">
            <v>501</v>
          </cell>
          <cell r="BD1269" t="str">
            <v>TB</v>
          </cell>
          <cell r="BE1269" t="str">
            <v>TBS</v>
          </cell>
          <cell r="BF1269" t="str">
            <v>T</v>
          </cell>
          <cell r="BG1269" t="str">
            <v>T</v>
          </cell>
          <cell r="BH1269">
            <v>37.472000000000001</v>
          </cell>
          <cell r="BI1269">
            <v>37.472000000000001</v>
          </cell>
          <cell r="BJ1269">
            <v>0.39700000000000002</v>
          </cell>
          <cell r="BK1269">
            <v>0.40777864023463661</v>
          </cell>
          <cell r="BL1269">
            <v>20</v>
          </cell>
          <cell r="BM1269" t="str">
            <v>82</v>
          </cell>
          <cell r="BN1269">
            <v>330.2</v>
          </cell>
          <cell r="BR1269">
            <v>33980</v>
          </cell>
          <cell r="BS1269">
            <v>20385</v>
          </cell>
          <cell r="BT1269">
            <v>20385</v>
          </cell>
          <cell r="BU1269">
            <v>22650</v>
          </cell>
          <cell r="BV1269">
            <v>10</v>
          </cell>
          <cell r="BW1269">
            <v>20385</v>
          </cell>
          <cell r="BX1269">
            <v>0</v>
          </cell>
        </row>
        <row r="1270">
          <cell r="E1270" t="str">
            <v>BTBM1032</v>
          </cell>
          <cell r="F1270" t="str">
            <v>1300-20 20PR KM</v>
          </cell>
          <cell r="G1270" t="str">
            <v>1300-20 20PR KM</v>
          </cell>
          <cell r="H1270" t="str">
            <v>KM</v>
          </cell>
          <cell r="I1270" t="str">
            <v>TBS1</v>
          </cell>
          <cell r="J1270" t="str">
            <v>TBS</v>
          </cell>
          <cell r="K1270" t="str">
            <v>BRIDGESTONE</v>
          </cell>
          <cell r="L1270" t="str">
            <v>1300-20 20PR</v>
          </cell>
          <cell r="M1270" t="str">
            <v>KM</v>
          </cell>
          <cell r="N1270" t="str">
            <v>TRUCK&amp;BUS</v>
          </cell>
          <cell r="O1270" t="str">
            <v>RIB IMP</v>
          </cell>
          <cell r="P1270" t="str">
            <v>T/T</v>
          </cell>
          <cell r="Q1270" t="str">
            <v>TBS03085</v>
          </cell>
          <cell r="R1270" t="str">
            <v>JAPAN</v>
          </cell>
          <cell r="S1270">
            <v>3</v>
          </cell>
          <cell r="Y1270" t="str">
            <v>24</v>
          </cell>
          <cell r="AG1270" t="str">
            <v>TBS03085</v>
          </cell>
          <cell r="AL1270" t="str">
            <v>KM</v>
          </cell>
          <cell r="AO1270" t="str">
            <v>1300-20</v>
          </cell>
          <cell r="AP1270" t="str">
            <v>TBS</v>
          </cell>
          <cell r="AQ1270">
            <v>0</v>
          </cell>
          <cell r="AR1270" t="str">
            <v>TBS</v>
          </cell>
          <cell r="AU1270">
            <v>2006</v>
          </cell>
          <cell r="AX1270" t="str">
            <v>DISCONT</v>
          </cell>
          <cell r="AY1270" t="str">
            <v>B</v>
          </cell>
          <cell r="AZ1270">
            <v>91</v>
          </cell>
          <cell r="BA1270">
            <v>10</v>
          </cell>
          <cell r="BB1270">
            <v>10</v>
          </cell>
          <cell r="BC1270">
            <v>501</v>
          </cell>
          <cell r="BD1270" t="str">
            <v>TB</v>
          </cell>
          <cell r="BE1270" t="str">
            <v>TBS</v>
          </cell>
          <cell r="BF1270" t="str">
            <v>T</v>
          </cell>
          <cell r="BG1270" t="str">
            <v>T</v>
          </cell>
          <cell r="BH1270">
            <v>34.390999999999998</v>
          </cell>
          <cell r="BI1270">
            <v>40.479999999999997</v>
          </cell>
          <cell r="BJ1270">
            <v>0.39700000000000002</v>
          </cell>
          <cell r="BK1270">
            <v>0.40777864023463661</v>
          </cell>
          <cell r="BL1270">
            <v>20</v>
          </cell>
          <cell r="BM1270" t="str">
            <v>82</v>
          </cell>
          <cell r="BN1270">
            <v>330.2</v>
          </cell>
          <cell r="BR1270">
            <v>30180</v>
          </cell>
          <cell r="BS1270">
            <v>18110</v>
          </cell>
          <cell r="BT1270">
            <v>18110</v>
          </cell>
          <cell r="BU1270">
            <v>20122</v>
          </cell>
          <cell r="BV1270">
            <v>10</v>
          </cell>
          <cell r="BW1270">
            <v>18110</v>
          </cell>
          <cell r="BX1270">
            <v>0</v>
          </cell>
        </row>
        <row r="1271">
          <cell r="E1271" t="str">
            <v>BTBM1042</v>
          </cell>
          <cell r="F1271" t="str">
            <v>1400-20 18PR CC</v>
          </cell>
          <cell r="G1271" t="str">
            <v>1400-20 18PR CC</v>
          </cell>
          <cell r="H1271" t="str">
            <v>CC</v>
          </cell>
          <cell r="I1271" t="str">
            <v>TBS1</v>
          </cell>
          <cell r="J1271" t="str">
            <v>TBS</v>
          </cell>
          <cell r="K1271" t="str">
            <v>BRIDGESTONE</v>
          </cell>
          <cell r="L1271" t="str">
            <v>1400-20 18PR</v>
          </cell>
          <cell r="M1271" t="str">
            <v>CC</v>
          </cell>
          <cell r="N1271" t="str">
            <v>TRUCK&amp;BUS</v>
          </cell>
          <cell r="O1271" t="str">
            <v>RIB IMP</v>
          </cell>
          <cell r="P1271" t="str">
            <v>T/T</v>
          </cell>
          <cell r="Q1271" t="str">
            <v>ZDUMMY</v>
          </cell>
          <cell r="R1271" t="str">
            <v>JAPAN</v>
          </cell>
          <cell r="S1271">
            <v>3</v>
          </cell>
          <cell r="Y1271" t="str">
            <v>24</v>
          </cell>
          <cell r="AG1271" t="str">
            <v>*</v>
          </cell>
          <cell r="AL1271" t="str">
            <v>CC</v>
          </cell>
          <cell r="AO1271" t="str">
            <v>1400-20</v>
          </cell>
          <cell r="AP1271" t="str">
            <v>TBS</v>
          </cell>
          <cell r="AQ1271">
            <v>0</v>
          </cell>
          <cell r="AR1271" t="str">
            <v>TBS</v>
          </cell>
          <cell r="AU1271">
            <v>2000</v>
          </cell>
          <cell r="AX1271" t="str">
            <v>DISCONT</v>
          </cell>
          <cell r="AY1271" t="str">
            <v>B</v>
          </cell>
          <cell r="AZ1271">
            <v>91</v>
          </cell>
          <cell r="BA1271">
            <v>10</v>
          </cell>
          <cell r="BB1271">
            <v>10</v>
          </cell>
          <cell r="BC1271">
            <v>501</v>
          </cell>
          <cell r="BD1271" t="str">
            <v>TB</v>
          </cell>
          <cell r="BE1271" t="str">
            <v>TBS</v>
          </cell>
          <cell r="BF1271" t="str">
            <v>T</v>
          </cell>
          <cell r="BG1271" t="str">
            <v>T</v>
          </cell>
          <cell r="BH1271">
            <v>41.103000000000002</v>
          </cell>
          <cell r="BI1271">
            <v>41.103000000000002</v>
          </cell>
          <cell r="BJ1271">
            <v>0.46899999999999997</v>
          </cell>
          <cell r="BK1271">
            <v>0.4710340056462336</v>
          </cell>
          <cell r="BL1271">
            <v>20</v>
          </cell>
          <cell r="BM1271" t="str">
            <v>82</v>
          </cell>
          <cell r="BN1271">
            <v>355.6</v>
          </cell>
          <cell r="BR1271">
            <v>39130</v>
          </cell>
          <cell r="BS1271">
            <v>23479</v>
          </cell>
          <cell r="BT1271">
            <v>23479</v>
          </cell>
          <cell r="BU1271">
            <v>26088</v>
          </cell>
          <cell r="BV1271">
            <v>10</v>
          </cell>
          <cell r="BW1271">
            <v>23479</v>
          </cell>
          <cell r="BX1271">
            <v>0</v>
          </cell>
        </row>
        <row r="1272">
          <cell r="E1272" t="str">
            <v>BTBM1050</v>
          </cell>
          <cell r="F1272" t="str">
            <v>1100-20 16PR UT</v>
          </cell>
          <cell r="G1272" t="str">
            <v>1100-20 16PR UT</v>
          </cell>
          <cell r="H1272" t="str">
            <v>UT</v>
          </cell>
          <cell r="I1272" t="str">
            <v>TBS1</v>
          </cell>
          <cell r="J1272" t="str">
            <v>TBS</v>
          </cell>
          <cell r="K1272" t="str">
            <v>BRIDGESTONE</v>
          </cell>
          <cell r="L1272" t="str">
            <v>1100-20 16PR</v>
          </cell>
          <cell r="M1272" t="str">
            <v>UT</v>
          </cell>
          <cell r="N1272" t="str">
            <v>TRUCK&amp;BUS</v>
          </cell>
          <cell r="O1272" t="str">
            <v>BUS IMP</v>
          </cell>
          <cell r="P1272" t="str">
            <v>T/T</v>
          </cell>
          <cell r="Q1272" t="str">
            <v>TBS02671</v>
          </cell>
          <cell r="R1272" t="str">
            <v>JAPAN</v>
          </cell>
          <cell r="S1272">
            <v>3</v>
          </cell>
          <cell r="Y1272" t="str">
            <v>24</v>
          </cell>
          <cell r="AG1272" t="str">
            <v>TBS02671</v>
          </cell>
          <cell r="AL1272" t="str">
            <v>UT</v>
          </cell>
          <cell r="AO1272" t="str">
            <v>1100-20</v>
          </cell>
          <cell r="AP1272" t="str">
            <v>TBS</v>
          </cell>
          <cell r="AQ1272">
            <v>0</v>
          </cell>
          <cell r="AR1272" t="str">
            <v>TBS</v>
          </cell>
          <cell r="AU1272">
            <v>2006</v>
          </cell>
          <cell r="AX1272" t="str">
            <v>DISCONT</v>
          </cell>
          <cell r="AY1272" t="str">
            <v>B</v>
          </cell>
          <cell r="AZ1272">
            <v>91</v>
          </cell>
          <cell r="BA1272">
            <v>10</v>
          </cell>
          <cell r="BB1272">
            <v>10</v>
          </cell>
          <cell r="BC1272">
            <v>501</v>
          </cell>
          <cell r="BD1272" t="str">
            <v>TB</v>
          </cell>
          <cell r="BE1272" t="str">
            <v>TBS</v>
          </cell>
          <cell r="BF1272" t="str">
            <v>T</v>
          </cell>
          <cell r="BG1272" t="str">
            <v>T</v>
          </cell>
          <cell r="BH1272">
            <v>23.05</v>
          </cell>
          <cell r="BI1272">
            <v>52.67</v>
          </cell>
          <cell r="BJ1272">
            <v>0.29599999999999999</v>
          </cell>
          <cell r="BK1272">
            <v>0.29935226879999999</v>
          </cell>
          <cell r="BL1272">
            <v>20</v>
          </cell>
          <cell r="BM1272" t="str">
            <v>82</v>
          </cell>
          <cell r="BN1272">
            <v>280</v>
          </cell>
          <cell r="BR1272">
            <v>17290</v>
          </cell>
          <cell r="BS1272">
            <v>10372</v>
          </cell>
          <cell r="BT1272">
            <v>10372</v>
          </cell>
          <cell r="BU1272">
            <v>11524</v>
          </cell>
          <cell r="BV1272">
            <v>10</v>
          </cell>
          <cell r="BW1272">
            <v>10372</v>
          </cell>
          <cell r="BX1272">
            <v>0</v>
          </cell>
        </row>
        <row r="1273">
          <cell r="E1273" t="str">
            <v>BTBM1540</v>
          </cell>
          <cell r="F1273" t="str">
            <v>900-20 14PR ULX</v>
          </cell>
          <cell r="G1273" t="str">
            <v>900-20 14PR ULX</v>
          </cell>
          <cell r="H1273" t="str">
            <v>UL</v>
          </cell>
          <cell r="I1273" t="str">
            <v>TBS1</v>
          </cell>
          <cell r="J1273" t="str">
            <v>TBS</v>
          </cell>
          <cell r="K1273" t="str">
            <v>BRIDGESTONE</v>
          </cell>
          <cell r="L1273" t="str">
            <v>900-20 14PR</v>
          </cell>
          <cell r="M1273" t="str">
            <v>U-LUG</v>
          </cell>
          <cell r="N1273" t="str">
            <v>TRUCK&amp;BUS</v>
          </cell>
          <cell r="O1273" t="str">
            <v>LUG IMP</v>
          </cell>
          <cell r="P1273" t="str">
            <v>T/T</v>
          </cell>
          <cell r="Q1273" t="str">
            <v>TBS01540</v>
          </cell>
          <cell r="R1273" t="str">
            <v>JAPAN</v>
          </cell>
          <cell r="S1273">
            <v>3</v>
          </cell>
          <cell r="Y1273" t="str">
            <v>24</v>
          </cell>
          <cell r="AG1273" t="str">
            <v>TBS01540</v>
          </cell>
          <cell r="AL1273" t="str">
            <v>UL</v>
          </cell>
          <cell r="AO1273" t="str">
            <v>900-20</v>
          </cell>
          <cell r="AP1273" t="str">
            <v>TBS</v>
          </cell>
          <cell r="AQ1273">
            <v>0</v>
          </cell>
          <cell r="AR1273" t="str">
            <v>TBS</v>
          </cell>
          <cell r="AU1273">
            <v>2004</v>
          </cell>
          <cell r="AX1273" t="str">
            <v>DISCONT</v>
          </cell>
          <cell r="AY1273" t="str">
            <v>B</v>
          </cell>
          <cell r="AZ1273">
            <v>91</v>
          </cell>
          <cell r="BA1273">
            <v>10</v>
          </cell>
          <cell r="BB1273">
            <v>10</v>
          </cell>
          <cell r="BC1273">
            <v>501</v>
          </cell>
          <cell r="BD1273" t="str">
            <v>TB</v>
          </cell>
          <cell r="BE1273" t="str">
            <v>TBS</v>
          </cell>
          <cell r="BF1273" t="str">
            <v>T</v>
          </cell>
          <cell r="BG1273" t="str">
            <v>T</v>
          </cell>
          <cell r="BH1273">
            <v>16.946000000000002</v>
          </cell>
          <cell r="BI1273">
            <v>39.581000000000003</v>
          </cell>
          <cell r="BJ1273">
            <v>0.20799999999999999</v>
          </cell>
          <cell r="BK1273">
            <v>0.2100024555984</v>
          </cell>
          <cell r="BL1273">
            <v>20</v>
          </cell>
          <cell r="BM1273" t="str">
            <v>82</v>
          </cell>
          <cell r="BN1273">
            <v>229</v>
          </cell>
          <cell r="BR1273">
            <v>13120</v>
          </cell>
          <cell r="BS1273">
            <v>7869</v>
          </cell>
          <cell r="BT1273">
            <v>7869</v>
          </cell>
          <cell r="BU1273">
            <v>8743</v>
          </cell>
          <cell r="BV1273">
            <v>10</v>
          </cell>
          <cell r="BW1273">
            <v>7869</v>
          </cell>
          <cell r="BX1273">
            <v>0</v>
          </cell>
        </row>
        <row r="1274">
          <cell r="E1274" t="str">
            <v>BTBM0287</v>
          </cell>
          <cell r="F1274" t="str">
            <v>1000R20 16PR R150</v>
          </cell>
          <cell r="G1274" t="str">
            <v>1000R20 16PR R150</v>
          </cell>
          <cell r="H1274" t="str">
            <v>R150</v>
          </cell>
          <cell r="I1274" t="str">
            <v>TBR2</v>
          </cell>
          <cell r="J1274" t="str">
            <v>TBR T/T 20 DOWN</v>
          </cell>
          <cell r="K1274" t="str">
            <v>BRIDGESTONE</v>
          </cell>
          <cell r="L1274" t="str">
            <v>10.00R20 16PR</v>
          </cell>
          <cell r="M1274" t="str">
            <v>R150</v>
          </cell>
          <cell r="N1274" t="str">
            <v>TRUCK&amp;BUS RADIAL</v>
          </cell>
          <cell r="O1274" t="str">
            <v>TBR IMP</v>
          </cell>
          <cell r="P1274" t="str">
            <v>T/T</v>
          </cell>
          <cell r="Q1274" t="str">
            <v>TBR00287</v>
          </cell>
          <cell r="R1274" t="str">
            <v>JAPAN</v>
          </cell>
          <cell r="S1274">
            <v>3</v>
          </cell>
          <cell r="Y1274" t="str">
            <v>24</v>
          </cell>
          <cell r="AG1274" t="str">
            <v>TBR00287</v>
          </cell>
          <cell r="AL1274" t="str">
            <v>R150</v>
          </cell>
          <cell r="AO1274" t="str">
            <v>1000R20</v>
          </cell>
          <cell r="AP1274" t="str">
            <v>TBR</v>
          </cell>
          <cell r="AQ1274">
            <v>0</v>
          </cell>
          <cell r="AR1274" t="str">
            <v>TUBE</v>
          </cell>
          <cell r="AU1274">
            <v>2004</v>
          </cell>
          <cell r="AX1274" t="str">
            <v>DISCONT</v>
          </cell>
          <cell r="AY1274" t="str">
            <v>B</v>
          </cell>
          <cell r="AZ1274">
            <v>91</v>
          </cell>
          <cell r="BA1274">
            <v>10</v>
          </cell>
          <cell r="BB1274">
            <v>20</v>
          </cell>
          <cell r="BC1274">
            <v>502</v>
          </cell>
          <cell r="BD1274" t="str">
            <v>TB</v>
          </cell>
          <cell r="BE1274" t="str">
            <v>TBR</v>
          </cell>
          <cell r="BF1274" t="str">
            <v>T</v>
          </cell>
          <cell r="BG1274" t="str">
            <v>T</v>
          </cell>
          <cell r="BH1274">
            <v>28.969000000000001</v>
          </cell>
          <cell r="BI1274">
            <v>57.63</v>
          </cell>
          <cell r="BJ1274">
            <v>0.24299999999999999</v>
          </cell>
          <cell r="BK1274">
            <v>0.25131449091839997</v>
          </cell>
          <cell r="BL1274">
            <v>20</v>
          </cell>
          <cell r="BM1274" t="str">
            <v>82</v>
          </cell>
          <cell r="BN1274">
            <v>254</v>
          </cell>
          <cell r="BR1274">
            <v>14230</v>
          </cell>
          <cell r="BS1274">
            <v>8539</v>
          </cell>
          <cell r="BT1274">
            <v>8539</v>
          </cell>
          <cell r="BU1274">
            <v>9488</v>
          </cell>
          <cell r="BV1274">
            <v>10</v>
          </cell>
          <cell r="BW1274">
            <v>8539</v>
          </cell>
          <cell r="BX1274">
            <v>6545.34</v>
          </cell>
        </row>
        <row r="1275">
          <cell r="E1275" t="str">
            <v>BTBM0367</v>
          </cell>
          <cell r="F1275" t="str">
            <v>1100R20 16PR R150</v>
          </cell>
          <cell r="G1275" t="str">
            <v>1100R20 16PR R150</v>
          </cell>
          <cell r="H1275" t="str">
            <v>R150</v>
          </cell>
          <cell r="I1275" t="str">
            <v>TBR2</v>
          </cell>
          <cell r="J1275" t="str">
            <v>TBR T/T 20 DOWN</v>
          </cell>
          <cell r="K1275" t="str">
            <v>BRIDGESTONE</v>
          </cell>
          <cell r="L1275" t="str">
            <v>11.00R20 16PR</v>
          </cell>
          <cell r="M1275" t="str">
            <v>R150</v>
          </cell>
          <cell r="N1275" t="str">
            <v>TRUCK&amp;BUS RADIAL</v>
          </cell>
          <cell r="O1275" t="str">
            <v>TBR IMP</v>
          </cell>
          <cell r="P1275" t="str">
            <v>T/T</v>
          </cell>
          <cell r="Q1275" t="str">
            <v>TBR00367</v>
          </cell>
          <cell r="R1275" t="str">
            <v>JAPAN</v>
          </cell>
          <cell r="S1275">
            <v>3</v>
          </cell>
          <cell r="Y1275" t="str">
            <v>24</v>
          </cell>
          <cell r="AG1275" t="str">
            <v>TBR00367</v>
          </cell>
          <cell r="AL1275" t="str">
            <v>R150</v>
          </cell>
          <cell r="AO1275" t="str">
            <v>1100R20</v>
          </cell>
          <cell r="AP1275" t="str">
            <v>TBR</v>
          </cell>
          <cell r="AQ1275">
            <v>0</v>
          </cell>
          <cell r="AR1275" t="str">
            <v>TUBE</v>
          </cell>
          <cell r="AU1275">
            <v>2004</v>
          </cell>
          <cell r="AX1275" t="str">
            <v>DISCONT</v>
          </cell>
          <cell r="AY1275" t="str">
            <v>B</v>
          </cell>
          <cell r="AZ1275">
            <v>91</v>
          </cell>
          <cell r="BA1275">
            <v>10</v>
          </cell>
          <cell r="BB1275">
            <v>20</v>
          </cell>
          <cell r="BC1275">
            <v>502</v>
          </cell>
          <cell r="BD1275" t="str">
            <v>TB</v>
          </cell>
          <cell r="BE1275" t="str">
            <v>TBR</v>
          </cell>
          <cell r="BF1275" t="str">
            <v>T</v>
          </cell>
          <cell r="BG1275" t="str">
            <v>T</v>
          </cell>
          <cell r="BH1275">
            <v>30.591999999999999</v>
          </cell>
          <cell r="BI1275">
            <v>61.915999999999997</v>
          </cell>
          <cell r="BJ1275">
            <v>0.27300000000000002</v>
          </cell>
          <cell r="BK1275">
            <v>0.29740565023839999</v>
          </cell>
          <cell r="BL1275">
            <v>20</v>
          </cell>
          <cell r="BM1275" t="str">
            <v>82</v>
          </cell>
          <cell r="BN1275">
            <v>279</v>
          </cell>
          <cell r="BR1275">
            <v>15010</v>
          </cell>
          <cell r="BS1275">
            <v>9006</v>
          </cell>
          <cell r="BT1275">
            <v>9006</v>
          </cell>
          <cell r="BU1275">
            <v>10007</v>
          </cell>
          <cell r="BV1275">
            <v>10</v>
          </cell>
          <cell r="BW1275">
            <v>9006</v>
          </cell>
          <cell r="BX1275">
            <v>6903.98</v>
          </cell>
        </row>
        <row r="1276">
          <cell r="E1276" t="str">
            <v>BTBM2010</v>
          </cell>
          <cell r="F1276" t="str">
            <v>13R225 18PR R187 T/L</v>
          </cell>
          <cell r="G1276" t="str">
            <v>13R225 18PR R187 T/L</v>
          </cell>
          <cell r="H1276" t="str">
            <v>R187</v>
          </cell>
          <cell r="I1276" t="str">
            <v>TBR3</v>
          </cell>
          <cell r="J1276" t="str">
            <v>TBR T/L 22.5 UP</v>
          </cell>
          <cell r="K1276" t="str">
            <v>BRIDGESTONE</v>
          </cell>
          <cell r="L1276" t="str">
            <v>13R22.5 18PR</v>
          </cell>
          <cell r="M1276" t="str">
            <v>R187</v>
          </cell>
          <cell r="N1276" t="str">
            <v>TRUCK&amp;BUS RADIAL</v>
          </cell>
          <cell r="O1276" t="str">
            <v>TBR IMP</v>
          </cell>
          <cell r="P1276" t="str">
            <v>T/L</v>
          </cell>
          <cell r="Q1276" t="str">
            <v>TBR04501</v>
          </cell>
          <cell r="R1276" t="str">
            <v>JAPAN</v>
          </cell>
          <cell r="S1276">
            <v>3</v>
          </cell>
          <cell r="Y1276" t="str">
            <v>24</v>
          </cell>
          <cell r="AG1276" t="str">
            <v>TBR04501</v>
          </cell>
          <cell r="AL1276" t="str">
            <v>R187</v>
          </cell>
          <cell r="AO1276" t="str">
            <v>13R225</v>
          </cell>
          <cell r="AP1276" t="str">
            <v>TBR</v>
          </cell>
          <cell r="AQ1276">
            <v>0</v>
          </cell>
          <cell r="AR1276" t="str">
            <v>TUBELESS</v>
          </cell>
          <cell r="AU1276">
            <v>0</v>
          </cell>
          <cell r="AX1276" t="str">
            <v>DISCONT</v>
          </cell>
          <cell r="AY1276" t="str">
            <v>B</v>
          </cell>
          <cell r="AZ1276">
            <v>91</v>
          </cell>
          <cell r="BA1276">
            <v>10</v>
          </cell>
          <cell r="BB1276">
            <v>20</v>
          </cell>
          <cell r="BC1276">
            <v>502</v>
          </cell>
          <cell r="BD1276" t="str">
            <v>TB</v>
          </cell>
          <cell r="BE1276" t="str">
            <v>TBR</v>
          </cell>
          <cell r="BF1276" t="str">
            <v>T</v>
          </cell>
          <cell r="BG1276" t="str">
            <v>T</v>
          </cell>
          <cell r="BH1276">
            <v>33.28</v>
          </cell>
          <cell r="BI1276">
            <v>32.4</v>
          </cell>
          <cell r="BJ1276">
            <v>0.34</v>
          </cell>
          <cell r="BK1276">
            <v>1.8626084277200004E-2</v>
          </cell>
          <cell r="BL1276">
            <v>22.5</v>
          </cell>
          <cell r="BM1276" t="str">
            <v>82</v>
          </cell>
          <cell r="BN1276">
            <v>13</v>
          </cell>
          <cell r="BR1276">
            <v>27950</v>
          </cell>
          <cell r="BS1276">
            <v>16768</v>
          </cell>
          <cell r="BT1276">
            <v>16768</v>
          </cell>
          <cell r="BU1276">
            <v>18631</v>
          </cell>
          <cell r="BV1276">
            <v>10</v>
          </cell>
          <cell r="BW1276">
            <v>16768</v>
          </cell>
          <cell r="BX1276">
            <v>0</v>
          </cell>
        </row>
        <row r="1277">
          <cell r="E1277" t="str">
            <v>BTBM2011</v>
          </cell>
          <cell r="F1277" t="str">
            <v>10R225 14PR R187 T/L</v>
          </cell>
          <cell r="G1277" t="str">
            <v>10R225 14PR R187 T/L</v>
          </cell>
          <cell r="H1277" t="str">
            <v>R187</v>
          </cell>
          <cell r="I1277" t="str">
            <v>TBR3</v>
          </cell>
          <cell r="J1277" t="str">
            <v>TBR T/L 22.5 UP</v>
          </cell>
          <cell r="K1277" t="str">
            <v>BRIDGESTONE</v>
          </cell>
          <cell r="L1277" t="str">
            <v>10R22.5 14PR</v>
          </cell>
          <cell r="M1277" t="str">
            <v>R187</v>
          </cell>
          <cell r="N1277" t="str">
            <v>TRUCK&amp;BUS RADIAL</v>
          </cell>
          <cell r="O1277" t="str">
            <v>TBR IMP</v>
          </cell>
          <cell r="P1277" t="str">
            <v>T/L</v>
          </cell>
          <cell r="Q1277" t="str">
            <v>TBR02492</v>
          </cell>
          <cell r="R1277" t="str">
            <v>JAPAN</v>
          </cell>
          <cell r="S1277">
            <v>3</v>
          </cell>
          <cell r="Y1277" t="str">
            <v>24</v>
          </cell>
          <cell r="AG1277" t="str">
            <v>TBR02492</v>
          </cell>
          <cell r="AL1277" t="str">
            <v>R187</v>
          </cell>
          <cell r="AO1277" t="str">
            <v>10R225</v>
          </cell>
          <cell r="AP1277" t="str">
            <v>TBR</v>
          </cell>
          <cell r="AQ1277">
            <v>0</v>
          </cell>
          <cell r="AR1277" t="str">
            <v>TUBELESS</v>
          </cell>
          <cell r="AU1277">
            <v>0</v>
          </cell>
          <cell r="AX1277" t="str">
            <v>DISCONT</v>
          </cell>
          <cell r="AY1277" t="str">
            <v>B</v>
          </cell>
          <cell r="AZ1277">
            <v>91</v>
          </cell>
          <cell r="BA1277">
            <v>10</v>
          </cell>
          <cell r="BB1277">
            <v>20</v>
          </cell>
          <cell r="BC1277">
            <v>502</v>
          </cell>
          <cell r="BD1277" t="str">
            <v>TB</v>
          </cell>
          <cell r="BE1277" t="str">
            <v>TBR</v>
          </cell>
          <cell r="BF1277" t="str">
            <v>T</v>
          </cell>
          <cell r="BG1277" t="str">
            <v>T</v>
          </cell>
          <cell r="BH1277">
            <v>20.398</v>
          </cell>
          <cell r="BI1277">
            <v>19.815999999999999</v>
          </cell>
          <cell r="BJ1277">
            <v>0.224</v>
          </cell>
          <cell r="BK1277">
            <v>0.28702119369839996</v>
          </cell>
          <cell r="BL1277">
            <v>22.5</v>
          </cell>
          <cell r="BM1277" t="str">
            <v>82</v>
          </cell>
          <cell r="BN1277">
            <v>254</v>
          </cell>
          <cell r="BR1277">
            <v>17760</v>
          </cell>
          <cell r="BS1277">
            <v>10655</v>
          </cell>
          <cell r="BT1277">
            <v>10655</v>
          </cell>
          <cell r="BU1277">
            <v>11839</v>
          </cell>
          <cell r="BV1277">
            <v>10</v>
          </cell>
          <cell r="BW1277">
            <v>10655</v>
          </cell>
          <cell r="BX1277">
            <v>0</v>
          </cell>
        </row>
        <row r="1278">
          <cell r="E1278" t="str">
            <v>BTBM2012</v>
          </cell>
          <cell r="F1278" t="str">
            <v>315/80R225 18PR M857 T/L</v>
          </cell>
          <cell r="G1278" t="str">
            <v>315/80R225 18PR M857 T/L</v>
          </cell>
          <cell r="H1278" t="str">
            <v>M857</v>
          </cell>
          <cell r="I1278" t="str">
            <v>TBR3</v>
          </cell>
          <cell r="J1278" t="str">
            <v>TBR T/L 22.5 UP</v>
          </cell>
          <cell r="K1278" t="str">
            <v>BRIDGESTONE</v>
          </cell>
          <cell r="L1278" t="str">
            <v>315/80R22.5 18PR</v>
          </cell>
          <cell r="M1278" t="str">
            <v>M857</v>
          </cell>
          <cell r="N1278" t="str">
            <v>TRUCK&amp;BUS RADIAL</v>
          </cell>
          <cell r="O1278" t="str">
            <v>TBR IMP</v>
          </cell>
          <cell r="P1278" t="str">
            <v>T/L</v>
          </cell>
          <cell r="Q1278" t="str">
            <v>TBR05800</v>
          </cell>
          <cell r="R1278" t="str">
            <v>JAPAN</v>
          </cell>
          <cell r="S1278">
            <v>3</v>
          </cell>
          <cell r="Y1278" t="str">
            <v>24</v>
          </cell>
          <cell r="AG1278" t="str">
            <v>TBR05800</v>
          </cell>
          <cell r="AL1278" t="str">
            <v>M857</v>
          </cell>
          <cell r="AO1278" t="str">
            <v>315/80R225</v>
          </cell>
          <cell r="AP1278" t="str">
            <v>TBR</v>
          </cell>
          <cell r="AQ1278">
            <v>0</v>
          </cell>
          <cell r="AR1278" t="str">
            <v>TUBELESS</v>
          </cell>
          <cell r="AU1278">
            <v>0</v>
          </cell>
          <cell r="AX1278" t="str">
            <v>DISCONT</v>
          </cell>
          <cell r="AY1278" t="str">
            <v>B</v>
          </cell>
          <cell r="AZ1278">
            <v>91</v>
          </cell>
          <cell r="BA1278">
            <v>10</v>
          </cell>
          <cell r="BB1278">
            <v>20</v>
          </cell>
          <cell r="BC1278">
            <v>502</v>
          </cell>
          <cell r="BD1278" t="str">
            <v>TB</v>
          </cell>
          <cell r="BE1278" t="str">
            <v>TBR</v>
          </cell>
          <cell r="BF1278" t="str">
            <v>T</v>
          </cell>
          <cell r="BG1278" t="str">
            <v>T</v>
          </cell>
          <cell r="BH1278">
            <v>31.481999999999999</v>
          </cell>
          <cell r="BI1278">
            <v>30.7</v>
          </cell>
          <cell r="BJ1278">
            <v>0.3</v>
          </cell>
          <cell r="BK1278">
            <v>0.41062858875000002</v>
          </cell>
          <cell r="BL1278">
            <v>22.5</v>
          </cell>
          <cell r="BM1278" t="str">
            <v>80</v>
          </cell>
          <cell r="BN1278">
            <v>315</v>
          </cell>
          <cell r="BR1278">
            <v>30590</v>
          </cell>
          <cell r="BS1278">
            <v>18355</v>
          </cell>
          <cell r="BT1278">
            <v>18355</v>
          </cell>
          <cell r="BU1278">
            <v>20394</v>
          </cell>
          <cell r="BV1278">
            <v>10</v>
          </cell>
          <cell r="BW1278">
            <v>18355</v>
          </cell>
          <cell r="BX1278">
            <v>0</v>
          </cell>
        </row>
        <row r="1279">
          <cell r="E1279" t="str">
            <v>BTBM2013</v>
          </cell>
          <cell r="F1279" t="str">
            <v>11R225 16PR R187 T/L</v>
          </cell>
          <cell r="G1279" t="str">
            <v>11R225 16PR R187 T/L</v>
          </cell>
          <cell r="H1279" t="str">
            <v>R187</v>
          </cell>
          <cell r="I1279" t="str">
            <v>TBR3</v>
          </cell>
          <cell r="J1279" t="str">
            <v>TBR T/L 22.5 UP</v>
          </cell>
          <cell r="K1279" t="str">
            <v>BRIDGESTONE</v>
          </cell>
          <cell r="L1279" t="str">
            <v>11R22.5 16PR</v>
          </cell>
          <cell r="M1279" t="str">
            <v>R187</v>
          </cell>
          <cell r="N1279" t="str">
            <v>TRUCK&amp;BUS RADIAL</v>
          </cell>
          <cell r="O1279" t="str">
            <v>TBR IMP</v>
          </cell>
          <cell r="P1279" t="str">
            <v>T/L</v>
          </cell>
          <cell r="Q1279" t="str">
            <v>TBR03266</v>
          </cell>
          <cell r="R1279" t="str">
            <v>JAPAN</v>
          </cell>
          <cell r="S1279">
            <v>3</v>
          </cell>
          <cell r="Y1279" t="str">
            <v>24</v>
          </cell>
          <cell r="AG1279" t="str">
            <v>TBR03266</v>
          </cell>
          <cell r="AL1279" t="str">
            <v>R187</v>
          </cell>
          <cell r="AO1279" t="str">
            <v>11R225</v>
          </cell>
          <cell r="AP1279" t="str">
            <v>TBR</v>
          </cell>
          <cell r="AQ1279">
            <v>0</v>
          </cell>
          <cell r="AR1279" t="str">
            <v>TUBELESS</v>
          </cell>
          <cell r="AU1279">
            <v>2000</v>
          </cell>
          <cell r="AX1279" t="str">
            <v>DISCONT</v>
          </cell>
          <cell r="AY1279" t="str">
            <v>B</v>
          </cell>
          <cell r="AZ1279">
            <v>91</v>
          </cell>
          <cell r="BA1279">
            <v>10</v>
          </cell>
          <cell r="BB1279">
            <v>20</v>
          </cell>
          <cell r="BC1279">
            <v>502</v>
          </cell>
          <cell r="BD1279" t="str">
            <v>TB</v>
          </cell>
          <cell r="BE1279" t="str">
            <v>TBR</v>
          </cell>
          <cell r="BF1279" t="str">
            <v>T</v>
          </cell>
          <cell r="BG1279" t="str">
            <v>T</v>
          </cell>
          <cell r="BH1279">
            <v>24.236999999999998</v>
          </cell>
          <cell r="BI1279">
            <v>24.539000000000001</v>
          </cell>
          <cell r="BJ1279">
            <v>0.26</v>
          </cell>
          <cell r="BK1279">
            <v>0.33780967026839998</v>
          </cell>
          <cell r="BL1279">
            <v>22.5</v>
          </cell>
          <cell r="BM1279" t="str">
            <v>82</v>
          </cell>
          <cell r="BN1279">
            <v>279</v>
          </cell>
          <cell r="BR1279">
            <v>20080</v>
          </cell>
          <cell r="BS1279">
            <v>12046</v>
          </cell>
          <cell r="BT1279">
            <v>12046</v>
          </cell>
          <cell r="BU1279">
            <v>13384</v>
          </cell>
          <cell r="BV1279">
            <v>10</v>
          </cell>
          <cell r="BW1279">
            <v>12046</v>
          </cell>
          <cell r="BX1279">
            <v>0</v>
          </cell>
        </row>
        <row r="1280">
          <cell r="E1280" t="str">
            <v>BTBM2014</v>
          </cell>
          <cell r="F1280" t="str">
            <v>385/65R225 18PR M747 T/L</v>
          </cell>
          <cell r="G1280" t="str">
            <v>385/65R225 18PR M747 T/L</v>
          </cell>
          <cell r="H1280" t="str">
            <v>M747</v>
          </cell>
          <cell r="I1280" t="str">
            <v>TBR3</v>
          </cell>
          <cell r="J1280" t="str">
            <v>TBR T/L 22.5 UP</v>
          </cell>
          <cell r="K1280" t="str">
            <v>BRIDGESTONE</v>
          </cell>
          <cell r="L1280" t="str">
            <v>385/65R22.5 18PR</v>
          </cell>
          <cell r="M1280" t="str">
            <v>M747</v>
          </cell>
          <cell r="N1280" t="str">
            <v>TRUCK&amp;BUS RADIAL</v>
          </cell>
          <cell r="O1280" t="str">
            <v>TBR IMP</v>
          </cell>
          <cell r="P1280" t="str">
            <v>T/L</v>
          </cell>
          <cell r="Q1280" t="str">
            <v>ZDUMMY</v>
          </cell>
          <cell r="R1280" t="str">
            <v>JAPAN</v>
          </cell>
          <cell r="S1280">
            <v>3</v>
          </cell>
          <cell r="Y1280" t="str">
            <v>24</v>
          </cell>
          <cell r="AG1280" t="str">
            <v>*</v>
          </cell>
          <cell r="AL1280" t="str">
            <v>M747</v>
          </cell>
          <cell r="AO1280" t="str">
            <v>385/65R225</v>
          </cell>
          <cell r="AP1280" t="str">
            <v>TBR</v>
          </cell>
          <cell r="AQ1280">
            <v>0</v>
          </cell>
          <cell r="AR1280" t="str">
            <v>TUBELESS</v>
          </cell>
          <cell r="AU1280">
            <v>0</v>
          </cell>
          <cell r="AX1280" t="str">
            <v>DISCONT</v>
          </cell>
          <cell r="AY1280" t="str">
            <v>B</v>
          </cell>
          <cell r="AZ1280">
            <v>91</v>
          </cell>
          <cell r="BA1280">
            <v>10</v>
          </cell>
          <cell r="BB1280">
            <v>20</v>
          </cell>
          <cell r="BC1280">
            <v>502</v>
          </cell>
          <cell r="BD1280" t="str">
            <v>TB</v>
          </cell>
          <cell r="BE1280" t="str">
            <v>TBR</v>
          </cell>
          <cell r="BF1280" t="str">
            <v>T</v>
          </cell>
          <cell r="BG1280" t="str">
            <v>T</v>
          </cell>
          <cell r="BH1280">
            <v>34.700000000000003</v>
          </cell>
          <cell r="BI1280">
            <v>34.700000000000003</v>
          </cell>
          <cell r="BJ1280">
            <v>0.35</v>
          </cell>
          <cell r="BK1280">
            <v>0.48840319999999998</v>
          </cell>
          <cell r="BL1280">
            <v>22.5</v>
          </cell>
          <cell r="BM1280" t="str">
            <v>65</v>
          </cell>
          <cell r="BN1280">
            <v>385</v>
          </cell>
          <cell r="BR1280">
            <v>31770</v>
          </cell>
          <cell r="BS1280">
            <v>19063</v>
          </cell>
          <cell r="BT1280">
            <v>19063</v>
          </cell>
          <cell r="BU1280">
            <v>21181</v>
          </cell>
          <cell r="BV1280">
            <v>10</v>
          </cell>
          <cell r="BW1280">
            <v>19063</v>
          </cell>
          <cell r="BX1280">
            <v>0</v>
          </cell>
        </row>
        <row r="1281">
          <cell r="E1281" t="str">
            <v>BTBM2015</v>
          </cell>
          <cell r="F1281" t="str">
            <v>385/65R225 18PR M748 T/L</v>
          </cell>
          <cell r="G1281" t="str">
            <v>385/65R225 18PR M748 T/L</v>
          </cell>
          <cell r="H1281" t="str">
            <v>M748</v>
          </cell>
          <cell r="I1281" t="str">
            <v>TBR3</v>
          </cell>
          <cell r="J1281" t="str">
            <v>TBR T/L 22.5 UP</v>
          </cell>
          <cell r="K1281" t="str">
            <v>BRIDGESTONE</v>
          </cell>
          <cell r="L1281" t="str">
            <v>385/65R22.5 18PR</v>
          </cell>
          <cell r="M1281" t="str">
            <v>M748</v>
          </cell>
          <cell r="N1281" t="str">
            <v>TRUCK&amp;BUS RADIAL</v>
          </cell>
          <cell r="O1281" t="str">
            <v>TBR IMP</v>
          </cell>
          <cell r="P1281" t="str">
            <v>T/L</v>
          </cell>
          <cell r="Q1281" t="str">
            <v>TBR05005</v>
          </cell>
          <cell r="R1281" t="str">
            <v>JAPAN</v>
          </cell>
          <cell r="S1281">
            <v>3</v>
          </cell>
          <cell r="Y1281" t="str">
            <v>24</v>
          </cell>
          <cell r="AG1281" t="str">
            <v>TBR05005</v>
          </cell>
          <cell r="AL1281" t="str">
            <v>M748</v>
          </cell>
          <cell r="AO1281" t="str">
            <v>385/65R225</v>
          </cell>
          <cell r="AP1281" t="str">
            <v>TBR</v>
          </cell>
          <cell r="AQ1281">
            <v>0</v>
          </cell>
          <cell r="AR1281" t="str">
            <v>TUBELESS</v>
          </cell>
          <cell r="AU1281">
            <v>2004</v>
          </cell>
          <cell r="AX1281" t="str">
            <v>CON</v>
          </cell>
          <cell r="AY1281" t="str">
            <v>B</v>
          </cell>
          <cell r="AZ1281">
            <v>91</v>
          </cell>
          <cell r="BA1281">
            <v>10</v>
          </cell>
          <cell r="BB1281">
            <v>20</v>
          </cell>
          <cell r="BC1281">
            <v>502</v>
          </cell>
          <cell r="BD1281" t="str">
            <v>TB</v>
          </cell>
          <cell r="BE1281" t="str">
            <v>TBR</v>
          </cell>
          <cell r="BF1281" t="str">
            <v>T</v>
          </cell>
          <cell r="BG1281" t="str">
            <v>T</v>
          </cell>
          <cell r="BH1281">
            <v>37.01</v>
          </cell>
          <cell r="BI1281">
            <v>37.01</v>
          </cell>
          <cell r="BJ1281">
            <v>0</v>
          </cell>
          <cell r="BK1281">
            <v>0.48840319999999998</v>
          </cell>
          <cell r="BL1281">
            <v>22.5</v>
          </cell>
          <cell r="BM1281" t="str">
            <v>65</v>
          </cell>
          <cell r="BN1281">
            <v>385</v>
          </cell>
          <cell r="BR1281">
            <v>31770</v>
          </cell>
          <cell r="BS1281">
            <v>19063</v>
          </cell>
          <cell r="BT1281">
            <v>19063</v>
          </cell>
          <cell r="BU1281">
            <v>21181</v>
          </cell>
          <cell r="BV1281">
            <v>10</v>
          </cell>
          <cell r="BW1281">
            <v>19063</v>
          </cell>
          <cell r="BX1281">
            <v>0</v>
          </cell>
        </row>
        <row r="1282">
          <cell r="E1282" t="str">
            <v>BTBM2016</v>
          </cell>
          <cell r="F1282" t="str">
            <v>425/65 R225 20PR M748 T/L</v>
          </cell>
          <cell r="G1282" t="str">
            <v>425/65 R225 20PR M748 T/L</v>
          </cell>
          <cell r="H1282" t="str">
            <v>M748</v>
          </cell>
          <cell r="I1282" t="str">
            <v>TBR3</v>
          </cell>
          <cell r="J1282" t="str">
            <v>TBR T/L 22.5 UP</v>
          </cell>
          <cell r="K1282" t="str">
            <v>BRIDGESTONE</v>
          </cell>
          <cell r="L1282" t="str">
            <v>425/65R22.5 20PR</v>
          </cell>
          <cell r="M1282" t="str">
            <v>M748</v>
          </cell>
          <cell r="N1282" t="str">
            <v>TRUCK&amp;BUS RADIAL</v>
          </cell>
          <cell r="O1282" t="str">
            <v>TBR IMP</v>
          </cell>
          <cell r="P1282" t="str">
            <v>T/L</v>
          </cell>
          <cell r="Q1282" t="str">
            <v>TBR05089</v>
          </cell>
          <cell r="R1282" t="str">
            <v>JAPAN</v>
          </cell>
          <cell r="S1282">
            <v>3</v>
          </cell>
          <cell r="Y1282" t="str">
            <v>24</v>
          </cell>
          <cell r="AG1282" t="str">
            <v>TBR05089</v>
          </cell>
          <cell r="AL1282" t="str">
            <v>M748</v>
          </cell>
          <cell r="AO1282" t="str">
            <v>425/65R225</v>
          </cell>
          <cell r="AP1282" t="str">
            <v>TBR</v>
          </cell>
          <cell r="AQ1282">
            <v>0</v>
          </cell>
          <cell r="AR1282" t="str">
            <v>TUBELESS</v>
          </cell>
          <cell r="AU1282">
            <v>2006</v>
          </cell>
          <cell r="AX1282" t="str">
            <v>DISCONT</v>
          </cell>
          <cell r="AY1282" t="str">
            <v>B</v>
          </cell>
          <cell r="AZ1282">
            <v>91</v>
          </cell>
          <cell r="BA1282">
            <v>10</v>
          </cell>
          <cell r="BB1282">
            <v>20</v>
          </cell>
          <cell r="BC1282">
            <v>502</v>
          </cell>
          <cell r="BD1282" t="str">
            <v>TB</v>
          </cell>
          <cell r="BE1282" t="str">
            <v>TBR</v>
          </cell>
          <cell r="BF1282" t="str">
            <v>T</v>
          </cell>
          <cell r="BG1282" t="str">
            <v>T</v>
          </cell>
          <cell r="BH1282">
            <v>40.518000000000001</v>
          </cell>
          <cell r="BI1282">
            <v>40.5</v>
          </cell>
          <cell r="BJ1282">
            <v>0.47</v>
          </cell>
          <cell r="BK1282">
            <v>0.58746984000000002</v>
          </cell>
          <cell r="BL1282">
            <v>22.5</v>
          </cell>
          <cell r="BM1282" t="str">
            <v>65</v>
          </cell>
          <cell r="BN1282">
            <v>425</v>
          </cell>
          <cell r="BR1282">
            <v>36580</v>
          </cell>
          <cell r="BS1282">
            <v>21947</v>
          </cell>
          <cell r="BT1282">
            <v>21947</v>
          </cell>
          <cell r="BU1282">
            <v>24386</v>
          </cell>
          <cell r="BV1282">
            <v>10</v>
          </cell>
          <cell r="BW1282">
            <v>21947</v>
          </cell>
          <cell r="BX1282">
            <v>0</v>
          </cell>
        </row>
        <row r="1283">
          <cell r="E1283" t="str">
            <v>BTBM2017</v>
          </cell>
          <cell r="F1283" t="str">
            <v>445/65R225 20PR M748 T/L</v>
          </cell>
          <cell r="G1283" t="str">
            <v>445/65R225 20PR M748 T/L</v>
          </cell>
          <cell r="H1283" t="str">
            <v>M748</v>
          </cell>
          <cell r="I1283" t="str">
            <v>TBR3</v>
          </cell>
          <cell r="J1283" t="str">
            <v>TBR T/L 22.5 UP</v>
          </cell>
          <cell r="K1283" t="str">
            <v>BRIDGESTONE</v>
          </cell>
          <cell r="L1283" t="str">
            <v>445/65R22.5 20PR</v>
          </cell>
          <cell r="M1283" t="str">
            <v>M748</v>
          </cell>
          <cell r="N1283" t="str">
            <v>TRUCK&amp;BUS RADIAL</v>
          </cell>
          <cell r="O1283" t="str">
            <v>TBR IMP</v>
          </cell>
          <cell r="P1283" t="str">
            <v>T/L</v>
          </cell>
          <cell r="Q1283" t="str">
            <v>TBR05151</v>
          </cell>
          <cell r="R1283" t="str">
            <v>JAPAN</v>
          </cell>
          <cell r="S1283">
            <v>3</v>
          </cell>
          <cell r="Y1283" t="str">
            <v>24</v>
          </cell>
          <cell r="AG1283" t="str">
            <v>TBR05151</v>
          </cell>
          <cell r="AL1283" t="str">
            <v>M748</v>
          </cell>
          <cell r="AO1283" t="str">
            <v>445/65R225</v>
          </cell>
          <cell r="AP1283" t="str">
            <v>TBR</v>
          </cell>
          <cell r="AQ1283">
            <v>0</v>
          </cell>
          <cell r="AR1283" t="str">
            <v>TUBELESS</v>
          </cell>
          <cell r="AU1283">
            <v>2006</v>
          </cell>
          <cell r="AX1283" t="str">
            <v>CON</v>
          </cell>
          <cell r="AY1283" t="str">
            <v>B</v>
          </cell>
          <cell r="AZ1283">
            <v>91</v>
          </cell>
          <cell r="BA1283">
            <v>10</v>
          </cell>
          <cell r="BB1283">
            <v>20</v>
          </cell>
          <cell r="BC1283">
            <v>502</v>
          </cell>
          <cell r="BD1283" t="str">
            <v>TB</v>
          </cell>
          <cell r="BE1283" t="str">
            <v>TBR</v>
          </cell>
          <cell r="BF1283" t="str">
            <v>T</v>
          </cell>
          <cell r="BG1283" t="str">
            <v>T</v>
          </cell>
          <cell r="BH1283">
            <v>45.408999999999999</v>
          </cell>
          <cell r="BI1283">
            <v>46.51</v>
          </cell>
          <cell r="BJ1283">
            <v>0.55200000000000005</v>
          </cell>
          <cell r="BK1283">
            <v>0.64141250000000005</v>
          </cell>
          <cell r="BL1283">
            <v>22.5</v>
          </cell>
          <cell r="BM1283" t="str">
            <v>65</v>
          </cell>
          <cell r="BN1283">
            <v>445</v>
          </cell>
          <cell r="BR1283">
            <v>40650</v>
          </cell>
          <cell r="BS1283">
            <v>24387</v>
          </cell>
          <cell r="BT1283">
            <v>24387</v>
          </cell>
          <cell r="BU1283">
            <v>27097</v>
          </cell>
          <cell r="BV1283">
            <v>10</v>
          </cell>
          <cell r="BW1283">
            <v>24387</v>
          </cell>
          <cell r="BX1283">
            <v>0</v>
          </cell>
        </row>
        <row r="1284">
          <cell r="E1284" t="str">
            <v>BTBM2018</v>
          </cell>
          <cell r="F1284" t="str">
            <v>825R15 18PR R187</v>
          </cell>
          <cell r="G1284" t="str">
            <v>825R15 18PR R187</v>
          </cell>
          <cell r="H1284" t="str">
            <v>R187</v>
          </cell>
          <cell r="I1284" t="str">
            <v>TBR5</v>
          </cell>
          <cell r="J1284" t="str">
            <v>TBR T/L 17 DOWN</v>
          </cell>
          <cell r="K1284" t="str">
            <v>BRIDGESTONE</v>
          </cell>
          <cell r="L1284" t="str">
            <v>8.25R15 18PR</v>
          </cell>
          <cell r="M1284" t="str">
            <v>R187</v>
          </cell>
          <cell r="N1284" t="str">
            <v>TRUCK&amp;BUS RADIAL</v>
          </cell>
          <cell r="O1284" t="str">
            <v>TBR IMP</v>
          </cell>
          <cell r="P1284" t="str">
            <v>T/L</v>
          </cell>
          <cell r="Q1284" t="str">
            <v>TBR06023</v>
          </cell>
          <cell r="R1284" t="str">
            <v>JAPAN</v>
          </cell>
          <cell r="S1284">
            <v>3</v>
          </cell>
          <cell r="Y1284" t="str">
            <v>24</v>
          </cell>
          <cell r="AG1284" t="str">
            <v>TBR06023</v>
          </cell>
          <cell r="AL1284" t="str">
            <v>R187</v>
          </cell>
          <cell r="AO1284" t="str">
            <v>825R15</v>
          </cell>
          <cell r="AP1284" t="str">
            <v>TBR</v>
          </cell>
          <cell r="AQ1284">
            <v>0</v>
          </cell>
          <cell r="AR1284" t="str">
            <v>TUBE</v>
          </cell>
          <cell r="AU1284">
            <v>2007</v>
          </cell>
          <cell r="AX1284" t="str">
            <v>CON</v>
          </cell>
          <cell r="AY1284" t="str">
            <v>B</v>
          </cell>
          <cell r="AZ1284">
            <v>91</v>
          </cell>
          <cell r="BA1284">
            <v>10</v>
          </cell>
          <cell r="BB1284">
            <v>20</v>
          </cell>
          <cell r="BC1284">
            <v>502</v>
          </cell>
          <cell r="BD1284" t="str">
            <v>TB</v>
          </cell>
          <cell r="BE1284" t="str">
            <v>TBR</v>
          </cell>
          <cell r="BF1284" t="str">
            <v>T</v>
          </cell>
          <cell r="BG1284" t="str">
            <v>T</v>
          </cell>
          <cell r="BH1284">
            <v>14.866</v>
          </cell>
          <cell r="BI1284">
            <v>16.32</v>
          </cell>
          <cell r="BJ1284">
            <v>0.13</v>
          </cell>
          <cell r="BK1284">
            <v>2.6008439399999999</v>
          </cell>
          <cell r="BL1284">
            <v>15</v>
          </cell>
          <cell r="BM1284" t="str">
            <v>82</v>
          </cell>
          <cell r="BN1284">
            <v>825</v>
          </cell>
          <cell r="BR1284">
            <v>11070</v>
          </cell>
          <cell r="BS1284">
            <v>6644</v>
          </cell>
          <cell r="BT1284">
            <v>6644</v>
          </cell>
          <cell r="BU1284">
            <v>7382</v>
          </cell>
          <cell r="BV1284">
            <v>10</v>
          </cell>
          <cell r="BW1284">
            <v>6644</v>
          </cell>
          <cell r="BX1284">
            <v>5149.9799999999996</v>
          </cell>
        </row>
        <row r="1285">
          <cell r="E1285" t="str">
            <v>BTBM2019</v>
          </cell>
          <cell r="F1285" t="str">
            <v>750R15 16PR R187</v>
          </cell>
          <cell r="G1285" t="str">
            <v>750R15 16PR R187</v>
          </cell>
          <cell r="H1285" t="str">
            <v>R187</v>
          </cell>
          <cell r="I1285" t="str">
            <v>TBR5</v>
          </cell>
          <cell r="J1285" t="str">
            <v>TBR T/L 17 DOWN</v>
          </cell>
          <cell r="K1285" t="str">
            <v>BRIDGESTONE</v>
          </cell>
          <cell r="L1285" t="str">
            <v>7.50R15 18PR</v>
          </cell>
          <cell r="M1285" t="str">
            <v>R187</v>
          </cell>
          <cell r="N1285" t="str">
            <v>TRUCK&amp;BUS RADIAL</v>
          </cell>
          <cell r="O1285" t="str">
            <v>TBR IMP</v>
          </cell>
          <cell r="P1285" t="str">
            <v>T/L</v>
          </cell>
          <cell r="Q1285" t="str">
            <v>TBR05917</v>
          </cell>
          <cell r="R1285" t="str">
            <v>JAPAN</v>
          </cell>
          <cell r="S1285">
            <v>3</v>
          </cell>
          <cell r="Y1285" t="str">
            <v>24</v>
          </cell>
          <cell r="AG1285" t="str">
            <v>TBR05917</v>
          </cell>
          <cell r="AL1285" t="str">
            <v>R187</v>
          </cell>
          <cell r="AO1285" t="str">
            <v>750R15</v>
          </cell>
          <cell r="AP1285" t="str">
            <v>TBR</v>
          </cell>
          <cell r="AQ1285">
            <v>0</v>
          </cell>
          <cell r="AR1285" t="str">
            <v>TUBE</v>
          </cell>
          <cell r="AU1285">
            <v>2006</v>
          </cell>
          <cell r="AX1285" t="str">
            <v>CON</v>
          </cell>
          <cell r="AY1285" t="str">
            <v>B</v>
          </cell>
          <cell r="AZ1285">
            <v>91</v>
          </cell>
          <cell r="BA1285">
            <v>10</v>
          </cell>
          <cell r="BB1285">
            <v>20</v>
          </cell>
          <cell r="BC1285">
            <v>502</v>
          </cell>
          <cell r="BD1285" t="str">
            <v>TB</v>
          </cell>
          <cell r="BE1285" t="str">
            <v>TBR</v>
          </cell>
          <cell r="BF1285" t="str">
            <v>T</v>
          </cell>
          <cell r="BG1285" t="str">
            <v>T</v>
          </cell>
          <cell r="BH1285">
            <v>11.853999999999999</v>
          </cell>
          <cell r="BI1285">
            <v>24.760999999999999</v>
          </cell>
          <cell r="BJ1285">
            <v>0.10100000000000001</v>
          </cell>
          <cell r="BK1285">
            <v>0.11032979479999999</v>
          </cell>
          <cell r="BL1285">
            <v>15</v>
          </cell>
          <cell r="BM1285" t="str">
            <v>82</v>
          </cell>
          <cell r="BN1285">
            <v>190</v>
          </cell>
          <cell r="BR1285">
            <v>8970</v>
          </cell>
          <cell r="BS1285">
            <v>5381</v>
          </cell>
          <cell r="BT1285">
            <v>5381</v>
          </cell>
          <cell r="BU1285">
            <v>5979</v>
          </cell>
          <cell r="BV1285">
            <v>10</v>
          </cell>
          <cell r="BW1285">
            <v>5381</v>
          </cell>
          <cell r="BX1285">
            <v>0</v>
          </cell>
        </row>
        <row r="1286">
          <cell r="E1286" t="str">
            <v>BTBM2020</v>
          </cell>
          <cell r="F1286" t="str">
            <v>1000R15 18PR R187</v>
          </cell>
          <cell r="G1286" t="str">
            <v>1000R15 18PR R187</v>
          </cell>
          <cell r="H1286" t="str">
            <v>R187</v>
          </cell>
          <cell r="I1286" t="str">
            <v>TBR5</v>
          </cell>
          <cell r="J1286" t="str">
            <v>TBR T/L 17 DOWN</v>
          </cell>
          <cell r="K1286" t="str">
            <v>BRIDGESTONE</v>
          </cell>
          <cell r="L1286" t="str">
            <v>10.00R15 16PR</v>
          </cell>
          <cell r="M1286" t="str">
            <v>R187</v>
          </cell>
          <cell r="N1286" t="str">
            <v>TRUCK&amp;BUS RADIAL</v>
          </cell>
          <cell r="O1286" t="str">
            <v>TBR IMP</v>
          </cell>
          <cell r="P1286" t="str">
            <v>T/L</v>
          </cell>
          <cell r="Q1286" t="str">
            <v>TBR06072</v>
          </cell>
          <cell r="R1286" t="str">
            <v>JAPAN</v>
          </cell>
          <cell r="S1286">
            <v>3</v>
          </cell>
          <cell r="Y1286" t="str">
            <v>24</v>
          </cell>
          <cell r="AG1286" t="str">
            <v>TBR06072</v>
          </cell>
          <cell r="AL1286" t="str">
            <v>R187</v>
          </cell>
          <cell r="AO1286" t="str">
            <v>1000R15</v>
          </cell>
          <cell r="AP1286" t="str">
            <v>TBR</v>
          </cell>
          <cell r="AQ1286">
            <v>0</v>
          </cell>
          <cell r="AR1286" t="str">
            <v>TUBE</v>
          </cell>
          <cell r="AU1286">
            <v>2007</v>
          </cell>
          <cell r="AX1286" t="str">
            <v>CON</v>
          </cell>
          <cell r="AY1286" t="str">
            <v>B</v>
          </cell>
          <cell r="AZ1286">
            <v>91</v>
          </cell>
          <cell r="BA1286">
            <v>10</v>
          </cell>
          <cell r="BB1286">
            <v>20</v>
          </cell>
          <cell r="BC1286">
            <v>502</v>
          </cell>
          <cell r="BD1286" t="str">
            <v>TB</v>
          </cell>
          <cell r="BE1286" t="str">
            <v>TBR</v>
          </cell>
          <cell r="BF1286" t="str">
            <v>T</v>
          </cell>
          <cell r="BG1286" t="str">
            <v>T</v>
          </cell>
          <cell r="BH1286">
            <v>19.713000000000001</v>
          </cell>
          <cell r="BI1286">
            <v>21.84</v>
          </cell>
          <cell r="BJ1286">
            <v>0.18</v>
          </cell>
          <cell r="BK1286">
            <v>4.2478186400000002</v>
          </cell>
          <cell r="BL1286">
            <v>15</v>
          </cell>
          <cell r="BM1286" t="str">
            <v>82</v>
          </cell>
          <cell r="BN1286">
            <v>1000</v>
          </cell>
          <cell r="BR1286">
            <v>12780</v>
          </cell>
          <cell r="BS1286">
            <v>7668</v>
          </cell>
          <cell r="BT1286">
            <v>7668</v>
          </cell>
          <cell r="BU1286">
            <v>8520</v>
          </cell>
          <cell r="BV1286">
            <v>10</v>
          </cell>
          <cell r="BW1286">
            <v>7668</v>
          </cell>
          <cell r="BX1286">
            <v>5969.81</v>
          </cell>
        </row>
        <row r="1287">
          <cell r="E1287" t="str">
            <v>BTBM2022</v>
          </cell>
          <cell r="F1287" t="str">
            <v>11R225 16PR M857</v>
          </cell>
          <cell r="G1287" t="str">
            <v>1100R22 16PR M857</v>
          </cell>
          <cell r="H1287" t="str">
            <v>M857</v>
          </cell>
          <cell r="I1287" t="str">
            <v>TBR3</v>
          </cell>
          <cell r="J1287" t="str">
            <v>TBR T/L 22.5 UP</v>
          </cell>
          <cell r="K1287" t="str">
            <v>BRIDGESTONE</v>
          </cell>
          <cell r="L1287" t="str">
            <v>11R22.5 16PR</v>
          </cell>
          <cell r="M1287" t="str">
            <v>M857</v>
          </cell>
          <cell r="N1287" t="str">
            <v>TRUCK&amp;BUS RADIAL</v>
          </cell>
          <cell r="O1287" t="str">
            <v>TBR IMP</v>
          </cell>
          <cell r="P1287" t="str">
            <v>T/L</v>
          </cell>
          <cell r="Q1287" t="str">
            <v>TBR08755</v>
          </cell>
          <cell r="R1287" t="str">
            <v>JAPAN</v>
          </cell>
          <cell r="S1287">
            <v>3</v>
          </cell>
          <cell r="Y1287" t="str">
            <v>24</v>
          </cell>
          <cell r="AG1287" t="str">
            <v>TBR08755</v>
          </cell>
          <cell r="AL1287" t="str">
            <v>M857</v>
          </cell>
          <cell r="AO1287" t="str">
            <v>11R225</v>
          </cell>
          <cell r="AP1287" t="str">
            <v>TBR</v>
          </cell>
          <cell r="AQ1287">
            <v>0</v>
          </cell>
          <cell r="AR1287" t="str">
            <v>TUBELESS</v>
          </cell>
          <cell r="AU1287">
            <v>0</v>
          </cell>
          <cell r="AX1287" t="str">
            <v>DISCONT</v>
          </cell>
          <cell r="AY1287" t="str">
            <v>B</v>
          </cell>
          <cell r="AZ1287">
            <v>91</v>
          </cell>
          <cell r="BA1287">
            <v>10</v>
          </cell>
          <cell r="BB1287">
            <v>20</v>
          </cell>
          <cell r="BC1287">
            <v>502</v>
          </cell>
          <cell r="BD1287" t="str">
            <v>TB</v>
          </cell>
          <cell r="BE1287" t="str">
            <v>TBR</v>
          </cell>
          <cell r="BF1287" t="str">
            <v>T</v>
          </cell>
          <cell r="BG1287" t="str">
            <v>T</v>
          </cell>
          <cell r="BH1287">
            <v>32.942999999999998</v>
          </cell>
          <cell r="BI1287">
            <v>66.510000000000005</v>
          </cell>
          <cell r="BJ1287">
            <v>0.36199999999999999</v>
          </cell>
          <cell r="BK1287">
            <v>0.33780967026839998</v>
          </cell>
          <cell r="BL1287">
            <v>22.5</v>
          </cell>
          <cell r="BM1287" t="str">
            <v>82</v>
          </cell>
          <cell r="BN1287">
            <v>279</v>
          </cell>
          <cell r="BR1287">
            <v>24330</v>
          </cell>
          <cell r="BS1287">
            <v>14598</v>
          </cell>
          <cell r="BT1287">
            <v>14598</v>
          </cell>
          <cell r="BU1287">
            <v>16220</v>
          </cell>
          <cell r="BV1287">
            <v>10</v>
          </cell>
          <cell r="BW1287">
            <v>14598</v>
          </cell>
          <cell r="BX1287">
            <v>0</v>
          </cell>
        </row>
        <row r="1288">
          <cell r="E1288" t="str">
            <v>BTBM2024</v>
          </cell>
          <cell r="F1288" t="str">
            <v>1200R20 18PR M857</v>
          </cell>
          <cell r="G1288" t="str">
            <v>1200R20 18PR M857</v>
          </cell>
          <cell r="H1288" t="str">
            <v>B857</v>
          </cell>
          <cell r="I1288" t="str">
            <v>TBR2</v>
          </cell>
          <cell r="J1288" t="str">
            <v>TBR T/T 20 DOWN</v>
          </cell>
          <cell r="K1288" t="str">
            <v>BRIDGESTONE</v>
          </cell>
          <cell r="L1288" t="str">
            <v>12.00R20 18PR</v>
          </cell>
          <cell r="M1288" t="str">
            <v>M857</v>
          </cell>
          <cell r="N1288" t="str">
            <v>TRUCK&amp;BUS RADIAL</v>
          </cell>
          <cell r="O1288" t="str">
            <v>TBR IMP</v>
          </cell>
          <cell r="P1288" t="str">
            <v>T/T</v>
          </cell>
          <cell r="Q1288" t="str">
            <v>TBR08272</v>
          </cell>
          <cell r="R1288" t="str">
            <v>JAPAN</v>
          </cell>
          <cell r="S1288">
            <v>3</v>
          </cell>
          <cell r="Y1288" t="str">
            <v>24</v>
          </cell>
          <cell r="AG1288" t="str">
            <v>TBR08272</v>
          </cell>
          <cell r="AL1288" t="str">
            <v>M857</v>
          </cell>
          <cell r="AO1288" t="str">
            <v>1200R20</v>
          </cell>
          <cell r="AP1288" t="str">
            <v>TBR</v>
          </cell>
          <cell r="AQ1288">
            <v>0</v>
          </cell>
          <cell r="AR1288" t="str">
            <v>TUBE</v>
          </cell>
          <cell r="AU1288">
            <v>2006</v>
          </cell>
          <cell r="AX1288" t="str">
            <v>DISCONT</v>
          </cell>
          <cell r="AY1288" t="str">
            <v>B</v>
          </cell>
          <cell r="AZ1288">
            <v>91</v>
          </cell>
          <cell r="BA1288">
            <v>10</v>
          </cell>
          <cell r="BB1288">
            <v>20</v>
          </cell>
          <cell r="BC1288">
            <v>502</v>
          </cell>
          <cell r="BD1288" t="str">
            <v>TB</v>
          </cell>
          <cell r="BE1288" t="str">
            <v>TBR</v>
          </cell>
          <cell r="BF1288" t="str">
            <v>T</v>
          </cell>
          <cell r="BG1288" t="str">
            <v>T</v>
          </cell>
          <cell r="BH1288">
            <v>34.426000000000002</v>
          </cell>
          <cell r="BI1288">
            <v>36.49</v>
          </cell>
          <cell r="BJ1288">
            <v>0.48</v>
          </cell>
          <cell r="BK1288">
            <v>7.6019142400000002</v>
          </cell>
          <cell r="BL1288">
            <v>20</v>
          </cell>
          <cell r="BM1288" t="str">
            <v>82</v>
          </cell>
          <cell r="BN1288">
            <v>1200</v>
          </cell>
          <cell r="BR1288">
            <v>23760</v>
          </cell>
          <cell r="BS1288">
            <v>14258</v>
          </cell>
          <cell r="BT1288">
            <v>14258</v>
          </cell>
          <cell r="BU1288">
            <v>15842</v>
          </cell>
          <cell r="BV1288">
            <v>10</v>
          </cell>
          <cell r="BW1288">
            <v>14258</v>
          </cell>
          <cell r="BX1288">
            <v>11056.8</v>
          </cell>
        </row>
        <row r="1289">
          <cell r="E1289" t="str">
            <v>BTBM2026</v>
          </cell>
          <cell r="F1289" t="str">
            <v>1400R20 22PR R180</v>
          </cell>
          <cell r="G1289" t="str">
            <v>1400R20 22PR R180</v>
          </cell>
          <cell r="H1289" t="str">
            <v>R180</v>
          </cell>
          <cell r="I1289" t="str">
            <v>TBR2</v>
          </cell>
          <cell r="J1289" t="str">
            <v>TBR T/T 20 DOWN</v>
          </cell>
          <cell r="K1289" t="str">
            <v>BRIDGESTONE</v>
          </cell>
          <cell r="L1289" t="str">
            <v>14.00R20 22PR</v>
          </cell>
          <cell r="M1289" t="str">
            <v>R180</v>
          </cell>
          <cell r="N1289" t="str">
            <v>TRUCK&amp;BUS RADIAL</v>
          </cell>
          <cell r="O1289" t="str">
            <v>TBR IMP</v>
          </cell>
          <cell r="P1289" t="str">
            <v>T/T</v>
          </cell>
          <cell r="Q1289" t="str">
            <v>TBR08334</v>
          </cell>
          <cell r="R1289" t="str">
            <v>JAPAN</v>
          </cell>
          <cell r="S1289">
            <v>3</v>
          </cell>
          <cell r="Y1289" t="str">
            <v>24</v>
          </cell>
          <cell r="AG1289" t="str">
            <v>TBR08328</v>
          </cell>
          <cell r="AL1289" t="str">
            <v>R180</v>
          </cell>
          <cell r="AO1289" t="str">
            <v>1400R20</v>
          </cell>
          <cell r="AP1289" t="str">
            <v>TBR</v>
          </cell>
          <cell r="AQ1289">
            <v>0</v>
          </cell>
          <cell r="AR1289" t="str">
            <v>TUBE</v>
          </cell>
          <cell r="AU1289">
            <v>2006</v>
          </cell>
          <cell r="AX1289" t="str">
            <v>CON</v>
          </cell>
          <cell r="AY1289" t="str">
            <v>B</v>
          </cell>
          <cell r="AZ1289">
            <v>91</v>
          </cell>
          <cell r="BA1289">
            <v>10</v>
          </cell>
          <cell r="BB1289">
            <v>20</v>
          </cell>
          <cell r="BC1289">
            <v>502</v>
          </cell>
          <cell r="BD1289" t="str">
            <v>TB</v>
          </cell>
          <cell r="BE1289" t="str">
            <v>TBR</v>
          </cell>
          <cell r="BF1289" t="str">
            <v>T</v>
          </cell>
          <cell r="BG1289" t="str">
            <v>T</v>
          </cell>
          <cell r="BH1289">
            <v>45.28</v>
          </cell>
          <cell r="BI1289">
            <v>50.66</v>
          </cell>
          <cell r="BJ1289">
            <v>0.48</v>
          </cell>
          <cell r="BK1289">
            <v>11.321879040000001</v>
          </cell>
          <cell r="BL1289">
            <v>20</v>
          </cell>
          <cell r="BM1289" t="str">
            <v>82</v>
          </cell>
          <cell r="BN1289">
            <v>1400</v>
          </cell>
          <cell r="BR1289">
            <v>38030</v>
          </cell>
          <cell r="BS1289">
            <v>22819</v>
          </cell>
          <cell r="BT1289">
            <v>22819</v>
          </cell>
          <cell r="BU1289">
            <v>25354</v>
          </cell>
          <cell r="BV1289">
            <v>10</v>
          </cell>
          <cell r="BW1289">
            <v>22819</v>
          </cell>
          <cell r="BX1289">
            <v>17421.169999999998</v>
          </cell>
        </row>
        <row r="1290">
          <cell r="E1290" t="str">
            <v>BTBM2027</v>
          </cell>
          <cell r="F1290" t="str">
            <v>12R225 16PR R187 T/L</v>
          </cell>
          <cell r="G1290" t="str">
            <v>12R225 16PR R187 T/L</v>
          </cell>
          <cell r="H1290" t="str">
            <v>R187</v>
          </cell>
          <cell r="I1290" t="str">
            <v>TBR3</v>
          </cell>
          <cell r="J1290" t="str">
            <v>TBR T/L 22.5 UP</v>
          </cell>
          <cell r="K1290" t="str">
            <v>BRIDGESTONE</v>
          </cell>
          <cell r="L1290" t="str">
            <v>12R22.5 16PR</v>
          </cell>
          <cell r="M1290" t="str">
            <v>R187</v>
          </cell>
          <cell r="N1290" t="str">
            <v>TRUCK&amp;BUS RADIAL</v>
          </cell>
          <cell r="O1290" t="str">
            <v>TBR IMP</v>
          </cell>
          <cell r="P1290" t="str">
            <v>T/L</v>
          </cell>
          <cell r="Q1290" t="str">
            <v>TBR04345</v>
          </cell>
          <cell r="R1290" t="str">
            <v>JAPAN</v>
          </cell>
          <cell r="S1290">
            <v>3</v>
          </cell>
          <cell r="Y1290" t="str">
            <v>24</v>
          </cell>
          <cell r="AG1290" t="str">
            <v>TBR04345</v>
          </cell>
          <cell r="AL1290" t="str">
            <v>R187</v>
          </cell>
          <cell r="AO1290" t="str">
            <v>12R225</v>
          </cell>
          <cell r="AP1290" t="str">
            <v>TBR</v>
          </cell>
          <cell r="AQ1290">
            <v>0</v>
          </cell>
          <cell r="AR1290" t="str">
            <v>TUBELESS</v>
          </cell>
          <cell r="AU1290">
            <v>2006</v>
          </cell>
          <cell r="AX1290" t="str">
            <v>DISCONT</v>
          </cell>
          <cell r="AY1290" t="str">
            <v>B</v>
          </cell>
          <cell r="AZ1290">
            <v>91</v>
          </cell>
          <cell r="BA1290">
            <v>10</v>
          </cell>
          <cell r="BB1290">
            <v>20</v>
          </cell>
          <cell r="BC1290">
            <v>502</v>
          </cell>
          <cell r="BD1290" t="str">
            <v>TB</v>
          </cell>
          <cell r="BE1290" t="str">
            <v>TBR</v>
          </cell>
          <cell r="BF1290" t="str">
            <v>T</v>
          </cell>
          <cell r="BG1290" t="str">
            <v>T</v>
          </cell>
          <cell r="BH1290">
            <v>27.355</v>
          </cell>
          <cell r="BI1290">
            <v>27.126999999999999</v>
          </cell>
          <cell r="BJ1290">
            <v>0.30499999999999999</v>
          </cell>
          <cell r="BK1290">
            <v>0.3957745294300033</v>
          </cell>
          <cell r="BL1290">
            <v>22.5</v>
          </cell>
          <cell r="BM1290" t="str">
            <v>82</v>
          </cell>
          <cell r="BN1290">
            <v>304.8</v>
          </cell>
          <cell r="BR1290">
            <v>25990</v>
          </cell>
          <cell r="BS1290">
            <v>15591</v>
          </cell>
          <cell r="BT1290">
            <v>15591</v>
          </cell>
          <cell r="BU1290">
            <v>17323</v>
          </cell>
          <cell r="BV1290">
            <v>10</v>
          </cell>
          <cell r="BW1290">
            <v>15591</v>
          </cell>
          <cell r="BX1290">
            <v>0</v>
          </cell>
        </row>
        <row r="1291">
          <cell r="E1291" t="str">
            <v>BTBM2028</v>
          </cell>
          <cell r="F1291" t="str">
            <v>12R225 16PR M857 T/L</v>
          </cell>
          <cell r="G1291" t="str">
            <v>12R225 16PR M857 T/L</v>
          </cell>
          <cell r="H1291" t="str">
            <v>M857</v>
          </cell>
          <cell r="I1291" t="str">
            <v>TBR3</v>
          </cell>
          <cell r="J1291" t="str">
            <v>TBR T/L 22.5 UP</v>
          </cell>
          <cell r="K1291" t="str">
            <v>BRIDGESTONE</v>
          </cell>
          <cell r="L1291" t="str">
            <v>12R22.5 16PR</v>
          </cell>
          <cell r="M1291" t="str">
            <v>M857</v>
          </cell>
          <cell r="N1291" t="str">
            <v>TRUCK&amp;BUS RADIAL</v>
          </cell>
          <cell r="O1291" t="str">
            <v>TBR IMP</v>
          </cell>
          <cell r="P1291" t="str">
            <v>T/L</v>
          </cell>
          <cell r="Q1291" t="str">
            <v>TBR04030</v>
          </cell>
          <cell r="R1291" t="str">
            <v>JAPAN</v>
          </cell>
          <cell r="S1291">
            <v>3</v>
          </cell>
          <cell r="Y1291" t="str">
            <v>24</v>
          </cell>
          <cell r="AG1291" t="str">
            <v>TBR04025</v>
          </cell>
          <cell r="AL1291" t="str">
            <v>M857</v>
          </cell>
          <cell r="AO1291" t="str">
            <v>12R225</v>
          </cell>
          <cell r="AP1291" t="str">
            <v>TBR</v>
          </cell>
          <cell r="AQ1291">
            <v>0</v>
          </cell>
          <cell r="AR1291" t="str">
            <v>TUBELESS</v>
          </cell>
          <cell r="AU1291">
            <v>2006</v>
          </cell>
          <cell r="AX1291" t="str">
            <v>DISCONT</v>
          </cell>
          <cell r="AY1291" t="str">
            <v>B</v>
          </cell>
          <cell r="AZ1291">
            <v>91</v>
          </cell>
          <cell r="BA1291">
            <v>10</v>
          </cell>
          <cell r="BB1291">
            <v>20</v>
          </cell>
          <cell r="BC1291">
            <v>502</v>
          </cell>
          <cell r="BD1291" t="str">
            <v>TB</v>
          </cell>
          <cell r="BE1291" t="str">
            <v>TBR</v>
          </cell>
          <cell r="BF1291" t="str">
            <v>T</v>
          </cell>
          <cell r="BG1291" t="str">
            <v>T</v>
          </cell>
          <cell r="BH1291">
            <v>28.9</v>
          </cell>
          <cell r="BI1291">
            <v>28.9</v>
          </cell>
          <cell r="BJ1291">
            <v>0.28499999999999998</v>
          </cell>
          <cell r="BK1291">
            <v>0.3957745294300033</v>
          </cell>
          <cell r="BL1291">
            <v>22.5</v>
          </cell>
          <cell r="BM1291" t="str">
            <v>82</v>
          </cell>
          <cell r="BN1291">
            <v>304.8</v>
          </cell>
          <cell r="BR1291">
            <v>23500</v>
          </cell>
          <cell r="BS1291">
            <v>14097</v>
          </cell>
          <cell r="BT1291">
            <v>14097</v>
          </cell>
          <cell r="BU1291">
            <v>15663</v>
          </cell>
          <cell r="BV1291">
            <v>10</v>
          </cell>
          <cell r="BW1291">
            <v>14097</v>
          </cell>
          <cell r="BX1291">
            <v>0</v>
          </cell>
        </row>
        <row r="1292">
          <cell r="E1292" t="str">
            <v>BTBM2029</v>
          </cell>
          <cell r="F1292" t="str">
            <v>13R225 18PR M857 T/L</v>
          </cell>
          <cell r="G1292" t="str">
            <v>13R225 18PR M857 T/L</v>
          </cell>
          <cell r="H1292" t="str">
            <v>M857</v>
          </cell>
          <cell r="I1292" t="str">
            <v>TBR3</v>
          </cell>
          <cell r="J1292" t="str">
            <v>TBR T/L 22.5 UP</v>
          </cell>
          <cell r="K1292" t="str">
            <v>BRIDGESTONE</v>
          </cell>
          <cell r="L1292" t="str">
            <v>13R22.5 18PR</v>
          </cell>
          <cell r="M1292" t="str">
            <v>M857</v>
          </cell>
          <cell r="N1292" t="str">
            <v>TRUCK&amp;BUS RADIAL</v>
          </cell>
          <cell r="O1292" t="str">
            <v>TBR IMP</v>
          </cell>
          <cell r="P1292" t="str">
            <v>T/L</v>
          </cell>
          <cell r="Q1292" t="str">
            <v>TBR04528</v>
          </cell>
          <cell r="R1292" t="str">
            <v>JAPAN</v>
          </cell>
          <cell r="S1292">
            <v>3</v>
          </cell>
          <cell r="Y1292" t="str">
            <v>24</v>
          </cell>
          <cell r="AG1292" t="str">
            <v>TBR04492</v>
          </cell>
          <cell r="AL1292" t="str">
            <v>M857</v>
          </cell>
          <cell r="AO1292" t="str">
            <v>13R225</v>
          </cell>
          <cell r="AP1292" t="str">
            <v>TBR</v>
          </cell>
          <cell r="AQ1292">
            <v>0</v>
          </cell>
          <cell r="AR1292" t="str">
            <v>TUBELESS</v>
          </cell>
          <cell r="AU1292">
            <v>2006</v>
          </cell>
          <cell r="AX1292" t="str">
            <v>CON</v>
          </cell>
          <cell r="AY1292" t="str">
            <v>B</v>
          </cell>
          <cell r="AZ1292">
            <v>91</v>
          </cell>
          <cell r="BA1292">
            <v>10</v>
          </cell>
          <cell r="BB1292">
            <v>20</v>
          </cell>
          <cell r="BC1292">
            <v>502</v>
          </cell>
          <cell r="BD1292" t="str">
            <v>TB</v>
          </cell>
          <cell r="BE1292" t="str">
            <v>TBR</v>
          </cell>
          <cell r="BF1292" t="str">
            <v>T</v>
          </cell>
          <cell r="BG1292" t="str">
            <v>T</v>
          </cell>
          <cell r="BH1292">
            <v>34.643999999999998</v>
          </cell>
          <cell r="BI1292">
            <v>24.728999999999999</v>
          </cell>
          <cell r="BJ1292">
            <v>0.35799999999999998</v>
          </cell>
          <cell r="BK1292">
            <v>0.45861535791583657</v>
          </cell>
          <cell r="BL1292">
            <v>22.5</v>
          </cell>
          <cell r="BM1292" t="str">
            <v>82</v>
          </cell>
          <cell r="BN1292">
            <v>330.2</v>
          </cell>
          <cell r="BR1292">
            <v>33040</v>
          </cell>
          <cell r="BS1292">
            <v>19822</v>
          </cell>
          <cell r="BT1292">
            <v>19822</v>
          </cell>
          <cell r="BU1292">
            <v>22024</v>
          </cell>
          <cell r="BV1292">
            <v>10</v>
          </cell>
          <cell r="BW1292">
            <v>19822</v>
          </cell>
          <cell r="BX1292">
            <v>0</v>
          </cell>
        </row>
        <row r="1293">
          <cell r="E1293" t="str">
            <v>BTBM2031</v>
          </cell>
          <cell r="F1293" t="str">
            <v>255/70R225 R184</v>
          </cell>
          <cell r="G1293" t="str">
            <v>255/70R225 R184</v>
          </cell>
          <cell r="H1293" t="str">
            <v>R184</v>
          </cell>
          <cell r="I1293" t="str">
            <v>TBR3</v>
          </cell>
          <cell r="J1293" t="str">
            <v>TBR T/L 22.5 UP</v>
          </cell>
          <cell r="K1293" t="str">
            <v>BRIDGESTONE</v>
          </cell>
          <cell r="L1293" t="str">
            <v>255/70R22.5</v>
          </cell>
          <cell r="M1293" t="str">
            <v>R184</v>
          </cell>
          <cell r="N1293" t="str">
            <v>TRUCK&amp;BUS RADIAL</v>
          </cell>
          <cell r="O1293" t="str">
            <v>TBR IMP</v>
          </cell>
          <cell r="P1293" t="str">
            <v>T/L</v>
          </cell>
          <cell r="Q1293" t="str">
            <v>TBR05253</v>
          </cell>
          <cell r="R1293" t="str">
            <v>JAPAN</v>
          </cell>
          <cell r="S1293">
            <v>3</v>
          </cell>
          <cell r="Y1293" t="str">
            <v>24</v>
          </cell>
          <cell r="AG1293" t="str">
            <v>TBR05253</v>
          </cell>
          <cell r="AL1293" t="str">
            <v>R184</v>
          </cell>
          <cell r="AO1293" t="str">
            <v>255/70R225</v>
          </cell>
          <cell r="AP1293" t="str">
            <v>TBR</v>
          </cell>
          <cell r="AQ1293">
            <v>0</v>
          </cell>
          <cell r="AR1293" t="str">
            <v>TUBELESS</v>
          </cell>
          <cell r="AU1293">
            <v>0</v>
          </cell>
          <cell r="AX1293" t="str">
            <v>DISCONT</v>
          </cell>
          <cell r="AY1293" t="str">
            <v>B</v>
          </cell>
          <cell r="AZ1293">
            <v>91</v>
          </cell>
          <cell r="BA1293">
            <v>10</v>
          </cell>
          <cell r="BB1293">
            <v>20</v>
          </cell>
          <cell r="BC1293">
            <v>502</v>
          </cell>
          <cell r="BD1293" t="str">
            <v>TB</v>
          </cell>
          <cell r="BE1293" t="str">
            <v>TBR</v>
          </cell>
          <cell r="BF1293" t="str">
            <v>T</v>
          </cell>
          <cell r="BG1293" t="str">
            <v>T</v>
          </cell>
          <cell r="BH1293">
            <v>18.108000000000001</v>
          </cell>
          <cell r="BI1293">
            <v>18.007000000000001</v>
          </cell>
          <cell r="BJ1293">
            <v>0.19600000000000001</v>
          </cell>
          <cell r="BK1293">
            <v>0.25432311375</v>
          </cell>
          <cell r="BL1293">
            <v>22.5</v>
          </cell>
          <cell r="BM1293" t="str">
            <v>70</v>
          </cell>
          <cell r="BN1293">
            <v>255</v>
          </cell>
          <cell r="BR1293">
            <v>15590</v>
          </cell>
          <cell r="BS1293">
            <v>9351</v>
          </cell>
          <cell r="BT1293">
            <v>9351</v>
          </cell>
          <cell r="BU1293">
            <v>10390</v>
          </cell>
          <cell r="BV1293">
            <v>10</v>
          </cell>
          <cell r="BW1293">
            <v>9351</v>
          </cell>
          <cell r="BX1293">
            <v>0</v>
          </cell>
        </row>
        <row r="1294">
          <cell r="E1294" t="str">
            <v>BTBM2033</v>
          </cell>
          <cell r="F1294" t="str">
            <v>205/80R15 124/122J R184</v>
          </cell>
          <cell r="G1294" t="str">
            <v>205/80R15 124/122J R184</v>
          </cell>
          <cell r="H1294" t="str">
            <v>R184</v>
          </cell>
          <cell r="I1294" t="str">
            <v>TBR5</v>
          </cell>
          <cell r="J1294" t="str">
            <v>TBR T/L 17 DOWN</v>
          </cell>
          <cell r="K1294" t="str">
            <v>BRIDGESTONE</v>
          </cell>
          <cell r="L1294" t="str">
            <v>205/80R15</v>
          </cell>
          <cell r="M1294" t="str">
            <v>R184</v>
          </cell>
          <cell r="N1294" t="str">
            <v>TRUCK&amp;BUS RADIAL</v>
          </cell>
          <cell r="O1294" t="str">
            <v>TBR IMP</v>
          </cell>
          <cell r="P1294" t="str">
            <v>T/L</v>
          </cell>
          <cell r="Q1294" t="str">
            <v>TBR06086</v>
          </cell>
          <cell r="R1294" t="str">
            <v>JAPAN</v>
          </cell>
          <cell r="S1294">
            <v>3</v>
          </cell>
          <cell r="Y1294" t="str">
            <v>24</v>
          </cell>
          <cell r="AG1294" t="str">
            <v>TBR06086</v>
          </cell>
          <cell r="AL1294" t="str">
            <v>R184</v>
          </cell>
          <cell r="AO1294" t="str">
            <v>205/80R15</v>
          </cell>
          <cell r="AP1294" t="str">
            <v>TBR</v>
          </cell>
          <cell r="AQ1294">
            <v>0</v>
          </cell>
          <cell r="AR1294" t="str">
            <v>TUBE</v>
          </cell>
          <cell r="AU1294">
            <v>2003</v>
          </cell>
          <cell r="AX1294" t="str">
            <v>DISCONT</v>
          </cell>
          <cell r="AY1294" t="str">
            <v>B</v>
          </cell>
          <cell r="AZ1294">
            <v>91</v>
          </cell>
          <cell r="BA1294">
            <v>10</v>
          </cell>
          <cell r="BB1294">
            <v>20</v>
          </cell>
          <cell r="BC1294">
            <v>502</v>
          </cell>
          <cell r="BD1294" t="str">
            <v>TB</v>
          </cell>
          <cell r="BE1294" t="str">
            <v>TBR</v>
          </cell>
          <cell r="BF1294" t="str">
            <v>T</v>
          </cell>
          <cell r="BG1294" t="str">
            <v>T</v>
          </cell>
          <cell r="BH1294">
            <v>10.61</v>
          </cell>
          <cell r="BI1294">
            <v>11.965</v>
          </cell>
          <cell r="BJ1294">
            <v>0.29099999999999998</v>
          </cell>
          <cell r="BK1294">
            <v>0.123156845</v>
          </cell>
          <cell r="BL1294">
            <v>15</v>
          </cell>
          <cell r="BM1294">
            <v>80</v>
          </cell>
          <cell r="BN1294">
            <v>205</v>
          </cell>
          <cell r="BR1294">
            <v>10330</v>
          </cell>
          <cell r="BS1294">
            <v>6199</v>
          </cell>
          <cell r="BT1294">
            <v>6199</v>
          </cell>
          <cell r="BU1294">
            <v>6888</v>
          </cell>
          <cell r="BV1294">
            <v>10</v>
          </cell>
          <cell r="BW1294">
            <v>6199</v>
          </cell>
          <cell r="BX1294">
            <v>0</v>
          </cell>
        </row>
        <row r="1295">
          <cell r="E1295" t="str">
            <v>BTBM2035</v>
          </cell>
          <cell r="F1295" t="str">
            <v>215/75R175 135/133J R184 T/L</v>
          </cell>
          <cell r="G1295" t="str">
            <v>215/75R175 135/133J R184 T/L</v>
          </cell>
          <cell r="H1295" t="str">
            <v>R184</v>
          </cell>
          <cell r="I1295" t="str">
            <v>TBR5</v>
          </cell>
          <cell r="J1295" t="str">
            <v>TBR T/L 17 DOWN</v>
          </cell>
          <cell r="K1295" t="str">
            <v>BRIDGESTONE</v>
          </cell>
          <cell r="L1295" t="str">
            <v>215/75R17.5</v>
          </cell>
          <cell r="M1295" t="str">
            <v>R184</v>
          </cell>
          <cell r="N1295" t="str">
            <v>TRUCK&amp;BUS RADIAL</v>
          </cell>
          <cell r="O1295" t="str">
            <v>TBR IMP</v>
          </cell>
          <cell r="P1295" t="str">
            <v>T/L</v>
          </cell>
          <cell r="Q1295" t="str">
            <v>TBR06353</v>
          </cell>
          <cell r="R1295" t="str">
            <v>JAPAN</v>
          </cell>
          <cell r="S1295">
            <v>3</v>
          </cell>
          <cell r="Y1295" t="str">
            <v>24</v>
          </cell>
          <cell r="AG1295" t="str">
            <v>TBR06353</v>
          </cell>
          <cell r="AL1295" t="str">
            <v>R184</v>
          </cell>
          <cell r="AO1295" t="str">
            <v>215/75R175</v>
          </cell>
          <cell r="AP1295" t="str">
            <v>TBR</v>
          </cell>
          <cell r="AQ1295">
            <v>0</v>
          </cell>
          <cell r="AR1295" t="str">
            <v>TUBELESS</v>
          </cell>
          <cell r="AU1295">
            <v>2004</v>
          </cell>
          <cell r="AX1295" t="str">
            <v>DISCONT</v>
          </cell>
          <cell r="AY1295" t="str">
            <v>B</v>
          </cell>
          <cell r="AZ1295">
            <v>91</v>
          </cell>
          <cell r="BA1295">
            <v>10</v>
          </cell>
          <cell r="BB1295">
            <v>20</v>
          </cell>
          <cell r="BC1295">
            <v>502</v>
          </cell>
          <cell r="BD1295" t="str">
            <v>TB</v>
          </cell>
          <cell r="BE1295" t="str">
            <v>TBR</v>
          </cell>
          <cell r="BF1295" t="str">
            <v>T</v>
          </cell>
          <cell r="BG1295" t="str">
            <v>T</v>
          </cell>
          <cell r="BH1295">
            <v>13.250999999999999</v>
          </cell>
          <cell r="BI1295">
            <v>13.448</v>
          </cell>
          <cell r="BJ1295">
            <v>0.32400000000000001</v>
          </cell>
          <cell r="BK1295">
            <v>0.150013695</v>
          </cell>
          <cell r="BL1295">
            <v>17.5</v>
          </cell>
          <cell r="BM1295">
            <v>75</v>
          </cell>
          <cell r="BN1295">
            <v>215</v>
          </cell>
          <cell r="BR1295">
            <v>10700</v>
          </cell>
          <cell r="BS1295">
            <v>6420</v>
          </cell>
          <cell r="BT1295">
            <v>6420</v>
          </cell>
          <cell r="BU1295">
            <v>7133</v>
          </cell>
          <cell r="BV1295">
            <v>10</v>
          </cell>
          <cell r="BW1295">
            <v>6420</v>
          </cell>
          <cell r="BX1295">
            <v>0</v>
          </cell>
        </row>
        <row r="1296">
          <cell r="E1296" t="str">
            <v>BTBM2040</v>
          </cell>
          <cell r="F1296" t="str">
            <v>235/75R175 R184 T/L</v>
          </cell>
          <cell r="G1296" t="str">
            <v>235/75R175 R184 T/L</v>
          </cell>
          <cell r="H1296" t="str">
            <v>R184</v>
          </cell>
          <cell r="I1296" t="str">
            <v>TBR5</v>
          </cell>
          <cell r="J1296" t="str">
            <v>TBR T/L 17 DOWN</v>
          </cell>
          <cell r="K1296" t="str">
            <v>BRIDGESTONE</v>
          </cell>
          <cell r="L1296" t="str">
            <v>235/75R17.5</v>
          </cell>
          <cell r="M1296" t="str">
            <v>R184</v>
          </cell>
          <cell r="N1296" t="str">
            <v>TRUCK&amp;BUS RADIAL</v>
          </cell>
          <cell r="O1296" t="str">
            <v>TBR IMP</v>
          </cell>
          <cell r="P1296" t="str">
            <v>T/L</v>
          </cell>
          <cell r="Q1296" t="str">
            <v>ZDUMMY</v>
          </cell>
          <cell r="R1296" t="str">
            <v>JAPAN</v>
          </cell>
          <cell r="S1296">
            <v>3</v>
          </cell>
          <cell r="Y1296" t="str">
            <v>24</v>
          </cell>
          <cell r="AG1296" t="str">
            <v>TBR06420</v>
          </cell>
          <cell r="AL1296" t="str">
            <v>R184</v>
          </cell>
          <cell r="AO1296" t="str">
            <v>235/75R175</v>
          </cell>
          <cell r="AP1296" t="str">
            <v>TBR</v>
          </cell>
          <cell r="AQ1296">
            <v>0</v>
          </cell>
          <cell r="AR1296" t="str">
            <v>TUBELESS</v>
          </cell>
          <cell r="AU1296">
            <v>2004</v>
          </cell>
          <cell r="AX1296" t="str">
            <v>DISCONT</v>
          </cell>
          <cell r="AY1296" t="str">
            <v>B</v>
          </cell>
          <cell r="AZ1296">
            <v>91</v>
          </cell>
          <cell r="BA1296">
            <v>10</v>
          </cell>
          <cell r="BB1296">
            <v>20</v>
          </cell>
          <cell r="BC1296">
            <v>502</v>
          </cell>
          <cell r="BD1296" t="str">
            <v>TB</v>
          </cell>
          <cell r="BE1296" t="str">
            <v>TBR</v>
          </cell>
          <cell r="BF1296" t="str">
            <v>T</v>
          </cell>
          <cell r="BG1296" t="str">
            <v>T</v>
          </cell>
          <cell r="BH1296">
            <v>14.282999999999999</v>
          </cell>
          <cell r="BI1296">
            <v>14.26</v>
          </cell>
          <cell r="BJ1296">
            <v>0.13400000000000001</v>
          </cell>
          <cell r="BK1296">
            <v>0.174682475</v>
          </cell>
          <cell r="BL1296">
            <v>17.5</v>
          </cell>
          <cell r="BM1296" t="str">
            <v>75</v>
          </cell>
          <cell r="BN1296">
            <v>235</v>
          </cell>
          <cell r="BR1296">
            <v>11700</v>
          </cell>
          <cell r="BS1296">
            <v>7017</v>
          </cell>
          <cell r="BT1296">
            <v>7017</v>
          </cell>
          <cell r="BU1296">
            <v>7797</v>
          </cell>
          <cell r="BV1296">
            <v>10</v>
          </cell>
          <cell r="BW1296">
            <v>7017</v>
          </cell>
          <cell r="BX1296">
            <v>0</v>
          </cell>
        </row>
        <row r="1297">
          <cell r="E1297" t="str">
            <v>BTBM2050</v>
          </cell>
          <cell r="F1297" t="str">
            <v>95R175 R180 T/L</v>
          </cell>
          <cell r="G1297" t="str">
            <v>95R175 R180 T/L</v>
          </cell>
          <cell r="H1297" t="str">
            <v>R180</v>
          </cell>
          <cell r="I1297" t="str">
            <v>TBR5</v>
          </cell>
          <cell r="J1297" t="str">
            <v>TBR T/L 17 DOWN</v>
          </cell>
          <cell r="K1297" t="str">
            <v>BRIDGESTONE</v>
          </cell>
          <cell r="L1297" t="str">
            <v>9.5R17.5</v>
          </cell>
          <cell r="M1297" t="str">
            <v>R180</v>
          </cell>
          <cell r="N1297" t="str">
            <v>TRUCK&amp;BUS RADIAL</v>
          </cell>
          <cell r="O1297" t="str">
            <v>TBR IMP</v>
          </cell>
          <cell r="P1297" t="str">
            <v>T/L</v>
          </cell>
          <cell r="Q1297" t="str">
            <v>LSR03457</v>
          </cell>
          <cell r="R1297" t="str">
            <v>JAPAN</v>
          </cell>
          <cell r="S1297">
            <v>3</v>
          </cell>
          <cell r="Y1297" t="str">
            <v>24</v>
          </cell>
          <cell r="AG1297" t="str">
            <v>LSR03457</v>
          </cell>
          <cell r="AL1297" t="str">
            <v>R180</v>
          </cell>
          <cell r="AO1297" t="str">
            <v>95R175R175</v>
          </cell>
          <cell r="AP1297" t="str">
            <v>TBR</v>
          </cell>
          <cell r="AQ1297">
            <v>0</v>
          </cell>
          <cell r="AR1297" t="str">
            <v>TUBELESS</v>
          </cell>
          <cell r="AU1297">
            <v>0</v>
          </cell>
          <cell r="AX1297" t="str">
            <v>DISCONT</v>
          </cell>
          <cell r="AY1297" t="str">
            <v>B</v>
          </cell>
          <cell r="AZ1297">
            <v>91</v>
          </cell>
          <cell r="BA1297">
            <v>10</v>
          </cell>
          <cell r="BB1297">
            <v>20</v>
          </cell>
          <cell r="BC1297">
            <v>502</v>
          </cell>
          <cell r="BD1297" t="str">
            <v>TB</v>
          </cell>
          <cell r="BE1297" t="str">
            <v>TBR</v>
          </cell>
          <cell r="BF1297" t="str">
            <v>T</v>
          </cell>
          <cell r="BG1297" t="str">
            <v>T</v>
          </cell>
          <cell r="BH1297">
            <v>14.523999999999999</v>
          </cell>
          <cell r="BI1297">
            <v>14.523999999999999</v>
          </cell>
          <cell r="BJ1297">
            <v>0.13600000000000001</v>
          </cell>
          <cell r="BK1297">
            <v>0.19859493462869118</v>
          </cell>
          <cell r="BL1297">
            <v>17.5</v>
          </cell>
          <cell r="BM1297" t="str">
            <v>82</v>
          </cell>
          <cell r="BN1297">
            <v>241.3</v>
          </cell>
          <cell r="BR1297">
            <v>14110</v>
          </cell>
          <cell r="BS1297">
            <v>8463</v>
          </cell>
          <cell r="BT1297">
            <v>8463</v>
          </cell>
          <cell r="BU1297">
            <v>9403</v>
          </cell>
          <cell r="BV1297">
            <v>10</v>
          </cell>
          <cell r="BW1297">
            <v>8463</v>
          </cell>
          <cell r="BX1297">
            <v>0</v>
          </cell>
        </row>
        <row r="1298">
          <cell r="E1298" t="str">
            <v>BTBM2060</v>
          </cell>
          <cell r="F1298" t="str">
            <v>215/70R175 123J M810 T/L</v>
          </cell>
          <cell r="G1298" t="str">
            <v>215/70R175 123J M810 T/L</v>
          </cell>
          <cell r="H1298" t="str">
            <v>M810</v>
          </cell>
          <cell r="I1298" t="str">
            <v>TBR5</v>
          </cell>
          <cell r="J1298" t="str">
            <v>TBR T/L 17 DOWN</v>
          </cell>
          <cell r="K1298" t="str">
            <v>BRIDGESTONE</v>
          </cell>
          <cell r="L1298" t="str">
            <v>215/70R17.5</v>
          </cell>
          <cell r="M1298" t="str">
            <v>M810</v>
          </cell>
          <cell r="N1298" t="str">
            <v>TRUCK&amp;BUS RADIAL</v>
          </cell>
          <cell r="O1298" t="str">
            <v>TBR IMP</v>
          </cell>
          <cell r="P1298" t="str">
            <v>T/L</v>
          </cell>
          <cell r="Q1298" t="str">
            <v>ZDUMMY</v>
          </cell>
          <cell r="R1298" t="str">
            <v>JAPAN</v>
          </cell>
          <cell r="S1298">
            <v>3</v>
          </cell>
          <cell r="Y1298" t="str">
            <v>24</v>
          </cell>
          <cell r="AG1298" t="str">
            <v>*</v>
          </cell>
          <cell r="AL1298" t="str">
            <v>M810</v>
          </cell>
          <cell r="AO1298" t="str">
            <v>215/70R175</v>
          </cell>
          <cell r="AP1298" t="str">
            <v>TBR</v>
          </cell>
          <cell r="AQ1298">
            <v>0</v>
          </cell>
          <cell r="AR1298" t="str">
            <v>TUBELESS</v>
          </cell>
          <cell r="AU1298">
            <v>2003</v>
          </cell>
          <cell r="AX1298" t="str">
            <v>DISCONT</v>
          </cell>
          <cell r="AY1298" t="str">
            <v>B</v>
          </cell>
          <cell r="AZ1298">
            <v>91</v>
          </cell>
          <cell r="BA1298">
            <v>10</v>
          </cell>
          <cell r="BB1298">
            <v>20</v>
          </cell>
          <cell r="BC1298">
            <v>502</v>
          </cell>
          <cell r="BD1298" t="str">
            <v>TB</v>
          </cell>
          <cell r="BE1298" t="str">
            <v>TBR</v>
          </cell>
          <cell r="BF1298" t="str">
            <v>T</v>
          </cell>
          <cell r="BG1298" t="str">
            <v>T</v>
          </cell>
          <cell r="BH1298">
            <v>13.247999999999999</v>
          </cell>
          <cell r="BI1298">
            <v>27.09</v>
          </cell>
          <cell r="BJ1298">
            <v>9.6000000000000002E-2</v>
          </cell>
          <cell r="BK1298">
            <v>0.14172141375</v>
          </cell>
          <cell r="BL1298">
            <v>17.5</v>
          </cell>
          <cell r="BM1298">
            <v>70</v>
          </cell>
          <cell r="BN1298">
            <v>215</v>
          </cell>
          <cell r="BR1298">
            <v>11930</v>
          </cell>
          <cell r="BS1298">
            <v>7159</v>
          </cell>
          <cell r="BT1298">
            <v>7159</v>
          </cell>
          <cell r="BU1298">
            <v>7954</v>
          </cell>
          <cell r="BV1298">
            <v>10</v>
          </cell>
          <cell r="BW1298">
            <v>7159</v>
          </cell>
          <cell r="BX1298">
            <v>0</v>
          </cell>
        </row>
        <row r="1299">
          <cell r="E1299" t="str">
            <v>BTBM2070</v>
          </cell>
          <cell r="F1299" t="str">
            <v>225/80R175 123L M810 T/L</v>
          </cell>
          <cell r="G1299" t="str">
            <v>225/80R175 123L M810 T/L</v>
          </cell>
          <cell r="H1299" t="str">
            <v>M810</v>
          </cell>
          <cell r="I1299" t="str">
            <v>TBR5</v>
          </cell>
          <cell r="J1299" t="str">
            <v>TBR T/L 17 DOWN</v>
          </cell>
          <cell r="K1299" t="str">
            <v>BRIDGESTONE</v>
          </cell>
          <cell r="L1299" t="str">
            <v>225/80R17.5</v>
          </cell>
          <cell r="M1299" t="str">
            <v>M810</v>
          </cell>
          <cell r="N1299" t="str">
            <v>TRUCK&amp;BUS RADIAL</v>
          </cell>
          <cell r="O1299" t="str">
            <v>TBR IMP</v>
          </cell>
          <cell r="P1299" t="str">
            <v>T/L</v>
          </cell>
          <cell r="Q1299" t="str">
            <v>ZDUMMY</v>
          </cell>
          <cell r="R1299" t="str">
            <v>JAPAN</v>
          </cell>
          <cell r="S1299">
            <v>3</v>
          </cell>
          <cell r="Y1299" t="str">
            <v>24</v>
          </cell>
          <cell r="AG1299" t="str">
            <v>*</v>
          </cell>
          <cell r="AL1299" t="str">
            <v>M810</v>
          </cell>
          <cell r="AO1299" t="str">
            <v>225/80R175</v>
          </cell>
          <cell r="AP1299" t="str">
            <v>TBR</v>
          </cell>
          <cell r="AQ1299">
            <v>0</v>
          </cell>
          <cell r="AR1299" t="str">
            <v>TUBELESS</v>
          </cell>
          <cell r="AU1299">
            <v>0</v>
          </cell>
          <cell r="AX1299" t="str">
            <v>DISCONT</v>
          </cell>
          <cell r="AY1299" t="str">
            <v>B</v>
          </cell>
          <cell r="AZ1299">
            <v>91</v>
          </cell>
          <cell r="BA1299">
            <v>10</v>
          </cell>
          <cell r="BB1299">
            <v>20</v>
          </cell>
          <cell r="BC1299">
            <v>502</v>
          </cell>
          <cell r="BD1299" t="str">
            <v>TB</v>
          </cell>
          <cell r="BE1299" t="str">
            <v>TBR</v>
          </cell>
          <cell r="BF1299" t="str">
            <v>T</v>
          </cell>
          <cell r="BG1299" t="str">
            <v>T</v>
          </cell>
          <cell r="BH1299">
            <v>13.182</v>
          </cell>
          <cell r="BI1299">
            <v>27.06</v>
          </cell>
          <cell r="BJ1299">
            <v>0.105</v>
          </cell>
          <cell r="BK1299">
            <v>0.17151336624999999</v>
          </cell>
          <cell r="BL1299">
            <v>17.5</v>
          </cell>
          <cell r="BM1299">
            <v>80</v>
          </cell>
          <cell r="BN1299">
            <v>225</v>
          </cell>
          <cell r="BR1299">
            <v>11550</v>
          </cell>
          <cell r="BS1299">
            <v>6931</v>
          </cell>
          <cell r="BT1299">
            <v>6931</v>
          </cell>
          <cell r="BU1299">
            <v>7701</v>
          </cell>
          <cell r="BV1299">
            <v>10</v>
          </cell>
          <cell r="BW1299">
            <v>6931</v>
          </cell>
          <cell r="BX1299">
            <v>0</v>
          </cell>
        </row>
        <row r="1300">
          <cell r="E1300" t="str">
            <v>BTBM2071</v>
          </cell>
          <cell r="F1300" t="str">
            <v>225/80R175 123L R225</v>
          </cell>
          <cell r="G1300" t="str">
            <v>225/80R175 123L R225 T/L</v>
          </cell>
          <cell r="H1300" t="str">
            <v>R225</v>
          </cell>
          <cell r="I1300" t="str">
            <v>TBR5</v>
          </cell>
          <cell r="J1300" t="str">
            <v>TBR T/L 17 DOWN</v>
          </cell>
          <cell r="K1300" t="str">
            <v>BRIDGESTONE</v>
          </cell>
          <cell r="L1300" t="str">
            <v>225/80R17.5</v>
          </cell>
          <cell r="M1300" t="str">
            <v>R225</v>
          </cell>
          <cell r="N1300" t="str">
            <v>TRUCK&amp;BUS RADIAL</v>
          </cell>
          <cell r="O1300" t="str">
            <v>TBR IMP</v>
          </cell>
          <cell r="P1300" t="str">
            <v>T/L</v>
          </cell>
          <cell r="Q1300" t="str">
            <v>TBR06203</v>
          </cell>
          <cell r="R1300" t="str">
            <v>JAPAN</v>
          </cell>
          <cell r="S1300">
            <v>3</v>
          </cell>
          <cell r="Y1300" t="str">
            <v>24</v>
          </cell>
          <cell r="AG1300" t="str">
            <v>TBR06203</v>
          </cell>
          <cell r="AL1300" t="str">
            <v>R225</v>
          </cell>
          <cell r="AO1300" t="str">
            <v>225/80R175</v>
          </cell>
          <cell r="AP1300" t="str">
            <v>TBR</v>
          </cell>
          <cell r="AQ1300">
            <v>0</v>
          </cell>
          <cell r="AR1300" t="str">
            <v>TUBELESS</v>
          </cell>
          <cell r="AU1300">
            <v>2005</v>
          </cell>
          <cell r="AX1300" t="str">
            <v>DISCONT</v>
          </cell>
          <cell r="AY1300" t="str">
            <v>B</v>
          </cell>
          <cell r="AZ1300">
            <v>91</v>
          </cell>
          <cell r="BA1300">
            <v>10</v>
          </cell>
          <cell r="BB1300">
            <v>20</v>
          </cell>
          <cell r="BC1300">
            <v>502</v>
          </cell>
          <cell r="BD1300" t="str">
            <v>TB</v>
          </cell>
          <cell r="BE1300" t="str">
            <v>TBR</v>
          </cell>
          <cell r="BF1300" t="str">
            <v>T</v>
          </cell>
          <cell r="BG1300" t="str">
            <v>T</v>
          </cell>
          <cell r="BH1300">
            <v>12.867000000000001</v>
          </cell>
          <cell r="BI1300">
            <v>26.9</v>
          </cell>
          <cell r="BJ1300">
            <v>0.10199999999999999</v>
          </cell>
          <cell r="BK1300">
            <v>0.17151336624999999</v>
          </cell>
          <cell r="BL1300">
            <v>17.5</v>
          </cell>
          <cell r="BM1300">
            <v>80</v>
          </cell>
          <cell r="BN1300">
            <v>225</v>
          </cell>
          <cell r="BR1300">
            <v>10890</v>
          </cell>
          <cell r="BS1300">
            <v>6533</v>
          </cell>
          <cell r="BT1300">
            <v>6533</v>
          </cell>
          <cell r="BU1300">
            <v>7259</v>
          </cell>
          <cell r="BV1300">
            <v>10</v>
          </cell>
          <cell r="BW1300">
            <v>6533</v>
          </cell>
          <cell r="BX1300">
            <v>0</v>
          </cell>
        </row>
        <row r="1301">
          <cell r="E1301" t="str">
            <v>BTBM2110</v>
          </cell>
          <cell r="F1301" t="str">
            <v>205/80R175 120L R265 T/L</v>
          </cell>
          <cell r="G1301" t="str">
            <v>205/80R175 120L R265 T/L</v>
          </cell>
          <cell r="H1301" t="str">
            <v>R265</v>
          </cell>
          <cell r="I1301" t="str">
            <v>TBR5</v>
          </cell>
          <cell r="J1301" t="str">
            <v>TBR T/L 17 DOWN</v>
          </cell>
          <cell r="K1301" t="str">
            <v>BRIDGESTONE</v>
          </cell>
          <cell r="L1301" t="str">
            <v>205/80R17.5</v>
          </cell>
          <cell r="M1301" t="str">
            <v>R265</v>
          </cell>
          <cell r="N1301" t="str">
            <v>TRUCK&amp;BUS RADIAL</v>
          </cell>
          <cell r="O1301" t="str">
            <v>TBR IMP</v>
          </cell>
          <cell r="P1301" t="str">
            <v>T/L</v>
          </cell>
          <cell r="Q1301" t="str">
            <v>LSR03971</v>
          </cell>
          <cell r="R1301" t="str">
            <v>JAPAN</v>
          </cell>
          <cell r="S1301">
            <v>3</v>
          </cell>
          <cell r="Y1301" t="str">
            <v>24</v>
          </cell>
          <cell r="AG1301" t="str">
            <v>LSR03971</v>
          </cell>
          <cell r="AL1301" t="str">
            <v>R265</v>
          </cell>
          <cell r="AO1301" t="str">
            <v>205/80R175</v>
          </cell>
          <cell r="AP1301" t="str">
            <v>TBR</v>
          </cell>
          <cell r="AQ1301">
            <v>0</v>
          </cell>
          <cell r="AR1301" t="str">
            <v>TUBELESS</v>
          </cell>
          <cell r="AU1301">
            <v>0</v>
          </cell>
          <cell r="AX1301" t="str">
            <v>DISCONT</v>
          </cell>
          <cell r="AY1301" t="str">
            <v>B</v>
          </cell>
          <cell r="AZ1301">
            <v>91</v>
          </cell>
          <cell r="BA1301">
            <v>10</v>
          </cell>
          <cell r="BB1301">
            <v>20</v>
          </cell>
          <cell r="BC1301">
            <v>502</v>
          </cell>
          <cell r="BD1301" t="str">
            <v>TB</v>
          </cell>
          <cell r="BE1301" t="str">
            <v>TBR</v>
          </cell>
          <cell r="BF1301" t="str">
            <v>T</v>
          </cell>
          <cell r="BG1301" t="str">
            <v>T</v>
          </cell>
          <cell r="BH1301">
            <v>9.2729999999999997</v>
          </cell>
          <cell r="BI1301">
            <v>18.100000000000001</v>
          </cell>
          <cell r="BJ1301">
            <v>9.5000000000000001E-2</v>
          </cell>
          <cell r="BK1301">
            <v>0.14620528125000001</v>
          </cell>
          <cell r="BL1301">
            <v>17.5</v>
          </cell>
          <cell r="BM1301" t="str">
            <v>80</v>
          </cell>
          <cell r="BN1301">
            <v>205</v>
          </cell>
          <cell r="BR1301">
            <v>7670</v>
          </cell>
          <cell r="BS1301">
            <v>4602</v>
          </cell>
          <cell r="BT1301">
            <v>4602</v>
          </cell>
          <cell r="BU1301">
            <v>5113</v>
          </cell>
          <cell r="BV1301">
            <v>10</v>
          </cell>
          <cell r="BW1301">
            <v>4602</v>
          </cell>
          <cell r="BX1301">
            <v>0</v>
          </cell>
        </row>
        <row r="1302">
          <cell r="E1302" t="str">
            <v>BTBM2111</v>
          </cell>
          <cell r="F1302" t="str">
            <v>295/80R225 R294 T/L</v>
          </cell>
          <cell r="G1302" t="str">
            <v>295/80R225 R294 T/L</v>
          </cell>
          <cell r="H1302" t="str">
            <v>R294</v>
          </cell>
          <cell r="I1302" t="str">
            <v>TBR3</v>
          </cell>
          <cell r="J1302" t="str">
            <v>TBR T/L 22.5 UP</v>
          </cell>
          <cell r="K1302" t="str">
            <v>BRIDGESTONE</v>
          </cell>
          <cell r="L1302" t="str">
            <v>295/50R22.5</v>
          </cell>
          <cell r="M1302" t="str">
            <v>R294</v>
          </cell>
          <cell r="N1302" t="str">
            <v>TRUCK&amp;BUS RADIAL</v>
          </cell>
          <cell r="O1302" t="str">
            <v>TBR IMP</v>
          </cell>
          <cell r="P1302" t="str">
            <v>T/L</v>
          </cell>
          <cell r="Q1302" t="str">
            <v>TBR05564</v>
          </cell>
          <cell r="R1302" t="str">
            <v>JAPAN</v>
          </cell>
          <cell r="S1302">
            <v>3</v>
          </cell>
          <cell r="Y1302" t="str">
            <v>24</v>
          </cell>
          <cell r="AG1302" t="str">
            <v>TBR05564</v>
          </cell>
          <cell r="AL1302" t="str">
            <v>R294</v>
          </cell>
          <cell r="AO1302" t="str">
            <v>295/80R225</v>
          </cell>
          <cell r="AP1302" t="str">
            <v>TBR</v>
          </cell>
          <cell r="AQ1302">
            <v>0</v>
          </cell>
          <cell r="AR1302" t="str">
            <v>TUBELESS</v>
          </cell>
          <cell r="AU1302">
            <v>2002</v>
          </cell>
          <cell r="AX1302" t="str">
            <v>CON</v>
          </cell>
          <cell r="AY1302" t="str">
            <v>B</v>
          </cell>
          <cell r="AZ1302">
            <v>91</v>
          </cell>
          <cell r="BA1302">
            <v>10</v>
          </cell>
          <cell r="BB1302">
            <v>20</v>
          </cell>
          <cell r="BC1302">
            <v>502</v>
          </cell>
          <cell r="BD1302" t="str">
            <v>TB</v>
          </cell>
          <cell r="BE1302" t="str">
            <v>TBR</v>
          </cell>
          <cell r="BF1302" t="str">
            <v>T</v>
          </cell>
          <cell r="BG1302" t="str">
            <v>T</v>
          </cell>
          <cell r="BH1302">
            <v>27.945</v>
          </cell>
          <cell r="BI1302">
            <v>27.89</v>
          </cell>
          <cell r="BJ1302">
            <v>0.26200000000000001</v>
          </cell>
          <cell r="BK1302">
            <v>0.36477890374999999</v>
          </cell>
          <cell r="BL1302">
            <v>22.5</v>
          </cell>
          <cell r="BM1302" t="str">
            <v>80</v>
          </cell>
          <cell r="BN1302">
            <v>295</v>
          </cell>
          <cell r="BR1302">
            <v>20070</v>
          </cell>
          <cell r="BS1302">
            <v>12044</v>
          </cell>
          <cell r="BT1302">
            <v>12044</v>
          </cell>
          <cell r="BU1302">
            <v>13382</v>
          </cell>
          <cell r="BV1302">
            <v>10</v>
          </cell>
          <cell r="BW1302">
            <v>12044</v>
          </cell>
          <cell r="BX1302">
            <v>9118.44</v>
          </cell>
        </row>
        <row r="1303">
          <cell r="E1303" t="str">
            <v>BTBM2112</v>
          </cell>
          <cell r="F1303" t="str">
            <v>295/80R225 R184 T/L</v>
          </cell>
          <cell r="G1303" t="str">
            <v>295/80R225 R184 T/L</v>
          </cell>
          <cell r="H1303" t="str">
            <v>R184</v>
          </cell>
          <cell r="I1303" t="str">
            <v>TBR3</v>
          </cell>
          <cell r="J1303" t="str">
            <v>TBR T/L 22.5 UP</v>
          </cell>
          <cell r="K1303" t="str">
            <v>BRIDGESTONE</v>
          </cell>
          <cell r="L1303" t="str">
            <v>295/80R22.5</v>
          </cell>
          <cell r="M1303" t="str">
            <v>R294</v>
          </cell>
          <cell r="N1303" t="str">
            <v>TRUCK&amp;BUS RADIAL</v>
          </cell>
          <cell r="O1303" t="str">
            <v>TBR IMP</v>
          </cell>
          <cell r="P1303" t="str">
            <v>T/L</v>
          </cell>
          <cell r="Q1303" t="str">
            <v>TBR05583</v>
          </cell>
          <cell r="R1303" t="str">
            <v>JAPAN</v>
          </cell>
          <cell r="S1303">
            <v>3</v>
          </cell>
          <cell r="Y1303" t="str">
            <v>24</v>
          </cell>
          <cell r="AG1303" t="str">
            <v>TBR05583</v>
          </cell>
          <cell r="AL1303" t="str">
            <v>R184</v>
          </cell>
          <cell r="AO1303" t="str">
            <v>295/80R225</v>
          </cell>
          <cell r="AP1303" t="str">
            <v>TBR</v>
          </cell>
          <cell r="AQ1303">
            <v>0</v>
          </cell>
          <cell r="AR1303" t="str">
            <v>TUBELESS</v>
          </cell>
          <cell r="AU1303">
            <v>0</v>
          </cell>
          <cell r="AX1303" t="str">
            <v>DISCONT</v>
          </cell>
          <cell r="AY1303" t="str">
            <v>B</v>
          </cell>
          <cell r="AZ1303">
            <v>91</v>
          </cell>
          <cell r="BA1303">
            <v>10</v>
          </cell>
          <cell r="BB1303">
            <v>20</v>
          </cell>
          <cell r="BC1303">
            <v>502</v>
          </cell>
          <cell r="BD1303" t="str">
            <v>TB</v>
          </cell>
          <cell r="BE1303" t="str">
            <v>TBR</v>
          </cell>
          <cell r="BF1303" t="str">
            <v>T</v>
          </cell>
          <cell r="BG1303" t="str">
            <v>T</v>
          </cell>
          <cell r="BH1303">
            <v>26.675999999999998</v>
          </cell>
          <cell r="BI1303">
            <v>26.675999999999998</v>
          </cell>
          <cell r="BJ1303">
            <v>0.30299999999999999</v>
          </cell>
          <cell r="BK1303">
            <v>0.36477890374999999</v>
          </cell>
          <cell r="BL1303">
            <v>22.5</v>
          </cell>
          <cell r="BM1303" t="str">
            <v>80</v>
          </cell>
          <cell r="BN1303">
            <v>295</v>
          </cell>
          <cell r="BR1303">
            <v>23760</v>
          </cell>
          <cell r="BS1303">
            <v>14253</v>
          </cell>
          <cell r="BT1303">
            <v>14253</v>
          </cell>
          <cell r="BU1303">
            <v>15837</v>
          </cell>
          <cell r="BV1303">
            <v>10</v>
          </cell>
          <cell r="BW1303">
            <v>14253</v>
          </cell>
          <cell r="BX1303">
            <v>0</v>
          </cell>
        </row>
        <row r="1304">
          <cell r="E1304" t="str">
            <v>BTBM2113</v>
          </cell>
          <cell r="F1304" t="str">
            <v>295/80R225 S150 T/L</v>
          </cell>
          <cell r="G1304" t="str">
            <v>295/80R225 S150 T/L</v>
          </cell>
          <cell r="H1304" t="str">
            <v>S150</v>
          </cell>
          <cell r="I1304" t="str">
            <v>TBR3</v>
          </cell>
          <cell r="J1304" t="str">
            <v>TBR T/L 22.5 UP</v>
          </cell>
          <cell r="K1304" t="str">
            <v>BRIDGESTONE</v>
          </cell>
          <cell r="L1304" t="str">
            <v>295/80R22.5</v>
          </cell>
          <cell r="M1304" t="str">
            <v>R184</v>
          </cell>
          <cell r="N1304" t="str">
            <v>TRUCK&amp;BUS RADIAL</v>
          </cell>
          <cell r="O1304" t="str">
            <v>TBR IMP</v>
          </cell>
          <cell r="P1304" t="str">
            <v>T/L</v>
          </cell>
          <cell r="Q1304" t="str">
            <v>ZDUMMY</v>
          </cell>
          <cell r="R1304" t="str">
            <v>JAPAN</v>
          </cell>
          <cell r="S1304">
            <v>3</v>
          </cell>
          <cell r="Y1304" t="str">
            <v>24</v>
          </cell>
          <cell r="AG1304" t="str">
            <v>*</v>
          </cell>
          <cell r="AL1304" t="str">
            <v>S150</v>
          </cell>
          <cell r="AO1304" t="str">
            <v>295/80R225</v>
          </cell>
          <cell r="AP1304" t="str">
            <v>TBR</v>
          </cell>
          <cell r="AQ1304">
            <v>0</v>
          </cell>
          <cell r="AR1304" t="str">
            <v>TUBELESS</v>
          </cell>
          <cell r="AU1304">
            <v>2001</v>
          </cell>
          <cell r="AX1304" t="str">
            <v>DISCONT</v>
          </cell>
          <cell r="AY1304" t="str">
            <v>B</v>
          </cell>
          <cell r="AZ1304">
            <v>91</v>
          </cell>
          <cell r="BA1304">
            <v>10</v>
          </cell>
          <cell r="BB1304">
            <v>20</v>
          </cell>
          <cell r="BC1304">
            <v>502</v>
          </cell>
          <cell r="BD1304" t="str">
            <v>TB</v>
          </cell>
          <cell r="BE1304" t="str">
            <v>TBR</v>
          </cell>
          <cell r="BF1304" t="str">
            <v>T</v>
          </cell>
          <cell r="BG1304" t="str">
            <v>T</v>
          </cell>
          <cell r="BH1304">
            <v>29.77</v>
          </cell>
          <cell r="BI1304">
            <v>29.77</v>
          </cell>
          <cell r="BJ1304">
            <v>0.60799999999999998</v>
          </cell>
          <cell r="BK1304">
            <v>0.36477890374999999</v>
          </cell>
          <cell r="BL1304">
            <v>22.5</v>
          </cell>
          <cell r="BM1304" t="str">
            <v>80</v>
          </cell>
          <cell r="BN1304">
            <v>295</v>
          </cell>
          <cell r="BR1304">
            <v>16100</v>
          </cell>
          <cell r="BS1304">
            <v>9658</v>
          </cell>
          <cell r="BT1304">
            <v>9658</v>
          </cell>
          <cell r="BU1304">
            <v>10731</v>
          </cell>
          <cell r="BV1304">
            <v>10</v>
          </cell>
          <cell r="BW1304">
            <v>9658</v>
          </cell>
          <cell r="BX1304">
            <v>0</v>
          </cell>
        </row>
        <row r="1305">
          <cell r="E1305" t="str">
            <v>BTBM2114</v>
          </cell>
          <cell r="F1305" t="str">
            <v>295/80R225 S152 T/L</v>
          </cell>
          <cell r="G1305" t="str">
            <v>295/80R225 S152 T/L</v>
          </cell>
          <cell r="H1305" t="str">
            <v>S152</v>
          </cell>
          <cell r="I1305" t="str">
            <v>TBR3</v>
          </cell>
          <cell r="J1305" t="str">
            <v>TBR T/L 22.5 UP</v>
          </cell>
          <cell r="K1305" t="str">
            <v>BRIDGESTONE</v>
          </cell>
          <cell r="L1305" t="str">
            <v>295/80R22.5</v>
          </cell>
          <cell r="M1305" t="str">
            <v>S150</v>
          </cell>
          <cell r="N1305" t="str">
            <v>TRUCK&amp;BUS RADIAL</v>
          </cell>
          <cell r="O1305" t="str">
            <v>TBR IMP</v>
          </cell>
          <cell r="P1305" t="str">
            <v>T/L</v>
          </cell>
          <cell r="Q1305" t="str">
            <v>ZDUMMY</v>
          </cell>
          <cell r="R1305" t="str">
            <v>JAPAN</v>
          </cell>
          <cell r="S1305">
            <v>3</v>
          </cell>
          <cell r="Y1305" t="str">
            <v>24</v>
          </cell>
          <cell r="AG1305" t="str">
            <v>*</v>
          </cell>
          <cell r="AL1305" t="str">
            <v>S152</v>
          </cell>
          <cell r="AO1305" t="str">
            <v>295/80R225</v>
          </cell>
          <cell r="AP1305" t="str">
            <v>TBR</v>
          </cell>
          <cell r="AQ1305">
            <v>0</v>
          </cell>
          <cell r="AR1305" t="str">
            <v>TUBELESS</v>
          </cell>
          <cell r="AU1305">
            <v>2001</v>
          </cell>
          <cell r="AX1305" t="str">
            <v>DISCONT</v>
          </cell>
          <cell r="AY1305" t="str">
            <v>B</v>
          </cell>
          <cell r="AZ1305">
            <v>91</v>
          </cell>
          <cell r="BA1305">
            <v>10</v>
          </cell>
          <cell r="BB1305">
            <v>20</v>
          </cell>
          <cell r="BC1305">
            <v>502</v>
          </cell>
          <cell r="BD1305" t="str">
            <v>TB</v>
          </cell>
          <cell r="BE1305" t="str">
            <v>TBR</v>
          </cell>
          <cell r="BF1305" t="str">
            <v>T</v>
          </cell>
          <cell r="BG1305" t="str">
            <v>T</v>
          </cell>
          <cell r="BH1305">
            <v>28.7</v>
          </cell>
          <cell r="BI1305">
            <v>28.7</v>
          </cell>
          <cell r="BJ1305">
            <v>0.60799999999999998</v>
          </cell>
          <cell r="BK1305">
            <v>0.36477890374999999</v>
          </cell>
          <cell r="BL1305">
            <v>22.5</v>
          </cell>
          <cell r="BM1305" t="str">
            <v>80</v>
          </cell>
          <cell r="BN1305">
            <v>295</v>
          </cell>
          <cell r="BR1305">
            <v>16100</v>
          </cell>
          <cell r="BS1305">
            <v>9658</v>
          </cell>
          <cell r="BT1305">
            <v>9658</v>
          </cell>
          <cell r="BU1305">
            <v>10731</v>
          </cell>
          <cell r="BV1305">
            <v>10</v>
          </cell>
          <cell r="BW1305">
            <v>9658</v>
          </cell>
          <cell r="BX1305">
            <v>0</v>
          </cell>
        </row>
        <row r="1306">
          <cell r="E1306" t="str">
            <v>BTBM2115</v>
          </cell>
          <cell r="F1306" t="str">
            <v>295/80R225 R152 T/L</v>
          </cell>
          <cell r="G1306" t="str">
            <v>295/80R225 R152 T/L</v>
          </cell>
          <cell r="H1306" t="str">
            <v>R152</v>
          </cell>
          <cell r="I1306" t="str">
            <v>TBR3</v>
          </cell>
          <cell r="J1306" t="str">
            <v>TBR T/L 22.5 UP</v>
          </cell>
          <cell r="K1306" t="str">
            <v>BRIDGESTONE</v>
          </cell>
          <cell r="L1306" t="str">
            <v>295/80R22.5</v>
          </cell>
          <cell r="M1306" t="str">
            <v>S152</v>
          </cell>
          <cell r="N1306" t="str">
            <v>TRUCK&amp;BUS RADIAL</v>
          </cell>
          <cell r="O1306" t="str">
            <v>TBR IMP</v>
          </cell>
          <cell r="P1306" t="str">
            <v>T/L</v>
          </cell>
          <cell r="Q1306" t="str">
            <v>ZDUMMY</v>
          </cell>
          <cell r="R1306" t="str">
            <v>JAPAN</v>
          </cell>
          <cell r="S1306">
            <v>3</v>
          </cell>
          <cell r="Y1306" t="str">
            <v>24</v>
          </cell>
          <cell r="AG1306" t="str">
            <v>*</v>
          </cell>
          <cell r="AL1306" t="str">
            <v>S152</v>
          </cell>
          <cell r="AO1306" t="str">
            <v>295/80R225</v>
          </cell>
          <cell r="AP1306" t="str">
            <v>TBR</v>
          </cell>
          <cell r="AQ1306">
            <v>0</v>
          </cell>
          <cell r="AR1306" t="str">
            <v>TUBELESS</v>
          </cell>
          <cell r="AU1306">
            <v>2002</v>
          </cell>
          <cell r="AX1306" t="str">
            <v>DISCONT</v>
          </cell>
          <cell r="AY1306" t="str">
            <v>B</v>
          </cell>
          <cell r="AZ1306">
            <v>91</v>
          </cell>
          <cell r="BA1306">
            <v>10</v>
          </cell>
          <cell r="BB1306">
            <v>20</v>
          </cell>
          <cell r="BC1306">
            <v>502</v>
          </cell>
          <cell r="BD1306" t="str">
            <v>TB</v>
          </cell>
          <cell r="BE1306" t="str">
            <v>TBR</v>
          </cell>
          <cell r="BF1306" t="str">
            <v>T</v>
          </cell>
          <cell r="BG1306" t="str">
            <v>T</v>
          </cell>
          <cell r="BH1306">
            <v>29.129000000000001</v>
          </cell>
          <cell r="BI1306">
            <v>29.129000000000001</v>
          </cell>
          <cell r="BJ1306">
            <v>0.60799999999999998</v>
          </cell>
          <cell r="BK1306">
            <v>0.36477890374999999</v>
          </cell>
          <cell r="BL1306">
            <v>22.5</v>
          </cell>
          <cell r="BM1306" t="str">
            <v>80</v>
          </cell>
          <cell r="BN1306">
            <v>295</v>
          </cell>
          <cell r="BR1306">
            <v>15150</v>
          </cell>
          <cell r="BS1306">
            <v>9091</v>
          </cell>
          <cell r="BT1306">
            <v>9091</v>
          </cell>
          <cell r="BU1306">
            <v>10101</v>
          </cell>
          <cell r="BV1306">
            <v>10</v>
          </cell>
          <cell r="BW1306">
            <v>9091</v>
          </cell>
          <cell r="BX1306">
            <v>0</v>
          </cell>
        </row>
        <row r="1307">
          <cell r="E1307" t="str">
            <v>BTBM2116</v>
          </cell>
          <cell r="F1307" t="str">
            <v>295/80R225 R157 T/L</v>
          </cell>
          <cell r="G1307" t="str">
            <v>295/80R225 R157 T/L</v>
          </cell>
          <cell r="H1307" t="str">
            <v>R157</v>
          </cell>
          <cell r="I1307" t="str">
            <v>TBR3</v>
          </cell>
          <cell r="J1307" t="str">
            <v>TBR T/L 22.5 UP</v>
          </cell>
          <cell r="K1307" t="str">
            <v>BRIDGESTONE</v>
          </cell>
          <cell r="L1307" t="str">
            <v>295/80R22.5</v>
          </cell>
          <cell r="M1307" t="str">
            <v>R157</v>
          </cell>
          <cell r="N1307" t="str">
            <v>TRUCK&amp;BUS RADIAL</v>
          </cell>
          <cell r="O1307" t="str">
            <v>TBR IMP</v>
          </cell>
          <cell r="P1307" t="str">
            <v>T/L</v>
          </cell>
          <cell r="Q1307" t="str">
            <v>TBR05572</v>
          </cell>
          <cell r="R1307" t="str">
            <v>JAPAN</v>
          </cell>
          <cell r="S1307">
            <v>3</v>
          </cell>
          <cell r="Y1307" t="str">
            <v>24</v>
          </cell>
          <cell r="AG1307" t="str">
            <v>TBR05572</v>
          </cell>
          <cell r="AL1307" t="str">
            <v>R157</v>
          </cell>
          <cell r="AO1307" t="str">
            <v>295/80R225</v>
          </cell>
          <cell r="AP1307" t="str">
            <v>TBR</v>
          </cell>
          <cell r="AQ1307">
            <v>0</v>
          </cell>
          <cell r="AR1307" t="str">
            <v>TUBELESS</v>
          </cell>
          <cell r="AU1307">
            <v>2004</v>
          </cell>
          <cell r="AX1307" t="str">
            <v>DISCONT</v>
          </cell>
          <cell r="AY1307" t="str">
            <v>B</v>
          </cell>
          <cell r="AZ1307">
            <v>91</v>
          </cell>
          <cell r="BA1307">
            <v>10</v>
          </cell>
          <cell r="BB1307">
            <v>20</v>
          </cell>
          <cell r="BC1307">
            <v>502</v>
          </cell>
          <cell r="BD1307" t="str">
            <v>TB</v>
          </cell>
          <cell r="BE1307" t="str">
            <v>TBR</v>
          </cell>
          <cell r="BF1307" t="str">
            <v>T</v>
          </cell>
          <cell r="BG1307" t="str">
            <v>T</v>
          </cell>
          <cell r="BH1307">
            <v>28.664999999999999</v>
          </cell>
          <cell r="BI1307">
            <v>29.129000000000001</v>
          </cell>
          <cell r="BJ1307">
            <v>0.60799999999999998</v>
          </cell>
          <cell r="BK1307">
            <v>0.36477890374999999</v>
          </cell>
          <cell r="BL1307">
            <v>22.5</v>
          </cell>
          <cell r="BM1307" t="str">
            <v>80</v>
          </cell>
          <cell r="BN1307">
            <v>295</v>
          </cell>
          <cell r="BR1307">
            <v>17050</v>
          </cell>
          <cell r="BS1307">
            <v>10228</v>
          </cell>
          <cell r="BT1307">
            <v>10228</v>
          </cell>
          <cell r="BU1307">
            <v>11364</v>
          </cell>
          <cell r="BV1307">
            <v>10</v>
          </cell>
          <cell r="BW1307">
            <v>10228</v>
          </cell>
          <cell r="BX1307">
            <v>6646</v>
          </cell>
        </row>
        <row r="1308">
          <cell r="E1308" t="str">
            <v>BTBM2121</v>
          </cell>
          <cell r="F1308" t="str">
            <v>315/80R225 R294 T/L</v>
          </cell>
          <cell r="G1308" t="str">
            <v>315/70R225 R294 T/L</v>
          </cell>
          <cell r="H1308" t="str">
            <v>R294</v>
          </cell>
          <cell r="I1308" t="str">
            <v>TBR3</v>
          </cell>
          <cell r="J1308" t="str">
            <v>TBR T/L 22.5 UP</v>
          </cell>
          <cell r="K1308" t="str">
            <v>BRIDGESTONE</v>
          </cell>
          <cell r="L1308" t="str">
            <v>315/80R22.5</v>
          </cell>
          <cell r="M1308" t="str">
            <v>R294</v>
          </cell>
          <cell r="N1308" t="str">
            <v>TRUCK&amp;BUS RADIAL</v>
          </cell>
          <cell r="O1308" t="str">
            <v>TBR IMP</v>
          </cell>
          <cell r="P1308" t="str">
            <v>T/L</v>
          </cell>
          <cell r="Q1308" t="str">
            <v>TBR05661</v>
          </cell>
          <cell r="R1308" t="str">
            <v>JAPAN</v>
          </cell>
          <cell r="S1308">
            <v>3</v>
          </cell>
          <cell r="Y1308" t="str">
            <v>24</v>
          </cell>
          <cell r="AG1308" t="str">
            <v>TBR05661</v>
          </cell>
          <cell r="AL1308" t="str">
            <v>R294</v>
          </cell>
          <cell r="AO1308" t="str">
            <v>315/80R225</v>
          </cell>
          <cell r="AP1308" t="str">
            <v>TBR</v>
          </cell>
          <cell r="AQ1308">
            <v>0</v>
          </cell>
          <cell r="AR1308" t="str">
            <v>TUBELESS</v>
          </cell>
          <cell r="AU1308">
            <v>2006</v>
          </cell>
          <cell r="AX1308" t="str">
            <v>CON</v>
          </cell>
          <cell r="AY1308" t="str">
            <v>B</v>
          </cell>
          <cell r="AZ1308">
            <v>91</v>
          </cell>
          <cell r="BA1308">
            <v>10</v>
          </cell>
          <cell r="BB1308">
            <v>20</v>
          </cell>
          <cell r="BC1308">
            <v>502</v>
          </cell>
          <cell r="BD1308" t="str">
            <v>TB</v>
          </cell>
          <cell r="BE1308" t="str">
            <v>TBR</v>
          </cell>
          <cell r="BF1308" t="str">
            <v>T</v>
          </cell>
          <cell r="BG1308" t="str">
            <v>T</v>
          </cell>
          <cell r="BH1308">
            <v>30.786999999999999</v>
          </cell>
          <cell r="BI1308">
            <v>31.51</v>
          </cell>
          <cell r="BJ1308">
            <v>0.30599999999999999</v>
          </cell>
          <cell r="BK1308">
            <v>0.41062858875000002</v>
          </cell>
          <cell r="BL1308">
            <v>22.5</v>
          </cell>
          <cell r="BM1308" t="str">
            <v>80</v>
          </cell>
          <cell r="BN1308">
            <v>315</v>
          </cell>
          <cell r="BR1308">
            <v>21350</v>
          </cell>
          <cell r="BS1308">
            <v>12807</v>
          </cell>
          <cell r="BT1308">
            <v>12807</v>
          </cell>
          <cell r="BU1308">
            <v>14230</v>
          </cell>
          <cell r="BV1308">
            <v>10</v>
          </cell>
          <cell r="BW1308">
            <v>12807</v>
          </cell>
          <cell r="BX1308">
            <v>9127.42</v>
          </cell>
        </row>
        <row r="1309">
          <cell r="E1309" t="str">
            <v>BTBM2130</v>
          </cell>
          <cell r="F1309" t="str">
            <v>13/80R20 18PR R180</v>
          </cell>
          <cell r="G1309" t="str">
            <v>13/80R20 18PR R180</v>
          </cell>
          <cell r="H1309" t="str">
            <v>R180</v>
          </cell>
          <cell r="I1309" t="str">
            <v>TBR2</v>
          </cell>
          <cell r="J1309" t="str">
            <v>TBR T/T 20 DOWN</v>
          </cell>
          <cell r="K1309" t="str">
            <v>BRIDGESTONE</v>
          </cell>
          <cell r="L1309" t="str">
            <v>13/80R20 18PR</v>
          </cell>
          <cell r="M1309" t="str">
            <v>R180</v>
          </cell>
          <cell r="N1309" t="str">
            <v>TRUCK&amp;BUS RADIAL</v>
          </cell>
          <cell r="O1309" t="str">
            <v>TBR IMP</v>
          </cell>
          <cell r="P1309" t="str">
            <v>T/T</v>
          </cell>
          <cell r="Q1309" t="str">
            <v>TBR08371</v>
          </cell>
          <cell r="R1309" t="str">
            <v>JAPAN</v>
          </cell>
          <cell r="S1309">
            <v>3</v>
          </cell>
          <cell r="Y1309" t="str">
            <v>24</v>
          </cell>
          <cell r="AG1309" t="str">
            <v>TBR08371</v>
          </cell>
          <cell r="AL1309" t="str">
            <v>R180</v>
          </cell>
          <cell r="AO1309" t="str">
            <v>13/80R20</v>
          </cell>
          <cell r="AP1309" t="str">
            <v>TBR</v>
          </cell>
          <cell r="AQ1309">
            <v>0</v>
          </cell>
          <cell r="AR1309" t="str">
            <v>TUBE</v>
          </cell>
          <cell r="AU1309">
            <v>0</v>
          </cell>
          <cell r="AX1309" t="str">
            <v>DISCONT</v>
          </cell>
          <cell r="AY1309" t="str">
            <v>B</v>
          </cell>
          <cell r="AZ1309">
            <v>91</v>
          </cell>
          <cell r="BA1309">
            <v>10</v>
          </cell>
          <cell r="BB1309">
            <v>20</v>
          </cell>
          <cell r="BC1309">
            <v>502</v>
          </cell>
          <cell r="BD1309" t="str">
            <v>TB</v>
          </cell>
          <cell r="BE1309" t="str">
            <v>TBR</v>
          </cell>
          <cell r="BF1309" t="str">
            <v>T</v>
          </cell>
          <cell r="BG1309" t="str">
            <v>T</v>
          </cell>
          <cell r="BH1309">
            <v>30.053999999999998</v>
          </cell>
          <cell r="BI1309">
            <v>30.01</v>
          </cell>
          <cell r="BJ1309">
            <v>0.32800000000000001</v>
          </cell>
          <cell r="BK1309">
            <v>0.39757967451648007</v>
          </cell>
          <cell r="BL1309">
            <v>20</v>
          </cell>
          <cell r="BM1309" t="str">
            <v>80</v>
          </cell>
          <cell r="BN1309">
            <v>330.2</v>
          </cell>
          <cell r="BR1309">
            <v>23650</v>
          </cell>
          <cell r="BS1309">
            <v>14192</v>
          </cell>
          <cell r="BT1309">
            <v>14192</v>
          </cell>
          <cell r="BU1309">
            <v>15769</v>
          </cell>
          <cell r="BV1309">
            <v>10</v>
          </cell>
          <cell r="BW1309">
            <v>14192</v>
          </cell>
          <cell r="BX1309">
            <v>0</v>
          </cell>
        </row>
        <row r="1310">
          <cell r="E1310" t="str">
            <v>BTBM2132</v>
          </cell>
          <cell r="F1310" t="str">
            <v>14/80R20 18PR R180</v>
          </cell>
          <cell r="G1310" t="str">
            <v>14/80R20 18PR R180</v>
          </cell>
          <cell r="H1310" t="str">
            <v>R180</v>
          </cell>
          <cell r="I1310" t="str">
            <v>TBR2</v>
          </cell>
          <cell r="J1310" t="str">
            <v>TBR T/T 20 DOWN</v>
          </cell>
          <cell r="K1310" t="str">
            <v>BRIDGESTONE</v>
          </cell>
          <cell r="L1310" t="str">
            <v>14/80R20 18PR</v>
          </cell>
          <cell r="M1310" t="str">
            <v>R180</v>
          </cell>
          <cell r="N1310" t="str">
            <v>TRUCK&amp;BUS RADIAL</v>
          </cell>
          <cell r="O1310" t="str">
            <v>TBR IMP</v>
          </cell>
          <cell r="P1310" t="str">
            <v>T/T</v>
          </cell>
          <cell r="Q1310" t="str">
            <v>TBR00655</v>
          </cell>
          <cell r="R1310" t="str">
            <v>JAPAN</v>
          </cell>
          <cell r="S1310">
            <v>3</v>
          </cell>
          <cell r="Y1310" t="str">
            <v>24</v>
          </cell>
          <cell r="AG1310" t="str">
            <v>TBR00655</v>
          </cell>
          <cell r="AL1310" t="str">
            <v>R180</v>
          </cell>
          <cell r="AO1310" t="str">
            <v>14/80R20</v>
          </cell>
          <cell r="AP1310" t="str">
            <v>TBR</v>
          </cell>
          <cell r="AQ1310">
            <v>0</v>
          </cell>
          <cell r="AR1310" t="str">
            <v>TUBE</v>
          </cell>
          <cell r="AU1310">
            <v>2001</v>
          </cell>
          <cell r="AX1310" t="str">
            <v>DISCONT</v>
          </cell>
          <cell r="AY1310" t="str">
            <v>B</v>
          </cell>
          <cell r="AZ1310">
            <v>91</v>
          </cell>
          <cell r="BA1310">
            <v>10</v>
          </cell>
          <cell r="BB1310">
            <v>20</v>
          </cell>
          <cell r="BC1310">
            <v>502</v>
          </cell>
          <cell r="BD1310" t="str">
            <v>TB</v>
          </cell>
          <cell r="BE1310" t="str">
            <v>TBR</v>
          </cell>
          <cell r="BF1310" t="str">
            <v>T</v>
          </cell>
          <cell r="BG1310" t="str">
            <v>T</v>
          </cell>
          <cell r="BH1310">
            <v>33.97</v>
          </cell>
          <cell r="BI1310">
            <v>38.33</v>
          </cell>
          <cell r="BJ1310">
            <v>0.34300000000000003</v>
          </cell>
          <cell r="BK1310">
            <v>0.45883382813696011</v>
          </cell>
          <cell r="BL1310">
            <v>20</v>
          </cell>
          <cell r="BM1310" t="str">
            <v>80</v>
          </cell>
          <cell r="BN1310">
            <v>355.6</v>
          </cell>
          <cell r="BR1310">
            <v>25930</v>
          </cell>
          <cell r="BS1310">
            <v>15556</v>
          </cell>
          <cell r="BT1310">
            <v>15556</v>
          </cell>
          <cell r="BU1310">
            <v>17284</v>
          </cell>
          <cell r="BV1310">
            <v>10</v>
          </cell>
          <cell r="BW1310">
            <v>15556</v>
          </cell>
          <cell r="BX1310">
            <v>0</v>
          </cell>
        </row>
        <row r="1311">
          <cell r="E1311" t="str">
            <v>BTBM2170</v>
          </cell>
          <cell r="F1311" t="str">
            <v>800R165 8PR R260 T/L</v>
          </cell>
          <cell r="G1311" t="str">
            <v>800R165 8PR R260 T/L</v>
          </cell>
          <cell r="H1311" t="str">
            <v>R260</v>
          </cell>
          <cell r="I1311" t="str">
            <v>TBR5</v>
          </cell>
          <cell r="J1311" t="str">
            <v>TBR T/L 17 DOWN</v>
          </cell>
          <cell r="K1311" t="str">
            <v>BRIDGESTONE</v>
          </cell>
          <cell r="L1311" t="str">
            <v>8.00R16.5 8PR</v>
          </cell>
          <cell r="M1311" t="str">
            <v>R260</v>
          </cell>
          <cell r="N1311" t="str">
            <v>TRUCK&amp;BUS RADIAL</v>
          </cell>
          <cell r="O1311" t="str">
            <v>TBR IMP</v>
          </cell>
          <cell r="P1311" t="str">
            <v>T/L</v>
          </cell>
          <cell r="Q1311" t="str">
            <v>LSR02000</v>
          </cell>
          <cell r="R1311" t="str">
            <v>JAPAN</v>
          </cell>
          <cell r="S1311">
            <v>3</v>
          </cell>
          <cell r="Y1311" t="str">
            <v>24</v>
          </cell>
          <cell r="AG1311" t="str">
            <v>LSR02000</v>
          </cell>
          <cell r="AL1311" t="str">
            <v>R260</v>
          </cell>
          <cell r="AO1311" t="str">
            <v>800R165</v>
          </cell>
          <cell r="AP1311" t="str">
            <v>TBR</v>
          </cell>
          <cell r="AQ1311">
            <v>0</v>
          </cell>
          <cell r="AR1311" t="str">
            <v>TUBELESS</v>
          </cell>
          <cell r="AU1311">
            <v>0</v>
          </cell>
          <cell r="AX1311" t="str">
            <v>DISCONT</v>
          </cell>
          <cell r="AY1311" t="str">
            <v>B</v>
          </cell>
          <cell r="AZ1311">
            <v>91</v>
          </cell>
          <cell r="BA1311">
            <v>10</v>
          </cell>
          <cell r="BB1311">
            <v>20</v>
          </cell>
          <cell r="BC1311">
            <v>502</v>
          </cell>
          <cell r="BD1311" t="str">
            <v>TB</v>
          </cell>
          <cell r="BE1311" t="str">
            <v>TBR</v>
          </cell>
          <cell r="BF1311" t="str">
            <v>T</v>
          </cell>
          <cell r="BG1311" t="str">
            <v>T</v>
          </cell>
          <cell r="BH1311">
            <v>9.4339999999999993</v>
          </cell>
          <cell r="BI1311">
            <v>9.3919999999999995</v>
          </cell>
          <cell r="BJ1311">
            <v>9.4E-2</v>
          </cell>
          <cell r="BK1311">
            <v>0.13469958092288004</v>
          </cell>
          <cell r="BL1311">
            <v>16.5</v>
          </cell>
          <cell r="BM1311" t="str">
            <v>80</v>
          </cell>
          <cell r="BN1311">
            <v>203.2</v>
          </cell>
          <cell r="BR1311">
            <v>11880</v>
          </cell>
          <cell r="BS1311">
            <v>7128</v>
          </cell>
          <cell r="BT1311">
            <v>7128</v>
          </cell>
          <cell r="BU1311">
            <v>7920</v>
          </cell>
          <cell r="BV1311">
            <v>10</v>
          </cell>
          <cell r="BW1311">
            <v>7128</v>
          </cell>
          <cell r="BX1311">
            <v>0</v>
          </cell>
        </row>
        <row r="1312">
          <cell r="E1312" t="str">
            <v>BTBM2174</v>
          </cell>
          <cell r="F1312" t="str">
            <v>875R165 8PR R260 T/L</v>
          </cell>
          <cell r="G1312" t="str">
            <v>875R165 8PR R260 T/L</v>
          </cell>
          <cell r="H1312" t="str">
            <v>R260</v>
          </cell>
          <cell r="I1312" t="str">
            <v>TBR5</v>
          </cell>
          <cell r="J1312" t="str">
            <v>TBR T/L 17 DOWN</v>
          </cell>
          <cell r="K1312" t="str">
            <v>BRIDGESTONE</v>
          </cell>
          <cell r="L1312" t="str">
            <v>8.75R16.5 8PR</v>
          </cell>
          <cell r="M1312" t="str">
            <v>R260</v>
          </cell>
          <cell r="N1312" t="str">
            <v>TRUCK&amp;BUS RADIAL</v>
          </cell>
          <cell r="O1312" t="str">
            <v>TBR IMP</v>
          </cell>
          <cell r="P1312" t="str">
            <v>T/L</v>
          </cell>
          <cell r="Q1312" t="str">
            <v>ZDUMMY</v>
          </cell>
          <cell r="R1312" t="str">
            <v>JAPAN</v>
          </cell>
          <cell r="S1312">
            <v>3</v>
          </cell>
          <cell r="Y1312" t="str">
            <v>24</v>
          </cell>
          <cell r="AG1312" t="str">
            <v>*</v>
          </cell>
          <cell r="AL1312" t="str">
            <v>R260</v>
          </cell>
          <cell r="AO1312" t="str">
            <v>875R165</v>
          </cell>
          <cell r="AP1312" t="str">
            <v>TBR</v>
          </cell>
          <cell r="AQ1312">
            <v>0</v>
          </cell>
          <cell r="AR1312" t="str">
            <v>TUBELESS</v>
          </cell>
          <cell r="AU1312">
            <v>0</v>
          </cell>
          <cell r="AX1312" t="str">
            <v>DISCONT</v>
          </cell>
          <cell r="AY1312" t="str">
            <v>B</v>
          </cell>
          <cell r="AZ1312">
            <v>91</v>
          </cell>
          <cell r="BA1312">
            <v>10</v>
          </cell>
          <cell r="BB1312">
            <v>20</v>
          </cell>
          <cell r="BC1312">
            <v>502</v>
          </cell>
          <cell r="BD1312" t="str">
            <v>TB</v>
          </cell>
          <cell r="BE1312" t="str">
            <v>TBR</v>
          </cell>
          <cell r="BF1312" t="str">
            <v>T</v>
          </cell>
          <cell r="BG1312" t="str">
            <v>T</v>
          </cell>
          <cell r="BH1312">
            <v>9.3919999999999995</v>
          </cell>
          <cell r="BI1312">
            <v>9.3919999999999995</v>
          </cell>
          <cell r="BJ1312">
            <v>9.4E-2</v>
          </cell>
          <cell r="BK1312">
            <v>0.15745450589532001</v>
          </cell>
          <cell r="BL1312">
            <v>16.5</v>
          </cell>
          <cell r="BM1312" t="str">
            <v>80</v>
          </cell>
          <cell r="BN1312">
            <v>222.3</v>
          </cell>
          <cell r="BR1312">
            <v>11880</v>
          </cell>
          <cell r="BS1312">
            <v>7128</v>
          </cell>
          <cell r="BT1312">
            <v>7128</v>
          </cell>
          <cell r="BU1312">
            <v>7920</v>
          </cell>
          <cell r="BV1312">
            <v>10</v>
          </cell>
          <cell r="BW1312">
            <v>7128</v>
          </cell>
          <cell r="BX1312">
            <v>0</v>
          </cell>
        </row>
        <row r="1313">
          <cell r="E1313" t="str">
            <v>BTBM2180</v>
          </cell>
          <cell r="F1313" t="str">
            <v>825R20 14PR R210Z</v>
          </cell>
          <cell r="G1313" t="str">
            <v>825R20 14PR R210Z</v>
          </cell>
          <cell r="H1313" t="str">
            <v>R210</v>
          </cell>
          <cell r="I1313" t="str">
            <v>TBR2</v>
          </cell>
          <cell r="J1313" t="str">
            <v>TBR T/T 20 DOWN</v>
          </cell>
          <cell r="K1313" t="str">
            <v>BRIDGESTONE</v>
          </cell>
          <cell r="L1313" t="str">
            <v>825R20 14PR</v>
          </cell>
          <cell r="M1313" t="str">
            <v>R210</v>
          </cell>
          <cell r="N1313" t="str">
            <v>TRUCK&amp;BUS RADIAL</v>
          </cell>
          <cell r="O1313" t="str">
            <v>TBR IMP</v>
          </cell>
          <cell r="P1313" t="str">
            <v>T/T</v>
          </cell>
          <cell r="Q1313" t="str">
            <v>TBR06465</v>
          </cell>
          <cell r="R1313" t="str">
            <v>JAPAN</v>
          </cell>
          <cell r="S1313">
            <v>3</v>
          </cell>
          <cell r="Y1313" t="str">
            <v>24</v>
          </cell>
          <cell r="AG1313" t="str">
            <v>TBR06461</v>
          </cell>
          <cell r="AL1313" t="str">
            <v>R210</v>
          </cell>
          <cell r="AO1313" t="str">
            <v>825R20</v>
          </cell>
          <cell r="AP1313" t="str">
            <v>TBR</v>
          </cell>
          <cell r="AQ1313">
            <v>0</v>
          </cell>
          <cell r="AR1313" t="str">
            <v>TUBE</v>
          </cell>
          <cell r="AU1313">
            <v>0</v>
          </cell>
          <cell r="AX1313" t="str">
            <v>DISCONT</v>
          </cell>
          <cell r="AY1313" t="str">
            <v>B</v>
          </cell>
          <cell r="AZ1313">
            <v>91</v>
          </cell>
          <cell r="BA1313">
            <v>10</v>
          </cell>
          <cell r="BB1313">
            <v>20</v>
          </cell>
          <cell r="BC1313">
            <v>502</v>
          </cell>
          <cell r="BD1313" t="str">
            <v>TB</v>
          </cell>
          <cell r="BE1313" t="str">
            <v>TBR</v>
          </cell>
          <cell r="BF1313" t="str">
            <v>T</v>
          </cell>
          <cell r="BG1313" t="str">
            <v>T</v>
          </cell>
          <cell r="BH1313">
            <v>17.622</v>
          </cell>
          <cell r="BI1313">
            <v>19.5</v>
          </cell>
          <cell r="BJ1313">
            <v>0.192</v>
          </cell>
          <cell r="BK1313">
            <v>0.1810056428879902</v>
          </cell>
          <cell r="BL1313">
            <v>20</v>
          </cell>
          <cell r="BM1313" t="str">
            <v>82</v>
          </cell>
          <cell r="BN1313">
            <v>209.55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</row>
        <row r="1314">
          <cell r="E1314" t="str">
            <v>BTBM2182</v>
          </cell>
          <cell r="F1314" t="str">
            <v>825R20 133K 14PR R187</v>
          </cell>
          <cell r="G1314" t="str">
            <v>825R20 133K 14PR R187</v>
          </cell>
          <cell r="H1314" t="str">
            <v>R187</v>
          </cell>
          <cell r="I1314" t="str">
            <v>TBR2</v>
          </cell>
          <cell r="J1314" t="str">
            <v>TBR T/T 20 DOWN</v>
          </cell>
          <cell r="K1314" t="str">
            <v>BRIDGESTONE</v>
          </cell>
          <cell r="L1314" t="str">
            <v>825R20 14PR</v>
          </cell>
          <cell r="M1314" t="str">
            <v>R187</v>
          </cell>
          <cell r="N1314" t="str">
            <v>TRUCK&amp;BUS RADIAL</v>
          </cell>
          <cell r="O1314" t="str">
            <v>TBR IMP</v>
          </cell>
          <cell r="P1314" t="str">
            <v>T/T</v>
          </cell>
          <cell r="Q1314" t="str">
            <v>TBR06465</v>
          </cell>
          <cell r="R1314" t="str">
            <v>JAPAN</v>
          </cell>
          <cell r="S1314">
            <v>3</v>
          </cell>
          <cell r="Y1314" t="str">
            <v>24</v>
          </cell>
          <cell r="AG1314" t="str">
            <v>TBR06465</v>
          </cell>
          <cell r="AL1314" t="str">
            <v>R187</v>
          </cell>
          <cell r="AO1314" t="str">
            <v>825R20</v>
          </cell>
          <cell r="AP1314" t="str">
            <v>TBR</v>
          </cell>
          <cell r="AQ1314">
            <v>0</v>
          </cell>
          <cell r="AR1314" t="str">
            <v>TUBE</v>
          </cell>
          <cell r="AU1314">
            <v>2006</v>
          </cell>
          <cell r="AX1314" t="str">
            <v>DISCONT</v>
          </cell>
          <cell r="AY1314" t="str">
            <v>B</v>
          </cell>
          <cell r="AZ1314">
            <v>91</v>
          </cell>
          <cell r="BA1314">
            <v>10</v>
          </cell>
          <cell r="BB1314">
            <v>20</v>
          </cell>
          <cell r="BC1314">
            <v>502</v>
          </cell>
          <cell r="BD1314" t="str">
            <v>TB</v>
          </cell>
          <cell r="BE1314" t="str">
            <v>TBR</v>
          </cell>
          <cell r="BF1314" t="str">
            <v>T</v>
          </cell>
          <cell r="BG1314" t="str">
            <v>T</v>
          </cell>
          <cell r="BH1314">
            <v>17.88</v>
          </cell>
          <cell r="BI1314">
            <v>35.01</v>
          </cell>
          <cell r="BJ1314">
            <v>0.16900000000000001</v>
          </cell>
          <cell r="BK1314">
            <v>0.18164643999999999</v>
          </cell>
          <cell r="BL1314">
            <v>20</v>
          </cell>
          <cell r="BM1314" t="str">
            <v>82</v>
          </cell>
          <cell r="BN1314">
            <v>210</v>
          </cell>
          <cell r="BR1314">
            <v>11990</v>
          </cell>
          <cell r="BS1314">
            <v>7194</v>
          </cell>
          <cell r="BT1314">
            <v>7194</v>
          </cell>
          <cell r="BU1314">
            <v>7993</v>
          </cell>
          <cell r="BV1314">
            <v>10</v>
          </cell>
          <cell r="BW1314">
            <v>7194</v>
          </cell>
          <cell r="BX1314">
            <v>0</v>
          </cell>
        </row>
        <row r="1315">
          <cell r="E1315" t="str">
            <v>BTBM2210</v>
          </cell>
          <cell r="F1315" t="str">
            <v>1000R20 16PR M711</v>
          </cell>
          <cell r="G1315" t="str">
            <v>1000R20 16PR M711</v>
          </cell>
          <cell r="H1315" t="str">
            <v>M711</v>
          </cell>
          <cell r="I1315" t="str">
            <v>TBR2</v>
          </cell>
          <cell r="J1315" t="str">
            <v>TBR T/T 20 DOWN</v>
          </cell>
          <cell r="K1315" t="str">
            <v>BRIDGESTONE</v>
          </cell>
          <cell r="L1315" t="str">
            <v>1000R20 16PR</v>
          </cell>
          <cell r="M1315" t="str">
            <v>M711</v>
          </cell>
          <cell r="N1315" t="str">
            <v>TRUCK&amp;BUS RADIAL</v>
          </cell>
          <cell r="O1315" t="str">
            <v>TBR IMP</v>
          </cell>
          <cell r="P1315" t="str">
            <v>T/T</v>
          </cell>
          <cell r="Q1315" t="str">
            <v>TBR07400</v>
          </cell>
          <cell r="R1315" t="str">
            <v>JAPAN</v>
          </cell>
          <cell r="S1315">
            <v>3</v>
          </cell>
          <cell r="Y1315" t="str">
            <v>24</v>
          </cell>
          <cell r="AG1315" t="str">
            <v>TBR07400</v>
          </cell>
          <cell r="AL1315" t="str">
            <v>M711</v>
          </cell>
          <cell r="AO1315" t="str">
            <v>1000R20</v>
          </cell>
          <cell r="AP1315" t="str">
            <v>TBR</v>
          </cell>
          <cell r="AQ1315">
            <v>0</v>
          </cell>
          <cell r="AR1315" t="str">
            <v>TUBE</v>
          </cell>
          <cell r="AU1315">
            <v>0</v>
          </cell>
          <cell r="AX1315" t="str">
            <v>DISCONT</v>
          </cell>
          <cell r="AY1315" t="str">
            <v>B</v>
          </cell>
          <cell r="AZ1315">
            <v>91</v>
          </cell>
          <cell r="BA1315">
            <v>10</v>
          </cell>
          <cell r="BB1315">
            <v>20</v>
          </cell>
          <cell r="BC1315">
            <v>502</v>
          </cell>
          <cell r="BD1315" t="str">
            <v>TB</v>
          </cell>
          <cell r="BE1315" t="str">
            <v>TBR</v>
          </cell>
          <cell r="BF1315" t="str">
            <v>T</v>
          </cell>
          <cell r="BG1315" t="str">
            <v>T</v>
          </cell>
          <cell r="BH1315">
            <v>27.698</v>
          </cell>
          <cell r="BI1315">
            <v>28</v>
          </cell>
          <cell r="BJ1315">
            <v>0.248</v>
          </cell>
          <cell r="BK1315">
            <v>0.9117561167999999</v>
          </cell>
          <cell r="BL1315">
            <v>20</v>
          </cell>
          <cell r="BM1315">
            <v>82</v>
          </cell>
          <cell r="BN1315">
            <v>490</v>
          </cell>
          <cell r="BR1315">
            <v>20730</v>
          </cell>
          <cell r="BS1315">
            <v>12436</v>
          </cell>
          <cell r="BT1315">
            <v>12436</v>
          </cell>
          <cell r="BU1315">
            <v>13818</v>
          </cell>
          <cell r="BV1315">
            <v>10</v>
          </cell>
          <cell r="BW1315">
            <v>12436</v>
          </cell>
          <cell r="BX1315">
            <v>0</v>
          </cell>
        </row>
        <row r="1316">
          <cell r="E1316" t="str">
            <v>BTBM2214</v>
          </cell>
          <cell r="F1316" t="str">
            <v>1000R20 14PR G537</v>
          </cell>
          <cell r="G1316" t="str">
            <v>1000R20 14PR G537</v>
          </cell>
          <cell r="H1316" t="str">
            <v>G537</v>
          </cell>
          <cell r="I1316" t="str">
            <v>TBR2</v>
          </cell>
          <cell r="J1316" t="str">
            <v>TBR T/T 20 DOWN</v>
          </cell>
          <cell r="K1316" t="str">
            <v>BRIDGESTONE</v>
          </cell>
          <cell r="L1316" t="str">
            <v>1000R20 14PR</v>
          </cell>
          <cell r="M1316" t="str">
            <v>G537</v>
          </cell>
          <cell r="N1316" t="str">
            <v>TRUCK&amp;BUS RADIAL</v>
          </cell>
          <cell r="O1316" t="str">
            <v>TBR IMP</v>
          </cell>
          <cell r="P1316" t="str">
            <v>T/T</v>
          </cell>
          <cell r="Q1316" t="str">
            <v>ZDUMMY</v>
          </cell>
          <cell r="R1316" t="str">
            <v>JAPAN</v>
          </cell>
          <cell r="S1316">
            <v>3</v>
          </cell>
          <cell r="Y1316" t="str">
            <v>24</v>
          </cell>
          <cell r="AG1316" t="str">
            <v>*</v>
          </cell>
          <cell r="AL1316" t="str">
            <v>G537</v>
          </cell>
          <cell r="AO1316" t="str">
            <v>1000R20</v>
          </cell>
          <cell r="AP1316" t="str">
            <v>TBR</v>
          </cell>
          <cell r="AQ1316">
            <v>0</v>
          </cell>
          <cell r="AR1316" t="str">
            <v>TUBE</v>
          </cell>
          <cell r="AU1316">
            <v>0</v>
          </cell>
          <cell r="AX1316" t="str">
            <v>DISCONT</v>
          </cell>
          <cell r="AY1316" t="str">
            <v>B</v>
          </cell>
          <cell r="AZ1316">
            <v>91</v>
          </cell>
          <cell r="BA1316">
            <v>10</v>
          </cell>
          <cell r="BB1316">
            <v>20</v>
          </cell>
          <cell r="BC1316">
            <v>502</v>
          </cell>
          <cell r="BD1316" t="str">
            <v>TB</v>
          </cell>
          <cell r="BE1316" t="str">
            <v>TBR</v>
          </cell>
          <cell r="BF1316" t="str">
            <v>T</v>
          </cell>
          <cell r="BG1316" t="str">
            <v>T</v>
          </cell>
          <cell r="BH1316">
            <v>28</v>
          </cell>
          <cell r="BI1316">
            <v>28</v>
          </cell>
          <cell r="BJ1316">
            <v>0.248</v>
          </cell>
          <cell r="BK1316">
            <v>0.25131449091839997</v>
          </cell>
          <cell r="BL1316">
            <v>20</v>
          </cell>
          <cell r="BM1316" t="str">
            <v>82</v>
          </cell>
          <cell r="BN1316">
            <v>254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</row>
        <row r="1317">
          <cell r="E1317" t="str">
            <v>BTBM2220</v>
          </cell>
          <cell r="F1317" t="str">
            <v>1000R20 16PR G611</v>
          </cell>
          <cell r="G1317" t="str">
            <v>1000R20 16PR G611</v>
          </cell>
          <cell r="H1317" t="str">
            <v>G611</v>
          </cell>
          <cell r="I1317" t="str">
            <v>TBR2</v>
          </cell>
          <cell r="J1317" t="str">
            <v>TBR T/T 20 DOWN</v>
          </cell>
          <cell r="K1317" t="str">
            <v>BRIDGESTONE</v>
          </cell>
          <cell r="L1317" t="str">
            <v>1000R20 16PR</v>
          </cell>
          <cell r="M1317" t="str">
            <v>G611</v>
          </cell>
          <cell r="N1317" t="str">
            <v>TRUCK&amp;BUS RADIAL</v>
          </cell>
          <cell r="O1317" t="str">
            <v>TBR IMP</v>
          </cell>
          <cell r="P1317" t="str">
            <v>T/T</v>
          </cell>
          <cell r="Q1317" t="str">
            <v>TBR00311</v>
          </cell>
          <cell r="R1317" t="str">
            <v>JAPAN</v>
          </cell>
          <cell r="S1317">
            <v>3</v>
          </cell>
          <cell r="Y1317" t="str">
            <v>24</v>
          </cell>
          <cell r="AG1317" t="str">
            <v>TBR00311</v>
          </cell>
          <cell r="AL1317" t="str">
            <v>G611</v>
          </cell>
          <cell r="AO1317" t="str">
            <v>1000R20</v>
          </cell>
          <cell r="AP1317" t="str">
            <v>TBR</v>
          </cell>
          <cell r="AQ1317">
            <v>0</v>
          </cell>
          <cell r="AR1317" t="str">
            <v>TUBE</v>
          </cell>
          <cell r="AU1317">
            <v>0</v>
          </cell>
          <cell r="AX1317" t="str">
            <v>DISCONT</v>
          </cell>
          <cell r="AY1317" t="str">
            <v>B</v>
          </cell>
          <cell r="AZ1317">
            <v>91</v>
          </cell>
          <cell r="BA1317">
            <v>10</v>
          </cell>
          <cell r="BB1317">
            <v>20</v>
          </cell>
          <cell r="BC1317">
            <v>502</v>
          </cell>
          <cell r="BD1317" t="str">
            <v>TB</v>
          </cell>
          <cell r="BE1317" t="str">
            <v>TBR</v>
          </cell>
          <cell r="BF1317" t="str">
            <v>T</v>
          </cell>
          <cell r="BG1317" t="str">
            <v>T</v>
          </cell>
          <cell r="BH1317">
            <v>27.576000000000001</v>
          </cell>
          <cell r="BI1317">
            <v>28</v>
          </cell>
          <cell r="BJ1317">
            <v>0.248</v>
          </cell>
          <cell r="BK1317">
            <v>0.9117561167999999</v>
          </cell>
          <cell r="BL1317">
            <v>20</v>
          </cell>
          <cell r="BM1317">
            <v>82</v>
          </cell>
          <cell r="BN1317">
            <v>490</v>
          </cell>
          <cell r="BR1317">
            <v>20730</v>
          </cell>
          <cell r="BS1317">
            <v>12436</v>
          </cell>
          <cell r="BT1317">
            <v>12436</v>
          </cell>
          <cell r="BU1317">
            <v>13818</v>
          </cell>
          <cell r="BV1317">
            <v>10</v>
          </cell>
          <cell r="BW1317">
            <v>12436</v>
          </cell>
          <cell r="BX1317">
            <v>0</v>
          </cell>
        </row>
        <row r="1318">
          <cell r="E1318" t="str">
            <v>BTBM2222</v>
          </cell>
          <cell r="F1318" t="str">
            <v>1000R20 16PR R192</v>
          </cell>
          <cell r="G1318" t="str">
            <v>1000R20 16PR R192</v>
          </cell>
          <cell r="H1318" t="str">
            <v>R192</v>
          </cell>
          <cell r="I1318" t="str">
            <v>TBR2</v>
          </cell>
          <cell r="J1318" t="str">
            <v>TBR T/T 20 DOWN</v>
          </cell>
          <cell r="K1318" t="str">
            <v>BRIDGESTONE</v>
          </cell>
          <cell r="L1318" t="str">
            <v>1000R20 16PR</v>
          </cell>
          <cell r="M1318" t="str">
            <v>R192</v>
          </cell>
          <cell r="N1318" t="str">
            <v>TRUCK&amp;BUS RADIAL</v>
          </cell>
          <cell r="O1318" t="str">
            <v>TBR IMP</v>
          </cell>
          <cell r="P1318" t="str">
            <v>T/T</v>
          </cell>
          <cell r="Q1318" t="str">
            <v>ZDUMMY</v>
          </cell>
          <cell r="R1318" t="str">
            <v>JAPAN</v>
          </cell>
          <cell r="S1318">
            <v>3</v>
          </cell>
          <cell r="Y1318" t="str">
            <v>24</v>
          </cell>
          <cell r="AG1318" t="str">
            <v>*</v>
          </cell>
          <cell r="AL1318" t="str">
            <v>R192</v>
          </cell>
          <cell r="AO1318" t="str">
            <v>1000R20</v>
          </cell>
          <cell r="AP1318" t="str">
            <v>TBR</v>
          </cell>
          <cell r="AQ1318">
            <v>0</v>
          </cell>
          <cell r="AR1318" t="str">
            <v>TUBE</v>
          </cell>
          <cell r="AU1318">
            <v>0</v>
          </cell>
          <cell r="AX1318" t="str">
            <v>DISCONT</v>
          </cell>
          <cell r="AY1318" t="str">
            <v>B</v>
          </cell>
          <cell r="AZ1318">
            <v>91</v>
          </cell>
          <cell r="BA1318">
            <v>10</v>
          </cell>
          <cell r="BB1318">
            <v>20</v>
          </cell>
          <cell r="BC1318">
            <v>502</v>
          </cell>
          <cell r="BD1318" t="str">
            <v>TB</v>
          </cell>
          <cell r="BE1318" t="str">
            <v>TBR</v>
          </cell>
          <cell r="BF1318" t="str">
            <v>T</v>
          </cell>
          <cell r="BG1318" t="str">
            <v>T</v>
          </cell>
          <cell r="BH1318">
            <v>28</v>
          </cell>
          <cell r="BI1318">
            <v>28</v>
          </cell>
          <cell r="BJ1318">
            <v>0.248</v>
          </cell>
          <cell r="BK1318">
            <v>0.25131449091839997</v>
          </cell>
          <cell r="BL1318">
            <v>20</v>
          </cell>
          <cell r="BM1318" t="str">
            <v>82</v>
          </cell>
          <cell r="BN1318">
            <v>254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</row>
        <row r="1319">
          <cell r="E1319" t="str">
            <v>BTBM2224</v>
          </cell>
          <cell r="F1319" t="str">
            <v>1000R20 146K 16PR M729</v>
          </cell>
          <cell r="G1319" t="str">
            <v>1000R20 146K 16PR M729</v>
          </cell>
          <cell r="H1319" t="str">
            <v>M729</v>
          </cell>
          <cell r="I1319" t="str">
            <v>TBR2</v>
          </cell>
          <cell r="J1319" t="str">
            <v>TBR T/T 20 DOWN</v>
          </cell>
          <cell r="K1319" t="str">
            <v>BRIDGESTONE</v>
          </cell>
          <cell r="L1319" t="str">
            <v>1000R20 16PR</v>
          </cell>
          <cell r="M1319" t="str">
            <v>M729</v>
          </cell>
          <cell r="N1319" t="str">
            <v>TRUCK&amp;BUS RADIAL</v>
          </cell>
          <cell r="O1319" t="str">
            <v>TBR IMP</v>
          </cell>
          <cell r="P1319" t="str">
            <v>T/T</v>
          </cell>
          <cell r="Q1319" t="str">
            <v>TBR07449</v>
          </cell>
          <cell r="R1319" t="str">
            <v>JAPAN</v>
          </cell>
          <cell r="S1319">
            <v>3</v>
          </cell>
          <cell r="Y1319" t="str">
            <v>24</v>
          </cell>
          <cell r="AG1319" t="str">
            <v>TBR07449</v>
          </cell>
          <cell r="AL1319" t="str">
            <v>M729</v>
          </cell>
          <cell r="AO1319" t="str">
            <v>1000R20</v>
          </cell>
          <cell r="AP1319" t="str">
            <v>TBR</v>
          </cell>
          <cell r="AQ1319">
            <v>0</v>
          </cell>
          <cell r="AR1319" t="str">
            <v>TUBE</v>
          </cell>
          <cell r="AU1319">
            <v>2006</v>
          </cell>
          <cell r="AX1319" t="str">
            <v>CON</v>
          </cell>
          <cell r="AY1319" t="str">
            <v>B</v>
          </cell>
          <cell r="AZ1319">
            <v>91</v>
          </cell>
          <cell r="BA1319">
            <v>10</v>
          </cell>
          <cell r="BB1319">
            <v>20</v>
          </cell>
          <cell r="BC1319">
            <v>502</v>
          </cell>
          <cell r="BD1319" t="str">
            <v>TB</v>
          </cell>
          <cell r="BE1319" t="str">
            <v>TBR</v>
          </cell>
          <cell r="BF1319" t="str">
            <v>T</v>
          </cell>
          <cell r="BG1319" t="str">
            <v>T</v>
          </cell>
          <cell r="BH1319">
            <v>30.494</v>
          </cell>
          <cell r="BI1319">
            <v>61.308999999999997</v>
          </cell>
          <cell r="BJ1319">
            <v>0.248</v>
          </cell>
          <cell r="BK1319">
            <v>0.25131449091839997</v>
          </cell>
          <cell r="BL1319">
            <v>20</v>
          </cell>
          <cell r="BM1319" t="str">
            <v>82</v>
          </cell>
          <cell r="BN1319">
            <v>254</v>
          </cell>
          <cell r="BR1319">
            <v>14170</v>
          </cell>
          <cell r="BS1319">
            <v>8500</v>
          </cell>
          <cell r="BT1319">
            <v>8500</v>
          </cell>
          <cell r="BU1319">
            <v>9444</v>
          </cell>
          <cell r="BV1319">
            <v>10</v>
          </cell>
          <cell r="BW1319">
            <v>8500</v>
          </cell>
          <cell r="BX1319">
            <v>7063.49</v>
          </cell>
        </row>
        <row r="1320">
          <cell r="E1320" t="str">
            <v>BTBM2226</v>
          </cell>
          <cell r="F1320" t="str">
            <v>1000R20 16PR M840</v>
          </cell>
          <cell r="G1320" t="str">
            <v>1000R20 16PR M840</v>
          </cell>
          <cell r="H1320" t="str">
            <v>M840</v>
          </cell>
          <cell r="I1320" t="str">
            <v>TBR2</v>
          </cell>
          <cell r="J1320" t="str">
            <v>TBR T/T 20 DOWN</v>
          </cell>
          <cell r="K1320" t="str">
            <v>BRIDGESTONE</v>
          </cell>
          <cell r="L1320" t="str">
            <v>1000R20 16PR</v>
          </cell>
          <cell r="M1320" t="str">
            <v>M840</v>
          </cell>
          <cell r="N1320" t="str">
            <v>TRUCK&amp;BUS RADIAL</v>
          </cell>
          <cell r="O1320" t="str">
            <v>TBR IMP</v>
          </cell>
          <cell r="P1320" t="str">
            <v>T/T</v>
          </cell>
          <cell r="Q1320" t="str">
            <v>ZDUMMY</v>
          </cell>
          <cell r="R1320" t="str">
            <v>JAPAN</v>
          </cell>
          <cell r="S1320">
            <v>3</v>
          </cell>
          <cell r="Y1320" t="str">
            <v>24</v>
          </cell>
          <cell r="AG1320" t="str">
            <v>*</v>
          </cell>
          <cell r="AL1320" t="str">
            <v>M840</v>
          </cell>
          <cell r="AO1320" t="str">
            <v>1000R20</v>
          </cell>
          <cell r="AP1320" t="str">
            <v>TBR</v>
          </cell>
          <cell r="AQ1320">
            <v>0</v>
          </cell>
          <cell r="AR1320" t="str">
            <v>TUBE</v>
          </cell>
          <cell r="AU1320">
            <v>2000</v>
          </cell>
          <cell r="AX1320" t="str">
            <v>DISCONT</v>
          </cell>
          <cell r="AY1320" t="str">
            <v>B</v>
          </cell>
          <cell r="AZ1320">
            <v>91</v>
          </cell>
          <cell r="BA1320">
            <v>10</v>
          </cell>
          <cell r="BB1320">
            <v>20</v>
          </cell>
          <cell r="BC1320">
            <v>502</v>
          </cell>
          <cell r="BD1320" t="str">
            <v>TB</v>
          </cell>
          <cell r="BE1320" t="str">
            <v>TBR</v>
          </cell>
          <cell r="BF1320" t="str">
            <v>T</v>
          </cell>
          <cell r="BG1320" t="str">
            <v>T</v>
          </cell>
          <cell r="BH1320">
            <v>29.501000000000001</v>
          </cell>
          <cell r="BI1320">
            <v>29.501000000000001</v>
          </cell>
          <cell r="BJ1320">
            <v>0.47</v>
          </cell>
          <cell r="BK1320">
            <v>0.25131449091839997</v>
          </cell>
          <cell r="BL1320">
            <v>20</v>
          </cell>
          <cell r="BM1320" t="str">
            <v>82</v>
          </cell>
          <cell r="BN1320">
            <v>254</v>
          </cell>
          <cell r="BR1320">
            <v>16840</v>
          </cell>
          <cell r="BS1320">
            <v>10102</v>
          </cell>
          <cell r="BT1320">
            <v>10102</v>
          </cell>
          <cell r="BU1320">
            <v>11224</v>
          </cell>
          <cell r="BV1320">
            <v>10</v>
          </cell>
          <cell r="BW1320">
            <v>10102</v>
          </cell>
          <cell r="BX1320">
            <v>0</v>
          </cell>
        </row>
        <row r="1321">
          <cell r="E1321" t="str">
            <v>BTBM2228</v>
          </cell>
          <cell r="F1321" t="str">
            <v>1100R20 16PR R157</v>
          </cell>
          <cell r="G1321" t="str">
            <v>1100R20 16PR R157</v>
          </cell>
          <cell r="H1321" t="str">
            <v>R157</v>
          </cell>
          <cell r="I1321" t="str">
            <v>TBR2</v>
          </cell>
          <cell r="J1321" t="str">
            <v>TBR T/T 20 DOWN</v>
          </cell>
          <cell r="K1321" t="str">
            <v>BRIDGESTONE</v>
          </cell>
          <cell r="L1321" t="str">
            <v>1100R20 16PR</v>
          </cell>
          <cell r="M1321" t="str">
            <v>R157</v>
          </cell>
          <cell r="N1321" t="str">
            <v>TRUCK&amp;BUS RADIAL</v>
          </cell>
          <cell r="O1321" t="str">
            <v>TBR IMP</v>
          </cell>
          <cell r="P1321" t="str">
            <v>T/T</v>
          </cell>
          <cell r="Q1321" t="str">
            <v>TBR00369</v>
          </cell>
          <cell r="R1321" t="str">
            <v>JAPAN</v>
          </cell>
          <cell r="S1321">
            <v>3</v>
          </cell>
          <cell r="Y1321" t="str">
            <v>24</v>
          </cell>
          <cell r="AG1321" t="str">
            <v>TBR00369</v>
          </cell>
          <cell r="AL1321" t="str">
            <v>R157</v>
          </cell>
          <cell r="AO1321" t="str">
            <v>1100R20</v>
          </cell>
          <cell r="AP1321" t="str">
            <v>TBR</v>
          </cell>
          <cell r="AQ1321">
            <v>0</v>
          </cell>
          <cell r="AR1321" t="str">
            <v>TUBE</v>
          </cell>
          <cell r="AU1321">
            <v>2005</v>
          </cell>
          <cell r="AX1321" t="str">
            <v>DISCONT</v>
          </cell>
          <cell r="AY1321" t="str">
            <v>B</v>
          </cell>
          <cell r="AZ1321">
            <v>91</v>
          </cell>
          <cell r="BA1321">
            <v>10</v>
          </cell>
          <cell r="BB1321">
            <v>20</v>
          </cell>
          <cell r="BC1321">
            <v>502</v>
          </cell>
          <cell r="BD1321" t="str">
            <v>TB</v>
          </cell>
          <cell r="BE1321" t="str">
            <v>TBR</v>
          </cell>
          <cell r="BF1321" t="str">
            <v>T</v>
          </cell>
          <cell r="BG1321" t="str">
            <v>T</v>
          </cell>
          <cell r="BH1321">
            <v>31.135000000000002</v>
          </cell>
          <cell r="BI1321">
            <v>31.381</v>
          </cell>
          <cell r="BJ1321">
            <v>0.27300000000000002</v>
          </cell>
          <cell r="BK1321">
            <v>0.29740565023839999</v>
          </cell>
          <cell r="BL1321">
            <v>20</v>
          </cell>
          <cell r="BM1321" t="str">
            <v>82</v>
          </cell>
          <cell r="BN1321">
            <v>279</v>
          </cell>
          <cell r="BR1321">
            <v>13860</v>
          </cell>
          <cell r="BS1321">
            <v>8318</v>
          </cell>
          <cell r="BT1321">
            <v>8318</v>
          </cell>
          <cell r="BU1321">
            <v>9242</v>
          </cell>
          <cell r="BV1321">
            <v>10</v>
          </cell>
          <cell r="BW1321">
            <v>8318</v>
          </cell>
          <cell r="BX1321">
            <v>6723</v>
          </cell>
        </row>
        <row r="1322">
          <cell r="E1322" t="str">
            <v>BTBM2229</v>
          </cell>
          <cell r="F1322" t="str">
            <v>1100R20 150K 16PR M729</v>
          </cell>
          <cell r="G1322" t="str">
            <v>1100R20 150K 16PR M729</v>
          </cell>
          <cell r="H1322" t="str">
            <v>M729</v>
          </cell>
          <cell r="I1322" t="str">
            <v>TBR2</v>
          </cell>
          <cell r="J1322" t="str">
            <v>TBR T/T 20 DOWN</v>
          </cell>
          <cell r="K1322" t="str">
            <v>BRIDGESTONE</v>
          </cell>
          <cell r="L1322" t="str">
            <v>1100R20 16PR</v>
          </cell>
          <cell r="M1322" t="str">
            <v>M729</v>
          </cell>
          <cell r="N1322" t="str">
            <v>TRUCK&amp;BUS RADIAL</v>
          </cell>
          <cell r="O1322" t="str">
            <v>TBR IMP</v>
          </cell>
          <cell r="P1322" t="str">
            <v>T/T</v>
          </cell>
          <cell r="Q1322" t="str">
            <v>TBR08141</v>
          </cell>
          <cell r="R1322" t="str">
            <v>JAPAN</v>
          </cell>
          <cell r="S1322">
            <v>3</v>
          </cell>
          <cell r="Y1322" t="str">
            <v>24</v>
          </cell>
          <cell r="AG1322" t="str">
            <v>TBR08141</v>
          </cell>
          <cell r="AL1322" t="str">
            <v>M729</v>
          </cell>
          <cell r="AO1322" t="str">
            <v>1100R20</v>
          </cell>
          <cell r="AP1322" t="str">
            <v>TBR</v>
          </cell>
          <cell r="AQ1322">
            <v>0</v>
          </cell>
          <cell r="AR1322" t="str">
            <v>TUBE</v>
          </cell>
          <cell r="AU1322">
            <v>2006</v>
          </cell>
          <cell r="AX1322" t="str">
            <v>CON</v>
          </cell>
          <cell r="AY1322" t="str">
            <v>B</v>
          </cell>
          <cell r="AZ1322">
            <v>91</v>
          </cell>
          <cell r="BA1322">
            <v>10</v>
          </cell>
          <cell r="BB1322">
            <v>20</v>
          </cell>
          <cell r="BC1322">
            <v>502</v>
          </cell>
          <cell r="BD1322" t="str">
            <v>TB</v>
          </cell>
          <cell r="BE1322" t="str">
            <v>TBR</v>
          </cell>
          <cell r="BF1322" t="str">
            <v>T</v>
          </cell>
          <cell r="BG1322" t="str">
            <v>T</v>
          </cell>
          <cell r="BH1322">
            <v>33.4</v>
          </cell>
          <cell r="BI1322">
            <v>67.841999999999999</v>
          </cell>
          <cell r="BJ1322">
            <v>0.27300000000000002</v>
          </cell>
          <cell r="BK1322">
            <v>0.29740565023839999</v>
          </cell>
          <cell r="BL1322">
            <v>20</v>
          </cell>
          <cell r="BM1322" t="str">
            <v>82</v>
          </cell>
          <cell r="BN1322">
            <v>279</v>
          </cell>
          <cell r="BR1322">
            <v>15170</v>
          </cell>
          <cell r="BS1322">
            <v>9100</v>
          </cell>
          <cell r="BT1322">
            <v>9100</v>
          </cell>
          <cell r="BU1322">
            <v>10111</v>
          </cell>
          <cell r="BV1322">
            <v>10</v>
          </cell>
          <cell r="BW1322">
            <v>9100</v>
          </cell>
          <cell r="BX1322">
            <v>7529.47</v>
          </cell>
        </row>
        <row r="1323">
          <cell r="E1323" t="str">
            <v>BTBM2230</v>
          </cell>
          <cell r="F1323" t="str">
            <v>1200R20 18PR G580</v>
          </cell>
          <cell r="G1323" t="str">
            <v>1200R20 18PR G580</v>
          </cell>
          <cell r="H1323" t="str">
            <v>G580</v>
          </cell>
          <cell r="I1323" t="str">
            <v>TBR2</v>
          </cell>
          <cell r="J1323" t="str">
            <v>TBR T/T 20 DOWN</v>
          </cell>
          <cell r="K1323" t="str">
            <v>BRIDGESTONE</v>
          </cell>
          <cell r="L1323" t="str">
            <v>1200R20 18PR</v>
          </cell>
          <cell r="M1323" t="str">
            <v>G580</v>
          </cell>
          <cell r="N1323" t="str">
            <v>TRUCK&amp;BUS RADIAL</v>
          </cell>
          <cell r="O1323" t="str">
            <v>TBR IMP</v>
          </cell>
          <cell r="P1323" t="str">
            <v>T/T</v>
          </cell>
          <cell r="Q1323" t="str">
            <v>TBR00389</v>
          </cell>
          <cell r="R1323" t="str">
            <v>JAPAN</v>
          </cell>
          <cell r="S1323">
            <v>3</v>
          </cell>
          <cell r="Y1323" t="str">
            <v>24</v>
          </cell>
          <cell r="AG1323" t="str">
            <v>TBR00389</v>
          </cell>
          <cell r="AL1323" t="str">
            <v>G580</v>
          </cell>
          <cell r="AO1323" t="str">
            <v>1200R20</v>
          </cell>
          <cell r="AP1323" t="str">
            <v>TBR</v>
          </cell>
          <cell r="AQ1323">
            <v>0</v>
          </cell>
          <cell r="AR1323" t="str">
            <v>TUBE</v>
          </cell>
          <cell r="AU1323">
            <v>0</v>
          </cell>
          <cell r="AX1323" t="str">
            <v>DISCONT</v>
          </cell>
          <cell r="AY1323" t="str">
            <v>B</v>
          </cell>
          <cell r="AZ1323">
            <v>91</v>
          </cell>
          <cell r="BA1323">
            <v>10</v>
          </cell>
          <cell r="BB1323">
            <v>20</v>
          </cell>
          <cell r="BC1323">
            <v>502</v>
          </cell>
          <cell r="BD1323" t="str">
            <v>TB</v>
          </cell>
          <cell r="BE1323" t="str">
            <v>TBR</v>
          </cell>
          <cell r="BF1323" t="str">
            <v>T</v>
          </cell>
          <cell r="BG1323" t="str">
            <v>T</v>
          </cell>
          <cell r="BH1323">
            <v>31.922999999999998</v>
          </cell>
          <cell r="BI1323">
            <v>31.533000000000001</v>
          </cell>
          <cell r="BJ1323">
            <v>0.314</v>
          </cell>
          <cell r="BK1323">
            <v>0.35024989789880323</v>
          </cell>
          <cell r="BL1323">
            <v>20</v>
          </cell>
          <cell r="BM1323" t="str">
            <v>82</v>
          </cell>
          <cell r="BN1323">
            <v>304.8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</row>
        <row r="1324">
          <cell r="E1324" t="str">
            <v>BTBM2244</v>
          </cell>
          <cell r="F1324" t="str">
            <v>1200R24 18PR M857</v>
          </cell>
          <cell r="G1324" t="str">
            <v>1200R24 18PR M857</v>
          </cell>
          <cell r="H1324" t="str">
            <v>M857</v>
          </cell>
          <cell r="I1324" t="str">
            <v>TBR1</v>
          </cell>
          <cell r="J1324" t="str">
            <v>TBR T/T 24 UP</v>
          </cell>
          <cell r="K1324" t="str">
            <v>BRIDGESTONE</v>
          </cell>
          <cell r="L1324" t="str">
            <v>1200R24 18PR</v>
          </cell>
          <cell r="M1324" t="str">
            <v>M857</v>
          </cell>
          <cell r="N1324" t="str">
            <v>TRUCK&amp;BUS RADIAL</v>
          </cell>
          <cell r="O1324" t="str">
            <v>TBR IMP</v>
          </cell>
          <cell r="P1324" t="str">
            <v>T/T</v>
          </cell>
          <cell r="Q1324" t="str">
            <v>TBR09665</v>
          </cell>
          <cell r="R1324" t="str">
            <v>JAPAN</v>
          </cell>
          <cell r="S1324">
            <v>3</v>
          </cell>
          <cell r="Y1324" t="str">
            <v>24</v>
          </cell>
          <cell r="AG1324" t="str">
            <v>TBR09665</v>
          </cell>
          <cell r="AL1324" t="str">
            <v>M857</v>
          </cell>
          <cell r="AO1324" t="str">
            <v>1200R24</v>
          </cell>
          <cell r="AP1324" t="str">
            <v>TBR</v>
          </cell>
          <cell r="AQ1324">
            <v>0</v>
          </cell>
          <cell r="AR1324" t="str">
            <v>TUBE</v>
          </cell>
          <cell r="AU1324">
            <v>2006</v>
          </cell>
          <cell r="AX1324" t="str">
            <v>CON</v>
          </cell>
          <cell r="AY1324" t="str">
            <v>B</v>
          </cell>
          <cell r="AZ1324">
            <v>91</v>
          </cell>
          <cell r="BA1324">
            <v>10</v>
          </cell>
          <cell r="BB1324">
            <v>20</v>
          </cell>
          <cell r="BC1324">
            <v>502</v>
          </cell>
          <cell r="BD1324" t="str">
            <v>TB</v>
          </cell>
          <cell r="BE1324" t="str">
            <v>TBR</v>
          </cell>
          <cell r="BF1324" t="str">
            <v>T</v>
          </cell>
          <cell r="BG1324" t="str">
            <v>T</v>
          </cell>
          <cell r="BH1324">
            <v>35.204000000000001</v>
          </cell>
          <cell r="BI1324">
            <v>38.86</v>
          </cell>
          <cell r="BJ1324">
            <v>0.34599999999999997</v>
          </cell>
          <cell r="BK1324">
            <v>0.42442401535672319</v>
          </cell>
          <cell r="BL1324">
            <v>24</v>
          </cell>
          <cell r="BM1324" t="str">
            <v>82</v>
          </cell>
          <cell r="BN1324">
            <v>304.8</v>
          </cell>
          <cell r="BR1324">
            <v>33500</v>
          </cell>
          <cell r="BS1324">
            <v>20100</v>
          </cell>
          <cell r="BT1324">
            <v>20100</v>
          </cell>
          <cell r="BU1324">
            <v>22333</v>
          </cell>
          <cell r="BV1324">
            <v>10</v>
          </cell>
          <cell r="BW1324">
            <v>20100</v>
          </cell>
          <cell r="BX1324">
            <v>0</v>
          </cell>
        </row>
        <row r="1325">
          <cell r="E1325" t="str">
            <v>BTBM2310</v>
          </cell>
          <cell r="F1325" t="str">
            <v>1300R20 20PR VET T/L</v>
          </cell>
          <cell r="G1325" t="str">
            <v>1300R20 20PR VET T/L</v>
          </cell>
          <cell r="H1325" t="str">
            <v>VET</v>
          </cell>
          <cell r="I1325" t="str">
            <v>TBR2</v>
          </cell>
          <cell r="J1325" t="str">
            <v>TBR T/T 20 DOWN</v>
          </cell>
          <cell r="K1325" t="str">
            <v>BRIDGESTONE</v>
          </cell>
          <cell r="L1325" t="str">
            <v>1300R20 20PR</v>
          </cell>
          <cell r="M1325" t="str">
            <v>VET</v>
          </cell>
          <cell r="N1325" t="str">
            <v>TRUCK&amp;BUS RADIAL</v>
          </cell>
          <cell r="O1325" t="str">
            <v>TBR IMP</v>
          </cell>
          <cell r="P1325" t="str">
            <v>T/T</v>
          </cell>
          <cell r="Q1325" t="str">
            <v>TBR08305</v>
          </cell>
          <cell r="R1325" t="str">
            <v>JAPAN</v>
          </cell>
          <cell r="S1325">
            <v>3</v>
          </cell>
          <cell r="Y1325" t="str">
            <v>24</v>
          </cell>
          <cell r="AG1325" t="str">
            <v>TBR08305</v>
          </cell>
          <cell r="AL1325" t="str">
            <v>VET</v>
          </cell>
          <cell r="AO1325" t="str">
            <v>1300R20</v>
          </cell>
          <cell r="AP1325" t="str">
            <v>TBR</v>
          </cell>
          <cell r="AQ1325">
            <v>0</v>
          </cell>
          <cell r="AR1325" t="str">
            <v>TUBELESS</v>
          </cell>
          <cell r="AU1325">
            <v>2006</v>
          </cell>
          <cell r="AX1325" t="str">
            <v>DISCONT</v>
          </cell>
          <cell r="AY1325" t="str">
            <v>B</v>
          </cell>
          <cell r="AZ1325">
            <v>91</v>
          </cell>
          <cell r="BA1325">
            <v>10</v>
          </cell>
          <cell r="BB1325">
            <v>20</v>
          </cell>
          <cell r="BC1325">
            <v>502</v>
          </cell>
          <cell r="BD1325" t="str">
            <v>TB</v>
          </cell>
          <cell r="BE1325" t="str">
            <v>TBR</v>
          </cell>
          <cell r="BF1325" t="str">
            <v>T</v>
          </cell>
          <cell r="BG1325" t="str">
            <v>T</v>
          </cell>
          <cell r="BH1325">
            <v>45.241999999999997</v>
          </cell>
          <cell r="BI1325">
            <v>91.975999999999999</v>
          </cell>
          <cell r="BJ1325">
            <v>0.377</v>
          </cell>
          <cell r="BK1325">
            <v>0.40730363680000009</v>
          </cell>
          <cell r="BL1325">
            <v>20</v>
          </cell>
          <cell r="BM1325" t="str">
            <v>82</v>
          </cell>
          <cell r="BN1325">
            <v>330</v>
          </cell>
          <cell r="BR1325">
            <v>33900</v>
          </cell>
          <cell r="BS1325">
            <v>20340</v>
          </cell>
          <cell r="BT1325">
            <v>20340</v>
          </cell>
          <cell r="BU1325">
            <v>22600</v>
          </cell>
          <cell r="BV1325">
            <v>10</v>
          </cell>
          <cell r="BW1325">
            <v>20340</v>
          </cell>
          <cell r="BX1325">
            <v>0</v>
          </cell>
        </row>
        <row r="1326">
          <cell r="E1326" t="str">
            <v>BTBM2320</v>
          </cell>
          <cell r="F1326" t="str">
            <v>1400R20 18PR VSJ</v>
          </cell>
          <cell r="G1326" t="str">
            <v>1400R20 18PR VSJ</v>
          </cell>
          <cell r="H1326" t="str">
            <v>VSJ</v>
          </cell>
          <cell r="I1326" t="str">
            <v>TBR2</v>
          </cell>
          <cell r="J1326" t="str">
            <v>TBR T/T 20 DOWN</v>
          </cell>
          <cell r="K1326" t="str">
            <v>BRIDGESTONE</v>
          </cell>
          <cell r="L1326" t="str">
            <v>1400R20 18PR</v>
          </cell>
          <cell r="M1326" t="str">
            <v>VSJ</v>
          </cell>
          <cell r="N1326" t="str">
            <v>TRUCK&amp;BUS RADIAL</v>
          </cell>
          <cell r="O1326" t="str">
            <v>TBR IMP</v>
          </cell>
          <cell r="P1326" t="str">
            <v>T/T</v>
          </cell>
          <cell r="Q1326" t="str">
            <v>TBR08332</v>
          </cell>
          <cell r="R1326" t="str">
            <v>JAPAN</v>
          </cell>
          <cell r="S1326">
            <v>3</v>
          </cell>
          <cell r="Y1326" t="str">
            <v>24</v>
          </cell>
          <cell r="AG1326" t="str">
            <v>TBR08330</v>
          </cell>
          <cell r="AL1326" t="str">
            <v>VSJ</v>
          </cell>
          <cell r="AO1326" t="str">
            <v>1400R20</v>
          </cell>
          <cell r="AP1326" t="str">
            <v>TBR</v>
          </cell>
          <cell r="AQ1326">
            <v>0</v>
          </cell>
          <cell r="AR1326" t="str">
            <v>TUBE</v>
          </cell>
          <cell r="AU1326">
            <v>2006</v>
          </cell>
          <cell r="AX1326" t="str">
            <v>CON</v>
          </cell>
          <cell r="AY1326" t="str">
            <v>B</v>
          </cell>
          <cell r="AZ1326">
            <v>91</v>
          </cell>
          <cell r="BA1326">
            <v>10</v>
          </cell>
          <cell r="BB1326">
            <v>20</v>
          </cell>
          <cell r="BC1326">
            <v>502</v>
          </cell>
          <cell r="BD1326" t="str">
            <v>TB</v>
          </cell>
          <cell r="BE1326" t="str">
            <v>TBR</v>
          </cell>
          <cell r="BF1326" t="str">
            <v>T</v>
          </cell>
          <cell r="BG1326" t="str">
            <v>T</v>
          </cell>
          <cell r="BH1326">
            <v>47.677</v>
          </cell>
          <cell r="BI1326">
            <v>95.75</v>
          </cell>
          <cell r="BJ1326">
            <v>0.50600000000000001</v>
          </cell>
          <cell r="BK1326">
            <v>0.46947173580000001</v>
          </cell>
          <cell r="BL1326">
            <v>20</v>
          </cell>
          <cell r="BM1326" t="str">
            <v>82</v>
          </cell>
          <cell r="BN1326">
            <v>355</v>
          </cell>
          <cell r="BR1326">
            <v>37040</v>
          </cell>
          <cell r="BS1326">
            <v>22226</v>
          </cell>
          <cell r="BT1326">
            <v>22226</v>
          </cell>
          <cell r="BU1326">
            <v>24696</v>
          </cell>
          <cell r="BV1326">
            <v>10</v>
          </cell>
          <cell r="BW1326">
            <v>22226</v>
          </cell>
          <cell r="BX1326">
            <v>0</v>
          </cell>
        </row>
        <row r="1327">
          <cell r="E1327" t="str">
            <v>BTBM2492</v>
          </cell>
          <cell r="F1327" t="str">
            <v>10R225 14PR 140K R187 T/L</v>
          </cell>
          <cell r="G1327" t="str">
            <v>10R225 14PR 140K R187 T/L</v>
          </cell>
          <cell r="H1327" t="str">
            <v>R187</v>
          </cell>
          <cell r="I1327" t="str">
            <v>TBR3</v>
          </cell>
          <cell r="J1327" t="str">
            <v>TBR T/L 22.5 UP</v>
          </cell>
          <cell r="K1327" t="str">
            <v>BRIDGESTONE</v>
          </cell>
          <cell r="L1327" t="str">
            <v>10R22.5 14PR</v>
          </cell>
          <cell r="M1327" t="str">
            <v>R187</v>
          </cell>
          <cell r="N1327" t="str">
            <v>TRUCK&amp;BUS RADIAL</v>
          </cell>
          <cell r="O1327" t="str">
            <v>TBR IMP</v>
          </cell>
          <cell r="P1327" t="str">
            <v>T/L</v>
          </cell>
          <cell r="Q1327" t="str">
            <v>TBR02492</v>
          </cell>
          <cell r="R1327" t="str">
            <v>JAPAN</v>
          </cell>
          <cell r="S1327">
            <v>3</v>
          </cell>
          <cell r="Y1327" t="str">
            <v>24</v>
          </cell>
          <cell r="AG1327" t="str">
            <v>TBR02492</v>
          </cell>
          <cell r="AL1327" t="str">
            <v>R187</v>
          </cell>
          <cell r="AO1327" t="str">
            <v>10R225</v>
          </cell>
          <cell r="AP1327" t="str">
            <v>TBR</v>
          </cell>
          <cell r="AQ1327">
            <v>0</v>
          </cell>
          <cell r="AR1327" t="str">
            <v>TUBELESS</v>
          </cell>
          <cell r="AU1327">
            <v>0</v>
          </cell>
          <cell r="AX1327" t="str">
            <v>DISCONT</v>
          </cell>
          <cell r="AY1327" t="str">
            <v>B</v>
          </cell>
          <cell r="AZ1327">
            <v>91</v>
          </cell>
          <cell r="BA1327">
            <v>10</v>
          </cell>
          <cell r="BB1327">
            <v>20</v>
          </cell>
          <cell r="BC1327">
            <v>502</v>
          </cell>
          <cell r="BD1327" t="str">
            <v>TB</v>
          </cell>
          <cell r="BE1327" t="str">
            <v>TBR</v>
          </cell>
          <cell r="BF1327" t="str">
            <v>T</v>
          </cell>
          <cell r="BG1327" t="str">
            <v>T</v>
          </cell>
          <cell r="BH1327">
            <v>20.398</v>
          </cell>
          <cell r="BI1327">
            <v>43</v>
          </cell>
          <cell r="BJ1327">
            <v>0.20799999999999999</v>
          </cell>
          <cell r="BK1327">
            <v>0.28702119369839996</v>
          </cell>
          <cell r="BL1327">
            <v>22.5</v>
          </cell>
          <cell r="BM1327" t="str">
            <v>82</v>
          </cell>
          <cell r="BN1327">
            <v>254</v>
          </cell>
          <cell r="BR1327">
            <v>18240</v>
          </cell>
          <cell r="BS1327">
            <v>10943</v>
          </cell>
          <cell r="BT1327">
            <v>10943</v>
          </cell>
          <cell r="BU1327">
            <v>12159</v>
          </cell>
          <cell r="BV1327">
            <v>10</v>
          </cell>
          <cell r="BW1327">
            <v>10943</v>
          </cell>
          <cell r="BX1327">
            <v>0</v>
          </cell>
        </row>
        <row r="1328">
          <cell r="E1328" t="str">
            <v>BTBM2666</v>
          </cell>
          <cell r="F1328" t="str">
            <v>11R225 16PR M711 T/L</v>
          </cell>
          <cell r="G1328" t="str">
            <v>11R225 16PR M711 T/L</v>
          </cell>
          <cell r="H1328" t="str">
            <v>M711</v>
          </cell>
          <cell r="I1328" t="str">
            <v>TBR3</v>
          </cell>
          <cell r="J1328" t="str">
            <v>TBR T/L 22.5 UP</v>
          </cell>
          <cell r="K1328" t="str">
            <v>BRIDGESTONE</v>
          </cell>
          <cell r="L1328" t="str">
            <v>11R22.5 16PR</v>
          </cell>
          <cell r="M1328" t="str">
            <v>M711</v>
          </cell>
          <cell r="N1328" t="str">
            <v>TRUCK&amp;BUS RADIAL</v>
          </cell>
          <cell r="O1328" t="str">
            <v>TBR IMP</v>
          </cell>
          <cell r="P1328" t="str">
            <v>T/L</v>
          </cell>
          <cell r="Q1328" t="str">
            <v>TBR02666</v>
          </cell>
          <cell r="R1328" t="str">
            <v>JAPAN</v>
          </cell>
          <cell r="S1328">
            <v>3</v>
          </cell>
          <cell r="Y1328" t="str">
            <v>24</v>
          </cell>
          <cell r="AG1328" t="str">
            <v>TBR02666</v>
          </cell>
          <cell r="AL1328" t="str">
            <v>M711</v>
          </cell>
          <cell r="AO1328" t="str">
            <v>11R225</v>
          </cell>
          <cell r="AP1328" t="str">
            <v>TBR</v>
          </cell>
          <cell r="AQ1328">
            <v>0</v>
          </cell>
          <cell r="AR1328" t="str">
            <v>TUBELESS</v>
          </cell>
          <cell r="AU1328">
            <v>2004</v>
          </cell>
          <cell r="AX1328" t="str">
            <v>CON</v>
          </cell>
          <cell r="AY1328" t="str">
            <v>B</v>
          </cell>
          <cell r="AZ1328">
            <v>91</v>
          </cell>
          <cell r="BA1328">
            <v>10</v>
          </cell>
          <cell r="BB1328">
            <v>20</v>
          </cell>
          <cell r="BC1328">
            <v>502</v>
          </cell>
          <cell r="BD1328" t="str">
            <v>TB</v>
          </cell>
          <cell r="BE1328" t="str">
            <v>TBR</v>
          </cell>
          <cell r="BF1328" t="str">
            <v>T</v>
          </cell>
          <cell r="BG1328" t="str">
            <v>T</v>
          </cell>
          <cell r="BH1328">
            <v>59.786000000000001</v>
          </cell>
          <cell r="BI1328">
            <v>59.786000000000001</v>
          </cell>
          <cell r="BJ1328">
            <v>0.26600000000000001</v>
          </cell>
          <cell r="BK1328">
            <v>0.33780967026839998</v>
          </cell>
          <cell r="BL1328">
            <v>22.5</v>
          </cell>
          <cell r="BM1328" t="str">
            <v>82</v>
          </cell>
          <cell r="BN1328">
            <v>279</v>
          </cell>
          <cell r="BR1328">
            <v>17900</v>
          </cell>
          <cell r="BS1328">
            <v>10739</v>
          </cell>
          <cell r="BT1328">
            <v>10739</v>
          </cell>
          <cell r="BU1328">
            <v>11932</v>
          </cell>
          <cell r="BV1328">
            <v>10</v>
          </cell>
          <cell r="BW1328">
            <v>10739</v>
          </cell>
          <cell r="BX1328">
            <v>7871.91</v>
          </cell>
        </row>
        <row r="1329">
          <cell r="E1329" t="str">
            <v>BTBM2667</v>
          </cell>
          <cell r="F1329" t="str">
            <v>11R225 16PR M840 T/L</v>
          </cell>
          <cell r="G1329" t="str">
            <v>11R225 16PR M840 T/L</v>
          </cell>
          <cell r="H1329" t="str">
            <v>M840</v>
          </cell>
          <cell r="I1329" t="str">
            <v>TBR3</v>
          </cell>
          <cell r="J1329" t="str">
            <v>TBR T/L 22.5 UP</v>
          </cell>
          <cell r="K1329" t="str">
            <v>BRIDGESTONE</v>
          </cell>
          <cell r="L1329" t="str">
            <v>11R22.5 16PR</v>
          </cell>
          <cell r="M1329" t="str">
            <v>M840</v>
          </cell>
          <cell r="N1329" t="str">
            <v>TRUCK&amp;BUS RADIAL</v>
          </cell>
          <cell r="O1329" t="str">
            <v>TBR IMP</v>
          </cell>
          <cell r="P1329" t="str">
            <v>T/L</v>
          </cell>
          <cell r="Q1329" t="str">
            <v>TBR02682</v>
          </cell>
          <cell r="R1329" t="str">
            <v>JAPAN</v>
          </cell>
          <cell r="S1329">
            <v>3</v>
          </cell>
          <cell r="Y1329" t="str">
            <v>24</v>
          </cell>
          <cell r="AG1329" t="str">
            <v>TBR02667</v>
          </cell>
          <cell r="AL1329" t="str">
            <v>M840</v>
          </cell>
          <cell r="AO1329" t="str">
            <v>11R225</v>
          </cell>
          <cell r="AP1329" t="str">
            <v>TBR</v>
          </cell>
          <cell r="AQ1329">
            <v>0</v>
          </cell>
          <cell r="AR1329" t="str">
            <v>TUBELESS</v>
          </cell>
          <cell r="AU1329">
            <v>2007</v>
          </cell>
          <cell r="AX1329" t="str">
            <v>DISCONT</v>
          </cell>
          <cell r="AY1329" t="str">
            <v>B</v>
          </cell>
          <cell r="AZ1329">
            <v>91</v>
          </cell>
          <cell r="BA1329">
            <v>10</v>
          </cell>
          <cell r="BB1329">
            <v>20</v>
          </cell>
          <cell r="BC1329">
            <v>502</v>
          </cell>
          <cell r="BD1329" t="str">
            <v>TB</v>
          </cell>
          <cell r="BE1329" t="str">
            <v>TBR</v>
          </cell>
          <cell r="BF1329" t="str">
            <v>T</v>
          </cell>
          <cell r="BG1329" t="str">
            <v>T</v>
          </cell>
          <cell r="BH1329">
            <v>58.103999999999999</v>
          </cell>
          <cell r="BI1329">
            <v>58.103999999999999</v>
          </cell>
          <cell r="BJ1329">
            <v>0.25700000000000001</v>
          </cell>
          <cell r="BK1329">
            <v>0.33780967026839998</v>
          </cell>
          <cell r="BL1329">
            <v>22.5</v>
          </cell>
          <cell r="BM1329" t="str">
            <v>82</v>
          </cell>
          <cell r="BN1329">
            <v>279</v>
          </cell>
          <cell r="BR1329">
            <v>15780</v>
          </cell>
          <cell r="BS1329">
            <v>9469</v>
          </cell>
          <cell r="BT1329">
            <v>9469</v>
          </cell>
          <cell r="BU1329">
            <v>10521</v>
          </cell>
          <cell r="BV1329">
            <v>10</v>
          </cell>
          <cell r="BW1329">
            <v>9469</v>
          </cell>
          <cell r="BX1329">
            <v>7685.89</v>
          </cell>
        </row>
        <row r="1330">
          <cell r="E1330" t="str">
            <v>BTBM2668</v>
          </cell>
          <cell r="F1330" t="str">
            <v>11R225 16PR 148G R192 T/L</v>
          </cell>
          <cell r="G1330" t="str">
            <v>11R225 16PR 148G R192 T/L</v>
          </cell>
          <cell r="H1330" t="str">
            <v>R192</v>
          </cell>
          <cell r="I1330" t="str">
            <v>TBR3</v>
          </cell>
          <cell r="J1330" t="str">
            <v>TBR T/L 22.5 UP</v>
          </cell>
          <cell r="K1330" t="str">
            <v>BRIDGESTONE</v>
          </cell>
          <cell r="L1330" t="str">
            <v>11R22.5 16PR</v>
          </cell>
          <cell r="M1330" t="str">
            <v>R192</v>
          </cell>
          <cell r="N1330" t="str">
            <v>TRUCK&amp;BUS RADIAL</v>
          </cell>
          <cell r="O1330" t="str">
            <v>TBR IMP</v>
          </cell>
          <cell r="P1330" t="str">
            <v>T/L</v>
          </cell>
          <cell r="Q1330" t="str">
            <v>TBR03254</v>
          </cell>
          <cell r="R1330" t="str">
            <v>JAPAN</v>
          </cell>
          <cell r="S1330">
            <v>3</v>
          </cell>
          <cell r="Y1330" t="str">
            <v>24</v>
          </cell>
          <cell r="AG1330" t="str">
            <v>TBR03254</v>
          </cell>
          <cell r="AL1330" t="str">
            <v>R192</v>
          </cell>
          <cell r="AO1330" t="str">
            <v>11R225</v>
          </cell>
          <cell r="AP1330" t="str">
            <v>TBR</v>
          </cell>
          <cell r="AQ1330">
            <v>0</v>
          </cell>
          <cell r="AR1330" t="str">
            <v>TUBELESS</v>
          </cell>
          <cell r="AU1330">
            <v>0</v>
          </cell>
          <cell r="AX1330" t="str">
            <v>CON</v>
          </cell>
          <cell r="AY1330" t="str">
            <v>B</v>
          </cell>
          <cell r="AZ1330">
            <v>91</v>
          </cell>
          <cell r="BA1330">
            <v>10</v>
          </cell>
          <cell r="BB1330">
            <v>20</v>
          </cell>
          <cell r="BC1330">
            <v>502</v>
          </cell>
          <cell r="BD1330" t="str">
            <v>TB</v>
          </cell>
          <cell r="BE1330" t="str">
            <v>TBR</v>
          </cell>
          <cell r="BF1330" t="str">
            <v>T</v>
          </cell>
          <cell r="BG1330" t="str">
            <v>T</v>
          </cell>
          <cell r="BH1330">
            <v>32.302999999999997</v>
          </cell>
          <cell r="BI1330">
            <v>63.942</v>
          </cell>
          <cell r="BJ1330">
            <v>0.247</v>
          </cell>
          <cell r="BK1330">
            <v>0.33780967026839998</v>
          </cell>
          <cell r="BL1330">
            <v>22.5</v>
          </cell>
          <cell r="BM1330" t="str">
            <v>82</v>
          </cell>
          <cell r="BN1330">
            <v>279</v>
          </cell>
          <cell r="BR1330">
            <v>16750</v>
          </cell>
          <cell r="BS1330">
            <v>10050</v>
          </cell>
          <cell r="BT1330">
            <v>10050</v>
          </cell>
          <cell r="BU1330">
            <v>11167</v>
          </cell>
          <cell r="BV1330">
            <v>10</v>
          </cell>
          <cell r="BW1330">
            <v>10050</v>
          </cell>
          <cell r="BX1330">
            <v>0</v>
          </cell>
        </row>
        <row r="1331">
          <cell r="E1331" t="str">
            <v>BTBM4020</v>
          </cell>
          <cell r="F1331" t="str">
            <v>12R225 16PR 152L R152 T/L</v>
          </cell>
          <cell r="G1331" t="str">
            <v>12R225 16PR 152L R152 T/L</v>
          </cell>
          <cell r="H1331" t="str">
            <v>R152</v>
          </cell>
          <cell r="I1331" t="str">
            <v>TBR3</v>
          </cell>
          <cell r="J1331" t="str">
            <v>TBR T/L 22.5 UP</v>
          </cell>
          <cell r="K1331" t="str">
            <v>BRIDGESTONE</v>
          </cell>
          <cell r="L1331" t="str">
            <v>12R22.5 16PR</v>
          </cell>
          <cell r="M1331" t="str">
            <v>R152</v>
          </cell>
          <cell r="N1331" t="str">
            <v>TRUCK&amp;BUS RADIAL</v>
          </cell>
          <cell r="O1331" t="str">
            <v>TBR IMP</v>
          </cell>
          <cell r="P1331" t="str">
            <v>T/L</v>
          </cell>
          <cell r="Q1331" t="str">
            <v>TBR04020</v>
          </cell>
          <cell r="R1331" t="str">
            <v>JAPAN</v>
          </cell>
          <cell r="S1331">
            <v>3</v>
          </cell>
          <cell r="Y1331" t="str">
            <v>24</v>
          </cell>
          <cell r="AG1331" t="str">
            <v>TBR04020</v>
          </cell>
          <cell r="AL1331" t="str">
            <v>R152</v>
          </cell>
          <cell r="AO1331" t="str">
            <v>12R225</v>
          </cell>
          <cell r="AP1331" t="str">
            <v>TBR</v>
          </cell>
          <cell r="AQ1331">
            <v>0</v>
          </cell>
          <cell r="AR1331" t="str">
            <v>TUBELESS</v>
          </cell>
          <cell r="AU1331">
            <v>0</v>
          </cell>
          <cell r="AX1331" t="str">
            <v>DISCONT</v>
          </cell>
          <cell r="AY1331" t="str">
            <v>B</v>
          </cell>
          <cell r="AZ1331">
            <v>91</v>
          </cell>
          <cell r="BA1331">
            <v>10</v>
          </cell>
          <cell r="BB1331">
            <v>20</v>
          </cell>
          <cell r="BC1331">
            <v>502</v>
          </cell>
          <cell r="BD1331" t="str">
            <v>TB</v>
          </cell>
          <cell r="BE1331" t="str">
            <v>TBR</v>
          </cell>
          <cell r="BF1331" t="str">
            <v>T</v>
          </cell>
          <cell r="BG1331" t="str">
            <v>T</v>
          </cell>
          <cell r="BH1331">
            <v>30.867000000000001</v>
          </cell>
          <cell r="BI1331">
            <v>63.859000000000002</v>
          </cell>
          <cell r="BJ1331">
            <v>0.25900000000000001</v>
          </cell>
          <cell r="BK1331">
            <v>0.39624660705000009</v>
          </cell>
          <cell r="BL1331">
            <v>22.5</v>
          </cell>
          <cell r="BM1331">
            <v>82</v>
          </cell>
          <cell r="BN1331">
            <v>305</v>
          </cell>
          <cell r="BR1331">
            <v>23010</v>
          </cell>
          <cell r="BS1331">
            <v>13807</v>
          </cell>
          <cell r="BT1331">
            <v>13807</v>
          </cell>
          <cell r="BU1331">
            <v>15341</v>
          </cell>
          <cell r="BV1331">
            <v>10</v>
          </cell>
          <cell r="BW1331">
            <v>13807</v>
          </cell>
          <cell r="BX1331">
            <v>0</v>
          </cell>
        </row>
        <row r="1332">
          <cell r="E1332" t="str">
            <v>BTBM4492</v>
          </cell>
          <cell r="F1332" t="str">
            <v>13R225 18PR 154K M857 T/L</v>
          </cell>
          <cell r="G1332" t="str">
            <v>13R225 18PR 154K M857 T/L</v>
          </cell>
          <cell r="H1332" t="str">
            <v>M857</v>
          </cell>
          <cell r="I1332" t="str">
            <v>TBR3</v>
          </cell>
          <cell r="J1332" t="str">
            <v>TBR T/L 22.5 UP</v>
          </cell>
          <cell r="K1332" t="str">
            <v>BRIDGESTONE</v>
          </cell>
          <cell r="L1332" t="str">
            <v>13R22.5 18PR</v>
          </cell>
          <cell r="M1332" t="str">
            <v>M857</v>
          </cell>
          <cell r="N1332" t="str">
            <v>TRUCK&amp;BUS RADIAL</v>
          </cell>
          <cell r="O1332" t="str">
            <v>TBR IMP</v>
          </cell>
          <cell r="P1332" t="str">
            <v>T/L</v>
          </cell>
          <cell r="Q1332" t="str">
            <v>TBR04528</v>
          </cell>
          <cell r="R1332" t="str">
            <v>JAPAN</v>
          </cell>
          <cell r="S1332">
            <v>3</v>
          </cell>
          <cell r="Y1332" t="str">
            <v>24</v>
          </cell>
          <cell r="AG1332" t="str">
            <v>TBR04492</v>
          </cell>
          <cell r="AL1332" t="str">
            <v>M857</v>
          </cell>
          <cell r="AO1332" t="str">
            <v>13R225</v>
          </cell>
          <cell r="AP1332" t="str">
            <v>TBR</v>
          </cell>
          <cell r="AQ1332">
            <v>0</v>
          </cell>
          <cell r="AR1332" t="str">
            <v>TUBELESS</v>
          </cell>
          <cell r="AU1332">
            <v>2004</v>
          </cell>
          <cell r="AX1332" t="str">
            <v>DISCONT</v>
          </cell>
          <cell r="AY1332" t="str">
            <v>B</v>
          </cell>
          <cell r="AZ1332">
            <v>91</v>
          </cell>
          <cell r="BA1332">
            <v>10</v>
          </cell>
          <cell r="BB1332">
            <v>20</v>
          </cell>
          <cell r="BC1332">
            <v>502</v>
          </cell>
          <cell r="BD1332" t="str">
            <v>TB</v>
          </cell>
          <cell r="BE1332" t="str">
            <v>TBR</v>
          </cell>
          <cell r="BF1332" t="str">
            <v>T</v>
          </cell>
          <cell r="BG1332" t="str">
            <v>T</v>
          </cell>
          <cell r="BH1332">
            <v>71.099999999999994</v>
          </cell>
          <cell r="BI1332">
            <v>71.099999999999994</v>
          </cell>
          <cell r="BJ1332">
            <v>0.33100000000000002</v>
          </cell>
          <cell r="BK1332">
            <v>0.4580974773</v>
          </cell>
          <cell r="BL1332">
            <v>22.5</v>
          </cell>
          <cell r="BM1332">
            <v>82</v>
          </cell>
          <cell r="BN1332">
            <v>330</v>
          </cell>
          <cell r="BR1332">
            <v>25570</v>
          </cell>
          <cell r="BS1332">
            <v>15340</v>
          </cell>
          <cell r="BT1332">
            <v>15340</v>
          </cell>
          <cell r="BU1332">
            <v>17044</v>
          </cell>
          <cell r="BV1332">
            <v>10</v>
          </cell>
          <cell r="BW1332">
            <v>15340</v>
          </cell>
          <cell r="BX1332">
            <v>0</v>
          </cell>
        </row>
        <row r="1333">
          <cell r="E1333" t="str">
            <v>BTBM4924</v>
          </cell>
          <cell r="F1333" t="str">
            <v>385/65R225 18PR R164 T/L</v>
          </cell>
          <cell r="G1333" t="str">
            <v>385/65R225 18PR R164 T/L</v>
          </cell>
          <cell r="H1333" t="str">
            <v>R164</v>
          </cell>
          <cell r="I1333" t="str">
            <v>TBR3</v>
          </cell>
          <cell r="J1333" t="str">
            <v>TBR T/L 22.5 UP</v>
          </cell>
          <cell r="K1333" t="str">
            <v>BRIDGESTONE</v>
          </cell>
          <cell r="L1333" t="str">
            <v>385/65R22.5 18PR</v>
          </cell>
          <cell r="M1333" t="str">
            <v>R164</v>
          </cell>
          <cell r="N1333" t="str">
            <v>TRUCK&amp;BUS RADIAL</v>
          </cell>
          <cell r="O1333" t="str">
            <v>TBR IMP</v>
          </cell>
          <cell r="P1333" t="str">
            <v>T/L</v>
          </cell>
          <cell r="Q1333" t="str">
            <v>TBR05031</v>
          </cell>
          <cell r="R1333" t="str">
            <v>JAPAN</v>
          </cell>
          <cell r="S1333">
            <v>3</v>
          </cell>
          <cell r="Y1333" t="str">
            <v>24</v>
          </cell>
          <cell r="AG1333" t="str">
            <v>TBR04924</v>
          </cell>
          <cell r="AL1333" t="str">
            <v>R164</v>
          </cell>
          <cell r="AO1333" t="str">
            <v>385/65R225</v>
          </cell>
          <cell r="AP1333" t="str">
            <v>TBR</v>
          </cell>
          <cell r="AQ1333">
            <v>0</v>
          </cell>
          <cell r="AR1333" t="str">
            <v>TUBELESS</v>
          </cell>
          <cell r="AU1333">
            <v>2006</v>
          </cell>
          <cell r="AX1333" t="str">
            <v>DISCONT</v>
          </cell>
          <cell r="AY1333" t="str">
            <v>B</v>
          </cell>
          <cell r="AZ1333">
            <v>91</v>
          </cell>
          <cell r="BA1333">
            <v>10</v>
          </cell>
          <cell r="BB1333">
            <v>20</v>
          </cell>
          <cell r="BC1333">
            <v>502</v>
          </cell>
          <cell r="BD1333" t="str">
            <v>TB</v>
          </cell>
          <cell r="BE1333" t="str">
            <v>TBR</v>
          </cell>
          <cell r="BF1333" t="str">
            <v>T</v>
          </cell>
          <cell r="BG1333" t="str">
            <v>T</v>
          </cell>
          <cell r="BH1333">
            <v>35.088999999999999</v>
          </cell>
          <cell r="BI1333">
            <v>74.176000000000002</v>
          </cell>
          <cell r="BJ1333">
            <v>0.35</v>
          </cell>
          <cell r="BK1333">
            <v>0.48840319999999998</v>
          </cell>
          <cell r="BL1333">
            <v>22.5</v>
          </cell>
          <cell r="BM1333" t="str">
            <v>65</v>
          </cell>
          <cell r="BN1333">
            <v>385</v>
          </cell>
          <cell r="BR1333">
            <v>26140</v>
          </cell>
          <cell r="BS1333">
            <v>15681</v>
          </cell>
          <cell r="BT1333">
            <v>15681</v>
          </cell>
          <cell r="BU1333">
            <v>17423</v>
          </cell>
          <cell r="BV1333">
            <v>10</v>
          </cell>
          <cell r="BW1333">
            <v>15681</v>
          </cell>
          <cell r="BX1333">
            <v>0</v>
          </cell>
        </row>
        <row r="1334">
          <cell r="E1334" t="str">
            <v>BTBM5003</v>
          </cell>
          <cell r="F1334" t="str">
            <v>385/65R225 160J M748 T/L</v>
          </cell>
          <cell r="G1334" t="str">
            <v>385/65R225 160J M748 T/L</v>
          </cell>
          <cell r="H1334" t="str">
            <v>M748</v>
          </cell>
          <cell r="I1334" t="str">
            <v>TBR3</v>
          </cell>
          <cell r="J1334" t="str">
            <v>TBR T/L 22.5 UP</v>
          </cell>
          <cell r="K1334" t="str">
            <v>BRIDGESTONE</v>
          </cell>
          <cell r="L1334" t="str">
            <v>385/65R22.5</v>
          </cell>
          <cell r="M1334" t="str">
            <v>M748</v>
          </cell>
          <cell r="N1334" t="str">
            <v>TRUCK&amp;BUS RADIAL</v>
          </cell>
          <cell r="O1334" t="str">
            <v>TBR IMP</v>
          </cell>
          <cell r="P1334" t="str">
            <v>T/L</v>
          </cell>
          <cell r="Q1334" t="str">
            <v>TBR05003</v>
          </cell>
          <cell r="R1334" t="str">
            <v>JAPAN</v>
          </cell>
          <cell r="S1334">
            <v>3</v>
          </cell>
          <cell r="Y1334" t="str">
            <v>24</v>
          </cell>
          <cell r="AG1334" t="str">
            <v>TBR05003</v>
          </cell>
          <cell r="AL1334" t="str">
            <v>M748</v>
          </cell>
          <cell r="AO1334" t="str">
            <v>385/65R225</v>
          </cell>
          <cell r="AP1334" t="str">
            <v>TBR</v>
          </cell>
          <cell r="AQ1334">
            <v>0</v>
          </cell>
          <cell r="AR1334" t="str">
            <v>TUBELESS</v>
          </cell>
          <cell r="AU1334">
            <v>0</v>
          </cell>
          <cell r="AX1334" t="str">
            <v>DISCONT</v>
          </cell>
          <cell r="AY1334" t="str">
            <v>B</v>
          </cell>
          <cell r="AZ1334">
            <v>91</v>
          </cell>
          <cell r="BA1334">
            <v>10</v>
          </cell>
          <cell r="BB1334">
            <v>20</v>
          </cell>
          <cell r="BC1334">
            <v>502</v>
          </cell>
          <cell r="BD1334" t="str">
            <v>TB</v>
          </cell>
          <cell r="BE1334" t="str">
            <v>TBR</v>
          </cell>
          <cell r="BF1334" t="str">
            <v>T</v>
          </cell>
          <cell r="BG1334" t="str">
            <v>T</v>
          </cell>
          <cell r="BH1334">
            <v>36.223999999999997</v>
          </cell>
          <cell r="BI1334">
            <v>76.099999999999994</v>
          </cell>
          <cell r="BJ1334">
            <v>0.35799999999999998</v>
          </cell>
          <cell r="BK1334">
            <v>0.48840319999999998</v>
          </cell>
          <cell r="BL1334">
            <v>22.5</v>
          </cell>
          <cell r="BM1334">
            <v>65</v>
          </cell>
          <cell r="BN1334">
            <v>385</v>
          </cell>
          <cell r="BR1334">
            <v>29830</v>
          </cell>
          <cell r="BS1334">
            <v>17897</v>
          </cell>
          <cell r="BT1334">
            <v>17897</v>
          </cell>
          <cell r="BU1334">
            <v>19886</v>
          </cell>
          <cell r="BV1334">
            <v>10</v>
          </cell>
          <cell r="BW1334">
            <v>17897</v>
          </cell>
          <cell r="BX1334">
            <v>0</v>
          </cell>
        </row>
        <row r="1335">
          <cell r="E1335" t="str">
            <v>BTBM5088</v>
          </cell>
          <cell r="F1335" t="str">
            <v>425/65R225 20PR R164 T/L</v>
          </cell>
          <cell r="G1335" t="str">
            <v>425/65R225 20PR R164 T/L</v>
          </cell>
          <cell r="H1335" t="str">
            <v>R164</v>
          </cell>
          <cell r="I1335" t="str">
            <v>TBR3</v>
          </cell>
          <cell r="J1335" t="str">
            <v>TBR T/L 22.5 UP</v>
          </cell>
          <cell r="K1335" t="str">
            <v>BRIDGESTONE</v>
          </cell>
          <cell r="L1335" t="str">
            <v>425/65R22.5 20PR</v>
          </cell>
          <cell r="M1335" t="str">
            <v>R164</v>
          </cell>
          <cell r="N1335" t="str">
            <v>TRUCK&amp;BUS RADIAL</v>
          </cell>
          <cell r="O1335" t="str">
            <v>TBR IMP</v>
          </cell>
          <cell r="P1335" t="str">
            <v>T/L</v>
          </cell>
          <cell r="Q1335" t="str">
            <v>TBR05088</v>
          </cell>
          <cell r="R1335" t="str">
            <v>JAPAN</v>
          </cell>
          <cell r="S1335">
            <v>3</v>
          </cell>
          <cell r="Y1335" t="str">
            <v>24</v>
          </cell>
          <cell r="AG1335" t="str">
            <v>TBR05088</v>
          </cell>
          <cell r="AL1335" t="str">
            <v>R164</v>
          </cell>
          <cell r="AO1335" t="str">
            <v>425/65R225</v>
          </cell>
          <cell r="AP1335" t="str">
            <v>TBR</v>
          </cell>
          <cell r="AQ1335">
            <v>0</v>
          </cell>
          <cell r="AR1335" t="str">
            <v>TUBELESS</v>
          </cell>
          <cell r="AU1335">
            <v>0</v>
          </cell>
          <cell r="AX1335" t="str">
            <v>DISCONT</v>
          </cell>
          <cell r="AY1335" t="str">
            <v>B</v>
          </cell>
          <cell r="AZ1335">
            <v>91</v>
          </cell>
          <cell r="BA1335">
            <v>10</v>
          </cell>
          <cell r="BB1335">
            <v>20</v>
          </cell>
          <cell r="BC1335">
            <v>502</v>
          </cell>
          <cell r="BD1335" t="str">
            <v>TB</v>
          </cell>
          <cell r="BE1335" t="str">
            <v>TBR</v>
          </cell>
          <cell r="BF1335" t="str">
            <v>T</v>
          </cell>
          <cell r="BG1335" t="str">
            <v>T</v>
          </cell>
          <cell r="BH1335">
            <v>39.738999999999997</v>
          </cell>
          <cell r="BI1335">
            <v>84.647999999999996</v>
          </cell>
          <cell r="BJ1335">
            <v>0.442</v>
          </cell>
          <cell r="BK1335">
            <v>0.58746984000000002</v>
          </cell>
          <cell r="BL1335">
            <v>22.5</v>
          </cell>
          <cell r="BM1335" t="str">
            <v>65</v>
          </cell>
          <cell r="BN1335">
            <v>425</v>
          </cell>
          <cell r="BR1335">
            <v>41290</v>
          </cell>
          <cell r="BS1335">
            <v>24772</v>
          </cell>
          <cell r="BT1335">
            <v>24772</v>
          </cell>
          <cell r="BU1335">
            <v>27524</v>
          </cell>
          <cell r="BV1335">
            <v>10</v>
          </cell>
          <cell r="BW1335">
            <v>24772</v>
          </cell>
          <cell r="BX1335">
            <v>0</v>
          </cell>
        </row>
        <row r="1336">
          <cell r="E1336" t="str">
            <v>BTBM5142</v>
          </cell>
          <cell r="F1336" t="str">
            <v>445/65R225 20PR R164 T/L</v>
          </cell>
          <cell r="G1336" t="str">
            <v>445/65R225 20PR R164 T/L</v>
          </cell>
          <cell r="H1336" t="str">
            <v>R164</v>
          </cell>
          <cell r="I1336" t="str">
            <v>TBR3</v>
          </cell>
          <cell r="J1336" t="str">
            <v>TBR T/L 22.5 UP</v>
          </cell>
          <cell r="K1336" t="str">
            <v>BRIDGESTONE</v>
          </cell>
          <cell r="L1336" t="str">
            <v>445/65R22.5 20PR</v>
          </cell>
          <cell r="M1336" t="str">
            <v>R164</v>
          </cell>
          <cell r="N1336" t="str">
            <v>TRUCK&amp;BUS RADIAL</v>
          </cell>
          <cell r="O1336" t="str">
            <v>TBR IMP</v>
          </cell>
          <cell r="P1336" t="str">
            <v>T/L</v>
          </cell>
          <cell r="Q1336" t="str">
            <v>TBR05142</v>
          </cell>
          <cell r="R1336" t="str">
            <v>JAPAN</v>
          </cell>
          <cell r="S1336">
            <v>3</v>
          </cell>
          <cell r="Y1336" t="str">
            <v>24</v>
          </cell>
          <cell r="AG1336" t="str">
            <v>TBR05142</v>
          </cell>
          <cell r="AL1336" t="str">
            <v>R164</v>
          </cell>
          <cell r="AO1336" t="str">
            <v>445/65R225</v>
          </cell>
          <cell r="AP1336" t="str">
            <v>TBR</v>
          </cell>
          <cell r="AQ1336">
            <v>0</v>
          </cell>
          <cell r="AR1336" t="str">
            <v>TUBELESS</v>
          </cell>
          <cell r="AU1336">
            <v>0</v>
          </cell>
          <cell r="AX1336" t="str">
            <v>DISCONT</v>
          </cell>
          <cell r="AY1336" t="str">
            <v>B</v>
          </cell>
          <cell r="AZ1336">
            <v>91</v>
          </cell>
          <cell r="BA1336">
            <v>10</v>
          </cell>
          <cell r="BB1336">
            <v>20</v>
          </cell>
          <cell r="BC1336">
            <v>502</v>
          </cell>
          <cell r="BD1336" t="str">
            <v>TB</v>
          </cell>
          <cell r="BE1336" t="str">
            <v>TBR</v>
          </cell>
          <cell r="BF1336" t="str">
            <v>T</v>
          </cell>
          <cell r="BG1336" t="str">
            <v>T</v>
          </cell>
          <cell r="BH1336">
            <v>45.46</v>
          </cell>
          <cell r="BI1336">
            <v>96.212000000000003</v>
          </cell>
          <cell r="BJ1336">
            <v>0.48399999999999999</v>
          </cell>
          <cell r="BK1336">
            <v>0.64141250000000005</v>
          </cell>
          <cell r="BL1336">
            <v>22.5</v>
          </cell>
          <cell r="BM1336" t="str">
            <v>65</v>
          </cell>
          <cell r="BN1336">
            <v>445</v>
          </cell>
          <cell r="BR1336">
            <v>46210</v>
          </cell>
          <cell r="BS1336">
            <v>27726</v>
          </cell>
          <cell r="BT1336">
            <v>27726</v>
          </cell>
          <cell r="BU1336">
            <v>30807</v>
          </cell>
          <cell r="BV1336">
            <v>10</v>
          </cell>
          <cell r="BW1336">
            <v>27726</v>
          </cell>
          <cell r="BX1336">
            <v>0</v>
          </cell>
        </row>
        <row r="1337">
          <cell r="E1337" t="str">
            <v>BTBM5317</v>
          </cell>
          <cell r="F1337" t="str">
            <v>275/70R225 148M 16PR R294 T/L</v>
          </cell>
          <cell r="G1337" t="str">
            <v>275/70R225 148M 16PR R294 T/L</v>
          </cell>
          <cell r="H1337" t="str">
            <v>R294</v>
          </cell>
          <cell r="I1337" t="str">
            <v>TBR3</v>
          </cell>
          <cell r="J1337" t="str">
            <v>TBR T/L 22.5 UP</v>
          </cell>
          <cell r="K1337" t="str">
            <v>BRIDGESTONE</v>
          </cell>
          <cell r="L1337" t="str">
            <v>275/70R22.5 16PR</v>
          </cell>
          <cell r="M1337" t="str">
            <v>R294</v>
          </cell>
          <cell r="N1337" t="str">
            <v>TRUCK&amp;BUS RADIAL</v>
          </cell>
          <cell r="O1337" t="str">
            <v>TBR IMP</v>
          </cell>
          <cell r="P1337" t="str">
            <v>T/L</v>
          </cell>
          <cell r="Q1337" t="str">
            <v>TBR05317</v>
          </cell>
          <cell r="R1337" t="str">
            <v>JAPAN</v>
          </cell>
          <cell r="S1337">
            <v>3</v>
          </cell>
          <cell r="Y1337" t="str">
            <v>24</v>
          </cell>
          <cell r="AG1337" t="str">
            <v>TBR05317</v>
          </cell>
          <cell r="AL1337" t="str">
            <v>R294</v>
          </cell>
          <cell r="AO1337" t="str">
            <v>275/70R225</v>
          </cell>
          <cell r="AP1337" t="str">
            <v>TBR</v>
          </cell>
          <cell r="AQ1337">
            <v>0</v>
          </cell>
          <cell r="AR1337" t="str">
            <v>TUBELESS</v>
          </cell>
          <cell r="AU1337">
            <v>2006</v>
          </cell>
          <cell r="AX1337" t="str">
            <v>CON</v>
          </cell>
          <cell r="AY1337" t="str">
            <v>B</v>
          </cell>
          <cell r="AZ1337">
            <v>91</v>
          </cell>
          <cell r="BA1337">
            <v>10</v>
          </cell>
          <cell r="BB1337">
            <v>20</v>
          </cell>
          <cell r="BC1337">
            <v>502</v>
          </cell>
          <cell r="BD1337" t="str">
            <v>TB</v>
          </cell>
          <cell r="BE1337" t="str">
            <v>TBR</v>
          </cell>
          <cell r="BF1337" t="str">
            <v>T</v>
          </cell>
          <cell r="BG1337" t="str">
            <v>T</v>
          </cell>
          <cell r="BH1337">
            <v>23.329000000000001</v>
          </cell>
          <cell r="BI1337">
            <v>49.801000000000002</v>
          </cell>
          <cell r="BJ1337">
            <v>0.19400000000000001</v>
          </cell>
          <cell r="BK1337">
            <v>0.28819105875000001</v>
          </cell>
          <cell r="BL1337">
            <v>22.5</v>
          </cell>
          <cell r="BM1337">
            <v>70</v>
          </cell>
          <cell r="BN1337">
            <v>275</v>
          </cell>
          <cell r="BR1337">
            <v>16330</v>
          </cell>
          <cell r="BS1337">
            <v>8820</v>
          </cell>
          <cell r="BT1337">
            <v>8820</v>
          </cell>
          <cell r="BU1337">
            <v>9800</v>
          </cell>
          <cell r="BV1337">
            <v>10</v>
          </cell>
          <cell r="BW1337">
            <v>8820</v>
          </cell>
          <cell r="BX1337">
            <v>8042.01</v>
          </cell>
        </row>
        <row r="1338">
          <cell r="E1338" t="str">
            <v>BTBM5318</v>
          </cell>
          <cell r="F1338" t="str">
            <v>275/70R225 148L 16PR R184Z TL</v>
          </cell>
          <cell r="G1338" t="str">
            <v>275/70R225 148L 16PR R184Z TL</v>
          </cell>
          <cell r="H1338" t="str">
            <v>R184</v>
          </cell>
          <cell r="I1338" t="str">
            <v>TBR3</v>
          </cell>
          <cell r="J1338" t="str">
            <v>TBR T/L 22.5 UP</v>
          </cell>
          <cell r="K1338" t="str">
            <v>BRIDGESTONE</v>
          </cell>
          <cell r="L1338" t="str">
            <v>275/70R22.5 16PR</v>
          </cell>
          <cell r="M1338" t="str">
            <v>R184</v>
          </cell>
          <cell r="N1338" t="str">
            <v>TRUCK&amp;BUS RADIAL</v>
          </cell>
          <cell r="O1338" t="str">
            <v>TBR IMP</v>
          </cell>
          <cell r="P1338" t="str">
            <v>T/L</v>
          </cell>
          <cell r="Q1338" t="str">
            <v>TBR05307</v>
          </cell>
          <cell r="R1338" t="str">
            <v>JAPAN</v>
          </cell>
          <cell r="S1338">
            <v>3</v>
          </cell>
          <cell r="Y1338" t="str">
            <v>24</v>
          </cell>
          <cell r="AG1338" t="str">
            <v>TBR05307</v>
          </cell>
          <cell r="AL1338" t="str">
            <v>R184</v>
          </cell>
          <cell r="AO1338" t="str">
            <v>275/70R225</v>
          </cell>
          <cell r="AP1338" t="str">
            <v>TBR</v>
          </cell>
          <cell r="AQ1338">
            <v>0</v>
          </cell>
          <cell r="AR1338" t="str">
            <v>TUBELESS</v>
          </cell>
          <cell r="AU1338">
            <v>0</v>
          </cell>
          <cell r="AX1338" t="str">
            <v>DISCONT</v>
          </cell>
          <cell r="AY1338" t="str">
            <v>B</v>
          </cell>
          <cell r="AZ1338">
            <v>91</v>
          </cell>
          <cell r="BA1338">
            <v>10</v>
          </cell>
          <cell r="BB1338">
            <v>20</v>
          </cell>
          <cell r="BC1338">
            <v>502</v>
          </cell>
          <cell r="BD1338" t="str">
            <v>TB</v>
          </cell>
          <cell r="BE1338" t="str">
            <v>TBR</v>
          </cell>
          <cell r="BF1338" t="str">
            <v>T</v>
          </cell>
          <cell r="BG1338" t="str">
            <v>T</v>
          </cell>
          <cell r="BH1338">
            <v>22</v>
          </cell>
          <cell r="BI1338">
            <v>48.014000000000003</v>
          </cell>
          <cell r="BJ1338">
            <v>0.19600000000000001</v>
          </cell>
          <cell r="BK1338">
            <v>0.28819105875000001</v>
          </cell>
          <cell r="BL1338">
            <v>22.5</v>
          </cell>
          <cell r="BM1338" t="str">
            <v>70</v>
          </cell>
          <cell r="BN1338">
            <v>275</v>
          </cell>
          <cell r="BR1338">
            <v>16660</v>
          </cell>
          <cell r="BS1338">
            <v>9310</v>
          </cell>
          <cell r="BT1338">
            <v>9310</v>
          </cell>
          <cell r="BU1338">
            <v>10344</v>
          </cell>
          <cell r="BV1338">
            <v>10</v>
          </cell>
          <cell r="BW1338">
            <v>9310</v>
          </cell>
          <cell r="BX1338">
            <v>0</v>
          </cell>
        </row>
        <row r="1339">
          <cell r="E1339" t="str">
            <v>BTBM5319</v>
          </cell>
          <cell r="F1339" t="str">
            <v>275/70R225 148K16PR R297BZ TL</v>
          </cell>
          <cell r="G1339" t="str">
            <v>275/70R225 148K16PR R297BZ TL</v>
          </cell>
          <cell r="H1339" t="str">
            <v>R297</v>
          </cell>
          <cell r="I1339" t="str">
            <v>TBR3</v>
          </cell>
          <cell r="J1339" t="str">
            <v>TBR T/L 22.5 UP</v>
          </cell>
          <cell r="K1339" t="str">
            <v>BRIDGESTONE</v>
          </cell>
          <cell r="L1339" t="str">
            <v>275/70R22.5 16PR</v>
          </cell>
          <cell r="M1339" t="str">
            <v>R297</v>
          </cell>
          <cell r="N1339" t="str">
            <v>TRUCK&amp;BUS RADIAL</v>
          </cell>
          <cell r="O1339" t="str">
            <v>TBR IMP</v>
          </cell>
          <cell r="P1339" t="str">
            <v>T/L</v>
          </cell>
          <cell r="Q1339" t="str">
            <v>TBR05377</v>
          </cell>
          <cell r="R1339" t="str">
            <v>JAPAN</v>
          </cell>
          <cell r="S1339">
            <v>3</v>
          </cell>
          <cell r="Y1339" t="str">
            <v>24</v>
          </cell>
          <cell r="AG1339" t="str">
            <v>TBR05377</v>
          </cell>
          <cell r="AL1339" t="str">
            <v>R297</v>
          </cell>
          <cell r="AO1339" t="str">
            <v>275/70R225</v>
          </cell>
          <cell r="AP1339" t="str">
            <v>TBR</v>
          </cell>
          <cell r="AQ1339">
            <v>0</v>
          </cell>
          <cell r="AR1339" t="str">
            <v>TUBELESS</v>
          </cell>
          <cell r="AU1339">
            <v>2007</v>
          </cell>
          <cell r="AX1339" t="str">
            <v>CON</v>
          </cell>
          <cell r="AY1339" t="str">
            <v>B</v>
          </cell>
          <cell r="AZ1339">
            <v>91</v>
          </cell>
          <cell r="BA1339">
            <v>10</v>
          </cell>
          <cell r="BB1339">
            <v>20</v>
          </cell>
          <cell r="BC1339">
            <v>502</v>
          </cell>
          <cell r="BD1339" t="str">
            <v>TB</v>
          </cell>
          <cell r="BE1339" t="str">
            <v>TBR</v>
          </cell>
          <cell r="BF1339" t="str">
            <v>T</v>
          </cell>
          <cell r="BG1339" t="str">
            <v>T</v>
          </cell>
          <cell r="BH1339">
            <v>23.86</v>
          </cell>
          <cell r="BI1339">
            <v>51.088000000000001</v>
          </cell>
          <cell r="BJ1339">
            <v>0.19400000000000001</v>
          </cell>
          <cell r="BK1339">
            <v>0.28819105875000001</v>
          </cell>
          <cell r="BL1339">
            <v>22.5</v>
          </cell>
          <cell r="BM1339">
            <v>70</v>
          </cell>
          <cell r="BN1339">
            <v>275</v>
          </cell>
          <cell r="BR1339">
            <v>16660</v>
          </cell>
          <cell r="BS1339">
            <v>9310</v>
          </cell>
          <cell r="BT1339">
            <v>9310</v>
          </cell>
          <cell r="BU1339">
            <v>10344</v>
          </cell>
          <cell r="BV1339">
            <v>10</v>
          </cell>
          <cell r="BW1339">
            <v>9310</v>
          </cell>
          <cell r="BX1339">
            <v>7951.45</v>
          </cell>
        </row>
        <row r="1340">
          <cell r="E1340" t="str">
            <v>BTBM5344</v>
          </cell>
          <cell r="F1340" t="str">
            <v>305/70R225 B52J R192 T/L</v>
          </cell>
          <cell r="G1340" t="str">
            <v>305/70R225 B52J R192 T/L</v>
          </cell>
          <cell r="H1340" t="str">
            <v>R192</v>
          </cell>
          <cell r="I1340" t="str">
            <v>TBR3</v>
          </cell>
          <cell r="J1340" t="str">
            <v>TBR T/L 22.5 UP</v>
          </cell>
          <cell r="K1340" t="str">
            <v>BRIDGESTONE</v>
          </cell>
          <cell r="L1340" t="str">
            <v>305/70R22.5</v>
          </cell>
          <cell r="M1340" t="str">
            <v>R192</v>
          </cell>
          <cell r="N1340" t="str">
            <v>TRUCK&amp;BUS RADIAL</v>
          </cell>
          <cell r="O1340" t="str">
            <v>TBR IMP</v>
          </cell>
          <cell r="P1340" t="str">
            <v>T/L</v>
          </cell>
          <cell r="Q1340" t="str">
            <v>TBR05336</v>
          </cell>
          <cell r="R1340" t="str">
            <v>JAPAN</v>
          </cell>
          <cell r="S1340">
            <v>3</v>
          </cell>
          <cell r="Y1340" t="str">
            <v>24</v>
          </cell>
          <cell r="AG1340" t="str">
            <v>TBR05336</v>
          </cell>
          <cell r="AL1340" t="str">
            <v>R192</v>
          </cell>
          <cell r="AO1340" t="str">
            <v>305/70R225</v>
          </cell>
          <cell r="AP1340" t="str">
            <v>TBR</v>
          </cell>
          <cell r="AQ1340">
            <v>0</v>
          </cell>
          <cell r="AR1340" t="str">
            <v>TUBELESS</v>
          </cell>
          <cell r="AU1340">
            <v>2005</v>
          </cell>
          <cell r="AX1340" t="str">
            <v>DISCONT</v>
          </cell>
          <cell r="AY1340" t="str">
            <v>B</v>
          </cell>
          <cell r="AZ1340">
            <v>91</v>
          </cell>
          <cell r="BA1340">
            <v>10</v>
          </cell>
          <cell r="BB1340">
            <v>20</v>
          </cell>
          <cell r="BC1340">
            <v>502</v>
          </cell>
          <cell r="BD1340" t="str">
            <v>TB</v>
          </cell>
          <cell r="BE1340" t="str">
            <v>TBR</v>
          </cell>
          <cell r="BF1340" t="str">
            <v>T</v>
          </cell>
          <cell r="BG1340" t="str">
            <v>T</v>
          </cell>
          <cell r="BH1340">
            <v>31.491</v>
          </cell>
          <cell r="BI1340">
            <v>65.114999999999995</v>
          </cell>
          <cell r="BJ1340">
            <v>0.255</v>
          </cell>
          <cell r="BK1340">
            <v>0.34396577625000002</v>
          </cell>
          <cell r="BL1340">
            <v>22.5</v>
          </cell>
          <cell r="BM1340">
            <v>70</v>
          </cell>
          <cell r="BN1340">
            <v>305</v>
          </cell>
          <cell r="BR1340">
            <v>25100</v>
          </cell>
          <cell r="BS1340">
            <v>15062</v>
          </cell>
          <cell r="BT1340">
            <v>15062</v>
          </cell>
          <cell r="BU1340">
            <v>16736</v>
          </cell>
          <cell r="BV1340">
            <v>10</v>
          </cell>
          <cell r="BW1340">
            <v>15062</v>
          </cell>
          <cell r="BX1340">
            <v>0</v>
          </cell>
        </row>
        <row r="1341">
          <cell r="E1341" t="str">
            <v>BTBM5371</v>
          </cell>
          <cell r="F1341" t="str">
            <v>275/70R225 16PR R192 T/L</v>
          </cell>
          <cell r="G1341" t="str">
            <v>275/70R225 16PR R192 T/L</v>
          </cell>
          <cell r="H1341" t="str">
            <v>R192</v>
          </cell>
          <cell r="I1341" t="str">
            <v>TBR3</v>
          </cell>
          <cell r="J1341" t="str">
            <v>TBR T/L 22.5 UP</v>
          </cell>
          <cell r="K1341" t="str">
            <v>BRIDGESTONE</v>
          </cell>
          <cell r="L1341" t="str">
            <v>275/70R22.5 16PR</v>
          </cell>
          <cell r="M1341" t="str">
            <v>R192</v>
          </cell>
          <cell r="N1341" t="str">
            <v>TRUCK&amp;BUS RADIAL</v>
          </cell>
          <cell r="O1341" t="str">
            <v>TBR IMP</v>
          </cell>
          <cell r="P1341" t="str">
            <v>T/L</v>
          </cell>
          <cell r="Q1341" t="str">
            <v>TBR05390</v>
          </cell>
          <cell r="R1341" t="str">
            <v>JAPAN</v>
          </cell>
          <cell r="S1341">
            <v>3</v>
          </cell>
          <cell r="Y1341" t="str">
            <v>24</v>
          </cell>
          <cell r="AG1341" t="str">
            <v>TBR05371</v>
          </cell>
          <cell r="AL1341" t="str">
            <v>R192</v>
          </cell>
          <cell r="AO1341" t="str">
            <v>275/70R225</v>
          </cell>
          <cell r="AP1341" t="str">
            <v>TBR</v>
          </cell>
          <cell r="AQ1341">
            <v>0</v>
          </cell>
          <cell r="AR1341" t="str">
            <v>TUBELESS</v>
          </cell>
          <cell r="AU1341">
            <v>0</v>
          </cell>
          <cell r="AX1341" t="str">
            <v>DISCONT</v>
          </cell>
          <cell r="AY1341" t="str">
            <v>B</v>
          </cell>
          <cell r="AZ1341">
            <v>91</v>
          </cell>
          <cell r="BA1341">
            <v>10</v>
          </cell>
          <cell r="BB1341">
            <v>20</v>
          </cell>
          <cell r="BC1341">
            <v>502</v>
          </cell>
          <cell r="BD1341" t="str">
            <v>TB</v>
          </cell>
          <cell r="BE1341" t="str">
            <v>TBR</v>
          </cell>
          <cell r="BF1341" t="str">
            <v>T</v>
          </cell>
          <cell r="BG1341" t="str">
            <v>T</v>
          </cell>
          <cell r="BH1341">
            <v>26.352</v>
          </cell>
          <cell r="BI1341">
            <v>54.718000000000004</v>
          </cell>
          <cell r="BJ1341">
            <v>0.20699999999999999</v>
          </cell>
          <cell r="BK1341">
            <v>0.28819105875000001</v>
          </cell>
          <cell r="BL1341">
            <v>22.5</v>
          </cell>
          <cell r="BM1341">
            <v>70</v>
          </cell>
          <cell r="BN1341">
            <v>275</v>
          </cell>
          <cell r="BR1341">
            <v>22280</v>
          </cell>
          <cell r="BS1341">
            <v>13368</v>
          </cell>
          <cell r="BT1341">
            <v>13368</v>
          </cell>
          <cell r="BU1341">
            <v>14853</v>
          </cell>
          <cell r="BV1341">
            <v>10</v>
          </cell>
          <cell r="BW1341">
            <v>13368</v>
          </cell>
          <cell r="BX1341">
            <v>0</v>
          </cell>
        </row>
        <row r="1342">
          <cell r="E1342" t="str">
            <v>BTBM5380</v>
          </cell>
          <cell r="F1342" t="str">
            <v>275/70R225 148M 16PR M729Z T/L</v>
          </cell>
          <cell r="G1342" t="str">
            <v>275/70R225 148M 16PR M729Z T/L</v>
          </cell>
          <cell r="H1342" t="str">
            <v>M729</v>
          </cell>
          <cell r="I1342" t="str">
            <v>TBR3</v>
          </cell>
          <cell r="J1342" t="str">
            <v>TBR T/L 22.5 UP</v>
          </cell>
          <cell r="K1342" t="str">
            <v>BRIDGESTONE</v>
          </cell>
          <cell r="L1342" t="str">
            <v>275/70R22.5 16PR</v>
          </cell>
          <cell r="M1342" t="str">
            <v>M729</v>
          </cell>
          <cell r="N1342" t="str">
            <v>TRUCK&amp;BUS RADIAL</v>
          </cell>
          <cell r="O1342" t="str">
            <v>TBR IMP</v>
          </cell>
          <cell r="P1342" t="str">
            <v>T/L</v>
          </cell>
          <cell r="Q1342" t="str">
            <v>TBR05378</v>
          </cell>
          <cell r="R1342" t="str">
            <v>JAPAN</v>
          </cell>
          <cell r="S1342">
            <v>3</v>
          </cell>
          <cell r="Y1342" t="str">
            <v>24</v>
          </cell>
          <cell r="AG1342" t="str">
            <v>TBR05378</v>
          </cell>
          <cell r="AL1342" t="str">
            <v>R729</v>
          </cell>
          <cell r="AO1342" t="str">
            <v>275/70R225</v>
          </cell>
          <cell r="AP1342" t="str">
            <v>TBR</v>
          </cell>
          <cell r="AQ1342">
            <v>0</v>
          </cell>
          <cell r="AR1342" t="str">
            <v>TUBELESS</v>
          </cell>
          <cell r="AU1342">
            <v>2006</v>
          </cell>
          <cell r="AX1342" t="str">
            <v>CON</v>
          </cell>
          <cell r="AY1342" t="str">
            <v>B</v>
          </cell>
          <cell r="AZ1342">
            <v>91</v>
          </cell>
          <cell r="BA1342">
            <v>10</v>
          </cell>
          <cell r="BB1342">
            <v>20</v>
          </cell>
          <cell r="BC1342">
            <v>502</v>
          </cell>
          <cell r="BD1342" t="str">
            <v>TB</v>
          </cell>
          <cell r="BE1342" t="str">
            <v>TBR</v>
          </cell>
          <cell r="BF1342" t="str">
            <v>T</v>
          </cell>
          <cell r="BG1342" t="str">
            <v>T</v>
          </cell>
          <cell r="BH1342">
            <v>26.41</v>
          </cell>
          <cell r="BI1342">
            <v>55.271000000000001</v>
          </cell>
          <cell r="BJ1342">
            <v>0.20699999999999999</v>
          </cell>
          <cell r="BK1342">
            <v>0.28819105875000001</v>
          </cell>
          <cell r="BL1342">
            <v>22.5</v>
          </cell>
          <cell r="BM1342">
            <v>70</v>
          </cell>
          <cell r="BN1342">
            <v>275</v>
          </cell>
          <cell r="BR1342">
            <v>17170</v>
          </cell>
          <cell r="BS1342">
            <v>10300</v>
          </cell>
          <cell r="BT1342">
            <v>10300</v>
          </cell>
          <cell r="BU1342">
            <v>11444</v>
          </cell>
          <cell r="BV1342">
            <v>10</v>
          </cell>
          <cell r="BW1342">
            <v>10300</v>
          </cell>
          <cell r="BX1342">
            <v>8371.7800000000007</v>
          </cell>
        </row>
        <row r="1343">
          <cell r="E1343" t="str">
            <v>BTBM5530</v>
          </cell>
          <cell r="F1343" t="str">
            <v>275/80R225 149J R225 T/L</v>
          </cell>
          <cell r="G1343" t="str">
            <v>275/80R225 149J R225 T/L</v>
          </cell>
          <cell r="H1343" t="str">
            <v>R225</v>
          </cell>
          <cell r="I1343" t="str">
            <v>TBR3</v>
          </cell>
          <cell r="J1343" t="str">
            <v>TBR T/L 22.5 UP</v>
          </cell>
          <cell r="K1343" t="str">
            <v>BRIDGESTONE</v>
          </cell>
          <cell r="L1343" t="str">
            <v>275/80R22.5</v>
          </cell>
          <cell r="M1343" t="str">
            <v>R225</v>
          </cell>
          <cell r="N1343" t="str">
            <v>TRUCK&amp;BUS RADIAL</v>
          </cell>
          <cell r="O1343" t="str">
            <v>TBR IMP</v>
          </cell>
          <cell r="P1343" t="str">
            <v>T/L</v>
          </cell>
          <cell r="Q1343" t="str">
            <v>TBR05530</v>
          </cell>
          <cell r="R1343" t="str">
            <v>JAPAN</v>
          </cell>
          <cell r="S1343">
            <v>3</v>
          </cell>
          <cell r="Y1343" t="str">
            <v>24</v>
          </cell>
          <cell r="AG1343" t="str">
            <v>TBR05530</v>
          </cell>
          <cell r="AL1343" t="str">
            <v>R225</v>
          </cell>
          <cell r="AO1343" t="str">
            <v>275/80R225</v>
          </cell>
          <cell r="AP1343" t="str">
            <v>TBR</v>
          </cell>
          <cell r="AQ1343">
            <v>0</v>
          </cell>
          <cell r="AR1343" t="str">
            <v>TUBELESS</v>
          </cell>
          <cell r="AU1343">
            <v>0</v>
          </cell>
          <cell r="AX1343" t="str">
            <v>DISCONT</v>
          </cell>
          <cell r="AY1343" t="str">
            <v>B</v>
          </cell>
          <cell r="AZ1343">
            <v>91</v>
          </cell>
          <cell r="BA1343">
            <v>10</v>
          </cell>
          <cell r="BB1343">
            <v>20</v>
          </cell>
          <cell r="BC1343">
            <v>502</v>
          </cell>
          <cell r="BD1343" t="str">
            <v>TB</v>
          </cell>
          <cell r="BE1343" t="str">
            <v>TBR</v>
          </cell>
          <cell r="BF1343" t="str">
            <v>T</v>
          </cell>
          <cell r="BG1343" t="str">
            <v>T</v>
          </cell>
          <cell r="BH1343">
            <v>26.170999999999999</v>
          </cell>
          <cell r="BI1343">
            <v>57.332000000000001</v>
          </cell>
          <cell r="BJ1343">
            <v>0.22900000000000001</v>
          </cell>
          <cell r="BK1343">
            <v>0.32228665875000001</v>
          </cell>
          <cell r="BL1343">
            <v>22.5</v>
          </cell>
          <cell r="BM1343">
            <v>80</v>
          </cell>
          <cell r="BN1343">
            <v>275</v>
          </cell>
          <cell r="BR1343">
            <v>21310</v>
          </cell>
          <cell r="BS1343">
            <v>12784</v>
          </cell>
          <cell r="BT1343">
            <v>12784</v>
          </cell>
          <cell r="BU1343">
            <v>14204</v>
          </cell>
          <cell r="BV1343">
            <v>10</v>
          </cell>
          <cell r="BW1343">
            <v>12784</v>
          </cell>
          <cell r="BX1343">
            <v>0</v>
          </cell>
        </row>
        <row r="1344">
          <cell r="E1344" t="str">
            <v>BTBM5551</v>
          </cell>
          <cell r="F1344" t="str">
            <v>295/80R225 R150 T/L</v>
          </cell>
          <cell r="G1344" t="str">
            <v>295/80R225 R150 T/L</v>
          </cell>
          <cell r="H1344" t="str">
            <v>R150</v>
          </cell>
          <cell r="I1344" t="str">
            <v>TBR3</v>
          </cell>
          <cell r="J1344" t="str">
            <v>TBR T/L 22.5 UP</v>
          </cell>
          <cell r="K1344" t="str">
            <v>BRIDGESTONE</v>
          </cell>
          <cell r="L1344" t="str">
            <v>295/80R22.5</v>
          </cell>
          <cell r="M1344" t="str">
            <v>R150</v>
          </cell>
          <cell r="N1344" t="str">
            <v>TRUCK&amp;BUS RADIAL</v>
          </cell>
          <cell r="O1344" t="str">
            <v>TBR IMP</v>
          </cell>
          <cell r="P1344" t="str">
            <v>T/L</v>
          </cell>
          <cell r="Q1344" t="str">
            <v>TBR05551</v>
          </cell>
          <cell r="R1344" t="str">
            <v>JAPAN</v>
          </cell>
          <cell r="S1344">
            <v>3</v>
          </cell>
          <cell r="Y1344" t="str">
            <v>24</v>
          </cell>
          <cell r="AG1344" t="str">
            <v>TBR05551</v>
          </cell>
          <cell r="AL1344" t="str">
            <v>R150</v>
          </cell>
          <cell r="AO1344" t="str">
            <v>295/80R225</v>
          </cell>
          <cell r="AP1344" t="str">
            <v>TBR</v>
          </cell>
          <cell r="AQ1344">
            <v>0</v>
          </cell>
          <cell r="AR1344" t="str">
            <v>TUBELESS</v>
          </cell>
          <cell r="AU1344">
            <v>2004</v>
          </cell>
          <cell r="AX1344" t="str">
            <v>DISCONT</v>
          </cell>
          <cell r="AY1344" t="str">
            <v>B</v>
          </cell>
          <cell r="AZ1344">
            <v>91</v>
          </cell>
          <cell r="BA1344">
            <v>10</v>
          </cell>
          <cell r="BB1344">
            <v>20</v>
          </cell>
          <cell r="BC1344">
            <v>502</v>
          </cell>
          <cell r="BD1344" t="str">
            <v>TB</v>
          </cell>
          <cell r="BE1344" t="str">
            <v>TBR</v>
          </cell>
          <cell r="BF1344" t="str">
            <v>T</v>
          </cell>
          <cell r="BG1344" t="str">
            <v>T</v>
          </cell>
          <cell r="BH1344">
            <v>62.174999999999997</v>
          </cell>
          <cell r="BI1344">
            <v>62.174999999999997</v>
          </cell>
          <cell r="BJ1344">
            <v>0.27</v>
          </cell>
          <cell r="BK1344">
            <v>0.36477890374999999</v>
          </cell>
          <cell r="BL1344">
            <v>22.5</v>
          </cell>
          <cell r="BM1344" t="str">
            <v>80</v>
          </cell>
          <cell r="BN1344">
            <v>295</v>
          </cell>
          <cell r="BR1344">
            <v>17990</v>
          </cell>
          <cell r="BS1344">
            <v>10795</v>
          </cell>
          <cell r="BT1344">
            <v>10795</v>
          </cell>
          <cell r="BU1344">
            <v>11994</v>
          </cell>
          <cell r="BV1344">
            <v>10</v>
          </cell>
          <cell r="BW1344">
            <v>10795</v>
          </cell>
          <cell r="BX1344">
            <v>8875.4599999999991</v>
          </cell>
        </row>
        <row r="1345">
          <cell r="E1345" t="str">
            <v>BTBM5563</v>
          </cell>
          <cell r="F1345" t="str">
            <v>295/80R225 152M M729 T/L</v>
          </cell>
          <cell r="G1345" t="str">
            <v>295/80R225 152M M729 T/L</v>
          </cell>
          <cell r="H1345" t="str">
            <v>M729</v>
          </cell>
          <cell r="I1345" t="str">
            <v>TBR3</v>
          </cell>
          <cell r="J1345" t="str">
            <v>TBR T/L 22.5 UP</v>
          </cell>
          <cell r="K1345" t="str">
            <v>BRIDGESTONE</v>
          </cell>
          <cell r="L1345" t="str">
            <v>295/80R22.5</v>
          </cell>
          <cell r="M1345" t="str">
            <v>M729</v>
          </cell>
          <cell r="N1345" t="str">
            <v>TRUCK&amp;BUS RADIAL</v>
          </cell>
          <cell r="O1345" t="str">
            <v>TBR IMP</v>
          </cell>
          <cell r="P1345" t="str">
            <v>T/L</v>
          </cell>
          <cell r="Q1345" t="str">
            <v>TBR05687</v>
          </cell>
          <cell r="R1345" t="str">
            <v>JAPAN</v>
          </cell>
          <cell r="S1345">
            <v>3</v>
          </cell>
          <cell r="Y1345" t="str">
            <v>24</v>
          </cell>
          <cell r="AG1345" t="str">
            <v>TBR05687</v>
          </cell>
          <cell r="AL1345" t="str">
            <v>M729</v>
          </cell>
          <cell r="AO1345" t="str">
            <v>295/80R225</v>
          </cell>
          <cell r="AP1345" t="str">
            <v>TBR</v>
          </cell>
          <cell r="AQ1345">
            <v>0</v>
          </cell>
          <cell r="AR1345" t="str">
            <v>TUBELESS</v>
          </cell>
          <cell r="AU1345">
            <v>2006</v>
          </cell>
          <cell r="AX1345" t="str">
            <v>CON</v>
          </cell>
          <cell r="AY1345" t="str">
            <v>B</v>
          </cell>
          <cell r="AZ1345">
            <v>91</v>
          </cell>
          <cell r="BA1345">
            <v>10</v>
          </cell>
          <cell r="BB1345">
            <v>20</v>
          </cell>
          <cell r="BC1345">
            <v>502</v>
          </cell>
          <cell r="BD1345" t="str">
            <v>TB</v>
          </cell>
          <cell r="BE1345" t="str">
            <v>TBR</v>
          </cell>
          <cell r="BF1345" t="str">
            <v>T</v>
          </cell>
          <cell r="BG1345" t="str">
            <v>T</v>
          </cell>
          <cell r="BH1345">
            <v>34.844999999999999</v>
          </cell>
          <cell r="BI1345">
            <v>71.100999999999999</v>
          </cell>
          <cell r="BJ1345">
            <v>0.28100000000000003</v>
          </cell>
          <cell r="BK1345">
            <v>0.36477890374999999</v>
          </cell>
          <cell r="BL1345">
            <v>22.5</v>
          </cell>
          <cell r="BM1345" t="str">
            <v>80</v>
          </cell>
          <cell r="BN1345">
            <v>295</v>
          </cell>
          <cell r="BR1345">
            <v>18500</v>
          </cell>
          <cell r="BS1345">
            <v>11100</v>
          </cell>
          <cell r="BT1345">
            <v>11100</v>
          </cell>
          <cell r="BU1345">
            <v>12333</v>
          </cell>
          <cell r="BV1345">
            <v>10</v>
          </cell>
          <cell r="BW1345">
            <v>11100</v>
          </cell>
          <cell r="BX1345">
            <v>9190.4699999999993</v>
          </cell>
        </row>
        <row r="1346">
          <cell r="E1346" t="str">
            <v>BTBM5568</v>
          </cell>
          <cell r="F1346" t="str">
            <v>275/80R225 148M R294 T/L</v>
          </cell>
          <cell r="G1346" t="str">
            <v>275/80R225 148M R294 T/L</v>
          </cell>
          <cell r="H1346" t="str">
            <v>R294</v>
          </cell>
          <cell r="I1346" t="str">
            <v>TBR3</v>
          </cell>
          <cell r="J1346" t="str">
            <v>TBR T/L 22.5 UP</v>
          </cell>
          <cell r="K1346" t="str">
            <v>BRIDGESTONE</v>
          </cell>
          <cell r="L1346" t="str">
            <v>275/80R22.5</v>
          </cell>
          <cell r="M1346" t="str">
            <v>R294</v>
          </cell>
          <cell r="N1346" t="str">
            <v>TRUCK&amp;BUS RADIAL</v>
          </cell>
          <cell r="O1346" t="str">
            <v>TBR IMP</v>
          </cell>
          <cell r="P1346" t="str">
            <v>T/L</v>
          </cell>
          <cell r="Q1346" t="str">
            <v>TBR05713</v>
          </cell>
          <cell r="R1346" t="str">
            <v>JAPAN</v>
          </cell>
          <cell r="S1346">
            <v>3</v>
          </cell>
          <cell r="Y1346" t="str">
            <v>24</v>
          </cell>
          <cell r="AG1346" t="str">
            <v>TBR05713</v>
          </cell>
          <cell r="AL1346" t="str">
            <v>R294</v>
          </cell>
          <cell r="AO1346" t="str">
            <v>275/80R225</v>
          </cell>
          <cell r="AP1346" t="str">
            <v>TBR</v>
          </cell>
          <cell r="AQ1346">
            <v>0</v>
          </cell>
          <cell r="AR1346" t="str">
            <v>TUBELESS</v>
          </cell>
          <cell r="AU1346">
            <v>2006</v>
          </cell>
          <cell r="AX1346" t="str">
            <v>CON</v>
          </cell>
          <cell r="AY1346" t="str">
            <v>B</v>
          </cell>
          <cell r="AZ1346">
            <v>91</v>
          </cell>
          <cell r="BA1346">
            <v>10</v>
          </cell>
          <cell r="BB1346">
            <v>20</v>
          </cell>
          <cell r="BC1346">
            <v>502</v>
          </cell>
          <cell r="BD1346" t="str">
            <v>TB</v>
          </cell>
          <cell r="BE1346" t="str">
            <v>TBR</v>
          </cell>
          <cell r="BF1346" t="str">
            <v>T</v>
          </cell>
          <cell r="BG1346" t="str">
            <v>T</v>
          </cell>
          <cell r="BH1346">
            <v>24.602</v>
          </cell>
          <cell r="BI1346">
            <v>50.747</v>
          </cell>
          <cell r="BJ1346">
            <v>0.22900000000000001</v>
          </cell>
          <cell r="BK1346">
            <v>0.32228665875000001</v>
          </cell>
          <cell r="BL1346">
            <v>22.5</v>
          </cell>
          <cell r="BM1346">
            <v>80</v>
          </cell>
          <cell r="BN1346">
            <v>275</v>
          </cell>
          <cell r="BR1346">
            <v>16330</v>
          </cell>
          <cell r="BS1346">
            <v>8820</v>
          </cell>
          <cell r="BT1346">
            <v>8820</v>
          </cell>
          <cell r="BU1346">
            <v>9800</v>
          </cell>
          <cell r="BV1346">
            <v>10</v>
          </cell>
          <cell r="BW1346">
            <v>8820</v>
          </cell>
          <cell r="BX1346">
            <v>8072.11</v>
          </cell>
        </row>
        <row r="1347">
          <cell r="E1347" t="str">
            <v>BTBM5611</v>
          </cell>
          <cell r="F1347" t="str">
            <v>315/80R225 18PR R150 T/L</v>
          </cell>
          <cell r="G1347" t="str">
            <v>315/80R225 18PR R150 T/L</v>
          </cell>
          <cell r="H1347" t="str">
            <v>R150</v>
          </cell>
          <cell r="I1347" t="str">
            <v>TBR3</v>
          </cell>
          <cell r="J1347" t="str">
            <v>TBR T/L 22.5 UP</v>
          </cell>
          <cell r="K1347" t="str">
            <v>BRIDGESTONE</v>
          </cell>
          <cell r="L1347" t="str">
            <v>315/80R22.5</v>
          </cell>
          <cell r="M1347" t="str">
            <v>R150</v>
          </cell>
          <cell r="N1347" t="str">
            <v>TRUCK&amp;BUS RADIAL</v>
          </cell>
          <cell r="O1347" t="str">
            <v>TBR IMP</v>
          </cell>
          <cell r="P1347" t="str">
            <v>T/L</v>
          </cell>
          <cell r="Q1347" t="str">
            <v>TBR05611</v>
          </cell>
          <cell r="R1347" t="str">
            <v>JAPAN</v>
          </cell>
          <cell r="S1347">
            <v>3</v>
          </cell>
          <cell r="Y1347" t="str">
            <v>24</v>
          </cell>
          <cell r="AG1347" t="str">
            <v>TBR05611</v>
          </cell>
          <cell r="AL1347" t="str">
            <v>R150</v>
          </cell>
          <cell r="AO1347" t="str">
            <v>315/80R225</v>
          </cell>
          <cell r="AP1347" t="str">
            <v>TBR</v>
          </cell>
          <cell r="AQ1347">
            <v>0</v>
          </cell>
          <cell r="AR1347" t="str">
            <v>TUBELESS</v>
          </cell>
          <cell r="AU1347">
            <v>2004</v>
          </cell>
          <cell r="AX1347" t="str">
            <v>DISCONT</v>
          </cell>
          <cell r="AY1347" t="str">
            <v>B</v>
          </cell>
          <cell r="AZ1347">
            <v>91</v>
          </cell>
          <cell r="BA1347">
            <v>10</v>
          </cell>
          <cell r="BB1347">
            <v>20</v>
          </cell>
          <cell r="BC1347">
            <v>502</v>
          </cell>
          <cell r="BD1347" t="str">
            <v>TB</v>
          </cell>
          <cell r="BE1347" t="str">
            <v>TBR</v>
          </cell>
          <cell r="BF1347" t="str">
            <v>T</v>
          </cell>
          <cell r="BG1347" t="str">
            <v>T</v>
          </cell>
          <cell r="BH1347">
            <v>33.442999999999998</v>
          </cell>
          <cell r="BI1347">
            <v>71.3</v>
          </cell>
          <cell r="BJ1347">
            <v>0.29199999999999998</v>
          </cell>
          <cell r="BK1347">
            <v>0.41062858875000002</v>
          </cell>
          <cell r="BL1347">
            <v>22.5</v>
          </cell>
          <cell r="BM1347" t="str">
            <v>80</v>
          </cell>
          <cell r="BN1347">
            <v>315</v>
          </cell>
          <cell r="BR1347">
            <v>26890</v>
          </cell>
          <cell r="BS1347">
            <v>16135</v>
          </cell>
          <cell r="BT1347">
            <v>16135</v>
          </cell>
          <cell r="BU1347">
            <v>17928</v>
          </cell>
          <cell r="BV1347">
            <v>10</v>
          </cell>
          <cell r="BW1347">
            <v>16135</v>
          </cell>
          <cell r="BX1347">
            <v>0</v>
          </cell>
        </row>
        <row r="1348">
          <cell r="E1348" t="str">
            <v>BTBM5680</v>
          </cell>
          <cell r="F1348" t="str">
            <v>295/80R225 152/148K M840 T/L</v>
          </cell>
          <cell r="G1348" t="str">
            <v>295/80R225 152/148K M840 T/L</v>
          </cell>
          <cell r="H1348" t="str">
            <v>M840</v>
          </cell>
          <cell r="I1348" t="str">
            <v>TBR3</v>
          </cell>
          <cell r="J1348" t="str">
            <v>TBR T/L 22.5 UP</v>
          </cell>
          <cell r="K1348" t="str">
            <v>BRIDGESTONE</v>
          </cell>
          <cell r="L1348" t="str">
            <v>295/80R22.5</v>
          </cell>
          <cell r="M1348" t="str">
            <v>M840</v>
          </cell>
          <cell r="N1348" t="str">
            <v>TRUCK&amp;BUS RADIAL</v>
          </cell>
          <cell r="O1348" t="str">
            <v>TBR IMP</v>
          </cell>
          <cell r="P1348" t="str">
            <v>T/L</v>
          </cell>
          <cell r="Q1348" t="str">
            <v>TBR05680</v>
          </cell>
          <cell r="R1348" t="str">
            <v>JAPAN</v>
          </cell>
          <cell r="S1348">
            <v>3</v>
          </cell>
          <cell r="Y1348" t="str">
            <v>24</v>
          </cell>
          <cell r="AG1348" t="str">
            <v>TBR05680</v>
          </cell>
          <cell r="AL1348" t="str">
            <v>M840</v>
          </cell>
          <cell r="AO1348" t="str">
            <v>295/80R225</v>
          </cell>
          <cell r="AP1348" t="str">
            <v>TBR</v>
          </cell>
          <cell r="AQ1348">
            <v>0</v>
          </cell>
          <cell r="AR1348" t="str">
            <v>TUBELESS</v>
          </cell>
          <cell r="AU1348">
            <v>0</v>
          </cell>
          <cell r="AX1348" t="str">
            <v>DISCONT</v>
          </cell>
          <cell r="AY1348" t="str">
            <v>B</v>
          </cell>
          <cell r="AZ1348">
            <v>91</v>
          </cell>
          <cell r="BA1348">
            <v>10</v>
          </cell>
          <cell r="BB1348">
            <v>20</v>
          </cell>
          <cell r="BC1348">
            <v>502</v>
          </cell>
          <cell r="BD1348" t="str">
            <v>TB</v>
          </cell>
          <cell r="BE1348" t="str">
            <v>TBR</v>
          </cell>
          <cell r="BF1348" t="str">
            <v>T</v>
          </cell>
          <cell r="BG1348" t="str">
            <v>T</v>
          </cell>
          <cell r="BH1348">
            <v>63.036999999999999</v>
          </cell>
          <cell r="BI1348">
            <v>63.036999999999999</v>
          </cell>
          <cell r="BJ1348">
            <v>0.27</v>
          </cell>
          <cell r="BK1348">
            <v>0.36477890374999999</v>
          </cell>
          <cell r="BL1348">
            <v>22.5</v>
          </cell>
          <cell r="BM1348" t="str">
            <v>80</v>
          </cell>
          <cell r="BN1348">
            <v>295</v>
          </cell>
          <cell r="BR1348">
            <v>22280</v>
          </cell>
          <cell r="BS1348">
            <v>13368</v>
          </cell>
          <cell r="BT1348">
            <v>13368</v>
          </cell>
          <cell r="BU1348">
            <v>14853</v>
          </cell>
          <cell r="BV1348">
            <v>10</v>
          </cell>
          <cell r="BW1348">
            <v>13368</v>
          </cell>
          <cell r="BX1348">
            <v>0</v>
          </cell>
        </row>
        <row r="1349">
          <cell r="E1349" t="str">
            <v>BTBM5820</v>
          </cell>
          <cell r="F1349" t="str">
            <v>315/80R225 18PR B54M R152 T/L</v>
          </cell>
          <cell r="G1349" t="str">
            <v>315/80R225 18PR B54M R152 T/L</v>
          </cell>
          <cell r="H1349" t="str">
            <v>R152</v>
          </cell>
          <cell r="I1349" t="str">
            <v>TBR3</v>
          </cell>
          <cell r="J1349" t="str">
            <v>TBR T/L 22.5 UP</v>
          </cell>
          <cell r="K1349" t="str">
            <v>BRIDGESTONE</v>
          </cell>
          <cell r="L1349" t="str">
            <v>315/80R22.5 18PR</v>
          </cell>
          <cell r="M1349" t="str">
            <v>R152</v>
          </cell>
          <cell r="N1349" t="str">
            <v>TRUCK&amp;BUS RADIAL</v>
          </cell>
          <cell r="O1349" t="str">
            <v>TBR IMP</v>
          </cell>
          <cell r="P1349" t="str">
            <v>T/L</v>
          </cell>
          <cell r="Q1349" t="str">
            <v>TBR05820</v>
          </cell>
          <cell r="R1349" t="str">
            <v>JAPAN</v>
          </cell>
          <cell r="S1349">
            <v>3</v>
          </cell>
          <cell r="Y1349" t="str">
            <v>24</v>
          </cell>
          <cell r="AG1349" t="str">
            <v>TBR05820</v>
          </cell>
          <cell r="AL1349" t="str">
            <v>R152</v>
          </cell>
          <cell r="AO1349" t="str">
            <v>315/80R225</v>
          </cell>
          <cell r="AP1349" t="str">
            <v>TBR</v>
          </cell>
          <cell r="AQ1349">
            <v>0</v>
          </cell>
          <cell r="AR1349" t="str">
            <v>TUBELESS</v>
          </cell>
          <cell r="AU1349">
            <v>0</v>
          </cell>
          <cell r="AX1349" t="str">
            <v>DISCONT</v>
          </cell>
          <cell r="AY1349" t="str">
            <v>B</v>
          </cell>
          <cell r="AZ1349">
            <v>91</v>
          </cell>
          <cell r="BA1349">
            <v>10</v>
          </cell>
          <cell r="BB1349">
            <v>20</v>
          </cell>
          <cell r="BC1349">
            <v>502</v>
          </cell>
          <cell r="BD1349" t="str">
            <v>TB</v>
          </cell>
          <cell r="BE1349" t="str">
            <v>TBR</v>
          </cell>
          <cell r="BF1349" t="str">
            <v>T</v>
          </cell>
          <cell r="BG1349" t="str">
            <v>T</v>
          </cell>
          <cell r="BH1349">
            <v>32.564999999999998</v>
          </cell>
          <cell r="BI1349">
            <v>69.516999999999996</v>
          </cell>
          <cell r="BJ1349">
            <v>0.29199999999999998</v>
          </cell>
          <cell r="BK1349">
            <v>0.41062858875000002</v>
          </cell>
          <cell r="BL1349">
            <v>22.5</v>
          </cell>
          <cell r="BM1349">
            <v>80</v>
          </cell>
          <cell r="BN1349">
            <v>315</v>
          </cell>
          <cell r="BR1349">
            <v>25570</v>
          </cell>
          <cell r="BS1349">
            <v>15340</v>
          </cell>
          <cell r="BT1349">
            <v>15340</v>
          </cell>
          <cell r="BU1349">
            <v>17044</v>
          </cell>
          <cell r="BV1349">
            <v>10</v>
          </cell>
          <cell r="BW1349">
            <v>15340</v>
          </cell>
          <cell r="BX1349">
            <v>0</v>
          </cell>
        </row>
        <row r="1350">
          <cell r="E1350" t="str">
            <v>BTBM6355</v>
          </cell>
          <cell r="F1350" t="str">
            <v>215/75R175 16PR 135J R184 T/L</v>
          </cell>
          <cell r="G1350" t="str">
            <v>215/75R175 16PR 135J R184 T/L</v>
          </cell>
          <cell r="H1350" t="str">
            <v>R184</v>
          </cell>
          <cell r="I1350" t="str">
            <v>TBR5</v>
          </cell>
          <cell r="J1350" t="str">
            <v>TBR T/L 17 DOWN</v>
          </cell>
          <cell r="K1350" t="str">
            <v>BRIDGESTONE</v>
          </cell>
          <cell r="L1350" t="str">
            <v>215/75R17.5 16PR</v>
          </cell>
          <cell r="M1350" t="str">
            <v>R184</v>
          </cell>
          <cell r="N1350" t="str">
            <v>TRUCK&amp;BUS RADIAL</v>
          </cell>
          <cell r="O1350" t="str">
            <v>TBR IMP</v>
          </cell>
          <cell r="P1350" t="str">
            <v>T/L</v>
          </cell>
          <cell r="Q1350" t="str">
            <v>TBR06355</v>
          </cell>
          <cell r="R1350" t="str">
            <v>JAPAN</v>
          </cell>
          <cell r="S1350">
            <v>3</v>
          </cell>
          <cell r="Y1350" t="str">
            <v>24</v>
          </cell>
          <cell r="AG1350" t="str">
            <v>TBR06355</v>
          </cell>
          <cell r="AL1350" t="str">
            <v>R184</v>
          </cell>
          <cell r="AO1350" t="str">
            <v>215/75R175</v>
          </cell>
          <cell r="AP1350" t="str">
            <v>TBR</v>
          </cell>
          <cell r="AQ1350">
            <v>0</v>
          </cell>
          <cell r="AR1350" t="str">
            <v>TUBELESS</v>
          </cell>
          <cell r="AU1350">
            <v>0</v>
          </cell>
          <cell r="AX1350" t="str">
            <v>DISCONT</v>
          </cell>
          <cell r="AY1350" t="str">
            <v>B</v>
          </cell>
          <cell r="AZ1350">
            <v>91</v>
          </cell>
          <cell r="BA1350">
            <v>10</v>
          </cell>
          <cell r="BB1350">
            <v>20</v>
          </cell>
          <cell r="BC1350">
            <v>502</v>
          </cell>
          <cell r="BD1350" t="str">
            <v>TB</v>
          </cell>
          <cell r="BE1350" t="str">
            <v>TBR</v>
          </cell>
          <cell r="BF1350" t="str">
            <v>T</v>
          </cell>
          <cell r="BG1350" t="str">
            <v>T</v>
          </cell>
          <cell r="BH1350">
            <v>13.228</v>
          </cell>
          <cell r="BI1350">
            <v>28.696000000000002</v>
          </cell>
          <cell r="BJ1350">
            <v>0.10299999999999999</v>
          </cell>
          <cell r="BK1350">
            <v>0.150013695</v>
          </cell>
          <cell r="BL1350">
            <v>17.5</v>
          </cell>
          <cell r="BM1350">
            <v>75</v>
          </cell>
          <cell r="BN1350">
            <v>215</v>
          </cell>
          <cell r="BR1350">
            <v>10780</v>
          </cell>
          <cell r="BS1350">
            <v>6467</v>
          </cell>
          <cell r="BT1350">
            <v>6467</v>
          </cell>
          <cell r="BU1350">
            <v>7186</v>
          </cell>
          <cell r="BV1350">
            <v>10</v>
          </cell>
          <cell r="BW1350">
            <v>6467</v>
          </cell>
          <cell r="BX1350">
            <v>0</v>
          </cell>
        </row>
        <row r="1351">
          <cell r="E1351" t="str">
            <v>BTBM6381</v>
          </cell>
          <cell r="F1351" t="str">
            <v>285/70R195 148J R184 T/L</v>
          </cell>
          <cell r="G1351" t="str">
            <v>285/70R195 148J R184 T/L</v>
          </cell>
          <cell r="H1351" t="str">
            <v>R184</v>
          </cell>
          <cell r="I1351" t="str">
            <v>TBR4</v>
          </cell>
          <cell r="J1351" t="str">
            <v>TBR T/L 19.5</v>
          </cell>
          <cell r="K1351" t="str">
            <v>BRIDGESTONE</v>
          </cell>
          <cell r="L1351" t="str">
            <v>285/70R19.5</v>
          </cell>
          <cell r="M1351" t="str">
            <v>R184</v>
          </cell>
          <cell r="N1351" t="str">
            <v>TRUCK&amp;BUS RADIAL</v>
          </cell>
          <cell r="O1351" t="str">
            <v>TBR IMP</v>
          </cell>
          <cell r="P1351" t="str">
            <v>T/L</v>
          </cell>
          <cell r="Q1351" t="str">
            <v>TBR06381</v>
          </cell>
          <cell r="R1351" t="str">
            <v>JAPAN</v>
          </cell>
          <cell r="S1351">
            <v>3</v>
          </cell>
          <cell r="Y1351" t="str">
            <v>24</v>
          </cell>
          <cell r="AG1351" t="str">
            <v>TBR06381</v>
          </cell>
          <cell r="AL1351" t="str">
            <v>R184</v>
          </cell>
          <cell r="AO1351" t="str">
            <v>285/70R195</v>
          </cell>
          <cell r="AP1351" t="str">
            <v>TBR</v>
          </cell>
          <cell r="AQ1351">
            <v>0</v>
          </cell>
          <cell r="AR1351" t="str">
            <v>TUBELESS</v>
          </cell>
          <cell r="AU1351">
            <v>2006</v>
          </cell>
          <cell r="AX1351" t="str">
            <v>CON</v>
          </cell>
          <cell r="AY1351" t="str">
            <v>B</v>
          </cell>
          <cell r="AZ1351">
            <v>91</v>
          </cell>
          <cell r="BA1351">
            <v>10</v>
          </cell>
          <cell r="BB1351">
            <v>20</v>
          </cell>
          <cell r="BC1351">
            <v>502</v>
          </cell>
          <cell r="BD1351" t="str">
            <v>TB</v>
          </cell>
          <cell r="BE1351" t="str">
            <v>TBR</v>
          </cell>
          <cell r="BF1351" t="str">
            <v>T</v>
          </cell>
          <cell r="BG1351" t="str">
            <v>T</v>
          </cell>
          <cell r="BH1351">
            <v>19.905000000000001</v>
          </cell>
          <cell r="BI1351">
            <v>43.582000000000001</v>
          </cell>
          <cell r="BJ1351">
            <v>0.17399999999999999</v>
          </cell>
          <cell r="BK1351">
            <v>0.25992605924999995</v>
          </cell>
          <cell r="BL1351">
            <v>19.5</v>
          </cell>
          <cell r="BM1351">
            <v>70</v>
          </cell>
          <cell r="BN1351">
            <v>285</v>
          </cell>
          <cell r="BR1351">
            <v>18750</v>
          </cell>
          <cell r="BS1351">
            <v>11250</v>
          </cell>
          <cell r="BT1351">
            <v>11250</v>
          </cell>
          <cell r="BU1351">
            <v>12500</v>
          </cell>
          <cell r="BV1351">
            <v>10</v>
          </cell>
          <cell r="BW1351">
            <v>11250</v>
          </cell>
          <cell r="BX1351">
            <v>0</v>
          </cell>
        </row>
        <row r="1352">
          <cell r="E1352" t="str">
            <v>BTBM6393</v>
          </cell>
          <cell r="F1352" t="str">
            <v>245/70R195 136M R294 T/L</v>
          </cell>
          <cell r="G1352" t="str">
            <v>245/70R195 136M R294 T/L</v>
          </cell>
          <cell r="H1352" t="str">
            <v>R294</v>
          </cell>
          <cell r="I1352" t="str">
            <v>TBR4</v>
          </cell>
          <cell r="J1352" t="str">
            <v>TBR T/L 19.5</v>
          </cell>
          <cell r="K1352" t="str">
            <v>BRIDGESTONE</v>
          </cell>
          <cell r="L1352" t="str">
            <v>245/70R19.5</v>
          </cell>
          <cell r="M1352" t="str">
            <v>R294</v>
          </cell>
          <cell r="N1352" t="str">
            <v>TRUCK&amp;BUS RADIAL</v>
          </cell>
          <cell r="O1352" t="str">
            <v>TBR IMP</v>
          </cell>
          <cell r="P1352" t="str">
            <v>T/L</v>
          </cell>
          <cell r="Q1352" t="str">
            <v>TBR06393</v>
          </cell>
          <cell r="R1352" t="str">
            <v>JAPAN</v>
          </cell>
          <cell r="S1352">
            <v>3</v>
          </cell>
          <cell r="Y1352" t="str">
            <v>24</v>
          </cell>
          <cell r="AG1352" t="str">
            <v>TBR06393</v>
          </cell>
          <cell r="AL1352" t="str">
            <v>R294</v>
          </cell>
          <cell r="AO1352" t="str">
            <v>245/70R195</v>
          </cell>
          <cell r="AP1352" t="str">
            <v>TBR</v>
          </cell>
          <cell r="AQ1352">
            <v>0</v>
          </cell>
          <cell r="AR1352" t="str">
            <v>TUBELESS</v>
          </cell>
          <cell r="AU1352">
            <v>2006</v>
          </cell>
          <cell r="AX1352" t="str">
            <v>CON</v>
          </cell>
          <cell r="AY1352" t="str">
            <v>B</v>
          </cell>
          <cell r="AZ1352">
            <v>91</v>
          </cell>
          <cell r="BA1352">
            <v>10</v>
          </cell>
          <cell r="BB1352">
            <v>20</v>
          </cell>
          <cell r="BC1352">
            <v>502</v>
          </cell>
          <cell r="BD1352" t="str">
            <v>TB</v>
          </cell>
          <cell r="BE1352" t="str">
            <v>TBR</v>
          </cell>
          <cell r="BF1352" t="str">
            <v>T</v>
          </cell>
          <cell r="BG1352" t="str">
            <v>T</v>
          </cell>
          <cell r="BH1352">
            <v>15.858000000000001</v>
          </cell>
          <cell r="BI1352">
            <v>33.235999999999997</v>
          </cell>
          <cell r="BJ1352">
            <v>0.13700000000000001</v>
          </cell>
          <cell r="BK1352">
            <v>0.20028286364999998</v>
          </cell>
          <cell r="BL1352">
            <v>19.5</v>
          </cell>
          <cell r="BM1352">
            <v>70</v>
          </cell>
          <cell r="BN1352">
            <v>245</v>
          </cell>
          <cell r="BR1352">
            <v>11560</v>
          </cell>
          <cell r="BS1352">
            <v>6936</v>
          </cell>
          <cell r="BT1352">
            <v>6936</v>
          </cell>
          <cell r="BU1352">
            <v>7707</v>
          </cell>
          <cell r="BV1352">
            <v>10</v>
          </cell>
          <cell r="BW1352">
            <v>6936</v>
          </cell>
          <cell r="BX1352">
            <v>0</v>
          </cell>
        </row>
        <row r="1353">
          <cell r="E1353" t="str">
            <v>BTBM6420</v>
          </cell>
          <cell r="F1353" t="str">
            <v>235/75R175 143J R184 T/L</v>
          </cell>
          <cell r="G1353" t="str">
            <v>235/75R175 143J R184 T/L</v>
          </cell>
          <cell r="H1353" t="str">
            <v>R184</v>
          </cell>
          <cell r="I1353" t="str">
            <v>TBR5</v>
          </cell>
          <cell r="J1353" t="str">
            <v>TBR T/L 17 DOWN</v>
          </cell>
          <cell r="K1353" t="str">
            <v>BRIDGESTONE</v>
          </cell>
          <cell r="L1353" t="str">
            <v>235/75R17.5</v>
          </cell>
          <cell r="M1353" t="str">
            <v>R184</v>
          </cell>
          <cell r="N1353" t="str">
            <v>TRUCK&amp;BUS RADIAL</v>
          </cell>
          <cell r="O1353" t="str">
            <v>TBR IMP</v>
          </cell>
          <cell r="P1353" t="str">
            <v>T/L</v>
          </cell>
          <cell r="Q1353" t="str">
            <v>TBR06420</v>
          </cell>
          <cell r="R1353" t="str">
            <v>JAPAN</v>
          </cell>
          <cell r="S1353">
            <v>3</v>
          </cell>
          <cell r="Y1353" t="str">
            <v>24</v>
          </cell>
          <cell r="AG1353" t="str">
            <v>TBR06420</v>
          </cell>
          <cell r="AL1353" t="str">
            <v>R184</v>
          </cell>
          <cell r="AO1353" t="str">
            <v>235/75R175</v>
          </cell>
          <cell r="AP1353" t="str">
            <v>TBR</v>
          </cell>
          <cell r="AQ1353">
            <v>0</v>
          </cell>
          <cell r="AR1353" t="str">
            <v>TUBELESS</v>
          </cell>
          <cell r="AU1353">
            <v>2006</v>
          </cell>
          <cell r="AX1353" t="str">
            <v>DISCONT</v>
          </cell>
          <cell r="AY1353" t="str">
            <v>B</v>
          </cell>
          <cell r="AZ1353">
            <v>91</v>
          </cell>
          <cell r="BA1353">
            <v>10</v>
          </cell>
          <cell r="BB1353">
            <v>20</v>
          </cell>
          <cell r="BC1353">
            <v>502</v>
          </cell>
          <cell r="BD1353" t="str">
            <v>TB</v>
          </cell>
          <cell r="BE1353" t="str">
            <v>TBR</v>
          </cell>
          <cell r="BF1353" t="str">
            <v>T</v>
          </cell>
          <cell r="BG1353" t="str">
            <v>T</v>
          </cell>
          <cell r="BH1353">
            <v>30.558</v>
          </cell>
          <cell r="BI1353">
            <v>30.558</v>
          </cell>
          <cell r="BJ1353">
            <v>0.125</v>
          </cell>
          <cell r="BK1353">
            <v>0.174682475</v>
          </cell>
          <cell r="BL1353">
            <v>17.5</v>
          </cell>
          <cell r="BM1353">
            <v>75</v>
          </cell>
          <cell r="BN1353">
            <v>235</v>
          </cell>
          <cell r="BR1353">
            <v>11940</v>
          </cell>
          <cell r="BS1353">
            <v>7164</v>
          </cell>
          <cell r="BT1353">
            <v>7164</v>
          </cell>
          <cell r="BU1353">
            <v>7960</v>
          </cell>
          <cell r="BV1353">
            <v>10</v>
          </cell>
          <cell r="BW1353">
            <v>7164</v>
          </cell>
          <cell r="BX1353">
            <v>0</v>
          </cell>
        </row>
        <row r="1354">
          <cell r="E1354" t="str">
            <v>BTBM7372</v>
          </cell>
          <cell r="F1354" t="str">
            <v>1000R20 16PR M840</v>
          </cell>
          <cell r="G1354" t="str">
            <v>1000R20 16PR M840</v>
          </cell>
          <cell r="H1354" t="str">
            <v>M840</v>
          </cell>
          <cell r="I1354" t="str">
            <v>TBR2</v>
          </cell>
          <cell r="J1354" t="str">
            <v>TBR T/T 20 DOWN</v>
          </cell>
          <cell r="K1354" t="str">
            <v>BRIDGESTONE</v>
          </cell>
          <cell r="L1354" t="str">
            <v>1000R20 16PR</v>
          </cell>
          <cell r="M1354" t="str">
            <v>M840</v>
          </cell>
          <cell r="N1354" t="str">
            <v>TRUCK&amp;BUS RADIAL</v>
          </cell>
          <cell r="O1354" t="str">
            <v>TBR IMP</v>
          </cell>
          <cell r="P1354" t="str">
            <v>T/T</v>
          </cell>
          <cell r="Q1354" t="str">
            <v>TBR07372</v>
          </cell>
          <cell r="R1354" t="str">
            <v>JAPAN</v>
          </cell>
          <cell r="S1354">
            <v>3</v>
          </cell>
          <cell r="Y1354" t="str">
            <v>24</v>
          </cell>
          <cell r="AG1354" t="str">
            <v>TBR07372</v>
          </cell>
          <cell r="AL1354" t="str">
            <v>M840</v>
          </cell>
          <cell r="AO1354" t="str">
            <v>1000R20</v>
          </cell>
          <cell r="AP1354" t="str">
            <v>TBR</v>
          </cell>
          <cell r="AQ1354">
            <v>0</v>
          </cell>
          <cell r="AR1354" t="str">
            <v>TUBE</v>
          </cell>
          <cell r="AU1354">
            <v>2004</v>
          </cell>
          <cell r="AX1354" t="str">
            <v>DISCONT</v>
          </cell>
          <cell r="AY1354" t="str">
            <v>B</v>
          </cell>
          <cell r="AZ1354">
            <v>91</v>
          </cell>
          <cell r="BA1354">
            <v>10</v>
          </cell>
          <cell r="BB1354">
            <v>20</v>
          </cell>
          <cell r="BC1354">
            <v>502</v>
          </cell>
          <cell r="BD1354" t="str">
            <v>TB</v>
          </cell>
          <cell r="BE1354" t="str">
            <v>TBR</v>
          </cell>
          <cell r="BF1354" t="str">
            <v>T</v>
          </cell>
          <cell r="BG1354" t="str">
            <v>T</v>
          </cell>
          <cell r="BH1354">
            <v>29.449000000000002</v>
          </cell>
          <cell r="BI1354">
            <v>58.28</v>
          </cell>
          <cell r="BJ1354">
            <v>0.25700000000000001</v>
          </cell>
          <cell r="BK1354">
            <v>0.25131449091839997</v>
          </cell>
          <cell r="BL1354">
            <v>20</v>
          </cell>
          <cell r="BM1354">
            <v>82</v>
          </cell>
          <cell r="BN1354">
            <v>254</v>
          </cell>
          <cell r="BR1354">
            <v>13500</v>
          </cell>
          <cell r="BS1354">
            <v>8099</v>
          </cell>
          <cell r="BT1354">
            <v>8099</v>
          </cell>
          <cell r="BU1354">
            <v>8999</v>
          </cell>
          <cell r="BV1354">
            <v>10</v>
          </cell>
          <cell r="BW1354">
            <v>8099</v>
          </cell>
          <cell r="BX1354">
            <v>6453</v>
          </cell>
        </row>
        <row r="1355">
          <cell r="E1355" t="str">
            <v>BTBM8443</v>
          </cell>
          <cell r="F1355" t="str">
            <v>365/80R20 18PR R164 T/L</v>
          </cell>
          <cell r="G1355" t="str">
            <v>365/80R20 18PR R164 T/L</v>
          </cell>
          <cell r="H1355" t="str">
            <v>R164</v>
          </cell>
          <cell r="I1355" t="str">
            <v>TBR2</v>
          </cell>
          <cell r="J1355" t="str">
            <v>TBR T/T 20 DOWN</v>
          </cell>
          <cell r="K1355" t="str">
            <v>BRIDGESTONE</v>
          </cell>
          <cell r="L1355" t="str">
            <v>365/80R20 18PR</v>
          </cell>
          <cell r="M1355" t="str">
            <v>R164</v>
          </cell>
          <cell r="N1355" t="str">
            <v>TRUCK&amp;BUS RADIAL</v>
          </cell>
          <cell r="O1355" t="str">
            <v>TBR IMP</v>
          </cell>
          <cell r="P1355" t="str">
            <v>T/T</v>
          </cell>
          <cell r="Q1355" t="str">
            <v>TBR08443</v>
          </cell>
          <cell r="R1355" t="str">
            <v>JAPAN</v>
          </cell>
          <cell r="S1355">
            <v>3</v>
          </cell>
          <cell r="Y1355" t="str">
            <v>24</v>
          </cell>
          <cell r="AG1355" t="str">
            <v>TBR08443</v>
          </cell>
          <cell r="AL1355" t="str">
            <v>R164</v>
          </cell>
          <cell r="AO1355" t="str">
            <v>365/80R20</v>
          </cell>
          <cell r="AP1355" t="str">
            <v>TBR</v>
          </cell>
          <cell r="AQ1355">
            <v>0</v>
          </cell>
          <cell r="AR1355" t="str">
            <v>TUBELESS</v>
          </cell>
          <cell r="AU1355">
            <v>2006</v>
          </cell>
          <cell r="AX1355" t="str">
            <v>DISCONT</v>
          </cell>
          <cell r="AY1355" t="str">
            <v>B</v>
          </cell>
          <cell r="AZ1355">
            <v>91</v>
          </cell>
          <cell r="BA1355">
            <v>10</v>
          </cell>
          <cell r="BB1355">
            <v>20</v>
          </cell>
          <cell r="BC1355">
            <v>502</v>
          </cell>
          <cell r="BD1355" t="str">
            <v>TB</v>
          </cell>
          <cell r="BE1355" t="str">
            <v>TBR</v>
          </cell>
          <cell r="BF1355" t="str">
            <v>T</v>
          </cell>
          <cell r="BG1355" t="str">
            <v>T</v>
          </cell>
          <cell r="BH1355">
            <v>36.045000000000002</v>
          </cell>
          <cell r="BI1355">
            <v>74.92</v>
          </cell>
          <cell r="BJ1355">
            <v>0.35099999999999998</v>
          </cell>
          <cell r="BK1355">
            <v>0.48294791999999998</v>
          </cell>
          <cell r="BL1355">
            <v>20</v>
          </cell>
          <cell r="BM1355">
            <v>80</v>
          </cell>
          <cell r="BN1355">
            <v>365</v>
          </cell>
          <cell r="BR1355">
            <v>29830</v>
          </cell>
          <cell r="BS1355">
            <v>17897</v>
          </cell>
          <cell r="BT1355">
            <v>17897</v>
          </cell>
          <cell r="BU1355">
            <v>19886</v>
          </cell>
          <cell r="BV1355">
            <v>10</v>
          </cell>
          <cell r="BW1355">
            <v>17897</v>
          </cell>
          <cell r="BX1355">
            <v>0</v>
          </cell>
        </row>
        <row r="1356">
          <cell r="E1356" t="str">
            <v>BTBM8444</v>
          </cell>
          <cell r="F1356" t="str">
            <v>365/80R20 B60K M748 T/L</v>
          </cell>
          <cell r="G1356" t="str">
            <v>365/80R20 B60K M748 T/L</v>
          </cell>
          <cell r="H1356" t="str">
            <v>M748</v>
          </cell>
          <cell r="I1356" t="str">
            <v>TBR2</v>
          </cell>
          <cell r="J1356" t="str">
            <v>TBR T/T 20 DOWN</v>
          </cell>
          <cell r="K1356" t="str">
            <v>BRIDGESTONE</v>
          </cell>
          <cell r="L1356" t="str">
            <v>365/80R20</v>
          </cell>
          <cell r="M1356" t="str">
            <v>M748</v>
          </cell>
          <cell r="N1356" t="str">
            <v>TRUCK&amp;BUS RADIAL</v>
          </cell>
          <cell r="O1356" t="str">
            <v>TBR IMP</v>
          </cell>
          <cell r="P1356" t="str">
            <v>T/T</v>
          </cell>
          <cell r="Q1356" t="str">
            <v>TBR08444</v>
          </cell>
          <cell r="R1356" t="str">
            <v>JAPAN</v>
          </cell>
          <cell r="S1356">
            <v>3</v>
          </cell>
          <cell r="Y1356" t="str">
            <v>24</v>
          </cell>
          <cell r="AG1356" t="str">
            <v>TBR08444</v>
          </cell>
          <cell r="AL1356" t="str">
            <v>M748</v>
          </cell>
          <cell r="AO1356" t="str">
            <v>365/80R20</v>
          </cell>
          <cell r="AP1356" t="str">
            <v>TBR</v>
          </cell>
          <cell r="AQ1356">
            <v>0</v>
          </cell>
          <cell r="AR1356" t="str">
            <v>TUBELESS</v>
          </cell>
          <cell r="AU1356">
            <v>0</v>
          </cell>
          <cell r="AX1356" t="str">
            <v>DISCONT</v>
          </cell>
          <cell r="AY1356" t="str">
            <v>B</v>
          </cell>
          <cell r="AZ1356">
            <v>91</v>
          </cell>
          <cell r="BA1356">
            <v>10</v>
          </cell>
          <cell r="BB1356">
            <v>20</v>
          </cell>
          <cell r="BC1356">
            <v>502</v>
          </cell>
          <cell r="BD1356" t="str">
            <v>TB</v>
          </cell>
          <cell r="BE1356" t="str">
            <v>TBR</v>
          </cell>
          <cell r="BF1356" t="str">
            <v>T</v>
          </cell>
          <cell r="BG1356" t="str">
            <v>T</v>
          </cell>
          <cell r="BH1356">
            <v>35.902000000000001</v>
          </cell>
          <cell r="BI1356">
            <v>75.42</v>
          </cell>
          <cell r="BJ1356">
            <v>0.35099999999999998</v>
          </cell>
          <cell r="BK1356">
            <v>0.48294791999999998</v>
          </cell>
          <cell r="BL1356">
            <v>20</v>
          </cell>
          <cell r="BM1356">
            <v>80</v>
          </cell>
          <cell r="BN1356">
            <v>365</v>
          </cell>
          <cell r="BR1356">
            <v>31320</v>
          </cell>
          <cell r="BS1356">
            <v>18794</v>
          </cell>
          <cell r="BT1356">
            <v>18794</v>
          </cell>
          <cell r="BU1356">
            <v>20882</v>
          </cell>
          <cell r="BV1356">
            <v>10</v>
          </cell>
          <cell r="BW1356">
            <v>18794</v>
          </cell>
          <cell r="BX1356">
            <v>0</v>
          </cell>
        </row>
        <row r="1357">
          <cell r="E1357" t="str">
            <v>BTBM9234</v>
          </cell>
          <cell r="F1357" t="str">
            <v>12R225 16PR R225 T/L</v>
          </cell>
          <cell r="G1357" t="str">
            <v>12R225 16PR R225 T/L</v>
          </cell>
          <cell r="H1357" t="str">
            <v>R225</v>
          </cell>
          <cell r="I1357" t="str">
            <v>TBR3</v>
          </cell>
          <cell r="J1357" t="str">
            <v>TBR T/L 22.5 UP</v>
          </cell>
          <cell r="K1357" t="str">
            <v>BRIDGESTONE</v>
          </cell>
          <cell r="L1357" t="str">
            <v>12R22.5 16PR</v>
          </cell>
          <cell r="M1357" t="str">
            <v>R225</v>
          </cell>
          <cell r="N1357" t="str">
            <v>TRUCK&amp;BUS RADIAL</v>
          </cell>
          <cell r="O1357" t="str">
            <v>TBR IMP</v>
          </cell>
          <cell r="P1357" t="str">
            <v>T/L</v>
          </cell>
          <cell r="Q1357" t="str">
            <v>TBR09234</v>
          </cell>
          <cell r="R1357" t="str">
            <v>JAPAN</v>
          </cell>
          <cell r="S1357">
            <v>3</v>
          </cell>
          <cell r="Y1357" t="str">
            <v>24</v>
          </cell>
          <cell r="AG1357" t="str">
            <v>TBR09234</v>
          </cell>
          <cell r="AL1357" t="str">
            <v>R225</v>
          </cell>
          <cell r="AO1357" t="str">
            <v>12R225</v>
          </cell>
          <cell r="AP1357" t="str">
            <v>TBR</v>
          </cell>
          <cell r="AQ1357">
            <v>0</v>
          </cell>
          <cell r="AR1357" t="str">
            <v>TUBELESS</v>
          </cell>
          <cell r="AU1357">
            <v>2005</v>
          </cell>
          <cell r="AX1357" t="str">
            <v>DISCONT</v>
          </cell>
          <cell r="AY1357" t="str">
            <v>B</v>
          </cell>
          <cell r="AZ1357">
            <v>91</v>
          </cell>
          <cell r="BA1357">
            <v>10</v>
          </cell>
          <cell r="BB1357">
            <v>20</v>
          </cell>
          <cell r="BC1357">
            <v>502</v>
          </cell>
          <cell r="BD1357" t="str">
            <v>TB</v>
          </cell>
          <cell r="BE1357" t="str">
            <v>TBR</v>
          </cell>
          <cell r="BF1357" t="str">
            <v>T</v>
          </cell>
          <cell r="BG1357" t="str">
            <v>T</v>
          </cell>
          <cell r="BH1357">
            <v>31.056000000000001</v>
          </cell>
          <cell r="BI1357">
            <v>63.837000000000003</v>
          </cell>
          <cell r="BJ1357">
            <v>0.26800000000000002</v>
          </cell>
          <cell r="BK1357">
            <v>0.39624660705000009</v>
          </cell>
          <cell r="BL1357">
            <v>22.5</v>
          </cell>
          <cell r="BM1357">
            <v>82</v>
          </cell>
          <cell r="BN1357">
            <v>305</v>
          </cell>
          <cell r="BR1357">
            <v>23010</v>
          </cell>
          <cell r="BS1357">
            <v>13807</v>
          </cell>
          <cell r="BT1357">
            <v>13807</v>
          </cell>
          <cell r="BU1357">
            <v>15341</v>
          </cell>
          <cell r="BV1357">
            <v>10</v>
          </cell>
          <cell r="BW1357">
            <v>13807</v>
          </cell>
          <cell r="BX1357">
            <v>0</v>
          </cell>
        </row>
        <row r="1358">
          <cell r="E1358" t="str">
            <v>BLTM1020</v>
          </cell>
          <cell r="F1358" t="str">
            <v>700-15 8PR JS</v>
          </cell>
          <cell r="G1358" t="str">
            <v>700-15 8PR JS</v>
          </cell>
          <cell r="H1358" t="str">
            <v>JS</v>
          </cell>
          <cell r="I1358" t="str">
            <v>LTS1</v>
          </cell>
          <cell r="J1358" t="str">
            <v>LTS</v>
          </cell>
          <cell r="K1358" t="str">
            <v>BRIDGESTONE</v>
          </cell>
          <cell r="L1358" t="str">
            <v>700-15</v>
          </cell>
          <cell r="M1358" t="str">
            <v>JS</v>
          </cell>
          <cell r="N1358" t="str">
            <v>LIGHT TRUCK</v>
          </cell>
          <cell r="O1358" t="str">
            <v>LTS</v>
          </cell>
          <cell r="P1358" t="str">
            <v>T/T</v>
          </cell>
          <cell r="Q1358" t="str">
            <v>LTS00680</v>
          </cell>
          <cell r="R1358" t="str">
            <v>JAPAN</v>
          </cell>
          <cell r="S1358">
            <v>3</v>
          </cell>
          <cell r="Y1358" t="str">
            <v>24</v>
          </cell>
          <cell r="AG1358" t="str">
            <v>LTS00680</v>
          </cell>
          <cell r="AL1358" t="str">
            <v>JS</v>
          </cell>
          <cell r="AO1358" t="str">
            <v>700-15</v>
          </cell>
          <cell r="AP1358" t="str">
            <v>LTR</v>
          </cell>
          <cell r="AQ1358">
            <v>0</v>
          </cell>
          <cell r="AR1358">
            <v>0</v>
          </cell>
          <cell r="AU1358">
            <v>0</v>
          </cell>
          <cell r="AX1358" t="str">
            <v>DISCONT</v>
          </cell>
          <cell r="AY1358" t="str">
            <v>B</v>
          </cell>
          <cell r="AZ1358">
            <v>91</v>
          </cell>
          <cell r="BA1358">
            <v>20</v>
          </cell>
          <cell r="BB1358">
            <v>10</v>
          </cell>
          <cell r="BC1358">
            <v>503</v>
          </cell>
          <cell r="BD1358" t="str">
            <v>LT</v>
          </cell>
          <cell r="BE1358" t="str">
            <v>LTS</v>
          </cell>
          <cell r="BF1358" t="str">
            <v>T</v>
          </cell>
          <cell r="BG1358" t="str">
            <v>T</v>
          </cell>
          <cell r="BH1358">
            <v>6.7919999999999998</v>
          </cell>
          <cell r="BI1358">
            <v>13.7</v>
          </cell>
          <cell r="BJ1358">
            <v>0.88</v>
          </cell>
          <cell r="BK1358">
            <v>9.8528363665459195E-2</v>
          </cell>
          <cell r="BL1358">
            <v>15</v>
          </cell>
          <cell r="BM1358" t="str">
            <v>82</v>
          </cell>
          <cell r="BN1358">
            <v>177.8</v>
          </cell>
          <cell r="BR1358">
            <v>4670</v>
          </cell>
          <cell r="BS1358">
            <v>2802</v>
          </cell>
          <cell r="BT1358">
            <v>2802</v>
          </cell>
          <cell r="BU1358">
            <v>3113</v>
          </cell>
          <cell r="BV1358">
            <v>10</v>
          </cell>
          <cell r="BW1358">
            <v>2802</v>
          </cell>
          <cell r="BX1358">
            <v>0</v>
          </cell>
        </row>
        <row r="1359">
          <cell r="E1359" t="str">
            <v>BLTM1036</v>
          </cell>
          <cell r="F1359" t="str">
            <v>700-15 12PR MR</v>
          </cell>
          <cell r="G1359" t="str">
            <v>700-15 12PR MR</v>
          </cell>
          <cell r="H1359" t="str">
            <v>MR</v>
          </cell>
          <cell r="I1359" t="str">
            <v>LTS1</v>
          </cell>
          <cell r="J1359" t="str">
            <v>LTS</v>
          </cell>
          <cell r="K1359" t="str">
            <v>BRIDGESTONE</v>
          </cell>
          <cell r="L1359" t="str">
            <v>700-15</v>
          </cell>
          <cell r="M1359" t="str">
            <v>MIGHTY RIB</v>
          </cell>
          <cell r="N1359" t="str">
            <v>LIGHT TRUCK</v>
          </cell>
          <cell r="O1359" t="str">
            <v>LTS</v>
          </cell>
          <cell r="P1359" t="str">
            <v>T/T</v>
          </cell>
          <cell r="Q1359" t="str">
            <v>LTS00746</v>
          </cell>
          <cell r="R1359" t="str">
            <v>JAPAN</v>
          </cell>
          <cell r="S1359">
            <v>3</v>
          </cell>
          <cell r="Y1359" t="str">
            <v>24</v>
          </cell>
          <cell r="AG1359" t="str">
            <v>LTS00746</v>
          </cell>
          <cell r="AL1359" t="str">
            <v>MR</v>
          </cell>
          <cell r="AO1359" t="str">
            <v>700-15</v>
          </cell>
          <cell r="AP1359" t="str">
            <v>LTR</v>
          </cell>
          <cell r="AQ1359">
            <v>0</v>
          </cell>
          <cell r="AR1359">
            <v>0</v>
          </cell>
          <cell r="AU1359">
            <v>0</v>
          </cell>
          <cell r="AX1359" t="str">
            <v>DISCONT</v>
          </cell>
          <cell r="AY1359" t="str">
            <v>B</v>
          </cell>
          <cell r="AZ1359">
            <v>91</v>
          </cell>
          <cell r="BA1359">
            <v>20</v>
          </cell>
          <cell r="BB1359">
            <v>10</v>
          </cell>
          <cell r="BC1359">
            <v>503</v>
          </cell>
          <cell r="BD1359" t="str">
            <v>LT</v>
          </cell>
          <cell r="BE1359" t="str">
            <v>LTS</v>
          </cell>
          <cell r="BF1359" t="str">
            <v>T</v>
          </cell>
          <cell r="BG1359" t="str">
            <v>T</v>
          </cell>
          <cell r="BH1359">
            <v>5.931</v>
          </cell>
          <cell r="BI1359">
            <v>14</v>
          </cell>
          <cell r="BJ1359">
            <v>7.5999999999999998E-2</v>
          </cell>
          <cell r="BK1359">
            <v>9.8528363665459195E-2</v>
          </cell>
          <cell r="BL1359">
            <v>15</v>
          </cell>
          <cell r="BM1359" t="str">
            <v>82</v>
          </cell>
          <cell r="BN1359">
            <v>177.8</v>
          </cell>
          <cell r="BR1359">
            <v>4920</v>
          </cell>
          <cell r="BS1359">
            <v>2953</v>
          </cell>
          <cell r="BT1359">
            <v>2953</v>
          </cell>
          <cell r="BU1359">
            <v>3281</v>
          </cell>
          <cell r="BV1359">
            <v>10</v>
          </cell>
          <cell r="BW1359">
            <v>2953</v>
          </cell>
          <cell r="BX1359">
            <v>0</v>
          </cell>
        </row>
        <row r="1360">
          <cell r="E1360" t="str">
            <v>BLTM1040</v>
          </cell>
          <cell r="F1360" t="str">
            <v>600-16 6PR MR</v>
          </cell>
          <cell r="G1360" t="str">
            <v>600-16 6PR MR</v>
          </cell>
          <cell r="H1360" t="str">
            <v>MR</v>
          </cell>
          <cell r="I1360" t="str">
            <v>LTS1</v>
          </cell>
          <cell r="J1360" t="str">
            <v>LTS</v>
          </cell>
          <cell r="K1360" t="str">
            <v>BRIDGESTONE</v>
          </cell>
          <cell r="L1360" t="str">
            <v>600-16</v>
          </cell>
          <cell r="M1360" t="str">
            <v>MIGHTY RIB</v>
          </cell>
          <cell r="N1360" t="str">
            <v>LIGHT TRUCK</v>
          </cell>
          <cell r="O1360" t="str">
            <v>LTS</v>
          </cell>
          <cell r="P1360" t="str">
            <v>T/T</v>
          </cell>
          <cell r="Q1360" t="str">
            <v>ZDUMMY</v>
          </cell>
          <cell r="R1360" t="str">
            <v>JAPAN</v>
          </cell>
          <cell r="S1360">
            <v>3</v>
          </cell>
          <cell r="Y1360" t="str">
            <v>24</v>
          </cell>
          <cell r="AG1360" t="str">
            <v>*</v>
          </cell>
          <cell r="AL1360" t="str">
            <v>MR</v>
          </cell>
          <cell r="AO1360" t="str">
            <v>600-16</v>
          </cell>
          <cell r="AP1360" t="str">
            <v>LTR</v>
          </cell>
          <cell r="AQ1360">
            <v>0</v>
          </cell>
          <cell r="AR1360">
            <v>0</v>
          </cell>
          <cell r="AU1360">
            <v>2002</v>
          </cell>
          <cell r="AX1360" t="str">
            <v>DISCONT</v>
          </cell>
          <cell r="AY1360" t="str">
            <v>B</v>
          </cell>
          <cell r="AZ1360">
            <v>91</v>
          </cell>
          <cell r="BA1360">
            <v>20</v>
          </cell>
          <cell r="BB1360">
            <v>10</v>
          </cell>
          <cell r="BC1360">
            <v>503</v>
          </cell>
          <cell r="BD1360" t="str">
            <v>LT</v>
          </cell>
          <cell r="BE1360" t="str">
            <v>LTS</v>
          </cell>
          <cell r="BF1360" t="str">
            <v>T</v>
          </cell>
          <cell r="BG1360" t="str">
            <v>T</v>
          </cell>
          <cell r="BH1360">
            <v>5.3010000000000002</v>
          </cell>
          <cell r="BI1360">
            <v>9</v>
          </cell>
          <cell r="BJ1360">
            <v>5.5E-2</v>
          </cell>
          <cell r="BK1360">
            <v>8.2881484197990407E-2</v>
          </cell>
          <cell r="BL1360">
            <v>16</v>
          </cell>
          <cell r="BM1360" t="str">
            <v>82</v>
          </cell>
          <cell r="BN1360">
            <v>152.4</v>
          </cell>
          <cell r="BR1360">
            <v>4180</v>
          </cell>
          <cell r="BS1360">
            <v>2510</v>
          </cell>
          <cell r="BT1360">
            <v>2510</v>
          </cell>
          <cell r="BU1360">
            <v>2789</v>
          </cell>
          <cell r="BV1360">
            <v>10</v>
          </cell>
          <cell r="BW1360">
            <v>2510</v>
          </cell>
          <cell r="BX1360">
            <v>0</v>
          </cell>
        </row>
        <row r="1361">
          <cell r="E1361" t="str">
            <v>BLTM1042</v>
          </cell>
          <cell r="F1361" t="str">
            <v>600-16 8PR MR</v>
          </cell>
          <cell r="G1361" t="str">
            <v>600-16 8PR MR</v>
          </cell>
          <cell r="H1361" t="str">
            <v>MR</v>
          </cell>
          <cell r="I1361" t="str">
            <v>LTS1</v>
          </cell>
          <cell r="J1361" t="str">
            <v>LTS</v>
          </cell>
          <cell r="K1361" t="str">
            <v>BRIDGESTONE</v>
          </cell>
          <cell r="L1361" t="str">
            <v>600-16</v>
          </cell>
          <cell r="M1361" t="str">
            <v>MIGHTY RIB</v>
          </cell>
          <cell r="N1361" t="str">
            <v>LIGHT TRUCK</v>
          </cell>
          <cell r="O1361" t="str">
            <v>LTS</v>
          </cell>
          <cell r="P1361" t="str">
            <v>T/T</v>
          </cell>
          <cell r="Q1361" t="str">
            <v>ZDUMMY</v>
          </cell>
          <cell r="R1361" t="str">
            <v>JAPAN</v>
          </cell>
          <cell r="S1361">
            <v>3</v>
          </cell>
          <cell r="Y1361" t="str">
            <v>24</v>
          </cell>
          <cell r="AG1361" t="str">
            <v>*</v>
          </cell>
          <cell r="AL1361" t="str">
            <v>MR</v>
          </cell>
          <cell r="AO1361" t="str">
            <v>600-16</v>
          </cell>
          <cell r="AP1361" t="str">
            <v>LTR</v>
          </cell>
          <cell r="AQ1361">
            <v>0</v>
          </cell>
          <cell r="AR1361">
            <v>0</v>
          </cell>
          <cell r="AU1361">
            <v>0</v>
          </cell>
          <cell r="AX1361" t="str">
            <v>DISCONT</v>
          </cell>
          <cell r="AY1361" t="str">
            <v>B</v>
          </cell>
          <cell r="AZ1361">
            <v>91</v>
          </cell>
          <cell r="BA1361">
            <v>20</v>
          </cell>
          <cell r="BB1361">
            <v>10</v>
          </cell>
          <cell r="BC1361">
            <v>503</v>
          </cell>
          <cell r="BD1361" t="str">
            <v>LT</v>
          </cell>
          <cell r="BE1361" t="str">
            <v>LTS</v>
          </cell>
          <cell r="BF1361" t="str">
            <v>T</v>
          </cell>
          <cell r="BG1361" t="str">
            <v>T</v>
          </cell>
          <cell r="BH1361">
            <v>5.641</v>
          </cell>
          <cell r="BI1361">
            <v>4.9119999999999999</v>
          </cell>
          <cell r="BJ1361">
            <v>5.6000000000000001E-2</v>
          </cell>
          <cell r="BK1361">
            <v>8.2881484197990407E-2</v>
          </cell>
          <cell r="BL1361">
            <v>16</v>
          </cell>
          <cell r="BM1361" t="str">
            <v>82</v>
          </cell>
          <cell r="BN1361">
            <v>152.4</v>
          </cell>
          <cell r="BR1361">
            <v>5170</v>
          </cell>
          <cell r="BS1361">
            <v>3103</v>
          </cell>
          <cell r="BT1361">
            <v>3103</v>
          </cell>
          <cell r="BU1361">
            <v>3448</v>
          </cell>
          <cell r="BV1361">
            <v>10</v>
          </cell>
          <cell r="BW1361">
            <v>3103</v>
          </cell>
          <cell r="BX1361">
            <v>0</v>
          </cell>
        </row>
        <row r="1362">
          <cell r="E1362" t="str">
            <v>BLTM1044</v>
          </cell>
          <cell r="F1362" t="str">
            <v>650-16 8PR MR</v>
          </cell>
          <cell r="G1362" t="str">
            <v>650-16 8PR MR</v>
          </cell>
          <cell r="H1362" t="str">
            <v>MR</v>
          </cell>
          <cell r="I1362" t="str">
            <v>LTS1</v>
          </cell>
          <cell r="J1362" t="str">
            <v>LTS</v>
          </cell>
          <cell r="K1362" t="str">
            <v>BRIDGESTONE</v>
          </cell>
          <cell r="L1362" t="str">
            <v>650-16</v>
          </cell>
          <cell r="M1362" t="str">
            <v>MIGHTY RIB</v>
          </cell>
          <cell r="N1362" t="str">
            <v>LIGHT TRUCK</v>
          </cell>
          <cell r="O1362" t="str">
            <v>LTS</v>
          </cell>
          <cell r="P1362" t="str">
            <v>T/T</v>
          </cell>
          <cell r="Q1362" t="str">
            <v>LTS01118</v>
          </cell>
          <cell r="R1362" t="str">
            <v>JAPAN</v>
          </cell>
          <cell r="S1362">
            <v>3</v>
          </cell>
          <cell r="Y1362" t="str">
            <v>24</v>
          </cell>
          <cell r="AG1362" t="str">
            <v>LTS01118</v>
          </cell>
          <cell r="AL1362" t="str">
            <v>MR</v>
          </cell>
          <cell r="AO1362" t="str">
            <v>650-16</v>
          </cell>
          <cell r="AP1362" t="str">
            <v>LTR</v>
          </cell>
          <cell r="AQ1362">
            <v>0</v>
          </cell>
          <cell r="AR1362">
            <v>0</v>
          </cell>
          <cell r="AU1362">
            <v>2002</v>
          </cell>
          <cell r="AX1362" t="str">
            <v>CON</v>
          </cell>
          <cell r="AY1362" t="str">
            <v>B</v>
          </cell>
          <cell r="AZ1362">
            <v>91</v>
          </cell>
          <cell r="BA1362">
            <v>20</v>
          </cell>
          <cell r="BB1362">
            <v>10</v>
          </cell>
          <cell r="BC1362">
            <v>503</v>
          </cell>
          <cell r="BD1362" t="str">
            <v>LT</v>
          </cell>
          <cell r="BE1362" t="str">
            <v>LTS</v>
          </cell>
          <cell r="BF1362" t="str">
            <v>T</v>
          </cell>
          <cell r="BG1362" t="str">
            <v>T</v>
          </cell>
          <cell r="BH1362">
            <v>4.7519999999999998</v>
          </cell>
          <cell r="BI1362">
            <v>10.1</v>
          </cell>
          <cell r="BJ1362">
            <v>0.223</v>
          </cell>
          <cell r="BK1362">
            <v>9.3957445000000001E-2</v>
          </cell>
          <cell r="BL1362">
            <v>16</v>
          </cell>
          <cell r="BM1362" t="str">
            <v>82</v>
          </cell>
          <cell r="BN1362">
            <v>165</v>
          </cell>
          <cell r="BR1362">
            <v>5270</v>
          </cell>
          <cell r="BS1362">
            <v>3161</v>
          </cell>
          <cell r="BT1362">
            <v>3161</v>
          </cell>
          <cell r="BU1362">
            <v>3512</v>
          </cell>
          <cell r="BV1362">
            <v>10</v>
          </cell>
          <cell r="BW1362">
            <v>3161</v>
          </cell>
          <cell r="BX1362">
            <v>0</v>
          </cell>
        </row>
        <row r="1363">
          <cell r="E1363" t="str">
            <v>BLTM1049</v>
          </cell>
          <cell r="F1363" t="str">
            <v>750-16 6PR MR</v>
          </cell>
          <cell r="G1363" t="str">
            <v>750-16 6PR MR</v>
          </cell>
          <cell r="H1363" t="str">
            <v>MR</v>
          </cell>
          <cell r="I1363" t="str">
            <v>LTS1</v>
          </cell>
          <cell r="J1363" t="str">
            <v>LTS</v>
          </cell>
          <cell r="K1363" t="str">
            <v>BRIDGESTONE</v>
          </cell>
          <cell r="L1363" t="str">
            <v>750-16</v>
          </cell>
          <cell r="M1363" t="str">
            <v>MIGHTY RIB</v>
          </cell>
          <cell r="N1363" t="str">
            <v>LIGHT TRUCK</v>
          </cell>
          <cell r="O1363" t="str">
            <v>LTS</v>
          </cell>
          <cell r="P1363" t="str">
            <v>T/T</v>
          </cell>
          <cell r="Q1363" t="str">
            <v>LTS01360</v>
          </cell>
          <cell r="R1363" t="str">
            <v>JAPAN</v>
          </cell>
          <cell r="S1363">
            <v>3</v>
          </cell>
          <cell r="Y1363" t="str">
            <v>24</v>
          </cell>
          <cell r="AG1363" t="str">
            <v>LTS01360</v>
          </cell>
          <cell r="AL1363" t="str">
            <v>MR</v>
          </cell>
          <cell r="AO1363" t="str">
            <v>750-16</v>
          </cell>
          <cell r="AP1363" t="str">
            <v>LTR</v>
          </cell>
          <cell r="AQ1363">
            <v>0</v>
          </cell>
          <cell r="AR1363">
            <v>0</v>
          </cell>
          <cell r="AU1363">
            <v>0</v>
          </cell>
          <cell r="AX1363" t="str">
            <v>DISCONT</v>
          </cell>
          <cell r="AY1363" t="str">
            <v>B</v>
          </cell>
          <cell r="AZ1363">
            <v>91</v>
          </cell>
          <cell r="BA1363">
            <v>20</v>
          </cell>
          <cell r="BB1363">
            <v>10</v>
          </cell>
          <cell r="BC1363">
            <v>503</v>
          </cell>
          <cell r="BD1363" t="str">
            <v>LT</v>
          </cell>
          <cell r="BE1363" t="str">
            <v>LTS</v>
          </cell>
          <cell r="BF1363" t="str">
            <v>T</v>
          </cell>
          <cell r="BG1363" t="str">
            <v>T</v>
          </cell>
          <cell r="BH1363">
            <v>5.7089999999999996</v>
          </cell>
          <cell r="BI1363">
            <v>12.8</v>
          </cell>
          <cell r="BJ1363">
            <v>8.1000000000000003E-2</v>
          </cell>
          <cell r="BK1363">
            <v>0.11909985534819997</v>
          </cell>
          <cell r="BL1363">
            <v>16</v>
          </cell>
          <cell r="BM1363" t="str">
            <v>82</v>
          </cell>
          <cell r="BN1363">
            <v>190.5</v>
          </cell>
          <cell r="BR1363">
            <v>4920</v>
          </cell>
          <cell r="BS1363">
            <v>2953</v>
          </cell>
          <cell r="BT1363">
            <v>2953</v>
          </cell>
          <cell r="BU1363">
            <v>3281</v>
          </cell>
          <cell r="BV1363">
            <v>10</v>
          </cell>
          <cell r="BW1363">
            <v>2953</v>
          </cell>
          <cell r="BX1363">
            <v>0</v>
          </cell>
        </row>
        <row r="1364">
          <cell r="E1364" t="str">
            <v>BLSM0724</v>
          </cell>
          <cell r="F1364" t="str">
            <v>700R15 12PR R200</v>
          </cell>
          <cell r="G1364" t="str">
            <v>700R15 12PR R200</v>
          </cell>
          <cell r="H1364" t="str">
            <v>R200</v>
          </cell>
          <cell r="I1364" t="str">
            <v>LSR2</v>
          </cell>
          <cell r="J1364" t="str">
            <v>LSR ALL</v>
          </cell>
          <cell r="K1364" t="str">
            <v>BRIDGESTONE</v>
          </cell>
          <cell r="L1364" t="str">
            <v>700R15</v>
          </cell>
          <cell r="M1364" t="str">
            <v>R200</v>
          </cell>
          <cell r="N1364" t="str">
            <v>LIGHT TRUCK</v>
          </cell>
          <cell r="O1364" t="str">
            <v>LSR</v>
          </cell>
          <cell r="P1364" t="str">
            <v>T/T</v>
          </cell>
          <cell r="Q1364" t="str">
            <v>LSR00724</v>
          </cell>
          <cell r="R1364" t="str">
            <v>JAPAN</v>
          </cell>
          <cell r="S1364">
            <v>3</v>
          </cell>
          <cell r="Y1364" t="str">
            <v>24</v>
          </cell>
          <cell r="AG1364" t="str">
            <v>LSR00724</v>
          </cell>
          <cell r="AL1364" t="str">
            <v>R200</v>
          </cell>
          <cell r="AN1364" t="str">
            <v>Isuzu ELF/Hino Dutro</v>
          </cell>
          <cell r="AO1364" t="str">
            <v>700R15</v>
          </cell>
          <cell r="AP1364" t="str">
            <v>LSR</v>
          </cell>
          <cell r="AQ1364">
            <v>0</v>
          </cell>
          <cell r="AR1364">
            <v>0</v>
          </cell>
          <cell r="AU1364">
            <v>0</v>
          </cell>
          <cell r="AX1364" t="str">
            <v>DISCONT</v>
          </cell>
          <cell r="AY1364" t="str">
            <v>B</v>
          </cell>
          <cell r="AZ1364">
            <v>91</v>
          </cell>
          <cell r="BA1364">
            <v>30</v>
          </cell>
          <cell r="BB1364">
            <v>10</v>
          </cell>
          <cell r="BC1364">
            <v>505</v>
          </cell>
          <cell r="BD1364" t="str">
            <v>LVR</v>
          </cell>
          <cell r="BE1364" t="str">
            <v>LSR</v>
          </cell>
          <cell r="BF1364" t="str">
            <v>T</v>
          </cell>
          <cell r="BG1364" t="str">
            <v>T</v>
          </cell>
          <cell r="BH1364">
            <v>8.1470000000000002</v>
          </cell>
          <cell r="BI1364">
            <v>16.97</v>
          </cell>
          <cell r="BJ1364">
            <v>0.09</v>
          </cell>
          <cell r="BK1364">
            <v>9.8715049155200019E-2</v>
          </cell>
          <cell r="BL1364">
            <v>15</v>
          </cell>
          <cell r="BM1364" t="str">
            <v>82</v>
          </cell>
          <cell r="BN1364">
            <v>178</v>
          </cell>
          <cell r="BR1364">
            <v>7760</v>
          </cell>
          <cell r="BS1364">
            <v>4656</v>
          </cell>
          <cell r="BT1364">
            <v>4656</v>
          </cell>
          <cell r="BU1364">
            <v>5173</v>
          </cell>
          <cell r="BV1364">
            <v>10</v>
          </cell>
          <cell r="BW1364">
            <v>4656</v>
          </cell>
          <cell r="BX1364">
            <v>0</v>
          </cell>
        </row>
        <row r="1365">
          <cell r="E1365" t="str">
            <v>BLSM0904</v>
          </cell>
          <cell r="F1365" t="str">
            <v>750R15 12PR R200</v>
          </cell>
          <cell r="G1365" t="str">
            <v>750R15 12PR R200</v>
          </cell>
          <cell r="H1365" t="str">
            <v>R200</v>
          </cell>
          <cell r="I1365" t="str">
            <v>LSR2</v>
          </cell>
          <cell r="J1365" t="str">
            <v>LSR ALL</v>
          </cell>
          <cell r="K1365" t="str">
            <v>BRIDGESTONE</v>
          </cell>
          <cell r="L1365" t="str">
            <v>750R15</v>
          </cell>
          <cell r="M1365" t="str">
            <v>R200</v>
          </cell>
          <cell r="N1365" t="str">
            <v>LIGHT TRUCK</v>
          </cell>
          <cell r="O1365" t="str">
            <v>LSR</v>
          </cell>
          <cell r="P1365" t="str">
            <v>T/T</v>
          </cell>
          <cell r="Q1365" t="str">
            <v>LSR00904</v>
          </cell>
          <cell r="R1365" t="str">
            <v>JAPAN</v>
          </cell>
          <cell r="S1365">
            <v>3</v>
          </cell>
          <cell r="Y1365" t="str">
            <v>24</v>
          </cell>
          <cell r="AG1365" t="str">
            <v>LSR00904</v>
          </cell>
          <cell r="AL1365" t="str">
            <v>R200</v>
          </cell>
          <cell r="AN1365" t="str">
            <v>Isuzu ELF/Hino Dutro</v>
          </cell>
          <cell r="AO1365" t="str">
            <v>750R15</v>
          </cell>
          <cell r="AP1365" t="str">
            <v>LSR</v>
          </cell>
          <cell r="AQ1365">
            <v>0</v>
          </cell>
          <cell r="AR1365">
            <v>0</v>
          </cell>
          <cell r="AU1365">
            <v>0</v>
          </cell>
          <cell r="AX1365" t="str">
            <v>DISCONT</v>
          </cell>
          <cell r="AY1365" t="str">
            <v>B</v>
          </cell>
          <cell r="AZ1365">
            <v>91</v>
          </cell>
          <cell r="BA1365">
            <v>30</v>
          </cell>
          <cell r="BB1365">
            <v>10</v>
          </cell>
          <cell r="BC1365">
            <v>505</v>
          </cell>
          <cell r="BD1365" t="str">
            <v>LVR</v>
          </cell>
          <cell r="BE1365" t="str">
            <v>LSR</v>
          </cell>
          <cell r="BF1365" t="str">
            <v>T</v>
          </cell>
          <cell r="BG1365" t="str">
            <v>T</v>
          </cell>
          <cell r="BH1365">
            <v>10.009</v>
          </cell>
          <cell r="BI1365">
            <v>20.47</v>
          </cell>
          <cell r="BJ1365">
            <v>0.10299999999999999</v>
          </cell>
          <cell r="BK1365">
            <v>0.11032979479999999</v>
          </cell>
          <cell r="BL1365">
            <v>15</v>
          </cell>
          <cell r="BM1365" t="str">
            <v>82</v>
          </cell>
          <cell r="BN1365">
            <v>190</v>
          </cell>
          <cell r="BR1365">
            <v>9660</v>
          </cell>
          <cell r="BS1365">
            <v>5798</v>
          </cell>
          <cell r="BT1365">
            <v>5798</v>
          </cell>
          <cell r="BU1365">
            <v>6442</v>
          </cell>
          <cell r="BV1365">
            <v>10</v>
          </cell>
          <cell r="BW1365">
            <v>5798</v>
          </cell>
          <cell r="BX1365">
            <v>0</v>
          </cell>
        </row>
        <row r="1366">
          <cell r="E1366" t="str">
            <v>BLSM0951</v>
          </cell>
          <cell r="F1366" t="str">
            <v>750R15 14PR R200</v>
          </cell>
          <cell r="G1366" t="str">
            <v>750R15 14PR R200</v>
          </cell>
          <cell r="H1366" t="str">
            <v>R200</v>
          </cell>
          <cell r="I1366" t="str">
            <v>LSR2</v>
          </cell>
          <cell r="J1366" t="str">
            <v>LSR ALL</v>
          </cell>
          <cell r="K1366" t="str">
            <v>BRIDGESTONE</v>
          </cell>
          <cell r="L1366" t="str">
            <v>750R15</v>
          </cell>
          <cell r="M1366" t="str">
            <v>R200</v>
          </cell>
          <cell r="N1366" t="str">
            <v>LIGHT TRUCK</v>
          </cell>
          <cell r="O1366" t="str">
            <v>LSR</v>
          </cell>
          <cell r="P1366" t="str">
            <v>T/T</v>
          </cell>
          <cell r="Q1366" t="str">
            <v>LSR00951</v>
          </cell>
          <cell r="R1366" t="str">
            <v>JAPAN</v>
          </cell>
          <cell r="S1366">
            <v>3</v>
          </cell>
          <cell r="Y1366" t="str">
            <v>24</v>
          </cell>
          <cell r="AG1366" t="str">
            <v>LSR00951</v>
          </cell>
          <cell r="AL1366" t="str">
            <v>R200</v>
          </cell>
          <cell r="AN1366" t="str">
            <v>Isuzu ELF/Hino Dutro</v>
          </cell>
          <cell r="AO1366" t="str">
            <v>750R15</v>
          </cell>
          <cell r="AP1366" t="str">
            <v>LSR</v>
          </cell>
          <cell r="AQ1366">
            <v>0</v>
          </cell>
          <cell r="AR1366">
            <v>0</v>
          </cell>
          <cell r="AU1366">
            <v>2007</v>
          </cell>
          <cell r="AX1366" t="str">
            <v>CON</v>
          </cell>
          <cell r="AY1366" t="str">
            <v>B</v>
          </cell>
          <cell r="AZ1366">
            <v>91</v>
          </cell>
          <cell r="BA1366">
            <v>30</v>
          </cell>
          <cell r="BB1366">
            <v>10</v>
          </cell>
          <cell r="BC1366">
            <v>505</v>
          </cell>
          <cell r="BD1366" t="str">
            <v>LVR</v>
          </cell>
          <cell r="BE1366" t="str">
            <v>LSR</v>
          </cell>
          <cell r="BF1366" t="str">
            <v>T</v>
          </cell>
          <cell r="BG1366" t="str">
            <v>T</v>
          </cell>
          <cell r="BH1366">
            <v>10.007999999999999</v>
          </cell>
          <cell r="BI1366">
            <v>20.47</v>
          </cell>
          <cell r="BJ1366">
            <v>0.10299999999999999</v>
          </cell>
          <cell r="BK1366">
            <v>0.11032979479999999</v>
          </cell>
          <cell r="BL1366">
            <v>15</v>
          </cell>
          <cell r="BM1366" t="str">
            <v>82</v>
          </cell>
          <cell r="BN1366">
            <v>190</v>
          </cell>
          <cell r="BR1366">
            <v>10130</v>
          </cell>
          <cell r="BS1366">
            <v>6078</v>
          </cell>
          <cell r="BT1366">
            <v>6078</v>
          </cell>
          <cell r="BU1366">
            <v>6753</v>
          </cell>
          <cell r="BV1366">
            <v>10</v>
          </cell>
          <cell r="BW1366">
            <v>6078</v>
          </cell>
          <cell r="BX1366">
            <v>4653.7299999999996</v>
          </cell>
        </row>
        <row r="1367">
          <cell r="E1367" t="str">
            <v>BLSM1040</v>
          </cell>
          <cell r="F1367" t="str">
            <v>700R15 12PR R200</v>
          </cell>
          <cell r="G1367" t="str">
            <v>700R15 12PR R200</v>
          </cell>
          <cell r="H1367" t="str">
            <v>R200</v>
          </cell>
          <cell r="I1367" t="str">
            <v>LSR2</v>
          </cell>
          <cell r="J1367" t="str">
            <v>LSR ALL</v>
          </cell>
          <cell r="K1367" t="str">
            <v>BRIDGESTONE</v>
          </cell>
          <cell r="L1367" t="str">
            <v>700R15</v>
          </cell>
          <cell r="M1367" t="str">
            <v>R200</v>
          </cell>
          <cell r="N1367" t="str">
            <v>LIGHT TRUCK</v>
          </cell>
          <cell r="O1367" t="str">
            <v>LSR</v>
          </cell>
          <cell r="P1367" t="str">
            <v>T/T</v>
          </cell>
          <cell r="Q1367" t="str">
            <v>LSR00724</v>
          </cell>
          <cell r="R1367" t="str">
            <v>JAPAN</v>
          </cell>
          <cell r="S1367">
            <v>3</v>
          </cell>
          <cell r="Y1367" t="str">
            <v>24</v>
          </cell>
          <cell r="AG1367" t="str">
            <v>LSR00724</v>
          </cell>
          <cell r="AL1367" t="str">
            <v>R200</v>
          </cell>
          <cell r="AO1367" t="str">
            <v>700R15</v>
          </cell>
          <cell r="AP1367" t="str">
            <v>LSR</v>
          </cell>
          <cell r="AQ1367">
            <v>0</v>
          </cell>
          <cell r="AR1367">
            <v>0</v>
          </cell>
          <cell r="AU1367">
            <v>0</v>
          </cell>
          <cell r="AX1367" t="str">
            <v>DISCONT</v>
          </cell>
          <cell r="AY1367" t="str">
            <v>B</v>
          </cell>
          <cell r="AZ1367">
            <v>91</v>
          </cell>
          <cell r="BA1367">
            <v>30</v>
          </cell>
          <cell r="BB1367">
            <v>10</v>
          </cell>
          <cell r="BC1367">
            <v>505</v>
          </cell>
          <cell r="BD1367" t="str">
            <v>LVR</v>
          </cell>
          <cell r="BE1367" t="str">
            <v>LSR</v>
          </cell>
          <cell r="BF1367" t="str">
            <v>T</v>
          </cell>
          <cell r="BG1367" t="str">
            <v>T</v>
          </cell>
          <cell r="BH1367">
            <v>8.1470000000000002</v>
          </cell>
          <cell r="BI1367">
            <v>16.97</v>
          </cell>
          <cell r="BJ1367">
            <v>0.09</v>
          </cell>
          <cell r="BK1367">
            <v>9.8715049155200019E-2</v>
          </cell>
          <cell r="BL1367">
            <v>15</v>
          </cell>
          <cell r="BM1367" t="str">
            <v>82</v>
          </cell>
          <cell r="BN1367">
            <v>178</v>
          </cell>
          <cell r="BR1367">
            <v>7760</v>
          </cell>
          <cell r="BS1367">
            <v>4656</v>
          </cell>
          <cell r="BT1367">
            <v>4656</v>
          </cell>
          <cell r="BU1367">
            <v>5173</v>
          </cell>
          <cell r="BV1367">
            <v>10</v>
          </cell>
          <cell r="BW1367">
            <v>4656</v>
          </cell>
          <cell r="BX1367">
            <v>0</v>
          </cell>
        </row>
        <row r="1368">
          <cell r="E1368" t="str">
            <v>BLSM1050</v>
          </cell>
          <cell r="F1368" t="str">
            <v>700R15 12PR R230</v>
          </cell>
          <cell r="G1368" t="str">
            <v>700R15 12PR R230</v>
          </cell>
          <cell r="H1368" t="str">
            <v>R230</v>
          </cell>
          <cell r="I1368" t="str">
            <v>LSR2</v>
          </cell>
          <cell r="J1368" t="str">
            <v>LSR ALL</v>
          </cell>
          <cell r="K1368" t="str">
            <v>BRIDGESTONE</v>
          </cell>
          <cell r="L1368" t="str">
            <v>700R15</v>
          </cell>
          <cell r="M1368" t="str">
            <v>R230</v>
          </cell>
          <cell r="N1368" t="str">
            <v>LIGHT TRUCK</v>
          </cell>
          <cell r="O1368" t="str">
            <v>LSR</v>
          </cell>
          <cell r="P1368" t="str">
            <v>T/T</v>
          </cell>
          <cell r="Q1368" t="str">
            <v>LSR00725</v>
          </cell>
          <cell r="R1368" t="str">
            <v>JAPAN</v>
          </cell>
          <cell r="S1368">
            <v>3</v>
          </cell>
          <cell r="Y1368" t="str">
            <v>24</v>
          </cell>
          <cell r="AG1368" t="str">
            <v>LSR00725</v>
          </cell>
          <cell r="AL1368" t="str">
            <v>R230</v>
          </cell>
          <cell r="AO1368" t="str">
            <v>700R15</v>
          </cell>
          <cell r="AP1368" t="str">
            <v>LSR</v>
          </cell>
          <cell r="AQ1368">
            <v>0</v>
          </cell>
          <cell r="AR1368">
            <v>0</v>
          </cell>
          <cell r="AU1368">
            <v>0</v>
          </cell>
          <cell r="AX1368" t="str">
            <v>DISCONT</v>
          </cell>
          <cell r="AY1368" t="str">
            <v>B</v>
          </cell>
          <cell r="AZ1368">
            <v>91</v>
          </cell>
          <cell r="BA1368">
            <v>30</v>
          </cell>
          <cell r="BB1368">
            <v>10</v>
          </cell>
          <cell r="BC1368">
            <v>505</v>
          </cell>
          <cell r="BD1368" t="str">
            <v>LVR</v>
          </cell>
          <cell r="BE1368" t="str">
            <v>LSR</v>
          </cell>
          <cell r="BF1368" t="str">
            <v>T</v>
          </cell>
          <cell r="BG1368" t="str">
            <v>T</v>
          </cell>
          <cell r="BH1368">
            <v>8.0220000000000002</v>
          </cell>
          <cell r="BI1368">
            <v>18.64</v>
          </cell>
          <cell r="BJ1368">
            <v>0.09</v>
          </cell>
          <cell r="BK1368">
            <v>9.8715049155200019E-2</v>
          </cell>
          <cell r="BL1368">
            <v>15</v>
          </cell>
          <cell r="BM1368" t="str">
            <v>82</v>
          </cell>
          <cell r="BN1368">
            <v>178</v>
          </cell>
          <cell r="BR1368">
            <v>7940</v>
          </cell>
          <cell r="BS1368">
            <v>4765</v>
          </cell>
          <cell r="BT1368">
            <v>4765</v>
          </cell>
          <cell r="BU1368">
            <v>5294</v>
          </cell>
          <cell r="BV1368">
            <v>10</v>
          </cell>
          <cell r="BW1368">
            <v>4765</v>
          </cell>
          <cell r="BX1368">
            <v>0</v>
          </cell>
        </row>
        <row r="1369">
          <cell r="E1369" t="str">
            <v>BLSM1060</v>
          </cell>
          <cell r="F1369" t="str">
            <v>750R16 14PR R225</v>
          </cell>
          <cell r="G1369" t="str">
            <v>750R16 14PR R225</v>
          </cell>
          <cell r="H1369" t="str">
            <v>R225</v>
          </cell>
          <cell r="I1369" t="str">
            <v>LSR2</v>
          </cell>
          <cell r="J1369" t="str">
            <v>LSR ALL</v>
          </cell>
          <cell r="K1369" t="str">
            <v>BRIDGESTONE</v>
          </cell>
          <cell r="L1369" t="str">
            <v>750R16</v>
          </cell>
          <cell r="M1369" t="str">
            <v>R225</v>
          </cell>
          <cell r="N1369" t="str">
            <v>LIGHT TRUCK</v>
          </cell>
          <cell r="O1369" t="str">
            <v>LSR</v>
          </cell>
          <cell r="P1369" t="str">
            <v>T/T</v>
          </cell>
          <cell r="Q1369" t="str">
            <v>LSR01180</v>
          </cell>
          <cell r="R1369" t="str">
            <v>JAPAN</v>
          </cell>
          <cell r="S1369">
            <v>3</v>
          </cell>
          <cell r="Y1369" t="str">
            <v>24</v>
          </cell>
          <cell r="AG1369" t="str">
            <v>LSR01180</v>
          </cell>
          <cell r="AL1369" t="str">
            <v>R225</v>
          </cell>
          <cell r="AO1369" t="str">
            <v>750R16</v>
          </cell>
          <cell r="AP1369" t="str">
            <v>LSR</v>
          </cell>
          <cell r="AQ1369">
            <v>0</v>
          </cell>
          <cell r="AR1369">
            <v>0</v>
          </cell>
          <cell r="AU1369">
            <v>2007</v>
          </cell>
          <cell r="AX1369" t="str">
            <v>CON</v>
          </cell>
          <cell r="AY1369" t="str">
            <v>B</v>
          </cell>
          <cell r="AZ1369">
            <v>91</v>
          </cell>
          <cell r="BA1369">
            <v>30</v>
          </cell>
          <cell r="BB1369">
            <v>10</v>
          </cell>
          <cell r="BC1369">
            <v>505</v>
          </cell>
          <cell r="BD1369" t="str">
            <v>LVR</v>
          </cell>
          <cell r="BE1369" t="str">
            <v>LSR</v>
          </cell>
          <cell r="BF1369" t="str">
            <v>T</v>
          </cell>
          <cell r="BG1369" t="str">
            <v>T</v>
          </cell>
          <cell r="BH1369">
            <v>13.019</v>
          </cell>
          <cell r="BI1369">
            <v>12.384</v>
          </cell>
          <cell r="BJ1369">
            <v>0.13300000000000001</v>
          </cell>
          <cell r="BK1369">
            <v>0.11857052</v>
          </cell>
          <cell r="BL1369">
            <v>16</v>
          </cell>
          <cell r="BM1369" t="str">
            <v>82</v>
          </cell>
          <cell r="BN1369">
            <v>190</v>
          </cell>
          <cell r="BR1369">
            <v>5820</v>
          </cell>
          <cell r="BS1369">
            <v>3492</v>
          </cell>
          <cell r="BT1369">
            <v>3492</v>
          </cell>
          <cell r="BU1369">
            <v>3880</v>
          </cell>
          <cell r="BV1369">
            <v>10</v>
          </cell>
          <cell r="BW1369">
            <v>3492</v>
          </cell>
          <cell r="BX1369">
            <v>2754.64</v>
          </cell>
        </row>
        <row r="1370">
          <cell r="E1370" t="str">
            <v>BLSM1070</v>
          </cell>
          <cell r="F1370" t="str">
            <v>750R16 14PR R210</v>
          </cell>
          <cell r="G1370" t="str">
            <v>750R16 14PR R210</v>
          </cell>
          <cell r="H1370" t="str">
            <v>R210</v>
          </cell>
          <cell r="I1370" t="str">
            <v>LSR2</v>
          </cell>
          <cell r="J1370" t="str">
            <v>LSR ALL</v>
          </cell>
          <cell r="K1370" t="str">
            <v>BRIDGESTONE</v>
          </cell>
          <cell r="L1370" t="str">
            <v>750R16</v>
          </cell>
          <cell r="M1370" t="str">
            <v>R210</v>
          </cell>
          <cell r="N1370" t="str">
            <v>LIGHT TRUCK</v>
          </cell>
          <cell r="O1370" t="str">
            <v>LSR</v>
          </cell>
          <cell r="P1370" t="str">
            <v>T/T</v>
          </cell>
          <cell r="Q1370" t="str">
            <v>LSR01131</v>
          </cell>
          <cell r="R1370" t="str">
            <v>JAPAN</v>
          </cell>
          <cell r="S1370">
            <v>3</v>
          </cell>
          <cell r="Y1370" t="str">
            <v>24</v>
          </cell>
          <cell r="AG1370" t="str">
            <v>LSR01131</v>
          </cell>
          <cell r="AL1370" t="str">
            <v>R210</v>
          </cell>
          <cell r="AO1370" t="str">
            <v>750R16</v>
          </cell>
          <cell r="AP1370" t="str">
            <v>LSR</v>
          </cell>
          <cell r="AQ1370">
            <v>0</v>
          </cell>
          <cell r="AR1370">
            <v>0</v>
          </cell>
          <cell r="AU1370">
            <v>2001</v>
          </cell>
          <cell r="AX1370" t="str">
            <v>CON</v>
          </cell>
          <cell r="AY1370" t="str">
            <v>B</v>
          </cell>
          <cell r="AZ1370">
            <v>91</v>
          </cell>
          <cell r="BA1370">
            <v>30</v>
          </cell>
          <cell r="BB1370">
            <v>10</v>
          </cell>
          <cell r="BC1370">
            <v>505</v>
          </cell>
          <cell r="BD1370" t="str">
            <v>LVR</v>
          </cell>
          <cell r="BE1370" t="str">
            <v>LSR</v>
          </cell>
          <cell r="BF1370" t="str">
            <v>T</v>
          </cell>
          <cell r="BG1370" t="str">
            <v>T</v>
          </cell>
          <cell r="BH1370">
            <v>11.603</v>
          </cell>
          <cell r="BI1370">
            <v>12.78</v>
          </cell>
          <cell r="BJ1370">
            <v>0.104</v>
          </cell>
          <cell r="BK1370">
            <v>0.11857052</v>
          </cell>
          <cell r="BL1370">
            <v>16</v>
          </cell>
          <cell r="BM1370" t="str">
            <v>82</v>
          </cell>
          <cell r="BN1370">
            <v>190</v>
          </cell>
          <cell r="BR1370">
            <v>11140</v>
          </cell>
          <cell r="BS1370">
            <v>6685</v>
          </cell>
          <cell r="BT1370">
            <v>6685</v>
          </cell>
          <cell r="BU1370">
            <v>7428</v>
          </cell>
          <cell r="BV1370">
            <v>10</v>
          </cell>
          <cell r="BW1370">
            <v>6685</v>
          </cell>
          <cell r="BX1370">
            <v>4487.41</v>
          </cell>
        </row>
        <row r="1371">
          <cell r="E1371" t="str">
            <v>BLSM1080</v>
          </cell>
          <cell r="F1371" t="str">
            <v>825R16 14PR R210Z</v>
          </cell>
          <cell r="G1371" t="str">
            <v>825R16 14PR R210Z</v>
          </cell>
          <cell r="H1371" t="str">
            <v>R210</v>
          </cell>
          <cell r="I1371" t="str">
            <v>LSR2</v>
          </cell>
          <cell r="J1371" t="str">
            <v>LSR ALL</v>
          </cell>
          <cell r="K1371" t="str">
            <v>BRIDGESTONE</v>
          </cell>
          <cell r="L1371" t="str">
            <v>825R16</v>
          </cell>
          <cell r="M1371" t="str">
            <v>R210</v>
          </cell>
          <cell r="N1371" t="str">
            <v>LIGHT TRUCK</v>
          </cell>
          <cell r="O1371" t="str">
            <v>LSR</v>
          </cell>
          <cell r="P1371" t="str">
            <v>T/T</v>
          </cell>
          <cell r="Q1371" t="str">
            <v>LSR01238</v>
          </cell>
          <cell r="R1371" t="str">
            <v>JAPAN</v>
          </cell>
          <cell r="S1371">
            <v>3</v>
          </cell>
          <cell r="Y1371" t="str">
            <v>24</v>
          </cell>
          <cell r="AG1371" t="str">
            <v>LSR01238</v>
          </cell>
          <cell r="AL1371" t="str">
            <v>R210</v>
          </cell>
          <cell r="AO1371" t="str">
            <v>825R16</v>
          </cell>
          <cell r="AP1371" t="str">
            <v>LSR</v>
          </cell>
          <cell r="AQ1371">
            <v>0</v>
          </cell>
          <cell r="AR1371">
            <v>0</v>
          </cell>
          <cell r="AU1371">
            <v>2001</v>
          </cell>
          <cell r="AX1371" t="str">
            <v>CON</v>
          </cell>
          <cell r="AY1371" t="str">
            <v>B</v>
          </cell>
          <cell r="AZ1371">
            <v>91</v>
          </cell>
          <cell r="BA1371">
            <v>30</v>
          </cell>
          <cell r="BB1371">
            <v>10</v>
          </cell>
          <cell r="BC1371">
            <v>505</v>
          </cell>
          <cell r="BD1371" t="str">
            <v>LVR</v>
          </cell>
          <cell r="BE1371" t="str">
            <v>LSR</v>
          </cell>
          <cell r="BF1371" t="str">
            <v>T</v>
          </cell>
          <cell r="BG1371" t="str">
            <v>T</v>
          </cell>
          <cell r="BH1371">
            <v>13.749000000000001</v>
          </cell>
          <cell r="BI1371">
            <v>14.44</v>
          </cell>
          <cell r="BJ1371">
            <v>0.13200000000000001</v>
          </cell>
          <cell r="BK1371">
            <v>0.14039508410927021</v>
          </cell>
          <cell r="BL1371">
            <v>16</v>
          </cell>
          <cell r="BM1371" t="str">
            <v>82</v>
          </cell>
          <cell r="BN1371">
            <v>209.55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4736.6099999999997</v>
          </cell>
        </row>
        <row r="1372">
          <cell r="E1372" t="str">
            <v>BLSM1081</v>
          </cell>
          <cell r="F1372" t="str">
            <v>825R16 127L 14PR R210Z</v>
          </cell>
          <cell r="G1372" t="str">
            <v>825R16 127L 14PR R210Z</v>
          </cell>
          <cell r="H1372" t="str">
            <v>R210</v>
          </cell>
          <cell r="I1372" t="str">
            <v>LSR2</v>
          </cell>
          <cell r="J1372" t="str">
            <v>LSR ALL</v>
          </cell>
          <cell r="K1372" t="str">
            <v>BRIDGESTONE</v>
          </cell>
          <cell r="L1372" t="str">
            <v>825R16</v>
          </cell>
          <cell r="M1372" t="str">
            <v>R210</v>
          </cell>
          <cell r="N1372" t="str">
            <v>LIGHT TRUCK</v>
          </cell>
          <cell r="O1372" t="str">
            <v>LSR</v>
          </cell>
          <cell r="P1372" t="str">
            <v>T/T</v>
          </cell>
          <cell r="Q1372" t="str">
            <v>LSR01294</v>
          </cell>
          <cell r="R1372" t="str">
            <v>JAPAN</v>
          </cell>
          <cell r="S1372">
            <v>3</v>
          </cell>
          <cell r="Y1372" t="str">
            <v>22</v>
          </cell>
          <cell r="AG1372" t="str">
            <v>LSR01294</v>
          </cell>
          <cell r="AL1372" t="str">
            <v>R210</v>
          </cell>
          <cell r="AO1372" t="str">
            <v>825R16</v>
          </cell>
          <cell r="AP1372" t="str">
            <v>LSR</v>
          </cell>
          <cell r="AQ1372">
            <v>0</v>
          </cell>
          <cell r="AR1372">
            <v>0</v>
          </cell>
          <cell r="AU1372">
            <v>2001</v>
          </cell>
          <cell r="AX1372" t="str">
            <v>CON</v>
          </cell>
          <cell r="AY1372" t="str">
            <v>B</v>
          </cell>
          <cell r="AZ1372">
            <v>91</v>
          </cell>
          <cell r="BA1372">
            <v>30</v>
          </cell>
          <cell r="BB1372">
            <v>10</v>
          </cell>
          <cell r="BC1372">
            <v>505</v>
          </cell>
          <cell r="BD1372" t="str">
            <v>LVR</v>
          </cell>
          <cell r="BE1372" t="str">
            <v>LSR</v>
          </cell>
          <cell r="BF1372" t="str">
            <v>T</v>
          </cell>
          <cell r="BG1372" t="str">
            <v>T</v>
          </cell>
          <cell r="BH1372">
            <v>14.84</v>
          </cell>
          <cell r="BI1372">
            <v>30.413</v>
          </cell>
          <cell r="BJ1372">
            <v>0.1305</v>
          </cell>
          <cell r="BK1372">
            <v>0.14092515999999997</v>
          </cell>
          <cell r="BL1372">
            <v>16</v>
          </cell>
          <cell r="BM1372" t="str">
            <v>82</v>
          </cell>
          <cell r="BN1372">
            <v>210</v>
          </cell>
          <cell r="BR1372">
            <v>6100</v>
          </cell>
          <cell r="BS1372">
            <v>4404</v>
          </cell>
          <cell r="BT1372">
            <v>4404</v>
          </cell>
          <cell r="BU1372">
            <v>4893</v>
          </cell>
          <cell r="BV1372">
            <v>10</v>
          </cell>
          <cell r="BW1372">
            <v>4404</v>
          </cell>
          <cell r="BX1372">
            <v>4736.6099999999997</v>
          </cell>
        </row>
        <row r="1373">
          <cell r="E1373" t="str">
            <v>BLSM1082</v>
          </cell>
          <cell r="F1373" t="str">
            <v>825R16 14PR G610Z</v>
          </cell>
          <cell r="G1373" t="str">
            <v>825R16 14PR G610Z</v>
          </cell>
          <cell r="H1373" t="str">
            <v>G610</v>
          </cell>
          <cell r="I1373" t="str">
            <v>LSR2</v>
          </cell>
          <cell r="J1373" t="str">
            <v>LSR ALL</v>
          </cell>
          <cell r="K1373" t="str">
            <v>BRIDGESTONE</v>
          </cell>
          <cell r="L1373" t="str">
            <v>825R16</v>
          </cell>
          <cell r="M1373" t="str">
            <v>G610</v>
          </cell>
          <cell r="N1373" t="str">
            <v>LIGHT TRUCK</v>
          </cell>
          <cell r="O1373" t="str">
            <v>LSR</v>
          </cell>
          <cell r="P1373" t="str">
            <v>T/T</v>
          </cell>
          <cell r="Q1373" t="str">
            <v>LSR01265</v>
          </cell>
          <cell r="R1373" t="str">
            <v>JAPAN</v>
          </cell>
          <cell r="S1373">
            <v>3</v>
          </cell>
          <cell r="Y1373" t="str">
            <v>24</v>
          </cell>
          <cell r="AG1373" t="str">
            <v>LSR01265</v>
          </cell>
          <cell r="AL1373" t="str">
            <v>G610</v>
          </cell>
          <cell r="AO1373" t="str">
            <v>825R16</v>
          </cell>
          <cell r="AP1373" t="str">
            <v>LSR</v>
          </cell>
          <cell r="AQ1373">
            <v>0</v>
          </cell>
          <cell r="AR1373">
            <v>0</v>
          </cell>
          <cell r="AU1373">
            <v>0</v>
          </cell>
          <cell r="AX1373" t="str">
            <v>DISCONT</v>
          </cell>
          <cell r="AY1373" t="str">
            <v>B</v>
          </cell>
          <cell r="AZ1373">
            <v>91</v>
          </cell>
          <cell r="BA1373">
            <v>30</v>
          </cell>
          <cell r="BB1373">
            <v>10</v>
          </cell>
          <cell r="BC1373">
            <v>505</v>
          </cell>
          <cell r="BD1373" t="str">
            <v>LVR</v>
          </cell>
          <cell r="BE1373" t="str">
            <v>LSR</v>
          </cell>
          <cell r="BF1373" t="str">
            <v>T</v>
          </cell>
          <cell r="BG1373" t="str">
            <v>T</v>
          </cell>
          <cell r="BH1373">
            <v>15.619</v>
          </cell>
          <cell r="BI1373">
            <v>17.2</v>
          </cell>
          <cell r="BJ1373">
            <v>0.13600000000000001</v>
          </cell>
          <cell r="BK1373">
            <v>0.14039508410927021</v>
          </cell>
          <cell r="BL1373">
            <v>16</v>
          </cell>
          <cell r="BM1373" t="str">
            <v>82</v>
          </cell>
          <cell r="BN1373">
            <v>209.55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</row>
        <row r="1374">
          <cell r="E1374" t="str">
            <v>BLSM1084</v>
          </cell>
          <cell r="F1374" t="str">
            <v>825R16 14PR M810 T/L</v>
          </cell>
          <cell r="G1374" t="str">
            <v>825R16 14PR M810 T/L</v>
          </cell>
          <cell r="H1374" t="str">
            <v>M810</v>
          </cell>
          <cell r="I1374" t="str">
            <v>LSR2</v>
          </cell>
          <cell r="J1374" t="str">
            <v>LSR ALL</v>
          </cell>
          <cell r="K1374" t="str">
            <v>BRIDGESTONE</v>
          </cell>
          <cell r="L1374" t="str">
            <v>825R16</v>
          </cell>
          <cell r="M1374" t="str">
            <v>M810</v>
          </cell>
          <cell r="N1374" t="str">
            <v>LIGHT TRUCK</v>
          </cell>
          <cell r="O1374" t="str">
            <v>LSR</v>
          </cell>
          <cell r="P1374" t="str">
            <v>T/T</v>
          </cell>
          <cell r="Q1374" t="str">
            <v>LSR01253</v>
          </cell>
          <cell r="R1374" t="str">
            <v>JAPAN</v>
          </cell>
          <cell r="S1374">
            <v>3</v>
          </cell>
          <cell r="Y1374" t="str">
            <v>24</v>
          </cell>
          <cell r="AG1374" t="str">
            <v>LSR01253</v>
          </cell>
          <cell r="AL1374" t="str">
            <v>M810</v>
          </cell>
          <cell r="AO1374" t="str">
            <v>825R16</v>
          </cell>
          <cell r="AP1374" t="str">
            <v>LSR</v>
          </cell>
          <cell r="AQ1374">
            <v>0</v>
          </cell>
          <cell r="AR1374">
            <v>0</v>
          </cell>
          <cell r="AU1374">
            <v>0</v>
          </cell>
          <cell r="AX1374" t="str">
            <v>DISCONT</v>
          </cell>
          <cell r="AY1374" t="str">
            <v>B</v>
          </cell>
          <cell r="AZ1374">
            <v>91</v>
          </cell>
          <cell r="BA1374">
            <v>30</v>
          </cell>
          <cell r="BB1374">
            <v>10</v>
          </cell>
          <cell r="BC1374">
            <v>505</v>
          </cell>
          <cell r="BD1374" t="str">
            <v>LVR</v>
          </cell>
          <cell r="BE1374" t="str">
            <v>LSR</v>
          </cell>
          <cell r="BF1374" t="str">
            <v>T</v>
          </cell>
          <cell r="BG1374" t="str">
            <v>T</v>
          </cell>
          <cell r="BH1374">
            <v>15.707000000000001</v>
          </cell>
          <cell r="BI1374">
            <v>15.42</v>
          </cell>
          <cell r="BJ1374">
            <v>0.14000000000000001</v>
          </cell>
          <cell r="BK1374">
            <v>0.14039508410927021</v>
          </cell>
          <cell r="BL1374">
            <v>16</v>
          </cell>
          <cell r="BM1374" t="str">
            <v>82</v>
          </cell>
          <cell r="BN1374">
            <v>209.55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</row>
        <row r="1375">
          <cell r="E1375" t="str">
            <v>BLSM1086</v>
          </cell>
          <cell r="F1375" t="str">
            <v>825R16 14PR R225</v>
          </cell>
          <cell r="G1375" t="str">
            <v>825R16 14PR R225</v>
          </cell>
          <cell r="H1375" t="str">
            <v>R225</v>
          </cell>
          <cell r="I1375" t="str">
            <v>LSR2</v>
          </cell>
          <cell r="J1375" t="str">
            <v>LSR ALL</v>
          </cell>
          <cell r="K1375" t="str">
            <v>BRIDGESTONE</v>
          </cell>
          <cell r="L1375" t="str">
            <v>825R16</v>
          </cell>
          <cell r="M1375" t="str">
            <v>R225</v>
          </cell>
          <cell r="N1375" t="str">
            <v>LIGHT TRUCK</v>
          </cell>
          <cell r="O1375" t="str">
            <v>LSR</v>
          </cell>
          <cell r="P1375" t="str">
            <v>T/T</v>
          </cell>
          <cell r="Q1375" t="str">
            <v>LSR01270</v>
          </cell>
          <cell r="R1375" t="str">
            <v>JAPAN</v>
          </cell>
          <cell r="S1375">
            <v>3</v>
          </cell>
          <cell r="Y1375" t="str">
            <v>24</v>
          </cell>
          <cell r="AG1375" t="str">
            <v>LSR01270</v>
          </cell>
          <cell r="AL1375" t="str">
            <v>R225</v>
          </cell>
          <cell r="AO1375" t="str">
            <v>825R16</v>
          </cell>
          <cell r="AP1375" t="str">
            <v>LSR</v>
          </cell>
          <cell r="AQ1375">
            <v>0</v>
          </cell>
          <cell r="AR1375">
            <v>0</v>
          </cell>
          <cell r="AU1375">
            <v>2007</v>
          </cell>
          <cell r="AX1375" t="str">
            <v>CON</v>
          </cell>
          <cell r="AY1375" t="str">
            <v>B</v>
          </cell>
          <cell r="AZ1375">
            <v>91</v>
          </cell>
          <cell r="BA1375">
            <v>30</v>
          </cell>
          <cell r="BB1375">
            <v>10</v>
          </cell>
          <cell r="BC1375">
            <v>505</v>
          </cell>
          <cell r="BD1375" t="str">
            <v>LVR</v>
          </cell>
          <cell r="BE1375" t="str">
            <v>LSR</v>
          </cell>
          <cell r="BF1375" t="str">
            <v>T</v>
          </cell>
          <cell r="BG1375" t="str">
            <v>T</v>
          </cell>
          <cell r="BH1375">
            <v>15.093</v>
          </cell>
          <cell r="BI1375">
            <v>14.865</v>
          </cell>
          <cell r="BJ1375">
            <v>0.13300000000000001</v>
          </cell>
          <cell r="BK1375">
            <v>0.14092515999999997</v>
          </cell>
          <cell r="BL1375">
            <v>16</v>
          </cell>
          <cell r="BM1375" t="str">
            <v>82</v>
          </cell>
          <cell r="BN1375">
            <v>210</v>
          </cell>
          <cell r="BR1375">
            <v>7130</v>
          </cell>
          <cell r="BS1375">
            <v>4276</v>
          </cell>
          <cell r="BT1375">
            <v>4276</v>
          </cell>
          <cell r="BU1375">
            <v>4751</v>
          </cell>
          <cell r="BV1375">
            <v>10</v>
          </cell>
          <cell r="BW1375">
            <v>4276</v>
          </cell>
          <cell r="BX1375">
            <v>3329.49</v>
          </cell>
        </row>
        <row r="1376">
          <cell r="E1376" t="str">
            <v>BLSM2010</v>
          </cell>
          <cell r="F1376" t="str">
            <v>205/75R175 12PR R227 T/L</v>
          </cell>
          <cell r="G1376" t="str">
            <v>205/75R175 12PR R227 T/L</v>
          </cell>
          <cell r="H1376" t="str">
            <v>R227</v>
          </cell>
          <cell r="I1376" t="str">
            <v>LSR2</v>
          </cell>
          <cell r="J1376" t="str">
            <v>LSR ALL</v>
          </cell>
          <cell r="K1376" t="str">
            <v>BRIDGESTONE</v>
          </cell>
          <cell r="L1376" t="str">
            <v>205/75R175 12PR</v>
          </cell>
          <cell r="M1376" t="str">
            <v>R227</v>
          </cell>
          <cell r="N1376" t="str">
            <v>LIGHT TRUCK</v>
          </cell>
          <cell r="O1376" t="str">
            <v>LSR</v>
          </cell>
          <cell r="P1376" t="str">
            <v>T/T</v>
          </cell>
          <cell r="Q1376" t="str">
            <v>LSR03671</v>
          </cell>
          <cell r="R1376" t="str">
            <v>JAPAN</v>
          </cell>
          <cell r="S1376">
            <v>3</v>
          </cell>
          <cell r="Y1376" t="str">
            <v>24</v>
          </cell>
          <cell r="AG1376" t="str">
            <v>LSR03671</v>
          </cell>
          <cell r="AL1376" t="str">
            <v>R227</v>
          </cell>
          <cell r="AO1376" t="str">
            <v>205/75R175</v>
          </cell>
          <cell r="AP1376" t="str">
            <v>LSR</v>
          </cell>
          <cell r="AQ1376">
            <v>0</v>
          </cell>
          <cell r="AR1376">
            <v>0</v>
          </cell>
          <cell r="AU1376">
            <v>0</v>
          </cell>
          <cell r="AX1376" t="str">
            <v>DISCONT</v>
          </cell>
          <cell r="AY1376" t="str">
            <v>B</v>
          </cell>
          <cell r="AZ1376">
            <v>91</v>
          </cell>
          <cell r="BA1376">
            <v>30</v>
          </cell>
          <cell r="BB1376">
            <v>10</v>
          </cell>
          <cell r="BC1376">
            <v>505</v>
          </cell>
          <cell r="BD1376" t="str">
            <v>LVR</v>
          </cell>
          <cell r="BE1376" t="str">
            <v>LSR</v>
          </cell>
          <cell r="BF1376" t="str">
            <v>T</v>
          </cell>
          <cell r="BG1376" t="str">
            <v>T</v>
          </cell>
          <cell r="BH1376">
            <v>12.118</v>
          </cell>
          <cell r="BI1376">
            <v>12.118</v>
          </cell>
          <cell r="BJ1376">
            <v>9.8000000000000004E-2</v>
          </cell>
          <cell r="BK1376">
            <v>0.174682475</v>
          </cell>
          <cell r="BL1376">
            <v>17.5</v>
          </cell>
          <cell r="BM1376" t="str">
            <v>75</v>
          </cell>
          <cell r="BN1376">
            <v>235</v>
          </cell>
          <cell r="BR1376">
            <v>15800</v>
          </cell>
          <cell r="BS1376">
            <v>9482</v>
          </cell>
          <cell r="BT1376">
            <v>9482</v>
          </cell>
          <cell r="BU1376">
            <v>10536</v>
          </cell>
          <cell r="BV1376">
            <v>10</v>
          </cell>
          <cell r="BW1376">
            <v>9482</v>
          </cell>
          <cell r="BX1376">
            <v>0</v>
          </cell>
        </row>
        <row r="1377">
          <cell r="E1377" t="str">
            <v>BLSM2015</v>
          </cell>
          <cell r="F1377" t="str">
            <v>235/75R175 132/130M R294 T/L</v>
          </cell>
          <cell r="G1377" t="str">
            <v>235/75R175 132/130M R294 T/L</v>
          </cell>
          <cell r="H1377" t="str">
            <v>R294</v>
          </cell>
          <cell r="I1377" t="str">
            <v>LSR2</v>
          </cell>
          <cell r="J1377" t="str">
            <v>LSR ALL</v>
          </cell>
          <cell r="K1377" t="str">
            <v>BRIDGESTONE</v>
          </cell>
          <cell r="L1377" t="str">
            <v>235/45R17.5</v>
          </cell>
          <cell r="M1377" t="str">
            <v>R294</v>
          </cell>
          <cell r="N1377" t="str">
            <v>TRUCK&amp;BUS RADIAL</v>
          </cell>
          <cell r="O1377" t="str">
            <v>LSR</v>
          </cell>
          <cell r="P1377" t="str">
            <v>T/L</v>
          </cell>
          <cell r="Q1377" t="str">
            <v>LSR03765</v>
          </cell>
          <cell r="R1377" t="str">
            <v>JAPAN</v>
          </cell>
          <cell r="S1377">
            <v>3</v>
          </cell>
          <cell r="Y1377" t="str">
            <v>24</v>
          </cell>
          <cell r="AG1377" t="str">
            <v>LSR03765</v>
          </cell>
          <cell r="AL1377" t="str">
            <v>R294</v>
          </cell>
          <cell r="AO1377" t="str">
            <v>235/75R175</v>
          </cell>
          <cell r="AP1377" t="str">
            <v>LSR</v>
          </cell>
          <cell r="AQ1377">
            <v>0</v>
          </cell>
          <cell r="AR1377">
            <v>0</v>
          </cell>
          <cell r="AU1377">
            <v>2001</v>
          </cell>
          <cell r="AX1377" t="str">
            <v>DISCONT</v>
          </cell>
          <cell r="AY1377" t="str">
            <v>B</v>
          </cell>
          <cell r="AZ1377">
            <v>91</v>
          </cell>
          <cell r="BA1377">
            <v>30</v>
          </cell>
          <cell r="BB1377">
            <v>10</v>
          </cell>
          <cell r="BC1377">
            <v>505</v>
          </cell>
          <cell r="BD1377" t="str">
            <v>LVR</v>
          </cell>
          <cell r="BE1377" t="str">
            <v>LSR</v>
          </cell>
          <cell r="BF1377" t="str">
            <v>T</v>
          </cell>
          <cell r="BG1377" t="str">
            <v>T</v>
          </cell>
          <cell r="BH1377">
            <v>14.439</v>
          </cell>
          <cell r="BI1377">
            <v>29.09</v>
          </cell>
          <cell r="BJ1377">
            <v>0.14099999999999999</v>
          </cell>
          <cell r="BK1377">
            <v>0.174682475</v>
          </cell>
          <cell r="BL1377">
            <v>17.5</v>
          </cell>
          <cell r="BM1377" t="str">
            <v>75</v>
          </cell>
          <cell r="BN1377">
            <v>235</v>
          </cell>
          <cell r="BR1377">
            <v>15600</v>
          </cell>
          <cell r="BS1377">
            <v>9359</v>
          </cell>
          <cell r="BT1377">
            <v>9359</v>
          </cell>
          <cell r="BU1377">
            <v>10399</v>
          </cell>
          <cell r="BV1377">
            <v>10</v>
          </cell>
          <cell r="BW1377">
            <v>9359</v>
          </cell>
          <cell r="BX1377">
            <v>0</v>
          </cell>
        </row>
        <row r="1378">
          <cell r="E1378" t="str">
            <v>BLSM2062</v>
          </cell>
          <cell r="F1378" t="str">
            <v>205/80R175 12PR R265 T/L</v>
          </cell>
          <cell r="G1378" t="str">
            <v>205/80R175 12PR R265 T/L</v>
          </cell>
          <cell r="H1378" t="str">
            <v>R265</v>
          </cell>
          <cell r="I1378" t="str">
            <v>LSR2</v>
          </cell>
          <cell r="J1378" t="str">
            <v>LSR ALL</v>
          </cell>
          <cell r="K1378" t="str">
            <v>BRIDGESTONE</v>
          </cell>
          <cell r="L1378" t="str">
            <v>205/80R175 12PR</v>
          </cell>
          <cell r="M1378" t="str">
            <v>R265</v>
          </cell>
          <cell r="N1378" t="str">
            <v>LIGHT TRUCK</v>
          </cell>
          <cell r="O1378" t="str">
            <v>LSR</v>
          </cell>
          <cell r="P1378" t="str">
            <v>T/T</v>
          </cell>
          <cell r="Q1378" t="str">
            <v>LSR03969</v>
          </cell>
          <cell r="R1378" t="str">
            <v>JAPAN</v>
          </cell>
          <cell r="S1378">
            <v>3</v>
          </cell>
          <cell r="Y1378" t="str">
            <v>24</v>
          </cell>
          <cell r="AG1378" t="str">
            <v>LSR03969</v>
          </cell>
          <cell r="AL1378" t="str">
            <v>R265</v>
          </cell>
          <cell r="AO1378" t="str">
            <v>205/80R175</v>
          </cell>
          <cell r="AP1378" t="str">
            <v>LSR</v>
          </cell>
          <cell r="AQ1378">
            <v>0</v>
          </cell>
          <cell r="AR1378">
            <v>0</v>
          </cell>
          <cell r="AU1378">
            <v>2001</v>
          </cell>
          <cell r="AX1378" t="str">
            <v>DISCONT</v>
          </cell>
          <cell r="AY1378" t="str">
            <v>B</v>
          </cell>
          <cell r="AZ1378">
            <v>91</v>
          </cell>
          <cell r="BA1378">
            <v>30</v>
          </cell>
          <cell r="BB1378">
            <v>10</v>
          </cell>
          <cell r="BC1378">
            <v>505</v>
          </cell>
          <cell r="BD1378" t="str">
            <v>LVR</v>
          </cell>
          <cell r="BE1378" t="str">
            <v>LSR</v>
          </cell>
          <cell r="BF1378" t="str">
            <v>T</v>
          </cell>
          <cell r="BG1378" t="str">
            <v>T</v>
          </cell>
          <cell r="BH1378">
            <v>9.2729999999999997</v>
          </cell>
          <cell r="BI1378">
            <v>9.08</v>
          </cell>
          <cell r="BJ1378">
            <v>9.5000000000000001E-2</v>
          </cell>
          <cell r="BK1378">
            <v>0.14620528125000001</v>
          </cell>
          <cell r="BL1378">
            <v>17.5</v>
          </cell>
          <cell r="BM1378" t="str">
            <v>80</v>
          </cell>
          <cell r="BN1378">
            <v>205</v>
          </cell>
          <cell r="BR1378">
            <v>9730</v>
          </cell>
          <cell r="BS1378">
            <v>5835</v>
          </cell>
          <cell r="BT1378">
            <v>5835</v>
          </cell>
          <cell r="BU1378">
            <v>6483</v>
          </cell>
          <cell r="BV1378">
            <v>10</v>
          </cell>
          <cell r="BW1378">
            <v>5835</v>
          </cell>
          <cell r="BX1378">
            <v>0</v>
          </cell>
        </row>
        <row r="1379">
          <cell r="E1379" t="str">
            <v>BLSM2072</v>
          </cell>
          <cell r="F1379" t="str">
            <v>205/70R175 115L R265 T/L</v>
          </cell>
          <cell r="G1379" t="str">
            <v>205/70R175 115L R265 T/L</v>
          </cell>
          <cell r="H1379" t="str">
            <v>R265</v>
          </cell>
          <cell r="I1379" t="str">
            <v>LSR2</v>
          </cell>
          <cell r="J1379" t="str">
            <v>LSR ALL</v>
          </cell>
          <cell r="K1379" t="str">
            <v>BRIDGESTONE</v>
          </cell>
          <cell r="L1379" t="str">
            <v>205/70R175</v>
          </cell>
          <cell r="M1379" t="str">
            <v>R265</v>
          </cell>
          <cell r="N1379" t="str">
            <v>LIGHT TRUCK</v>
          </cell>
          <cell r="O1379" t="str">
            <v>LSR</v>
          </cell>
          <cell r="P1379" t="str">
            <v>T/T</v>
          </cell>
          <cell r="Q1379" t="str">
            <v>LSR03667</v>
          </cell>
          <cell r="R1379" t="str">
            <v>JAPAN</v>
          </cell>
          <cell r="S1379">
            <v>3</v>
          </cell>
          <cell r="Y1379" t="str">
            <v>24</v>
          </cell>
          <cell r="AG1379" t="str">
            <v>LSR03667</v>
          </cell>
          <cell r="AL1379" t="str">
            <v>R265</v>
          </cell>
          <cell r="AN1379" t="str">
            <v>NISSAN VAN</v>
          </cell>
          <cell r="AO1379" t="str">
            <v>205/70R175</v>
          </cell>
          <cell r="AP1379" t="str">
            <v>LSR</v>
          </cell>
          <cell r="AQ1379">
            <v>0</v>
          </cell>
          <cell r="AR1379">
            <v>0</v>
          </cell>
          <cell r="AU1379">
            <v>0</v>
          </cell>
          <cell r="AX1379" t="str">
            <v>DISCONT</v>
          </cell>
          <cell r="AY1379" t="str">
            <v>B</v>
          </cell>
          <cell r="AZ1379">
            <v>91</v>
          </cell>
          <cell r="BA1379">
            <v>30</v>
          </cell>
          <cell r="BB1379">
            <v>10</v>
          </cell>
          <cell r="BC1379">
            <v>505</v>
          </cell>
          <cell r="BD1379" t="str">
            <v>LVR</v>
          </cell>
          <cell r="BE1379" t="str">
            <v>LSR</v>
          </cell>
          <cell r="BF1379" t="str">
            <v>T</v>
          </cell>
          <cell r="BG1379" t="str">
            <v>T</v>
          </cell>
          <cell r="BH1379">
            <v>8.4610000000000003</v>
          </cell>
          <cell r="BI1379">
            <v>17.64</v>
          </cell>
          <cell r="BJ1379">
            <v>8.5000000000000006E-2</v>
          </cell>
          <cell r="BK1379">
            <v>0.13109760125</v>
          </cell>
          <cell r="BL1379">
            <v>17.5</v>
          </cell>
          <cell r="BM1379">
            <v>70</v>
          </cell>
          <cell r="BN1379">
            <v>205</v>
          </cell>
          <cell r="BR1379">
            <v>11480</v>
          </cell>
          <cell r="BS1379">
            <v>6888</v>
          </cell>
          <cell r="BT1379">
            <v>6888</v>
          </cell>
          <cell r="BU1379">
            <v>7653</v>
          </cell>
          <cell r="BV1379">
            <v>10</v>
          </cell>
          <cell r="BW1379">
            <v>6888</v>
          </cell>
          <cell r="BX1379">
            <v>0</v>
          </cell>
        </row>
        <row r="1380">
          <cell r="E1380" t="str">
            <v>BLSM2110</v>
          </cell>
          <cell r="F1380" t="str">
            <v>9.5R175 M716 T/L</v>
          </cell>
          <cell r="G1380" t="str">
            <v>9.5R175 M716 T/L</v>
          </cell>
          <cell r="H1380" t="str">
            <v>M716</v>
          </cell>
          <cell r="I1380" t="str">
            <v>LSR2</v>
          </cell>
          <cell r="J1380" t="str">
            <v>LSR ALL</v>
          </cell>
          <cell r="K1380" t="str">
            <v>BRIDGESTONE</v>
          </cell>
          <cell r="L1380" t="str">
            <v>9.5R175</v>
          </cell>
          <cell r="M1380" t="str">
            <v>M716</v>
          </cell>
          <cell r="N1380" t="str">
            <v>LIGHT TRUCK</v>
          </cell>
          <cell r="O1380" t="str">
            <v>LSR</v>
          </cell>
          <cell r="P1380" t="str">
            <v>T/T</v>
          </cell>
          <cell r="Q1380" t="str">
            <v>LSR03458</v>
          </cell>
          <cell r="R1380" t="str">
            <v>JAPAN</v>
          </cell>
          <cell r="S1380">
            <v>3</v>
          </cell>
          <cell r="Y1380" t="str">
            <v>24</v>
          </cell>
          <cell r="AG1380" t="str">
            <v>LSR03458</v>
          </cell>
          <cell r="AL1380" t="str">
            <v>M716</v>
          </cell>
          <cell r="AO1380" t="str">
            <v>9.5R175</v>
          </cell>
          <cell r="AP1380" t="str">
            <v>LSR</v>
          </cell>
          <cell r="AQ1380">
            <v>0</v>
          </cell>
          <cell r="AR1380">
            <v>0</v>
          </cell>
          <cell r="AU1380">
            <v>2003</v>
          </cell>
          <cell r="AX1380" t="str">
            <v>DISCONT</v>
          </cell>
          <cell r="AY1380" t="str">
            <v>B</v>
          </cell>
          <cell r="AZ1380">
            <v>91</v>
          </cell>
          <cell r="BA1380">
            <v>30</v>
          </cell>
          <cell r="BB1380">
            <v>10</v>
          </cell>
          <cell r="BC1380">
            <v>505</v>
          </cell>
          <cell r="BD1380" t="str">
            <v>LVR</v>
          </cell>
          <cell r="BE1380" t="str">
            <v>LSR</v>
          </cell>
          <cell r="BF1380" t="str">
            <v>T</v>
          </cell>
          <cell r="BG1380" t="str">
            <v>T</v>
          </cell>
          <cell r="BH1380">
            <v>16.815999999999999</v>
          </cell>
          <cell r="BI1380">
            <v>16.95</v>
          </cell>
          <cell r="BJ1380">
            <v>0.13700000000000001</v>
          </cell>
          <cell r="BK1380">
            <v>0.19362754880999999</v>
          </cell>
          <cell r="BL1380">
            <v>17.5</v>
          </cell>
          <cell r="BM1380" t="str">
            <v>80</v>
          </cell>
          <cell r="BN1380">
            <v>241</v>
          </cell>
          <cell r="BR1380">
            <v>15400</v>
          </cell>
          <cell r="BS1380">
            <v>9238</v>
          </cell>
          <cell r="BT1380">
            <v>9238</v>
          </cell>
          <cell r="BU1380">
            <v>10264</v>
          </cell>
          <cell r="BV1380">
            <v>10</v>
          </cell>
          <cell r="BW1380">
            <v>9238</v>
          </cell>
          <cell r="BX1380">
            <v>0</v>
          </cell>
        </row>
        <row r="1381">
          <cell r="E1381" t="str">
            <v>BLSM2210</v>
          </cell>
          <cell r="F1381" t="str">
            <v>235/85R16 108S 6PR D673 OWT T/L</v>
          </cell>
          <cell r="G1381" t="str">
            <v>235/85R16 108S 6PR D673 OWT T/L</v>
          </cell>
          <cell r="H1381" t="str">
            <v>D673</v>
          </cell>
          <cell r="I1381" t="str">
            <v>PSR7</v>
          </cell>
          <cell r="J1381" t="str">
            <v>4X4 16 DOWN</v>
          </cell>
          <cell r="K1381" t="str">
            <v>BRIDGESTONE</v>
          </cell>
          <cell r="L1381" t="str">
            <v>235/85R16</v>
          </cell>
          <cell r="M1381" t="str">
            <v>DUELER</v>
          </cell>
          <cell r="N1381" t="str">
            <v>4X4 LSR</v>
          </cell>
          <cell r="O1381" t="str">
            <v>4X4</v>
          </cell>
          <cell r="P1381" t="str">
            <v>T/L</v>
          </cell>
          <cell r="Q1381" t="str">
            <v>LSR01594</v>
          </cell>
          <cell r="R1381" t="str">
            <v>JAPAN</v>
          </cell>
          <cell r="S1381">
            <v>3</v>
          </cell>
          <cell r="Y1381" t="str">
            <v>24</v>
          </cell>
          <cell r="AG1381" t="str">
            <v>LSR01594</v>
          </cell>
          <cell r="AL1381" t="str">
            <v>D673</v>
          </cell>
          <cell r="AO1381" t="str">
            <v>235/85R16</v>
          </cell>
          <cell r="AP1381" t="str">
            <v>LSR</v>
          </cell>
          <cell r="AQ1381">
            <v>0</v>
          </cell>
          <cell r="AR1381">
            <v>0</v>
          </cell>
          <cell r="AU1381">
            <v>0</v>
          </cell>
          <cell r="AX1381" t="str">
            <v>DISCONT</v>
          </cell>
          <cell r="AY1381" t="str">
            <v>B</v>
          </cell>
          <cell r="AZ1381">
            <v>91</v>
          </cell>
          <cell r="BA1381">
            <v>30</v>
          </cell>
          <cell r="BB1381">
            <v>10</v>
          </cell>
          <cell r="BC1381">
            <v>505</v>
          </cell>
          <cell r="BD1381" t="str">
            <v>LVR</v>
          </cell>
          <cell r="BE1381" t="str">
            <v>LSR</v>
          </cell>
          <cell r="BF1381" t="str">
            <v>T</v>
          </cell>
          <cell r="BG1381" t="str">
            <v>T</v>
          </cell>
          <cell r="BH1381">
            <v>11.179</v>
          </cell>
          <cell r="BI1381">
            <v>20.100000000000001</v>
          </cell>
          <cell r="BJ1381">
            <v>0.128</v>
          </cell>
          <cell r="BK1381">
            <v>0.17860557274999997</v>
          </cell>
          <cell r="BL1381">
            <v>16</v>
          </cell>
          <cell r="BM1381">
            <v>85</v>
          </cell>
          <cell r="BN1381">
            <v>235</v>
          </cell>
          <cell r="BR1381">
            <v>9260</v>
          </cell>
          <cell r="BS1381">
            <v>5557</v>
          </cell>
          <cell r="BT1381">
            <v>5557</v>
          </cell>
          <cell r="BU1381">
            <v>6174</v>
          </cell>
          <cell r="BV1381">
            <v>10</v>
          </cell>
          <cell r="BW1381">
            <v>5557</v>
          </cell>
          <cell r="BX1381">
            <v>0</v>
          </cell>
        </row>
        <row r="1382">
          <cell r="E1382" t="str">
            <v>BLSM3311</v>
          </cell>
          <cell r="F1382" t="str">
            <v>85R175 121M R294 T/L</v>
          </cell>
          <cell r="G1382" t="str">
            <v>85R175 121M R294 T/L</v>
          </cell>
          <cell r="H1382" t="str">
            <v>R294</v>
          </cell>
          <cell r="I1382" t="str">
            <v>LSR2</v>
          </cell>
          <cell r="J1382" t="str">
            <v>LSR ALL</v>
          </cell>
          <cell r="K1382" t="str">
            <v>BRIDGESTONE</v>
          </cell>
          <cell r="L1382" t="str">
            <v>85R175</v>
          </cell>
          <cell r="M1382" t="str">
            <v>R294</v>
          </cell>
          <cell r="N1382" t="str">
            <v>LIGHT TRUCK</v>
          </cell>
          <cell r="O1382" t="str">
            <v>LSR</v>
          </cell>
          <cell r="P1382" t="str">
            <v>T/T</v>
          </cell>
          <cell r="Q1382" t="str">
            <v>LSR03311</v>
          </cell>
          <cell r="R1382" t="str">
            <v>JAPAN</v>
          </cell>
          <cell r="S1382">
            <v>3</v>
          </cell>
          <cell r="Y1382" t="str">
            <v>24</v>
          </cell>
          <cell r="AG1382" t="str">
            <v>LSR03311</v>
          </cell>
          <cell r="AL1382" t="str">
            <v>R294</v>
          </cell>
          <cell r="AO1382" t="str">
            <v>85R175</v>
          </cell>
          <cell r="AP1382" t="str">
            <v>LSR</v>
          </cell>
          <cell r="AQ1382">
            <v>0</v>
          </cell>
          <cell r="AR1382">
            <v>0</v>
          </cell>
          <cell r="AU1382">
            <v>0</v>
          </cell>
          <cell r="AX1382" t="str">
            <v>DISCONT</v>
          </cell>
          <cell r="AY1382" t="str">
            <v>B</v>
          </cell>
          <cell r="AZ1382">
            <v>91</v>
          </cell>
          <cell r="BA1382">
            <v>30</v>
          </cell>
          <cell r="BB1382">
            <v>10</v>
          </cell>
          <cell r="BC1382">
            <v>505</v>
          </cell>
          <cell r="BD1382" t="str">
            <v>LVR</v>
          </cell>
          <cell r="BE1382" t="str">
            <v>LSR</v>
          </cell>
          <cell r="BF1382" t="str">
            <v>T</v>
          </cell>
          <cell r="BG1382" t="str">
            <v>T</v>
          </cell>
          <cell r="BH1382">
            <v>11.741</v>
          </cell>
          <cell r="BI1382">
            <v>23.956</v>
          </cell>
          <cell r="BJ1382">
            <v>0.105</v>
          </cell>
          <cell r="BK1382">
            <v>0.1633243104256</v>
          </cell>
          <cell r="BL1382">
            <v>17.5</v>
          </cell>
          <cell r="BM1382" t="str">
            <v>82</v>
          </cell>
          <cell r="BN1382">
            <v>216</v>
          </cell>
          <cell r="BR1382">
            <v>10940</v>
          </cell>
          <cell r="BS1382">
            <v>6565</v>
          </cell>
          <cell r="BT1382">
            <v>6565</v>
          </cell>
          <cell r="BU1382">
            <v>7294</v>
          </cell>
          <cell r="BV1382">
            <v>10</v>
          </cell>
          <cell r="BW1382">
            <v>6565</v>
          </cell>
          <cell r="BX1382">
            <v>0</v>
          </cell>
        </row>
        <row r="1383">
          <cell r="E1383" t="str">
            <v>BLSM3672</v>
          </cell>
          <cell r="F1383" t="str">
            <v>205/75R175 123M R294 T/L</v>
          </cell>
          <cell r="G1383" t="str">
            <v>205/75R175 123M R294 T/L</v>
          </cell>
          <cell r="H1383" t="str">
            <v>R294</v>
          </cell>
          <cell r="I1383" t="str">
            <v>LSR2</v>
          </cell>
          <cell r="J1383" t="str">
            <v>LSR ALL</v>
          </cell>
          <cell r="K1383" t="str">
            <v>BRIDGESTONE</v>
          </cell>
          <cell r="L1383" t="str">
            <v>205/75R175 12PR</v>
          </cell>
          <cell r="M1383" t="str">
            <v>R294</v>
          </cell>
          <cell r="N1383" t="str">
            <v>LIGHT TRUCK</v>
          </cell>
          <cell r="O1383" t="str">
            <v>LSR</v>
          </cell>
          <cell r="P1383" t="str">
            <v>T/T</v>
          </cell>
          <cell r="Q1383" t="str">
            <v>LSR03684</v>
          </cell>
          <cell r="R1383" t="str">
            <v>JAPAN</v>
          </cell>
          <cell r="S1383">
            <v>3</v>
          </cell>
          <cell r="Y1383" t="str">
            <v>24</v>
          </cell>
          <cell r="AG1383" t="str">
            <v>LSR03684</v>
          </cell>
          <cell r="AL1383" t="str">
            <v>R294</v>
          </cell>
          <cell r="AO1383" t="str">
            <v>205/75R175</v>
          </cell>
          <cell r="AP1383" t="str">
            <v>LSR</v>
          </cell>
          <cell r="AQ1383">
            <v>0</v>
          </cell>
          <cell r="AR1383">
            <v>0</v>
          </cell>
          <cell r="AU1383">
            <v>2004</v>
          </cell>
          <cell r="AX1383" t="str">
            <v>DISCONT</v>
          </cell>
          <cell r="AY1383" t="str">
            <v>B</v>
          </cell>
          <cell r="AZ1383">
            <v>91</v>
          </cell>
          <cell r="BA1383">
            <v>30</v>
          </cell>
          <cell r="BB1383">
            <v>10</v>
          </cell>
          <cell r="BC1383">
            <v>505</v>
          </cell>
          <cell r="BD1383" t="str">
            <v>LVR</v>
          </cell>
          <cell r="BE1383" t="str">
            <v>LSR</v>
          </cell>
          <cell r="BF1383" t="str">
            <v>T</v>
          </cell>
          <cell r="BG1383" t="str">
            <v>T</v>
          </cell>
          <cell r="BH1383">
            <v>11.771000000000001</v>
          </cell>
          <cell r="BI1383">
            <v>24.524000000000001</v>
          </cell>
          <cell r="BJ1383">
            <v>9.8000000000000004E-2</v>
          </cell>
          <cell r="BK1383">
            <v>0.13854848</v>
          </cell>
          <cell r="BL1383">
            <v>17.5</v>
          </cell>
          <cell r="BM1383">
            <v>75</v>
          </cell>
          <cell r="BN1383">
            <v>205</v>
          </cell>
          <cell r="BR1383">
            <v>9690</v>
          </cell>
          <cell r="BS1383">
            <v>5811</v>
          </cell>
          <cell r="BT1383">
            <v>5811</v>
          </cell>
          <cell r="BU1383">
            <v>6457</v>
          </cell>
          <cell r="BV1383">
            <v>10</v>
          </cell>
          <cell r="BW1383">
            <v>5811</v>
          </cell>
          <cell r="BX1383">
            <v>0</v>
          </cell>
        </row>
        <row r="1384">
          <cell r="E1384" t="str">
            <v>BLSM8048</v>
          </cell>
          <cell r="F1384" t="str">
            <v>700R16 12PR R200</v>
          </cell>
          <cell r="G1384" t="str">
            <v>700R16 12PR R200</v>
          </cell>
          <cell r="H1384" t="str">
            <v>R200</v>
          </cell>
          <cell r="I1384" t="str">
            <v>LSR2</v>
          </cell>
          <cell r="J1384" t="str">
            <v>LSR ALL</v>
          </cell>
          <cell r="K1384" t="str">
            <v>BRIDGESTONE</v>
          </cell>
          <cell r="L1384" t="str">
            <v>700R16 12PR</v>
          </cell>
          <cell r="M1384" t="str">
            <v>R200</v>
          </cell>
          <cell r="N1384" t="str">
            <v>LIGHT TRUCK</v>
          </cell>
          <cell r="O1384" t="str">
            <v>LSR</v>
          </cell>
          <cell r="P1384" t="str">
            <v>T/T</v>
          </cell>
          <cell r="Q1384" t="str">
            <v>LSR08048</v>
          </cell>
          <cell r="R1384" t="str">
            <v>JAPAN</v>
          </cell>
          <cell r="S1384">
            <v>3</v>
          </cell>
          <cell r="Y1384" t="str">
            <v>24</v>
          </cell>
          <cell r="AG1384" t="str">
            <v>LSR08048</v>
          </cell>
          <cell r="AL1384" t="str">
            <v>R200</v>
          </cell>
          <cell r="AN1384" t="str">
            <v>Isuzu ELF/Hino Dutro</v>
          </cell>
          <cell r="AO1384" t="str">
            <v>700R16</v>
          </cell>
          <cell r="AP1384" t="str">
            <v>LSR</v>
          </cell>
          <cell r="AQ1384">
            <v>0</v>
          </cell>
          <cell r="AR1384">
            <v>0</v>
          </cell>
          <cell r="AU1384">
            <v>0</v>
          </cell>
          <cell r="AX1384" t="str">
            <v>DISCONT</v>
          </cell>
          <cell r="AY1384" t="str">
            <v>B</v>
          </cell>
          <cell r="AZ1384">
            <v>91</v>
          </cell>
          <cell r="BA1384">
            <v>30</v>
          </cell>
          <cell r="BB1384">
            <v>10</v>
          </cell>
          <cell r="BC1384">
            <v>505</v>
          </cell>
          <cell r="BD1384" t="str">
            <v>LVR</v>
          </cell>
          <cell r="BE1384" t="str">
            <v>LSR</v>
          </cell>
          <cell r="BF1384" t="str">
            <v>T</v>
          </cell>
          <cell r="BG1384" t="str">
            <v>T</v>
          </cell>
          <cell r="BH1384">
            <v>8.5239999999999991</v>
          </cell>
          <cell r="BI1384">
            <v>17.14</v>
          </cell>
          <cell r="BJ1384">
            <v>9.7000000000000003E-2</v>
          </cell>
          <cell r="BK1384">
            <v>0.10630787928319999</v>
          </cell>
          <cell r="BL1384">
            <v>16</v>
          </cell>
          <cell r="BM1384" t="str">
            <v>82</v>
          </cell>
          <cell r="BN1384">
            <v>178</v>
          </cell>
          <cell r="BR1384">
            <v>9320</v>
          </cell>
          <cell r="BS1384">
            <v>5592</v>
          </cell>
          <cell r="BT1384">
            <v>5592</v>
          </cell>
          <cell r="BU1384">
            <v>6213</v>
          </cell>
          <cell r="BV1384">
            <v>10</v>
          </cell>
          <cell r="BW1384">
            <v>5592</v>
          </cell>
          <cell r="BX1384">
            <v>0</v>
          </cell>
        </row>
        <row r="1385">
          <cell r="E1385" t="str">
            <v>BLVM2010</v>
          </cell>
          <cell r="F1385" t="str">
            <v>9R15 6PR 604V RWT</v>
          </cell>
          <cell r="G1385" t="str">
            <v>9R15 6PR 604V RWT</v>
          </cell>
          <cell r="H1385" t="str">
            <v>D604</v>
          </cell>
          <cell r="I1385" t="str">
            <v>PSR7</v>
          </cell>
          <cell r="J1385" t="str">
            <v>4X4 16 DOWN</v>
          </cell>
          <cell r="K1385" t="str">
            <v>BRIDGESTONE</v>
          </cell>
          <cell r="L1385" t="str">
            <v>9R15 6PR</v>
          </cell>
          <cell r="M1385" t="str">
            <v>DUELER</v>
          </cell>
          <cell r="N1385" t="str">
            <v>4X4 LVR</v>
          </cell>
          <cell r="O1385" t="str">
            <v>4X4</v>
          </cell>
          <cell r="P1385" t="str">
            <v>T/L</v>
          </cell>
          <cell r="Q1385" t="str">
            <v>LVR04018</v>
          </cell>
          <cell r="R1385" t="str">
            <v>JAPAN</v>
          </cell>
          <cell r="S1385">
            <v>3</v>
          </cell>
          <cell r="Y1385" t="str">
            <v>24</v>
          </cell>
          <cell r="AG1385" t="str">
            <v>LVR04018</v>
          </cell>
          <cell r="AL1385" t="str">
            <v>604V</v>
          </cell>
          <cell r="AO1385" t="str">
            <v>9R15</v>
          </cell>
          <cell r="AP1385" t="str">
            <v>LVRS</v>
          </cell>
          <cell r="AQ1385" t="str">
            <v>DUELERS</v>
          </cell>
          <cell r="AR1385" t="str">
            <v>15 Inch</v>
          </cell>
          <cell r="AU1385">
            <v>2004</v>
          </cell>
          <cell r="AX1385" t="str">
            <v>CON</v>
          </cell>
          <cell r="AY1385" t="str">
            <v>B</v>
          </cell>
          <cell r="AZ1385">
            <v>91</v>
          </cell>
          <cell r="BA1385">
            <v>30</v>
          </cell>
          <cell r="BB1385">
            <v>20</v>
          </cell>
          <cell r="BC1385">
            <v>506</v>
          </cell>
          <cell r="BD1385" t="str">
            <v>LVR</v>
          </cell>
          <cell r="BE1385" t="str">
            <v>LVRS</v>
          </cell>
          <cell r="BF1385" t="str">
            <v>T</v>
          </cell>
          <cell r="BG1385" t="str">
            <v>T</v>
          </cell>
          <cell r="BH1385">
            <v>9.9719999999999995</v>
          </cell>
          <cell r="BI1385">
            <v>9.51</v>
          </cell>
          <cell r="BJ1385">
            <v>0.12</v>
          </cell>
          <cell r="BK1385">
            <v>7.6746729023999989E-3</v>
          </cell>
          <cell r="BL1385">
            <v>15</v>
          </cell>
          <cell r="BM1385" t="str">
            <v>82</v>
          </cell>
          <cell r="BN1385">
            <v>9</v>
          </cell>
          <cell r="BR1385">
            <v>6950</v>
          </cell>
          <cell r="BS1385">
            <v>4167</v>
          </cell>
          <cell r="BT1385">
            <v>4167</v>
          </cell>
          <cell r="BU1385">
            <v>4630</v>
          </cell>
          <cell r="BV1385">
            <v>10</v>
          </cell>
          <cell r="BW1385">
            <v>4167</v>
          </cell>
          <cell r="BX1385">
            <v>2839.18</v>
          </cell>
        </row>
        <row r="1386">
          <cell r="E1386" t="str">
            <v>BLVM2011</v>
          </cell>
          <cell r="F1386" t="str">
            <v>9R15 6PR 104N 604VRWT T/L</v>
          </cell>
          <cell r="G1386" t="str">
            <v>9R15 6PR 104N 604VRWT T/L</v>
          </cell>
          <cell r="H1386" t="str">
            <v>D604</v>
          </cell>
          <cell r="I1386" t="str">
            <v>PSR7</v>
          </cell>
          <cell r="J1386" t="str">
            <v>4X4 16 DOWN</v>
          </cell>
          <cell r="K1386" t="str">
            <v>BRIDGESTONE</v>
          </cell>
          <cell r="L1386" t="str">
            <v>9R15 6PR</v>
          </cell>
          <cell r="M1386" t="str">
            <v>DUELER</v>
          </cell>
          <cell r="N1386" t="str">
            <v>4X4 LVR</v>
          </cell>
          <cell r="O1386" t="str">
            <v>4X4</v>
          </cell>
          <cell r="P1386" t="str">
            <v>T/L</v>
          </cell>
          <cell r="Q1386" t="str">
            <v>LVR0N087</v>
          </cell>
          <cell r="R1386" t="str">
            <v>INDONESIA</v>
          </cell>
          <cell r="S1386">
            <v>3</v>
          </cell>
          <cell r="Y1386" t="str">
            <v>24</v>
          </cell>
          <cell r="AG1386" t="str">
            <v>LVR0N087</v>
          </cell>
          <cell r="AL1386" t="str">
            <v>604V</v>
          </cell>
          <cell r="AO1386" t="str">
            <v>9R15</v>
          </cell>
          <cell r="AP1386" t="str">
            <v>LVRS</v>
          </cell>
          <cell r="AQ1386" t="str">
            <v>DUELERS</v>
          </cell>
          <cell r="AR1386" t="str">
            <v>15 Inch</v>
          </cell>
          <cell r="AU1386">
            <v>2005</v>
          </cell>
          <cell r="AX1386" t="str">
            <v>CON</v>
          </cell>
          <cell r="AY1386" t="str">
            <v>B</v>
          </cell>
          <cell r="AZ1386">
            <v>91</v>
          </cell>
          <cell r="BA1386">
            <v>30</v>
          </cell>
          <cell r="BB1386">
            <v>20</v>
          </cell>
          <cell r="BC1386">
            <v>506</v>
          </cell>
          <cell r="BD1386" t="str">
            <v>LVR</v>
          </cell>
          <cell r="BE1386" t="str">
            <v>LVRS</v>
          </cell>
          <cell r="BF1386" t="str">
            <v>T</v>
          </cell>
          <cell r="BG1386" t="str">
            <v>T</v>
          </cell>
          <cell r="BH1386">
            <v>9.9719999999999995</v>
          </cell>
          <cell r="BI1386">
            <v>19.559999999999999</v>
          </cell>
          <cell r="BJ1386">
            <v>0.14699999999999999</v>
          </cell>
          <cell r="BK1386">
            <v>0.15397103603839998</v>
          </cell>
          <cell r="BL1386">
            <v>15</v>
          </cell>
          <cell r="BM1386" t="str">
            <v>82</v>
          </cell>
          <cell r="BN1386">
            <v>229</v>
          </cell>
          <cell r="BR1386">
            <v>6640</v>
          </cell>
          <cell r="BS1386">
            <v>3985</v>
          </cell>
          <cell r="BT1386">
            <v>3985</v>
          </cell>
          <cell r="BU1386">
            <v>4428</v>
          </cell>
          <cell r="BV1386">
            <v>10</v>
          </cell>
          <cell r="BW1386">
            <v>3985</v>
          </cell>
          <cell r="BX1386">
            <v>2603.25</v>
          </cell>
        </row>
        <row r="1387">
          <cell r="E1387" t="str">
            <v>BLVM2012</v>
          </cell>
          <cell r="F1387" t="str">
            <v>10R15 6PR 604 RWT</v>
          </cell>
          <cell r="G1387" t="str">
            <v>10R15 6PR 604 RWT</v>
          </cell>
          <cell r="H1387" t="str">
            <v>D604</v>
          </cell>
          <cell r="I1387" t="str">
            <v>PSR7</v>
          </cell>
          <cell r="J1387" t="str">
            <v>4X4 16 DOWN</v>
          </cell>
          <cell r="K1387" t="str">
            <v>BRIDGESTONE</v>
          </cell>
          <cell r="L1387" t="str">
            <v>10R15 6PR</v>
          </cell>
          <cell r="M1387" t="str">
            <v>DUELER</v>
          </cell>
          <cell r="N1387" t="str">
            <v>4X4 LVR</v>
          </cell>
          <cell r="O1387" t="str">
            <v>4X4</v>
          </cell>
          <cell r="P1387" t="str">
            <v>T/L</v>
          </cell>
          <cell r="Q1387" t="str">
            <v>LVR0N086</v>
          </cell>
          <cell r="R1387" t="str">
            <v>INDONESIA</v>
          </cell>
          <cell r="S1387">
            <v>3</v>
          </cell>
          <cell r="Y1387" t="str">
            <v>24</v>
          </cell>
          <cell r="AG1387" t="str">
            <v>*</v>
          </cell>
          <cell r="AL1387" t="str">
            <v>604V</v>
          </cell>
          <cell r="AO1387" t="str">
            <v>10R15</v>
          </cell>
          <cell r="AP1387" t="str">
            <v>LVRS</v>
          </cell>
          <cell r="AQ1387" t="str">
            <v>DUELERS</v>
          </cell>
          <cell r="AR1387" t="str">
            <v>15 Inch</v>
          </cell>
          <cell r="AU1387">
            <v>2003</v>
          </cell>
          <cell r="AX1387" t="str">
            <v>CON</v>
          </cell>
          <cell r="AY1387" t="str">
            <v>B</v>
          </cell>
          <cell r="AZ1387">
            <v>91</v>
          </cell>
          <cell r="BA1387">
            <v>30</v>
          </cell>
          <cell r="BB1387">
            <v>20</v>
          </cell>
          <cell r="BC1387">
            <v>506</v>
          </cell>
          <cell r="BD1387" t="str">
            <v>LVR</v>
          </cell>
          <cell r="BE1387" t="str">
            <v>LVRS</v>
          </cell>
          <cell r="BF1387" t="str">
            <v>T</v>
          </cell>
          <cell r="BG1387" t="str">
            <v>T</v>
          </cell>
          <cell r="BH1387">
            <v>10.632999999999999</v>
          </cell>
          <cell r="BI1387">
            <v>11.27</v>
          </cell>
          <cell r="BJ1387">
            <v>0.15</v>
          </cell>
          <cell r="BK1387">
            <v>7.8963379999999993E-3</v>
          </cell>
          <cell r="BL1387">
            <v>15</v>
          </cell>
          <cell r="BM1387" t="str">
            <v>82</v>
          </cell>
          <cell r="BN1387">
            <v>10</v>
          </cell>
          <cell r="BR1387">
            <v>7420</v>
          </cell>
          <cell r="BS1387">
            <v>4449</v>
          </cell>
          <cell r="BT1387">
            <v>4449</v>
          </cell>
          <cell r="BU1387">
            <v>4943</v>
          </cell>
          <cell r="BV1387">
            <v>10</v>
          </cell>
          <cell r="BW1387">
            <v>4449</v>
          </cell>
          <cell r="BX1387">
            <v>3256.67</v>
          </cell>
        </row>
        <row r="1388">
          <cell r="E1388" t="str">
            <v>BLVM2013</v>
          </cell>
          <cell r="F1388" t="str">
            <v>10R15 6PR 109Q 604VRWT T/L</v>
          </cell>
          <cell r="G1388" t="str">
            <v>10R15 6PR 109Q 604VRWT T/L</v>
          </cell>
          <cell r="H1388" t="str">
            <v>D604</v>
          </cell>
          <cell r="I1388" t="str">
            <v>PSR7</v>
          </cell>
          <cell r="J1388" t="str">
            <v>4X4 16 DOWN</v>
          </cell>
          <cell r="K1388" t="str">
            <v>BRIDGESTONE</v>
          </cell>
          <cell r="L1388" t="str">
            <v>10R15 6PR</v>
          </cell>
          <cell r="M1388" t="str">
            <v>DUELER</v>
          </cell>
          <cell r="N1388" t="str">
            <v>4X4 LVR</v>
          </cell>
          <cell r="O1388" t="str">
            <v>4X4</v>
          </cell>
          <cell r="P1388" t="str">
            <v>T/L</v>
          </cell>
          <cell r="Q1388" t="str">
            <v>LVR0N086</v>
          </cell>
          <cell r="R1388" t="str">
            <v>INDONESIA</v>
          </cell>
          <cell r="S1388">
            <v>3</v>
          </cell>
          <cell r="Y1388" t="str">
            <v>24</v>
          </cell>
          <cell r="AG1388" t="str">
            <v>LVR0N086</v>
          </cell>
          <cell r="AL1388" t="str">
            <v>604V</v>
          </cell>
          <cell r="AO1388" t="str">
            <v>10R15</v>
          </cell>
          <cell r="AP1388" t="str">
            <v>LVRS</v>
          </cell>
          <cell r="AQ1388" t="str">
            <v>DUELERS</v>
          </cell>
          <cell r="AR1388" t="str">
            <v>15 Inch</v>
          </cell>
          <cell r="AU1388">
            <v>2005</v>
          </cell>
          <cell r="AX1388" t="str">
            <v>CON</v>
          </cell>
          <cell r="AY1388" t="str">
            <v>B</v>
          </cell>
          <cell r="AZ1388">
            <v>91</v>
          </cell>
          <cell r="BA1388">
            <v>30</v>
          </cell>
          <cell r="BB1388">
            <v>20</v>
          </cell>
          <cell r="BC1388">
            <v>506</v>
          </cell>
          <cell r="BD1388" t="str">
            <v>LVR</v>
          </cell>
          <cell r="BE1388" t="str">
            <v>LVRS</v>
          </cell>
          <cell r="BF1388" t="str">
            <v>T</v>
          </cell>
          <cell r="BG1388" t="str">
            <v>T</v>
          </cell>
          <cell r="BH1388">
            <v>11.228</v>
          </cell>
          <cell r="BI1388">
            <v>21.76</v>
          </cell>
          <cell r="BJ1388">
            <v>0.15</v>
          </cell>
          <cell r="BK1388">
            <v>0.18701397435839995</v>
          </cell>
          <cell r="BL1388">
            <v>15</v>
          </cell>
          <cell r="BM1388" t="str">
            <v>82</v>
          </cell>
          <cell r="BN1388">
            <v>254</v>
          </cell>
          <cell r="BR1388">
            <v>7280</v>
          </cell>
          <cell r="BS1388">
            <v>4369</v>
          </cell>
          <cell r="BT1388">
            <v>4369</v>
          </cell>
          <cell r="BU1388">
            <v>4854</v>
          </cell>
          <cell r="BV1388">
            <v>10</v>
          </cell>
          <cell r="BW1388">
            <v>4369</v>
          </cell>
          <cell r="BX1388">
            <v>2842.88</v>
          </cell>
        </row>
        <row r="1389">
          <cell r="E1389" t="str">
            <v>BLVM2014</v>
          </cell>
          <cell r="F1389" t="str">
            <v>11R15 6PR 604V RWT</v>
          </cell>
          <cell r="G1389" t="str">
            <v>11R15 6PR 604V RWT</v>
          </cell>
          <cell r="H1389" t="str">
            <v>D604</v>
          </cell>
          <cell r="I1389" t="str">
            <v>PSR7</v>
          </cell>
          <cell r="J1389" t="str">
            <v>4X4 16 DOWN</v>
          </cell>
          <cell r="K1389" t="str">
            <v>BRIDGESTONE</v>
          </cell>
          <cell r="L1389" t="str">
            <v>11R15 6PR</v>
          </cell>
          <cell r="M1389" t="str">
            <v>DUELER</v>
          </cell>
          <cell r="N1389" t="str">
            <v>4X4 LVR</v>
          </cell>
          <cell r="O1389" t="str">
            <v>4X4</v>
          </cell>
          <cell r="P1389" t="str">
            <v>T/L</v>
          </cell>
          <cell r="Q1389" t="str">
            <v>ZDUMMY</v>
          </cell>
          <cell r="R1389" t="str">
            <v>JAPAN</v>
          </cell>
          <cell r="S1389">
            <v>3</v>
          </cell>
          <cell r="Y1389" t="str">
            <v>24</v>
          </cell>
          <cell r="AG1389" t="str">
            <v>*</v>
          </cell>
          <cell r="AL1389" t="str">
            <v>604V</v>
          </cell>
          <cell r="AO1389" t="str">
            <v>11R15</v>
          </cell>
          <cell r="AP1389" t="str">
            <v>LVRS</v>
          </cell>
          <cell r="AQ1389" t="str">
            <v>DUELERS</v>
          </cell>
          <cell r="AR1389" t="str">
            <v>15 Inch</v>
          </cell>
          <cell r="AU1389">
            <v>2000</v>
          </cell>
          <cell r="AX1389" t="str">
            <v>DISCONT</v>
          </cell>
          <cell r="AY1389" t="str">
            <v>B</v>
          </cell>
          <cell r="AZ1389">
            <v>91</v>
          </cell>
          <cell r="BA1389">
            <v>30</v>
          </cell>
          <cell r="BB1389">
            <v>20</v>
          </cell>
          <cell r="BC1389">
            <v>506</v>
          </cell>
          <cell r="BD1389" t="str">
            <v>LVR</v>
          </cell>
          <cell r="BE1389" t="str">
            <v>LVRS</v>
          </cell>
          <cell r="BF1389" t="str">
            <v>T</v>
          </cell>
          <cell r="BG1389" t="str">
            <v>T</v>
          </cell>
          <cell r="BH1389">
            <v>11.228</v>
          </cell>
          <cell r="BI1389">
            <v>11.087</v>
          </cell>
          <cell r="BJ1389">
            <v>0.15</v>
          </cell>
          <cell r="BK1389">
            <v>8.1208790016000024E-3</v>
          </cell>
          <cell r="BL1389">
            <v>15</v>
          </cell>
          <cell r="BM1389" t="str">
            <v>82</v>
          </cell>
          <cell r="BN1389">
            <v>11</v>
          </cell>
          <cell r="BR1389">
            <v>8220</v>
          </cell>
          <cell r="BS1389">
            <v>4934</v>
          </cell>
          <cell r="BT1389">
            <v>4934</v>
          </cell>
          <cell r="BU1389">
            <v>5482</v>
          </cell>
          <cell r="BV1389">
            <v>10</v>
          </cell>
          <cell r="BW1389">
            <v>4934</v>
          </cell>
          <cell r="BX1389">
            <v>0</v>
          </cell>
        </row>
        <row r="1390">
          <cell r="E1390" t="str">
            <v>BLVM2016</v>
          </cell>
          <cell r="F1390" t="str">
            <v>12R15 6PR 604V RWT</v>
          </cell>
          <cell r="G1390" t="str">
            <v>12R15 6PR 604V RWT</v>
          </cell>
          <cell r="H1390" t="str">
            <v>D604</v>
          </cell>
          <cell r="I1390" t="str">
            <v>PSR7</v>
          </cell>
          <cell r="J1390" t="str">
            <v>4X4 16 DOWN</v>
          </cell>
          <cell r="K1390" t="str">
            <v>BRIDGESTONE</v>
          </cell>
          <cell r="L1390" t="str">
            <v>12R15 6PR</v>
          </cell>
          <cell r="M1390" t="str">
            <v>DUELER</v>
          </cell>
          <cell r="N1390" t="str">
            <v>4X4 LVR</v>
          </cell>
          <cell r="O1390" t="str">
            <v>4X4</v>
          </cell>
          <cell r="P1390" t="str">
            <v>T/L</v>
          </cell>
          <cell r="Q1390" t="str">
            <v>ZDUMMY</v>
          </cell>
          <cell r="R1390" t="str">
            <v>JAPAN</v>
          </cell>
          <cell r="S1390">
            <v>3</v>
          </cell>
          <cell r="Y1390" t="str">
            <v>24</v>
          </cell>
          <cell r="AG1390" t="str">
            <v>*</v>
          </cell>
          <cell r="AL1390" t="str">
            <v>604V</v>
          </cell>
          <cell r="AO1390" t="str">
            <v>12R15</v>
          </cell>
          <cell r="AP1390" t="str">
            <v>LVRS</v>
          </cell>
          <cell r="AQ1390" t="str">
            <v>DUELERS</v>
          </cell>
          <cell r="AR1390" t="str">
            <v>15 Inch</v>
          </cell>
          <cell r="AU1390">
            <v>0</v>
          </cell>
          <cell r="AX1390" t="str">
            <v>DISCONT</v>
          </cell>
          <cell r="AY1390" t="str">
            <v>B</v>
          </cell>
          <cell r="AZ1390">
            <v>91</v>
          </cell>
          <cell r="BA1390">
            <v>30</v>
          </cell>
          <cell r="BB1390">
            <v>20</v>
          </cell>
          <cell r="BC1390">
            <v>506</v>
          </cell>
          <cell r="BD1390" t="str">
            <v>LVR</v>
          </cell>
          <cell r="BE1390" t="str">
            <v>LVRS</v>
          </cell>
          <cell r="BF1390" t="str">
            <v>T</v>
          </cell>
          <cell r="BG1390" t="str">
            <v>T</v>
          </cell>
          <cell r="BH1390">
            <v>13.477</v>
          </cell>
          <cell r="BI1390">
            <v>10</v>
          </cell>
          <cell r="BJ1390">
            <v>0.19</v>
          </cell>
          <cell r="BK1390">
            <v>8.3483120448000006E-3</v>
          </cell>
          <cell r="BL1390">
            <v>15</v>
          </cell>
          <cell r="BM1390" t="str">
            <v>82</v>
          </cell>
          <cell r="BN1390">
            <v>12</v>
          </cell>
          <cell r="BR1390">
            <v>9360</v>
          </cell>
          <cell r="BS1390">
            <v>5613</v>
          </cell>
          <cell r="BT1390">
            <v>5613</v>
          </cell>
          <cell r="BU1390">
            <v>6237</v>
          </cell>
          <cell r="BV1390">
            <v>10</v>
          </cell>
          <cell r="BW1390">
            <v>5613</v>
          </cell>
          <cell r="BX1390">
            <v>0</v>
          </cell>
        </row>
        <row r="1391">
          <cell r="E1391" t="str">
            <v>BLVM2020</v>
          </cell>
          <cell r="F1391" t="str">
            <v>30X950R15 6PR D672 OWT</v>
          </cell>
          <cell r="G1391" t="str">
            <v>30X950R15 6PR D672 OWT</v>
          </cell>
          <cell r="H1391" t="str">
            <v>D604</v>
          </cell>
          <cell r="I1391" t="str">
            <v>PSR7</v>
          </cell>
          <cell r="J1391" t="str">
            <v>4X4 16 DOWN</v>
          </cell>
          <cell r="K1391" t="str">
            <v>BRIDGESTONE</v>
          </cell>
          <cell r="L1391" t="str">
            <v>30X950R15 6PR</v>
          </cell>
          <cell r="M1391" t="str">
            <v>DUELER</v>
          </cell>
          <cell r="N1391" t="str">
            <v>4X4 LVR</v>
          </cell>
          <cell r="O1391" t="str">
            <v>4X4</v>
          </cell>
          <cell r="P1391" t="str">
            <v>T/L</v>
          </cell>
          <cell r="Q1391" t="str">
            <v>ZDUMMY</v>
          </cell>
          <cell r="R1391" t="str">
            <v>JAPAN</v>
          </cell>
          <cell r="S1391">
            <v>3</v>
          </cell>
          <cell r="Y1391" t="str">
            <v>24</v>
          </cell>
          <cell r="AG1391" t="str">
            <v>*</v>
          </cell>
          <cell r="AL1391" t="str">
            <v>D672</v>
          </cell>
          <cell r="AO1391" t="str">
            <v>30X950R15</v>
          </cell>
          <cell r="AP1391" t="str">
            <v>LVRS</v>
          </cell>
          <cell r="AQ1391" t="str">
            <v>DUELERS</v>
          </cell>
          <cell r="AR1391" t="str">
            <v>15 Inch</v>
          </cell>
          <cell r="AU1391">
            <v>0</v>
          </cell>
          <cell r="AX1391" t="str">
            <v>DISCONT</v>
          </cell>
          <cell r="AY1391" t="str">
            <v>B</v>
          </cell>
          <cell r="AZ1391">
            <v>91</v>
          </cell>
          <cell r="BA1391">
            <v>30</v>
          </cell>
          <cell r="BB1391">
            <v>20</v>
          </cell>
          <cell r="BC1391">
            <v>506</v>
          </cell>
          <cell r="BD1391" t="str">
            <v>LVR</v>
          </cell>
          <cell r="BE1391" t="str">
            <v>LVRS</v>
          </cell>
          <cell r="BF1391" t="str">
            <v>T</v>
          </cell>
          <cell r="BG1391" t="str">
            <v>T</v>
          </cell>
          <cell r="BH1391">
            <v>9.4610000000000003</v>
          </cell>
          <cell r="BI1391">
            <v>10</v>
          </cell>
          <cell r="BJ1391">
            <v>0.11</v>
          </cell>
          <cell r="BK1391">
            <v>1.2955042799999998E-2</v>
          </cell>
          <cell r="BL1391">
            <v>15</v>
          </cell>
          <cell r="BM1391" t="str">
            <v>82</v>
          </cell>
          <cell r="BN1391">
            <v>30</v>
          </cell>
          <cell r="BR1391">
            <v>8320</v>
          </cell>
          <cell r="BS1391">
            <v>4989</v>
          </cell>
          <cell r="BT1391">
            <v>4989</v>
          </cell>
          <cell r="BU1391">
            <v>5543</v>
          </cell>
          <cell r="BV1391">
            <v>10</v>
          </cell>
          <cell r="BW1391">
            <v>4989</v>
          </cell>
          <cell r="BX1391">
            <v>0</v>
          </cell>
        </row>
        <row r="1392">
          <cell r="E1392" t="str">
            <v>BLVM2022</v>
          </cell>
          <cell r="F1392" t="str">
            <v>31X1050R15 6PR D672 OWT</v>
          </cell>
          <cell r="G1392" t="str">
            <v>31X1050R15 6PR D672 OWT</v>
          </cell>
          <cell r="H1392" t="str">
            <v>D672</v>
          </cell>
          <cell r="I1392" t="str">
            <v>PSR7</v>
          </cell>
          <cell r="J1392" t="str">
            <v>4X4 16 DOWN</v>
          </cell>
          <cell r="K1392" t="str">
            <v>BRIDGESTONE</v>
          </cell>
          <cell r="L1392" t="str">
            <v>31X1050R15 6PR</v>
          </cell>
          <cell r="M1392" t="str">
            <v>DUELER</v>
          </cell>
          <cell r="N1392" t="str">
            <v>4X4 LVR</v>
          </cell>
          <cell r="O1392" t="str">
            <v>4X4</v>
          </cell>
          <cell r="P1392" t="str">
            <v>T/L</v>
          </cell>
          <cell r="Q1392" t="str">
            <v>ZDUMMY</v>
          </cell>
          <cell r="R1392" t="str">
            <v>JAPAN</v>
          </cell>
          <cell r="S1392">
            <v>3</v>
          </cell>
          <cell r="Y1392" t="str">
            <v>24</v>
          </cell>
          <cell r="AG1392" t="str">
            <v>*</v>
          </cell>
          <cell r="AL1392" t="str">
            <v>D672</v>
          </cell>
          <cell r="AO1392" t="str">
            <v>31X1050R15</v>
          </cell>
          <cell r="AP1392" t="str">
            <v>LVRS</v>
          </cell>
          <cell r="AQ1392" t="str">
            <v>DUELERS</v>
          </cell>
          <cell r="AR1392" t="str">
            <v>15 Inch</v>
          </cell>
          <cell r="AU1392">
            <v>0</v>
          </cell>
          <cell r="AX1392" t="str">
            <v>DISCONT</v>
          </cell>
          <cell r="AY1392" t="str">
            <v>B</v>
          </cell>
          <cell r="AZ1392">
            <v>91</v>
          </cell>
          <cell r="BA1392">
            <v>30</v>
          </cell>
          <cell r="BB1392">
            <v>20</v>
          </cell>
          <cell r="BC1392">
            <v>506</v>
          </cell>
          <cell r="BD1392" t="str">
            <v>LVR</v>
          </cell>
          <cell r="BE1392" t="str">
            <v>LVRS</v>
          </cell>
          <cell r="BF1392" t="str">
            <v>T</v>
          </cell>
          <cell r="BG1392" t="str">
            <v>T</v>
          </cell>
          <cell r="BH1392">
            <v>10.497</v>
          </cell>
          <cell r="BI1392">
            <v>10</v>
          </cell>
          <cell r="BJ1392">
            <v>0.13</v>
          </cell>
          <cell r="BK1392">
            <v>1.3240490777600002E-2</v>
          </cell>
          <cell r="BL1392">
            <v>15</v>
          </cell>
          <cell r="BM1392" t="str">
            <v>82</v>
          </cell>
          <cell r="BN1392">
            <v>31</v>
          </cell>
          <cell r="BR1392">
            <v>8910</v>
          </cell>
          <cell r="BS1392">
            <v>5345</v>
          </cell>
          <cell r="BT1392">
            <v>5345</v>
          </cell>
          <cell r="BU1392">
            <v>5939</v>
          </cell>
          <cell r="BV1392">
            <v>10</v>
          </cell>
          <cell r="BW1392">
            <v>5345</v>
          </cell>
          <cell r="BX1392">
            <v>0</v>
          </cell>
        </row>
        <row r="1393">
          <cell r="E1393" t="str">
            <v>BLVM2024</v>
          </cell>
          <cell r="F1393" t="str">
            <v>32X1150R15 6PR D672 OWT</v>
          </cell>
          <cell r="G1393" t="str">
            <v>32X1150R15 6PR D672 OWT</v>
          </cell>
          <cell r="H1393" t="str">
            <v>D672</v>
          </cell>
          <cell r="I1393" t="str">
            <v>PSR7</v>
          </cell>
          <cell r="J1393" t="str">
            <v>4X4 16 DOWN</v>
          </cell>
          <cell r="K1393" t="str">
            <v>BRIDGESTONE</v>
          </cell>
          <cell r="L1393" t="str">
            <v>32X1150R15 6PR</v>
          </cell>
          <cell r="M1393" t="str">
            <v>DUELER</v>
          </cell>
          <cell r="N1393" t="str">
            <v>4X4 LVR</v>
          </cell>
          <cell r="O1393" t="str">
            <v>4X4</v>
          </cell>
          <cell r="P1393" t="str">
            <v>T/L</v>
          </cell>
          <cell r="Q1393" t="str">
            <v>ZDUMMY</v>
          </cell>
          <cell r="R1393" t="str">
            <v>JAPAN</v>
          </cell>
          <cell r="S1393">
            <v>3</v>
          </cell>
          <cell r="Y1393" t="str">
            <v>24</v>
          </cell>
          <cell r="AG1393" t="str">
            <v>*</v>
          </cell>
          <cell r="AL1393" t="str">
            <v>D672</v>
          </cell>
          <cell r="AO1393" t="str">
            <v>32X1150R15</v>
          </cell>
          <cell r="AP1393" t="str">
            <v>LVRS</v>
          </cell>
          <cell r="AQ1393" t="str">
            <v>DUELERS</v>
          </cell>
          <cell r="AR1393" t="str">
            <v>15 Inch</v>
          </cell>
          <cell r="AU1393">
            <v>0</v>
          </cell>
          <cell r="AX1393" t="str">
            <v>DISCONT</v>
          </cell>
          <cell r="AY1393" t="str">
            <v>B</v>
          </cell>
          <cell r="AZ1393">
            <v>91</v>
          </cell>
          <cell r="BA1393">
            <v>30</v>
          </cell>
          <cell r="BB1393">
            <v>20</v>
          </cell>
          <cell r="BC1393">
            <v>506</v>
          </cell>
          <cell r="BD1393" t="str">
            <v>LVR</v>
          </cell>
          <cell r="BE1393" t="str">
            <v>LVRS</v>
          </cell>
          <cell r="BF1393" t="str">
            <v>T</v>
          </cell>
          <cell r="BG1393" t="str">
            <v>T</v>
          </cell>
          <cell r="BH1393">
            <v>12.119</v>
          </cell>
          <cell r="BI1393">
            <v>10</v>
          </cell>
          <cell r="BJ1393">
            <v>0.15</v>
          </cell>
          <cell r="BK1393">
            <v>1.3529153548800001E-2</v>
          </cell>
          <cell r="BL1393">
            <v>15</v>
          </cell>
          <cell r="BM1393" t="str">
            <v>82</v>
          </cell>
          <cell r="BN1393">
            <v>32</v>
          </cell>
          <cell r="BR1393">
            <v>10170</v>
          </cell>
          <cell r="BS1393">
            <v>6102</v>
          </cell>
          <cell r="BT1393">
            <v>6102</v>
          </cell>
          <cell r="BU1393">
            <v>6780</v>
          </cell>
          <cell r="BV1393">
            <v>10</v>
          </cell>
          <cell r="BW1393">
            <v>6102</v>
          </cell>
          <cell r="BX1393">
            <v>0</v>
          </cell>
        </row>
        <row r="1394">
          <cell r="E1394" t="str">
            <v>BLVM2026</v>
          </cell>
          <cell r="F1394" t="str">
            <v>33X1250R15 6PR D672 OWT</v>
          </cell>
          <cell r="G1394" t="str">
            <v>33X1250R15 6PR D672 OWT</v>
          </cell>
          <cell r="H1394" t="str">
            <v>D672</v>
          </cell>
          <cell r="I1394" t="str">
            <v>PSR7</v>
          </cell>
          <cell r="J1394" t="str">
            <v>4X4 16 DOWN</v>
          </cell>
          <cell r="K1394" t="str">
            <v>BRIDGESTONE</v>
          </cell>
          <cell r="L1394" t="str">
            <v>33X1250R15 6PR</v>
          </cell>
          <cell r="M1394" t="str">
            <v>DUELER</v>
          </cell>
          <cell r="N1394" t="str">
            <v>4X4 LVR</v>
          </cell>
          <cell r="O1394" t="str">
            <v>4X4</v>
          </cell>
          <cell r="P1394" t="str">
            <v>T/L</v>
          </cell>
          <cell r="Q1394" t="str">
            <v>ZDUMMY</v>
          </cell>
          <cell r="R1394" t="str">
            <v>JAPAN</v>
          </cell>
          <cell r="S1394">
            <v>3</v>
          </cell>
          <cell r="Y1394" t="str">
            <v>24</v>
          </cell>
          <cell r="AG1394" t="str">
            <v>*</v>
          </cell>
          <cell r="AL1394" t="str">
            <v>D672</v>
          </cell>
          <cell r="AO1394" t="str">
            <v>33X1250R15</v>
          </cell>
          <cell r="AP1394" t="str">
            <v>LVRS</v>
          </cell>
          <cell r="AQ1394" t="str">
            <v>DUELERS</v>
          </cell>
          <cell r="AR1394" t="str">
            <v>15 Inch</v>
          </cell>
          <cell r="AU1394">
            <v>0</v>
          </cell>
          <cell r="AX1394" t="str">
            <v>DISCONT</v>
          </cell>
          <cell r="AY1394" t="str">
            <v>B</v>
          </cell>
          <cell r="AZ1394">
            <v>91</v>
          </cell>
          <cell r="BA1394">
            <v>30</v>
          </cell>
          <cell r="BB1394">
            <v>20</v>
          </cell>
          <cell r="BC1394">
            <v>506</v>
          </cell>
          <cell r="BD1394" t="str">
            <v>LVR</v>
          </cell>
          <cell r="BE1394" t="str">
            <v>LVRS</v>
          </cell>
          <cell r="BF1394" t="str">
            <v>T</v>
          </cell>
          <cell r="BG1394" t="str">
            <v>T</v>
          </cell>
          <cell r="BH1394">
            <v>13.548</v>
          </cell>
          <cell r="BI1394">
            <v>10</v>
          </cell>
          <cell r="BJ1394">
            <v>0.17</v>
          </cell>
          <cell r="BK1394">
            <v>1.38210472512E-2</v>
          </cell>
          <cell r="BL1394">
            <v>15</v>
          </cell>
          <cell r="BM1394" t="str">
            <v>82</v>
          </cell>
          <cell r="BN1394">
            <v>33</v>
          </cell>
          <cell r="BR1394">
            <v>11360</v>
          </cell>
          <cell r="BS1394">
            <v>6814</v>
          </cell>
          <cell r="BT1394">
            <v>6814</v>
          </cell>
          <cell r="BU1394">
            <v>7571</v>
          </cell>
          <cell r="BV1394">
            <v>10</v>
          </cell>
          <cell r="BW1394">
            <v>6814</v>
          </cell>
          <cell r="BX1394">
            <v>0</v>
          </cell>
        </row>
        <row r="1395">
          <cell r="E1395" t="str">
            <v>BLVM2028</v>
          </cell>
          <cell r="F1395" t="str">
            <v>245/70R16 D684 T/L</v>
          </cell>
          <cell r="G1395" t="str">
            <v>245/70R16 D684 T/L</v>
          </cell>
          <cell r="H1395" t="str">
            <v>D684</v>
          </cell>
          <cell r="I1395" t="str">
            <v>PSR7</v>
          </cell>
          <cell r="J1395" t="str">
            <v>4X4 16 DOWN</v>
          </cell>
          <cell r="K1395" t="str">
            <v>BRIDGESTONE</v>
          </cell>
          <cell r="L1395" t="str">
            <v>245/70R16</v>
          </cell>
          <cell r="M1395" t="str">
            <v>DUELER</v>
          </cell>
          <cell r="N1395" t="str">
            <v>4X4 LVR</v>
          </cell>
          <cell r="O1395" t="str">
            <v>4X4</v>
          </cell>
          <cell r="P1395" t="str">
            <v>T/L</v>
          </cell>
          <cell r="Q1395" t="str">
            <v>ZDUMMY</v>
          </cell>
          <cell r="R1395" t="str">
            <v>JAPAN</v>
          </cell>
          <cell r="S1395">
            <v>3</v>
          </cell>
          <cell r="Y1395" t="str">
            <v>24</v>
          </cell>
          <cell r="AG1395" t="str">
            <v>*</v>
          </cell>
          <cell r="AL1395" t="str">
            <v>D684</v>
          </cell>
          <cell r="AO1395" t="str">
            <v>245/70R16</v>
          </cell>
          <cell r="AP1395" t="str">
            <v>LVRS</v>
          </cell>
          <cell r="AQ1395" t="str">
            <v>DUELERS</v>
          </cell>
          <cell r="AR1395" t="str">
            <v>16 Inch</v>
          </cell>
          <cell r="AU1395">
            <v>2002</v>
          </cell>
          <cell r="AX1395" t="str">
            <v>DISCONT</v>
          </cell>
          <cell r="AY1395" t="str">
            <v>B</v>
          </cell>
          <cell r="AZ1395">
            <v>91</v>
          </cell>
          <cell r="BA1395">
            <v>30</v>
          </cell>
          <cell r="BB1395">
            <v>20</v>
          </cell>
          <cell r="BC1395">
            <v>506</v>
          </cell>
          <cell r="BD1395" t="str">
            <v>LVR</v>
          </cell>
          <cell r="BE1395" t="str">
            <v>LVRS</v>
          </cell>
          <cell r="BF1395" t="str">
            <v>T</v>
          </cell>
          <cell r="BG1395" t="str">
            <v>T</v>
          </cell>
          <cell r="BH1395">
            <v>9.7729999999999997</v>
          </cell>
          <cell r="BI1395">
            <v>7.266</v>
          </cell>
          <cell r="BJ1395">
            <v>0.1</v>
          </cell>
          <cell r="BK1395">
            <v>0.1600561026</v>
          </cell>
          <cell r="BL1395">
            <v>16</v>
          </cell>
          <cell r="BM1395" t="str">
            <v>70</v>
          </cell>
          <cell r="BN1395">
            <v>245</v>
          </cell>
          <cell r="BR1395">
            <v>7100</v>
          </cell>
          <cell r="BS1395">
            <v>4257</v>
          </cell>
          <cell r="BT1395">
            <v>4257</v>
          </cell>
          <cell r="BU1395">
            <v>4730</v>
          </cell>
          <cell r="BV1395">
            <v>10</v>
          </cell>
          <cell r="BW1395">
            <v>4257</v>
          </cell>
          <cell r="BX1395">
            <v>0</v>
          </cell>
        </row>
        <row r="1396">
          <cell r="E1396" t="str">
            <v>BLVM2030</v>
          </cell>
          <cell r="F1396" t="str">
            <v>30X950R15 6PR D673 OWT</v>
          </cell>
          <cell r="G1396" t="str">
            <v>30X950R15 6PR D673 OWT</v>
          </cell>
          <cell r="H1396" t="str">
            <v>D673</v>
          </cell>
          <cell r="I1396" t="str">
            <v>PSR7</v>
          </cell>
          <cell r="J1396" t="str">
            <v>4X4 16 DOWN</v>
          </cell>
          <cell r="K1396" t="str">
            <v>BRIDGESTONE</v>
          </cell>
          <cell r="L1396" t="str">
            <v>30X950R15 6PR</v>
          </cell>
          <cell r="M1396" t="str">
            <v>DUELER</v>
          </cell>
          <cell r="N1396" t="str">
            <v>4X4 LVR</v>
          </cell>
          <cell r="O1396" t="str">
            <v>4X4</v>
          </cell>
          <cell r="P1396" t="str">
            <v>T/L</v>
          </cell>
          <cell r="Q1396" t="str">
            <v>LVR05602</v>
          </cell>
          <cell r="R1396" t="str">
            <v>JAPAN</v>
          </cell>
          <cell r="S1396">
            <v>3</v>
          </cell>
          <cell r="Y1396" t="str">
            <v>24</v>
          </cell>
          <cell r="AG1396" t="str">
            <v>LVR05330</v>
          </cell>
          <cell r="AL1396" t="str">
            <v>D673</v>
          </cell>
          <cell r="AO1396" t="str">
            <v>30X950R15</v>
          </cell>
          <cell r="AP1396" t="str">
            <v>LVRS</v>
          </cell>
          <cell r="AQ1396" t="str">
            <v>DUELERS</v>
          </cell>
          <cell r="AR1396" t="str">
            <v>15 Inch</v>
          </cell>
          <cell r="AU1396">
            <v>2006</v>
          </cell>
          <cell r="AX1396" t="str">
            <v>CON</v>
          </cell>
          <cell r="AY1396" t="str">
            <v>B</v>
          </cell>
          <cell r="AZ1396">
            <v>91</v>
          </cell>
          <cell r="BA1396">
            <v>30</v>
          </cell>
          <cell r="BB1396">
            <v>20</v>
          </cell>
          <cell r="BC1396">
            <v>506</v>
          </cell>
          <cell r="BD1396" t="str">
            <v>LVR</v>
          </cell>
          <cell r="BE1396" t="str">
            <v>LVRS</v>
          </cell>
          <cell r="BF1396" t="str">
            <v>T</v>
          </cell>
          <cell r="BG1396" t="str">
            <v>T</v>
          </cell>
          <cell r="BH1396">
            <v>9.4610000000000003</v>
          </cell>
          <cell r="BI1396">
            <v>8.98</v>
          </cell>
          <cell r="BJ1396">
            <v>0.106</v>
          </cell>
          <cell r="BK1396">
            <v>0.1842171697728</v>
          </cell>
          <cell r="BL1396">
            <v>15</v>
          </cell>
          <cell r="BM1396" t="str">
            <v>82</v>
          </cell>
          <cell r="BN1396">
            <v>252</v>
          </cell>
          <cell r="BR1396">
            <v>7780</v>
          </cell>
          <cell r="BS1396">
            <v>4670</v>
          </cell>
          <cell r="BT1396">
            <v>4670</v>
          </cell>
          <cell r="BU1396">
            <v>5189</v>
          </cell>
          <cell r="BV1396">
            <v>10</v>
          </cell>
          <cell r="BW1396">
            <v>4670</v>
          </cell>
          <cell r="BX1396">
            <v>3101.42</v>
          </cell>
        </row>
        <row r="1397">
          <cell r="E1397" t="str">
            <v>BLVM2032</v>
          </cell>
          <cell r="F1397" t="str">
            <v>31X1050R15 6PR D673 OWT</v>
          </cell>
          <cell r="G1397" t="str">
            <v>31X1050R15 6PR D673 OWT</v>
          </cell>
          <cell r="H1397" t="str">
            <v>D673</v>
          </cell>
          <cell r="I1397" t="str">
            <v>PSR7</v>
          </cell>
          <cell r="J1397" t="str">
            <v>4X4 16 DOWN</v>
          </cell>
          <cell r="K1397" t="str">
            <v>BRIDGESTONE</v>
          </cell>
          <cell r="L1397" t="str">
            <v>31X1050R15 6PR</v>
          </cell>
          <cell r="M1397" t="str">
            <v>DUELER</v>
          </cell>
          <cell r="N1397" t="str">
            <v>4X4 LVR</v>
          </cell>
          <cell r="O1397" t="str">
            <v>4X4</v>
          </cell>
          <cell r="P1397" t="str">
            <v>T/L</v>
          </cell>
          <cell r="Q1397" t="str">
            <v>LVR05339</v>
          </cell>
          <cell r="R1397" t="str">
            <v>JAPAN</v>
          </cell>
          <cell r="S1397">
            <v>3</v>
          </cell>
          <cell r="Y1397" t="str">
            <v>24</v>
          </cell>
          <cell r="AG1397" t="str">
            <v>LVR05339</v>
          </cell>
          <cell r="AL1397" t="str">
            <v>D673</v>
          </cell>
          <cell r="AO1397" t="str">
            <v>31X1050R15</v>
          </cell>
          <cell r="AP1397" t="str">
            <v>LVRS</v>
          </cell>
          <cell r="AQ1397" t="str">
            <v>DUELERS</v>
          </cell>
          <cell r="AR1397" t="str">
            <v>15 Inch</v>
          </cell>
          <cell r="AU1397">
            <v>2006</v>
          </cell>
          <cell r="AX1397" t="str">
            <v>CON</v>
          </cell>
          <cell r="AY1397" t="str">
            <v>B</v>
          </cell>
          <cell r="AZ1397">
            <v>91</v>
          </cell>
          <cell r="BA1397">
            <v>30</v>
          </cell>
          <cell r="BB1397">
            <v>20</v>
          </cell>
          <cell r="BC1397">
            <v>506</v>
          </cell>
          <cell r="BD1397" t="str">
            <v>LVR</v>
          </cell>
          <cell r="BE1397" t="str">
            <v>LVRS</v>
          </cell>
          <cell r="BF1397" t="str">
            <v>T</v>
          </cell>
          <cell r="BG1397" t="str">
            <v>T</v>
          </cell>
          <cell r="BH1397">
            <v>10.497</v>
          </cell>
          <cell r="BI1397">
            <v>11</v>
          </cell>
          <cell r="BJ1397">
            <v>0.13</v>
          </cell>
          <cell r="BK1397">
            <v>0.22431533667839998</v>
          </cell>
          <cell r="BL1397">
            <v>15</v>
          </cell>
          <cell r="BM1397" t="str">
            <v>82</v>
          </cell>
          <cell r="BN1397">
            <v>279</v>
          </cell>
          <cell r="BR1397">
            <v>8800</v>
          </cell>
          <cell r="BS1397">
            <v>5279</v>
          </cell>
          <cell r="BT1397">
            <v>5279</v>
          </cell>
          <cell r="BU1397">
            <v>5866</v>
          </cell>
          <cell r="BV1397">
            <v>10</v>
          </cell>
          <cell r="BW1397">
            <v>5279</v>
          </cell>
          <cell r="BX1397">
            <v>2763.01</v>
          </cell>
        </row>
        <row r="1398">
          <cell r="E1398" t="str">
            <v>BLVM2034</v>
          </cell>
          <cell r="F1398" t="str">
            <v>32X1150R15 6PR D673 OWT</v>
          </cell>
          <cell r="G1398" t="str">
            <v>32X1150R15 6PR D673 OWT</v>
          </cell>
          <cell r="H1398" t="str">
            <v>D673</v>
          </cell>
          <cell r="I1398" t="str">
            <v>PSR7</v>
          </cell>
          <cell r="J1398" t="str">
            <v>4X4 16 DOWN</v>
          </cell>
          <cell r="K1398" t="str">
            <v>BRIDGESTONE</v>
          </cell>
          <cell r="L1398" t="str">
            <v>32X1150R15 6PR</v>
          </cell>
          <cell r="M1398" t="str">
            <v>DUELER</v>
          </cell>
          <cell r="N1398" t="str">
            <v>4X4 LVR</v>
          </cell>
          <cell r="O1398" t="str">
            <v>4X4</v>
          </cell>
          <cell r="P1398" t="str">
            <v>T/L</v>
          </cell>
          <cell r="Q1398" t="str">
            <v>LVR05442</v>
          </cell>
          <cell r="R1398" t="str">
            <v>JAPAN</v>
          </cell>
          <cell r="S1398">
            <v>3</v>
          </cell>
          <cell r="Y1398" t="str">
            <v>24</v>
          </cell>
          <cell r="AG1398" t="str">
            <v>LVR05438</v>
          </cell>
          <cell r="AL1398" t="str">
            <v>D673</v>
          </cell>
          <cell r="AO1398" t="str">
            <v>32X1150R15</v>
          </cell>
          <cell r="AP1398" t="str">
            <v>LVRS</v>
          </cell>
          <cell r="AQ1398" t="str">
            <v>DUELERS</v>
          </cell>
          <cell r="AR1398" t="str">
            <v>15 Inch</v>
          </cell>
          <cell r="AU1398">
            <v>2007</v>
          </cell>
          <cell r="AX1398" t="str">
            <v>CON</v>
          </cell>
          <cell r="AY1398" t="str">
            <v>B</v>
          </cell>
          <cell r="AZ1398">
            <v>91</v>
          </cell>
          <cell r="BA1398">
            <v>30</v>
          </cell>
          <cell r="BB1398">
            <v>20</v>
          </cell>
          <cell r="BC1398">
            <v>506</v>
          </cell>
          <cell r="BD1398" t="str">
            <v>LVR</v>
          </cell>
          <cell r="BE1398" t="str">
            <v>LVRS</v>
          </cell>
          <cell r="BF1398" t="str">
            <v>T</v>
          </cell>
          <cell r="BG1398" t="str">
            <v>T</v>
          </cell>
          <cell r="BH1398">
            <v>12.119</v>
          </cell>
          <cell r="BI1398">
            <v>11.66</v>
          </cell>
          <cell r="BJ1398">
            <v>0.14599999999999999</v>
          </cell>
          <cell r="BK1398">
            <v>0.26261039033279998</v>
          </cell>
          <cell r="BL1398">
            <v>15</v>
          </cell>
          <cell r="BM1398" t="str">
            <v>82</v>
          </cell>
          <cell r="BN1398">
            <v>302</v>
          </cell>
          <cell r="BR1398">
            <v>10050</v>
          </cell>
          <cell r="BS1398">
            <v>6028</v>
          </cell>
          <cell r="BT1398">
            <v>6028</v>
          </cell>
          <cell r="BU1398">
            <v>6698</v>
          </cell>
          <cell r="BV1398">
            <v>10</v>
          </cell>
          <cell r="BW1398">
            <v>6028</v>
          </cell>
          <cell r="BX1398">
            <v>4315.93</v>
          </cell>
        </row>
        <row r="1399">
          <cell r="E1399" t="str">
            <v>BLVM2036</v>
          </cell>
          <cell r="F1399" t="str">
            <v>33X1250R15 6PR D673 OWT</v>
          </cell>
          <cell r="G1399" t="str">
            <v>33X1250R15 6PR D673 OWT</v>
          </cell>
          <cell r="H1399" t="str">
            <v>D673</v>
          </cell>
          <cell r="I1399" t="str">
            <v>PSR7</v>
          </cell>
          <cell r="J1399" t="str">
            <v>4X4 16 DOWN</v>
          </cell>
          <cell r="K1399" t="str">
            <v>BRIDGESTONE</v>
          </cell>
          <cell r="L1399" t="str">
            <v>33X1250R15 6PR</v>
          </cell>
          <cell r="M1399" t="str">
            <v>DUELER</v>
          </cell>
          <cell r="N1399" t="str">
            <v>4X4 LVR</v>
          </cell>
          <cell r="O1399" t="str">
            <v>4X4</v>
          </cell>
          <cell r="P1399" t="str">
            <v>T/L</v>
          </cell>
          <cell r="Q1399" t="str">
            <v>LVR05487</v>
          </cell>
          <cell r="R1399" t="str">
            <v>JAPAN</v>
          </cell>
          <cell r="S1399">
            <v>3</v>
          </cell>
          <cell r="Y1399" t="str">
            <v>24</v>
          </cell>
          <cell r="AG1399" t="str">
            <v>LVR05484</v>
          </cell>
          <cell r="AL1399" t="str">
            <v>D673</v>
          </cell>
          <cell r="AO1399" t="str">
            <v>33X1250R15</v>
          </cell>
          <cell r="AP1399" t="str">
            <v>LVRS</v>
          </cell>
          <cell r="AQ1399" t="str">
            <v>DUELERS</v>
          </cell>
          <cell r="AR1399" t="str">
            <v>15 Inch</v>
          </cell>
          <cell r="AU1399">
            <v>2007</v>
          </cell>
          <cell r="AX1399" t="str">
            <v>CON</v>
          </cell>
          <cell r="AY1399" t="str">
            <v>B</v>
          </cell>
          <cell r="AZ1399">
            <v>91</v>
          </cell>
          <cell r="BA1399">
            <v>30</v>
          </cell>
          <cell r="BB1399">
            <v>20</v>
          </cell>
          <cell r="BC1399">
            <v>506</v>
          </cell>
          <cell r="BD1399" t="str">
            <v>LVR</v>
          </cell>
          <cell r="BE1399" t="str">
            <v>LVRS</v>
          </cell>
          <cell r="BF1399" t="str">
            <v>T</v>
          </cell>
          <cell r="BG1399" t="str">
            <v>T</v>
          </cell>
          <cell r="BH1399">
            <v>13.446999999999999</v>
          </cell>
          <cell r="BI1399">
            <v>12.89</v>
          </cell>
          <cell r="BJ1399">
            <v>0.17299999999999999</v>
          </cell>
          <cell r="BK1399">
            <v>0.31270193331839996</v>
          </cell>
          <cell r="BL1399">
            <v>15</v>
          </cell>
          <cell r="BM1399" t="str">
            <v>82</v>
          </cell>
          <cell r="BN1399">
            <v>329</v>
          </cell>
          <cell r="BR1399">
            <v>11220</v>
          </cell>
          <cell r="BS1399">
            <v>6731</v>
          </cell>
          <cell r="BT1399">
            <v>6731</v>
          </cell>
          <cell r="BU1399">
            <v>7479</v>
          </cell>
          <cell r="BV1399">
            <v>10</v>
          </cell>
          <cell r="BW1399">
            <v>6731</v>
          </cell>
          <cell r="BX1399">
            <v>4816.7</v>
          </cell>
        </row>
        <row r="1400">
          <cell r="E1400" t="str">
            <v>BLVM2040</v>
          </cell>
          <cell r="F1400" t="str">
            <v>235/85R16 10PR D673 T/L</v>
          </cell>
          <cell r="G1400" t="str">
            <v>235/85R16 10PR D673 T/L</v>
          </cell>
          <cell r="H1400" t="str">
            <v>D673</v>
          </cell>
          <cell r="I1400" t="str">
            <v>PSR7</v>
          </cell>
          <cell r="J1400" t="str">
            <v>4X4 16 DOWN</v>
          </cell>
          <cell r="K1400" t="str">
            <v>BRIDGESTONE</v>
          </cell>
          <cell r="L1400" t="str">
            <v>235/85R16 10PR</v>
          </cell>
          <cell r="M1400" t="str">
            <v>DUELER</v>
          </cell>
          <cell r="N1400" t="str">
            <v>4X4 LVR</v>
          </cell>
          <cell r="O1400" t="str">
            <v>4X4</v>
          </cell>
          <cell r="P1400" t="str">
            <v>T/L</v>
          </cell>
          <cell r="Q1400" t="str">
            <v>LSR01636</v>
          </cell>
          <cell r="R1400" t="str">
            <v>JAPAN</v>
          </cell>
          <cell r="S1400">
            <v>3</v>
          </cell>
          <cell r="Y1400" t="str">
            <v>24</v>
          </cell>
          <cell r="AG1400" t="str">
            <v>LSR01606</v>
          </cell>
          <cell r="AL1400" t="str">
            <v>D673</v>
          </cell>
          <cell r="AN1400" t="str">
            <v>120Q</v>
          </cell>
          <cell r="AO1400" t="str">
            <v>235/85R16</v>
          </cell>
          <cell r="AP1400" t="str">
            <v>LVRS</v>
          </cell>
          <cell r="AQ1400" t="str">
            <v>DUELERS</v>
          </cell>
          <cell r="AR1400" t="str">
            <v>16 Inch</v>
          </cell>
          <cell r="AU1400">
            <v>2006</v>
          </cell>
          <cell r="AX1400" t="str">
            <v>CON</v>
          </cell>
          <cell r="AY1400" t="str">
            <v>B</v>
          </cell>
          <cell r="AZ1400">
            <v>91</v>
          </cell>
          <cell r="BA1400">
            <v>30</v>
          </cell>
          <cell r="BB1400">
            <v>20</v>
          </cell>
          <cell r="BC1400">
            <v>506</v>
          </cell>
          <cell r="BD1400" t="str">
            <v>LVR</v>
          </cell>
          <cell r="BE1400" t="str">
            <v>LVRS</v>
          </cell>
          <cell r="BF1400" t="str">
            <v>T</v>
          </cell>
          <cell r="BG1400" t="str">
            <v>T</v>
          </cell>
          <cell r="BH1400">
            <v>10</v>
          </cell>
          <cell r="BI1400">
            <v>11.01</v>
          </cell>
          <cell r="BJ1400">
            <v>0.17299999999999999</v>
          </cell>
          <cell r="BK1400">
            <v>0.17860557274999997</v>
          </cell>
          <cell r="BL1400">
            <v>16</v>
          </cell>
          <cell r="BM1400" t="str">
            <v>85</v>
          </cell>
          <cell r="BN1400">
            <v>235</v>
          </cell>
          <cell r="BR1400">
            <v>8530</v>
          </cell>
          <cell r="BS1400">
            <v>5119</v>
          </cell>
          <cell r="BT1400">
            <v>5119</v>
          </cell>
          <cell r="BU1400">
            <v>5688</v>
          </cell>
          <cell r="BV1400">
            <v>10</v>
          </cell>
          <cell r="BW1400">
            <v>5119</v>
          </cell>
          <cell r="BX1400">
            <v>0</v>
          </cell>
        </row>
        <row r="1401">
          <cell r="E1401" t="str">
            <v>BLVM2052</v>
          </cell>
          <cell r="F1401" t="str">
            <v>225/75R16 103S D673 OWT T/L</v>
          </cell>
          <cell r="G1401" t="str">
            <v>225/75R16 103S D673 OWT T/L</v>
          </cell>
          <cell r="H1401" t="str">
            <v>D673</v>
          </cell>
          <cell r="I1401" t="str">
            <v>PSR7</v>
          </cell>
          <cell r="J1401" t="str">
            <v>4X4 16 DOWN</v>
          </cell>
          <cell r="K1401" t="str">
            <v>BRIDGESTONE</v>
          </cell>
          <cell r="L1401" t="str">
            <v>225/75R16</v>
          </cell>
          <cell r="M1401" t="str">
            <v>DUELER</v>
          </cell>
          <cell r="N1401" t="str">
            <v>4X4 LVR</v>
          </cell>
          <cell r="O1401" t="str">
            <v>4X4</v>
          </cell>
          <cell r="P1401" t="str">
            <v>T/L</v>
          </cell>
          <cell r="Q1401" t="str">
            <v>LVR08089</v>
          </cell>
          <cell r="R1401" t="str">
            <v>JAPAN</v>
          </cell>
          <cell r="S1401">
            <v>3</v>
          </cell>
          <cell r="Y1401" t="str">
            <v>24</v>
          </cell>
          <cell r="AG1401" t="str">
            <v>LVR08382</v>
          </cell>
          <cell r="AL1401" t="str">
            <v>D673</v>
          </cell>
          <cell r="AO1401" t="str">
            <v>225/75R16</v>
          </cell>
          <cell r="AP1401" t="str">
            <v>LVRS</v>
          </cell>
          <cell r="AQ1401" t="str">
            <v>DUELERS</v>
          </cell>
          <cell r="AR1401" t="str">
            <v>16 Inch</v>
          </cell>
          <cell r="AU1401">
            <v>2006</v>
          </cell>
          <cell r="AX1401" t="str">
            <v>CON</v>
          </cell>
          <cell r="AY1401" t="str">
            <v>B</v>
          </cell>
          <cell r="AZ1401">
            <v>91</v>
          </cell>
          <cell r="BA1401">
            <v>30</v>
          </cell>
          <cell r="BB1401">
            <v>20</v>
          </cell>
          <cell r="BC1401">
            <v>506</v>
          </cell>
          <cell r="BD1401" t="str">
            <v>LVR</v>
          </cell>
          <cell r="BE1401" t="str">
            <v>LVRS</v>
          </cell>
          <cell r="BF1401" t="str">
            <v>T</v>
          </cell>
          <cell r="BG1401" t="str">
            <v>T</v>
          </cell>
          <cell r="BH1401">
            <v>8.7089999999999996</v>
          </cell>
          <cell r="BI1401">
            <v>17.420000000000002</v>
          </cell>
          <cell r="BJ1401">
            <v>0.16200000000000001</v>
          </cell>
          <cell r="BK1401">
            <v>0.14664761064999998</v>
          </cell>
          <cell r="BL1401">
            <v>16</v>
          </cell>
          <cell r="BM1401">
            <v>75</v>
          </cell>
          <cell r="BN1401">
            <v>225</v>
          </cell>
          <cell r="BR1401">
            <v>7120</v>
          </cell>
          <cell r="BS1401">
            <v>4272</v>
          </cell>
          <cell r="BT1401">
            <v>4272</v>
          </cell>
          <cell r="BU1401">
            <v>4747</v>
          </cell>
          <cell r="BV1401">
            <v>10</v>
          </cell>
          <cell r="BW1401">
            <v>4272</v>
          </cell>
          <cell r="BX1401">
            <v>2582.8200000000002</v>
          </cell>
        </row>
        <row r="1402">
          <cell r="E1402" t="str">
            <v>BLVM2054</v>
          </cell>
          <cell r="F1402" t="str">
            <v>245/75R16 6PR D673 OWT T/L</v>
          </cell>
          <cell r="G1402" t="str">
            <v>245/75R16 6PR D673 OWT T/L</v>
          </cell>
          <cell r="H1402" t="str">
            <v>D673</v>
          </cell>
          <cell r="I1402" t="str">
            <v>PSR7</v>
          </cell>
          <cell r="J1402" t="str">
            <v>4X4 16 DOWN</v>
          </cell>
          <cell r="K1402" t="str">
            <v>BRIDGESTONE</v>
          </cell>
          <cell r="L1402" t="str">
            <v>245/75R16 6PR</v>
          </cell>
          <cell r="M1402" t="str">
            <v>DUELER</v>
          </cell>
          <cell r="N1402" t="str">
            <v>4X4 LVR</v>
          </cell>
          <cell r="O1402" t="str">
            <v>4X4</v>
          </cell>
          <cell r="P1402" t="str">
            <v>T/L</v>
          </cell>
          <cell r="Q1402" t="str">
            <v>LVR08086</v>
          </cell>
          <cell r="R1402" t="str">
            <v>JAPAN</v>
          </cell>
          <cell r="S1402">
            <v>3</v>
          </cell>
          <cell r="Y1402" t="str">
            <v>24</v>
          </cell>
          <cell r="AG1402" t="str">
            <v>LVR08086</v>
          </cell>
          <cell r="AL1402" t="str">
            <v>D673</v>
          </cell>
          <cell r="AO1402" t="str">
            <v>245/75R16</v>
          </cell>
          <cell r="AP1402" t="str">
            <v>LVRS</v>
          </cell>
          <cell r="AQ1402" t="str">
            <v>DUELERS</v>
          </cell>
          <cell r="AR1402" t="str">
            <v>16 Inch</v>
          </cell>
          <cell r="AU1402">
            <v>2007</v>
          </cell>
          <cell r="AX1402" t="str">
            <v>CON</v>
          </cell>
          <cell r="AY1402" t="str">
            <v>B</v>
          </cell>
          <cell r="AZ1402">
            <v>91</v>
          </cell>
          <cell r="BA1402">
            <v>30</v>
          </cell>
          <cell r="BB1402">
            <v>20</v>
          </cell>
          <cell r="BC1402">
            <v>506</v>
          </cell>
          <cell r="BD1402" t="str">
            <v>LVR</v>
          </cell>
          <cell r="BE1402" t="str">
            <v>LVRS</v>
          </cell>
          <cell r="BF1402" t="str">
            <v>T</v>
          </cell>
          <cell r="BG1402" t="str">
            <v>T</v>
          </cell>
          <cell r="BH1402">
            <v>9.7439999999999998</v>
          </cell>
          <cell r="BI1402">
            <v>18.931000000000001</v>
          </cell>
          <cell r="BJ1402">
            <v>0.16200000000000001</v>
          </cell>
          <cell r="BK1402">
            <v>0.17069254484999999</v>
          </cell>
          <cell r="BL1402">
            <v>16</v>
          </cell>
          <cell r="BM1402">
            <v>75</v>
          </cell>
          <cell r="BN1402">
            <v>245</v>
          </cell>
          <cell r="BR1402">
            <v>7920</v>
          </cell>
          <cell r="BS1402">
            <v>4751</v>
          </cell>
          <cell r="BT1402">
            <v>4751</v>
          </cell>
          <cell r="BU1402">
            <v>5279</v>
          </cell>
          <cell r="BV1402">
            <v>10</v>
          </cell>
          <cell r="BW1402">
            <v>4751</v>
          </cell>
          <cell r="BX1402">
            <v>3409.63</v>
          </cell>
        </row>
        <row r="1403">
          <cell r="E1403" t="str">
            <v>BLVM2055</v>
          </cell>
          <cell r="F1403" t="str">
            <v>265/75R16 6PR D673 OWT T/L</v>
          </cell>
          <cell r="G1403" t="str">
            <v>265/75R16 6PR D673 OWT T/L</v>
          </cell>
          <cell r="H1403" t="str">
            <v>D673</v>
          </cell>
          <cell r="I1403" t="str">
            <v>PSR7</v>
          </cell>
          <cell r="J1403" t="str">
            <v>4X4 16 DOWN</v>
          </cell>
          <cell r="K1403" t="str">
            <v>BRIDGESTONE</v>
          </cell>
          <cell r="L1403" t="str">
            <v>265/75R16 6PR</v>
          </cell>
          <cell r="M1403" t="str">
            <v>DUELER</v>
          </cell>
          <cell r="N1403" t="str">
            <v>4X4 LVR</v>
          </cell>
          <cell r="O1403" t="str">
            <v>4X4</v>
          </cell>
          <cell r="P1403" t="str">
            <v>T/L</v>
          </cell>
          <cell r="Q1403" t="str">
            <v>LVR08335</v>
          </cell>
          <cell r="R1403" t="str">
            <v>JAPAN</v>
          </cell>
          <cell r="S1403">
            <v>3</v>
          </cell>
          <cell r="Y1403" t="str">
            <v>24</v>
          </cell>
          <cell r="AG1403" t="str">
            <v>LVR08335</v>
          </cell>
          <cell r="AL1403" t="str">
            <v>D673</v>
          </cell>
          <cell r="AO1403" t="str">
            <v>265/75R16</v>
          </cell>
          <cell r="AP1403" t="str">
            <v>LVRS</v>
          </cell>
          <cell r="AQ1403" t="str">
            <v>DUELERS</v>
          </cell>
          <cell r="AR1403" t="str">
            <v>16 Inch</v>
          </cell>
          <cell r="AU1403">
            <v>2006</v>
          </cell>
          <cell r="AX1403" t="str">
            <v>CON</v>
          </cell>
          <cell r="AY1403" t="str">
            <v>B</v>
          </cell>
          <cell r="AZ1403">
            <v>91</v>
          </cell>
          <cell r="BA1403">
            <v>30</v>
          </cell>
          <cell r="BB1403">
            <v>20</v>
          </cell>
          <cell r="BC1403">
            <v>506</v>
          </cell>
          <cell r="BD1403" t="str">
            <v>LVR</v>
          </cell>
          <cell r="BE1403" t="str">
            <v>LVRS</v>
          </cell>
          <cell r="BF1403" t="str">
            <v>T</v>
          </cell>
          <cell r="BG1403" t="str">
            <v>T</v>
          </cell>
          <cell r="BH1403">
            <v>11.35</v>
          </cell>
          <cell r="BI1403">
            <v>10</v>
          </cell>
          <cell r="BJ1403">
            <v>0.13400000000000001</v>
          </cell>
          <cell r="BK1403">
            <v>0.17860557274999997</v>
          </cell>
          <cell r="BL1403">
            <v>16</v>
          </cell>
          <cell r="BM1403" t="str">
            <v>85</v>
          </cell>
          <cell r="BN1403">
            <v>235</v>
          </cell>
          <cell r="BR1403">
            <v>9460</v>
          </cell>
          <cell r="BS1403">
            <v>5677</v>
          </cell>
          <cell r="BT1403">
            <v>5677</v>
          </cell>
          <cell r="BU1403">
            <v>6308</v>
          </cell>
          <cell r="BV1403">
            <v>10</v>
          </cell>
          <cell r="BW1403">
            <v>5677</v>
          </cell>
          <cell r="BX1403">
            <v>4074.99</v>
          </cell>
        </row>
        <row r="1404">
          <cell r="E1404" t="str">
            <v>BLVM2056</v>
          </cell>
          <cell r="F1404" t="str">
            <v>285/75R16 116R D673 OWT T/L</v>
          </cell>
          <cell r="G1404" t="str">
            <v>285/75R16 116R D673 OWT T/L</v>
          </cell>
          <cell r="H1404" t="str">
            <v>D673</v>
          </cell>
          <cell r="I1404" t="str">
            <v>PSR7</v>
          </cell>
          <cell r="J1404" t="str">
            <v>4X4 16 DOWN</v>
          </cell>
          <cell r="K1404" t="str">
            <v>BRIDGESTONE</v>
          </cell>
          <cell r="L1404" t="str">
            <v>285/75R16</v>
          </cell>
          <cell r="M1404" t="str">
            <v>DUELER</v>
          </cell>
          <cell r="N1404" t="str">
            <v>4X4 LVR</v>
          </cell>
          <cell r="O1404" t="str">
            <v>4X4</v>
          </cell>
          <cell r="P1404" t="str">
            <v>T/L</v>
          </cell>
          <cell r="Q1404" t="str">
            <v>LVR08377</v>
          </cell>
          <cell r="R1404" t="str">
            <v>JAPAN</v>
          </cell>
          <cell r="S1404">
            <v>3</v>
          </cell>
          <cell r="Y1404" t="str">
            <v>24</v>
          </cell>
          <cell r="AG1404" t="str">
            <v>LVR08087</v>
          </cell>
          <cell r="AL1404" t="str">
            <v>D673</v>
          </cell>
          <cell r="AO1404" t="str">
            <v>285/75R16</v>
          </cell>
          <cell r="AP1404" t="str">
            <v>LVRS</v>
          </cell>
          <cell r="AQ1404" t="str">
            <v>DUELERS</v>
          </cell>
          <cell r="AR1404" t="str">
            <v>16 Inch</v>
          </cell>
          <cell r="AU1404">
            <v>2006</v>
          </cell>
          <cell r="AX1404" t="str">
            <v>DISCONT</v>
          </cell>
          <cell r="AY1404" t="str">
            <v>B</v>
          </cell>
          <cell r="AZ1404">
            <v>91</v>
          </cell>
          <cell r="BA1404">
            <v>30</v>
          </cell>
          <cell r="BB1404">
            <v>20</v>
          </cell>
          <cell r="BC1404">
            <v>506</v>
          </cell>
          <cell r="BD1404" t="str">
            <v>LVR</v>
          </cell>
          <cell r="BE1404" t="str">
            <v>LVRS</v>
          </cell>
          <cell r="BF1404" t="str">
            <v>T</v>
          </cell>
          <cell r="BG1404" t="str">
            <v>T</v>
          </cell>
          <cell r="BH1404">
            <v>12.347</v>
          </cell>
          <cell r="BI1404">
            <v>24.507000000000001</v>
          </cell>
          <cell r="BJ1404">
            <v>0.16200000000000001</v>
          </cell>
          <cell r="BK1404">
            <v>0.22600149324999999</v>
          </cell>
          <cell r="BL1404">
            <v>16</v>
          </cell>
          <cell r="BM1404">
            <v>75</v>
          </cell>
          <cell r="BN1404">
            <v>285</v>
          </cell>
          <cell r="BR1404">
            <v>10040</v>
          </cell>
          <cell r="BS1404">
            <v>6025</v>
          </cell>
          <cell r="BT1404">
            <v>6025</v>
          </cell>
          <cell r="BU1404">
            <v>6694</v>
          </cell>
          <cell r="BV1404">
            <v>10</v>
          </cell>
          <cell r="BW1404">
            <v>6025</v>
          </cell>
          <cell r="BX1404">
            <v>0</v>
          </cell>
        </row>
        <row r="1405">
          <cell r="E1405" t="str">
            <v>BLVM2058</v>
          </cell>
          <cell r="F1405" t="str">
            <v>235/75R15 104S 6PR D673 OWT T/L</v>
          </cell>
          <cell r="G1405" t="str">
            <v>235/75R15 104S 6PR D673 OWT T/L</v>
          </cell>
          <cell r="H1405" t="str">
            <v>D673</v>
          </cell>
          <cell r="I1405" t="str">
            <v>PSR7</v>
          </cell>
          <cell r="J1405" t="str">
            <v>4X4 16 DOWN</v>
          </cell>
          <cell r="K1405" t="str">
            <v>BRIDGESTONE</v>
          </cell>
          <cell r="L1405" t="str">
            <v>235/75R15 6PR</v>
          </cell>
          <cell r="M1405" t="str">
            <v>DUELER</v>
          </cell>
          <cell r="N1405" t="str">
            <v>4X4 LVR</v>
          </cell>
          <cell r="O1405" t="str">
            <v>4X4</v>
          </cell>
          <cell r="P1405" t="str">
            <v>T/L</v>
          </cell>
          <cell r="Q1405" t="str">
            <v>LVR08405</v>
          </cell>
          <cell r="R1405" t="str">
            <v>JAPAN</v>
          </cell>
          <cell r="S1405">
            <v>3</v>
          </cell>
          <cell r="Y1405" t="str">
            <v>24</v>
          </cell>
          <cell r="AG1405" t="str">
            <v>LVR08098</v>
          </cell>
          <cell r="AL1405" t="str">
            <v>D673</v>
          </cell>
          <cell r="AO1405" t="str">
            <v>235/75R15</v>
          </cell>
          <cell r="AP1405" t="str">
            <v>LVRS</v>
          </cell>
          <cell r="AQ1405" t="str">
            <v>DUELERS</v>
          </cell>
          <cell r="AR1405" t="str">
            <v>15 Inch</v>
          </cell>
          <cell r="AU1405">
            <v>2006</v>
          </cell>
          <cell r="AX1405" t="str">
            <v>DISCONT</v>
          </cell>
          <cell r="AY1405" t="str">
            <v>B</v>
          </cell>
          <cell r="AZ1405">
            <v>91</v>
          </cell>
          <cell r="BA1405">
            <v>30</v>
          </cell>
          <cell r="BB1405">
            <v>20</v>
          </cell>
          <cell r="BC1405">
            <v>506</v>
          </cell>
          <cell r="BD1405" t="str">
            <v>LVR</v>
          </cell>
          <cell r="BE1405" t="str">
            <v>LVRS</v>
          </cell>
          <cell r="BF1405" t="str">
            <v>T</v>
          </cell>
          <cell r="BG1405" t="str">
            <v>T</v>
          </cell>
          <cell r="BH1405">
            <v>8.8559999999999999</v>
          </cell>
          <cell r="BI1405">
            <v>17.5</v>
          </cell>
          <cell r="BJ1405">
            <v>0.104</v>
          </cell>
          <cell r="BK1405">
            <v>0.14795611875</v>
          </cell>
          <cell r="BL1405">
            <v>15</v>
          </cell>
          <cell r="BM1405">
            <v>75</v>
          </cell>
          <cell r="BN1405">
            <v>235</v>
          </cell>
          <cell r="BR1405">
            <v>7090</v>
          </cell>
          <cell r="BS1405">
            <v>4254</v>
          </cell>
          <cell r="BT1405">
            <v>4254</v>
          </cell>
          <cell r="BU1405">
            <v>4727</v>
          </cell>
          <cell r="BV1405">
            <v>10</v>
          </cell>
          <cell r="BW1405">
            <v>4254</v>
          </cell>
          <cell r="BX1405">
            <v>0</v>
          </cell>
        </row>
        <row r="1406">
          <cell r="E1406" t="str">
            <v>BLVM2060</v>
          </cell>
          <cell r="F1406" t="str">
            <v>235/85R16 10PR D661 T/L</v>
          </cell>
          <cell r="G1406" t="str">
            <v>235/85R16 10PR D661 T/L</v>
          </cell>
          <cell r="H1406" t="str">
            <v>D661</v>
          </cell>
          <cell r="I1406" t="str">
            <v>PSR7</v>
          </cell>
          <cell r="J1406" t="str">
            <v>4X4 16 DOWN</v>
          </cell>
          <cell r="K1406" t="str">
            <v>BRIDGESTONE</v>
          </cell>
          <cell r="L1406" t="str">
            <v>235/85R16 10PR</v>
          </cell>
          <cell r="M1406" t="str">
            <v>DUELER</v>
          </cell>
          <cell r="N1406" t="str">
            <v>4X4 LVR</v>
          </cell>
          <cell r="O1406" t="str">
            <v>4X4</v>
          </cell>
          <cell r="P1406" t="str">
            <v>T/L</v>
          </cell>
          <cell r="Q1406" t="str">
            <v>LSR01622</v>
          </cell>
          <cell r="R1406" t="str">
            <v>JAPAN</v>
          </cell>
          <cell r="S1406">
            <v>3</v>
          </cell>
          <cell r="Y1406" t="str">
            <v>24</v>
          </cell>
          <cell r="AG1406" t="str">
            <v>LSR01622</v>
          </cell>
          <cell r="AL1406" t="str">
            <v>D661</v>
          </cell>
          <cell r="AO1406" t="str">
            <v>235/85R16</v>
          </cell>
          <cell r="AP1406" t="str">
            <v>LVRS</v>
          </cell>
          <cell r="AQ1406" t="str">
            <v>DUELERS</v>
          </cell>
          <cell r="AR1406" t="str">
            <v>16 Inch</v>
          </cell>
          <cell r="AU1406">
            <v>2005</v>
          </cell>
          <cell r="AX1406" t="str">
            <v>DISCONT</v>
          </cell>
          <cell r="AY1406" t="str">
            <v>B</v>
          </cell>
          <cell r="AZ1406">
            <v>91</v>
          </cell>
          <cell r="BA1406">
            <v>30</v>
          </cell>
          <cell r="BB1406">
            <v>20</v>
          </cell>
          <cell r="BC1406">
            <v>506</v>
          </cell>
          <cell r="BD1406" t="str">
            <v>LVR</v>
          </cell>
          <cell r="BE1406" t="str">
            <v>LVRS</v>
          </cell>
          <cell r="BF1406" t="str">
            <v>T</v>
          </cell>
          <cell r="BG1406" t="str">
            <v>T</v>
          </cell>
          <cell r="BH1406">
            <v>11.382</v>
          </cell>
          <cell r="BI1406">
            <v>11.391</v>
          </cell>
          <cell r="BJ1406">
            <v>0.125</v>
          </cell>
          <cell r="BK1406">
            <v>0.17860557274999997</v>
          </cell>
          <cell r="BL1406">
            <v>16</v>
          </cell>
          <cell r="BM1406" t="str">
            <v>85</v>
          </cell>
          <cell r="BN1406">
            <v>235</v>
          </cell>
          <cell r="BR1406">
            <v>10620</v>
          </cell>
          <cell r="BS1406">
            <v>6373</v>
          </cell>
          <cell r="BT1406">
            <v>6373</v>
          </cell>
          <cell r="BU1406">
            <v>7081</v>
          </cell>
          <cell r="BV1406">
            <v>10</v>
          </cell>
          <cell r="BW1406">
            <v>6373</v>
          </cell>
          <cell r="BX1406">
            <v>0</v>
          </cell>
        </row>
        <row r="1407">
          <cell r="E1407" t="str">
            <v>BLVM2175</v>
          </cell>
          <cell r="F1407" t="str">
            <v>195/70R15C R623 T/L</v>
          </cell>
          <cell r="G1407" t="str">
            <v>195/70R15C R623 T/L</v>
          </cell>
          <cell r="H1407" t="str">
            <v>R623</v>
          </cell>
          <cell r="I1407" t="str">
            <v>LVR1</v>
          </cell>
          <cell r="J1407" t="str">
            <v>LVR</v>
          </cell>
          <cell r="K1407" t="str">
            <v>BRIDGESTONE</v>
          </cell>
          <cell r="L1407" t="str">
            <v>195/70R15C</v>
          </cell>
          <cell r="M1407" t="str">
            <v>R623</v>
          </cell>
          <cell r="N1407" t="str">
            <v>VAN</v>
          </cell>
          <cell r="O1407" t="str">
            <v>LVRS</v>
          </cell>
          <cell r="P1407" t="str">
            <v>T/L</v>
          </cell>
          <cell r="Q1407" t="str">
            <v>LVR08688</v>
          </cell>
          <cell r="R1407" t="str">
            <v>JAPAN</v>
          </cell>
          <cell r="S1407">
            <v>3</v>
          </cell>
          <cell r="Y1407" t="str">
            <v>24</v>
          </cell>
          <cell r="AG1407" t="str">
            <v>LVR08688</v>
          </cell>
          <cell r="AL1407" t="str">
            <v>R623</v>
          </cell>
          <cell r="AO1407" t="str">
            <v>195/70R15</v>
          </cell>
          <cell r="AP1407" t="str">
            <v>LVRS</v>
          </cell>
          <cell r="AQ1407" t="str">
            <v>OTHERS</v>
          </cell>
          <cell r="AR1407" t="str">
            <v>15 Inch</v>
          </cell>
          <cell r="AU1407">
            <v>0</v>
          </cell>
          <cell r="AX1407" t="str">
            <v>DISCONT</v>
          </cell>
          <cell r="AY1407" t="str">
            <v>B</v>
          </cell>
          <cell r="AZ1407">
            <v>91</v>
          </cell>
          <cell r="BA1407">
            <v>30</v>
          </cell>
          <cell r="BB1407">
            <v>20</v>
          </cell>
          <cell r="BC1407">
            <v>506</v>
          </cell>
          <cell r="BD1407" t="str">
            <v>LVR</v>
          </cell>
          <cell r="BE1407" t="str">
            <v>LVRS</v>
          </cell>
          <cell r="BF1407" t="str">
            <v>T</v>
          </cell>
          <cell r="BG1407" t="str">
            <v>T</v>
          </cell>
          <cell r="BH1407">
            <v>6.3049999999999997</v>
          </cell>
          <cell r="BI1407">
            <v>10</v>
          </cell>
          <cell r="BJ1407">
            <v>7.1999999999999995E-2</v>
          </cell>
          <cell r="BK1407">
            <v>0.10051325999999999</v>
          </cell>
          <cell r="BL1407">
            <v>15</v>
          </cell>
          <cell r="BM1407" t="str">
            <v>70</v>
          </cell>
          <cell r="BN1407">
            <v>195</v>
          </cell>
          <cell r="BR1407">
            <v>4820</v>
          </cell>
          <cell r="BS1407">
            <v>2893</v>
          </cell>
          <cell r="BT1407">
            <v>2893</v>
          </cell>
          <cell r="BU1407">
            <v>3214</v>
          </cell>
          <cell r="BV1407">
            <v>10</v>
          </cell>
          <cell r="BW1407">
            <v>2893</v>
          </cell>
          <cell r="BX1407">
            <v>0</v>
          </cell>
        </row>
        <row r="1408">
          <cell r="E1408" t="str">
            <v>BLVM2200</v>
          </cell>
          <cell r="F1408" t="str">
            <v>185R14C 99Q 6PR R623 T/L</v>
          </cell>
          <cell r="G1408" t="str">
            <v>185R14C 99Q 6PR R623 T/L</v>
          </cell>
          <cell r="H1408" t="str">
            <v>R623</v>
          </cell>
          <cell r="I1408" t="str">
            <v>LVR1</v>
          </cell>
          <cell r="J1408" t="str">
            <v>LVR</v>
          </cell>
          <cell r="K1408" t="str">
            <v>BRIDGESTONE</v>
          </cell>
          <cell r="L1408" t="str">
            <v>185R14C 6PR</v>
          </cell>
          <cell r="M1408" t="str">
            <v>R623</v>
          </cell>
          <cell r="N1408" t="str">
            <v>VAN</v>
          </cell>
          <cell r="O1408" t="str">
            <v>LVRS</v>
          </cell>
          <cell r="P1408" t="str">
            <v>T/L</v>
          </cell>
          <cell r="Q1408" t="str">
            <v>LVR0N090</v>
          </cell>
          <cell r="R1408" t="str">
            <v>JAPAN</v>
          </cell>
          <cell r="S1408">
            <v>3</v>
          </cell>
          <cell r="Y1408" t="str">
            <v>24</v>
          </cell>
          <cell r="AG1408" t="str">
            <v>LVR0N090</v>
          </cell>
          <cell r="AL1408" t="str">
            <v>R623</v>
          </cell>
          <cell r="AO1408" t="str">
            <v>185R14</v>
          </cell>
          <cell r="AP1408" t="str">
            <v>LVRS</v>
          </cell>
          <cell r="AQ1408" t="str">
            <v>OTHERS</v>
          </cell>
          <cell r="AR1408" t="str">
            <v>14 Inch</v>
          </cell>
          <cell r="AU1408">
            <v>0</v>
          </cell>
          <cell r="AX1408" t="str">
            <v>CON</v>
          </cell>
          <cell r="AY1408" t="str">
            <v>B</v>
          </cell>
          <cell r="AZ1408">
            <v>91</v>
          </cell>
          <cell r="BA1408">
            <v>30</v>
          </cell>
          <cell r="BB1408">
            <v>20</v>
          </cell>
          <cell r="BC1408">
            <v>506</v>
          </cell>
          <cell r="BD1408" t="str">
            <v>LVR</v>
          </cell>
          <cell r="BE1408" t="str">
            <v>LVRS</v>
          </cell>
          <cell r="BF1408" t="str">
            <v>T</v>
          </cell>
          <cell r="BG1408" t="str">
            <v>T</v>
          </cell>
          <cell r="BH1408">
            <v>5.7910000000000004</v>
          </cell>
          <cell r="BI1408">
            <v>11.185</v>
          </cell>
          <cell r="BJ1408">
            <v>9.4814999999999997E-2</v>
          </cell>
          <cell r="BK1408">
            <v>9.7713225000000001E-2</v>
          </cell>
          <cell r="BL1408">
            <v>14</v>
          </cell>
          <cell r="BM1408">
            <v>82</v>
          </cell>
          <cell r="BN1408">
            <v>185</v>
          </cell>
          <cell r="BR1408">
            <v>2500</v>
          </cell>
          <cell r="BS1408">
            <v>1786</v>
          </cell>
          <cell r="BT1408">
            <v>1786</v>
          </cell>
          <cell r="BU1408">
            <v>1984</v>
          </cell>
          <cell r="BV1408">
            <v>10</v>
          </cell>
          <cell r="BW1408">
            <v>1786</v>
          </cell>
          <cell r="BX1408">
            <v>1327.44</v>
          </cell>
        </row>
        <row r="1409">
          <cell r="E1409" t="str">
            <v>BLVM2230</v>
          </cell>
          <cell r="F1409" t="str">
            <v>30X950R15 6PR 699R OWT</v>
          </cell>
          <cell r="G1409" t="str">
            <v>30X950R15 6PR 699R OWT</v>
          </cell>
          <cell r="H1409" t="str">
            <v>D699</v>
          </cell>
          <cell r="I1409" t="str">
            <v>PSR7</v>
          </cell>
          <cell r="J1409" t="str">
            <v>4X4 16 DOWN</v>
          </cell>
          <cell r="K1409" t="str">
            <v>BRIDGESTONE</v>
          </cell>
          <cell r="L1409" t="str">
            <v>30X950R15 6PR</v>
          </cell>
          <cell r="M1409" t="str">
            <v>DUELER</v>
          </cell>
          <cell r="N1409" t="str">
            <v>4X4 LVR</v>
          </cell>
          <cell r="O1409" t="str">
            <v>4X4</v>
          </cell>
          <cell r="P1409" t="str">
            <v>T/L</v>
          </cell>
          <cell r="Q1409" t="str">
            <v>ZDUMMY</v>
          </cell>
          <cell r="R1409" t="str">
            <v>JAPAN</v>
          </cell>
          <cell r="S1409">
            <v>3</v>
          </cell>
          <cell r="Y1409" t="str">
            <v>24</v>
          </cell>
          <cell r="AG1409" t="str">
            <v>*</v>
          </cell>
          <cell r="AL1409" t="str">
            <v>D699</v>
          </cell>
          <cell r="AO1409" t="str">
            <v>30X950R15</v>
          </cell>
          <cell r="AP1409" t="str">
            <v>LVRS</v>
          </cell>
          <cell r="AQ1409" t="str">
            <v>DUELERS</v>
          </cell>
          <cell r="AR1409" t="str">
            <v>15 Inch</v>
          </cell>
          <cell r="AU1409">
            <v>0</v>
          </cell>
          <cell r="AX1409" t="str">
            <v>DISCONT</v>
          </cell>
          <cell r="AY1409" t="str">
            <v>B</v>
          </cell>
          <cell r="AZ1409">
            <v>91</v>
          </cell>
          <cell r="BA1409">
            <v>30</v>
          </cell>
          <cell r="BB1409">
            <v>20</v>
          </cell>
          <cell r="BC1409">
            <v>506</v>
          </cell>
          <cell r="BD1409" t="str">
            <v>LVR</v>
          </cell>
          <cell r="BE1409" t="str">
            <v>LVRS</v>
          </cell>
          <cell r="BF1409" t="str">
            <v>T</v>
          </cell>
          <cell r="BG1409" t="str">
            <v>T</v>
          </cell>
          <cell r="BH1409">
            <v>9.0289999999999999</v>
          </cell>
          <cell r="BI1409">
            <v>10</v>
          </cell>
          <cell r="BJ1409">
            <v>0.11700000000000001</v>
          </cell>
          <cell r="BK1409">
            <v>0.1697118343304912</v>
          </cell>
          <cell r="BL1409">
            <v>15</v>
          </cell>
          <cell r="BM1409" t="str">
            <v>82</v>
          </cell>
          <cell r="BN1409">
            <v>241.3</v>
          </cell>
          <cell r="BR1409">
            <v>8370</v>
          </cell>
          <cell r="BS1409">
            <v>5021</v>
          </cell>
          <cell r="BT1409">
            <v>5021</v>
          </cell>
          <cell r="BU1409">
            <v>5579</v>
          </cell>
          <cell r="BV1409">
            <v>10</v>
          </cell>
          <cell r="BW1409">
            <v>5021</v>
          </cell>
          <cell r="BX1409">
            <v>0</v>
          </cell>
        </row>
        <row r="1410">
          <cell r="E1410" t="str">
            <v>BLVM2231</v>
          </cell>
          <cell r="F1410" t="str">
            <v>30X950R15 6PR 699L OWT</v>
          </cell>
          <cell r="G1410" t="str">
            <v>30X950R15 6PR 699L OWT</v>
          </cell>
          <cell r="H1410" t="str">
            <v>D699</v>
          </cell>
          <cell r="I1410" t="str">
            <v>PSR7</v>
          </cell>
          <cell r="J1410" t="str">
            <v>4X4 16 DOWN</v>
          </cell>
          <cell r="K1410" t="str">
            <v>BRIDGESTONE</v>
          </cell>
          <cell r="L1410" t="str">
            <v>30X950R15 6PR</v>
          </cell>
          <cell r="M1410" t="str">
            <v>DUELER</v>
          </cell>
          <cell r="N1410" t="str">
            <v>4X4 LVR</v>
          </cell>
          <cell r="O1410" t="str">
            <v>4X4</v>
          </cell>
          <cell r="P1410" t="str">
            <v>T/L</v>
          </cell>
          <cell r="Q1410" t="str">
            <v>ZDUMMY</v>
          </cell>
          <cell r="R1410" t="str">
            <v>JAPAN</v>
          </cell>
          <cell r="S1410">
            <v>3</v>
          </cell>
          <cell r="Y1410" t="str">
            <v>24</v>
          </cell>
          <cell r="AG1410" t="str">
            <v>*</v>
          </cell>
          <cell r="AL1410" t="str">
            <v>D699</v>
          </cell>
          <cell r="AO1410" t="str">
            <v>30X950R15</v>
          </cell>
          <cell r="AP1410" t="str">
            <v>LVRS</v>
          </cell>
          <cell r="AQ1410" t="str">
            <v>DUELERS</v>
          </cell>
          <cell r="AR1410" t="str">
            <v>15 Inch</v>
          </cell>
          <cell r="AU1410">
            <v>0</v>
          </cell>
          <cell r="AX1410" t="str">
            <v>DISCONT</v>
          </cell>
          <cell r="AY1410" t="str">
            <v>B</v>
          </cell>
          <cell r="AZ1410">
            <v>91</v>
          </cell>
          <cell r="BA1410">
            <v>30</v>
          </cell>
          <cell r="BB1410">
            <v>20</v>
          </cell>
          <cell r="BC1410">
            <v>506</v>
          </cell>
          <cell r="BD1410" t="str">
            <v>LVR</v>
          </cell>
          <cell r="BE1410" t="str">
            <v>LVRS</v>
          </cell>
          <cell r="BF1410" t="str">
            <v>T</v>
          </cell>
          <cell r="BG1410" t="str">
            <v>T</v>
          </cell>
          <cell r="BH1410">
            <v>9.0289999999999999</v>
          </cell>
          <cell r="BI1410">
            <v>10</v>
          </cell>
          <cell r="BJ1410">
            <v>0.17</v>
          </cell>
          <cell r="BK1410">
            <v>0.23392933199999996</v>
          </cell>
          <cell r="BL1410">
            <v>15</v>
          </cell>
          <cell r="BM1410" t="str">
            <v>82</v>
          </cell>
          <cell r="BN1410">
            <v>285</v>
          </cell>
          <cell r="BR1410">
            <v>8370</v>
          </cell>
          <cell r="BS1410">
            <v>5021</v>
          </cell>
          <cell r="BT1410">
            <v>5021</v>
          </cell>
          <cell r="BU1410">
            <v>5579</v>
          </cell>
          <cell r="BV1410">
            <v>10</v>
          </cell>
          <cell r="BW1410">
            <v>5021</v>
          </cell>
          <cell r="BX1410">
            <v>0</v>
          </cell>
        </row>
        <row r="1411">
          <cell r="E1411" t="str">
            <v>BLVM2232</v>
          </cell>
          <cell r="F1411" t="str">
            <v>31X1050R15 6PR 699R OWT</v>
          </cell>
          <cell r="G1411" t="str">
            <v>31X1050R15 6PR 699R OWT</v>
          </cell>
          <cell r="H1411" t="str">
            <v>D699</v>
          </cell>
          <cell r="I1411" t="str">
            <v>PSR7</v>
          </cell>
          <cell r="J1411" t="str">
            <v>4X4 16 DOWN</v>
          </cell>
          <cell r="K1411" t="str">
            <v>BRIDGESTONE</v>
          </cell>
          <cell r="L1411" t="str">
            <v>31X1050R15 6PR</v>
          </cell>
          <cell r="M1411" t="str">
            <v>DUELER</v>
          </cell>
          <cell r="N1411" t="str">
            <v>4X4 LVR</v>
          </cell>
          <cell r="O1411" t="str">
            <v>4X4</v>
          </cell>
          <cell r="P1411" t="str">
            <v>T/L</v>
          </cell>
          <cell r="Q1411" t="str">
            <v>ZDUMMY</v>
          </cell>
          <cell r="R1411" t="str">
            <v>JAPAN</v>
          </cell>
          <cell r="S1411">
            <v>3</v>
          </cell>
          <cell r="Y1411" t="str">
            <v>24</v>
          </cell>
          <cell r="AG1411" t="str">
            <v>*</v>
          </cell>
          <cell r="AL1411" t="str">
            <v>D699</v>
          </cell>
          <cell r="AO1411" t="str">
            <v>31X1050R15</v>
          </cell>
          <cell r="AP1411" t="str">
            <v>LVRS</v>
          </cell>
          <cell r="AQ1411" t="str">
            <v>DUELERS</v>
          </cell>
          <cell r="AR1411" t="str">
            <v>15 Inch</v>
          </cell>
          <cell r="AU1411">
            <v>0</v>
          </cell>
          <cell r="AX1411" t="str">
            <v>DISCONT</v>
          </cell>
          <cell r="AY1411" t="str">
            <v>B</v>
          </cell>
          <cell r="AZ1411">
            <v>91</v>
          </cell>
          <cell r="BA1411">
            <v>30</v>
          </cell>
          <cell r="BB1411">
            <v>20</v>
          </cell>
          <cell r="BC1411">
            <v>506</v>
          </cell>
          <cell r="BD1411" t="str">
            <v>LVR</v>
          </cell>
          <cell r="BE1411" t="str">
            <v>LVRS</v>
          </cell>
          <cell r="BF1411" t="str">
            <v>T</v>
          </cell>
          <cell r="BG1411" t="str">
            <v>T</v>
          </cell>
          <cell r="BH1411">
            <v>10.138</v>
          </cell>
          <cell r="BI1411">
            <v>10</v>
          </cell>
          <cell r="BJ1411">
            <v>0.13300000000000001</v>
          </cell>
          <cell r="BK1411">
            <v>0.20541506031744478</v>
          </cell>
          <cell r="BL1411">
            <v>15</v>
          </cell>
          <cell r="BM1411" t="str">
            <v>82</v>
          </cell>
          <cell r="BN1411">
            <v>266.7</v>
          </cell>
          <cell r="BR1411">
            <v>9010</v>
          </cell>
          <cell r="BS1411">
            <v>5408</v>
          </cell>
          <cell r="BT1411">
            <v>5408</v>
          </cell>
          <cell r="BU1411">
            <v>6009</v>
          </cell>
          <cell r="BV1411">
            <v>10</v>
          </cell>
          <cell r="BW1411">
            <v>5408</v>
          </cell>
          <cell r="BX1411">
            <v>0</v>
          </cell>
        </row>
        <row r="1412">
          <cell r="E1412" t="str">
            <v>BLVM2233</v>
          </cell>
          <cell r="F1412" t="str">
            <v>31X1050R15 6PR 699L OWT</v>
          </cell>
          <cell r="G1412" t="str">
            <v>31X1050R15 6PR 699L OWT</v>
          </cell>
          <cell r="H1412" t="str">
            <v>D699</v>
          </cell>
          <cell r="I1412" t="str">
            <v>PSR7</v>
          </cell>
          <cell r="J1412" t="str">
            <v>4X4 16 DOWN</v>
          </cell>
          <cell r="K1412" t="str">
            <v>BRIDGESTONE</v>
          </cell>
          <cell r="L1412" t="str">
            <v>31X1050R15 6PR</v>
          </cell>
          <cell r="M1412" t="str">
            <v>DUELER</v>
          </cell>
          <cell r="N1412" t="str">
            <v>4X4 LVR</v>
          </cell>
          <cell r="O1412" t="str">
            <v>4X4</v>
          </cell>
          <cell r="P1412" t="str">
            <v>T/L</v>
          </cell>
          <cell r="Q1412" t="str">
            <v>ZDUMMY</v>
          </cell>
          <cell r="R1412" t="str">
            <v>JAPAN</v>
          </cell>
          <cell r="S1412">
            <v>3</v>
          </cell>
          <cell r="Y1412" t="str">
            <v>24</v>
          </cell>
          <cell r="AG1412" t="str">
            <v>*</v>
          </cell>
          <cell r="AL1412" t="str">
            <v>D699</v>
          </cell>
          <cell r="AO1412" t="str">
            <v>31X1050R15</v>
          </cell>
          <cell r="AP1412" t="str">
            <v>LVRS</v>
          </cell>
          <cell r="AQ1412" t="str">
            <v>DUELERS</v>
          </cell>
          <cell r="AR1412" t="str">
            <v>15 Inch</v>
          </cell>
          <cell r="AU1412">
            <v>0</v>
          </cell>
          <cell r="AX1412" t="str">
            <v>DISCONT</v>
          </cell>
          <cell r="AY1412" t="str">
            <v>B</v>
          </cell>
          <cell r="AZ1412">
            <v>91</v>
          </cell>
          <cell r="BA1412">
            <v>30</v>
          </cell>
          <cell r="BB1412">
            <v>20</v>
          </cell>
          <cell r="BC1412">
            <v>506</v>
          </cell>
          <cell r="BD1412" t="str">
            <v>LVR</v>
          </cell>
          <cell r="BE1412" t="str">
            <v>LVRS</v>
          </cell>
          <cell r="BF1412" t="str">
            <v>T</v>
          </cell>
          <cell r="BG1412" t="str">
            <v>T</v>
          </cell>
          <cell r="BH1412">
            <v>10.138</v>
          </cell>
          <cell r="BI1412">
            <v>10</v>
          </cell>
          <cell r="BJ1412">
            <v>0.13300000000000001</v>
          </cell>
          <cell r="BK1412">
            <v>0.30588535364220004</v>
          </cell>
          <cell r="BL1412">
            <v>15</v>
          </cell>
          <cell r="BM1412" t="str">
            <v>82</v>
          </cell>
          <cell r="BN1412">
            <v>325.5</v>
          </cell>
          <cell r="BR1412">
            <v>9010</v>
          </cell>
          <cell r="BS1412">
            <v>5408</v>
          </cell>
          <cell r="BT1412">
            <v>5408</v>
          </cell>
          <cell r="BU1412">
            <v>6009</v>
          </cell>
          <cell r="BV1412">
            <v>10</v>
          </cell>
          <cell r="BW1412">
            <v>5408</v>
          </cell>
          <cell r="BX1412">
            <v>0</v>
          </cell>
        </row>
        <row r="1413">
          <cell r="E1413" t="str">
            <v>BLVM2312</v>
          </cell>
          <cell r="F1413" t="str">
            <v>215/75R15 6PR 691 OWT</v>
          </cell>
          <cell r="G1413" t="str">
            <v>215/75R15 6PR 691 OWT</v>
          </cell>
          <cell r="H1413" t="str">
            <v>D691</v>
          </cell>
          <cell r="I1413" t="str">
            <v>PSR7</v>
          </cell>
          <cell r="J1413" t="str">
            <v>4X4 16 DOWN</v>
          </cell>
          <cell r="K1413" t="str">
            <v>BRIDGESTONE</v>
          </cell>
          <cell r="L1413" t="str">
            <v>215/75R15 6PR</v>
          </cell>
          <cell r="M1413" t="str">
            <v>DUELER</v>
          </cell>
          <cell r="N1413" t="str">
            <v>4X4 LVR</v>
          </cell>
          <cell r="O1413" t="str">
            <v>4X4</v>
          </cell>
          <cell r="P1413" t="str">
            <v>T/L</v>
          </cell>
          <cell r="Q1413" t="str">
            <v>ZDUMMY</v>
          </cell>
          <cell r="R1413" t="str">
            <v>JAPAN</v>
          </cell>
          <cell r="S1413">
            <v>3</v>
          </cell>
          <cell r="Y1413" t="str">
            <v>24</v>
          </cell>
          <cell r="AG1413" t="str">
            <v>*</v>
          </cell>
          <cell r="AL1413" t="str">
            <v>D691</v>
          </cell>
          <cell r="AO1413" t="str">
            <v>215/75R15</v>
          </cell>
          <cell r="AP1413" t="str">
            <v>LVRS</v>
          </cell>
          <cell r="AQ1413" t="str">
            <v>DUELERS</v>
          </cell>
          <cell r="AR1413" t="str">
            <v>15 Inch</v>
          </cell>
          <cell r="AU1413">
            <v>0</v>
          </cell>
          <cell r="AX1413" t="str">
            <v>DISCONT</v>
          </cell>
          <cell r="AY1413" t="str">
            <v>B</v>
          </cell>
          <cell r="AZ1413">
            <v>91</v>
          </cell>
          <cell r="BA1413">
            <v>30</v>
          </cell>
          <cell r="BB1413">
            <v>20</v>
          </cell>
          <cell r="BC1413">
            <v>506</v>
          </cell>
          <cell r="BD1413" t="str">
            <v>LVR</v>
          </cell>
          <cell r="BE1413" t="str">
            <v>LVRS</v>
          </cell>
          <cell r="BF1413" t="str">
            <v>T</v>
          </cell>
          <cell r="BG1413" t="str">
            <v>T</v>
          </cell>
          <cell r="BH1413">
            <v>7.7060000000000004</v>
          </cell>
          <cell r="BI1413">
            <v>10</v>
          </cell>
          <cell r="BJ1413">
            <v>8.5999999999999993E-2</v>
          </cell>
          <cell r="BK1413">
            <v>0.12620262374999999</v>
          </cell>
          <cell r="BL1413">
            <v>15</v>
          </cell>
          <cell r="BM1413" t="str">
            <v>75</v>
          </cell>
          <cell r="BN1413">
            <v>215</v>
          </cell>
          <cell r="BR1413">
            <v>6230</v>
          </cell>
          <cell r="BS1413">
            <v>3735</v>
          </cell>
          <cell r="BT1413">
            <v>3735</v>
          </cell>
          <cell r="BU1413">
            <v>4150</v>
          </cell>
          <cell r="BV1413">
            <v>10</v>
          </cell>
          <cell r="BW1413">
            <v>3735</v>
          </cell>
          <cell r="BX1413">
            <v>0</v>
          </cell>
        </row>
        <row r="1414">
          <cell r="E1414" t="str">
            <v>BLVM2313</v>
          </cell>
          <cell r="F1414" t="str">
            <v>235/75R15 6PR 691 OWT</v>
          </cell>
          <cell r="G1414" t="str">
            <v>235/75R15 6PR 691 OWT</v>
          </cell>
          <cell r="H1414" t="str">
            <v>D691</v>
          </cell>
          <cell r="I1414" t="str">
            <v>PSR7</v>
          </cell>
          <cell r="J1414" t="str">
            <v>4X4 16 DOWN</v>
          </cell>
          <cell r="K1414" t="str">
            <v>BRIDGESTONE</v>
          </cell>
          <cell r="L1414" t="str">
            <v>235/75R15 6PR</v>
          </cell>
          <cell r="M1414" t="str">
            <v>DUELER</v>
          </cell>
          <cell r="N1414" t="str">
            <v>4X4 LVR</v>
          </cell>
          <cell r="O1414" t="str">
            <v>4X4</v>
          </cell>
          <cell r="P1414" t="str">
            <v>T/L</v>
          </cell>
          <cell r="Q1414" t="str">
            <v>ZDUMMY</v>
          </cell>
          <cell r="R1414" t="str">
            <v>JAPAN</v>
          </cell>
          <cell r="S1414">
            <v>3</v>
          </cell>
          <cell r="Y1414" t="str">
            <v>24</v>
          </cell>
          <cell r="AG1414" t="str">
            <v>*</v>
          </cell>
          <cell r="AL1414" t="str">
            <v>D691</v>
          </cell>
          <cell r="AO1414" t="str">
            <v>235/75R15</v>
          </cell>
          <cell r="AP1414" t="str">
            <v>LVRS</v>
          </cell>
          <cell r="AQ1414" t="str">
            <v>DUELERS</v>
          </cell>
          <cell r="AR1414" t="str">
            <v>15 Inch</v>
          </cell>
          <cell r="AU1414">
            <v>0</v>
          </cell>
          <cell r="AX1414" t="str">
            <v>DISCONT</v>
          </cell>
          <cell r="AY1414" t="str">
            <v>B</v>
          </cell>
          <cell r="AZ1414">
            <v>91</v>
          </cell>
          <cell r="BA1414">
            <v>30</v>
          </cell>
          <cell r="BB1414">
            <v>20</v>
          </cell>
          <cell r="BC1414">
            <v>506</v>
          </cell>
          <cell r="BD1414" t="str">
            <v>LVR</v>
          </cell>
          <cell r="BE1414" t="str">
            <v>LVRS</v>
          </cell>
          <cell r="BF1414" t="str">
            <v>T</v>
          </cell>
          <cell r="BG1414" t="str">
            <v>T</v>
          </cell>
          <cell r="BH1414">
            <v>8.6039999999999992</v>
          </cell>
          <cell r="BI1414">
            <v>10</v>
          </cell>
          <cell r="BJ1414">
            <v>0.10100000000000001</v>
          </cell>
          <cell r="BK1414">
            <v>0.14795611875</v>
          </cell>
          <cell r="BL1414">
            <v>15</v>
          </cell>
          <cell r="BM1414" t="str">
            <v>75</v>
          </cell>
          <cell r="BN1414">
            <v>235</v>
          </cell>
          <cell r="BR1414">
            <v>6870</v>
          </cell>
          <cell r="BS1414">
            <v>4120</v>
          </cell>
          <cell r="BT1414">
            <v>4120</v>
          </cell>
          <cell r="BU1414">
            <v>4578</v>
          </cell>
          <cell r="BV1414">
            <v>10</v>
          </cell>
          <cell r="BW1414">
            <v>4120</v>
          </cell>
          <cell r="BX1414">
            <v>0</v>
          </cell>
        </row>
        <row r="1415">
          <cell r="E1415" t="str">
            <v>BLVM2315</v>
          </cell>
          <cell r="F1415" t="str">
            <v>30X950R15 6PR 691 OWT</v>
          </cell>
          <cell r="G1415" t="str">
            <v>30X950R15 6PR 691 OWT</v>
          </cell>
          <cell r="H1415" t="str">
            <v>D691</v>
          </cell>
          <cell r="I1415" t="str">
            <v>PSR7</v>
          </cell>
          <cell r="J1415" t="str">
            <v>4X4 16 DOWN</v>
          </cell>
          <cell r="K1415" t="str">
            <v>BRIDGESTONE</v>
          </cell>
          <cell r="L1415" t="str">
            <v>30X950R15 6PR</v>
          </cell>
          <cell r="M1415" t="str">
            <v>DUELER</v>
          </cell>
          <cell r="N1415" t="str">
            <v>4X4 LVR</v>
          </cell>
          <cell r="O1415" t="str">
            <v>4X4</v>
          </cell>
          <cell r="P1415" t="str">
            <v>T/L</v>
          </cell>
          <cell r="Q1415" t="str">
            <v>ZDUMMY</v>
          </cell>
          <cell r="R1415" t="str">
            <v>JAPAN</v>
          </cell>
          <cell r="S1415">
            <v>3</v>
          </cell>
          <cell r="Y1415" t="str">
            <v>24</v>
          </cell>
          <cell r="AG1415" t="str">
            <v>*</v>
          </cell>
          <cell r="AL1415" t="str">
            <v>D691</v>
          </cell>
          <cell r="AO1415" t="str">
            <v>30X950R15</v>
          </cell>
          <cell r="AP1415" t="str">
            <v>LVRS</v>
          </cell>
          <cell r="AQ1415" t="str">
            <v>DUELERS</v>
          </cell>
          <cell r="AR1415" t="str">
            <v>15 Inch</v>
          </cell>
          <cell r="AU1415">
            <v>0</v>
          </cell>
          <cell r="AX1415" t="str">
            <v>DISCONT</v>
          </cell>
          <cell r="AY1415" t="str">
            <v>B</v>
          </cell>
          <cell r="AZ1415">
            <v>91</v>
          </cell>
          <cell r="BA1415">
            <v>30</v>
          </cell>
          <cell r="BB1415">
            <v>20</v>
          </cell>
          <cell r="BC1415">
            <v>506</v>
          </cell>
          <cell r="BD1415" t="str">
            <v>LVR</v>
          </cell>
          <cell r="BE1415" t="str">
            <v>LVRS</v>
          </cell>
          <cell r="BF1415" t="str">
            <v>T</v>
          </cell>
          <cell r="BG1415" t="str">
            <v>T</v>
          </cell>
          <cell r="BH1415">
            <v>9.0289999999999999</v>
          </cell>
          <cell r="BI1415">
            <v>10</v>
          </cell>
          <cell r="BJ1415">
            <v>0.11700000000000001</v>
          </cell>
          <cell r="BK1415">
            <v>0.23392933199999996</v>
          </cell>
          <cell r="BL1415">
            <v>15</v>
          </cell>
          <cell r="BM1415" t="str">
            <v>82</v>
          </cell>
          <cell r="BN1415">
            <v>285</v>
          </cell>
          <cell r="BR1415">
            <v>7620</v>
          </cell>
          <cell r="BS1415">
            <v>4571</v>
          </cell>
          <cell r="BT1415">
            <v>4571</v>
          </cell>
          <cell r="BU1415">
            <v>5079</v>
          </cell>
          <cell r="BV1415">
            <v>10</v>
          </cell>
          <cell r="BW1415">
            <v>4571</v>
          </cell>
          <cell r="BX1415">
            <v>0</v>
          </cell>
        </row>
        <row r="1416">
          <cell r="E1416" t="str">
            <v>BLVM2316</v>
          </cell>
          <cell r="F1416" t="str">
            <v>31X1050R15 6PR 691 OWT</v>
          </cell>
          <cell r="G1416" t="str">
            <v>31X1050R15 6PR 691 OWT</v>
          </cell>
          <cell r="H1416" t="str">
            <v>D691</v>
          </cell>
          <cell r="I1416" t="str">
            <v>PSR7</v>
          </cell>
          <cell r="J1416" t="str">
            <v>4X4 16 DOWN</v>
          </cell>
          <cell r="K1416" t="str">
            <v>BRIDGESTONE</v>
          </cell>
          <cell r="L1416" t="str">
            <v>31X1050R15 6PR</v>
          </cell>
          <cell r="M1416" t="str">
            <v>DUELER</v>
          </cell>
          <cell r="N1416" t="str">
            <v>4X4 LVR</v>
          </cell>
          <cell r="O1416" t="str">
            <v>4X4</v>
          </cell>
          <cell r="P1416" t="str">
            <v>T/L</v>
          </cell>
          <cell r="Q1416" t="str">
            <v>ZDUMMY</v>
          </cell>
          <cell r="R1416" t="str">
            <v>JAPAN</v>
          </cell>
          <cell r="S1416">
            <v>3</v>
          </cell>
          <cell r="Y1416" t="str">
            <v>24</v>
          </cell>
          <cell r="AG1416" t="str">
            <v>*</v>
          </cell>
          <cell r="AL1416" t="str">
            <v>D691</v>
          </cell>
          <cell r="AO1416" t="str">
            <v>31X1050R15</v>
          </cell>
          <cell r="AP1416" t="str">
            <v>LVRS</v>
          </cell>
          <cell r="AQ1416" t="str">
            <v>DUELERS</v>
          </cell>
          <cell r="AR1416" t="str">
            <v>15 Inch</v>
          </cell>
          <cell r="AU1416">
            <v>0</v>
          </cell>
          <cell r="AX1416" t="str">
            <v>DISCONT</v>
          </cell>
          <cell r="AY1416" t="str">
            <v>B</v>
          </cell>
          <cell r="AZ1416">
            <v>91</v>
          </cell>
          <cell r="BA1416">
            <v>30</v>
          </cell>
          <cell r="BB1416">
            <v>20</v>
          </cell>
          <cell r="BC1416">
            <v>506</v>
          </cell>
          <cell r="BD1416" t="str">
            <v>LVR</v>
          </cell>
          <cell r="BE1416" t="str">
            <v>LVRS</v>
          </cell>
          <cell r="BF1416" t="str">
            <v>T</v>
          </cell>
          <cell r="BG1416" t="str">
            <v>T</v>
          </cell>
          <cell r="BH1416">
            <v>10.138</v>
          </cell>
          <cell r="BI1416">
            <v>10</v>
          </cell>
          <cell r="BJ1416">
            <v>0.13300000000000001</v>
          </cell>
          <cell r="BK1416">
            <v>0.30588535364220004</v>
          </cell>
          <cell r="BL1416">
            <v>15</v>
          </cell>
          <cell r="BM1416" t="str">
            <v>82</v>
          </cell>
          <cell r="BN1416">
            <v>325.5</v>
          </cell>
          <cell r="BR1416">
            <v>8260</v>
          </cell>
          <cell r="BS1416">
            <v>4957</v>
          </cell>
          <cell r="BT1416">
            <v>4957</v>
          </cell>
          <cell r="BU1416">
            <v>5508</v>
          </cell>
          <cell r="BV1416">
            <v>10</v>
          </cell>
          <cell r="BW1416">
            <v>4957</v>
          </cell>
          <cell r="BX1416">
            <v>0</v>
          </cell>
        </row>
        <row r="1417">
          <cell r="E1417" t="str">
            <v>BLVM2317</v>
          </cell>
          <cell r="F1417" t="str">
            <v>32X1150R15 6PR 691 OWT</v>
          </cell>
          <cell r="G1417" t="str">
            <v>32X1150R15 6PR 691 OWT</v>
          </cell>
          <cell r="H1417" t="str">
            <v>D691</v>
          </cell>
          <cell r="I1417" t="str">
            <v>PSR7</v>
          </cell>
          <cell r="J1417" t="str">
            <v>4X4 16 DOWN</v>
          </cell>
          <cell r="K1417" t="str">
            <v>BRIDGESTONE</v>
          </cell>
          <cell r="L1417" t="str">
            <v>32X1150R15 6PR</v>
          </cell>
          <cell r="M1417" t="str">
            <v>DUELER</v>
          </cell>
          <cell r="N1417" t="str">
            <v>4X4 LVR</v>
          </cell>
          <cell r="O1417" t="str">
            <v>4X4</v>
          </cell>
          <cell r="P1417" t="str">
            <v>T/L</v>
          </cell>
          <cell r="Q1417" t="str">
            <v>ZDUMMY</v>
          </cell>
          <cell r="R1417" t="str">
            <v>JAPAN</v>
          </cell>
          <cell r="S1417">
            <v>3</v>
          </cell>
          <cell r="Y1417" t="str">
            <v>24</v>
          </cell>
          <cell r="AG1417" t="str">
            <v>*</v>
          </cell>
          <cell r="AL1417" t="str">
            <v>D691</v>
          </cell>
          <cell r="AO1417" t="str">
            <v>32X1150R15</v>
          </cell>
          <cell r="AP1417" t="str">
            <v>LVRS</v>
          </cell>
          <cell r="AQ1417" t="str">
            <v>DUELERS</v>
          </cell>
          <cell r="AR1417" t="str">
            <v>15 Inch</v>
          </cell>
          <cell r="AU1417">
            <v>0</v>
          </cell>
          <cell r="AX1417" t="str">
            <v>DISCONT</v>
          </cell>
          <cell r="AY1417" t="str">
            <v>B</v>
          </cell>
          <cell r="AZ1417">
            <v>91</v>
          </cell>
          <cell r="BA1417">
            <v>30</v>
          </cell>
          <cell r="BB1417">
            <v>20</v>
          </cell>
          <cell r="BC1417">
            <v>506</v>
          </cell>
          <cell r="BD1417" t="str">
            <v>LVR</v>
          </cell>
          <cell r="BE1417" t="str">
            <v>LVRS</v>
          </cell>
          <cell r="BF1417" t="str">
            <v>T</v>
          </cell>
          <cell r="BG1417" t="str">
            <v>T</v>
          </cell>
          <cell r="BH1417">
            <v>12.119</v>
          </cell>
          <cell r="BI1417">
            <v>10</v>
          </cell>
          <cell r="BJ1417">
            <v>0.17</v>
          </cell>
          <cell r="BK1417">
            <v>0.24564629397094565</v>
          </cell>
          <cell r="BL1417">
            <v>15</v>
          </cell>
          <cell r="BM1417" t="str">
            <v>82</v>
          </cell>
          <cell r="BN1417">
            <v>292.10000000000002</v>
          </cell>
          <cell r="BR1417">
            <v>9010</v>
          </cell>
          <cell r="BS1417">
            <v>5407</v>
          </cell>
          <cell r="BT1417">
            <v>5407</v>
          </cell>
          <cell r="BU1417">
            <v>6008</v>
          </cell>
          <cell r="BV1417">
            <v>10</v>
          </cell>
          <cell r="BW1417">
            <v>5407</v>
          </cell>
          <cell r="BX1417">
            <v>0</v>
          </cell>
        </row>
        <row r="1418">
          <cell r="E1418" t="str">
            <v>BLVM2318</v>
          </cell>
          <cell r="F1418" t="str">
            <v>33X1250R15 6PR 691 OWT</v>
          </cell>
          <cell r="G1418" t="str">
            <v>33X1250R15 6PR 691 OWT</v>
          </cell>
          <cell r="H1418" t="str">
            <v>D691</v>
          </cell>
          <cell r="I1418" t="str">
            <v>PSR7</v>
          </cell>
          <cell r="J1418" t="str">
            <v>4X4 16 DOWN</v>
          </cell>
          <cell r="K1418" t="str">
            <v>BRIDGESTONE</v>
          </cell>
          <cell r="L1418" t="str">
            <v>33X1250R15 6PR</v>
          </cell>
          <cell r="M1418" t="str">
            <v>DUELER</v>
          </cell>
          <cell r="N1418" t="str">
            <v>4X4 LVR</v>
          </cell>
          <cell r="O1418" t="str">
            <v>4X4</v>
          </cell>
          <cell r="P1418" t="str">
            <v>T/L</v>
          </cell>
          <cell r="Q1418" t="str">
            <v>ZDUMMY</v>
          </cell>
          <cell r="R1418" t="str">
            <v>JAPAN</v>
          </cell>
          <cell r="S1418">
            <v>3</v>
          </cell>
          <cell r="Y1418" t="str">
            <v>24</v>
          </cell>
          <cell r="AG1418" t="str">
            <v>*</v>
          </cell>
          <cell r="AL1418" t="str">
            <v>D691</v>
          </cell>
          <cell r="AO1418" t="str">
            <v>33X1250R15</v>
          </cell>
          <cell r="AP1418" t="str">
            <v>LVRS</v>
          </cell>
          <cell r="AQ1418" t="str">
            <v>DUELERS</v>
          </cell>
          <cell r="AR1418" t="str">
            <v>15 Inch</v>
          </cell>
          <cell r="AU1418">
            <v>0</v>
          </cell>
          <cell r="AX1418" t="str">
            <v>DISCONT</v>
          </cell>
          <cell r="AY1418" t="str">
            <v>B</v>
          </cell>
          <cell r="AZ1418">
            <v>91</v>
          </cell>
          <cell r="BA1418">
            <v>30</v>
          </cell>
          <cell r="BB1418">
            <v>20</v>
          </cell>
          <cell r="BC1418">
            <v>506</v>
          </cell>
          <cell r="BD1418" t="str">
            <v>LVR</v>
          </cell>
          <cell r="BE1418" t="str">
            <v>LVRS</v>
          </cell>
          <cell r="BF1418" t="str">
            <v>T</v>
          </cell>
          <cell r="BG1418" t="str">
            <v>T</v>
          </cell>
          <cell r="BH1418">
            <v>13.548</v>
          </cell>
          <cell r="BI1418">
            <v>10</v>
          </cell>
          <cell r="BJ1418">
            <v>0.17299999999999999</v>
          </cell>
          <cell r="BK1418">
            <v>0.29066998317500009</v>
          </cell>
          <cell r="BL1418">
            <v>15</v>
          </cell>
          <cell r="BM1418" t="str">
            <v>82</v>
          </cell>
          <cell r="BN1418">
            <v>317.5</v>
          </cell>
          <cell r="BR1418">
            <v>10300</v>
          </cell>
          <cell r="BS1418">
            <v>6181</v>
          </cell>
          <cell r="BT1418">
            <v>6181</v>
          </cell>
          <cell r="BU1418">
            <v>6868</v>
          </cell>
          <cell r="BV1418">
            <v>10</v>
          </cell>
          <cell r="BW1418">
            <v>6181</v>
          </cell>
          <cell r="BX1418">
            <v>0</v>
          </cell>
        </row>
        <row r="1419">
          <cell r="E1419" t="str">
            <v>BLVM2321</v>
          </cell>
          <cell r="F1419" t="str">
            <v>245/75R16 6PR 691 OWT</v>
          </cell>
          <cell r="G1419" t="str">
            <v>245/75R16 6PR 691 OWT</v>
          </cell>
          <cell r="H1419" t="str">
            <v>D691</v>
          </cell>
          <cell r="I1419" t="str">
            <v>PSR7</v>
          </cell>
          <cell r="J1419" t="str">
            <v>4X4 16 DOWN</v>
          </cell>
          <cell r="K1419" t="str">
            <v>BRIDGESTONE</v>
          </cell>
          <cell r="L1419" t="str">
            <v>245/75R16 6PR</v>
          </cell>
          <cell r="M1419" t="str">
            <v>DUELER</v>
          </cell>
          <cell r="N1419" t="str">
            <v>4X4 LVR</v>
          </cell>
          <cell r="O1419" t="str">
            <v>4X4</v>
          </cell>
          <cell r="P1419" t="str">
            <v>T/L</v>
          </cell>
          <cell r="Q1419" t="str">
            <v>ZDUMMY</v>
          </cell>
          <cell r="R1419" t="str">
            <v>JAPAN</v>
          </cell>
          <cell r="S1419">
            <v>3</v>
          </cell>
          <cell r="Y1419" t="str">
            <v>24</v>
          </cell>
          <cell r="AG1419" t="str">
            <v>*</v>
          </cell>
          <cell r="AL1419" t="str">
            <v>D691</v>
          </cell>
          <cell r="AO1419" t="str">
            <v>245/75R16</v>
          </cell>
          <cell r="AP1419" t="str">
            <v>LVRS</v>
          </cell>
          <cell r="AQ1419" t="str">
            <v>DUELERS</v>
          </cell>
          <cell r="AR1419" t="str">
            <v>16 Inch</v>
          </cell>
          <cell r="AU1419">
            <v>0</v>
          </cell>
          <cell r="AX1419" t="str">
            <v>DISCONT</v>
          </cell>
          <cell r="AY1419" t="str">
            <v>B</v>
          </cell>
          <cell r="AZ1419">
            <v>91</v>
          </cell>
          <cell r="BA1419">
            <v>30</v>
          </cell>
          <cell r="BB1419">
            <v>20</v>
          </cell>
          <cell r="BC1419">
            <v>506</v>
          </cell>
          <cell r="BD1419" t="str">
            <v>LVR</v>
          </cell>
          <cell r="BE1419" t="str">
            <v>LVRS</v>
          </cell>
          <cell r="BF1419" t="str">
            <v>T</v>
          </cell>
          <cell r="BG1419" t="str">
            <v>T</v>
          </cell>
          <cell r="BH1419">
            <v>10.526</v>
          </cell>
          <cell r="BI1419">
            <v>10</v>
          </cell>
          <cell r="BJ1419">
            <v>0.13600000000000001</v>
          </cell>
          <cell r="BK1419">
            <v>0.17069254484999999</v>
          </cell>
          <cell r="BL1419">
            <v>16</v>
          </cell>
          <cell r="BM1419" t="str">
            <v>75</v>
          </cell>
          <cell r="BN1419">
            <v>245</v>
          </cell>
          <cell r="BR1419">
            <v>7730</v>
          </cell>
          <cell r="BS1419">
            <v>4635</v>
          </cell>
          <cell r="BT1419">
            <v>4635</v>
          </cell>
          <cell r="BU1419">
            <v>5150</v>
          </cell>
          <cell r="BV1419">
            <v>10</v>
          </cell>
          <cell r="BW1419">
            <v>4635</v>
          </cell>
          <cell r="BX1419">
            <v>0</v>
          </cell>
        </row>
        <row r="1420">
          <cell r="E1420" t="str">
            <v>BLVM2322</v>
          </cell>
          <cell r="F1420" t="str">
            <v>265/75R16 6PR 691 OWT</v>
          </cell>
          <cell r="G1420" t="str">
            <v>265/75R16 6PR 691 OWT</v>
          </cell>
          <cell r="H1420" t="str">
            <v>D691</v>
          </cell>
          <cell r="I1420" t="str">
            <v>PSR7</v>
          </cell>
          <cell r="J1420" t="str">
            <v>4X4 16 DOWN</v>
          </cell>
          <cell r="K1420" t="str">
            <v>BRIDGESTONE</v>
          </cell>
          <cell r="L1420" t="str">
            <v>265/75R16 6PR</v>
          </cell>
          <cell r="M1420" t="str">
            <v>DUELER</v>
          </cell>
          <cell r="N1420" t="str">
            <v>4X4 LVR</v>
          </cell>
          <cell r="O1420" t="str">
            <v>4X4</v>
          </cell>
          <cell r="P1420" t="str">
            <v>T/L</v>
          </cell>
          <cell r="Q1420" t="str">
            <v>ZDUMMY</v>
          </cell>
          <cell r="R1420" t="str">
            <v>JAPAN</v>
          </cell>
          <cell r="S1420">
            <v>3</v>
          </cell>
          <cell r="Y1420" t="str">
            <v>24</v>
          </cell>
          <cell r="AG1420" t="str">
            <v>*</v>
          </cell>
          <cell r="AL1420" t="str">
            <v>D691</v>
          </cell>
          <cell r="AO1420" t="str">
            <v>265/75R16</v>
          </cell>
          <cell r="AP1420" t="str">
            <v>LVRS</v>
          </cell>
          <cell r="AQ1420" t="str">
            <v>DUELERS</v>
          </cell>
          <cell r="AR1420" t="str">
            <v>16 Inch</v>
          </cell>
          <cell r="AU1420">
            <v>0</v>
          </cell>
          <cell r="AX1420" t="str">
            <v>DISCONT</v>
          </cell>
          <cell r="AY1420" t="str">
            <v>B</v>
          </cell>
          <cell r="AZ1420">
            <v>91</v>
          </cell>
          <cell r="BA1420">
            <v>30</v>
          </cell>
          <cell r="BB1420">
            <v>20</v>
          </cell>
          <cell r="BC1420">
            <v>506</v>
          </cell>
          <cell r="BD1420" t="str">
            <v>LVR</v>
          </cell>
          <cell r="BE1420" t="str">
            <v>LVRS</v>
          </cell>
          <cell r="BF1420" t="str">
            <v>T</v>
          </cell>
          <cell r="BG1420" t="str">
            <v>T</v>
          </cell>
          <cell r="BH1420">
            <v>11.074</v>
          </cell>
          <cell r="BI1420">
            <v>10</v>
          </cell>
          <cell r="BJ1420">
            <v>0.13900000000000001</v>
          </cell>
          <cell r="BK1420">
            <v>0.19710783904999998</v>
          </cell>
          <cell r="BL1420">
            <v>16</v>
          </cell>
          <cell r="BM1420" t="str">
            <v>75</v>
          </cell>
          <cell r="BN1420">
            <v>265</v>
          </cell>
          <cell r="BR1420">
            <v>8370</v>
          </cell>
          <cell r="BS1420">
            <v>5020</v>
          </cell>
          <cell r="BT1420">
            <v>5020</v>
          </cell>
          <cell r="BU1420">
            <v>5578</v>
          </cell>
          <cell r="BV1420">
            <v>10</v>
          </cell>
          <cell r="BW1420">
            <v>5020</v>
          </cell>
          <cell r="BX1420">
            <v>0</v>
          </cell>
        </row>
        <row r="1421">
          <cell r="E1421" t="str">
            <v>BLVM2331</v>
          </cell>
          <cell r="F1421" t="str">
            <v>245/75R16 6PR 693 OWT</v>
          </cell>
          <cell r="G1421" t="str">
            <v>245/75R16 6PR 693 OWT</v>
          </cell>
          <cell r="H1421" t="str">
            <v>D693</v>
          </cell>
          <cell r="I1421" t="str">
            <v>PSR7</v>
          </cell>
          <cell r="J1421" t="str">
            <v>4X4 16 DOWN</v>
          </cell>
          <cell r="K1421" t="str">
            <v>BRIDGESTONE</v>
          </cell>
          <cell r="L1421" t="str">
            <v>245/75R16 6PR</v>
          </cell>
          <cell r="M1421" t="str">
            <v>DUELER</v>
          </cell>
          <cell r="N1421" t="str">
            <v>4X4 LVR</v>
          </cell>
          <cell r="O1421" t="str">
            <v>4X4</v>
          </cell>
          <cell r="P1421" t="str">
            <v>T/L</v>
          </cell>
          <cell r="Q1421" t="str">
            <v>LVR08222</v>
          </cell>
          <cell r="R1421" t="str">
            <v>JAPAN</v>
          </cell>
          <cell r="S1421">
            <v>3</v>
          </cell>
          <cell r="Y1421" t="str">
            <v>24</v>
          </cell>
          <cell r="AG1421" t="str">
            <v>LVR08222</v>
          </cell>
          <cell r="AL1421" t="str">
            <v>D693</v>
          </cell>
          <cell r="AO1421" t="str">
            <v>245/75R16</v>
          </cell>
          <cell r="AP1421" t="str">
            <v>LVRS</v>
          </cell>
          <cell r="AQ1421" t="str">
            <v>DUELERS</v>
          </cell>
          <cell r="AR1421" t="str">
            <v>16 Inch</v>
          </cell>
          <cell r="AU1421">
            <v>2003</v>
          </cell>
          <cell r="AX1421" t="str">
            <v>DISCONT</v>
          </cell>
          <cell r="AY1421" t="str">
            <v>B</v>
          </cell>
          <cell r="AZ1421">
            <v>91</v>
          </cell>
          <cell r="BA1421">
            <v>30</v>
          </cell>
          <cell r="BB1421">
            <v>20</v>
          </cell>
          <cell r="BC1421">
            <v>506</v>
          </cell>
          <cell r="BD1421" t="str">
            <v>LVR</v>
          </cell>
          <cell r="BE1421" t="str">
            <v>LVRS</v>
          </cell>
          <cell r="BF1421" t="str">
            <v>T</v>
          </cell>
          <cell r="BG1421" t="str">
            <v>T</v>
          </cell>
          <cell r="BH1421">
            <v>10.526</v>
          </cell>
          <cell r="BI1421">
            <v>9.44</v>
          </cell>
          <cell r="BJ1421">
            <v>0.10100000000000001</v>
          </cell>
          <cell r="BK1421">
            <v>0.17069254484999999</v>
          </cell>
          <cell r="BL1421">
            <v>16</v>
          </cell>
          <cell r="BM1421" t="str">
            <v>75</v>
          </cell>
          <cell r="BN1421">
            <v>245</v>
          </cell>
          <cell r="BR1421">
            <v>7090</v>
          </cell>
          <cell r="BS1421">
            <v>4255</v>
          </cell>
          <cell r="BT1421">
            <v>4255</v>
          </cell>
          <cell r="BU1421">
            <v>4728</v>
          </cell>
          <cell r="BV1421">
            <v>10</v>
          </cell>
          <cell r="BW1421">
            <v>4255</v>
          </cell>
          <cell r="BX1421">
            <v>0</v>
          </cell>
        </row>
        <row r="1422">
          <cell r="E1422" t="str">
            <v>BLVM2332</v>
          </cell>
          <cell r="F1422" t="str">
            <v>215/75R15 6PR 693 OWT</v>
          </cell>
          <cell r="G1422" t="str">
            <v>215/75R15 6PR 693 OWT</v>
          </cell>
          <cell r="H1422" t="str">
            <v>D693</v>
          </cell>
          <cell r="I1422" t="str">
            <v>PSR7</v>
          </cell>
          <cell r="J1422" t="str">
            <v>4X4 16 DOWN</v>
          </cell>
          <cell r="K1422" t="str">
            <v>BRIDGESTONE</v>
          </cell>
          <cell r="L1422" t="str">
            <v>215/75R15 6PR</v>
          </cell>
          <cell r="M1422" t="str">
            <v>DUELER</v>
          </cell>
          <cell r="N1422" t="str">
            <v>4X4 LVR</v>
          </cell>
          <cell r="O1422" t="str">
            <v>4X4</v>
          </cell>
          <cell r="P1422" t="str">
            <v>T/L</v>
          </cell>
          <cell r="Q1422" t="str">
            <v>LVR08088</v>
          </cell>
          <cell r="R1422" t="str">
            <v>JAPAN</v>
          </cell>
          <cell r="S1422">
            <v>3</v>
          </cell>
          <cell r="Y1422" t="str">
            <v>24</v>
          </cell>
          <cell r="AG1422" t="str">
            <v>LVR08088</v>
          </cell>
          <cell r="AL1422" t="str">
            <v>D693</v>
          </cell>
          <cell r="AO1422" t="str">
            <v>215/75R15</v>
          </cell>
          <cell r="AP1422" t="str">
            <v>LVRS</v>
          </cell>
          <cell r="AQ1422" t="str">
            <v>DUELERS</v>
          </cell>
          <cell r="AR1422" t="str">
            <v>15 Inch</v>
          </cell>
          <cell r="AU1422">
            <v>2003</v>
          </cell>
          <cell r="AX1422" t="str">
            <v>CON</v>
          </cell>
          <cell r="AY1422" t="str">
            <v>B</v>
          </cell>
          <cell r="AZ1422">
            <v>91</v>
          </cell>
          <cell r="BA1422">
            <v>30</v>
          </cell>
          <cell r="BB1422">
            <v>20</v>
          </cell>
          <cell r="BC1422">
            <v>506</v>
          </cell>
          <cell r="BD1422" t="str">
            <v>LVR</v>
          </cell>
          <cell r="BE1422" t="str">
            <v>LVRS</v>
          </cell>
          <cell r="BF1422" t="str">
            <v>T</v>
          </cell>
          <cell r="BG1422" t="str">
            <v>T</v>
          </cell>
          <cell r="BH1422">
            <v>7.3940000000000001</v>
          </cell>
          <cell r="BI1422">
            <v>6.99</v>
          </cell>
          <cell r="BJ1422">
            <v>4.4999999999999998E-2</v>
          </cell>
          <cell r="BK1422">
            <v>0.12620262374999999</v>
          </cell>
          <cell r="BL1422">
            <v>15</v>
          </cell>
          <cell r="BM1422" t="str">
            <v>75</v>
          </cell>
          <cell r="BN1422">
            <v>215</v>
          </cell>
          <cell r="BR1422">
            <v>5830</v>
          </cell>
          <cell r="BS1422">
            <v>3495</v>
          </cell>
          <cell r="BT1422">
            <v>3495</v>
          </cell>
          <cell r="BU1422">
            <v>3883</v>
          </cell>
          <cell r="BV1422">
            <v>10</v>
          </cell>
          <cell r="BW1422">
            <v>3495</v>
          </cell>
          <cell r="BX1422">
            <v>2386.35</v>
          </cell>
        </row>
        <row r="1423">
          <cell r="E1423" t="str">
            <v>BLVM2333</v>
          </cell>
          <cell r="F1423" t="str">
            <v>235/75R15 6PR 693 OWT</v>
          </cell>
          <cell r="G1423" t="str">
            <v>235/75R15 6PR 693 OWT</v>
          </cell>
          <cell r="H1423" t="str">
            <v>D693</v>
          </cell>
          <cell r="I1423" t="str">
            <v>PSR7</v>
          </cell>
          <cell r="J1423" t="str">
            <v>4X4 16 DOWN</v>
          </cell>
          <cell r="K1423" t="str">
            <v>BRIDGESTONE</v>
          </cell>
          <cell r="L1423" t="str">
            <v>235/75R15 6PR</v>
          </cell>
          <cell r="M1423" t="str">
            <v>DUELER</v>
          </cell>
          <cell r="N1423" t="str">
            <v>4X4 LVR</v>
          </cell>
          <cell r="O1423" t="str">
            <v>4X4</v>
          </cell>
          <cell r="P1423" t="str">
            <v>T/L</v>
          </cell>
          <cell r="Q1423" t="str">
            <v>LVR08083</v>
          </cell>
          <cell r="R1423" t="str">
            <v>JAPAN</v>
          </cell>
          <cell r="S1423">
            <v>3</v>
          </cell>
          <cell r="Y1423" t="str">
            <v>24</v>
          </cell>
          <cell r="AG1423" t="str">
            <v>LVR08083</v>
          </cell>
          <cell r="AL1423" t="str">
            <v>D693</v>
          </cell>
          <cell r="AO1423" t="str">
            <v>235/75R15</v>
          </cell>
          <cell r="AP1423" t="str">
            <v>LVRS</v>
          </cell>
          <cell r="AQ1423" t="str">
            <v>DUELERS</v>
          </cell>
          <cell r="AR1423" t="str">
            <v>15 Inch</v>
          </cell>
          <cell r="AU1423">
            <v>2003</v>
          </cell>
          <cell r="AX1423" t="str">
            <v>DISCONT</v>
          </cell>
          <cell r="AY1423" t="str">
            <v>B</v>
          </cell>
          <cell r="AZ1423">
            <v>91</v>
          </cell>
          <cell r="BA1423">
            <v>30</v>
          </cell>
          <cell r="BB1423">
            <v>20</v>
          </cell>
          <cell r="BC1423">
            <v>506</v>
          </cell>
          <cell r="BD1423" t="str">
            <v>LVR</v>
          </cell>
          <cell r="BE1423" t="str">
            <v>LVRS</v>
          </cell>
          <cell r="BF1423" t="str">
            <v>T</v>
          </cell>
          <cell r="BG1423" t="str">
            <v>T</v>
          </cell>
          <cell r="BH1423">
            <v>8.6479999999999997</v>
          </cell>
          <cell r="BI1423">
            <v>8.41</v>
          </cell>
          <cell r="BJ1423">
            <v>0.10100000000000001</v>
          </cell>
          <cell r="BK1423">
            <v>0.14795611875</v>
          </cell>
          <cell r="BL1423">
            <v>15</v>
          </cell>
          <cell r="BM1423" t="str">
            <v>75</v>
          </cell>
          <cell r="BN1423">
            <v>235</v>
          </cell>
          <cell r="BR1423">
            <v>6430</v>
          </cell>
          <cell r="BS1423">
            <v>3857</v>
          </cell>
          <cell r="BT1423">
            <v>3857</v>
          </cell>
          <cell r="BU1423">
            <v>4286</v>
          </cell>
          <cell r="BV1423">
            <v>10</v>
          </cell>
          <cell r="BW1423">
            <v>3857</v>
          </cell>
          <cell r="BX1423">
            <v>0</v>
          </cell>
        </row>
        <row r="1424">
          <cell r="E1424" t="str">
            <v>BLVM2335</v>
          </cell>
          <cell r="F1424" t="str">
            <v>30X950R15 6PR 693 OWT</v>
          </cell>
          <cell r="G1424" t="str">
            <v>30X950R15 6PR 693 OWT</v>
          </cell>
          <cell r="H1424" t="str">
            <v>D693</v>
          </cell>
          <cell r="I1424" t="str">
            <v>PSR7</v>
          </cell>
          <cell r="J1424" t="str">
            <v>4X4 16 DOWN</v>
          </cell>
          <cell r="K1424" t="str">
            <v>BRIDGESTONE</v>
          </cell>
          <cell r="L1424" t="str">
            <v>31X950R15 6PR</v>
          </cell>
          <cell r="M1424" t="str">
            <v>DUELER</v>
          </cell>
          <cell r="N1424" t="str">
            <v>4X4 LVR</v>
          </cell>
          <cell r="O1424" t="str">
            <v>4X4</v>
          </cell>
          <cell r="P1424" t="str">
            <v>T/L</v>
          </cell>
          <cell r="Q1424" t="str">
            <v>LVR05318</v>
          </cell>
          <cell r="R1424" t="str">
            <v>JAPAN</v>
          </cell>
          <cell r="S1424">
            <v>3</v>
          </cell>
          <cell r="Y1424" t="str">
            <v>24</v>
          </cell>
          <cell r="AG1424" t="str">
            <v>LVR05318</v>
          </cell>
          <cell r="AL1424" t="str">
            <v>D693</v>
          </cell>
          <cell r="AO1424" t="str">
            <v>30X950R15</v>
          </cell>
          <cell r="AP1424" t="str">
            <v>LVRS</v>
          </cell>
          <cell r="AQ1424" t="str">
            <v>DUELERS</v>
          </cell>
          <cell r="AR1424" t="str">
            <v>15 Inch</v>
          </cell>
          <cell r="AU1424">
            <v>2002</v>
          </cell>
          <cell r="AX1424" t="str">
            <v>DISCONT</v>
          </cell>
          <cell r="AY1424" t="str">
            <v>B</v>
          </cell>
          <cell r="AZ1424">
            <v>91</v>
          </cell>
          <cell r="BA1424">
            <v>30</v>
          </cell>
          <cell r="BB1424">
            <v>20</v>
          </cell>
          <cell r="BC1424">
            <v>506</v>
          </cell>
          <cell r="BD1424" t="str">
            <v>LVR</v>
          </cell>
          <cell r="BE1424" t="str">
            <v>LVRS</v>
          </cell>
          <cell r="BF1424" t="str">
            <v>T</v>
          </cell>
          <cell r="BG1424" t="str">
            <v>T</v>
          </cell>
          <cell r="BH1424">
            <v>9.0289999999999999</v>
          </cell>
          <cell r="BI1424">
            <v>8.1999999999999993</v>
          </cell>
          <cell r="BJ1424">
            <v>0.11700000000000001</v>
          </cell>
          <cell r="BK1424">
            <v>0.1842171697728</v>
          </cell>
          <cell r="BL1424">
            <v>15</v>
          </cell>
          <cell r="BM1424" t="str">
            <v>82</v>
          </cell>
          <cell r="BN1424">
            <v>252</v>
          </cell>
          <cell r="BR1424">
            <v>7530</v>
          </cell>
          <cell r="BS1424">
            <v>4517</v>
          </cell>
          <cell r="BT1424">
            <v>4517</v>
          </cell>
          <cell r="BU1424">
            <v>5019</v>
          </cell>
          <cell r="BV1424">
            <v>10</v>
          </cell>
          <cell r="BW1424">
            <v>4517</v>
          </cell>
          <cell r="BX1424">
            <v>0</v>
          </cell>
        </row>
        <row r="1425">
          <cell r="E1425" t="str">
            <v>BLVM2336</v>
          </cell>
          <cell r="F1425" t="str">
            <v>31X1050R15 6PR 693 OWT</v>
          </cell>
          <cell r="G1425" t="str">
            <v>31X1050R15 6PR 693 OWT</v>
          </cell>
          <cell r="H1425" t="str">
            <v>D693</v>
          </cell>
          <cell r="I1425" t="str">
            <v>PSR7</v>
          </cell>
          <cell r="J1425" t="str">
            <v>4X4 16 DOWN</v>
          </cell>
          <cell r="K1425" t="str">
            <v>BRIDGESTONE</v>
          </cell>
          <cell r="L1425" t="str">
            <v>31X1050R15 6PR</v>
          </cell>
          <cell r="M1425" t="str">
            <v>DUELER</v>
          </cell>
          <cell r="N1425" t="str">
            <v>4X4 LVR</v>
          </cell>
          <cell r="O1425" t="str">
            <v>4X4</v>
          </cell>
          <cell r="P1425" t="str">
            <v>T/L</v>
          </cell>
          <cell r="Q1425" t="str">
            <v>LVR05357</v>
          </cell>
          <cell r="R1425" t="str">
            <v>JAPAN</v>
          </cell>
          <cell r="S1425">
            <v>3</v>
          </cell>
          <cell r="Y1425" t="str">
            <v>24</v>
          </cell>
          <cell r="AG1425" t="str">
            <v>LVR05357</v>
          </cell>
          <cell r="AL1425" t="str">
            <v>D693</v>
          </cell>
          <cell r="AO1425" t="str">
            <v>31X1050R15</v>
          </cell>
          <cell r="AP1425" t="str">
            <v>LVRS</v>
          </cell>
          <cell r="AQ1425" t="str">
            <v>DUELERS</v>
          </cell>
          <cell r="AR1425" t="str">
            <v>15 Inch</v>
          </cell>
          <cell r="AU1425">
            <v>2002</v>
          </cell>
          <cell r="AX1425" t="str">
            <v>DISCONT</v>
          </cell>
          <cell r="AY1425" t="str">
            <v>B</v>
          </cell>
          <cell r="AZ1425">
            <v>91</v>
          </cell>
          <cell r="BA1425">
            <v>30</v>
          </cell>
          <cell r="BB1425">
            <v>20</v>
          </cell>
          <cell r="BC1425">
            <v>506</v>
          </cell>
          <cell r="BD1425" t="str">
            <v>LVR</v>
          </cell>
          <cell r="BE1425" t="str">
            <v>LVRS</v>
          </cell>
          <cell r="BF1425" t="str">
            <v>T</v>
          </cell>
          <cell r="BG1425" t="str">
            <v>T</v>
          </cell>
          <cell r="BH1425">
            <v>10.138</v>
          </cell>
          <cell r="BI1425">
            <v>10.06</v>
          </cell>
          <cell r="BJ1425">
            <v>0.13300000000000001</v>
          </cell>
          <cell r="BK1425">
            <v>0.22431533667839998</v>
          </cell>
          <cell r="BL1425">
            <v>15</v>
          </cell>
          <cell r="BM1425" t="str">
            <v>82</v>
          </cell>
          <cell r="BN1425">
            <v>279</v>
          </cell>
          <cell r="BR1425">
            <v>8160</v>
          </cell>
          <cell r="BS1425">
            <v>4897</v>
          </cell>
          <cell r="BT1425">
            <v>4897</v>
          </cell>
          <cell r="BU1425">
            <v>5441</v>
          </cell>
          <cell r="BV1425">
            <v>10</v>
          </cell>
          <cell r="BW1425">
            <v>4897</v>
          </cell>
          <cell r="BX1425">
            <v>0</v>
          </cell>
        </row>
        <row r="1426">
          <cell r="E1426" t="str">
            <v>BLVM2337</v>
          </cell>
          <cell r="F1426" t="str">
            <v>32X1150R15 6PR 693 OWT</v>
          </cell>
          <cell r="G1426" t="str">
            <v>32X1150R15 6PR 693 OWT</v>
          </cell>
          <cell r="H1426" t="str">
            <v>D693</v>
          </cell>
          <cell r="I1426" t="str">
            <v>PSR7</v>
          </cell>
          <cell r="J1426" t="str">
            <v>4X4 16 DOWN</v>
          </cell>
          <cell r="K1426" t="str">
            <v>BRIDGESTONE</v>
          </cell>
          <cell r="L1426" t="str">
            <v>32X1150R15 6PR</v>
          </cell>
          <cell r="M1426" t="str">
            <v>DUELER</v>
          </cell>
          <cell r="N1426" t="str">
            <v>4X4 LVR</v>
          </cell>
          <cell r="O1426" t="str">
            <v>4X4</v>
          </cell>
          <cell r="P1426" t="str">
            <v>T/L</v>
          </cell>
          <cell r="Q1426" t="str">
            <v>LVR05428</v>
          </cell>
          <cell r="R1426" t="str">
            <v>JAPAN</v>
          </cell>
          <cell r="S1426">
            <v>3</v>
          </cell>
          <cell r="Y1426" t="str">
            <v>24</v>
          </cell>
          <cell r="AG1426" t="str">
            <v>LVR05428</v>
          </cell>
          <cell r="AL1426" t="str">
            <v>D693</v>
          </cell>
          <cell r="AO1426" t="str">
            <v>32X1150R15</v>
          </cell>
          <cell r="AP1426" t="str">
            <v>LVRS</v>
          </cell>
          <cell r="AQ1426" t="str">
            <v>DUELERS</v>
          </cell>
          <cell r="AR1426" t="str">
            <v>15 Inch</v>
          </cell>
          <cell r="AU1426">
            <v>2002</v>
          </cell>
          <cell r="AX1426" t="str">
            <v>CON</v>
          </cell>
          <cell r="AY1426" t="str">
            <v>B</v>
          </cell>
          <cell r="AZ1426">
            <v>91</v>
          </cell>
          <cell r="BA1426">
            <v>30</v>
          </cell>
          <cell r="BB1426">
            <v>20</v>
          </cell>
          <cell r="BC1426">
            <v>506</v>
          </cell>
          <cell r="BD1426" t="str">
            <v>LVR</v>
          </cell>
          <cell r="BE1426" t="str">
            <v>LVRS</v>
          </cell>
          <cell r="BF1426" t="str">
            <v>T</v>
          </cell>
          <cell r="BG1426" t="str">
            <v>T</v>
          </cell>
          <cell r="BH1426">
            <v>12.119</v>
          </cell>
          <cell r="BI1426">
            <v>11.289</v>
          </cell>
          <cell r="BJ1426">
            <v>0.154</v>
          </cell>
          <cell r="BK1426">
            <v>0.24547867998079997</v>
          </cell>
          <cell r="BL1426">
            <v>15</v>
          </cell>
          <cell r="BM1426" t="str">
            <v>82</v>
          </cell>
          <cell r="BN1426">
            <v>292</v>
          </cell>
          <cell r="BR1426">
            <v>11200</v>
          </cell>
          <cell r="BS1426">
            <v>6720</v>
          </cell>
          <cell r="BT1426">
            <v>6720</v>
          </cell>
          <cell r="BU1426">
            <v>7467</v>
          </cell>
          <cell r="BV1426">
            <v>10</v>
          </cell>
          <cell r="BW1426">
            <v>6720</v>
          </cell>
          <cell r="BX1426">
            <v>4478.68</v>
          </cell>
        </row>
        <row r="1427">
          <cell r="E1427" t="str">
            <v>BLVM2338</v>
          </cell>
          <cell r="F1427" t="str">
            <v>33X1250R15 6PR 693 OWT</v>
          </cell>
          <cell r="G1427" t="str">
            <v>33X1250R15 6PR 693 OWT</v>
          </cell>
          <cell r="H1427" t="str">
            <v>D693</v>
          </cell>
          <cell r="I1427" t="str">
            <v>PSR7</v>
          </cell>
          <cell r="J1427" t="str">
            <v>4X4 16 DOWN</v>
          </cell>
          <cell r="K1427" t="str">
            <v>BRIDGESTONE</v>
          </cell>
          <cell r="L1427" t="str">
            <v>33X1250R15 6PR</v>
          </cell>
          <cell r="M1427" t="str">
            <v>DUELER</v>
          </cell>
          <cell r="N1427" t="str">
            <v>4X4 LVR</v>
          </cell>
          <cell r="O1427" t="str">
            <v>4X4</v>
          </cell>
          <cell r="P1427" t="str">
            <v>T/L</v>
          </cell>
          <cell r="Q1427" t="str">
            <v>LVR05474</v>
          </cell>
          <cell r="R1427" t="str">
            <v>JAPAN</v>
          </cell>
          <cell r="S1427">
            <v>3</v>
          </cell>
          <cell r="Y1427" t="str">
            <v>24</v>
          </cell>
          <cell r="AG1427" t="str">
            <v>LVR05474</v>
          </cell>
          <cell r="AL1427" t="str">
            <v>D693</v>
          </cell>
          <cell r="AO1427" t="str">
            <v>33X1250R15</v>
          </cell>
          <cell r="AP1427" t="str">
            <v>LVRS</v>
          </cell>
          <cell r="AQ1427" t="str">
            <v>DUELERS</v>
          </cell>
          <cell r="AR1427" t="str">
            <v>15 Inch</v>
          </cell>
          <cell r="AU1427">
            <v>2001</v>
          </cell>
          <cell r="AX1427" t="str">
            <v>DISCONT</v>
          </cell>
          <cell r="AY1427" t="str">
            <v>B</v>
          </cell>
          <cell r="AZ1427">
            <v>91</v>
          </cell>
          <cell r="BA1427">
            <v>30</v>
          </cell>
          <cell r="BB1427">
            <v>20</v>
          </cell>
          <cell r="BC1427">
            <v>506</v>
          </cell>
          <cell r="BD1427" t="str">
            <v>LVR</v>
          </cell>
          <cell r="BE1427" t="str">
            <v>LVRS</v>
          </cell>
          <cell r="BF1427" t="str">
            <v>T</v>
          </cell>
          <cell r="BG1427" t="str">
            <v>T</v>
          </cell>
          <cell r="BH1427">
            <v>13.548</v>
          </cell>
          <cell r="BI1427">
            <v>10</v>
          </cell>
          <cell r="BJ1427">
            <v>0.17899999999999999</v>
          </cell>
          <cell r="BK1427">
            <v>0.29066998317500009</v>
          </cell>
          <cell r="BL1427">
            <v>15</v>
          </cell>
          <cell r="BM1427" t="str">
            <v>82</v>
          </cell>
          <cell r="BN1427">
            <v>317.5</v>
          </cell>
          <cell r="BR1427">
            <v>12550</v>
          </cell>
          <cell r="BS1427">
            <v>7532</v>
          </cell>
          <cell r="BT1427">
            <v>7532</v>
          </cell>
          <cell r="BU1427">
            <v>8369</v>
          </cell>
          <cell r="BV1427">
            <v>10</v>
          </cell>
          <cell r="BW1427">
            <v>7532</v>
          </cell>
          <cell r="BX1427">
            <v>0</v>
          </cell>
        </row>
        <row r="1428">
          <cell r="E1428" t="str">
            <v>BLVM2342</v>
          </cell>
          <cell r="F1428" t="str">
            <v>265/75R16 6PR 693 OWT</v>
          </cell>
          <cell r="G1428" t="str">
            <v>265/75R16 6PR 693 OWT</v>
          </cell>
          <cell r="H1428" t="str">
            <v>D693</v>
          </cell>
          <cell r="I1428" t="str">
            <v>PSR7</v>
          </cell>
          <cell r="J1428" t="str">
            <v>4X4 16 DOWN</v>
          </cell>
          <cell r="K1428" t="str">
            <v>BRIDGESTONE</v>
          </cell>
          <cell r="L1428" t="str">
            <v>265/75R16 6PR</v>
          </cell>
          <cell r="M1428" t="str">
            <v>DUELER</v>
          </cell>
          <cell r="N1428" t="str">
            <v>4X4 LVR</v>
          </cell>
          <cell r="O1428" t="str">
            <v>4X4</v>
          </cell>
          <cell r="P1428" t="str">
            <v>T/L</v>
          </cell>
          <cell r="Q1428" t="str">
            <v>LVR08337</v>
          </cell>
          <cell r="R1428" t="str">
            <v>JAPAN</v>
          </cell>
          <cell r="S1428">
            <v>3</v>
          </cell>
          <cell r="Y1428" t="str">
            <v>24</v>
          </cell>
          <cell r="AG1428" t="str">
            <v>LVR08337</v>
          </cell>
          <cell r="AL1428" t="str">
            <v>D693</v>
          </cell>
          <cell r="AO1428" t="str">
            <v>265/75R16</v>
          </cell>
          <cell r="AP1428" t="str">
            <v>LVRS</v>
          </cell>
          <cell r="AQ1428" t="str">
            <v>DUELERS</v>
          </cell>
          <cell r="AR1428" t="str">
            <v>16 Inch</v>
          </cell>
          <cell r="AU1428">
            <v>2003</v>
          </cell>
          <cell r="AX1428" t="str">
            <v>CON</v>
          </cell>
          <cell r="AY1428" t="str">
            <v>B</v>
          </cell>
          <cell r="AZ1428">
            <v>91</v>
          </cell>
          <cell r="BA1428">
            <v>30</v>
          </cell>
          <cell r="BB1428">
            <v>20</v>
          </cell>
          <cell r="BC1428">
            <v>506</v>
          </cell>
          <cell r="BD1428" t="str">
            <v>LVR</v>
          </cell>
          <cell r="BE1428" t="str">
            <v>LVRS</v>
          </cell>
          <cell r="BF1428" t="str">
            <v>T</v>
          </cell>
          <cell r="BG1428" t="str">
            <v>T</v>
          </cell>
          <cell r="BH1428">
            <v>11.074</v>
          </cell>
          <cell r="BI1428">
            <v>10.55</v>
          </cell>
          <cell r="BJ1428">
            <v>0.153</v>
          </cell>
          <cell r="BK1428">
            <v>0.19710783904999998</v>
          </cell>
          <cell r="BL1428">
            <v>16</v>
          </cell>
          <cell r="BM1428" t="str">
            <v>75</v>
          </cell>
          <cell r="BN1428">
            <v>265</v>
          </cell>
          <cell r="BR1428">
            <v>8700</v>
          </cell>
          <cell r="BS1428">
            <v>5221</v>
          </cell>
          <cell r="BT1428">
            <v>5221</v>
          </cell>
          <cell r="BU1428">
            <v>5801</v>
          </cell>
          <cell r="BV1428">
            <v>10</v>
          </cell>
          <cell r="BW1428">
            <v>5221</v>
          </cell>
          <cell r="BX1428">
            <v>3447.68</v>
          </cell>
        </row>
        <row r="1429">
          <cell r="E1429" t="str">
            <v>BLVM2355</v>
          </cell>
          <cell r="F1429" t="str">
            <v>30X950R15 105S 6PR D693 OWT</v>
          </cell>
          <cell r="G1429" t="str">
            <v>30X950R15 105S 6PR D693 OWT</v>
          </cell>
          <cell r="H1429" t="str">
            <v>D693</v>
          </cell>
          <cell r="I1429" t="str">
            <v>PSR7</v>
          </cell>
          <cell r="J1429" t="str">
            <v>4X4 16 DOWN</v>
          </cell>
          <cell r="K1429" t="str">
            <v>BRIDGESTONE</v>
          </cell>
          <cell r="L1429" t="str">
            <v>30X950R15 6PR</v>
          </cell>
          <cell r="M1429" t="str">
            <v>DUELER</v>
          </cell>
          <cell r="N1429" t="str">
            <v>4X4 LVR</v>
          </cell>
          <cell r="O1429" t="str">
            <v>4X4</v>
          </cell>
          <cell r="P1429" t="str">
            <v>T/L</v>
          </cell>
          <cell r="Q1429" t="str">
            <v>LVR0N073</v>
          </cell>
          <cell r="R1429" t="str">
            <v>INDONESIA</v>
          </cell>
          <cell r="S1429">
            <v>3</v>
          </cell>
          <cell r="Y1429" t="str">
            <v>24</v>
          </cell>
          <cell r="AG1429" t="str">
            <v>LVR0N073</v>
          </cell>
          <cell r="AL1429" t="str">
            <v>D693</v>
          </cell>
          <cell r="AO1429" t="str">
            <v>30X950R15</v>
          </cell>
          <cell r="AP1429" t="str">
            <v>LVRS</v>
          </cell>
          <cell r="AQ1429" t="str">
            <v>DUELERS</v>
          </cell>
          <cell r="AR1429" t="str">
            <v>15 Inch</v>
          </cell>
          <cell r="AU1429">
            <v>2005</v>
          </cell>
          <cell r="AX1429" t="str">
            <v>DISCONT</v>
          </cell>
          <cell r="AY1429" t="str">
            <v>B</v>
          </cell>
          <cell r="AZ1429">
            <v>91</v>
          </cell>
          <cell r="BA1429">
            <v>30</v>
          </cell>
          <cell r="BB1429">
            <v>20</v>
          </cell>
          <cell r="BC1429">
            <v>506</v>
          </cell>
          <cell r="BD1429" t="str">
            <v>LVR</v>
          </cell>
          <cell r="BE1429" t="str">
            <v>LVRS</v>
          </cell>
          <cell r="BF1429" t="str">
            <v>T</v>
          </cell>
          <cell r="BG1429" t="str">
            <v>T</v>
          </cell>
          <cell r="BH1429">
            <v>9.0289999999999999</v>
          </cell>
          <cell r="BI1429">
            <v>8.1999999999999993</v>
          </cell>
          <cell r="BJ1429">
            <v>0.126</v>
          </cell>
          <cell r="BK1429">
            <v>0.1842171697728</v>
          </cell>
          <cell r="BL1429">
            <v>15</v>
          </cell>
          <cell r="BM1429" t="str">
            <v>82</v>
          </cell>
          <cell r="BN1429">
            <v>252</v>
          </cell>
          <cell r="BR1429">
            <v>6100</v>
          </cell>
          <cell r="BS1429">
            <v>3657</v>
          </cell>
          <cell r="BT1429">
            <v>3657</v>
          </cell>
          <cell r="BU1429">
            <v>4063</v>
          </cell>
          <cell r="BV1429">
            <v>10</v>
          </cell>
          <cell r="BW1429">
            <v>3657</v>
          </cell>
          <cell r="BX1429">
            <v>1934.81</v>
          </cell>
        </row>
        <row r="1430">
          <cell r="E1430" t="str">
            <v>BLVM2356</v>
          </cell>
          <cell r="F1430" t="str">
            <v>31X1050R15 109S 6PR D693 OWT</v>
          </cell>
          <cell r="G1430" t="str">
            <v>31X1050R15 109S 6PR D693 OWT</v>
          </cell>
          <cell r="H1430" t="str">
            <v>D693</v>
          </cell>
          <cell r="I1430" t="str">
            <v>PSR7</v>
          </cell>
          <cell r="J1430" t="str">
            <v>4X4 16 DOWN</v>
          </cell>
          <cell r="K1430" t="str">
            <v>BRIDGESTONE</v>
          </cell>
          <cell r="L1430" t="str">
            <v>31X1050R15 6PR</v>
          </cell>
          <cell r="M1430" t="str">
            <v>DUELER</v>
          </cell>
          <cell r="N1430" t="str">
            <v>4X4 LVR</v>
          </cell>
          <cell r="O1430" t="str">
            <v>4X4</v>
          </cell>
          <cell r="P1430" t="str">
            <v>T/L</v>
          </cell>
          <cell r="Q1430" t="str">
            <v>LVR0N074</v>
          </cell>
          <cell r="R1430" t="str">
            <v>INDONESIA</v>
          </cell>
          <cell r="S1430">
            <v>3</v>
          </cell>
          <cell r="Y1430" t="str">
            <v>24</v>
          </cell>
          <cell r="AG1430" t="str">
            <v>LVR0N074</v>
          </cell>
          <cell r="AL1430" t="str">
            <v>D693</v>
          </cell>
          <cell r="AO1430" t="str">
            <v>31X1050R15</v>
          </cell>
          <cell r="AP1430" t="str">
            <v>LVRS</v>
          </cell>
          <cell r="AQ1430" t="str">
            <v>DUELERS</v>
          </cell>
          <cell r="AR1430" t="str">
            <v>15 Inch</v>
          </cell>
          <cell r="AU1430">
            <v>2005</v>
          </cell>
          <cell r="AX1430" t="str">
            <v>DISCONT</v>
          </cell>
          <cell r="AY1430" t="str">
            <v>B</v>
          </cell>
          <cell r="AZ1430">
            <v>91</v>
          </cell>
          <cell r="BA1430">
            <v>30</v>
          </cell>
          <cell r="BB1430">
            <v>20</v>
          </cell>
          <cell r="BC1430">
            <v>506</v>
          </cell>
          <cell r="BD1430" t="str">
            <v>LVR</v>
          </cell>
          <cell r="BE1430" t="str">
            <v>LVRS</v>
          </cell>
          <cell r="BF1430" t="str">
            <v>T</v>
          </cell>
          <cell r="BG1430" t="str">
            <v>T</v>
          </cell>
          <cell r="BH1430">
            <v>10.076000000000001</v>
          </cell>
          <cell r="BI1430">
            <v>10.06</v>
          </cell>
          <cell r="BJ1430">
            <v>0.14899999999999999</v>
          </cell>
          <cell r="BK1430">
            <v>0.22431533667839998</v>
          </cell>
          <cell r="BL1430">
            <v>15</v>
          </cell>
          <cell r="BM1430" t="str">
            <v>82</v>
          </cell>
          <cell r="BN1430">
            <v>279</v>
          </cell>
          <cell r="BR1430">
            <v>6610</v>
          </cell>
          <cell r="BS1430">
            <v>3968</v>
          </cell>
          <cell r="BT1430">
            <v>3968</v>
          </cell>
          <cell r="BU1430">
            <v>4409</v>
          </cell>
          <cell r="BV1430">
            <v>10</v>
          </cell>
          <cell r="BW1430">
            <v>3968</v>
          </cell>
          <cell r="BX1430">
            <v>0</v>
          </cell>
        </row>
        <row r="1431">
          <cell r="E1431" t="str">
            <v>BLVM2365</v>
          </cell>
          <cell r="F1431" t="str">
            <v>30X950R15 104S 6PR D694 OWT</v>
          </cell>
          <cell r="G1431" t="str">
            <v>30X950R15 104S 6PR D694 OWT</v>
          </cell>
          <cell r="H1431" t="str">
            <v>D694</v>
          </cell>
          <cell r="I1431" t="str">
            <v>PSR7</v>
          </cell>
          <cell r="J1431" t="str">
            <v>4X4 16 DOWN</v>
          </cell>
          <cell r="K1431" t="str">
            <v>BRIDGESTONE</v>
          </cell>
          <cell r="L1431" t="str">
            <v>30X950R15 6PR</v>
          </cell>
          <cell r="M1431" t="str">
            <v>DUELER</v>
          </cell>
          <cell r="N1431" t="str">
            <v>4X4 LVR</v>
          </cell>
          <cell r="O1431" t="str">
            <v>4X4</v>
          </cell>
          <cell r="P1431" t="str">
            <v>T/L</v>
          </cell>
          <cell r="Q1431" t="str">
            <v>LVR0N076</v>
          </cell>
          <cell r="R1431" t="str">
            <v>INDONESIA</v>
          </cell>
          <cell r="S1431">
            <v>3</v>
          </cell>
          <cell r="Y1431" t="str">
            <v>24</v>
          </cell>
          <cell r="AG1431" t="str">
            <v>LVR0N076</v>
          </cell>
          <cell r="AL1431" t="str">
            <v>D694</v>
          </cell>
          <cell r="AO1431" t="str">
            <v>30X950R15</v>
          </cell>
          <cell r="AP1431" t="str">
            <v>LVRS</v>
          </cell>
          <cell r="AQ1431" t="str">
            <v>DUELERS</v>
          </cell>
          <cell r="AR1431" t="str">
            <v>15 Inch</v>
          </cell>
          <cell r="AU1431">
            <v>2006</v>
          </cell>
          <cell r="AX1431" t="str">
            <v>CON</v>
          </cell>
          <cell r="AY1431" t="str">
            <v>B</v>
          </cell>
          <cell r="AZ1431">
            <v>91</v>
          </cell>
          <cell r="BA1431">
            <v>30</v>
          </cell>
          <cell r="BB1431">
            <v>20</v>
          </cell>
          <cell r="BC1431">
            <v>506</v>
          </cell>
          <cell r="BD1431" t="str">
            <v>LVR</v>
          </cell>
          <cell r="BE1431" t="str">
            <v>LVRS</v>
          </cell>
          <cell r="BF1431" t="str">
            <v>T</v>
          </cell>
          <cell r="BG1431" t="str">
            <v>T</v>
          </cell>
          <cell r="BH1431">
            <v>9.0730000000000004</v>
          </cell>
          <cell r="BI1431">
            <v>18.004999999999999</v>
          </cell>
          <cell r="BJ1431">
            <v>0.15</v>
          </cell>
          <cell r="BK1431">
            <v>0.1842171697728</v>
          </cell>
          <cell r="BL1431">
            <v>15</v>
          </cell>
          <cell r="BM1431" t="str">
            <v>82</v>
          </cell>
          <cell r="BN1431">
            <v>252</v>
          </cell>
          <cell r="BR1431">
            <v>6150</v>
          </cell>
          <cell r="BS1431">
            <v>3692</v>
          </cell>
          <cell r="BT1431">
            <v>3692</v>
          </cell>
          <cell r="BU1431">
            <v>4102</v>
          </cell>
          <cell r="BV1431">
            <v>10</v>
          </cell>
          <cell r="BW1431">
            <v>3692</v>
          </cell>
          <cell r="BX1431">
            <v>2689.95</v>
          </cell>
        </row>
        <row r="1432">
          <cell r="E1432" t="str">
            <v>BLVM2366</v>
          </cell>
          <cell r="F1432" t="str">
            <v>31X1050R15 109S 6PR D694 OWT</v>
          </cell>
          <cell r="G1432" t="str">
            <v>31X1050R15 109S 6PR D694 OWT</v>
          </cell>
          <cell r="H1432" t="str">
            <v>D694</v>
          </cell>
          <cell r="I1432" t="str">
            <v>PSR7</v>
          </cell>
          <cell r="J1432" t="str">
            <v>4X4 16 DOWN</v>
          </cell>
          <cell r="K1432" t="str">
            <v>BRIDGESTONE</v>
          </cell>
          <cell r="L1432" t="str">
            <v>31X1050R15 6PR</v>
          </cell>
          <cell r="M1432" t="str">
            <v>DUELER</v>
          </cell>
          <cell r="N1432" t="str">
            <v>4X4 LVR</v>
          </cell>
          <cell r="O1432" t="str">
            <v>4X4</v>
          </cell>
          <cell r="P1432" t="str">
            <v>T/L</v>
          </cell>
          <cell r="Q1432" t="str">
            <v>LVR0N077</v>
          </cell>
          <cell r="R1432" t="str">
            <v>INDONESIA</v>
          </cell>
          <cell r="S1432">
            <v>3</v>
          </cell>
          <cell r="Y1432" t="str">
            <v>24</v>
          </cell>
          <cell r="AG1432" t="str">
            <v>LVR0N077</v>
          </cell>
          <cell r="AL1432" t="str">
            <v>D694</v>
          </cell>
          <cell r="AO1432" t="str">
            <v>31X1050R15</v>
          </cell>
          <cell r="AP1432" t="str">
            <v>LVRS</v>
          </cell>
          <cell r="AQ1432" t="str">
            <v>DUELERS</v>
          </cell>
          <cell r="AR1432" t="str">
            <v>15 Inch</v>
          </cell>
          <cell r="AU1432">
            <v>2006</v>
          </cell>
          <cell r="AX1432" t="str">
            <v>CON</v>
          </cell>
          <cell r="AY1432" t="str">
            <v>B</v>
          </cell>
          <cell r="AZ1432">
            <v>91</v>
          </cell>
          <cell r="BA1432">
            <v>30</v>
          </cell>
          <cell r="BB1432">
            <v>20</v>
          </cell>
          <cell r="BC1432">
            <v>506</v>
          </cell>
          <cell r="BD1432" t="str">
            <v>LVR</v>
          </cell>
          <cell r="BE1432" t="str">
            <v>LVRS</v>
          </cell>
          <cell r="BF1432" t="str">
            <v>T</v>
          </cell>
          <cell r="BG1432" t="str">
            <v>T</v>
          </cell>
          <cell r="BH1432">
            <v>10.212</v>
          </cell>
          <cell r="BI1432">
            <v>20.222000000000001</v>
          </cell>
          <cell r="BJ1432">
            <v>0.15</v>
          </cell>
          <cell r="BK1432">
            <v>0.22431533667839998</v>
          </cell>
          <cell r="BL1432">
            <v>15</v>
          </cell>
          <cell r="BM1432" t="str">
            <v>82</v>
          </cell>
          <cell r="BN1432">
            <v>279</v>
          </cell>
          <cell r="BR1432">
            <v>6640</v>
          </cell>
          <cell r="BS1432">
            <v>3983</v>
          </cell>
          <cell r="BT1432">
            <v>3983</v>
          </cell>
          <cell r="BU1432">
            <v>4426</v>
          </cell>
          <cell r="BV1432">
            <v>10</v>
          </cell>
          <cell r="BW1432">
            <v>3983</v>
          </cell>
          <cell r="BX1432">
            <v>2922.51</v>
          </cell>
        </row>
        <row r="1433">
          <cell r="E1433" t="str">
            <v>BLVM2420</v>
          </cell>
          <cell r="F1433" t="str">
            <v>195R15C 106S 613V T/L</v>
          </cell>
          <cell r="G1433" t="str">
            <v>195R15C 106S 613V T/L</v>
          </cell>
          <cell r="H1433" t="str">
            <v>613V</v>
          </cell>
          <cell r="I1433" t="str">
            <v>LVR1</v>
          </cell>
          <cell r="J1433" t="str">
            <v>LVR</v>
          </cell>
          <cell r="K1433" t="str">
            <v>BRIDGESTONE</v>
          </cell>
          <cell r="L1433" t="str">
            <v>195R15C</v>
          </cell>
          <cell r="M1433" t="str">
            <v>RD-613</v>
          </cell>
          <cell r="N1433" t="str">
            <v>VAN</v>
          </cell>
          <cell r="O1433" t="str">
            <v>LVRS</v>
          </cell>
          <cell r="P1433" t="str">
            <v>T/L</v>
          </cell>
          <cell r="Q1433" t="str">
            <v>LVR08689</v>
          </cell>
          <cell r="R1433" t="str">
            <v>JAPAN</v>
          </cell>
          <cell r="S1433">
            <v>3</v>
          </cell>
          <cell r="Y1433" t="str">
            <v>24</v>
          </cell>
          <cell r="AG1433" t="str">
            <v>LVR08689</v>
          </cell>
          <cell r="AL1433" t="str">
            <v>613V</v>
          </cell>
          <cell r="AN1433" t="str">
            <v>TOYOTA HIACE</v>
          </cell>
          <cell r="AO1433" t="str">
            <v>195R15</v>
          </cell>
          <cell r="AP1433" t="str">
            <v>LVRS</v>
          </cell>
          <cell r="AQ1433" t="str">
            <v>OTHERS</v>
          </cell>
          <cell r="AR1433" t="str">
            <v>15 Inch</v>
          </cell>
          <cell r="AU1433">
            <v>2006</v>
          </cell>
          <cell r="AX1433" t="str">
            <v>CON</v>
          </cell>
          <cell r="AY1433" t="str">
            <v>B</v>
          </cell>
          <cell r="AZ1433">
            <v>91</v>
          </cell>
          <cell r="BA1433">
            <v>30</v>
          </cell>
          <cell r="BB1433">
            <v>20</v>
          </cell>
          <cell r="BC1433">
            <v>506</v>
          </cell>
          <cell r="BD1433" t="str">
            <v>LVR</v>
          </cell>
          <cell r="BE1433" t="str">
            <v>LVRS</v>
          </cell>
          <cell r="BF1433" t="str">
            <v>T</v>
          </cell>
          <cell r="BG1433" t="str">
            <v>T</v>
          </cell>
          <cell r="BH1433">
            <v>6.1120000000000001</v>
          </cell>
          <cell r="BI1433">
            <v>12.55</v>
          </cell>
          <cell r="BJ1433">
            <v>7.5999999999999998E-2</v>
          </cell>
          <cell r="BK1433">
            <v>0.11541335039999999</v>
          </cell>
          <cell r="BL1433">
            <v>15</v>
          </cell>
          <cell r="BM1433">
            <v>82</v>
          </cell>
          <cell r="BN1433">
            <v>195</v>
          </cell>
          <cell r="BR1433">
            <v>4550</v>
          </cell>
          <cell r="BS1433">
            <v>2730</v>
          </cell>
          <cell r="BT1433">
            <v>2730</v>
          </cell>
          <cell r="BU1433">
            <v>3033</v>
          </cell>
          <cell r="BV1433">
            <v>10</v>
          </cell>
          <cell r="BW1433">
            <v>2730</v>
          </cell>
          <cell r="BX1433">
            <v>1964.23</v>
          </cell>
        </row>
        <row r="1434">
          <cell r="E1434" t="str">
            <v>BLVM2427</v>
          </cell>
          <cell r="F1434" t="str">
            <v>195/75R16C 8PR 107N R613V T/L</v>
          </cell>
          <cell r="G1434" t="str">
            <v>195/75R16C 8PR 107N R613V T/L</v>
          </cell>
          <cell r="H1434" t="str">
            <v>R613</v>
          </cell>
          <cell r="I1434" t="str">
            <v>LVR1</v>
          </cell>
          <cell r="J1434" t="str">
            <v>LVR</v>
          </cell>
          <cell r="K1434" t="str">
            <v>BRIDGESTONE</v>
          </cell>
          <cell r="L1434" t="str">
            <v>195/75R16C</v>
          </cell>
          <cell r="M1434" t="str">
            <v>RD-613</v>
          </cell>
          <cell r="N1434" t="str">
            <v>VAN</v>
          </cell>
          <cell r="O1434" t="str">
            <v>LVRS</v>
          </cell>
          <cell r="P1434" t="str">
            <v>T/L</v>
          </cell>
          <cell r="Q1434" t="str">
            <v>LVR08193</v>
          </cell>
          <cell r="R1434" t="str">
            <v>JAPAN</v>
          </cell>
          <cell r="S1434">
            <v>3</v>
          </cell>
          <cell r="Y1434" t="str">
            <v>24</v>
          </cell>
          <cell r="AG1434" t="str">
            <v>LVR08193</v>
          </cell>
          <cell r="AL1434" t="str">
            <v>R613</v>
          </cell>
          <cell r="AO1434" t="str">
            <v>195/75R16</v>
          </cell>
          <cell r="AP1434" t="str">
            <v>LVRS</v>
          </cell>
          <cell r="AQ1434" t="str">
            <v>OTHERS</v>
          </cell>
          <cell r="AR1434" t="str">
            <v>16 Inch</v>
          </cell>
          <cell r="AU1434">
            <v>0</v>
          </cell>
          <cell r="AX1434" t="str">
            <v>DISCONT</v>
          </cell>
          <cell r="AY1434" t="str">
            <v>B</v>
          </cell>
          <cell r="AZ1434">
            <v>91</v>
          </cell>
          <cell r="BA1434">
            <v>30</v>
          </cell>
          <cell r="BB1434">
            <v>20</v>
          </cell>
          <cell r="BC1434">
            <v>506</v>
          </cell>
          <cell r="BD1434" t="str">
            <v>LVR</v>
          </cell>
          <cell r="BE1434" t="str">
            <v>LVRS</v>
          </cell>
          <cell r="BF1434" t="str">
            <v>T</v>
          </cell>
          <cell r="BG1434" t="str">
            <v>T</v>
          </cell>
          <cell r="BH1434">
            <v>7.351</v>
          </cell>
          <cell r="BI1434">
            <v>10</v>
          </cell>
          <cell r="BJ1434">
            <v>7.6999999999999999E-2</v>
          </cell>
          <cell r="BK1434">
            <v>0.11478838434999999</v>
          </cell>
          <cell r="BL1434">
            <v>16</v>
          </cell>
          <cell r="BM1434" t="str">
            <v>75</v>
          </cell>
          <cell r="BN1434">
            <v>195</v>
          </cell>
          <cell r="BR1434">
            <v>5510</v>
          </cell>
          <cell r="BS1434">
            <v>3303</v>
          </cell>
          <cell r="BT1434">
            <v>3303</v>
          </cell>
          <cell r="BU1434">
            <v>3670</v>
          </cell>
          <cell r="BV1434">
            <v>10</v>
          </cell>
          <cell r="BW1434">
            <v>3303</v>
          </cell>
          <cell r="BX1434">
            <v>0</v>
          </cell>
        </row>
        <row r="1435">
          <cell r="E1435" t="str">
            <v>BLVM2437</v>
          </cell>
          <cell r="F1435" t="str">
            <v>195/70R15C R613V T/L</v>
          </cell>
          <cell r="G1435" t="str">
            <v>195/70R15C R613V T/L</v>
          </cell>
          <cell r="H1435" t="str">
            <v>R613</v>
          </cell>
          <cell r="I1435" t="str">
            <v>LVR1</v>
          </cell>
          <cell r="J1435" t="str">
            <v>LVR</v>
          </cell>
          <cell r="K1435" t="str">
            <v>BRIDGESTONE</v>
          </cell>
          <cell r="L1435" t="str">
            <v>195/70R15C</v>
          </cell>
          <cell r="M1435" t="str">
            <v>RD-613</v>
          </cell>
          <cell r="N1435" t="str">
            <v>VAN</v>
          </cell>
          <cell r="O1435" t="str">
            <v>LVRS</v>
          </cell>
          <cell r="P1435" t="str">
            <v>T/L</v>
          </cell>
          <cell r="Q1435" t="str">
            <v>ZDUMMY</v>
          </cell>
          <cell r="R1435" t="str">
            <v>JAPAN</v>
          </cell>
          <cell r="S1435">
            <v>3</v>
          </cell>
          <cell r="Y1435" t="str">
            <v>24</v>
          </cell>
          <cell r="AG1435" t="str">
            <v>*</v>
          </cell>
          <cell r="AL1435" t="str">
            <v>R613</v>
          </cell>
          <cell r="AO1435" t="str">
            <v>195/70R16</v>
          </cell>
          <cell r="AP1435" t="str">
            <v>LVRS</v>
          </cell>
          <cell r="AQ1435" t="str">
            <v>OTHERS</v>
          </cell>
          <cell r="AR1435" t="str">
            <v>15 Inch</v>
          </cell>
          <cell r="AU1435">
            <v>2000</v>
          </cell>
          <cell r="AX1435" t="str">
            <v>DISCONT</v>
          </cell>
          <cell r="AY1435" t="str">
            <v>B</v>
          </cell>
          <cell r="AZ1435">
            <v>91</v>
          </cell>
          <cell r="BA1435">
            <v>30</v>
          </cell>
          <cell r="BB1435">
            <v>20</v>
          </cell>
          <cell r="BC1435">
            <v>506</v>
          </cell>
          <cell r="BD1435" t="str">
            <v>LVR</v>
          </cell>
          <cell r="BE1435" t="str">
            <v>LVRS</v>
          </cell>
          <cell r="BF1435" t="str">
            <v>T</v>
          </cell>
          <cell r="BG1435" t="str">
            <v>T</v>
          </cell>
          <cell r="BH1435">
            <v>10</v>
          </cell>
          <cell r="BI1435">
            <v>10</v>
          </cell>
          <cell r="BJ1435">
            <v>7.1999999999999995E-2</v>
          </cell>
          <cell r="BK1435">
            <v>0.10051325999999999</v>
          </cell>
          <cell r="BL1435">
            <v>15</v>
          </cell>
          <cell r="BM1435" t="str">
            <v>70</v>
          </cell>
          <cell r="BN1435">
            <v>195</v>
          </cell>
          <cell r="BR1435">
            <v>4640</v>
          </cell>
          <cell r="BS1435">
            <v>2782</v>
          </cell>
          <cell r="BT1435">
            <v>2782</v>
          </cell>
          <cell r="BU1435">
            <v>3091</v>
          </cell>
          <cell r="BV1435">
            <v>10</v>
          </cell>
          <cell r="BW1435">
            <v>2782</v>
          </cell>
          <cell r="BX1435">
            <v>0</v>
          </cell>
        </row>
        <row r="1436">
          <cell r="E1436" t="str">
            <v>BLVM2510</v>
          </cell>
          <cell r="F1436" t="str">
            <v>30X950R15 6PR D694 OWT</v>
          </cell>
          <cell r="G1436" t="str">
            <v>30X950R15 6PR D694 OWT</v>
          </cell>
          <cell r="H1436" t="str">
            <v>D694</v>
          </cell>
          <cell r="I1436" t="str">
            <v>PSR7</v>
          </cell>
          <cell r="J1436" t="str">
            <v>4X4 16 DOWN</v>
          </cell>
          <cell r="K1436" t="str">
            <v>BRIDGESTONE</v>
          </cell>
          <cell r="L1436" t="str">
            <v>30X950R15 6PR</v>
          </cell>
          <cell r="M1436" t="str">
            <v>DUELER</v>
          </cell>
          <cell r="N1436" t="str">
            <v>4X4 LVR</v>
          </cell>
          <cell r="O1436" t="str">
            <v>4X4</v>
          </cell>
          <cell r="P1436" t="str">
            <v>T/L</v>
          </cell>
          <cell r="Q1436" t="str">
            <v>LVR05333</v>
          </cell>
          <cell r="R1436" t="str">
            <v>JAPAN</v>
          </cell>
          <cell r="S1436">
            <v>3</v>
          </cell>
          <cell r="Y1436" t="str">
            <v>24</v>
          </cell>
          <cell r="AG1436" t="str">
            <v>LVR05333</v>
          </cell>
          <cell r="AL1436" t="str">
            <v>D694</v>
          </cell>
          <cell r="AO1436" t="str">
            <v>30X950R15</v>
          </cell>
          <cell r="AP1436" t="str">
            <v>LVRS</v>
          </cell>
          <cell r="AQ1436" t="str">
            <v>DUELERS</v>
          </cell>
          <cell r="AR1436" t="str">
            <v>15 Inch</v>
          </cell>
          <cell r="AU1436">
            <v>2005</v>
          </cell>
          <cell r="AX1436" t="str">
            <v>DISCONT</v>
          </cell>
          <cell r="AY1436" t="str">
            <v>B</v>
          </cell>
          <cell r="AZ1436">
            <v>91</v>
          </cell>
          <cell r="BA1436">
            <v>30</v>
          </cell>
          <cell r="BB1436">
            <v>20</v>
          </cell>
          <cell r="BC1436">
            <v>506</v>
          </cell>
          <cell r="BD1436" t="str">
            <v>LVR</v>
          </cell>
          <cell r="BE1436" t="str">
            <v>LVRS</v>
          </cell>
          <cell r="BF1436" t="str">
            <v>T</v>
          </cell>
          <cell r="BG1436" t="str">
            <v>T</v>
          </cell>
          <cell r="BH1436">
            <v>9.5969999999999995</v>
          </cell>
          <cell r="BI1436">
            <v>18.233000000000001</v>
          </cell>
          <cell r="BJ1436">
            <v>0.113</v>
          </cell>
          <cell r="BK1436">
            <v>0.1693161390656</v>
          </cell>
          <cell r="BL1436">
            <v>15</v>
          </cell>
          <cell r="BM1436">
            <v>82</v>
          </cell>
          <cell r="BN1436">
            <v>241</v>
          </cell>
          <cell r="BR1436">
            <v>7110</v>
          </cell>
          <cell r="BS1436">
            <v>4264</v>
          </cell>
          <cell r="BT1436">
            <v>4264</v>
          </cell>
          <cell r="BU1436">
            <v>4738</v>
          </cell>
          <cell r="BV1436">
            <v>10</v>
          </cell>
          <cell r="BW1436">
            <v>4264</v>
          </cell>
          <cell r="BX1436">
            <v>0</v>
          </cell>
        </row>
        <row r="1437">
          <cell r="E1437" t="str">
            <v>BLVM2512</v>
          </cell>
          <cell r="F1437" t="str">
            <v>31X1050R15 6PR D694 OWT</v>
          </cell>
          <cell r="G1437" t="str">
            <v>31X1050R15 6PR D694 OWT</v>
          </cell>
          <cell r="H1437" t="str">
            <v>D694</v>
          </cell>
          <cell r="I1437" t="str">
            <v>PSR7</v>
          </cell>
          <cell r="J1437" t="str">
            <v>4X4 16 DOWN</v>
          </cell>
          <cell r="K1437" t="str">
            <v>BRIDGESTONE</v>
          </cell>
          <cell r="L1437" t="str">
            <v>31X1050R15 6PR</v>
          </cell>
          <cell r="M1437" t="str">
            <v>DUELER</v>
          </cell>
          <cell r="N1437" t="str">
            <v>4X4 LVR</v>
          </cell>
          <cell r="O1437" t="str">
            <v>4X4</v>
          </cell>
          <cell r="P1437" t="str">
            <v>T/L</v>
          </cell>
          <cell r="Q1437" t="str">
            <v>LVR05365</v>
          </cell>
          <cell r="R1437" t="str">
            <v>JAPAN</v>
          </cell>
          <cell r="S1437">
            <v>3</v>
          </cell>
          <cell r="Y1437" t="str">
            <v>24</v>
          </cell>
          <cell r="AG1437" t="str">
            <v>LVR05365</v>
          </cell>
          <cell r="AL1437" t="str">
            <v>D694</v>
          </cell>
          <cell r="AO1437" t="str">
            <v>31X1050R15</v>
          </cell>
          <cell r="AP1437" t="str">
            <v>LVRS</v>
          </cell>
          <cell r="AQ1437" t="str">
            <v>DUELERS</v>
          </cell>
          <cell r="AR1437" t="str">
            <v>15 Inch</v>
          </cell>
          <cell r="AU1437">
            <v>2005</v>
          </cell>
          <cell r="AX1437" t="str">
            <v>DISCONT</v>
          </cell>
          <cell r="AY1437" t="str">
            <v>B</v>
          </cell>
          <cell r="AZ1437">
            <v>91</v>
          </cell>
          <cell r="BA1437">
            <v>30</v>
          </cell>
          <cell r="BB1437">
            <v>20</v>
          </cell>
          <cell r="BC1437">
            <v>506</v>
          </cell>
          <cell r="BD1437" t="str">
            <v>LVR</v>
          </cell>
          <cell r="BE1437" t="str">
            <v>LVRS</v>
          </cell>
          <cell r="BF1437" t="str">
            <v>T</v>
          </cell>
          <cell r="BG1437" t="str">
            <v>T</v>
          </cell>
          <cell r="BH1437">
            <v>10.51</v>
          </cell>
          <cell r="BI1437">
            <v>19.814</v>
          </cell>
          <cell r="BJ1437">
            <v>0.13</v>
          </cell>
          <cell r="BK1437">
            <v>0.20586328750080002</v>
          </cell>
          <cell r="BL1437">
            <v>15</v>
          </cell>
          <cell r="BM1437">
            <v>82</v>
          </cell>
          <cell r="BN1437">
            <v>267</v>
          </cell>
          <cell r="BR1437">
            <v>7670</v>
          </cell>
          <cell r="BS1437">
            <v>4600</v>
          </cell>
          <cell r="BT1437">
            <v>4600</v>
          </cell>
          <cell r="BU1437">
            <v>5111</v>
          </cell>
          <cell r="BV1437">
            <v>10</v>
          </cell>
          <cell r="BW1437">
            <v>4600</v>
          </cell>
          <cell r="BX1437">
            <v>0</v>
          </cell>
        </row>
        <row r="1438">
          <cell r="E1438" t="str">
            <v>BLVM2514</v>
          </cell>
          <cell r="F1438" t="str">
            <v>32X1150R15 D694 OWT</v>
          </cell>
          <cell r="G1438" t="str">
            <v>32X1150R15 D694 OWT</v>
          </cell>
          <cell r="H1438" t="str">
            <v>D694</v>
          </cell>
          <cell r="I1438" t="str">
            <v>PSR7</v>
          </cell>
          <cell r="J1438" t="str">
            <v>4X4 16 DOWN</v>
          </cell>
          <cell r="K1438" t="str">
            <v>BRIDGESTONE</v>
          </cell>
          <cell r="L1438" t="str">
            <v>32X1150R15</v>
          </cell>
          <cell r="M1438" t="str">
            <v>DUELER</v>
          </cell>
          <cell r="N1438" t="str">
            <v>4X4 LVR</v>
          </cell>
          <cell r="O1438" t="str">
            <v>4X4</v>
          </cell>
          <cell r="P1438" t="str">
            <v>T/L</v>
          </cell>
          <cell r="Q1438" t="str">
            <v>LVR05426</v>
          </cell>
          <cell r="R1438" t="str">
            <v>JAPAN</v>
          </cell>
          <cell r="S1438">
            <v>3</v>
          </cell>
          <cell r="Y1438" t="str">
            <v>24</v>
          </cell>
          <cell r="AG1438" t="str">
            <v>LVR05426</v>
          </cell>
          <cell r="AL1438" t="str">
            <v>D694</v>
          </cell>
          <cell r="AO1438" t="str">
            <v>32X1150R15</v>
          </cell>
          <cell r="AP1438" t="str">
            <v>LVRS</v>
          </cell>
          <cell r="AQ1438" t="str">
            <v>DUELERS</v>
          </cell>
          <cell r="AR1438" t="str">
            <v>15 Inch</v>
          </cell>
          <cell r="AU1438">
            <v>2004</v>
          </cell>
          <cell r="AX1438" t="str">
            <v>CON</v>
          </cell>
          <cell r="AY1438" t="str">
            <v>B</v>
          </cell>
          <cell r="AZ1438">
            <v>91</v>
          </cell>
          <cell r="BA1438">
            <v>30</v>
          </cell>
          <cell r="BB1438">
            <v>20</v>
          </cell>
          <cell r="BC1438">
            <v>506</v>
          </cell>
          <cell r="BD1438" t="str">
            <v>LVR</v>
          </cell>
          <cell r="BE1438" t="str">
            <v>LVRS</v>
          </cell>
          <cell r="BF1438" t="str">
            <v>T</v>
          </cell>
          <cell r="BG1438" t="str">
            <v>T</v>
          </cell>
          <cell r="BH1438">
            <v>12.029</v>
          </cell>
          <cell r="BI1438">
            <v>21.95</v>
          </cell>
          <cell r="BJ1438">
            <v>0.154</v>
          </cell>
          <cell r="BK1438">
            <v>0.24547867998079997</v>
          </cell>
          <cell r="BL1438">
            <v>15</v>
          </cell>
          <cell r="BM1438">
            <v>82</v>
          </cell>
          <cell r="BN1438">
            <v>292</v>
          </cell>
          <cell r="BR1438">
            <v>10230</v>
          </cell>
          <cell r="BS1438">
            <v>6140</v>
          </cell>
          <cell r="BT1438">
            <v>6140</v>
          </cell>
          <cell r="BU1438">
            <v>6822</v>
          </cell>
          <cell r="BV1438">
            <v>10</v>
          </cell>
          <cell r="BW1438">
            <v>6140</v>
          </cell>
          <cell r="BX1438">
            <v>3765.37</v>
          </cell>
        </row>
        <row r="1439">
          <cell r="E1439" t="str">
            <v>BLVM2516</v>
          </cell>
          <cell r="F1439" t="str">
            <v>33X1250R15 D694 OWT</v>
          </cell>
          <cell r="G1439" t="str">
            <v>33X1250R15 D694 OWT</v>
          </cell>
          <cell r="H1439" t="str">
            <v>D694</v>
          </cell>
          <cell r="I1439" t="str">
            <v>PSR7</v>
          </cell>
          <cell r="J1439" t="str">
            <v>4X4 16 DOWN</v>
          </cell>
          <cell r="K1439" t="str">
            <v>BRIDGESTONE</v>
          </cell>
          <cell r="L1439" t="str">
            <v>33X1250R15</v>
          </cell>
          <cell r="M1439" t="str">
            <v>DUELER</v>
          </cell>
          <cell r="N1439" t="str">
            <v>4X4 LVR</v>
          </cell>
          <cell r="O1439" t="str">
            <v>4X4</v>
          </cell>
          <cell r="P1439" t="str">
            <v>T/L</v>
          </cell>
          <cell r="Q1439" t="str">
            <v>LVR05486</v>
          </cell>
          <cell r="R1439" t="str">
            <v>JAPAN</v>
          </cell>
          <cell r="S1439">
            <v>3</v>
          </cell>
          <cell r="Y1439" t="str">
            <v>24</v>
          </cell>
          <cell r="AG1439" t="str">
            <v>LVR05486</v>
          </cell>
          <cell r="AL1439" t="str">
            <v>D694</v>
          </cell>
          <cell r="AO1439" t="str">
            <v>33X1250R15</v>
          </cell>
          <cell r="AP1439" t="str">
            <v>LVRS</v>
          </cell>
          <cell r="AQ1439" t="str">
            <v>DUELERS</v>
          </cell>
          <cell r="AR1439" t="str">
            <v>15 Inch</v>
          </cell>
          <cell r="AU1439">
            <v>2004</v>
          </cell>
          <cell r="AX1439" t="str">
            <v>CON</v>
          </cell>
          <cell r="AY1439" t="str">
            <v>B</v>
          </cell>
          <cell r="AZ1439">
            <v>91</v>
          </cell>
          <cell r="BA1439">
            <v>30</v>
          </cell>
          <cell r="BB1439">
            <v>20</v>
          </cell>
          <cell r="BC1439">
            <v>506</v>
          </cell>
          <cell r="BD1439" t="str">
            <v>LVR</v>
          </cell>
          <cell r="BE1439" t="str">
            <v>LVRS</v>
          </cell>
          <cell r="BF1439" t="str">
            <v>T</v>
          </cell>
          <cell r="BG1439" t="str">
            <v>T</v>
          </cell>
          <cell r="BH1439">
            <v>13.548</v>
          </cell>
          <cell r="BI1439">
            <v>25.396000000000001</v>
          </cell>
          <cell r="BJ1439">
            <v>6.9000000000000006E-2</v>
          </cell>
          <cell r="BK1439">
            <v>0.29160616144320001</v>
          </cell>
          <cell r="BL1439">
            <v>15</v>
          </cell>
          <cell r="BM1439">
            <v>82</v>
          </cell>
          <cell r="BN1439">
            <v>318</v>
          </cell>
          <cell r="BR1439">
            <v>11780</v>
          </cell>
          <cell r="BS1439">
            <v>7067</v>
          </cell>
          <cell r="BT1439">
            <v>7067</v>
          </cell>
          <cell r="BU1439">
            <v>7852</v>
          </cell>
          <cell r="BV1439">
            <v>10</v>
          </cell>
          <cell r="BW1439">
            <v>7067</v>
          </cell>
          <cell r="BX1439">
            <v>4534.34</v>
          </cell>
        </row>
        <row r="1440">
          <cell r="E1440" t="str">
            <v>BLVM2520</v>
          </cell>
          <cell r="F1440" t="str">
            <v>255/70R15 112L D694 RBT</v>
          </cell>
          <cell r="G1440" t="str">
            <v>255/70R15 112L D694 RBT</v>
          </cell>
          <cell r="H1440" t="str">
            <v>D694</v>
          </cell>
          <cell r="I1440" t="str">
            <v>PSR7</v>
          </cell>
          <cell r="J1440" t="str">
            <v>4X4 16 DOWN</v>
          </cell>
          <cell r="K1440" t="str">
            <v>BRIDGESTONE</v>
          </cell>
          <cell r="L1440" t="str">
            <v>255/70R15</v>
          </cell>
          <cell r="M1440" t="str">
            <v>DUELER</v>
          </cell>
          <cell r="N1440" t="str">
            <v>4X4 LVR</v>
          </cell>
          <cell r="O1440" t="str">
            <v>4X4</v>
          </cell>
          <cell r="P1440" t="str">
            <v>T/L</v>
          </cell>
          <cell r="Q1440" t="str">
            <v>LVR09003</v>
          </cell>
          <cell r="R1440" t="str">
            <v>JAPAN</v>
          </cell>
          <cell r="S1440">
            <v>3</v>
          </cell>
          <cell r="Y1440" t="str">
            <v>24</v>
          </cell>
          <cell r="AG1440" t="str">
            <v>LVR09003</v>
          </cell>
          <cell r="AL1440" t="str">
            <v>D694</v>
          </cell>
          <cell r="AO1440" t="str">
            <v>255/70R15</v>
          </cell>
          <cell r="AP1440" t="str">
            <v>LVRS</v>
          </cell>
          <cell r="AQ1440" t="str">
            <v>DUELERS</v>
          </cell>
          <cell r="AR1440" t="str">
            <v>15 Inch</v>
          </cell>
          <cell r="AU1440">
            <v>2004</v>
          </cell>
          <cell r="AX1440" t="str">
            <v>DISCONT</v>
          </cell>
          <cell r="AY1440" t="str">
            <v>B</v>
          </cell>
          <cell r="AZ1440">
            <v>91</v>
          </cell>
          <cell r="BA1440">
            <v>30</v>
          </cell>
          <cell r="BB1440">
            <v>20</v>
          </cell>
          <cell r="BC1440">
            <v>506</v>
          </cell>
          <cell r="BD1440" t="str">
            <v>LVR</v>
          </cell>
          <cell r="BE1440" t="str">
            <v>LVRS</v>
          </cell>
          <cell r="BF1440" t="str">
            <v>T</v>
          </cell>
          <cell r="BG1440" t="str">
            <v>T</v>
          </cell>
          <cell r="BH1440">
            <v>8.891</v>
          </cell>
          <cell r="BI1440">
            <v>18.091000000000001</v>
          </cell>
          <cell r="BJ1440">
            <v>0.13400000000000001</v>
          </cell>
          <cell r="BK1440">
            <v>0.16066997999999999</v>
          </cell>
          <cell r="BL1440">
            <v>15</v>
          </cell>
          <cell r="BM1440">
            <v>70</v>
          </cell>
          <cell r="BN1440">
            <v>255</v>
          </cell>
          <cell r="BR1440">
            <v>7360</v>
          </cell>
          <cell r="BS1440">
            <v>4414</v>
          </cell>
          <cell r="BT1440">
            <v>4414</v>
          </cell>
          <cell r="BU1440">
            <v>4904</v>
          </cell>
          <cell r="BV1440">
            <v>10</v>
          </cell>
          <cell r="BW1440">
            <v>4414</v>
          </cell>
          <cell r="BX1440">
            <v>0</v>
          </cell>
        </row>
        <row r="1441">
          <cell r="E1441" t="str">
            <v>BLVM2530</v>
          </cell>
          <cell r="F1441" t="str">
            <v>215/75R15 6PR 100S D694 OWT</v>
          </cell>
          <cell r="G1441" t="str">
            <v>215/75R15 6PR 100S D694 OWT</v>
          </cell>
          <cell r="H1441" t="str">
            <v>D694</v>
          </cell>
          <cell r="I1441" t="str">
            <v>PSR7</v>
          </cell>
          <cell r="J1441" t="str">
            <v>4X4 16 DOWN</v>
          </cell>
          <cell r="K1441" t="str">
            <v>BRIDGESTONE</v>
          </cell>
          <cell r="L1441" t="str">
            <v>215/75R15 6PR</v>
          </cell>
          <cell r="M1441" t="str">
            <v>DUELER</v>
          </cell>
          <cell r="N1441" t="str">
            <v>4X4 LVR</v>
          </cell>
          <cell r="O1441" t="str">
            <v>4X4</v>
          </cell>
          <cell r="P1441" t="str">
            <v>T/L</v>
          </cell>
          <cell r="Q1441" t="str">
            <v>LVR08085</v>
          </cell>
          <cell r="R1441" t="str">
            <v>JAPAN</v>
          </cell>
          <cell r="S1441">
            <v>3</v>
          </cell>
          <cell r="Y1441" t="str">
            <v>24</v>
          </cell>
          <cell r="AG1441" t="str">
            <v>LVR08085</v>
          </cell>
          <cell r="AL1441" t="str">
            <v>D694</v>
          </cell>
          <cell r="AO1441" t="str">
            <v>215/75R15</v>
          </cell>
          <cell r="AP1441" t="str">
            <v>LVRS</v>
          </cell>
          <cell r="AQ1441" t="str">
            <v>DUELERS</v>
          </cell>
          <cell r="AR1441" t="str">
            <v>15 Inch</v>
          </cell>
          <cell r="AU1441">
            <v>2006</v>
          </cell>
          <cell r="AX1441" t="str">
            <v>CON</v>
          </cell>
          <cell r="AY1441" t="str">
            <v>B</v>
          </cell>
          <cell r="AZ1441">
            <v>91</v>
          </cell>
          <cell r="BA1441">
            <v>30</v>
          </cell>
          <cell r="BB1441">
            <v>20</v>
          </cell>
          <cell r="BC1441">
            <v>506</v>
          </cell>
          <cell r="BD1441" t="str">
            <v>LVR</v>
          </cell>
          <cell r="BE1441" t="str">
            <v>LVRS</v>
          </cell>
          <cell r="BF1441" t="str">
            <v>T</v>
          </cell>
          <cell r="BG1441" t="str">
            <v>T</v>
          </cell>
          <cell r="BH1441">
            <v>7.7060000000000004</v>
          </cell>
          <cell r="BI1441">
            <v>14.259</v>
          </cell>
          <cell r="BJ1441">
            <v>8.5999999999999993E-2</v>
          </cell>
          <cell r="BK1441">
            <v>0.12620262374999999</v>
          </cell>
          <cell r="BL1441">
            <v>15</v>
          </cell>
          <cell r="BM1441">
            <v>75</v>
          </cell>
          <cell r="BN1441">
            <v>215</v>
          </cell>
          <cell r="BR1441">
            <v>6080</v>
          </cell>
          <cell r="BS1441">
            <v>3649</v>
          </cell>
          <cell r="BT1441">
            <v>3649</v>
          </cell>
          <cell r="BU1441">
            <v>4054</v>
          </cell>
          <cell r="BV1441">
            <v>10</v>
          </cell>
          <cell r="BW1441">
            <v>3649</v>
          </cell>
          <cell r="BX1441">
            <v>2594.0500000000002</v>
          </cell>
        </row>
        <row r="1442">
          <cell r="E1442" t="str">
            <v>BLVM2534</v>
          </cell>
          <cell r="F1442" t="str">
            <v>235/75R15 6PR 104S D694 OWT</v>
          </cell>
          <cell r="G1442" t="str">
            <v>235/75R15 6PR 104S D694 OWT</v>
          </cell>
          <cell r="H1442" t="str">
            <v>D694</v>
          </cell>
          <cell r="I1442" t="str">
            <v>PSR7</v>
          </cell>
          <cell r="J1442" t="str">
            <v>4X4 16 DOWN</v>
          </cell>
          <cell r="K1442" t="str">
            <v>BRIDGESTONE</v>
          </cell>
          <cell r="L1442" t="str">
            <v>235/75R15 6PR</v>
          </cell>
          <cell r="M1442" t="str">
            <v>DUELER</v>
          </cell>
          <cell r="N1442" t="str">
            <v>4X4 LVR</v>
          </cell>
          <cell r="O1442" t="str">
            <v>4X4</v>
          </cell>
          <cell r="P1442" t="str">
            <v>T/L</v>
          </cell>
          <cell r="Q1442" t="str">
            <v>LVR08084</v>
          </cell>
          <cell r="R1442" t="str">
            <v>JAPAN</v>
          </cell>
          <cell r="S1442">
            <v>3</v>
          </cell>
          <cell r="Y1442" t="str">
            <v>24</v>
          </cell>
          <cell r="AG1442" t="str">
            <v>LVR08084</v>
          </cell>
          <cell r="AL1442" t="str">
            <v>D694</v>
          </cell>
          <cell r="AO1442" t="str">
            <v>235/75R15</v>
          </cell>
          <cell r="AP1442" t="str">
            <v>LVRS</v>
          </cell>
          <cell r="AQ1442" t="str">
            <v>DUELERS</v>
          </cell>
          <cell r="AR1442" t="str">
            <v>15 Inch</v>
          </cell>
          <cell r="AU1442">
            <v>2006</v>
          </cell>
          <cell r="AX1442" t="str">
            <v>CON</v>
          </cell>
          <cell r="AY1442" t="str">
            <v>B</v>
          </cell>
          <cell r="AZ1442">
            <v>91</v>
          </cell>
          <cell r="BA1442">
            <v>30</v>
          </cell>
          <cell r="BB1442">
            <v>20</v>
          </cell>
          <cell r="BC1442">
            <v>506</v>
          </cell>
          <cell r="BD1442" t="str">
            <v>LVR</v>
          </cell>
          <cell r="BE1442" t="str">
            <v>LVRS</v>
          </cell>
          <cell r="BF1442" t="str">
            <v>T</v>
          </cell>
          <cell r="BG1442" t="str">
            <v>T</v>
          </cell>
          <cell r="BH1442">
            <v>8.6039999999999992</v>
          </cell>
          <cell r="BI1442">
            <v>17.064</v>
          </cell>
          <cell r="BJ1442">
            <v>0.104</v>
          </cell>
          <cell r="BK1442">
            <v>0.14795611875</v>
          </cell>
          <cell r="BL1442">
            <v>15</v>
          </cell>
          <cell r="BM1442">
            <v>75</v>
          </cell>
          <cell r="BN1442">
            <v>235</v>
          </cell>
          <cell r="BR1442">
            <v>6570</v>
          </cell>
          <cell r="BS1442">
            <v>3940</v>
          </cell>
          <cell r="BT1442">
            <v>3940</v>
          </cell>
          <cell r="BU1442">
            <v>4378</v>
          </cell>
          <cell r="BV1442">
            <v>10</v>
          </cell>
          <cell r="BW1442">
            <v>3940</v>
          </cell>
          <cell r="BX1442">
            <v>2740.68</v>
          </cell>
        </row>
        <row r="1443">
          <cell r="E1443" t="str">
            <v>BLVM2540</v>
          </cell>
          <cell r="F1443" t="str">
            <v>245/75R16 6PR 108S D694 OWT</v>
          </cell>
          <cell r="G1443" t="str">
            <v>245/75R16 6PR 108S D694 OWT</v>
          </cell>
          <cell r="H1443" t="str">
            <v>D694</v>
          </cell>
          <cell r="I1443" t="str">
            <v>PSR7</v>
          </cell>
          <cell r="J1443" t="str">
            <v>4X4 16 DOWN</v>
          </cell>
          <cell r="K1443" t="str">
            <v>BRIDGESTONE</v>
          </cell>
          <cell r="L1443" t="str">
            <v>245/75R16 6PR</v>
          </cell>
          <cell r="M1443" t="str">
            <v>DUELER</v>
          </cell>
          <cell r="N1443" t="str">
            <v>4X4 LVR</v>
          </cell>
          <cell r="O1443" t="str">
            <v>4X4</v>
          </cell>
          <cell r="P1443" t="str">
            <v>T/L</v>
          </cell>
          <cell r="Q1443" t="str">
            <v>LVR08328</v>
          </cell>
          <cell r="R1443" t="str">
            <v>JAPAN</v>
          </cell>
          <cell r="S1443">
            <v>3</v>
          </cell>
          <cell r="Y1443" t="str">
            <v>24</v>
          </cell>
          <cell r="AG1443" t="str">
            <v>LVR08328</v>
          </cell>
          <cell r="AL1443" t="str">
            <v>D694</v>
          </cell>
          <cell r="AO1443" t="str">
            <v>245/75R16</v>
          </cell>
          <cell r="AP1443" t="str">
            <v>LVRS</v>
          </cell>
          <cell r="AQ1443" t="str">
            <v>DUELERS</v>
          </cell>
          <cell r="AR1443" t="str">
            <v>16 Inch</v>
          </cell>
          <cell r="AU1443">
            <v>2007</v>
          </cell>
          <cell r="AX1443" t="str">
            <v>CON</v>
          </cell>
          <cell r="AY1443" t="str">
            <v>B</v>
          </cell>
          <cell r="AZ1443">
            <v>91</v>
          </cell>
          <cell r="BA1443">
            <v>30</v>
          </cell>
          <cell r="BB1443">
            <v>20</v>
          </cell>
          <cell r="BC1443">
            <v>506</v>
          </cell>
          <cell r="BD1443" t="str">
            <v>LVR</v>
          </cell>
          <cell r="BE1443" t="str">
            <v>LVRS</v>
          </cell>
          <cell r="BF1443" t="str">
            <v>T</v>
          </cell>
          <cell r="BG1443" t="str">
            <v>T</v>
          </cell>
          <cell r="BH1443">
            <v>9.7729999999999997</v>
          </cell>
          <cell r="BI1443">
            <v>18.989000000000001</v>
          </cell>
          <cell r="BJ1443">
            <v>0.122</v>
          </cell>
          <cell r="BK1443">
            <v>0.17069254484999999</v>
          </cell>
          <cell r="BL1443">
            <v>16</v>
          </cell>
          <cell r="BM1443">
            <v>75</v>
          </cell>
          <cell r="BN1443">
            <v>245</v>
          </cell>
          <cell r="BR1443">
            <v>6970</v>
          </cell>
          <cell r="BS1443">
            <v>4183</v>
          </cell>
          <cell r="BT1443">
            <v>4183</v>
          </cell>
          <cell r="BU1443">
            <v>4648</v>
          </cell>
          <cell r="BV1443">
            <v>10</v>
          </cell>
          <cell r="BW1443">
            <v>4183</v>
          </cell>
          <cell r="BX1443">
            <v>3163.15</v>
          </cell>
        </row>
        <row r="1444">
          <cell r="E1444" t="str">
            <v>BLVM2544</v>
          </cell>
          <cell r="F1444" t="str">
            <v>265/75R16 6PR 112S D694 OWT</v>
          </cell>
          <cell r="G1444" t="str">
            <v>265/75R16 6PR 112S D694 OWT</v>
          </cell>
          <cell r="H1444" t="str">
            <v>D694</v>
          </cell>
          <cell r="I1444" t="str">
            <v>PSR7</v>
          </cell>
          <cell r="J1444" t="str">
            <v>4X4 16 DOWN</v>
          </cell>
          <cell r="K1444" t="str">
            <v>BRIDGESTONE</v>
          </cell>
          <cell r="L1444" t="str">
            <v>265/75R16 6PR</v>
          </cell>
          <cell r="M1444" t="str">
            <v>DUELER</v>
          </cell>
          <cell r="N1444" t="str">
            <v>4X4 LVR</v>
          </cell>
          <cell r="O1444" t="str">
            <v>4X4</v>
          </cell>
          <cell r="P1444" t="str">
            <v>T/L</v>
          </cell>
          <cell r="Q1444" t="str">
            <v>LVR08329</v>
          </cell>
          <cell r="R1444" t="str">
            <v>JAPAN</v>
          </cell>
          <cell r="S1444">
            <v>3</v>
          </cell>
          <cell r="Y1444" t="str">
            <v>24</v>
          </cell>
          <cell r="AG1444" t="str">
            <v>LVR08329</v>
          </cell>
          <cell r="AL1444" t="str">
            <v>D694</v>
          </cell>
          <cell r="AO1444" t="str">
            <v>265/75R16</v>
          </cell>
          <cell r="AP1444" t="str">
            <v>LVRS</v>
          </cell>
          <cell r="AQ1444" t="str">
            <v>DUELERS</v>
          </cell>
          <cell r="AR1444" t="str">
            <v>16 Inch</v>
          </cell>
          <cell r="AU1444">
            <v>2007</v>
          </cell>
          <cell r="AX1444" t="str">
            <v>CON</v>
          </cell>
          <cell r="AY1444" t="str">
            <v>B</v>
          </cell>
          <cell r="AZ1444">
            <v>91</v>
          </cell>
          <cell r="BA1444">
            <v>30</v>
          </cell>
          <cell r="BB1444">
            <v>20</v>
          </cell>
          <cell r="BC1444">
            <v>506</v>
          </cell>
          <cell r="BD1444" t="str">
            <v>LVR</v>
          </cell>
          <cell r="BE1444" t="str">
            <v>LVRS</v>
          </cell>
          <cell r="BF1444" t="str">
            <v>T</v>
          </cell>
          <cell r="BG1444" t="str">
            <v>T</v>
          </cell>
          <cell r="BH1444">
            <v>11.074</v>
          </cell>
          <cell r="BI1444">
            <v>21.56</v>
          </cell>
          <cell r="BJ1444">
            <v>0.14399999999999999</v>
          </cell>
          <cell r="BK1444">
            <v>0.19710783904999998</v>
          </cell>
          <cell r="BL1444">
            <v>16</v>
          </cell>
          <cell r="BM1444">
            <v>75</v>
          </cell>
          <cell r="BN1444">
            <v>265</v>
          </cell>
          <cell r="BR1444">
            <v>8530</v>
          </cell>
          <cell r="BS1444">
            <v>5118</v>
          </cell>
          <cell r="BT1444">
            <v>5118</v>
          </cell>
          <cell r="BU1444">
            <v>5687</v>
          </cell>
          <cell r="BV1444">
            <v>10</v>
          </cell>
          <cell r="BW1444">
            <v>5118</v>
          </cell>
          <cell r="BX1444">
            <v>3871.44</v>
          </cell>
        </row>
        <row r="1445">
          <cell r="E1445" t="str">
            <v>BLVM2548</v>
          </cell>
          <cell r="F1445" t="str">
            <v>285/75R16 6PR 116R D694 OWT</v>
          </cell>
          <cell r="G1445" t="str">
            <v>285/75R16 6PR 116R D694 OWT</v>
          </cell>
          <cell r="H1445" t="str">
            <v>D694</v>
          </cell>
          <cell r="I1445" t="str">
            <v>PSR7</v>
          </cell>
          <cell r="J1445" t="str">
            <v>4X4 16 DOWN</v>
          </cell>
          <cell r="K1445" t="str">
            <v>BRIDGESTONE</v>
          </cell>
          <cell r="L1445" t="str">
            <v>285/75R16 6PR</v>
          </cell>
          <cell r="M1445" t="str">
            <v>DUELER</v>
          </cell>
          <cell r="N1445" t="str">
            <v>4X4 LVR</v>
          </cell>
          <cell r="O1445" t="str">
            <v>4X4</v>
          </cell>
          <cell r="P1445" t="str">
            <v>T/L</v>
          </cell>
          <cell r="Q1445" t="str">
            <v>LVR08330</v>
          </cell>
          <cell r="R1445" t="str">
            <v>JAPAN</v>
          </cell>
          <cell r="S1445">
            <v>3</v>
          </cell>
          <cell r="Y1445" t="str">
            <v>24</v>
          </cell>
          <cell r="AG1445" t="str">
            <v>LVR08330</v>
          </cell>
          <cell r="AL1445" t="str">
            <v>D694</v>
          </cell>
          <cell r="AO1445" t="str">
            <v>285/75R16</v>
          </cell>
          <cell r="AP1445" t="str">
            <v>LVRS</v>
          </cell>
          <cell r="AQ1445" t="str">
            <v>DUELERS</v>
          </cell>
          <cell r="AR1445" t="str">
            <v>16 Inch</v>
          </cell>
          <cell r="AU1445">
            <v>2006</v>
          </cell>
          <cell r="AX1445" t="str">
            <v>CON</v>
          </cell>
          <cell r="AY1445" t="str">
            <v>B</v>
          </cell>
          <cell r="AZ1445">
            <v>91</v>
          </cell>
          <cell r="BA1445">
            <v>30</v>
          </cell>
          <cell r="BB1445">
            <v>20</v>
          </cell>
          <cell r="BC1445">
            <v>506</v>
          </cell>
          <cell r="BD1445" t="str">
            <v>LVR</v>
          </cell>
          <cell r="BE1445" t="str">
            <v>LVRS</v>
          </cell>
          <cell r="BF1445" t="str">
            <v>T</v>
          </cell>
          <cell r="BG1445" t="str">
            <v>T</v>
          </cell>
          <cell r="BH1445">
            <v>12.535</v>
          </cell>
          <cell r="BI1445">
            <v>24.672999999999998</v>
          </cell>
          <cell r="BJ1445">
            <v>0.18</v>
          </cell>
          <cell r="BK1445">
            <v>0.22600149324999999</v>
          </cell>
          <cell r="BL1445">
            <v>16</v>
          </cell>
          <cell r="BM1445">
            <v>75</v>
          </cell>
          <cell r="BN1445">
            <v>285</v>
          </cell>
          <cell r="BR1445">
            <v>10230</v>
          </cell>
          <cell r="BS1445">
            <v>6140</v>
          </cell>
          <cell r="BT1445">
            <v>6140</v>
          </cell>
          <cell r="BU1445">
            <v>6822</v>
          </cell>
          <cell r="BV1445">
            <v>10</v>
          </cell>
          <cell r="BW1445">
            <v>6140</v>
          </cell>
          <cell r="BX1445">
            <v>4127.96</v>
          </cell>
        </row>
        <row r="1446">
          <cell r="E1446" t="str">
            <v>BLVM2550</v>
          </cell>
          <cell r="F1446" t="str">
            <v>205R16C 8PR 110S D694 RBT</v>
          </cell>
          <cell r="G1446" t="str">
            <v>205R16C 8PR 110S D694 RBT</v>
          </cell>
          <cell r="H1446" t="str">
            <v>D694</v>
          </cell>
          <cell r="I1446" t="str">
            <v>PSR7</v>
          </cell>
          <cell r="J1446" t="str">
            <v>4X4 16 DOWN</v>
          </cell>
          <cell r="K1446" t="str">
            <v>BRIDGESTONE</v>
          </cell>
          <cell r="L1446" t="str">
            <v>205R16C 8PR</v>
          </cell>
          <cell r="M1446" t="str">
            <v>DUELER</v>
          </cell>
          <cell r="N1446" t="str">
            <v>4X4 LVR</v>
          </cell>
          <cell r="O1446" t="str">
            <v>4X4</v>
          </cell>
          <cell r="P1446" t="str">
            <v>T/L</v>
          </cell>
          <cell r="Q1446" t="str">
            <v>LVR06059</v>
          </cell>
          <cell r="R1446" t="str">
            <v>JAPAN</v>
          </cell>
          <cell r="S1446">
            <v>3</v>
          </cell>
          <cell r="Y1446" t="str">
            <v>24</v>
          </cell>
          <cell r="AG1446" t="str">
            <v>LVR06059</v>
          </cell>
          <cell r="AL1446" t="str">
            <v>D694</v>
          </cell>
          <cell r="AO1446" t="str">
            <v>205R16</v>
          </cell>
          <cell r="AP1446" t="str">
            <v>LVRS</v>
          </cell>
          <cell r="AQ1446" t="str">
            <v>DUELERS</v>
          </cell>
          <cell r="AR1446" t="str">
            <v>16 Inch</v>
          </cell>
          <cell r="AU1446">
            <v>2004</v>
          </cell>
          <cell r="AX1446" t="str">
            <v>DISCONT</v>
          </cell>
          <cell r="AY1446" t="str">
            <v>B</v>
          </cell>
          <cell r="AZ1446">
            <v>91</v>
          </cell>
          <cell r="BA1446">
            <v>30</v>
          </cell>
          <cell r="BB1446">
            <v>20</v>
          </cell>
          <cell r="BC1446">
            <v>506</v>
          </cell>
          <cell r="BD1446" t="str">
            <v>LVR</v>
          </cell>
          <cell r="BE1446" t="str">
            <v>LVRS</v>
          </cell>
          <cell r="BF1446" t="str">
            <v>T</v>
          </cell>
          <cell r="BG1446" t="str">
            <v>T</v>
          </cell>
          <cell r="BH1446">
            <v>7.9390000000000001</v>
          </cell>
          <cell r="BI1446">
            <v>15.492000000000001</v>
          </cell>
          <cell r="BJ1446">
            <v>0.10199999999999999</v>
          </cell>
          <cell r="BK1446">
            <v>0.1351064162</v>
          </cell>
          <cell r="BL1446">
            <v>16</v>
          </cell>
          <cell r="BM1446">
            <v>82</v>
          </cell>
          <cell r="BN1446">
            <v>205</v>
          </cell>
          <cell r="BR1446">
            <v>5500</v>
          </cell>
          <cell r="BS1446">
            <v>3302</v>
          </cell>
          <cell r="BT1446">
            <v>3302</v>
          </cell>
          <cell r="BU1446">
            <v>3669</v>
          </cell>
          <cell r="BV1446">
            <v>10</v>
          </cell>
          <cell r="BW1446">
            <v>3302</v>
          </cell>
          <cell r="BX1446">
            <v>0</v>
          </cell>
        </row>
        <row r="1447">
          <cell r="E1447" t="str">
            <v>BLVM2560</v>
          </cell>
          <cell r="F1447" t="str">
            <v>265/75R16 112S D683 OWT</v>
          </cell>
          <cell r="G1447" t="str">
            <v>265/75R16 112S D683 OWT</v>
          </cell>
          <cell r="H1447" t="str">
            <v>D683</v>
          </cell>
          <cell r="I1447" t="str">
            <v>PSR7</v>
          </cell>
          <cell r="J1447" t="str">
            <v>4X4 16 DOWN</v>
          </cell>
          <cell r="K1447" t="str">
            <v>BRIDGESTONE</v>
          </cell>
          <cell r="L1447" t="str">
            <v>265/75R16</v>
          </cell>
          <cell r="M1447" t="str">
            <v>DUELER</v>
          </cell>
          <cell r="N1447" t="str">
            <v>4X4 LVR</v>
          </cell>
          <cell r="O1447" t="str">
            <v>4X4</v>
          </cell>
          <cell r="P1447" t="str">
            <v>T/L</v>
          </cell>
          <cell r="Q1447" t="str">
            <v>LVR08326</v>
          </cell>
          <cell r="R1447" t="str">
            <v>JAPAN</v>
          </cell>
          <cell r="S1447">
            <v>3</v>
          </cell>
          <cell r="Y1447" t="str">
            <v>24</v>
          </cell>
          <cell r="AG1447" t="str">
            <v>LVR08326</v>
          </cell>
          <cell r="AL1447" t="str">
            <v>D683</v>
          </cell>
          <cell r="AO1447" t="str">
            <v>265/75R16</v>
          </cell>
          <cell r="AP1447" t="str">
            <v>LVRS</v>
          </cell>
          <cell r="AQ1447" t="str">
            <v>DUELERS</v>
          </cell>
          <cell r="AR1447" t="str">
            <v>16 Inch</v>
          </cell>
          <cell r="AU1447">
            <v>2004</v>
          </cell>
          <cell r="AX1447" t="str">
            <v>CON</v>
          </cell>
          <cell r="AY1447" t="str">
            <v>B</v>
          </cell>
          <cell r="AZ1447">
            <v>91</v>
          </cell>
          <cell r="BA1447">
            <v>30</v>
          </cell>
          <cell r="BB1447">
            <v>20</v>
          </cell>
          <cell r="BC1447">
            <v>506</v>
          </cell>
          <cell r="BD1447" t="str">
            <v>LVR</v>
          </cell>
          <cell r="BE1447" t="str">
            <v>LVRS</v>
          </cell>
          <cell r="BF1447" t="str">
            <v>T</v>
          </cell>
          <cell r="BG1447" t="str">
            <v>T</v>
          </cell>
          <cell r="BH1447">
            <v>10.609</v>
          </cell>
          <cell r="BI1447">
            <v>20.8</v>
          </cell>
          <cell r="BJ1447">
            <v>0.159</v>
          </cell>
          <cell r="BK1447">
            <v>0.19710783904999998</v>
          </cell>
          <cell r="BL1447">
            <v>16</v>
          </cell>
          <cell r="BM1447">
            <v>75</v>
          </cell>
          <cell r="BN1447">
            <v>265</v>
          </cell>
          <cell r="BR1447">
            <v>7830</v>
          </cell>
          <cell r="BS1447">
            <v>4698</v>
          </cell>
          <cell r="BT1447">
            <v>4698</v>
          </cell>
          <cell r="BU1447">
            <v>5220</v>
          </cell>
          <cell r="BV1447">
            <v>10</v>
          </cell>
          <cell r="BW1447">
            <v>4698</v>
          </cell>
          <cell r="BX1447">
            <v>3469.4</v>
          </cell>
        </row>
        <row r="1448">
          <cell r="E1448" t="str">
            <v>BLVM2640</v>
          </cell>
          <cell r="F1448" t="str">
            <v>245/75R16 120R 10PR R265 T/L</v>
          </cell>
          <cell r="G1448" t="str">
            <v>245/75R16 120R 10PR R265 T/L</v>
          </cell>
          <cell r="H1448" t="str">
            <v>R265</v>
          </cell>
          <cell r="I1448" t="str">
            <v>LVR1</v>
          </cell>
          <cell r="J1448" t="str">
            <v>LVR</v>
          </cell>
          <cell r="K1448" t="str">
            <v>BRIDGESTONE</v>
          </cell>
          <cell r="L1448" t="str">
            <v>245/75R17 10PR</v>
          </cell>
          <cell r="M1448" t="str">
            <v>R265</v>
          </cell>
          <cell r="N1448" t="str">
            <v>LIGHT TRUCK</v>
          </cell>
          <cell r="O1448" t="str">
            <v>LVRS</v>
          </cell>
          <cell r="P1448" t="str">
            <v>T/L</v>
          </cell>
          <cell r="Q1448" t="str">
            <v>LVR08362</v>
          </cell>
          <cell r="R1448" t="str">
            <v>JAPAN</v>
          </cell>
          <cell r="S1448">
            <v>3</v>
          </cell>
          <cell r="Y1448" t="str">
            <v>24</v>
          </cell>
          <cell r="AG1448" t="str">
            <v>LVR08362</v>
          </cell>
          <cell r="AL1448" t="str">
            <v>R265</v>
          </cell>
          <cell r="AO1448" t="str">
            <v>245/75R16</v>
          </cell>
          <cell r="AP1448" t="str">
            <v>LVRS</v>
          </cell>
          <cell r="AQ1448" t="str">
            <v>OTHERS</v>
          </cell>
          <cell r="AR1448" t="str">
            <v>16 Inch</v>
          </cell>
          <cell r="AU1448">
            <v>2006</v>
          </cell>
          <cell r="AX1448" t="str">
            <v>DISCONT</v>
          </cell>
          <cell r="AY1448" t="str">
            <v>B</v>
          </cell>
          <cell r="AZ1448">
            <v>91</v>
          </cell>
          <cell r="BA1448">
            <v>30</v>
          </cell>
          <cell r="BB1448">
            <v>20</v>
          </cell>
          <cell r="BC1448">
            <v>506</v>
          </cell>
          <cell r="BD1448" t="str">
            <v>LVR</v>
          </cell>
          <cell r="BE1448" t="str">
            <v>LVRS</v>
          </cell>
          <cell r="BF1448" t="str">
            <v>T</v>
          </cell>
          <cell r="BG1448" t="str">
            <v>T</v>
          </cell>
          <cell r="BH1448">
            <v>10.526</v>
          </cell>
          <cell r="BI1448">
            <v>20.745999999999999</v>
          </cell>
          <cell r="BJ1448">
            <v>0.122</v>
          </cell>
          <cell r="BK1448">
            <v>0.17069254484999999</v>
          </cell>
          <cell r="BL1448">
            <v>16</v>
          </cell>
          <cell r="BM1448">
            <v>75</v>
          </cell>
          <cell r="BN1448">
            <v>245</v>
          </cell>
          <cell r="BR1448">
            <v>15450</v>
          </cell>
          <cell r="BS1448">
            <v>9270</v>
          </cell>
          <cell r="BT1448">
            <v>9270</v>
          </cell>
          <cell r="BU1448">
            <v>10300</v>
          </cell>
          <cell r="BV1448">
            <v>10</v>
          </cell>
          <cell r="BW1448">
            <v>9270</v>
          </cell>
          <cell r="BX1448">
            <v>0</v>
          </cell>
        </row>
        <row r="1449">
          <cell r="E1449" t="str">
            <v>BPSM0353</v>
          </cell>
          <cell r="F1449" t="str">
            <v>265/65R17 112H D840LZ T/L</v>
          </cell>
          <cell r="G1449" t="str">
            <v>265/65R17 112H D840LZ T/L</v>
          </cell>
          <cell r="H1449" t="str">
            <v>D840</v>
          </cell>
          <cell r="I1449" t="str">
            <v>PSR6</v>
          </cell>
          <cell r="J1449" t="str">
            <v>4X4 17 UP</v>
          </cell>
          <cell r="K1449" t="str">
            <v>BRIDGESTONE</v>
          </cell>
          <cell r="L1449" t="str">
            <v>265/65R17</v>
          </cell>
          <cell r="M1449" t="str">
            <v>DUELER</v>
          </cell>
          <cell r="N1449" t="str">
            <v>4X4 PSR</v>
          </cell>
          <cell r="O1449" t="str">
            <v>4X4</v>
          </cell>
          <cell r="P1449" t="str">
            <v>T/L</v>
          </cell>
          <cell r="Q1449" t="str">
            <v>PSR00353</v>
          </cell>
          <cell r="R1449" t="str">
            <v>JAPAN</v>
          </cell>
          <cell r="S1449">
            <v>3</v>
          </cell>
          <cell r="Y1449" t="str">
            <v>24</v>
          </cell>
          <cell r="AG1449" t="str">
            <v>PSR00353</v>
          </cell>
          <cell r="AL1449" t="str">
            <v>D840</v>
          </cell>
          <cell r="AN1449" t="str">
            <v>LAND CRUISER</v>
          </cell>
          <cell r="AO1449" t="str">
            <v>265/65R17</v>
          </cell>
          <cell r="AP1449" t="str">
            <v>PSRS</v>
          </cell>
          <cell r="AQ1449" t="str">
            <v>DUELERS</v>
          </cell>
          <cell r="AR1449" t="str">
            <v>17 Inch</v>
          </cell>
          <cell r="AU1449">
            <v>2004</v>
          </cell>
          <cell r="AX1449" t="str">
            <v>CON</v>
          </cell>
          <cell r="AY1449" t="str">
            <v>B</v>
          </cell>
          <cell r="AZ1449">
            <v>91</v>
          </cell>
          <cell r="BA1449">
            <v>40</v>
          </cell>
          <cell r="BB1449">
            <v>30</v>
          </cell>
          <cell r="BC1449">
            <v>507</v>
          </cell>
          <cell r="BD1449" t="str">
            <v>PS</v>
          </cell>
          <cell r="BE1449" t="str">
            <v>PSRS</v>
          </cell>
          <cell r="BF1449" t="str">
            <v>T</v>
          </cell>
          <cell r="BG1449" t="str">
            <v>T</v>
          </cell>
          <cell r="BH1449">
            <v>9.1720000000000006</v>
          </cell>
          <cell r="BI1449">
            <v>18.059999999999999</v>
          </cell>
          <cell r="BJ1449">
            <v>0.128</v>
          </cell>
          <cell r="BK1449">
            <v>0.18380571544999999</v>
          </cell>
          <cell r="BL1449">
            <v>17</v>
          </cell>
          <cell r="BM1449">
            <v>65</v>
          </cell>
          <cell r="BN1449">
            <v>265</v>
          </cell>
          <cell r="BR1449">
            <v>9570</v>
          </cell>
          <cell r="BS1449">
            <v>5740</v>
          </cell>
          <cell r="BT1449">
            <v>5740</v>
          </cell>
          <cell r="BU1449">
            <v>6378</v>
          </cell>
          <cell r="BV1449">
            <v>10</v>
          </cell>
          <cell r="BW1449">
            <v>5740</v>
          </cell>
          <cell r="BX1449">
            <v>0</v>
          </cell>
        </row>
        <row r="1450">
          <cell r="E1450" t="str">
            <v>BPSM0764</v>
          </cell>
          <cell r="F1450" t="str">
            <v>235/60R16 100H D687 T/L</v>
          </cell>
          <cell r="G1450" t="str">
            <v>235/60R16 100H D687 T/L</v>
          </cell>
          <cell r="H1450" t="str">
            <v>D687</v>
          </cell>
          <cell r="I1450" t="str">
            <v>PSR7</v>
          </cell>
          <cell r="J1450" t="str">
            <v>4X4 16 DOWN</v>
          </cell>
          <cell r="K1450" t="str">
            <v>BRIDGESTONE</v>
          </cell>
          <cell r="L1450" t="str">
            <v>235/60R16</v>
          </cell>
          <cell r="M1450" t="str">
            <v>DUELER</v>
          </cell>
          <cell r="N1450" t="str">
            <v>4X4 PSR</v>
          </cell>
          <cell r="O1450" t="str">
            <v>4X4</v>
          </cell>
          <cell r="P1450" t="str">
            <v>T/L</v>
          </cell>
          <cell r="Q1450" t="str">
            <v>PSR0N764</v>
          </cell>
          <cell r="R1450" t="str">
            <v>INDONESIA</v>
          </cell>
          <cell r="S1450">
            <v>3</v>
          </cell>
          <cell r="Y1450" t="str">
            <v>24</v>
          </cell>
          <cell r="AG1450" t="str">
            <v>PSR0N764</v>
          </cell>
          <cell r="AL1450" t="str">
            <v>D687</v>
          </cell>
          <cell r="AN1450" t="str">
            <v>SUZUKI GRAND VITARA INDONESIA</v>
          </cell>
          <cell r="AO1450" t="str">
            <v>235/60R16</v>
          </cell>
          <cell r="AP1450" t="str">
            <v>PSRS</v>
          </cell>
          <cell r="AQ1450" t="str">
            <v>DUELERS</v>
          </cell>
          <cell r="AR1450" t="str">
            <v>16 Inch</v>
          </cell>
          <cell r="AU1450">
            <v>2006</v>
          </cell>
          <cell r="AX1450" t="str">
            <v>CON</v>
          </cell>
          <cell r="AY1450" t="str">
            <v>B</v>
          </cell>
          <cell r="AZ1450">
            <v>91</v>
          </cell>
          <cell r="BA1450">
            <v>40</v>
          </cell>
          <cell r="BB1450">
            <v>30</v>
          </cell>
          <cell r="BC1450">
            <v>507</v>
          </cell>
          <cell r="BD1450" t="str">
            <v>PS</v>
          </cell>
          <cell r="BE1450" t="str">
            <v>PSRS</v>
          </cell>
          <cell r="BF1450" t="str">
            <v>T</v>
          </cell>
          <cell r="BG1450" t="str">
            <v>T</v>
          </cell>
          <cell r="BH1450">
            <v>6.19</v>
          </cell>
          <cell r="BI1450">
            <v>12.67</v>
          </cell>
          <cell r="BJ1450">
            <v>0.11</v>
          </cell>
          <cell r="BK1450">
            <v>0.13032100399999999</v>
          </cell>
          <cell r="BL1450">
            <v>16</v>
          </cell>
          <cell r="BM1450">
            <v>60</v>
          </cell>
          <cell r="BN1450">
            <v>235</v>
          </cell>
          <cell r="BR1450">
            <v>4780</v>
          </cell>
          <cell r="BS1450">
            <v>2868</v>
          </cell>
          <cell r="BT1450">
            <v>2868</v>
          </cell>
          <cell r="BU1450">
            <v>3187</v>
          </cell>
          <cell r="BV1450">
            <v>10</v>
          </cell>
          <cell r="BW1450">
            <v>2868</v>
          </cell>
          <cell r="BX1450">
            <v>1623.44</v>
          </cell>
        </row>
        <row r="1451">
          <cell r="E1451" t="str">
            <v>BPSM0880</v>
          </cell>
          <cell r="F1451" t="str">
            <v>185/80R14 91S S248 T/L</v>
          </cell>
          <cell r="G1451" t="str">
            <v>185/80R14 91S S248 T/L</v>
          </cell>
          <cell r="H1451" t="str">
            <v>S248</v>
          </cell>
          <cell r="I1451" t="str">
            <v>PSR5</v>
          </cell>
          <cell r="J1451" t="str">
            <v>PSR IPPAN XS (14 DOWN)</v>
          </cell>
          <cell r="K1451" t="str">
            <v>BRIDGESTONE</v>
          </cell>
          <cell r="L1451" t="str">
            <v>185/80R14</v>
          </cell>
          <cell r="M1451" t="str">
            <v>S248</v>
          </cell>
          <cell r="N1451" t="str">
            <v>PASSENGER CAR</v>
          </cell>
          <cell r="O1451" t="str">
            <v>PSRS</v>
          </cell>
          <cell r="P1451" t="str">
            <v>T/L</v>
          </cell>
          <cell r="Q1451" t="str">
            <v>PSR0N880</v>
          </cell>
          <cell r="R1451" t="str">
            <v>INDONESIA</v>
          </cell>
          <cell r="S1451">
            <v>3</v>
          </cell>
          <cell r="Y1451" t="str">
            <v>24</v>
          </cell>
          <cell r="AG1451" t="str">
            <v>PSR0N880</v>
          </cell>
          <cell r="AL1451" t="str">
            <v>S248</v>
          </cell>
          <cell r="AN1451" t="str">
            <v>SUZUKI APV INDONESIA</v>
          </cell>
          <cell r="AO1451" t="str">
            <v>185/80R14</v>
          </cell>
          <cell r="AP1451" t="str">
            <v>PSRS</v>
          </cell>
          <cell r="AQ1451" t="str">
            <v>OTHERS</v>
          </cell>
          <cell r="AR1451" t="str">
            <v>14 Inch</v>
          </cell>
          <cell r="AU1451">
            <v>0</v>
          </cell>
          <cell r="AX1451" t="str">
            <v>CON</v>
          </cell>
          <cell r="AY1451" t="str">
            <v>B</v>
          </cell>
          <cell r="AZ1451">
            <v>91</v>
          </cell>
          <cell r="BA1451">
            <v>40</v>
          </cell>
          <cell r="BB1451">
            <v>30</v>
          </cell>
          <cell r="BC1451">
            <v>507</v>
          </cell>
          <cell r="BD1451" t="str">
            <v>PS</v>
          </cell>
          <cell r="BE1451" t="str">
            <v>PSRS</v>
          </cell>
          <cell r="BF1451" t="str">
            <v>T</v>
          </cell>
          <cell r="BG1451" t="str">
            <v>T</v>
          </cell>
          <cell r="BH1451">
            <v>9.0399999999999991</v>
          </cell>
          <cell r="BI1451">
            <v>9.0399999999999991</v>
          </cell>
          <cell r="BJ1451">
            <v>7.8E-2</v>
          </cell>
          <cell r="BK1451">
            <v>9.5531075999999965E-2</v>
          </cell>
          <cell r="BL1451">
            <v>14</v>
          </cell>
          <cell r="BM1451">
            <v>80</v>
          </cell>
          <cell r="BN1451">
            <v>185</v>
          </cell>
          <cell r="BR1451">
            <v>3170</v>
          </cell>
          <cell r="BS1451">
            <v>1902</v>
          </cell>
          <cell r="BT1451">
            <v>1902</v>
          </cell>
          <cell r="BU1451">
            <v>2113</v>
          </cell>
          <cell r="BV1451">
            <v>10</v>
          </cell>
          <cell r="BW1451">
            <v>1902</v>
          </cell>
          <cell r="BX1451">
            <v>1545.85</v>
          </cell>
        </row>
        <row r="1452">
          <cell r="E1452" t="str">
            <v>BPSM1131</v>
          </cell>
          <cell r="F1452" t="str">
            <v>235/50R18 97W ER33 T/L</v>
          </cell>
          <cell r="G1452" t="str">
            <v>235/50R18 97W ER33 T/L</v>
          </cell>
          <cell r="H1452" t="str">
            <v>ER33</v>
          </cell>
          <cell r="I1452" t="str">
            <v>PSR2</v>
          </cell>
          <cell r="J1452" t="str">
            <v>UHP(17 UP)</v>
          </cell>
          <cell r="K1452" t="str">
            <v>BRIDGESTONE</v>
          </cell>
          <cell r="L1452" t="str">
            <v>235/50R18</v>
          </cell>
          <cell r="M1452" t="str">
            <v>TURANZA</v>
          </cell>
          <cell r="N1452" t="str">
            <v>PREMIUM COMFORT</v>
          </cell>
          <cell r="O1452" t="str">
            <v>PSRS</v>
          </cell>
          <cell r="P1452" t="str">
            <v>T/L</v>
          </cell>
          <cell r="Q1452" t="str">
            <v>PSR01131</v>
          </cell>
          <cell r="R1452" t="str">
            <v>JAPAN</v>
          </cell>
          <cell r="S1452">
            <v>3</v>
          </cell>
          <cell r="Y1452" t="str">
            <v>24</v>
          </cell>
          <cell r="AG1452" t="str">
            <v>PSR01131</v>
          </cell>
          <cell r="AL1452" t="str">
            <v>ER33</v>
          </cell>
          <cell r="AN1452" t="str">
            <v>NISSAN MAXIMA AND LEXUS LS 430</v>
          </cell>
          <cell r="AO1452" t="str">
            <v>235/50R18</v>
          </cell>
          <cell r="AP1452" t="str">
            <v>PSRS</v>
          </cell>
          <cell r="AQ1452" t="str">
            <v>OTHERS</v>
          </cell>
          <cell r="AR1452" t="str">
            <v>18 Inch</v>
          </cell>
          <cell r="AU1452">
            <v>0</v>
          </cell>
          <cell r="AX1452" t="str">
            <v>CON</v>
          </cell>
          <cell r="AY1452" t="str">
            <v>B</v>
          </cell>
          <cell r="AZ1452">
            <v>91</v>
          </cell>
          <cell r="BA1452">
            <v>40</v>
          </cell>
          <cell r="BB1452">
            <v>30</v>
          </cell>
          <cell r="BC1452">
            <v>507</v>
          </cell>
          <cell r="BD1452" t="str">
            <v>PS</v>
          </cell>
          <cell r="BE1452" t="str">
            <v>PSRS</v>
          </cell>
          <cell r="BF1452" t="str">
            <v>T</v>
          </cell>
          <cell r="BG1452" t="str">
            <v>T</v>
          </cell>
          <cell r="BH1452">
            <v>6.2469999999999999</v>
          </cell>
          <cell r="BI1452">
            <v>13.11</v>
          </cell>
          <cell r="BJ1452">
            <v>0.09</v>
          </cell>
          <cell r="BK1452">
            <v>0.13176373100000002</v>
          </cell>
          <cell r="BL1452">
            <v>18</v>
          </cell>
          <cell r="BM1452">
            <v>50</v>
          </cell>
          <cell r="BN1452">
            <v>235</v>
          </cell>
          <cell r="BO1452">
            <v>95</v>
          </cell>
          <cell r="BR1452">
            <v>9000</v>
          </cell>
          <cell r="BS1452">
            <v>6500</v>
          </cell>
          <cell r="BT1452">
            <v>6500</v>
          </cell>
          <cell r="BU1452">
            <v>7222</v>
          </cell>
          <cell r="BV1452">
            <v>10</v>
          </cell>
          <cell r="BW1452">
            <v>6500</v>
          </cell>
          <cell r="BX1452">
            <v>4812.8500000000004</v>
          </cell>
        </row>
        <row r="1453">
          <cell r="E1453" t="str">
            <v>BPSM1132</v>
          </cell>
          <cell r="F1453" t="str">
            <v>245/45R19 98Y ER33 T/L</v>
          </cell>
          <cell r="G1453" t="str">
            <v>245/45R19 98Y ER33 T/L</v>
          </cell>
          <cell r="H1453" t="str">
            <v>ER33</v>
          </cell>
          <cell r="I1453" t="str">
            <v>PSR2</v>
          </cell>
          <cell r="J1453" t="str">
            <v>UHP(17 UP)</v>
          </cell>
          <cell r="K1453" t="str">
            <v>BRIDGESTONE</v>
          </cell>
          <cell r="L1453" t="str">
            <v>245/50R19</v>
          </cell>
          <cell r="M1453" t="str">
            <v>TURANZA</v>
          </cell>
          <cell r="N1453" t="str">
            <v>PREMIUM COMFORT</v>
          </cell>
          <cell r="O1453" t="str">
            <v>PSRS</v>
          </cell>
          <cell r="P1453" t="str">
            <v>T/L</v>
          </cell>
          <cell r="Q1453" t="str">
            <v>PSR05466</v>
          </cell>
          <cell r="R1453" t="str">
            <v>JAPAN</v>
          </cell>
          <cell r="S1453">
            <v>3</v>
          </cell>
          <cell r="Y1453" t="str">
            <v>24</v>
          </cell>
          <cell r="AG1453" t="str">
            <v>PSR05466</v>
          </cell>
          <cell r="AL1453" t="str">
            <v>ER33</v>
          </cell>
          <cell r="AN1453" t="str">
            <v>NISSAN MAXIMA AND LEXUS LS 430</v>
          </cell>
          <cell r="AO1453" t="str">
            <v>245/45R19</v>
          </cell>
          <cell r="AP1453" t="str">
            <v>PSRS</v>
          </cell>
          <cell r="AQ1453" t="str">
            <v>OTHERS</v>
          </cell>
          <cell r="AR1453" t="str">
            <v>19 Inch</v>
          </cell>
          <cell r="AU1453">
            <v>0</v>
          </cell>
          <cell r="AX1453" t="str">
            <v>CON</v>
          </cell>
          <cell r="AY1453" t="str">
            <v>B</v>
          </cell>
          <cell r="AZ1453">
            <v>91</v>
          </cell>
          <cell r="BA1453">
            <v>40</v>
          </cell>
          <cell r="BB1453">
            <v>30</v>
          </cell>
          <cell r="BC1453">
            <v>507</v>
          </cell>
          <cell r="BD1453" t="str">
            <v>PS</v>
          </cell>
          <cell r="BE1453" t="str">
            <v>PSRS</v>
          </cell>
          <cell r="BF1453" t="str">
            <v>T</v>
          </cell>
          <cell r="BG1453" t="str">
            <v>T</v>
          </cell>
          <cell r="BH1453">
            <v>6.5449999999999999</v>
          </cell>
          <cell r="BI1453">
            <v>13.510999999999999</v>
          </cell>
          <cell r="BJ1453">
            <v>0.10780000000000001</v>
          </cell>
          <cell r="BK1453">
            <v>0.14088963884999997</v>
          </cell>
          <cell r="BL1453">
            <v>19</v>
          </cell>
          <cell r="BM1453">
            <v>45</v>
          </cell>
          <cell r="BN1453">
            <v>245</v>
          </cell>
          <cell r="BO1453">
            <v>95</v>
          </cell>
          <cell r="BR1453">
            <v>13700</v>
          </cell>
          <cell r="BS1453">
            <v>9890</v>
          </cell>
          <cell r="BT1453">
            <v>9890</v>
          </cell>
          <cell r="BU1453">
            <v>10989</v>
          </cell>
          <cell r="BV1453">
            <v>10</v>
          </cell>
          <cell r="BW1453">
            <v>9890</v>
          </cell>
          <cell r="BX1453">
            <v>4812.8500000000004</v>
          </cell>
        </row>
        <row r="1454">
          <cell r="E1454" t="str">
            <v>BPSM2952</v>
          </cell>
          <cell r="F1454" t="str">
            <v>195/65R15 91Q RE470RRZ (L) TL</v>
          </cell>
          <cell r="G1454" t="str">
            <v>195/65R15 91Q RE470RRZ (L) TL</v>
          </cell>
          <cell r="H1454" t="str">
            <v>RE470</v>
          </cell>
          <cell r="I1454" t="str">
            <v>PSR4</v>
          </cell>
          <cell r="J1454" t="str">
            <v>PSR IPPAN S (15 ONLY)</v>
          </cell>
          <cell r="K1454" t="str">
            <v>BRIDGESTONE</v>
          </cell>
          <cell r="L1454" t="str">
            <v>195/65R15</v>
          </cell>
          <cell r="M1454" t="str">
            <v>POTENZA</v>
          </cell>
          <cell r="N1454" t="str">
            <v>PASSENGER CAR</v>
          </cell>
          <cell r="O1454" t="str">
            <v>PSRS</v>
          </cell>
          <cell r="P1454" t="str">
            <v>T/L</v>
          </cell>
          <cell r="Q1454" t="str">
            <v>PSR02952</v>
          </cell>
          <cell r="R1454" t="str">
            <v>JAPAN</v>
          </cell>
          <cell r="S1454">
            <v>3</v>
          </cell>
          <cell r="Y1454" t="str">
            <v>24</v>
          </cell>
          <cell r="AG1454" t="str">
            <v>PSR02952</v>
          </cell>
          <cell r="AL1454" t="str">
            <v>RE470R</v>
          </cell>
          <cell r="AO1454" t="str">
            <v>195/65R15</v>
          </cell>
          <cell r="AP1454" t="str">
            <v>PSRS</v>
          </cell>
          <cell r="AQ1454" t="str">
            <v>OTHERS</v>
          </cell>
          <cell r="AR1454" t="str">
            <v>15 Inch</v>
          </cell>
          <cell r="AU1454">
            <v>2006</v>
          </cell>
          <cell r="AX1454" t="str">
            <v>CON</v>
          </cell>
          <cell r="AY1454" t="str">
            <v>B</v>
          </cell>
          <cell r="AZ1454">
            <v>91</v>
          </cell>
          <cell r="BA1454">
            <v>40</v>
          </cell>
          <cell r="BB1454">
            <v>30</v>
          </cell>
          <cell r="BC1454">
            <v>507</v>
          </cell>
          <cell r="BD1454" t="str">
            <v>PS</v>
          </cell>
          <cell r="BE1454" t="str">
            <v>PSRS</v>
          </cell>
          <cell r="BF1454" t="str">
            <v>T</v>
          </cell>
          <cell r="BG1454" t="str">
            <v>T</v>
          </cell>
          <cell r="BH1454">
            <v>5.5190000000000001</v>
          </cell>
          <cell r="BI1454">
            <v>12.68</v>
          </cell>
          <cell r="BJ1454">
            <v>6.6000000000000003E-2</v>
          </cell>
          <cell r="BK1454">
            <v>9.4608708750000006E-2</v>
          </cell>
          <cell r="BL1454">
            <v>15</v>
          </cell>
          <cell r="BM1454">
            <v>65</v>
          </cell>
          <cell r="BN1454">
            <v>195</v>
          </cell>
          <cell r="BR1454">
            <v>9690</v>
          </cell>
          <cell r="BS1454">
            <v>5816</v>
          </cell>
          <cell r="BT1454">
            <v>5816</v>
          </cell>
          <cell r="BU1454">
            <v>6462</v>
          </cell>
          <cell r="BV1454">
            <v>10</v>
          </cell>
          <cell r="BW1454">
            <v>5816</v>
          </cell>
          <cell r="BX1454">
            <v>4125.3599999999997</v>
          </cell>
        </row>
        <row r="1455">
          <cell r="E1455" t="str">
            <v>BPSM2953</v>
          </cell>
          <cell r="F1455" t="str">
            <v>195/65R15 91Q RE470RLZ (R) TL</v>
          </cell>
          <cell r="G1455" t="str">
            <v>195/65R15 91Q RE470RLZ (R) TL</v>
          </cell>
          <cell r="H1455" t="str">
            <v>RE470</v>
          </cell>
          <cell r="I1455" t="str">
            <v>PSR4</v>
          </cell>
          <cell r="J1455" t="str">
            <v>PSR IPPAN S (15 ONLY)</v>
          </cell>
          <cell r="K1455" t="str">
            <v>BRIDGESTONE</v>
          </cell>
          <cell r="L1455" t="str">
            <v>195/65R15</v>
          </cell>
          <cell r="M1455" t="str">
            <v>POTENZA</v>
          </cell>
          <cell r="N1455" t="str">
            <v>PASSENGER CAR</v>
          </cell>
          <cell r="O1455" t="str">
            <v>PSRS</v>
          </cell>
          <cell r="P1455" t="str">
            <v>T/L</v>
          </cell>
          <cell r="Q1455" t="str">
            <v>PSR02953</v>
          </cell>
          <cell r="R1455" t="str">
            <v>JAPAN</v>
          </cell>
          <cell r="S1455">
            <v>3</v>
          </cell>
          <cell r="Y1455" t="str">
            <v>24</v>
          </cell>
          <cell r="AG1455" t="str">
            <v>PSR02953</v>
          </cell>
          <cell r="AL1455" t="str">
            <v>RE470R</v>
          </cell>
          <cell r="AO1455" t="str">
            <v>195/65R15</v>
          </cell>
          <cell r="AP1455" t="str">
            <v>PSRS</v>
          </cell>
          <cell r="AQ1455" t="str">
            <v>OTHERS</v>
          </cell>
          <cell r="AR1455" t="str">
            <v>15 Inch</v>
          </cell>
          <cell r="AU1455">
            <v>2006</v>
          </cell>
          <cell r="AX1455" t="str">
            <v>CON</v>
          </cell>
          <cell r="AY1455" t="str">
            <v>B</v>
          </cell>
          <cell r="AZ1455">
            <v>91</v>
          </cell>
          <cell r="BA1455">
            <v>40</v>
          </cell>
          <cell r="BB1455">
            <v>30</v>
          </cell>
          <cell r="BC1455">
            <v>507</v>
          </cell>
          <cell r="BD1455" t="str">
            <v>PS</v>
          </cell>
          <cell r="BE1455" t="str">
            <v>PSRS</v>
          </cell>
          <cell r="BF1455" t="str">
            <v>T</v>
          </cell>
          <cell r="BG1455" t="str">
            <v>T</v>
          </cell>
          <cell r="BH1455">
            <v>5.5190000000000001</v>
          </cell>
          <cell r="BI1455">
            <v>12.7</v>
          </cell>
          <cell r="BJ1455">
            <v>6.6000000000000003E-2</v>
          </cell>
          <cell r="BK1455">
            <v>9.4608708750000006E-2</v>
          </cell>
          <cell r="BL1455">
            <v>15</v>
          </cell>
          <cell r="BM1455">
            <v>65</v>
          </cell>
          <cell r="BN1455">
            <v>195</v>
          </cell>
          <cell r="BR1455">
            <v>9690</v>
          </cell>
          <cell r="BS1455">
            <v>5816</v>
          </cell>
          <cell r="BT1455">
            <v>5816</v>
          </cell>
          <cell r="BU1455">
            <v>6462</v>
          </cell>
          <cell r="BV1455">
            <v>10</v>
          </cell>
          <cell r="BW1455">
            <v>5816</v>
          </cell>
          <cell r="BX1455">
            <v>4130.93</v>
          </cell>
        </row>
        <row r="1456">
          <cell r="E1456" t="str">
            <v>BPSM3010</v>
          </cell>
          <cell r="F1456" t="str">
            <v>205/55ZR16 RE71 T/L</v>
          </cell>
          <cell r="G1456" t="str">
            <v>205/55ZR16 RE71 T/L</v>
          </cell>
          <cell r="H1456" t="str">
            <v>RE71</v>
          </cell>
          <cell r="I1456" t="str">
            <v>PSR3</v>
          </cell>
          <cell r="J1456" t="str">
            <v>PSR OOGATA (16 ONLY)</v>
          </cell>
          <cell r="K1456" t="str">
            <v>BRIDGESTONE</v>
          </cell>
          <cell r="L1456" t="str">
            <v>205/55R16</v>
          </cell>
          <cell r="M1456" t="str">
            <v>POTENZA</v>
          </cell>
          <cell r="N1456" t="str">
            <v>PASSENGER CAR</v>
          </cell>
          <cell r="O1456" t="str">
            <v>PSRS</v>
          </cell>
          <cell r="P1456" t="str">
            <v>T/L</v>
          </cell>
          <cell r="Q1456" t="str">
            <v>ZDUMMY</v>
          </cell>
          <cell r="R1456" t="str">
            <v>JAPAN</v>
          </cell>
          <cell r="S1456">
            <v>3</v>
          </cell>
          <cell r="Y1456" t="str">
            <v>24</v>
          </cell>
          <cell r="AG1456" t="str">
            <v>*</v>
          </cell>
          <cell r="AL1456" t="str">
            <v>RE71</v>
          </cell>
          <cell r="AO1456" t="str">
            <v>205/55R16</v>
          </cell>
          <cell r="AP1456" t="str">
            <v>PSRS</v>
          </cell>
          <cell r="AQ1456" t="str">
            <v>OTHERS</v>
          </cell>
          <cell r="AR1456" t="str">
            <v>16 Inch</v>
          </cell>
          <cell r="AU1456">
            <v>0</v>
          </cell>
          <cell r="AX1456" t="str">
            <v>DISCONT</v>
          </cell>
          <cell r="AY1456" t="str">
            <v>B</v>
          </cell>
          <cell r="AZ1456">
            <v>91</v>
          </cell>
          <cell r="BA1456">
            <v>40</v>
          </cell>
          <cell r="BB1456">
            <v>30</v>
          </cell>
          <cell r="BC1456">
            <v>507</v>
          </cell>
          <cell r="BD1456" t="str">
            <v>PS</v>
          </cell>
          <cell r="BE1456" t="str">
            <v>PSRS</v>
          </cell>
          <cell r="BF1456" t="str">
            <v>T</v>
          </cell>
          <cell r="BG1456" t="str">
            <v>T</v>
          </cell>
          <cell r="BH1456">
            <v>5.3869999999999996</v>
          </cell>
          <cell r="BI1456">
            <v>5.0999999999999996</v>
          </cell>
          <cell r="BJ1456">
            <v>0</v>
          </cell>
          <cell r="BK1456">
            <v>9.7827914449999998E-2</v>
          </cell>
          <cell r="BL1456">
            <v>16</v>
          </cell>
          <cell r="BM1456" t="str">
            <v>55</v>
          </cell>
          <cell r="BN1456">
            <v>205</v>
          </cell>
          <cell r="BR1456">
            <v>6230</v>
          </cell>
          <cell r="BS1456">
            <v>4449</v>
          </cell>
          <cell r="BT1456">
            <v>4449</v>
          </cell>
          <cell r="BU1456">
            <v>4943</v>
          </cell>
          <cell r="BV1456">
            <v>10</v>
          </cell>
          <cell r="BW1456">
            <v>4449</v>
          </cell>
          <cell r="BX1456">
            <v>0</v>
          </cell>
        </row>
        <row r="1457">
          <cell r="E1457" t="str">
            <v>BPSM3020</v>
          </cell>
          <cell r="F1457" t="str">
            <v>185/60HR14 V60 T/L</v>
          </cell>
          <cell r="G1457" t="str">
            <v>185/60HR14 V60 T/L</v>
          </cell>
          <cell r="H1457" t="str">
            <v>V60</v>
          </cell>
          <cell r="I1457" t="str">
            <v>PSR5</v>
          </cell>
          <cell r="J1457" t="str">
            <v>PSR IPPAN XS (14 DOWN)</v>
          </cell>
          <cell r="K1457" t="str">
            <v>BRIDGESTONE</v>
          </cell>
          <cell r="L1457" t="str">
            <v>185/60R14</v>
          </cell>
          <cell r="M1457" t="str">
            <v>V60</v>
          </cell>
          <cell r="N1457" t="str">
            <v>PASSENGER CAR</v>
          </cell>
          <cell r="O1457" t="str">
            <v>PSRS</v>
          </cell>
          <cell r="P1457" t="str">
            <v>T/L</v>
          </cell>
          <cell r="Q1457" t="str">
            <v>ZDUMMY</v>
          </cell>
          <cell r="R1457" t="str">
            <v>JAPAN</v>
          </cell>
          <cell r="S1457">
            <v>3</v>
          </cell>
          <cell r="Y1457" t="str">
            <v>24</v>
          </cell>
          <cell r="AG1457" t="str">
            <v>*</v>
          </cell>
          <cell r="AL1457" t="str">
            <v>V60</v>
          </cell>
          <cell r="AO1457" t="str">
            <v>185/60R14</v>
          </cell>
          <cell r="AP1457" t="str">
            <v>PSRS</v>
          </cell>
          <cell r="AQ1457" t="str">
            <v>OTHERS</v>
          </cell>
          <cell r="AR1457" t="str">
            <v>14 Inch</v>
          </cell>
          <cell r="AU1457">
            <v>0</v>
          </cell>
          <cell r="AX1457" t="str">
            <v>DISCONT</v>
          </cell>
          <cell r="AY1457" t="str">
            <v>B</v>
          </cell>
          <cell r="AZ1457">
            <v>91</v>
          </cell>
          <cell r="BA1457">
            <v>40</v>
          </cell>
          <cell r="BB1457">
            <v>30</v>
          </cell>
          <cell r="BC1457">
            <v>507</v>
          </cell>
          <cell r="BD1457" t="str">
            <v>PS</v>
          </cell>
          <cell r="BE1457" t="str">
            <v>PSRS</v>
          </cell>
          <cell r="BF1457" t="str">
            <v>T</v>
          </cell>
          <cell r="BG1457" t="str">
            <v>T</v>
          </cell>
          <cell r="BH1457">
            <v>4.3280000000000003</v>
          </cell>
          <cell r="BI1457">
            <v>5.0999999999999996</v>
          </cell>
          <cell r="BJ1457">
            <v>0.05</v>
          </cell>
          <cell r="BK1457">
            <v>7.5064895999999964E-2</v>
          </cell>
          <cell r="BL1457">
            <v>14</v>
          </cell>
          <cell r="BM1457" t="str">
            <v>60</v>
          </cell>
          <cell r="BN1457">
            <v>185</v>
          </cell>
          <cell r="BR1457">
            <v>3110</v>
          </cell>
          <cell r="BS1457">
            <v>2221</v>
          </cell>
          <cell r="BT1457">
            <v>2221</v>
          </cell>
          <cell r="BU1457">
            <v>2468</v>
          </cell>
          <cell r="BV1457">
            <v>10</v>
          </cell>
          <cell r="BW1457">
            <v>2221</v>
          </cell>
          <cell r="BX1457">
            <v>0</v>
          </cell>
        </row>
        <row r="1458">
          <cell r="E1458" t="str">
            <v>BPSM3022</v>
          </cell>
          <cell r="F1458" t="str">
            <v>195/60HR14 V60 T/L</v>
          </cell>
          <cell r="G1458" t="str">
            <v>195/60HR14 V60 T/L</v>
          </cell>
          <cell r="H1458" t="str">
            <v>V60</v>
          </cell>
          <cell r="I1458" t="str">
            <v>PSR5</v>
          </cell>
          <cell r="J1458" t="str">
            <v>PSR IPPAN XS (14 DOWN)</v>
          </cell>
          <cell r="K1458" t="str">
            <v>BRIDGESTONE</v>
          </cell>
          <cell r="L1458" t="str">
            <v>195/60R14</v>
          </cell>
          <cell r="M1458" t="str">
            <v>V60</v>
          </cell>
          <cell r="N1458" t="str">
            <v>PASSENGER CAR</v>
          </cell>
          <cell r="O1458" t="str">
            <v>PSRS</v>
          </cell>
          <cell r="P1458" t="str">
            <v>T/L</v>
          </cell>
          <cell r="Q1458" t="str">
            <v>ZDUMMY</v>
          </cell>
          <cell r="R1458" t="str">
            <v>JAPAN</v>
          </cell>
          <cell r="S1458">
            <v>3</v>
          </cell>
          <cell r="Y1458" t="str">
            <v>24</v>
          </cell>
          <cell r="AG1458" t="str">
            <v>*</v>
          </cell>
          <cell r="AL1458" t="str">
            <v>V60</v>
          </cell>
          <cell r="AO1458" t="str">
            <v>195/60R14</v>
          </cell>
          <cell r="AP1458" t="str">
            <v>PSRS</v>
          </cell>
          <cell r="AQ1458" t="str">
            <v>OTHERS</v>
          </cell>
          <cell r="AR1458" t="str">
            <v>14 Inch</v>
          </cell>
          <cell r="AU1458">
            <v>0</v>
          </cell>
          <cell r="AX1458" t="str">
            <v>DISCONT</v>
          </cell>
          <cell r="AY1458" t="str">
            <v>B</v>
          </cell>
          <cell r="AZ1458">
            <v>91</v>
          </cell>
          <cell r="BA1458">
            <v>40</v>
          </cell>
          <cell r="BB1458">
            <v>30</v>
          </cell>
          <cell r="BC1458">
            <v>507</v>
          </cell>
          <cell r="BD1458" t="str">
            <v>PS</v>
          </cell>
          <cell r="BE1458" t="str">
            <v>PSRS</v>
          </cell>
          <cell r="BF1458" t="str">
            <v>T</v>
          </cell>
          <cell r="BG1458" t="str">
            <v>T</v>
          </cell>
          <cell r="BH1458">
            <v>4.3570000000000002</v>
          </cell>
          <cell r="BI1458">
            <v>5.0999999999999996</v>
          </cell>
          <cell r="BJ1458">
            <v>0.05</v>
          </cell>
          <cell r="BK1458">
            <v>8.1692617599999975E-2</v>
          </cell>
          <cell r="BL1458">
            <v>14</v>
          </cell>
          <cell r="BM1458" t="str">
            <v>60</v>
          </cell>
          <cell r="BN1458">
            <v>195</v>
          </cell>
          <cell r="BR1458">
            <v>2930</v>
          </cell>
          <cell r="BS1458">
            <v>2095</v>
          </cell>
          <cell r="BT1458">
            <v>2095</v>
          </cell>
          <cell r="BU1458">
            <v>2328</v>
          </cell>
          <cell r="BV1458">
            <v>10</v>
          </cell>
          <cell r="BW1458">
            <v>2095</v>
          </cell>
          <cell r="BX1458">
            <v>0</v>
          </cell>
        </row>
        <row r="1459">
          <cell r="E1459" t="str">
            <v>BPSM3024</v>
          </cell>
          <cell r="F1459" t="str">
            <v>195/60HR15 V60 T/L</v>
          </cell>
          <cell r="G1459" t="str">
            <v>195/60HR15 V60 T/L</v>
          </cell>
          <cell r="H1459" t="str">
            <v>V60</v>
          </cell>
          <cell r="I1459" t="str">
            <v>PSR4</v>
          </cell>
          <cell r="J1459" t="str">
            <v>PSR IPPAN S (15 ONLY)</v>
          </cell>
          <cell r="K1459" t="str">
            <v>BRIDGESTONE</v>
          </cell>
          <cell r="L1459" t="str">
            <v>195/60R15</v>
          </cell>
          <cell r="M1459" t="str">
            <v>V60</v>
          </cell>
          <cell r="N1459" t="str">
            <v>PASSENGER CAR</v>
          </cell>
          <cell r="O1459" t="str">
            <v>PSRS</v>
          </cell>
          <cell r="P1459" t="str">
            <v>T/L</v>
          </cell>
          <cell r="Q1459" t="str">
            <v>ZDUMMY</v>
          </cell>
          <cell r="R1459" t="str">
            <v>JAPAN</v>
          </cell>
          <cell r="S1459">
            <v>3</v>
          </cell>
          <cell r="Y1459" t="str">
            <v>24</v>
          </cell>
          <cell r="AG1459" t="str">
            <v>*</v>
          </cell>
          <cell r="AL1459" t="str">
            <v>V60</v>
          </cell>
          <cell r="AO1459" t="str">
            <v>195/60R15</v>
          </cell>
          <cell r="AP1459" t="str">
            <v>PSRS</v>
          </cell>
          <cell r="AQ1459" t="str">
            <v>OTHERS</v>
          </cell>
          <cell r="AR1459" t="str">
            <v>15 Inch</v>
          </cell>
          <cell r="AU1459">
            <v>0</v>
          </cell>
          <cell r="AX1459" t="str">
            <v>DISCONT</v>
          </cell>
          <cell r="AY1459" t="str">
            <v>B</v>
          </cell>
          <cell r="AZ1459">
            <v>91</v>
          </cell>
          <cell r="BA1459">
            <v>40</v>
          </cell>
          <cell r="BB1459">
            <v>30</v>
          </cell>
          <cell r="BC1459">
            <v>507</v>
          </cell>
          <cell r="BD1459" t="str">
            <v>PS</v>
          </cell>
          <cell r="BE1459" t="str">
            <v>PSRS</v>
          </cell>
          <cell r="BF1459" t="str">
            <v>T</v>
          </cell>
          <cell r="BG1459" t="str">
            <v>T</v>
          </cell>
          <cell r="BH1459">
            <v>4.7080000000000002</v>
          </cell>
          <cell r="BI1459">
            <v>5.0999999999999996</v>
          </cell>
          <cell r="BJ1459">
            <v>0.06</v>
          </cell>
          <cell r="BK1459">
            <v>8.8882875E-2</v>
          </cell>
          <cell r="BL1459">
            <v>15</v>
          </cell>
          <cell r="BM1459" t="str">
            <v>60</v>
          </cell>
          <cell r="BN1459">
            <v>195</v>
          </cell>
          <cell r="BR1459">
            <v>2990</v>
          </cell>
          <cell r="BS1459">
            <v>2135</v>
          </cell>
          <cell r="BT1459">
            <v>2135</v>
          </cell>
          <cell r="BU1459">
            <v>2372</v>
          </cell>
          <cell r="BV1459">
            <v>10</v>
          </cell>
          <cell r="BW1459">
            <v>2135</v>
          </cell>
          <cell r="BX1459">
            <v>0</v>
          </cell>
        </row>
        <row r="1460">
          <cell r="E1460" t="str">
            <v>BPSM3026</v>
          </cell>
          <cell r="F1460" t="str">
            <v>205/60HR15 V60 T/L</v>
          </cell>
          <cell r="G1460" t="str">
            <v>205/60HR15 V60 T/L</v>
          </cell>
          <cell r="H1460" t="str">
            <v>V60</v>
          </cell>
          <cell r="I1460" t="str">
            <v>PSR4</v>
          </cell>
          <cell r="J1460" t="str">
            <v>PSR IPPAN S (15 ONLY)</v>
          </cell>
          <cell r="K1460" t="str">
            <v>BRIDGESTONE</v>
          </cell>
          <cell r="L1460" t="str">
            <v>205/60R15</v>
          </cell>
          <cell r="M1460" t="str">
            <v>V60</v>
          </cell>
          <cell r="N1460" t="str">
            <v>PASSENGER CAR</v>
          </cell>
          <cell r="O1460" t="str">
            <v>PSRS</v>
          </cell>
          <cell r="P1460" t="str">
            <v>T/L</v>
          </cell>
          <cell r="Q1460" t="str">
            <v>ZDUMMY</v>
          </cell>
          <cell r="R1460" t="str">
            <v>JAPAN</v>
          </cell>
          <cell r="S1460">
            <v>3</v>
          </cell>
          <cell r="Y1460" t="str">
            <v>24</v>
          </cell>
          <cell r="AG1460" t="str">
            <v>*</v>
          </cell>
          <cell r="AL1460" t="str">
            <v>V60</v>
          </cell>
          <cell r="AO1460" t="str">
            <v>205/60R15</v>
          </cell>
          <cell r="AP1460" t="str">
            <v>PSRS</v>
          </cell>
          <cell r="AQ1460" t="str">
            <v>OTHERS</v>
          </cell>
          <cell r="AR1460" t="str">
            <v>15 Inch</v>
          </cell>
          <cell r="AU1460">
            <v>0</v>
          </cell>
          <cell r="AX1460" t="str">
            <v>DISCONT</v>
          </cell>
          <cell r="AY1460" t="str">
            <v>B</v>
          </cell>
          <cell r="AZ1460">
            <v>91</v>
          </cell>
          <cell r="BA1460">
            <v>40</v>
          </cell>
          <cell r="BB1460">
            <v>30</v>
          </cell>
          <cell r="BC1460">
            <v>507</v>
          </cell>
          <cell r="BD1460" t="str">
            <v>PS</v>
          </cell>
          <cell r="BE1460" t="str">
            <v>PSRS</v>
          </cell>
          <cell r="BF1460" t="str">
            <v>T</v>
          </cell>
          <cell r="BG1460" t="str">
            <v>T</v>
          </cell>
          <cell r="BH1460">
            <v>5.101</v>
          </cell>
          <cell r="BI1460">
            <v>5.0999999999999996</v>
          </cell>
          <cell r="BJ1460">
            <v>0.06</v>
          </cell>
          <cell r="BK1460">
            <v>9.6316605E-2</v>
          </cell>
          <cell r="BL1460">
            <v>15</v>
          </cell>
          <cell r="BM1460" t="str">
            <v>60</v>
          </cell>
          <cell r="BN1460">
            <v>205</v>
          </cell>
          <cell r="BR1460">
            <v>3330</v>
          </cell>
          <cell r="BS1460">
            <v>2377</v>
          </cell>
          <cell r="BT1460">
            <v>2377</v>
          </cell>
          <cell r="BU1460">
            <v>2641</v>
          </cell>
          <cell r="BV1460">
            <v>10</v>
          </cell>
          <cell r="BW1460">
            <v>2377</v>
          </cell>
          <cell r="BX1460">
            <v>0</v>
          </cell>
        </row>
        <row r="1461">
          <cell r="E1461" t="str">
            <v>BPSM3027</v>
          </cell>
          <cell r="F1461" t="str">
            <v>145SR10 S248 T/L</v>
          </cell>
          <cell r="G1461" t="str">
            <v>145SR10 S248 T/L</v>
          </cell>
          <cell r="H1461" t="str">
            <v>S248</v>
          </cell>
          <cell r="I1461" t="str">
            <v>PSR5</v>
          </cell>
          <cell r="J1461" t="str">
            <v>PSR IPPAN XS (14 DOWN)</v>
          </cell>
          <cell r="K1461" t="str">
            <v>BRIDGESTONE</v>
          </cell>
          <cell r="L1461" t="str">
            <v>145R10</v>
          </cell>
          <cell r="M1461" t="str">
            <v>S248</v>
          </cell>
          <cell r="N1461" t="str">
            <v>PASSENGER CAR</v>
          </cell>
          <cell r="O1461" t="str">
            <v>PSRS</v>
          </cell>
          <cell r="P1461" t="str">
            <v>T/L</v>
          </cell>
          <cell r="Q1461" t="str">
            <v>ZDUMMY</v>
          </cell>
          <cell r="R1461" t="str">
            <v>JAPAN</v>
          </cell>
          <cell r="S1461">
            <v>3</v>
          </cell>
          <cell r="Y1461" t="str">
            <v>24</v>
          </cell>
          <cell r="AG1461" t="str">
            <v>*</v>
          </cell>
          <cell r="AL1461" t="str">
            <v>S248</v>
          </cell>
          <cell r="AO1461" t="str">
            <v xml:space="preserve">145SR10 </v>
          </cell>
          <cell r="AP1461" t="str">
            <v>PSRS</v>
          </cell>
          <cell r="AQ1461" t="str">
            <v>OTHERS</v>
          </cell>
          <cell r="AR1461" t="str">
            <v>10 Inch</v>
          </cell>
          <cell r="AU1461">
            <v>0</v>
          </cell>
          <cell r="AX1461" t="str">
            <v>DISCONT</v>
          </cell>
          <cell r="AY1461" t="str">
            <v>B</v>
          </cell>
          <cell r="AZ1461">
            <v>91</v>
          </cell>
          <cell r="BA1461">
            <v>40</v>
          </cell>
          <cell r="BB1461">
            <v>30</v>
          </cell>
          <cell r="BC1461">
            <v>507</v>
          </cell>
          <cell r="BD1461" t="str">
            <v>PS</v>
          </cell>
          <cell r="BE1461" t="str">
            <v>PSRS</v>
          </cell>
          <cell r="BF1461" t="str">
            <v>T</v>
          </cell>
          <cell r="BG1461" t="str">
            <v>T</v>
          </cell>
          <cell r="BH1461">
            <v>3.4630000000000001</v>
          </cell>
          <cell r="BI1461">
            <v>5.0999999999999996</v>
          </cell>
          <cell r="BJ1461">
            <v>0</v>
          </cell>
          <cell r="BK1461">
            <v>4.4745439400000003E-2</v>
          </cell>
          <cell r="BL1461">
            <v>10</v>
          </cell>
          <cell r="BM1461" t="str">
            <v>82</v>
          </cell>
          <cell r="BN1461">
            <v>145</v>
          </cell>
          <cell r="BR1461">
            <v>720</v>
          </cell>
          <cell r="BS1461">
            <v>515</v>
          </cell>
          <cell r="BT1461">
            <v>515</v>
          </cell>
          <cell r="BU1461">
            <v>572</v>
          </cell>
          <cell r="BV1461">
            <v>10</v>
          </cell>
          <cell r="BW1461">
            <v>515</v>
          </cell>
          <cell r="BX1461">
            <v>0</v>
          </cell>
        </row>
        <row r="1462">
          <cell r="E1462" t="str">
            <v>BPSM3028</v>
          </cell>
          <cell r="F1462" t="str">
            <v>215/60HR15 V60 T/L</v>
          </cell>
          <cell r="G1462" t="str">
            <v>215/60HR15 V60 T/L</v>
          </cell>
          <cell r="H1462" t="str">
            <v>V60</v>
          </cell>
          <cell r="I1462" t="str">
            <v>PSR4</v>
          </cell>
          <cell r="J1462" t="str">
            <v>PSR IPPAN S (15 ONLY)</v>
          </cell>
          <cell r="K1462" t="str">
            <v>BRIDGESTONE</v>
          </cell>
          <cell r="L1462" t="str">
            <v>215/60R15</v>
          </cell>
          <cell r="M1462" t="str">
            <v>V60</v>
          </cell>
          <cell r="N1462" t="str">
            <v>PASSENGER CAR</v>
          </cell>
          <cell r="O1462" t="str">
            <v>PSRS</v>
          </cell>
          <cell r="P1462" t="str">
            <v>T/L</v>
          </cell>
          <cell r="Q1462" t="str">
            <v>ZDUMMY</v>
          </cell>
          <cell r="R1462" t="str">
            <v>JAPAN</v>
          </cell>
          <cell r="S1462">
            <v>3</v>
          </cell>
          <cell r="Y1462" t="str">
            <v>24</v>
          </cell>
          <cell r="AG1462" t="str">
            <v>*</v>
          </cell>
          <cell r="AL1462" t="str">
            <v>V60</v>
          </cell>
          <cell r="AO1462" t="str">
            <v>215/60R15</v>
          </cell>
          <cell r="AP1462" t="str">
            <v>PSRS</v>
          </cell>
          <cell r="AQ1462" t="str">
            <v>OTHERS</v>
          </cell>
          <cell r="AR1462" t="str">
            <v>15 Inch</v>
          </cell>
          <cell r="AU1462">
            <v>0</v>
          </cell>
          <cell r="AX1462" t="str">
            <v>DISCONT</v>
          </cell>
          <cell r="AY1462" t="str">
            <v>B</v>
          </cell>
          <cell r="AZ1462">
            <v>91</v>
          </cell>
          <cell r="BA1462">
            <v>40</v>
          </cell>
          <cell r="BB1462">
            <v>30</v>
          </cell>
          <cell r="BC1462">
            <v>507</v>
          </cell>
          <cell r="BD1462" t="str">
            <v>PS</v>
          </cell>
          <cell r="BE1462" t="str">
            <v>PSRS</v>
          </cell>
          <cell r="BF1462" t="str">
            <v>T</v>
          </cell>
          <cell r="BG1462" t="str">
            <v>T</v>
          </cell>
          <cell r="BH1462">
            <v>5.351</v>
          </cell>
          <cell r="BI1462">
            <v>5.0999999999999996</v>
          </cell>
          <cell r="BJ1462">
            <v>7.0000000000000007E-2</v>
          </cell>
          <cell r="BK1462">
            <v>0.104121855</v>
          </cell>
          <cell r="BL1462">
            <v>15</v>
          </cell>
          <cell r="BM1462" t="str">
            <v>60</v>
          </cell>
          <cell r="BN1462">
            <v>215</v>
          </cell>
          <cell r="BR1462">
            <v>3440</v>
          </cell>
          <cell r="BS1462">
            <v>2460</v>
          </cell>
          <cell r="BT1462">
            <v>2460</v>
          </cell>
          <cell r="BU1462">
            <v>2733</v>
          </cell>
          <cell r="BV1462">
            <v>10</v>
          </cell>
          <cell r="BW1462">
            <v>2460</v>
          </cell>
          <cell r="BX1462">
            <v>0</v>
          </cell>
        </row>
        <row r="1463">
          <cell r="E1463" t="str">
            <v>BPSM3029</v>
          </cell>
          <cell r="F1463" t="str">
            <v>265/70R15 D689 T/L</v>
          </cell>
          <cell r="G1463" t="str">
            <v>265/70R15 D689 T/L</v>
          </cell>
          <cell r="H1463" t="str">
            <v>D689</v>
          </cell>
          <cell r="I1463" t="str">
            <v>PSR7</v>
          </cell>
          <cell r="J1463" t="str">
            <v>4X4 16 DOWN</v>
          </cell>
          <cell r="K1463" t="str">
            <v>BRIDGESTONE</v>
          </cell>
          <cell r="L1463" t="str">
            <v>265/70R15</v>
          </cell>
          <cell r="M1463" t="str">
            <v>DUELER</v>
          </cell>
          <cell r="N1463" t="str">
            <v>4X4 PSR</v>
          </cell>
          <cell r="O1463" t="str">
            <v>4X4</v>
          </cell>
          <cell r="P1463" t="str">
            <v>T/L</v>
          </cell>
          <cell r="Q1463" t="str">
            <v>PSR06897</v>
          </cell>
          <cell r="R1463" t="str">
            <v>JAPAN</v>
          </cell>
          <cell r="S1463">
            <v>3</v>
          </cell>
          <cell r="Y1463" t="str">
            <v>24</v>
          </cell>
          <cell r="AG1463" t="str">
            <v>PSR06897</v>
          </cell>
          <cell r="AL1463" t="str">
            <v>D689</v>
          </cell>
          <cell r="AO1463" t="str">
            <v>265/70R15</v>
          </cell>
          <cell r="AP1463" t="str">
            <v>PSRS</v>
          </cell>
          <cell r="AQ1463" t="str">
            <v>DUELERS</v>
          </cell>
          <cell r="AR1463" t="str">
            <v>15 Inch</v>
          </cell>
          <cell r="AU1463">
            <v>0</v>
          </cell>
          <cell r="AX1463" t="str">
            <v>DISCONT</v>
          </cell>
          <cell r="AY1463" t="str">
            <v>B</v>
          </cell>
          <cell r="AZ1463">
            <v>91</v>
          </cell>
          <cell r="BA1463">
            <v>40</v>
          </cell>
          <cell r="BB1463">
            <v>30</v>
          </cell>
          <cell r="BC1463">
            <v>507</v>
          </cell>
          <cell r="BD1463" t="str">
            <v>PS</v>
          </cell>
          <cell r="BE1463" t="str">
            <v>PSRS</v>
          </cell>
          <cell r="BF1463" t="str">
            <v>T</v>
          </cell>
          <cell r="BG1463" t="str">
            <v>T</v>
          </cell>
          <cell r="BH1463">
            <v>7.883</v>
          </cell>
          <cell r="BI1463">
            <v>5.0999999999999996</v>
          </cell>
          <cell r="BJ1463">
            <v>0.1</v>
          </cell>
          <cell r="BK1463">
            <v>0.17247872</v>
          </cell>
          <cell r="BL1463">
            <v>15</v>
          </cell>
          <cell r="BM1463" t="str">
            <v>70</v>
          </cell>
          <cell r="BN1463">
            <v>265</v>
          </cell>
          <cell r="BR1463">
            <v>5080</v>
          </cell>
          <cell r="BS1463">
            <v>3776</v>
          </cell>
          <cell r="BT1463">
            <v>3776</v>
          </cell>
          <cell r="BU1463">
            <v>4196</v>
          </cell>
          <cell r="BV1463">
            <v>10</v>
          </cell>
          <cell r="BW1463">
            <v>3776</v>
          </cell>
          <cell r="BX1463">
            <v>0</v>
          </cell>
        </row>
        <row r="1464">
          <cell r="E1464" t="str">
            <v>BPSM3030</v>
          </cell>
          <cell r="F1464" t="str">
            <v>P225/60VR15 E71 T/L</v>
          </cell>
          <cell r="G1464" t="str">
            <v>P225/60VR15 E71 T/L</v>
          </cell>
          <cell r="H1464" t="str">
            <v>RE71</v>
          </cell>
          <cell r="I1464" t="str">
            <v>PSR4</v>
          </cell>
          <cell r="J1464" t="str">
            <v>PSR IPPAN S (15 ONLY)</v>
          </cell>
          <cell r="K1464" t="str">
            <v>BRIDGESTONE</v>
          </cell>
          <cell r="L1464" t="str">
            <v>225/60R15</v>
          </cell>
          <cell r="M1464" t="str">
            <v>POTENZA</v>
          </cell>
          <cell r="N1464" t="str">
            <v>PASSENGER CAR</v>
          </cell>
          <cell r="O1464" t="str">
            <v>PSRS</v>
          </cell>
          <cell r="P1464" t="str">
            <v>T/L</v>
          </cell>
          <cell r="Q1464" t="str">
            <v>ZDUMMY</v>
          </cell>
          <cell r="R1464" t="str">
            <v>JAPAN</v>
          </cell>
          <cell r="S1464">
            <v>3</v>
          </cell>
          <cell r="Y1464" t="str">
            <v>24</v>
          </cell>
          <cell r="AG1464" t="str">
            <v>*</v>
          </cell>
          <cell r="AL1464" t="str">
            <v>E71</v>
          </cell>
          <cell r="AO1464" t="str">
            <v>225/60R15</v>
          </cell>
          <cell r="AP1464" t="str">
            <v>PSRS</v>
          </cell>
          <cell r="AQ1464" t="str">
            <v>OTHERS</v>
          </cell>
          <cell r="AR1464" t="str">
            <v>15 Inch</v>
          </cell>
          <cell r="AU1464">
            <v>0</v>
          </cell>
          <cell r="AX1464" t="str">
            <v>DISCONT</v>
          </cell>
          <cell r="AY1464" t="str">
            <v>B</v>
          </cell>
          <cell r="AZ1464">
            <v>91</v>
          </cell>
          <cell r="BA1464">
            <v>40</v>
          </cell>
          <cell r="BB1464">
            <v>30</v>
          </cell>
          <cell r="BC1464">
            <v>507</v>
          </cell>
          <cell r="BD1464" t="str">
            <v>PS</v>
          </cell>
          <cell r="BE1464" t="str">
            <v>PSRS</v>
          </cell>
          <cell r="BF1464" t="str">
            <v>T</v>
          </cell>
          <cell r="BG1464" t="str">
            <v>T</v>
          </cell>
          <cell r="BH1464">
            <v>5.79</v>
          </cell>
          <cell r="BI1464">
            <v>5.0999999999999996</v>
          </cell>
          <cell r="BJ1464">
            <v>0.08</v>
          </cell>
          <cell r="BK1464">
            <v>0.112307265</v>
          </cell>
          <cell r="BL1464">
            <v>15</v>
          </cell>
          <cell r="BM1464" t="str">
            <v>60</v>
          </cell>
          <cell r="BN1464">
            <v>225</v>
          </cell>
          <cell r="BR1464">
            <v>4300</v>
          </cell>
          <cell r="BS1464">
            <v>3069</v>
          </cell>
          <cell r="BT1464">
            <v>3069</v>
          </cell>
          <cell r="BU1464">
            <v>3410</v>
          </cell>
          <cell r="BV1464">
            <v>10</v>
          </cell>
          <cell r="BW1464">
            <v>3069</v>
          </cell>
          <cell r="BX1464">
            <v>0</v>
          </cell>
        </row>
        <row r="1465">
          <cell r="E1465" t="str">
            <v>BPSM3031</v>
          </cell>
          <cell r="F1465" t="str">
            <v>275/70R16 D689 T/L</v>
          </cell>
          <cell r="G1465" t="str">
            <v>275/70R16 D689 T/L</v>
          </cell>
          <cell r="H1465" t="str">
            <v>D689</v>
          </cell>
          <cell r="I1465" t="str">
            <v>PSR7</v>
          </cell>
          <cell r="J1465" t="str">
            <v>4X4 16 DOWN</v>
          </cell>
          <cell r="K1465" t="str">
            <v>BRIDGESTONE</v>
          </cell>
          <cell r="L1465" t="str">
            <v>275/70R16</v>
          </cell>
          <cell r="M1465" t="str">
            <v>DUELER</v>
          </cell>
          <cell r="N1465" t="str">
            <v>4X4 PSR</v>
          </cell>
          <cell r="O1465" t="str">
            <v>4X4</v>
          </cell>
          <cell r="P1465" t="str">
            <v>T/L</v>
          </cell>
          <cell r="Q1465" t="str">
            <v>PSR07696</v>
          </cell>
          <cell r="R1465" t="str">
            <v>JAPAN</v>
          </cell>
          <cell r="S1465">
            <v>3</v>
          </cell>
          <cell r="Y1465" t="str">
            <v>24</v>
          </cell>
          <cell r="AG1465" t="str">
            <v>PSR07696</v>
          </cell>
          <cell r="AL1465" t="str">
            <v>D689</v>
          </cell>
          <cell r="AO1465" t="str">
            <v>275/70R16</v>
          </cell>
          <cell r="AP1465" t="str">
            <v>PSRS</v>
          </cell>
          <cell r="AQ1465" t="str">
            <v>DUELERS</v>
          </cell>
          <cell r="AR1465" t="str">
            <v>16 Inch</v>
          </cell>
          <cell r="AU1465">
            <v>2001</v>
          </cell>
          <cell r="AX1465" t="str">
            <v>DISCONT</v>
          </cell>
          <cell r="AY1465" t="str">
            <v>B</v>
          </cell>
          <cell r="AZ1465">
            <v>91</v>
          </cell>
          <cell r="BA1465">
            <v>40</v>
          </cell>
          <cell r="BB1465">
            <v>30</v>
          </cell>
          <cell r="BC1465">
            <v>507</v>
          </cell>
          <cell r="BD1465" t="str">
            <v>PS</v>
          </cell>
          <cell r="BE1465" t="str">
            <v>PSRS</v>
          </cell>
          <cell r="BF1465" t="str">
            <v>T</v>
          </cell>
          <cell r="BG1465" t="str">
            <v>T</v>
          </cell>
          <cell r="BH1465">
            <v>10.750999999999999</v>
          </cell>
          <cell r="BI1465">
            <v>8.89</v>
          </cell>
          <cell r="BJ1465">
            <v>0.13900000000000001</v>
          </cell>
          <cell r="BK1465">
            <v>0.19728889739999997</v>
          </cell>
          <cell r="BL1465">
            <v>16</v>
          </cell>
          <cell r="BM1465" t="str">
            <v>70</v>
          </cell>
          <cell r="BN1465">
            <v>275</v>
          </cell>
          <cell r="BR1465">
            <v>5870</v>
          </cell>
          <cell r="BS1465">
            <v>4362</v>
          </cell>
          <cell r="BT1465">
            <v>4362</v>
          </cell>
          <cell r="BU1465">
            <v>4847</v>
          </cell>
          <cell r="BV1465">
            <v>10</v>
          </cell>
          <cell r="BW1465">
            <v>4362</v>
          </cell>
          <cell r="BX1465">
            <v>0</v>
          </cell>
        </row>
        <row r="1466">
          <cell r="E1466" t="str">
            <v>BPSM3032</v>
          </cell>
          <cell r="F1466" t="str">
            <v>P235/60VR15 E71 T/L</v>
          </cell>
          <cell r="G1466" t="str">
            <v>P235/60VR15 E71 T/L</v>
          </cell>
          <cell r="H1466" t="str">
            <v>RE71</v>
          </cell>
          <cell r="I1466" t="str">
            <v>PSR4</v>
          </cell>
          <cell r="J1466" t="str">
            <v>PSR IPPAN S (15 ONLY)</v>
          </cell>
          <cell r="K1466" t="str">
            <v>BRIDGESTONE</v>
          </cell>
          <cell r="L1466" t="str">
            <v>235/60R15</v>
          </cell>
          <cell r="M1466" t="str">
            <v>POTENZA</v>
          </cell>
          <cell r="N1466" t="str">
            <v>PASSENGER CAR</v>
          </cell>
          <cell r="O1466" t="str">
            <v>PSRS</v>
          </cell>
          <cell r="P1466" t="str">
            <v>T/L</v>
          </cell>
          <cell r="Q1466" t="str">
            <v>ZDUMMY</v>
          </cell>
          <cell r="R1466" t="str">
            <v>JAPAN</v>
          </cell>
          <cell r="S1466">
            <v>3</v>
          </cell>
          <cell r="Y1466" t="str">
            <v>24</v>
          </cell>
          <cell r="AG1466" t="str">
            <v>*</v>
          </cell>
          <cell r="AL1466" t="str">
            <v>E71</v>
          </cell>
          <cell r="AO1466" t="str">
            <v>235/60R15</v>
          </cell>
          <cell r="AP1466" t="str">
            <v>PSRS</v>
          </cell>
          <cell r="AQ1466" t="str">
            <v>OTHERS</v>
          </cell>
          <cell r="AR1466" t="str">
            <v>15 Inch</v>
          </cell>
          <cell r="AU1466">
            <v>0</v>
          </cell>
          <cell r="AX1466" t="str">
            <v>DISCONT</v>
          </cell>
          <cell r="AY1466" t="str">
            <v>B</v>
          </cell>
          <cell r="AZ1466">
            <v>91</v>
          </cell>
          <cell r="BA1466">
            <v>40</v>
          </cell>
          <cell r="BB1466">
            <v>30</v>
          </cell>
          <cell r="BC1466">
            <v>507</v>
          </cell>
          <cell r="BD1466" t="str">
            <v>PS</v>
          </cell>
          <cell r="BE1466" t="str">
            <v>PSRS</v>
          </cell>
          <cell r="BF1466" t="str">
            <v>T</v>
          </cell>
          <cell r="BG1466" t="str">
            <v>T</v>
          </cell>
          <cell r="BH1466">
            <v>6.1509999999999998</v>
          </cell>
          <cell r="BI1466">
            <v>5.0999999999999996</v>
          </cell>
          <cell r="BJ1466">
            <v>0.09</v>
          </cell>
          <cell r="BK1466">
            <v>0.120881475</v>
          </cell>
          <cell r="BL1466">
            <v>15</v>
          </cell>
          <cell r="BM1466" t="str">
            <v>60</v>
          </cell>
          <cell r="BN1466">
            <v>235</v>
          </cell>
          <cell r="BR1466">
            <v>5110</v>
          </cell>
          <cell r="BS1466">
            <v>3651</v>
          </cell>
          <cell r="BT1466">
            <v>3651</v>
          </cell>
          <cell r="BU1466">
            <v>4057</v>
          </cell>
          <cell r="BV1466">
            <v>10</v>
          </cell>
          <cell r="BW1466">
            <v>3651</v>
          </cell>
          <cell r="BX1466">
            <v>0</v>
          </cell>
        </row>
        <row r="1467">
          <cell r="E1467" t="str">
            <v>BPSM3033</v>
          </cell>
          <cell r="F1467" t="str">
            <v>265/70R16 D689 T/L</v>
          </cell>
          <cell r="G1467" t="str">
            <v>265/70R16 D689 T/L</v>
          </cell>
          <cell r="H1467" t="str">
            <v>D689</v>
          </cell>
          <cell r="I1467" t="str">
            <v>PSR7</v>
          </cell>
          <cell r="J1467" t="str">
            <v>4X4 16 DOWN</v>
          </cell>
          <cell r="K1467" t="str">
            <v>BRIDGESTONE</v>
          </cell>
          <cell r="L1467" t="str">
            <v>265/70R16</v>
          </cell>
          <cell r="M1467" t="str">
            <v>DUELER</v>
          </cell>
          <cell r="N1467" t="str">
            <v>4X4 PSR</v>
          </cell>
          <cell r="O1467" t="str">
            <v>4X4</v>
          </cell>
          <cell r="P1467" t="str">
            <v>T/L</v>
          </cell>
          <cell r="Q1467" t="str">
            <v>PSR07944</v>
          </cell>
          <cell r="R1467" t="str">
            <v>JAPAN</v>
          </cell>
          <cell r="S1467">
            <v>3</v>
          </cell>
          <cell r="Y1467" t="str">
            <v>24</v>
          </cell>
          <cell r="AG1467" t="str">
            <v>PSR07944</v>
          </cell>
          <cell r="AL1467" t="str">
            <v>D689</v>
          </cell>
          <cell r="AO1467" t="str">
            <v>265/70R16</v>
          </cell>
          <cell r="AP1467" t="str">
            <v>PSRS</v>
          </cell>
          <cell r="AQ1467" t="str">
            <v>DUELERS</v>
          </cell>
          <cell r="AR1467" t="str">
            <v>16 Inch</v>
          </cell>
          <cell r="AU1467">
            <v>2003</v>
          </cell>
          <cell r="AX1467" t="str">
            <v>DISCONT</v>
          </cell>
          <cell r="AY1467" t="str">
            <v>B</v>
          </cell>
          <cell r="AZ1467">
            <v>91</v>
          </cell>
          <cell r="BA1467">
            <v>40</v>
          </cell>
          <cell r="BB1467">
            <v>30</v>
          </cell>
          <cell r="BC1467">
            <v>507</v>
          </cell>
          <cell r="BD1467" t="str">
            <v>PS</v>
          </cell>
          <cell r="BE1467" t="str">
            <v>PSRS</v>
          </cell>
          <cell r="BF1467" t="str">
            <v>T</v>
          </cell>
          <cell r="BG1467" t="str">
            <v>T</v>
          </cell>
          <cell r="BH1467">
            <v>9.3330000000000002</v>
          </cell>
          <cell r="BI1467">
            <v>9.25</v>
          </cell>
          <cell r="BJ1467">
            <v>0.13600000000000001</v>
          </cell>
          <cell r="BK1467">
            <v>0.18432698180000001</v>
          </cell>
          <cell r="BL1467">
            <v>16</v>
          </cell>
          <cell r="BM1467" t="str">
            <v>70</v>
          </cell>
          <cell r="BN1467">
            <v>265</v>
          </cell>
          <cell r="BR1467">
            <v>5750</v>
          </cell>
          <cell r="BS1467">
            <v>4271</v>
          </cell>
          <cell r="BT1467">
            <v>4271</v>
          </cell>
          <cell r="BU1467">
            <v>4746</v>
          </cell>
          <cell r="BV1467">
            <v>10</v>
          </cell>
          <cell r="BW1467">
            <v>4271</v>
          </cell>
          <cell r="BX1467">
            <v>0</v>
          </cell>
        </row>
        <row r="1468">
          <cell r="E1468" t="str">
            <v>BPSM3035</v>
          </cell>
          <cell r="F1468" t="str">
            <v>235/80R16 D689 T/L</v>
          </cell>
          <cell r="G1468" t="str">
            <v>235/80R16 D689 T/L</v>
          </cell>
          <cell r="H1468" t="str">
            <v>D689</v>
          </cell>
          <cell r="I1468" t="str">
            <v>PSR7</v>
          </cell>
          <cell r="J1468" t="str">
            <v>4X4 16 DOWN</v>
          </cell>
          <cell r="K1468" t="str">
            <v>BRIDGESTONE</v>
          </cell>
          <cell r="L1468" t="str">
            <v>235/80R16</v>
          </cell>
          <cell r="M1468" t="str">
            <v>DUELER</v>
          </cell>
          <cell r="N1468" t="str">
            <v>4X4 PSR</v>
          </cell>
          <cell r="O1468" t="str">
            <v>4X4</v>
          </cell>
          <cell r="P1468" t="str">
            <v>T/L</v>
          </cell>
          <cell r="Q1468" t="str">
            <v>ZDUMMY</v>
          </cell>
          <cell r="R1468" t="str">
            <v>JAPAN</v>
          </cell>
          <cell r="S1468">
            <v>3</v>
          </cell>
          <cell r="Y1468" t="str">
            <v>24</v>
          </cell>
          <cell r="AG1468" t="str">
            <v>*</v>
          </cell>
          <cell r="AL1468" t="str">
            <v>D689</v>
          </cell>
          <cell r="AO1468" t="str">
            <v>235/80R16</v>
          </cell>
          <cell r="AP1468" t="str">
            <v>PSRS</v>
          </cell>
          <cell r="AQ1468" t="str">
            <v>DUELERS</v>
          </cell>
          <cell r="AR1468" t="str">
            <v>16 Inch</v>
          </cell>
          <cell r="AU1468">
            <v>2001</v>
          </cell>
          <cell r="AX1468" t="str">
            <v>DISCONT</v>
          </cell>
          <cell r="AY1468" t="str">
            <v>B</v>
          </cell>
          <cell r="AZ1468">
            <v>91</v>
          </cell>
          <cell r="BA1468">
            <v>40</v>
          </cell>
          <cell r="BB1468">
            <v>30</v>
          </cell>
          <cell r="BC1468">
            <v>507</v>
          </cell>
          <cell r="BD1468" t="str">
            <v>PS</v>
          </cell>
          <cell r="BE1468" t="str">
            <v>PSRS</v>
          </cell>
          <cell r="BF1468" t="str">
            <v>T</v>
          </cell>
          <cell r="BG1468" t="str">
            <v>T</v>
          </cell>
          <cell r="BH1468">
            <v>7.8680000000000003</v>
          </cell>
          <cell r="BI1468">
            <v>7.8680000000000003</v>
          </cell>
          <cell r="BJ1468">
            <v>0.36799999999999999</v>
          </cell>
          <cell r="BK1468">
            <v>0.168341184</v>
          </cell>
          <cell r="BL1468">
            <v>16</v>
          </cell>
          <cell r="BM1468" t="str">
            <v>80</v>
          </cell>
          <cell r="BN1468">
            <v>235</v>
          </cell>
          <cell r="BR1468">
            <v>5640</v>
          </cell>
          <cell r="BS1468">
            <v>4192</v>
          </cell>
          <cell r="BT1468">
            <v>4192</v>
          </cell>
          <cell r="BU1468">
            <v>4658</v>
          </cell>
          <cell r="BV1468">
            <v>10</v>
          </cell>
          <cell r="BW1468">
            <v>4192</v>
          </cell>
          <cell r="BX1468">
            <v>0</v>
          </cell>
        </row>
        <row r="1469">
          <cell r="E1469" t="str">
            <v>BPSM3038</v>
          </cell>
          <cell r="F1469" t="str">
            <v>245/70R16 D689 T/L</v>
          </cell>
          <cell r="G1469" t="str">
            <v>245/70R16 D689 T/L</v>
          </cell>
          <cell r="H1469" t="str">
            <v>D689</v>
          </cell>
          <cell r="I1469" t="str">
            <v>PSR7</v>
          </cell>
          <cell r="J1469" t="str">
            <v>4X4 16 DOWN</v>
          </cell>
          <cell r="K1469" t="str">
            <v>BRIDGESTONE</v>
          </cell>
          <cell r="L1469" t="str">
            <v>245/70R16</v>
          </cell>
          <cell r="M1469" t="str">
            <v>DUELER</v>
          </cell>
          <cell r="N1469" t="str">
            <v>4X4 PSR</v>
          </cell>
          <cell r="O1469" t="str">
            <v>4X4</v>
          </cell>
          <cell r="P1469" t="str">
            <v>T/L</v>
          </cell>
          <cell r="Q1469" t="str">
            <v>PSR07868</v>
          </cell>
          <cell r="R1469" t="str">
            <v>JAPAN</v>
          </cell>
          <cell r="S1469">
            <v>3</v>
          </cell>
          <cell r="Y1469" t="str">
            <v>24</v>
          </cell>
          <cell r="AG1469" t="str">
            <v>PSR07868</v>
          </cell>
          <cell r="AL1469" t="str">
            <v>D689</v>
          </cell>
          <cell r="AO1469" t="str">
            <v>245/70R16</v>
          </cell>
          <cell r="AP1469" t="str">
            <v>PSRS</v>
          </cell>
          <cell r="AQ1469" t="str">
            <v>DUELERS</v>
          </cell>
          <cell r="AR1469" t="str">
            <v>16 Inch</v>
          </cell>
          <cell r="AU1469">
            <v>2002</v>
          </cell>
          <cell r="AX1469" t="str">
            <v>DISCONT</v>
          </cell>
          <cell r="AY1469" t="str">
            <v>B</v>
          </cell>
          <cell r="AZ1469">
            <v>91</v>
          </cell>
          <cell r="BA1469">
            <v>40</v>
          </cell>
          <cell r="BB1469">
            <v>30</v>
          </cell>
          <cell r="BC1469">
            <v>507</v>
          </cell>
          <cell r="BD1469" t="str">
            <v>PS</v>
          </cell>
          <cell r="BE1469" t="str">
            <v>PSRS</v>
          </cell>
          <cell r="BF1469" t="str">
            <v>T</v>
          </cell>
          <cell r="BG1469" t="str">
            <v>T</v>
          </cell>
          <cell r="BH1469">
            <v>7.76</v>
          </cell>
          <cell r="BI1469">
            <v>7.6779999999999999</v>
          </cell>
          <cell r="BJ1469">
            <v>0.11</v>
          </cell>
          <cell r="BK1469">
            <v>0.1600561026</v>
          </cell>
          <cell r="BL1469">
            <v>16</v>
          </cell>
          <cell r="BM1469" t="str">
            <v>70</v>
          </cell>
          <cell r="BN1469">
            <v>245</v>
          </cell>
          <cell r="BR1469">
            <v>5960</v>
          </cell>
          <cell r="BS1469">
            <v>4425</v>
          </cell>
          <cell r="BT1469">
            <v>4425</v>
          </cell>
          <cell r="BU1469">
            <v>4917</v>
          </cell>
          <cell r="BV1469">
            <v>10</v>
          </cell>
          <cell r="BW1469">
            <v>4425</v>
          </cell>
          <cell r="BX1469">
            <v>0</v>
          </cell>
        </row>
        <row r="1470">
          <cell r="E1470" t="str">
            <v>BPSM3040</v>
          </cell>
          <cell r="F1470" t="str">
            <v>195/55ZR15 71G T/L</v>
          </cell>
          <cell r="G1470" t="str">
            <v>195/55ZR15 71G T/L</v>
          </cell>
          <cell r="H1470" t="str">
            <v>RE71</v>
          </cell>
          <cell r="I1470" t="str">
            <v>PSR4</v>
          </cell>
          <cell r="J1470" t="str">
            <v>PSR IPPAN S (15 ONLY)</v>
          </cell>
          <cell r="K1470" t="str">
            <v>BRIDGESTONE</v>
          </cell>
          <cell r="L1470" t="str">
            <v>195/55R15</v>
          </cell>
          <cell r="M1470" t="str">
            <v>POTENZA</v>
          </cell>
          <cell r="N1470" t="str">
            <v>PASSENGER CAR</v>
          </cell>
          <cell r="O1470" t="str">
            <v>PSRS</v>
          </cell>
          <cell r="P1470" t="str">
            <v>T/L</v>
          </cell>
          <cell r="Q1470" t="str">
            <v>ZDUMMY</v>
          </cell>
          <cell r="R1470" t="str">
            <v>JAPAN</v>
          </cell>
          <cell r="S1470">
            <v>3</v>
          </cell>
          <cell r="Y1470" t="str">
            <v>24</v>
          </cell>
          <cell r="AG1470" t="str">
            <v>*</v>
          </cell>
          <cell r="AL1470" t="str">
            <v>71G</v>
          </cell>
          <cell r="AO1470" t="str">
            <v>195/55R15</v>
          </cell>
          <cell r="AP1470" t="str">
            <v>PSRS</v>
          </cell>
          <cell r="AQ1470" t="str">
            <v>OTHERS</v>
          </cell>
          <cell r="AR1470" t="str">
            <v>15 Inch</v>
          </cell>
          <cell r="AU1470">
            <v>0</v>
          </cell>
          <cell r="AX1470" t="str">
            <v>DISCONT</v>
          </cell>
          <cell r="AY1470" t="str">
            <v>B</v>
          </cell>
          <cell r="AZ1470">
            <v>91</v>
          </cell>
          <cell r="BA1470">
            <v>40</v>
          </cell>
          <cell r="BB1470">
            <v>30</v>
          </cell>
          <cell r="BC1470">
            <v>507</v>
          </cell>
          <cell r="BD1470" t="str">
            <v>PS</v>
          </cell>
          <cell r="BE1470" t="str">
            <v>PSRS</v>
          </cell>
          <cell r="BF1470" t="str">
            <v>T</v>
          </cell>
          <cell r="BG1470" t="str">
            <v>T</v>
          </cell>
          <cell r="BH1470">
            <v>5.0999999999999996</v>
          </cell>
          <cell r="BI1470">
            <v>5.0999999999999996</v>
          </cell>
          <cell r="BJ1470">
            <v>0.06</v>
          </cell>
          <cell r="BK1470">
            <v>8.3335758750000002E-2</v>
          </cell>
          <cell r="BL1470">
            <v>15</v>
          </cell>
          <cell r="BM1470" t="str">
            <v>55</v>
          </cell>
          <cell r="BN1470">
            <v>195</v>
          </cell>
          <cell r="BR1470">
            <v>4790</v>
          </cell>
          <cell r="BS1470">
            <v>3418</v>
          </cell>
          <cell r="BT1470">
            <v>3418</v>
          </cell>
          <cell r="BU1470">
            <v>3798</v>
          </cell>
          <cell r="BV1470">
            <v>10</v>
          </cell>
          <cell r="BW1470">
            <v>3418</v>
          </cell>
          <cell r="BX1470">
            <v>0</v>
          </cell>
        </row>
        <row r="1471">
          <cell r="E1471" t="str">
            <v>BPSM3042</v>
          </cell>
          <cell r="F1471" t="str">
            <v>205/55ZR15 71G T/L</v>
          </cell>
          <cell r="G1471" t="str">
            <v>205/55ZR15 71GT/L</v>
          </cell>
          <cell r="H1471" t="str">
            <v>RE71</v>
          </cell>
          <cell r="I1471" t="str">
            <v>PSR4</v>
          </cell>
          <cell r="J1471" t="str">
            <v>PSR IPPAN S (15 ONLY)</v>
          </cell>
          <cell r="K1471" t="str">
            <v>BRIDGESTONE</v>
          </cell>
          <cell r="L1471" t="str">
            <v>205/55R15</v>
          </cell>
          <cell r="M1471" t="str">
            <v>POTENZA</v>
          </cell>
          <cell r="N1471" t="str">
            <v>PASSENGER CAR</v>
          </cell>
          <cell r="O1471" t="str">
            <v>PSRS</v>
          </cell>
          <cell r="P1471" t="str">
            <v>T/L</v>
          </cell>
          <cell r="Q1471" t="str">
            <v>ZDUMMY</v>
          </cell>
          <cell r="R1471" t="str">
            <v>JAPAN</v>
          </cell>
          <cell r="S1471">
            <v>3</v>
          </cell>
          <cell r="Y1471" t="str">
            <v>24</v>
          </cell>
          <cell r="AG1471" t="str">
            <v>*</v>
          </cell>
          <cell r="AL1471" t="str">
            <v>71G</v>
          </cell>
          <cell r="AO1471" t="str">
            <v>205/55R15</v>
          </cell>
          <cell r="AP1471" t="str">
            <v>PSRS</v>
          </cell>
          <cell r="AQ1471" t="str">
            <v>OTHERS</v>
          </cell>
          <cell r="AR1471" t="str">
            <v>15 Inch</v>
          </cell>
          <cell r="AU1471">
            <v>0</v>
          </cell>
          <cell r="AX1471" t="str">
            <v>DISCONT</v>
          </cell>
          <cell r="AY1471" t="str">
            <v>B</v>
          </cell>
          <cell r="AZ1471">
            <v>91</v>
          </cell>
          <cell r="BA1471">
            <v>40</v>
          </cell>
          <cell r="BB1471">
            <v>30</v>
          </cell>
          <cell r="BC1471">
            <v>507</v>
          </cell>
          <cell r="BD1471" t="str">
            <v>PS</v>
          </cell>
          <cell r="BE1471" t="str">
            <v>PSRS</v>
          </cell>
          <cell r="BF1471" t="str">
            <v>T</v>
          </cell>
          <cell r="BG1471" t="str">
            <v>T</v>
          </cell>
          <cell r="BH1471">
            <v>5.0999999999999996</v>
          </cell>
          <cell r="BI1471">
            <v>5.0999999999999996</v>
          </cell>
          <cell r="BJ1471">
            <v>7.0000000000000007E-2</v>
          </cell>
          <cell r="BK1471">
            <v>9.0121351249999995E-2</v>
          </cell>
          <cell r="BL1471">
            <v>15</v>
          </cell>
          <cell r="BM1471" t="str">
            <v>55</v>
          </cell>
          <cell r="BN1471">
            <v>205</v>
          </cell>
          <cell r="BR1471">
            <v>5540</v>
          </cell>
          <cell r="BS1471">
            <v>3958</v>
          </cell>
          <cell r="BT1471">
            <v>3958</v>
          </cell>
          <cell r="BU1471">
            <v>4398</v>
          </cell>
          <cell r="BV1471">
            <v>10</v>
          </cell>
          <cell r="BW1471">
            <v>3958</v>
          </cell>
          <cell r="BX1471">
            <v>0</v>
          </cell>
        </row>
        <row r="1472">
          <cell r="E1472" t="str">
            <v>BPSM3043</v>
          </cell>
          <cell r="F1472" t="str">
            <v>205/55ZR16 71G T/L</v>
          </cell>
          <cell r="G1472" t="str">
            <v>205/55ZR16 71G T/L</v>
          </cell>
          <cell r="H1472" t="str">
            <v>RE71</v>
          </cell>
          <cell r="I1472" t="str">
            <v>PSR3</v>
          </cell>
          <cell r="J1472" t="str">
            <v>PSR OOGATA (16 ONLY)</v>
          </cell>
          <cell r="K1472" t="str">
            <v>BRIDGESTONE</v>
          </cell>
          <cell r="L1472" t="str">
            <v>205/55R16</v>
          </cell>
          <cell r="M1472" t="str">
            <v>POTENZA</v>
          </cell>
          <cell r="N1472" t="str">
            <v>PASSENGER CAR</v>
          </cell>
          <cell r="O1472" t="str">
            <v>PSRS</v>
          </cell>
          <cell r="P1472" t="str">
            <v>T/L</v>
          </cell>
          <cell r="Q1472" t="str">
            <v>ZDUMMY</v>
          </cell>
          <cell r="R1472" t="str">
            <v>JAPAN</v>
          </cell>
          <cell r="S1472">
            <v>3</v>
          </cell>
          <cell r="Y1472" t="str">
            <v>24</v>
          </cell>
          <cell r="AG1472" t="str">
            <v>*</v>
          </cell>
          <cell r="AL1472" t="str">
            <v>71G</v>
          </cell>
          <cell r="AO1472" t="str">
            <v>205/55R16</v>
          </cell>
          <cell r="AP1472" t="str">
            <v>PSRS</v>
          </cell>
          <cell r="AQ1472" t="str">
            <v>OTHERS</v>
          </cell>
          <cell r="AR1472" t="str">
            <v>16 Inch</v>
          </cell>
          <cell r="AU1472">
            <v>0</v>
          </cell>
          <cell r="AX1472" t="str">
            <v>DISCONT</v>
          </cell>
          <cell r="AY1472" t="str">
            <v>B</v>
          </cell>
          <cell r="AZ1472">
            <v>91</v>
          </cell>
          <cell r="BA1472">
            <v>40</v>
          </cell>
          <cell r="BB1472">
            <v>30</v>
          </cell>
          <cell r="BC1472">
            <v>507</v>
          </cell>
          <cell r="BD1472" t="str">
            <v>PS</v>
          </cell>
          <cell r="BE1472" t="str">
            <v>PSRS</v>
          </cell>
          <cell r="BF1472" t="str">
            <v>T</v>
          </cell>
          <cell r="BG1472" t="str">
            <v>T</v>
          </cell>
          <cell r="BH1472">
            <v>5.0999999999999996</v>
          </cell>
          <cell r="BI1472">
            <v>5.0999999999999996</v>
          </cell>
          <cell r="BJ1472">
            <v>7.9000000000000001E-2</v>
          </cell>
          <cell r="BK1472">
            <v>9.7827914449999998E-2</v>
          </cell>
          <cell r="BL1472">
            <v>16</v>
          </cell>
          <cell r="BM1472" t="str">
            <v>55</v>
          </cell>
          <cell r="BN1472">
            <v>205</v>
          </cell>
          <cell r="BR1472">
            <v>6230</v>
          </cell>
          <cell r="BS1472">
            <v>4449</v>
          </cell>
          <cell r="BT1472">
            <v>4449</v>
          </cell>
          <cell r="BU1472">
            <v>4943</v>
          </cell>
          <cell r="BV1472">
            <v>10</v>
          </cell>
          <cell r="BW1472">
            <v>4449</v>
          </cell>
          <cell r="BX1472">
            <v>0</v>
          </cell>
        </row>
        <row r="1473">
          <cell r="E1473" t="str">
            <v>BPSM3044</v>
          </cell>
          <cell r="F1473" t="str">
            <v>215/55ZR16 71G T/L</v>
          </cell>
          <cell r="G1473" t="str">
            <v>215/55ZR16 71G T/L</v>
          </cell>
          <cell r="H1473" t="str">
            <v>RE71</v>
          </cell>
          <cell r="I1473" t="str">
            <v>PSR3</v>
          </cell>
          <cell r="J1473" t="str">
            <v>PSR OOGATA (16 ONLY)</v>
          </cell>
          <cell r="K1473" t="str">
            <v>BRIDGESTONE</v>
          </cell>
          <cell r="L1473" t="str">
            <v>215/55R16</v>
          </cell>
          <cell r="M1473" t="str">
            <v>POTENZA</v>
          </cell>
          <cell r="N1473" t="str">
            <v>PASSENGER CAR</v>
          </cell>
          <cell r="O1473" t="str">
            <v>PSRS</v>
          </cell>
          <cell r="P1473" t="str">
            <v>T/L</v>
          </cell>
          <cell r="Q1473" t="str">
            <v>ZDUMMY</v>
          </cell>
          <cell r="R1473" t="str">
            <v>JAPAN</v>
          </cell>
          <cell r="S1473">
            <v>3</v>
          </cell>
          <cell r="Y1473" t="str">
            <v>24</v>
          </cell>
          <cell r="AG1473" t="str">
            <v>*</v>
          </cell>
          <cell r="AL1473" t="str">
            <v>71G</v>
          </cell>
          <cell r="AO1473" t="str">
            <v>215/55R16</v>
          </cell>
          <cell r="AP1473" t="str">
            <v>PSRS</v>
          </cell>
          <cell r="AQ1473" t="str">
            <v>OTHERS</v>
          </cell>
          <cell r="AR1473" t="str">
            <v>16 Inch</v>
          </cell>
          <cell r="AU1473">
            <v>0</v>
          </cell>
          <cell r="AX1473" t="str">
            <v>DISCONT</v>
          </cell>
          <cell r="AY1473" t="str">
            <v>B</v>
          </cell>
          <cell r="AZ1473">
            <v>91</v>
          </cell>
          <cell r="BA1473">
            <v>40</v>
          </cell>
          <cell r="BB1473">
            <v>30</v>
          </cell>
          <cell r="BC1473">
            <v>507</v>
          </cell>
          <cell r="BD1473" t="str">
            <v>PS</v>
          </cell>
          <cell r="BE1473" t="str">
            <v>PSRS</v>
          </cell>
          <cell r="BF1473" t="str">
            <v>T</v>
          </cell>
          <cell r="BG1473" t="str">
            <v>T</v>
          </cell>
          <cell r="BH1473">
            <v>5.0999999999999996</v>
          </cell>
          <cell r="BI1473">
            <v>5.0999999999999996</v>
          </cell>
          <cell r="BJ1473">
            <v>0.08</v>
          </cell>
          <cell r="BK1473">
            <v>0.10539670455</v>
          </cell>
          <cell r="BL1473">
            <v>16</v>
          </cell>
          <cell r="BM1473" t="str">
            <v>55</v>
          </cell>
          <cell r="BN1473">
            <v>215</v>
          </cell>
          <cell r="BR1473">
            <v>6480</v>
          </cell>
          <cell r="BS1473">
            <v>4627</v>
          </cell>
          <cell r="BT1473">
            <v>4627</v>
          </cell>
          <cell r="BU1473">
            <v>5141</v>
          </cell>
          <cell r="BV1473">
            <v>10</v>
          </cell>
          <cell r="BW1473">
            <v>4627</v>
          </cell>
          <cell r="BX1473">
            <v>0</v>
          </cell>
        </row>
        <row r="1474">
          <cell r="E1474" t="str">
            <v>BPSM3050</v>
          </cell>
          <cell r="F1474" t="str">
            <v>195/50ZR15 71G T/L</v>
          </cell>
          <cell r="G1474" t="str">
            <v>195/50ZR15 71G T/L</v>
          </cell>
          <cell r="H1474" t="str">
            <v>RE71</v>
          </cell>
          <cell r="I1474" t="str">
            <v>PSR4</v>
          </cell>
          <cell r="J1474" t="str">
            <v>PSR IPPAN S (15 ONLY)</v>
          </cell>
          <cell r="K1474" t="str">
            <v>BRIDGESTONE</v>
          </cell>
          <cell r="L1474" t="str">
            <v>195/50R15</v>
          </cell>
          <cell r="M1474" t="str">
            <v>POTENZA</v>
          </cell>
          <cell r="N1474" t="str">
            <v>PASSENGER CAR</v>
          </cell>
          <cell r="O1474" t="str">
            <v>PSRS</v>
          </cell>
          <cell r="P1474" t="str">
            <v>T/L</v>
          </cell>
          <cell r="Q1474" t="str">
            <v>ZDUMMY</v>
          </cell>
          <cell r="R1474" t="str">
            <v>JAPAN</v>
          </cell>
          <cell r="S1474">
            <v>3</v>
          </cell>
          <cell r="Y1474" t="str">
            <v>24</v>
          </cell>
          <cell r="AG1474" t="str">
            <v>*</v>
          </cell>
          <cell r="AL1474" t="str">
            <v>71G</v>
          </cell>
          <cell r="AO1474" t="str">
            <v>195/50R15</v>
          </cell>
          <cell r="AP1474" t="str">
            <v>PSRS</v>
          </cell>
          <cell r="AQ1474" t="str">
            <v>OTHERS</v>
          </cell>
          <cell r="AR1474" t="str">
            <v>15 Inch</v>
          </cell>
          <cell r="AU1474">
            <v>0</v>
          </cell>
          <cell r="AX1474" t="str">
            <v>DISCONT</v>
          </cell>
          <cell r="AY1474" t="str">
            <v>B</v>
          </cell>
          <cell r="AZ1474">
            <v>91</v>
          </cell>
          <cell r="BA1474">
            <v>40</v>
          </cell>
          <cell r="BB1474">
            <v>30</v>
          </cell>
          <cell r="BC1474">
            <v>507</v>
          </cell>
          <cell r="BD1474" t="str">
            <v>PS</v>
          </cell>
          <cell r="BE1474" t="str">
            <v>PSRS</v>
          </cell>
          <cell r="BF1474" t="str">
            <v>T</v>
          </cell>
          <cell r="BG1474" t="str">
            <v>T</v>
          </cell>
          <cell r="BH1474">
            <v>5.0999999999999996</v>
          </cell>
          <cell r="BI1474">
            <v>5.0999999999999996</v>
          </cell>
          <cell r="BJ1474">
            <v>0.06</v>
          </cell>
          <cell r="BK1474">
            <v>7.7967359999999999E-2</v>
          </cell>
          <cell r="BL1474">
            <v>15</v>
          </cell>
          <cell r="BM1474" t="str">
            <v>50</v>
          </cell>
          <cell r="BN1474">
            <v>195</v>
          </cell>
          <cell r="BR1474">
            <v>4990</v>
          </cell>
          <cell r="BS1474">
            <v>3561</v>
          </cell>
          <cell r="BT1474">
            <v>3561</v>
          </cell>
          <cell r="BU1474">
            <v>3957</v>
          </cell>
          <cell r="BV1474">
            <v>10</v>
          </cell>
          <cell r="BW1474">
            <v>3561</v>
          </cell>
          <cell r="BX1474">
            <v>0</v>
          </cell>
        </row>
        <row r="1475">
          <cell r="E1475" t="str">
            <v>BPSM3051</v>
          </cell>
          <cell r="F1475" t="str">
            <v>205/50ZR15 71G T/L</v>
          </cell>
          <cell r="G1475" t="str">
            <v>205/50ZR15 71G T/L</v>
          </cell>
          <cell r="H1475" t="str">
            <v>RE71</v>
          </cell>
          <cell r="I1475" t="str">
            <v>PSR4</v>
          </cell>
          <cell r="J1475" t="str">
            <v>PSR IPPAN S (15 ONLY)</v>
          </cell>
          <cell r="K1475" t="str">
            <v>BRIDGESTONE</v>
          </cell>
          <cell r="L1475" t="str">
            <v>205/50R15</v>
          </cell>
          <cell r="M1475" t="str">
            <v>POTENZA</v>
          </cell>
          <cell r="N1475" t="str">
            <v>PASSENGER CAR</v>
          </cell>
          <cell r="O1475" t="str">
            <v>PSRS</v>
          </cell>
          <cell r="P1475" t="str">
            <v>T/L</v>
          </cell>
          <cell r="Q1475" t="str">
            <v>ZDUMMY</v>
          </cell>
          <cell r="R1475" t="str">
            <v>JAPAN</v>
          </cell>
          <cell r="S1475">
            <v>3</v>
          </cell>
          <cell r="Y1475" t="str">
            <v>24</v>
          </cell>
          <cell r="AG1475" t="str">
            <v>*</v>
          </cell>
          <cell r="AL1475" t="str">
            <v>71G</v>
          </cell>
          <cell r="AO1475" t="str">
            <v>205/50R15</v>
          </cell>
          <cell r="AP1475" t="str">
            <v>PSRS</v>
          </cell>
          <cell r="AQ1475" t="str">
            <v>OTHERS</v>
          </cell>
          <cell r="AR1475" t="str">
            <v>15 Inch</v>
          </cell>
          <cell r="AU1475">
            <v>0</v>
          </cell>
          <cell r="AX1475" t="str">
            <v>DISCONT</v>
          </cell>
          <cell r="AY1475" t="str">
            <v>B</v>
          </cell>
          <cell r="AZ1475">
            <v>91</v>
          </cell>
          <cell r="BA1475">
            <v>40</v>
          </cell>
          <cell r="BB1475">
            <v>30</v>
          </cell>
          <cell r="BC1475">
            <v>507</v>
          </cell>
          <cell r="BD1475" t="str">
            <v>PS</v>
          </cell>
          <cell r="BE1475" t="str">
            <v>PSRS</v>
          </cell>
          <cell r="BF1475" t="str">
            <v>T</v>
          </cell>
          <cell r="BG1475" t="str">
            <v>T</v>
          </cell>
          <cell r="BH1475">
            <v>5.0999999999999996</v>
          </cell>
          <cell r="BI1475">
            <v>5.0999999999999996</v>
          </cell>
          <cell r="BJ1475">
            <v>7.0000000000000007E-2</v>
          </cell>
          <cell r="BK1475">
            <v>8.4132020000000002E-2</v>
          </cell>
          <cell r="BL1475">
            <v>15</v>
          </cell>
          <cell r="BM1475" t="str">
            <v>50</v>
          </cell>
          <cell r="BN1475">
            <v>205</v>
          </cell>
          <cell r="BR1475">
            <v>6440</v>
          </cell>
          <cell r="BS1475">
            <v>4603</v>
          </cell>
          <cell r="BT1475">
            <v>4603</v>
          </cell>
          <cell r="BU1475">
            <v>5114</v>
          </cell>
          <cell r="BV1475">
            <v>10</v>
          </cell>
          <cell r="BW1475">
            <v>4603</v>
          </cell>
          <cell r="BX1475">
            <v>0</v>
          </cell>
        </row>
        <row r="1476">
          <cell r="E1476" t="str">
            <v>BPSM3052</v>
          </cell>
          <cell r="F1476" t="str">
            <v>215/50ZR15 71G T/L</v>
          </cell>
          <cell r="G1476" t="str">
            <v>215/50ZR15 71G T/L</v>
          </cell>
          <cell r="H1476" t="str">
            <v>RE71</v>
          </cell>
          <cell r="I1476" t="str">
            <v>PSR4</v>
          </cell>
          <cell r="J1476" t="str">
            <v>PSR IPPAN S (15 ONLY)</v>
          </cell>
          <cell r="K1476" t="str">
            <v>BRIDGESTONE</v>
          </cell>
          <cell r="L1476" t="str">
            <v>215/50R15</v>
          </cell>
          <cell r="M1476" t="str">
            <v>POTENZA</v>
          </cell>
          <cell r="N1476" t="str">
            <v>PASSENGER CAR</v>
          </cell>
          <cell r="O1476" t="str">
            <v>PSRS</v>
          </cell>
          <cell r="P1476" t="str">
            <v>T/L</v>
          </cell>
          <cell r="Q1476" t="str">
            <v>ZDUMMY</v>
          </cell>
          <cell r="R1476" t="str">
            <v>JAPAN</v>
          </cell>
          <cell r="S1476">
            <v>3</v>
          </cell>
          <cell r="Y1476" t="str">
            <v>24</v>
          </cell>
          <cell r="AG1476" t="str">
            <v>*</v>
          </cell>
          <cell r="AL1476" t="str">
            <v>71G</v>
          </cell>
          <cell r="AO1476" t="str">
            <v>215/50R15</v>
          </cell>
          <cell r="AP1476" t="str">
            <v>PSRS</v>
          </cell>
          <cell r="AQ1476" t="str">
            <v>OTHERS</v>
          </cell>
          <cell r="AR1476" t="str">
            <v>15 Inch</v>
          </cell>
          <cell r="AU1476">
            <v>0</v>
          </cell>
          <cell r="AX1476" t="str">
            <v>DISCONT</v>
          </cell>
          <cell r="AY1476" t="str">
            <v>B</v>
          </cell>
          <cell r="AZ1476">
            <v>91</v>
          </cell>
          <cell r="BA1476">
            <v>40</v>
          </cell>
          <cell r="BB1476">
            <v>30</v>
          </cell>
          <cell r="BC1476">
            <v>507</v>
          </cell>
          <cell r="BD1476" t="str">
            <v>PS</v>
          </cell>
          <cell r="BE1476" t="str">
            <v>PSRS</v>
          </cell>
          <cell r="BF1476" t="str">
            <v>T</v>
          </cell>
          <cell r="BG1476" t="str">
            <v>T</v>
          </cell>
          <cell r="BH1476">
            <v>5.0999999999999996</v>
          </cell>
          <cell r="BI1476">
            <v>5.0999999999999996</v>
          </cell>
          <cell r="BJ1476">
            <v>0.08</v>
          </cell>
          <cell r="BK1476">
            <v>9.0580079999999993E-2</v>
          </cell>
          <cell r="BL1476">
            <v>15</v>
          </cell>
          <cell r="BM1476" t="str">
            <v>50</v>
          </cell>
          <cell r="BN1476">
            <v>215</v>
          </cell>
          <cell r="BR1476">
            <v>5930</v>
          </cell>
          <cell r="BS1476">
            <v>4236</v>
          </cell>
          <cell r="BT1476">
            <v>4236</v>
          </cell>
          <cell r="BU1476">
            <v>4707</v>
          </cell>
          <cell r="BV1476">
            <v>10</v>
          </cell>
          <cell r="BW1476">
            <v>4236</v>
          </cell>
          <cell r="BX1476">
            <v>0</v>
          </cell>
        </row>
        <row r="1477">
          <cell r="E1477" t="str">
            <v>BPSM3053</v>
          </cell>
          <cell r="F1477" t="str">
            <v>225/50ZR15 71G T/L</v>
          </cell>
          <cell r="G1477" t="str">
            <v>225/50ZR15 71G T/L</v>
          </cell>
          <cell r="H1477" t="str">
            <v>RE71</v>
          </cell>
          <cell r="I1477" t="str">
            <v>PSR4</v>
          </cell>
          <cell r="J1477" t="str">
            <v>PSR IPPAN S (15 ONLY)</v>
          </cell>
          <cell r="K1477" t="str">
            <v>BRIDGESTONE</v>
          </cell>
          <cell r="L1477" t="str">
            <v>225/50R15</v>
          </cell>
          <cell r="M1477" t="str">
            <v>POTENZA</v>
          </cell>
          <cell r="N1477" t="str">
            <v>PASSENGER CAR</v>
          </cell>
          <cell r="O1477" t="str">
            <v>PSRS</v>
          </cell>
          <cell r="P1477" t="str">
            <v>T/L</v>
          </cell>
          <cell r="Q1477" t="str">
            <v>ZDUMMY</v>
          </cell>
          <cell r="R1477" t="str">
            <v>JAPAN</v>
          </cell>
          <cell r="S1477">
            <v>3</v>
          </cell>
          <cell r="Y1477" t="str">
            <v>24</v>
          </cell>
          <cell r="AG1477" t="str">
            <v>*</v>
          </cell>
          <cell r="AL1477" t="str">
            <v>71G</v>
          </cell>
          <cell r="AO1477" t="str">
            <v>225/50R15</v>
          </cell>
          <cell r="AP1477" t="str">
            <v>PSRS</v>
          </cell>
          <cell r="AQ1477" t="str">
            <v>OTHERS</v>
          </cell>
          <cell r="AR1477" t="str">
            <v>15 Inch</v>
          </cell>
          <cell r="AU1477">
            <v>0</v>
          </cell>
          <cell r="AX1477" t="str">
            <v>DISCONT</v>
          </cell>
          <cell r="AY1477" t="str">
            <v>B</v>
          </cell>
          <cell r="AZ1477">
            <v>91</v>
          </cell>
          <cell r="BA1477">
            <v>40</v>
          </cell>
          <cell r="BB1477">
            <v>30</v>
          </cell>
          <cell r="BC1477">
            <v>507</v>
          </cell>
          <cell r="BD1477" t="str">
            <v>PS</v>
          </cell>
          <cell r="BE1477" t="str">
            <v>PSRS</v>
          </cell>
          <cell r="BF1477" t="str">
            <v>T</v>
          </cell>
          <cell r="BG1477" t="str">
            <v>T</v>
          </cell>
          <cell r="BH1477">
            <v>5.0999999999999996</v>
          </cell>
          <cell r="BI1477">
            <v>5.0999999999999996</v>
          </cell>
          <cell r="BJ1477">
            <v>7.0000000000000007E-2</v>
          </cell>
          <cell r="BK1477">
            <v>9.7317539999999994E-2</v>
          </cell>
          <cell r="BL1477">
            <v>15</v>
          </cell>
          <cell r="BM1477" t="str">
            <v>50</v>
          </cell>
          <cell r="BN1477">
            <v>225</v>
          </cell>
          <cell r="BR1477">
            <v>6790</v>
          </cell>
          <cell r="BS1477">
            <v>4847</v>
          </cell>
          <cell r="BT1477">
            <v>4847</v>
          </cell>
          <cell r="BU1477">
            <v>5386</v>
          </cell>
          <cell r="BV1477">
            <v>10</v>
          </cell>
          <cell r="BW1477">
            <v>4847</v>
          </cell>
          <cell r="BX1477">
            <v>0</v>
          </cell>
        </row>
        <row r="1478">
          <cell r="E1478" t="str">
            <v>BPSM3054</v>
          </cell>
          <cell r="F1478" t="str">
            <v>195/50ZR16 71G T/L</v>
          </cell>
          <cell r="G1478" t="str">
            <v>195/50ZR16 71G T/L</v>
          </cell>
          <cell r="H1478" t="str">
            <v>RE71</v>
          </cell>
          <cell r="I1478" t="str">
            <v>PSR3</v>
          </cell>
          <cell r="J1478" t="str">
            <v>PSR OOGATA (16 ONLY)</v>
          </cell>
          <cell r="K1478" t="str">
            <v>BRIDGESTONE</v>
          </cell>
          <cell r="L1478" t="str">
            <v>195/50R16</v>
          </cell>
          <cell r="M1478" t="str">
            <v>POTENZA</v>
          </cell>
          <cell r="N1478" t="str">
            <v>PASSENGER CAR</v>
          </cell>
          <cell r="O1478" t="str">
            <v>PSRS</v>
          </cell>
          <cell r="P1478" t="str">
            <v>T/L</v>
          </cell>
          <cell r="Q1478" t="str">
            <v>ZDUMMY</v>
          </cell>
          <cell r="R1478" t="str">
            <v>JAPAN</v>
          </cell>
          <cell r="S1478">
            <v>3</v>
          </cell>
          <cell r="Y1478" t="str">
            <v>24</v>
          </cell>
          <cell r="AG1478" t="str">
            <v>*</v>
          </cell>
          <cell r="AL1478" t="str">
            <v>71G</v>
          </cell>
          <cell r="AO1478" t="str">
            <v>195/50R16</v>
          </cell>
          <cell r="AP1478" t="str">
            <v>PSRS</v>
          </cell>
          <cell r="AQ1478" t="str">
            <v>OTHERS</v>
          </cell>
          <cell r="AR1478" t="str">
            <v>16 Inch</v>
          </cell>
          <cell r="AU1478">
            <v>0</v>
          </cell>
          <cell r="AX1478" t="str">
            <v>DISCONT</v>
          </cell>
          <cell r="AY1478" t="str">
            <v>B</v>
          </cell>
          <cell r="AZ1478">
            <v>91</v>
          </cell>
          <cell r="BA1478">
            <v>40</v>
          </cell>
          <cell r="BB1478">
            <v>30</v>
          </cell>
          <cell r="BC1478">
            <v>507</v>
          </cell>
          <cell r="BD1478" t="str">
            <v>PS</v>
          </cell>
          <cell r="BE1478" t="str">
            <v>PSRS</v>
          </cell>
          <cell r="BF1478" t="str">
            <v>T</v>
          </cell>
          <cell r="BG1478" t="str">
            <v>T</v>
          </cell>
          <cell r="BH1478">
            <v>5.0999999999999996</v>
          </cell>
          <cell r="BI1478">
            <v>5.0999999999999996</v>
          </cell>
          <cell r="BJ1478">
            <v>0.06</v>
          </cell>
          <cell r="BK1478">
            <v>8.4995260599999997E-2</v>
          </cell>
          <cell r="BL1478">
            <v>16</v>
          </cell>
          <cell r="BM1478" t="str">
            <v>50</v>
          </cell>
          <cell r="BN1478">
            <v>195</v>
          </cell>
          <cell r="BR1478">
            <v>5980</v>
          </cell>
          <cell r="BS1478">
            <v>4272</v>
          </cell>
          <cell r="BT1478">
            <v>4272</v>
          </cell>
          <cell r="BU1478">
            <v>4747</v>
          </cell>
          <cell r="BV1478">
            <v>10</v>
          </cell>
          <cell r="BW1478">
            <v>4272</v>
          </cell>
          <cell r="BX1478">
            <v>0</v>
          </cell>
        </row>
        <row r="1479">
          <cell r="E1479" t="str">
            <v>BPSM3055</v>
          </cell>
          <cell r="F1479" t="str">
            <v>205/50ZR16 71G T/L</v>
          </cell>
          <cell r="G1479" t="str">
            <v>205/50ZR16 71G T/L</v>
          </cell>
          <cell r="H1479" t="str">
            <v>RE71</v>
          </cell>
          <cell r="I1479" t="str">
            <v>PSR3</v>
          </cell>
          <cell r="J1479" t="str">
            <v>PSR OOGATA (16 ONLY)</v>
          </cell>
          <cell r="K1479" t="str">
            <v>BRIDGESTONE</v>
          </cell>
          <cell r="L1479" t="str">
            <v>205/50R16</v>
          </cell>
          <cell r="M1479" t="str">
            <v>POTENZA</v>
          </cell>
          <cell r="N1479" t="str">
            <v>PASSENGER CAR</v>
          </cell>
          <cell r="O1479" t="str">
            <v>PSRS</v>
          </cell>
          <cell r="P1479" t="str">
            <v>T/L</v>
          </cell>
          <cell r="Q1479" t="str">
            <v>ZDUMMY</v>
          </cell>
          <cell r="R1479" t="str">
            <v>JAPAN</v>
          </cell>
          <cell r="S1479">
            <v>3</v>
          </cell>
          <cell r="Y1479" t="str">
            <v>24</v>
          </cell>
          <cell r="AG1479" t="str">
            <v>*</v>
          </cell>
          <cell r="AL1479" t="str">
            <v>71G</v>
          </cell>
          <cell r="AO1479" t="str">
            <v>205/50R16</v>
          </cell>
          <cell r="AP1479" t="str">
            <v>PSRS</v>
          </cell>
          <cell r="AQ1479" t="str">
            <v>OTHERS</v>
          </cell>
          <cell r="AR1479" t="str">
            <v>16 Inch</v>
          </cell>
          <cell r="AU1479">
            <v>0</v>
          </cell>
          <cell r="AX1479" t="str">
            <v>DISCONT</v>
          </cell>
          <cell r="AY1479" t="str">
            <v>B</v>
          </cell>
          <cell r="AZ1479">
            <v>91</v>
          </cell>
          <cell r="BA1479">
            <v>40</v>
          </cell>
          <cell r="BB1479">
            <v>30</v>
          </cell>
          <cell r="BC1479">
            <v>507</v>
          </cell>
          <cell r="BD1479" t="str">
            <v>PS</v>
          </cell>
          <cell r="BE1479" t="str">
            <v>PSRS</v>
          </cell>
          <cell r="BF1479" t="str">
            <v>T</v>
          </cell>
          <cell r="BG1479" t="str">
            <v>T</v>
          </cell>
          <cell r="BH1479">
            <v>5.0999999999999996</v>
          </cell>
          <cell r="BI1479">
            <v>5.0999999999999996</v>
          </cell>
          <cell r="BJ1479">
            <v>7.0000000000000007E-2</v>
          </cell>
          <cell r="BK1479">
            <v>9.1583440199999991E-2</v>
          </cell>
          <cell r="BL1479">
            <v>16</v>
          </cell>
          <cell r="BM1479" t="str">
            <v>50</v>
          </cell>
          <cell r="BN1479">
            <v>205</v>
          </cell>
          <cell r="BR1479">
            <v>6790</v>
          </cell>
          <cell r="BS1479">
            <v>4847</v>
          </cell>
          <cell r="BT1479">
            <v>4847</v>
          </cell>
          <cell r="BU1479">
            <v>5386</v>
          </cell>
          <cell r="BV1479">
            <v>10</v>
          </cell>
          <cell r="BW1479">
            <v>4847</v>
          </cell>
          <cell r="BX1479">
            <v>0</v>
          </cell>
        </row>
        <row r="1480">
          <cell r="E1480" t="str">
            <v>BPSM3056</v>
          </cell>
          <cell r="F1480" t="str">
            <v>225/50ZR16 71G T/L</v>
          </cell>
          <cell r="G1480" t="str">
            <v>225/50ZR16 71G T/L</v>
          </cell>
          <cell r="H1480" t="str">
            <v>RE71</v>
          </cell>
          <cell r="I1480" t="str">
            <v>PSR3</v>
          </cell>
          <cell r="J1480" t="str">
            <v>PSR OOGATA (16 ONLY)</v>
          </cell>
          <cell r="K1480" t="str">
            <v>BRIDGESTONE</v>
          </cell>
          <cell r="L1480" t="str">
            <v>225/50R16</v>
          </cell>
          <cell r="M1480" t="str">
            <v>POTENZA</v>
          </cell>
          <cell r="N1480" t="str">
            <v>PASSENGER CAR</v>
          </cell>
          <cell r="O1480" t="str">
            <v>PSRS</v>
          </cell>
          <cell r="P1480" t="str">
            <v>T/L</v>
          </cell>
          <cell r="Q1480" t="str">
            <v>ZDUMMY</v>
          </cell>
          <cell r="R1480" t="str">
            <v>JAPAN</v>
          </cell>
          <cell r="S1480">
            <v>3</v>
          </cell>
          <cell r="Y1480" t="str">
            <v>24</v>
          </cell>
          <cell r="AG1480" t="str">
            <v>*</v>
          </cell>
          <cell r="AL1480" t="str">
            <v>71G</v>
          </cell>
          <cell r="AO1480" t="str">
            <v>225/50R16</v>
          </cell>
          <cell r="AP1480" t="str">
            <v>PSRS</v>
          </cell>
          <cell r="AQ1480" t="str">
            <v>OTHERS</v>
          </cell>
          <cell r="AR1480" t="str">
            <v>16 Inch</v>
          </cell>
          <cell r="AU1480">
            <v>0</v>
          </cell>
          <cell r="AX1480" t="str">
            <v>DISCONT</v>
          </cell>
          <cell r="AY1480" t="str">
            <v>B</v>
          </cell>
          <cell r="AZ1480">
            <v>91</v>
          </cell>
          <cell r="BA1480">
            <v>40</v>
          </cell>
          <cell r="BB1480">
            <v>30</v>
          </cell>
          <cell r="BC1480">
            <v>507</v>
          </cell>
          <cell r="BD1480" t="str">
            <v>PS</v>
          </cell>
          <cell r="BE1480" t="str">
            <v>PSRS</v>
          </cell>
          <cell r="BF1480" t="str">
            <v>T</v>
          </cell>
          <cell r="BG1480" t="str">
            <v>T</v>
          </cell>
          <cell r="BH1480">
            <v>5.0999999999999996</v>
          </cell>
          <cell r="BI1480">
            <v>5.0999999999999996</v>
          </cell>
          <cell r="BJ1480">
            <v>0.08</v>
          </cell>
          <cell r="BK1480">
            <v>0.10564647939999999</v>
          </cell>
          <cell r="BL1480">
            <v>16</v>
          </cell>
          <cell r="BM1480" t="str">
            <v>50</v>
          </cell>
          <cell r="BN1480">
            <v>225</v>
          </cell>
          <cell r="BR1480">
            <v>6180</v>
          </cell>
          <cell r="BS1480">
            <v>4415</v>
          </cell>
          <cell r="BT1480">
            <v>4415</v>
          </cell>
          <cell r="BU1480">
            <v>4906</v>
          </cell>
          <cell r="BV1480">
            <v>10</v>
          </cell>
          <cell r="BW1480">
            <v>4415</v>
          </cell>
          <cell r="BX1480">
            <v>0</v>
          </cell>
        </row>
        <row r="1481">
          <cell r="E1481" t="str">
            <v>BPSM3057</v>
          </cell>
          <cell r="F1481" t="str">
            <v>215/50ZR17 71G T/L</v>
          </cell>
          <cell r="G1481" t="str">
            <v>215/50ZR17 71G T/L</v>
          </cell>
          <cell r="H1481" t="str">
            <v>RE71</v>
          </cell>
          <cell r="I1481" t="str">
            <v>PSR2</v>
          </cell>
          <cell r="J1481" t="str">
            <v>UHP(17 UP)</v>
          </cell>
          <cell r="K1481" t="str">
            <v>BRIDGESTONE</v>
          </cell>
          <cell r="L1481" t="str">
            <v>215/50R17</v>
          </cell>
          <cell r="M1481" t="str">
            <v>POTENZA</v>
          </cell>
          <cell r="N1481" t="str">
            <v>PASSENGER CAR</v>
          </cell>
          <cell r="O1481" t="str">
            <v>PSRS</v>
          </cell>
          <cell r="P1481" t="str">
            <v>T/L</v>
          </cell>
          <cell r="Q1481" t="str">
            <v>ZDUMMY</v>
          </cell>
          <cell r="R1481" t="str">
            <v>JAPAN</v>
          </cell>
          <cell r="S1481">
            <v>3</v>
          </cell>
          <cell r="Y1481" t="str">
            <v>24</v>
          </cell>
          <cell r="AG1481" t="str">
            <v>*</v>
          </cell>
          <cell r="AL1481" t="str">
            <v>71G</v>
          </cell>
          <cell r="AO1481" t="str">
            <v>215/50R17</v>
          </cell>
          <cell r="AP1481" t="str">
            <v>PSRS</v>
          </cell>
          <cell r="AQ1481" t="str">
            <v>OTHERS</v>
          </cell>
          <cell r="AR1481" t="str">
            <v>17 Inch</v>
          </cell>
          <cell r="AU1481">
            <v>0</v>
          </cell>
          <cell r="AX1481" t="str">
            <v>DISCONT</v>
          </cell>
          <cell r="AY1481" t="str">
            <v>B</v>
          </cell>
          <cell r="AZ1481">
            <v>91</v>
          </cell>
          <cell r="BA1481">
            <v>40</v>
          </cell>
          <cell r="BB1481">
            <v>30</v>
          </cell>
          <cell r="BC1481">
            <v>507</v>
          </cell>
          <cell r="BD1481" t="str">
            <v>PS</v>
          </cell>
          <cell r="BE1481" t="str">
            <v>PSRS</v>
          </cell>
          <cell r="BF1481" t="str">
            <v>T</v>
          </cell>
          <cell r="BG1481" t="str">
            <v>T</v>
          </cell>
          <cell r="BH1481">
            <v>5.2720000000000002</v>
          </cell>
          <cell r="BI1481">
            <v>5.0999999999999996</v>
          </cell>
          <cell r="BJ1481">
            <v>7.0000000000000007E-2</v>
          </cell>
          <cell r="BK1481">
            <v>0.10667931119999999</v>
          </cell>
          <cell r="BL1481">
            <v>17</v>
          </cell>
          <cell r="BM1481" t="str">
            <v>50</v>
          </cell>
          <cell r="BN1481">
            <v>215</v>
          </cell>
          <cell r="BR1481">
            <v>7420</v>
          </cell>
          <cell r="BS1481">
            <v>5303</v>
          </cell>
          <cell r="BT1481">
            <v>5303</v>
          </cell>
          <cell r="BU1481">
            <v>5892</v>
          </cell>
          <cell r="BV1481">
            <v>10</v>
          </cell>
          <cell r="BW1481">
            <v>5303</v>
          </cell>
          <cell r="BX1481">
            <v>0</v>
          </cell>
        </row>
        <row r="1482">
          <cell r="E1482" t="str">
            <v>BPSM3058</v>
          </cell>
          <cell r="F1482" t="str">
            <v>215/45ZR17 71G T/L</v>
          </cell>
          <cell r="G1482" t="str">
            <v>215/45ZR17 71G T/L</v>
          </cell>
          <cell r="H1482" t="str">
            <v>RE71</v>
          </cell>
          <cell r="I1482" t="str">
            <v>PSR2</v>
          </cell>
          <cell r="J1482" t="str">
            <v>UHP(17 UP)</v>
          </cell>
          <cell r="K1482" t="str">
            <v>BRIDGESTONE</v>
          </cell>
          <cell r="L1482" t="str">
            <v>215/45R17</v>
          </cell>
          <cell r="M1482" t="str">
            <v>POTENZA</v>
          </cell>
          <cell r="N1482" t="str">
            <v>PASSENGER CAR</v>
          </cell>
          <cell r="O1482" t="str">
            <v>PSRS</v>
          </cell>
          <cell r="P1482" t="str">
            <v>T/L</v>
          </cell>
          <cell r="Q1482" t="str">
            <v>ZDUMMY</v>
          </cell>
          <cell r="R1482" t="str">
            <v>JAPAN</v>
          </cell>
          <cell r="S1482">
            <v>3</v>
          </cell>
          <cell r="Y1482" t="str">
            <v>24</v>
          </cell>
          <cell r="AG1482" t="str">
            <v>*</v>
          </cell>
          <cell r="AL1482" t="str">
            <v>71G</v>
          </cell>
          <cell r="AO1482" t="str">
            <v>215/45R17</v>
          </cell>
          <cell r="AP1482" t="str">
            <v>PSRS</v>
          </cell>
          <cell r="AQ1482" t="str">
            <v>OTHERS</v>
          </cell>
          <cell r="AR1482" t="str">
            <v>17 Inch</v>
          </cell>
          <cell r="AU1482">
            <v>0</v>
          </cell>
          <cell r="AX1482" t="str">
            <v>DISCONT</v>
          </cell>
          <cell r="AY1482" t="str">
            <v>B</v>
          </cell>
          <cell r="AZ1482">
            <v>91</v>
          </cell>
          <cell r="BA1482">
            <v>40</v>
          </cell>
          <cell r="BB1482">
            <v>30</v>
          </cell>
          <cell r="BC1482">
            <v>507</v>
          </cell>
          <cell r="BD1482" t="str">
            <v>PS</v>
          </cell>
          <cell r="BE1482" t="str">
            <v>PSRS</v>
          </cell>
          <cell r="BF1482" t="str">
            <v>T</v>
          </cell>
          <cell r="BG1482" t="str">
            <v>T</v>
          </cell>
          <cell r="BH1482">
            <v>5.0999999999999996</v>
          </cell>
          <cell r="BI1482">
            <v>5.0999999999999996</v>
          </cell>
          <cell r="BJ1482">
            <v>7.0000000000000007E-2</v>
          </cell>
          <cell r="BK1482">
            <v>9.9705022949999986E-2</v>
          </cell>
          <cell r="BL1482">
            <v>17</v>
          </cell>
          <cell r="BM1482" t="str">
            <v>45</v>
          </cell>
          <cell r="BN1482">
            <v>215</v>
          </cell>
          <cell r="BR1482">
            <v>6280</v>
          </cell>
          <cell r="BS1482">
            <v>4486</v>
          </cell>
          <cell r="BT1482">
            <v>4486</v>
          </cell>
          <cell r="BU1482">
            <v>4984</v>
          </cell>
          <cell r="BV1482">
            <v>10</v>
          </cell>
          <cell r="BW1482">
            <v>4486</v>
          </cell>
          <cell r="BX1482">
            <v>0</v>
          </cell>
        </row>
        <row r="1483">
          <cell r="E1483" t="str">
            <v>BPSM3059</v>
          </cell>
          <cell r="F1483" t="str">
            <v>205/45ZR16 71G T/L</v>
          </cell>
          <cell r="G1483" t="str">
            <v>205/45ZR16 71G T/L</v>
          </cell>
          <cell r="H1483" t="str">
            <v>RE71</v>
          </cell>
          <cell r="I1483" t="str">
            <v>PSR3</v>
          </cell>
          <cell r="J1483" t="str">
            <v>PSR OOGATA (16 ONLY)</v>
          </cell>
          <cell r="K1483" t="str">
            <v>BRIDGESTONE</v>
          </cell>
          <cell r="L1483" t="str">
            <v>205/45R16</v>
          </cell>
          <cell r="M1483" t="str">
            <v>POTENZA</v>
          </cell>
          <cell r="N1483" t="str">
            <v>PASSENGER CAR</v>
          </cell>
          <cell r="O1483" t="str">
            <v>PSRS</v>
          </cell>
          <cell r="P1483" t="str">
            <v>T/L</v>
          </cell>
          <cell r="Q1483" t="str">
            <v>ZDUMMY</v>
          </cell>
          <cell r="R1483" t="str">
            <v>JAPAN</v>
          </cell>
          <cell r="S1483">
            <v>3</v>
          </cell>
          <cell r="Y1483" t="str">
            <v>24</v>
          </cell>
          <cell r="AG1483" t="str">
            <v>*</v>
          </cell>
          <cell r="AL1483" t="str">
            <v>71G</v>
          </cell>
          <cell r="AO1483" t="str">
            <v>205/45R16</v>
          </cell>
          <cell r="AP1483" t="str">
            <v>PSRS</v>
          </cell>
          <cell r="AQ1483" t="str">
            <v>OTHERS</v>
          </cell>
          <cell r="AR1483" t="str">
            <v>16 Inch</v>
          </cell>
          <cell r="AU1483">
            <v>0</v>
          </cell>
          <cell r="AX1483" t="str">
            <v>DISCONT</v>
          </cell>
          <cell r="AY1483" t="str">
            <v>B</v>
          </cell>
          <cell r="AZ1483">
            <v>91</v>
          </cell>
          <cell r="BA1483">
            <v>40</v>
          </cell>
          <cell r="BB1483">
            <v>30</v>
          </cell>
          <cell r="BC1483">
            <v>507</v>
          </cell>
          <cell r="BD1483" t="str">
            <v>PS</v>
          </cell>
          <cell r="BE1483" t="str">
            <v>PSRS</v>
          </cell>
          <cell r="BF1483" t="str">
            <v>T</v>
          </cell>
          <cell r="BG1483" t="str">
            <v>T</v>
          </cell>
          <cell r="BH1483">
            <v>5.0999999999999996</v>
          </cell>
          <cell r="BI1483">
            <v>5.0999999999999996</v>
          </cell>
          <cell r="BJ1483">
            <v>0.06</v>
          </cell>
          <cell r="BK1483">
            <v>8.5544888450000009E-2</v>
          </cell>
          <cell r="BL1483">
            <v>16</v>
          </cell>
          <cell r="BM1483" t="str">
            <v>45</v>
          </cell>
          <cell r="BN1483">
            <v>205</v>
          </cell>
          <cell r="BR1483">
            <v>5480</v>
          </cell>
          <cell r="BS1483">
            <v>3915</v>
          </cell>
          <cell r="BT1483">
            <v>3915</v>
          </cell>
          <cell r="BU1483">
            <v>4350</v>
          </cell>
          <cell r="BV1483">
            <v>10</v>
          </cell>
          <cell r="BW1483">
            <v>3915</v>
          </cell>
          <cell r="BX1483">
            <v>0</v>
          </cell>
        </row>
        <row r="1484">
          <cell r="E1484" t="str">
            <v>BPSM3060</v>
          </cell>
          <cell r="F1484" t="str">
            <v>225/45ZR16 71G T/L</v>
          </cell>
          <cell r="G1484" t="str">
            <v>225/45ZR16 71G T/L</v>
          </cell>
          <cell r="H1484" t="str">
            <v>RE71</v>
          </cell>
          <cell r="I1484" t="str">
            <v>PSR3</v>
          </cell>
          <cell r="J1484" t="str">
            <v>PSR OOGATA (16 ONLY)</v>
          </cell>
          <cell r="K1484" t="str">
            <v>BRIDGESTONE</v>
          </cell>
          <cell r="L1484" t="str">
            <v>225/45R16</v>
          </cell>
          <cell r="M1484" t="str">
            <v>POTENZA</v>
          </cell>
          <cell r="N1484" t="str">
            <v>PASSENGER CAR</v>
          </cell>
          <cell r="O1484" t="str">
            <v>PSRS</v>
          </cell>
          <cell r="P1484" t="str">
            <v>T/L</v>
          </cell>
          <cell r="Q1484" t="str">
            <v>ZDUMMY</v>
          </cell>
          <cell r="R1484" t="str">
            <v>JAPAN</v>
          </cell>
          <cell r="S1484">
            <v>3</v>
          </cell>
          <cell r="Y1484" t="str">
            <v>24</v>
          </cell>
          <cell r="AG1484" t="str">
            <v>*</v>
          </cell>
          <cell r="AL1484" t="str">
            <v>71G</v>
          </cell>
          <cell r="AO1484" t="str">
            <v>225/45R16</v>
          </cell>
          <cell r="AP1484" t="str">
            <v>PSRS</v>
          </cell>
          <cell r="AQ1484" t="str">
            <v>OTHERS</v>
          </cell>
          <cell r="AR1484" t="str">
            <v>16 Inch</v>
          </cell>
          <cell r="AU1484">
            <v>0</v>
          </cell>
          <cell r="AX1484" t="str">
            <v>DISCONT</v>
          </cell>
          <cell r="AY1484" t="str">
            <v>B</v>
          </cell>
          <cell r="AZ1484">
            <v>91</v>
          </cell>
          <cell r="BA1484">
            <v>40</v>
          </cell>
          <cell r="BB1484">
            <v>30</v>
          </cell>
          <cell r="BC1484">
            <v>507</v>
          </cell>
          <cell r="BD1484" t="str">
            <v>PS</v>
          </cell>
          <cell r="BE1484" t="str">
            <v>PSRS</v>
          </cell>
          <cell r="BF1484" t="str">
            <v>T</v>
          </cell>
          <cell r="BG1484" t="str">
            <v>T</v>
          </cell>
          <cell r="BH1484">
            <v>5.0999999999999996</v>
          </cell>
          <cell r="BI1484">
            <v>5.0999999999999996</v>
          </cell>
          <cell r="BJ1484">
            <v>0.08</v>
          </cell>
          <cell r="BK1484">
            <v>9.8251190649999987E-2</v>
          </cell>
          <cell r="BL1484">
            <v>16</v>
          </cell>
          <cell r="BM1484" t="str">
            <v>45</v>
          </cell>
          <cell r="BN1484">
            <v>225</v>
          </cell>
          <cell r="BR1484">
            <v>5680</v>
          </cell>
          <cell r="BS1484">
            <v>4059</v>
          </cell>
          <cell r="BT1484">
            <v>4059</v>
          </cell>
          <cell r="BU1484">
            <v>4510</v>
          </cell>
          <cell r="BV1484">
            <v>10</v>
          </cell>
          <cell r="BW1484">
            <v>4059</v>
          </cell>
          <cell r="BX1484">
            <v>0</v>
          </cell>
        </row>
        <row r="1485">
          <cell r="E1485" t="str">
            <v>BPSM3062</v>
          </cell>
          <cell r="F1485" t="str">
            <v>235/45ZR17 71G T/L</v>
          </cell>
          <cell r="G1485" t="str">
            <v>235/45ZR17 71G T/L</v>
          </cell>
          <cell r="H1485" t="str">
            <v>RE71</v>
          </cell>
          <cell r="I1485" t="str">
            <v>PSR2</v>
          </cell>
          <cell r="J1485" t="str">
            <v>UHP(17 UP)</v>
          </cell>
          <cell r="K1485" t="str">
            <v>BRIDGESTONE</v>
          </cell>
          <cell r="L1485" t="str">
            <v>235/45R17</v>
          </cell>
          <cell r="M1485" t="str">
            <v>POTENZA</v>
          </cell>
          <cell r="N1485" t="str">
            <v>PASSENGER CAR</v>
          </cell>
          <cell r="O1485" t="str">
            <v>PSRS</v>
          </cell>
          <cell r="P1485" t="str">
            <v>T/L</v>
          </cell>
          <cell r="Q1485" t="str">
            <v>ZDUMMY</v>
          </cell>
          <cell r="R1485" t="str">
            <v>JAPAN</v>
          </cell>
          <cell r="S1485">
            <v>3</v>
          </cell>
          <cell r="Y1485" t="str">
            <v>24</v>
          </cell>
          <cell r="AG1485" t="str">
            <v>*</v>
          </cell>
          <cell r="AL1485" t="str">
            <v>71G</v>
          </cell>
          <cell r="AO1485" t="str">
            <v>235/45R17</v>
          </cell>
          <cell r="AP1485" t="str">
            <v>PSRS</v>
          </cell>
          <cell r="AQ1485" t="str">
            <v>OTHERS</v>
          </cell>
          <cell r="AR1485" t="str">
            <v>17 Inch</v>
          </cell>
          <cell r="AU1485">
            <v>0</v>
          </cell>
          <cell r="AX1485" t="str">
            <v>DISCONT</v>
          </cell>
          <cell r="AY1485" t="str">
            <v>B</v>
          </cell>
          <cell r="AZ1485">
            <v>91</v>
          </cell>
          <cell r="BA1485">
            <v>40</v>
          </cell>
          <cell r="BB1485">
            <v>30</v>
          </cell>
          <cell r="BC1485">
            <v>507</v>
          </cell>
          <cell r="BD1485" t="str">
            <v>PS</v>
          </cell>
          <cell r="BE1485" t="str">
            <v>PSRS</v>
          </cell>
          <cell r="BF1485" t="str">
            <v>T</v>
          </cell>
          <cell r="BG1485" t="str">
            <v>T</v>
          </cell>
          <cell r="BH1485">
            <v>5.0999999999999996</v>
          </cell>
          <cell r="BI1485">
            <v>5.0999999999999996</v>
          </cell>
          <cell r="BJ1485">
            <v>0.09</v>
          </cell>
          <cell r="BK1485">
            <v>0.11380459474999999</v>
          </cell>
          <cell r="BL1485">
            <v>17</v>
          </cell>
          <cell r="BM1485" t="str">
            <v>45</v>
          </cell>
          <cell r="BN1485">
            <v>235</v>
          </cell>
          <cell r="BR1485">
            <v>8770</v>
          </cell>
          <cell r="BS1485">
            <v>6264</v>
          </cell>
          <cell r="BT1485">
            <v>6264</v>
          </cell>
          <cell r="BU1485">
            <v>6960</v>
          </cell>
          <cell r="BV1485">
            <v>10</v>
          </cell>
          <cell r="BW1485">
            <v>6264</v>
          </cell>
          <cell r="BX1485">
            <v>0</v>
          </cell>
        </row>
        <row r="1486">
          <cell r="E1486" t="str">
            <v>BPSM3067</v>
          </cell>
          <cell r="F1486" t="str">
            <v>245/40ZR17 71G T/L</v>
          </cell>
          <cell r="G1486" t="str">
            <v>245/40ZR17 71G T/L</v>
          </cell>
          <cell r="H1486" t="str">
            <v>RE71</v>
          </cell>
          <cell r="I1486" t="str">
            <v>PSR2</v>
          </cell>
          <cell r="J1486" t="str">
            <v>UHP(17 UP)</v>
          </cell>
          <cell r="K1486" t="str">
            <v>BRIDGESTONE</v>
          </cell>
          <cell r="L1486" t="str">
            <v>245/40R17</v>
          </cell>
          <cell r="M1486" t="str">
            <v>POTENZA</v>
          </cell>
          <cell r="N1486" t="str">
            <v>PASSENGER CAR</v>
          </cell>
          <cell r="O1486" t="str">
            <v>PSRS</v>
          </cell>
          <cell r="P1486" t="str">
            <v>T/L</v>
          </cell>
          <cell r="Q1486" t="str">
            <v>ZDUMMY</v>
          </cell>
          <cell r="R1486" t="str">
            <v>JAPAN</v>
          </cell>
          <cell r="S1486">
            <v>3</v>
          </cell>
          <cell r="Y1486" t="str">
            <v>24</v>
          </cell>
          <cell r="AG1486" t="str">
            <v>*</v>
          </cell>
          <cell r="AL1486" t="str">
            <v>71G</v>
          </cell>
          <cell r="AO1486" t="str">
            <v>245/40R17</v>
          </cell>
          <cell r="AP1486" t="str">
            <v>PSRS</v>
          </cell>
          <cell r="AQ1486" t="str">
            <v>OTHERS</v>
          </cell>
          <cell r="AR1486" t="str">
            <v>17 Inch</v>
          </cell>
          <cell r="AU1486">
            <v>0</v>
          </cell>
          <cell r="AX1486" t="str">
            <v>DISCONT</v>
          </cell>
          <cell r="AY1486" t="str">
            <v>B</v>
          </cell>
          <cell r="AZ1486">
            <v>91</v>
          </cell>
          <cell r="BA1486">
            <v>40</v>
          </cell>
          <cell r="BB1486">
            <v>30</v>
          </cell>
          <cell r="BC1486">
            <v>507</v>
          </cell>
          <cell r="BD1486" t="str">
            <v>PS</v>
          </cell>
          <cell r="BE1486" t="str">
            <v>PSRS</v>
          </cell>
          <cell r="BF1486" t="str">
            <v>T</v>
          </cell>
          <cell r="BG1486" t="str">
            <v>T</v>
          </cell>
          <cell r="BH1486">
            <v>5.0999999999999996</v>
          </cell>
          <cell r="BI1486">
            <v>5.0999999999999996</v>
          </cell>
          <cell r="BJ1486">
            <v>8.5999999999999993E-2</v>
          </cell>
          <cell r="BK1486">
            <v>0.11232785939999999</v>
          </cell>
          <cell r="BL1486">
            <v>17</v>
          </cell>
          <cell r="BM1486" t="str">
            <v>40</v>
          </cell>
          <cell r="BN1486">
            <v>245</v>
          </cell>
          <cell r="BR1486">
            <v>8330</v>
          </cell>
          <cell r="BS1486">
            <v>5947</v>
          </cell>
          <cell r="BT1486">
            <v>5947</v>
          </cell>
          <cell r="BU1486">
            <v>6608</v>
          </cell>
          <cell r="BV1486">
            <v>10</v>
          </cell>
          <cell r="BW1486">
            <v>5947</v>
          </cell>
          <cell r="BX1486">
            <v>0</v>
          </cell>
        </row>
        <row r="1487">
          <cell r="E1487" t="str">
            <v>BPSM3069</v>
          </cell>
          <cell r="F1487" t="str">
            <v>255/40ZR17 71G T/L</v>
          </cell>
          <cell r="G1487" t="str">
            <v>255/40ZR17 71G T/L</v>
          </cell>
          <cell r="H1487" t="str">
            <v>RE71</v>
          </cell>
          <cell r="I1487" t="str">
            <v>PSR2</v>
          </cell>
          <cell r="J1487" t="str">
            <v>UHP(17 UP)</v>
          </cell>
          <cell r="K1487" t="str">
            <v>BRIDGESTONE</v>
          </cell>
          <cell r="L1487" t="str">
            <v>255/40R17</v>
          </cell>
          <cell r="M1487" t="str">
            <v>POTENZA</v>
          </cell>
          <cell r="N1487" t="str">
            <v>PASSENGER CAR</v>
          </cell>
          <cell r="O1487" t="str">
            <v>PSRS</v>
          </cell>
          <cell r="P1487" t="str">
            <v>T/L</v>
          </cell>
          <cell r="Q1487" t="str">
            <v>ZDUMMY</v>
          </cell>
          <cell r="R1487" t="str">
            <v>JAPAN</v>
          </cell>
          <cell r="S1487">
            <v>3</v>
          </cell>
          <cell r="Y1487" t="str">
            <v>24</v>
          </cell>
          <cell r="AG1487" t="str">
            <v>*</v>
          </cell>
          <cell r="AL1487" t="str">
            <v>71G</v>
          </cell>
          <cell r="AO1487" t="str">
            <v>255/40R17</v>
          </cell>
          <cell r="AP1487" t="str">
            <v>PSRS</v>
          </cell>
          <cell r="AQ1487" t="str">
            <v>OTHERS</v>
          </cell>
          <cell r="AR1487" t="str">
            <v>17 Inch</v>
          </cell>
          <cell r="AU1487">
            <v>0</v>
          </cell>
          <cell r="AX1487" t="str">
            <v>DISCONT</v>
          </cell>
          <cell r="AY1487" t="str">
            <v>B</v>
          </cell>
          <cell r="AZ1487">
            <v>91</v>
          </cell>
          <cell r="BA1487">
            <v>40</v>
          </cell>
          <cell r="BB1487">
            <v>30</v>
          </cell>
          <cell r="BC1487">
            <v>507</v>
          </cell>
          <cell r="BD1487" t="str">
            <v>PS</v>
          </cell>
          <cell r="BE1487" t="str">
            <v>PSRS</v>
          </cell>
          <cell r="BF1487" t="str">
            <v>T</v>
          </cell>
          <cell r="BG1487" t="str">
            <v>T</v>
          </cell>
          <cell r="BH1487">
            <v>5.0999999999999996</v>
          </cell>
          <cell r="BI1487">
            <v>5.0999999999999996</v>
          </cell>
          <cell r="BJ1487">
            <v>0.09</v>
          </cell>
          <cell r="BK1487">
            <v>0.11925128379999998</v>
          </cell>
          <cell r="BL1487">
            <v>17</v>
          </cell>
          <cell r="BM1487" t="str">
            <v>40</v>
          </cell>
          <cell r="BN1487">
            <v>255</v>
          </cell>
          <cell r="BR1487">
            <v>7720</v>
          </cell>
          <cell r="BS1487">
            <v>5511</v>
          </cell>
          <cell r="BT1487">
            <v>5511</v>
          </cell>
          <cell r="BU1487">
            <v>6123</v>
          </cell>
          <cell r="BV1487">
            <v>10</v>
          </cell>
          <cell r="BW1487">
            <v>5511</v>
          </cell>
          <cell r="BX1487">
            <v>0</v>
          </cell>
        </row>
        <row r="1488">
          <cell r="E1488" t="str">
            <v>BPSM3070</v>
          </cell>
          <cell r="F1488" t="str">
            <v>255/40ZR17 71GZ T/L</v>
          </cell>
          <cell r="G1488" t="str">
            <v>255/40ZR17 71GZ T/L</v>
          </cell>
          <cell r="H1488" t="str">
            <v>RE71</v>
          </cell>
          <cell r="I1488" t="str">
            <v>PSR2</v>
          </cell>
          <cell r="J1488" t="str">
            <v>UHP(17 UP)</v>
          </cell>
          <cell r="K1488" t="str">
            <v>BRIDGESTONE</v>
          </cell>
          <cell r="L1488" t="str">
            <v>255/40R17</v>
          </cell>
          <cell r="M1488" t="str">
            <v>POTENZA</v>
          </cell>
          <cell r="N1488" t="str">
            <v>PASSENGER CAR</v>
          </cell>
          <cell r="O1488" t="str">
            <v>PSRS</v>
          </cell>
          <cell r="P1488" t="str">
            <v>T/L</v>
          </cell>
          <cell r="Q1488" t="str">
            <v>ZDUMMY</v>
          </cell>
          <cell r="R1488" t="str">
            <v>JAPAN</v>
          </cell>
          <cell r="S1488">
            <v>3</v>
          </cell>
          <cell r="Y1488" t="str">
            <v>24</v>
          </cell>
          <cell r="AG1488" t="str">
            <v>*</v>
          </cell>
          <cell r="AL1488" t="str">
            <v>71G</v>
          </cell>
          <cell r="AO1488" t="str">
            <v>255/40R17</v>
          </cell>
          <cell r="AP1488" t="str">
            <v>PSRS</v>
          </cell>
          <cell r="AQ1488" t="str">
            <v>OTHERS</v>
          </cell>
          <cell r="AR1488" t="str">
            <v>17 Inch</v>
          </cell>
          <cell r="AU1488">
            <v>0</v>
          </cell>
          <cell r="AX1488" t="str">
            <v>DISCONT</v>
          </cell>
          <cell r="AY1488" t="str">
            <v>B</v>
          </cell>
          <cell r="AZ1488">
            <v>91</v>
          </cell>
          <cell r="BA1488">
            <v>40</v>
          </cell>
          <cell r="BB1488">
            <v>30</v>
          </cell>
          <cell r="BC1488">
            <v>507</v>
          </cell>
          <cell r="BD1488" t="str">
            <v>PS</v>
          </cell>
          <cell r="BE1488" t="str">
            <v>PSRS</v>
          </cell>
          <cell r="BF1488" t="str">
            <v>T</v>
          </cell>
          <cell r="BG1488" t="str">
            <v>T</v>
          </cell>
          <cell r="BH1488">
            <v>5.0999999999999996</v>
          </cell>
          <cell r="BI1488">
            <v>5.0999999999999996</v>
          </cell>
          <cell r="BJ1488">
            <v>0.09</v>
          </cell>
          <cell r="BK1488">
            <v>0.11925128379999998</v>
          </cell>
          <cell r="BL1488">
            <v>17</v>
          </cell>
          <cell r="BM1488" t="str">
            <v>40</v>
          </cell>
          <cell r="BN1488">
            <v>255</v>
          </cell>
          <cell r="BR1488">
            <v>7720</v>
          </cell>
          <cell r="BS1488">
            <v>5517</v>
          </cell>
          <cell r="BT1488">
            <v>5517</v>
          </cell>
          <cell r="BU1488">
            <v>6130</v>
          </cell>
          <cell r="BV1488">
            <v>10</v>
          </cell>
          <cell r="BW1488">
            <v>5517</v>
          </cell>
          <cell r="BX1488">
            <v>0</v>
          </cell>
        </row>
        <row r="1489">
          <cell r="E1489" t="str">
            <v>BPSM3072</v>
          </cell>
          <cell r="F1489" t="str">
            <v>245/40ZR18 71G T/L</v>
          </cell>
          <cell r="G1489" t="str">
            <v>245/40ZR18 71G T/L</v>
          </cell>
          <cell r="H1489" t="str">
            <v>RE71</v>
          </cell>
          <cell r="I1489" t="str">
            <v>PSR2</v>
          </cell>
          <cell r="J1489" t="str">
            <v>UHP(17 UP)</v>
          </cell>
          <cell r="K1489" t="str">
            <v>BRIDGESTONE</v>
          </cell>
          <cell r="L1489" t="str">
            <v>245/40R18</v>
          </cell>
          <cell r="M1489" t="str">
            <v>POTENZA</v>
          </cell>
          <cell r="N1489" t="str">
            <v>PASSENGER CAR</v>
          </cell>
          <cell r="O1489" t="str">
            <v>PSRS</v>
          </cell>
          <cell r="P1489" t="str">
            <v>T/L</v>
          </cell>
          <cell r="Q1489" t="str">
            <v>ZDUMMY</v>
          </cell>
          <cell r="R1489" t="str">
            <v>JAPAN</v>
          </cell>
          <cell r="S1489">
            <v>3</v>
          </cell>
          <cell r="Y1489" t="str">
            <v>24</v>
          </cell>
          <cell r="AG1489" t="str">
            <v>*</v>
          </cell>
          <cell r="AL1489" t="str">
            <v>71G</v>
          </cell>
          <cell r="AO1489" t="str">
            <v>245/40R18</v>
          </cell>
          <cell r="AP1489" t="str">
            <v>PSRS</v>
          </cell>
          <cell r="AQ1489" t="str">
            <v>OTHERS</v>
          </cell>
          <cell r="AR1489" t="str">
            <v>18 Inch</v>
          </cell>
          <cell r="AU1489">
            <v>0</v>
          </cell>
          <cell r="AX1489" t="str">
            <v>DISCONT</v>
          </cell>
          <cell r="AY1489" t="str">
            <v>B</v>
          </cell>
          <cell r="AZ1489">
            <v>91</v>
          </cell>
          <cell r="BA1489">
            <v>40</v>
          </cell>
          <cell r="BB1489">
            <v>30</v>
          </cell>
          <cell r="BC1489">
            <v>507</v>
          </cell>
          <cell r="BD1489" t="str">
            <v>PS</v>
          </cell>
          <cell r="BE1489" t="str">
            <v>PSRS</v>
          </cell>
          <cell r="BF1489" t="str">
            <v>T</v>
          </cell>
          <cell r="BG1489" t="str">
            <v>T</v>
          </cell>
          <cell r="BH1489">
            <v>5.0999999999999996</v>
          </cell>
          <cell r="BI1489">
            <v>5.0999999999999996</v>
          </cell>
          <cell r="BJ1489">
            <v>8.3000000000000004E-2</v>
          </cell>
          <cell r="BK1489">
            <v>0.12160101840000002</v>
          </cell>
          <cell r="BL1489">
            <v>18</v>
          </cell>
          <cell r="BM1489" t="str">
            <v>40</v>
          </cell>
          <cell r="BN1489">
            <v>245</v>
          </cell>
          <cell r="BR1489">
            <v>11520</v>
          </cell>
          <cell r="BS1489">
            <v>8226</v>
          </cell>
          <cell r="BT1489">
            <v>8226</v>
          </cell>
          <cell r="BU1489">
            <v>9140</v>
          </cell>
          <cell r="BV1489">
            <v>10</v>
          </cell>
          <cell r="BW1489">
            <v>8226</v>
          </cell>
          <cell r="BX1489">
            <v>0</v>
          </cell>
        </row>
        <row r="1490">
          <cell r="E1490" t="str">
            <v>BPSM3080</v>
          </cell>
          <cell r="F1490" t="str">
            <v>275/35ZR17 71G T/L</v>
          </cell>
          <cell r="G1490" t="str">
            <v>275/35ZR17 71G T/L</v>
          </cell>
          <cell r="H1490" t="str">
            <v>RE71</v>
          </cell>
          <cell r="I1490" t="str">
            <v>PSR2</v>
          </cell>
          <cell r="J1490" t="str">
            <v>UHP(17 UP)</v>
          </cell>
          <cell r="K1490" t="str">
            <v>BRIDGESTONE</v>
          </cell>
          <cell r="L1490" t="str">
            <v>275/35R17</v>
          </cell>
          <cell r="M1490" t="str">
            <v>POTENZA</v>
          </cell>
          <cell r="N1490" t="str">
            <v>PASSENGER CAR</v>
          </cell>
          <cell r="O1490" t="str">
            <v>PSRS</v>
          </cell>
          <cell r="P1490" t="str">
            <v>T/L</v>
          </cell>
          <cell r="Q1490" t="str">
            <v>ZDUMMY</v>
          </cell>
          <cell r="R1490" t="str">
            <v>JAPAN</v>
          </cell>
          <cell r="S1490">
            <v>3</v>
          </cell>
          <cell r="Y1490" t="str">
            <v>24</v>
          </cell>
          <cell r="AG1490" t="str">
            <v>*</v>
          </cell>
          <cell r="AL1490" t="str">
            <v>71G</v>
          </cell>
          <cell r="AO1490" t="str">
            <v>275/35R17</v>
          </cell>
          <cell r="AP1490" t="str">
            <v>PSRS</v>
          </cell>
          <cell r="AQ1490" t="str">
            <v>OTHERS</v>
          </cell>
          <cell r="AR1490" t="str">
            <v>17 Inch</v>
          </cell>
          <cell r="AU1490">
            <v>0</v>
          </cell>
          <cell r="AX1490" t="str">
            <v>DISCONT</v>
          </cell>
          <cell r="AY1490" t="str">
            <v>B</v>
          </cell>
          <cell r="AZ1490">
            <v>91</v>
          </cell>
          <cell r="BA1490">
            <v>40</v>
          </cell>
          <cell r="BB1490">
            <v>30</v>
          </cell>
          <cell r="BC1490">
            <v>507</v>
          </cell>
          <cell r="BD1490" t="str">
            <v>PS</v>
          </cell>
          <cell r="BE1490" t="str">
            <v>PSRS</v>
          </cell>
          <cell r="BF1490" t="str">
            <v>T</v>
          </cell>
          <cell r="BG1490" t="str">
            <v>T</v>
          </cell>
          <cell r="BH1490">
            <v>5.0999999999999996</v>
          </cell>
          <cell r="BI1490">
            <v>5.0999999999999996</v>
          </cell>
          <cell r="BJ1490">
            <v>0.1</v>
          </cell>
          <cell r="BK1490">
            <v>0.12277140434999997</v>
          </cell>
          <cell r="BL1490">
            <v>17</v>
          </cell>
          <cell r="BM1490" t="str">
            <v>35</v>
          </cell>
          <cell r="BN1490">
            <v>275</v>
          </cell>
          <cell r="BR1490">
            <v>10800</v>
          </cell>
          <cell r="BS1490">
            <v>7713</v>
          </cell>
          <cell r="BT1490">
            <v>7713</v>
          </cell>
          <cell r="BU1490">
            <v>8570</v>
          </cell>
          <cell r="BV1490">
            <v>10</v>
          </cell>
          <cell r="BW1490">
            <v>7713</v>
          </cell>
          <cell r="BX1490">
            <v>0</v>
          </cell>
        </row>
        <row r="1491">
          <cell r="E1491" t="str">
            <v>BPSM3082</v>
          </cell>
          <cell r="F1491" t="str">
            <v>285/35ZR18 71G T/L</v>
          </cell>
          <cell r="G1491" t="str">
            <v>285/35ZR18 71G T/L</v>
          </cell>
          <cell r="H1491" t="str">
            <v>RE71</v>
          </cell>
          <cell r="I1491" t="str">
            <v>PSR2</v>
          </cell>
          <cell r="J1491" t="str">
            <v>UHP(17 UP)</v>
          </cell>
          <cell r="K1491" t="str">
            <v>BRIDGESTONE</v>
          </cell>
          <cell r="L1491" t="str">
            <v>285/35R18</v>
          </cell>
          <cell r="M1491" t="str">
            <v>POTENZA</v>
          </cell>
          <cell r="N1491" t="str">
            <v>PASSENGER CAR</v>
          </cell>
          <cell r="O1491" t="str">
            <v>PSRS</v>
          </cell>
          <cell r="P1491" t="str">
            <v>T/L</v>
          </cell>
          <cell r="Q1491" t="str">
            <v>ZDUMMY</v>
          </cell>
          <cell r="R1491" t="str">
            <v>JAPAN</v>
          </cell>
          <cell r="S1491">
            <v>3</v>
          </cell>
          <cell r="Y1491" t="str">
            <v>24</v>
          </cell>
          <cell r="AG1491" t="str">
            <v>*</v>
          </cell>
          <cell r="AL1491" t="str">
            <v>71G</v>
          </cell>
          <cell r="AO1491" t="str">
            <v>285/35R18</v>
          </cell>
          <cell r="AP1491" t="str">
            <v>PSRS</v>
          </cell>
          <cell r="AQ1491" t="str">
            <v>OTHERS</v>
          </cell>
          <cell r="AR1491" t="str">
            <v>18 Inch</v>
          </cell>
          <cell r="AU1491">
            <v>0</v>
          </cell>
          <cell r="AX1491" t="str">
            <v>DISCONT</v>
          </cell>
          <cell r="AY1491" t="str">
            <v>B</v>
          </cell>
          <cell r="AZ1491">
            <v>91</v>
          </cell>
          <cell r="BA1491">
            <v>40</v>
          </cell>
          <cell r="BB1491">
            <v>30</v>
          </cell>
          <cell r="BC1491">
            <v>507</v>
          </cell>
          <cell r="BD1491" t="str">
            <v>PS</v>
          </cell>
          <cell r="BE1491" t="str">
            <v>PSRS</v>
          </cell>
          <cell r="BF1491" t="str">
            <v>T</v>
          </cell>
          <cell r="BG1491" t="str">
            <v>T</v>
          </cell>
          <cell r="BH1491">
            <v>5.0999999999999996</v>
          </cell>
          <cell r="BI1491">
            <v>5.0999999999999996</v>
          </cell>
          <cell r="BJ1491">
            <v>0.1</v>
          </cell>
          <cell r="BK1491">
            <v>0.14015783925000003</v>
          </cell>
          <cell r="BL1491">
            <v>18</v>
          </cell>
          <cell r="BM1491" t="str">
            <v>35</v>
          </cell>
          <cell r="BN1491">
            <v>285</v>
          </cell>
          <cell r="BR1491">
            <v>14390</v>
          </cell>
          <cell r="BS1491">
            <v>10280</v>
          </cell>
          <cell r="BT1491">
            <v>10280</v>
          </cell>
          <cell r="BU1491">
            <v>11422</v>
          </cell>
          <cell r="BV1491">
            <v>10</v>
          </cell>
          <cell r="BW1491">
            <v>10280</v>
          </cell>
          <cell r="BX1491">
            <v>0</v>
          </cell>
        </row>
        <row r="1492">
          <cell r="E1492" t="str">
            <v>BPSM3084</v>
          </cell>
          <cell r="F1492" t="str">
            <v>185/60HR14 E710 T/L</v>
          </cell>
          <cell r="G1492" t="str">
            <v>185/60HR14 E710 T/L</v>
          </cell>
          <cell r="H1492" t="str">
            <v>RE710</v>
          </cell>
          <cell r="I1492" t="str">
            <v>PSR5</v>
          </cell>
          <cell r="J1492" t="str">
            <v>PSR IPPAN XS (14 DOWN)</v>
          </cell>
          <cell r="K1492" t="str">
            <v>BRIDGESTONE</v>
          </cell>
          <cell r="L1492" t="str">
            <v>185/60R14</v>
          </cell>
          <cell r="M1492" t="str">
            <v>POTENZA</v>
          </cell>
          <cell r="N1492" t="str">
            <v>PASSENGER CAR</v>
          </cell>
          <cell r="O1492" t="str">
            <v>PSRS</v>
          </cell>
          <cell r="P1492" t="str">
            <v>T/L</v>
          </cell>
          <cell r="Q1492" t="str">
            <v>ZDUMMY</v>
          </cell>
          <cell r="R1492" t="str">
            <v>JAPAN</v>
          </cell>
          <cell r="S1492">
            <v>3</v>
          </cell>
          <cell r="Y1492" t="str">
            <v>24</v>
          </cell>
          <cell r="AG1492" t="str">
            <v>*</v>
          </cell>
          <cell r="AL1492" t="str">
            <v>E710</v>
          </cell>
          <cell r="AO1492" t="str">
            <v>185/60R14</v>
          </cell>
          <cell r="AP1492" t="str">
            <v>PSRS</v>
          </cell>
          <cell r="AQ1492" t="str">
            <v>OTHERS</v>
          </cell>
          <cell r="AR1492" t="str">
            <v>14 Inch</v>
          </cell>
          <cell r="AU1492">
            <v>0</v>
          </cell>
          <cell r="AX1492" t="str">
            <v>DISCONT</v>
          </cell>
          <cell r="AY1492" t="str">
            <v>B</v>
          </cell>
          <cell r="AZ1492">
            <v>91</v>
          </cell>
          <cell r="BA1492">
            <v>40</v>
          </cell>
          <cell r="BB1492">
            <v>30</v>
          </cell>
          <cell r="BC1492">
            <v>507</v>
          </cell>
          <cell r="BD1492" t="str">
            <v>PS</v>
          </cell>
          <cell r="BE1492" t="str">
            <v>PSRS</v>
          </cell>
          <cell r="BF1492" t="str">
            <v>T</v>
          </cell>
          <cell r="BG1492" t="str">
            <v>T</v>
          </cell>
          <cell r="BH1492">
            <v>5.0999999999999996</v>
          </cell>
          <cell r="BI1492">
            <v>5.0999999999999996</v>
          </cell>
          <cell r="BJ1492">
            <v>0.08</v>
          </cell>
          <cell r="BK1492">
            <v>7.5064895999999964E-2</v>
          </cell>
          <cell r="BL1492">
            <v>14</v>
          </cell>
          <cell r="BM1492" t="str">
            <v>60</v>
          </cell>
          <cell r="BN1492">
            <v>185</v>
          </cell>
          <cell r="BR1492">
            <v>3180</v>
          </cell>
          <cell r="BS1492">
            <v>2270</v>
          </cell>
          <cell r="BT1492">
            <v>2270</v>
          </cell>
          <cell r="BU1492">
            <v>2522</v>
          </cell>
          <cell r="BV1492">
            <v>10</v>
          </cell>
          <cell r="BW1492">
            <v>2270</v>
          </cell>
          <cell r="BX1492">
            <v>0</v>
          </cell>
        </row>
        <row r="1493">
          <cell r="E1493" t="str">
            <v>BPSM3085</v>
          </cell>
          <cell r="F1493" t="str">
            <v>195/60HR14 E710 T/L</v>
          </cell>
          <cell r="G1493" t="str">
            <v>195/60HR14 E710 T/L</v>
          </cell>
          <cell r="H1493" t="str">
            <v>RE710</v>
          </cell>
          <cell r="I1493" t="str">
            <v>PSR5</v>
          </cell>
          <cell r="J1493" t="str">
            <v>PSR IPPAN XS (14 DOWN)</v>
          </cell>
          <cell r="K1493" t="str">
            <v>BRIDGESTONE</v>
          </cell>
          <cell r="L1493" t="str">
            <v>19560R14</v>
          </cell>
          <cell r="M1493" t="str">
            <v>POTENZA</v>
          </cell>
          <cell r="N1493" t="str">
            <v>PASSENGER CAR</v>
          </cell>
          <cell r="O1493" t="str">
            <v>PSRS</v>
          </cell>
          <cell r="P1493" t="str">
            <v>T/L</v>
          </cell>
          <cell r="Q1493" t="str">
            <v>ZDUMMY</v>
          </cell>
          <cell r="R1493" t="str">
            <v>JAPAN</v>
          </cell>
          <cell r="S1493">
            <v>3</v>
          </cell>
          <cell r="Y1493" t="str">
            <v>24</v>
          </cell>
          <cell r="AG1493" t="str">
            <v>*</v>
          </cell>
          <cell r="AL1493" t="str">
            <v>E710</v>
          </cell>
          <cell r="AO1493" t="str">
            <v>195/60R14</v>
          </cell>
          <cell r="AP1493" t="str">
            <v>PSRS</v>
          </cell>
          <cell r="AQ1493" t="str">
            <v>OTHERS</v>
          </cell>
          <cell r="AR1493" t="str">
            <v>14 Inch</v>
          </cell>
          <cell r="AU1493">
            <v>0</v>
          </cell>
          <cell r="AX1493" t="str">
            <v>DISCONT</v>
          </cell>
          <cell r="AY1493" t="str">
            <v>B</v>
          </cell>
          <cell r="AZ1493">
            <v>91</v>
          </cell>
          <cell r="BA1493">
            <v>40</v>
          </cell>
          <cell r="BB1493">
            <v>30</v>
          </cell>
          <cell r="BC1493">
            <v>507</v>
          </cell>
          <cell r="BD1493" t="str">
            <v>PS</v>
          </cell>
          <cell r="BE1493" t="str">
            <v>PSRS</v>
          </cell>
          <cell r="BF1493" t="str">
            <v>T</v>
          </cell>
          <cell r="BG1493" t="str">
            <v>T</v>
          </cell>
          <cell r="BH1493">
            <v>5.0999999999999996</v>
          </cell>
          <cell r="BI1493">
            <v>5.0999999999999996</v>
          </cell>
          <cell r="BJ1493">
            <v>0.08</v>
          </cell>
          <cell r="BK1493">
            <v>8.1692617599999975E-2</v>
          </cell>
          <cell r="BL1493">
            <v>14</v>
          </cell>
          <cell r="BM1493" t="str">
            <v>60</v>
          </cell>
          <cell r="BN1493">
            <v>195</v>
          </cell>
          <cell r="BR1493">
            <v>3370</v>
          </cell>
          <cell r="BS1493">
            <v>2410</v>
          </cell>
          <cell r="BT1493">
            <v>2410</v>
          </cell>
          <cell r="BU1493">
            <v>2678</v>
          </cell>
          <cell r="BV1493">
            <v>10</v>
          </cell>
          <cell r="BW1493">
            <v>2410</v>
          </cell>
          <cell r="BX1493">
            <v>0</v>
          </cell>
        </row>
        <row r="1494">
          <cell r="E1494" t="str">
            <v>BPSM3086</v>
          </cell>
          <cell r="F1494" t="str">
            <v>195/60HR15 E710 T/L</v>
          </cell>
          <cell r="G1494" t="str">
            <v>195/60HR15 E710 T/L</v>
          </cell>
          <cell r="H1494" t="str">
            <v>RE710</v>
          </cell>
          <cell r="I1494" t="str">
            <v>PSR4</v>
          </cell>
          <cell r="J1494" t="str">
            <v>PSR IPPAN S (15 ONLY)</v>
          </cell>
          <cell r="K1494" t="str">
            <v>BRIDGESTONE</v>
          </cell>
          <cell r="L1494" t="str">
            <v>195/60R15</v>
          </cell>
          <cell r="M1494" t="str">
            <v>POTENZA</v>
          </cell>
          <cell r="N1494" t="str">
            <v>PASSENGER CAR</v>
          </cell>
          <cell r="O1494" t="str">
            <v>PSRS</v>
          </cell>
          <cell r="P1494" t="str">
            <v>T/L</v>
          </cell>
          <cell r="Q1494" t="str">
            <v>ZDUMMY</v>
          </cell>
          <cell r="R1494" t="str">
            <v>JAPAN</v>
          </cell>
          <cell r="S1494">
            <v>3</v>
          </cell>
          <cell r="Y1494" t="str">
            <v>24</v>
          </cell>
          <cell r="AG1494" t="str">
            <v>*</v>
          </cell>
          <cell r="AL1494" t="str">
            <v>E710</v>
          </cell>
          <cell r="AO1494" t="str">
            <v>195/60R15</v>
          </cell>
          <cell r="AP1494" t="str">
            <v>PSRS</v>
          </cell>
          <cell r="AQ1494" t="str">
            <v>OTHERS</v>
          </cell>
          <cell r="AR1494" t="str">
            <v>15 Inch</v>
          </cell>
          <cell r="AU1494">
            <v>0</v>
          </cell>
          <cell r="AX1494" t="str">
            <v>DISCONT</v>
          </cell>
          <cell r="AY1494" t="str">
            <v>B</v>
          </cell>
          <cell r="AZ1494">
            <v>91</v>
          </cell>
          <cell r="BA1494">
            <v>40</v>
          </cell>
          <cell r="BB1494">
            <v>30</v>
          </cell>
          <cell r="BC1494">
            <v>507</v>
          </cell>
          <cell r="BD1494" t="str">
            <v>PS</v>
          </cell>
          <cell r="BE1494" t="str">
            <v>PSRS</v>
          </cell>
          <cell r="BF1494" t="str">
            <v>T</v>
          </cell>
          <cell r="BG1494" t="str">
            <v>T</v>
          </cell>
          <cell r="BH1494">
            <v>5.0999999999999996</v>
          </cell>
          <cell r="BI1494">
            <v>5.0999999999999996</v>
          </cell>
          <cell r="BJ1494">
            <v>0.08</v>
          </cell>
          <cell r="BK1494">
            <v>8.8882875E-2</v>
          </cell>
          <cell r="BL1494">
            <v>15</v>
          </cell>
          <cell r="BM1494" t="str">
            <v>60</v>
          </cell>
          <cell r="BN1494">
            <v>195</v>
          </cell>
          <cell r="BR1494">
            <v>3440</v>
          </cell>
          <cell r="BS1494">
            <v>2459</v>
          </cell>
          <cell r="BT1494">
            <v>2459</v>
          </cell>
          <cell r="BU1494">
            <v>2732</v>
          </cell>
          <cell r="BV1494">
            <v>10</v>
          </cell>
          <cell r="BW1494">
            <v>2459</v>
          </cell>
          <cell r="BX1494">
            <v>0</v>
          </cell>
        </row>
        <row r="1495">
          <cell r="E1495" t="str">
            <v>BPSM3087</v>
          </cell>
          <cell r="F1495" t="str">
            <v>205/60HR15 E710 T/L</v>
          </cell>
          <cell r="G1495" t="str">
            <v>205/60HR15 E710 T/L</v>
          </cell>
          <cell r="H1495" t="str">
            <v>RE710</v>
          </cell>
          <cell r="I1495" t="str">
            <v>PSR4</v>
          </cell>
          <cell r="J1495" t="str">
            <v>PSR IPPAN S (15 ONLY)</v>
          </cell>
          <cell r="K1495" t="str">
            <v>BRIDGESTONE</v>
          </cell>
          <cell r="L1495" t="str">
            <v>205/60R15</v>
          </cell>
          <cell r="M1495" t="str">
            <v>POTENZA</v>
          </cell>
          <cell r="N1495" t="str">
            <v>PASSENGER CAR</v>
          </cell>
          <cell r="O1495" t="str">
            <v>PSRS</v>
          </cell>
          <cell r="P1495" t="str">
            <v>T/L</v>
          </cell>
          <cell r="Q1495" t="str">
            <v>ZDUMMY</v>
          </cell>
          <cell r="R1495" t="str">
            <v>JAPAN</v>
          </cell>
          <cell r="S1495">
            <v>3</v>
          </cell>
          <cell r="Y1495" t="str">
            <v>24</v>
          </cell>
          <cell r="AG1495" t="str">
            <v>*</v>
          </cell>
          <cell r="AL1495" t="str">
            <v>E710</v>
          </cell>
          <cell r="AO1495" t="str">
            <v>205/60R15</v>
          </cell>
          <cell r="AP1495" t="str">
            <v>PSRS</v>
          </cell>
          <cell r="AQ1495" t="str">
            <v>OTHERS</v>
          </cell>
          <cell r="AR1495" t="str">
            <v>15 Inch</v>
          </cell>
          <cell r="AU1495">
            <v>0</v>
          </cell>
          <cell r="AX1495" t="str">
            <v>DISCONT</v>
          </cell>
          <cell r="AY1495" t="str">
            <v>B</v>
          </cell>
          <cell r="AZ1495">
            <v>91</v>
          </cell>
          <cell r="BA1495">
            <v>40</v>
          </cell>
          <cell r="BB1495">
            <v>30</v>
          </cell>
          <cell r="BC1495">
            <v>507</v>
          </cell>
          <cell r="BD1495" t="str">
            <v>PS</v>
          </cell>
          <cell r="BE1495" t="str">
            <v>PSRS</v>
          </cell>
          <cell r="BF1495" t="str">
            <v>T</v>
          </cell>
          <cell r="BG1495" t="str">
            <v>T</v>
          </cell>
          <cell r="BH1495">
            <v>5.0999999999999996</v>
          </cell>
          <cell r="BI1495">
            <v>5.0999999999999996</v>
          </cell>
          <cell r="BJ1495">
            <v>0.08</v>
          </cell>
          <cell r="BK1495">
            <v>9.6316605E-2</v>
          </cell>
          <cell r="BL1495">
            <v>15</v>
          </cell>
          <cell r="BM1495" t="str">
            <v>60</v>
          </cell>
          <cell r="BN1495">
            <v>205</v>
          </cell>
          <cell r="BR1495">
            <v>3830</v>
          </cell>
          <cell r="BS1495">
            <v>2734</v>
          </cell>
          <cell r="BT1495">
            <v>2734</v>
          </cell>
          <cell r="BU1495">
            <v>3038</v>
          </cell>
          <cell r="BV1495">
            <v>10</v>
          </cell>
          <cell r="BW1495">
            <v>2734</v>
          </cell>
          <cell r="BX1495">
            <v>0</v>
          </cell>
        </row>
        <row r="1496">
          <cell r="E1496" t="str">
            <v>BPSM3088</v>
          </cell>
          <cell r="F1496" t="str">
            <v>215/60HR15 E710 T/L</v>
          </cell>
          <cell r="G1496" t="str">
            <v>215/60HR15 E710 T/L</v>
          </cell>
          <cell r="H1496" t="str">
            <v>RE710</v>
          </cell>
          <cell r="I1496" t="str">
            <v>PSR4</v>
          </cell>
          <cell r="J1496" t="str">
            <v>PSR IPPAN S (15 ONLY)</v>
          </cell>
          <cell r="K1496" t="str">
            <v>BRIDGESTONE</v>
          </cell>
          <cell r="L1496" t="str">
            <v>215/60R15</v>
          </cell>
          <cell r="M1496" t="str">
            <v>POTENZA</v>
          </cell>
          <cell r="N1496" t="str">
            <v>PASSENGER CAR</v>
          </cell>
          <cell r="O1496" t="str">
            <v>PSRS</v>
          </cell>
          <cell r="P1496" t="str">
            <v>T/L</v>
          </cell>
          <cell r="Q1496" t="str">
            <v>ZDUMMY</v>
          </cell>
          <cell r="R1496" t="str">
            <v>JAPAN</v>
          </cell>
          <cell r="S1496">
            <v>3</v>
          </cell>
          <cell r="Y1496" t="str">
            <v>24</v>
          </cell>
          <cell r="AG1496" t="str">
            <v>*</v>
          </cell>
          <cell r="AL1496" t="str">
            <v>E710</v>
          </cell>
          <cell r="AO1496" t="str">
            <v>215/60R15</v>
          </cell>
          <cell r="AP1496" t="str">
            <v>PSRS</v>
          </cell>
          <cell r="AQ1496" t="str">
            <v>OTHERS</v>
          </cell>
          <cell r="AR1496" t="str">
            <v>15 Inch</v>
          </cell>
          <cell r="AU1496">
            <v>0</v>
          </cell>
          <cell r="AX1496" t="str">
            <v>DISCONT</v>
          </cell>
          <cell r="AY1496" t="str">
            <v>B</v>
          </cell>
          <cell r="AZ1496">
            <v>91</v>
          </cell>
          <cell r="BA1496">
            <v>40</v>
          </cell>
          <cell r="BB1496">
            <v>30</v>
          </cell>
          <cell r="BC1496">
            <v>507</v>
          </cell>
          <cell r="BD1496" t="str">
            <v>PS</v>
          </cell>
          <cell r="BE1496" t="str">
            <v>PSRS</v>
          </cell>
          <cell r="BF1496" t="str">
            <v>T</v>
          </cell>
          <cell r="BG1496" t="str">
            <v>T</v>
          </cell>
          <cell r="BH1496">
            <v>5.0999999999999996</v>
          </cell>
          <cell r="BI1496">
            <v>5.0999999999999996</v>
          </cell>
          <cell r="BJ1496">
            <v>0.08</v>
          </cell>
          <cell r="BK1496">
            <v>0.104121855</v>
          </cell>
          <cell r="BL1496">
            <v>15</v>
          </cell>
          <cell r="BM1496" t="str">
            <v>60</v>
          </cell>
          <cell r="BN1496">
            <v>215</v>
          </cell>
          <cell r="BR1496">
            <v>3960</v>
          </cell>
          <cell r="BS1496">
            <v>2829</v>
          </cell>
          <cell r="BT1496">
            <v>2829</v>
          </cell>
          <cell r="BU1496">
            <v>3143</v>
          </cell>
          <cell r="BV1496">
            <v>10</v>
          </cell>
          <cell r="BW1496">
            <v>2829</v>
          </cell>
          <cell r="BX1496">
            <v>0</v>
          </cell>
        </row>
        <row r="1497">
          <cell r="E1497" t="str">
            <v>BPSM3089</v>
          </cell>
          <cell r="F1497" t="str">
            <v>225/60HR15 E710 T/L</v>
          </cell>
          <cell r="G1497" t="str">
            <v>225/60HR15 E710 T/L</v>
          </cell>
          <cell r="H1497" t="str">
            <v>RE710</v>
          </cell>
          <cell r="I1497" t="str">
            <v>PSR4</v>
          </cell>
          <cell r="J1497" t="str">
            <v>PSR IPPAN S (15 ONLY)</v>
          </cell>
          <cell r="K1497" t="str">
            <v>BRIDGESTONE</v>
          </cell>
          <cell r="L1497" t="str">
            <v>225/60R15</v>
          </cell>
          <cell r="M1497" t="str">
            <v>POTENZA</v>
          </cell>
          <cell r="N1497" t="str">
            <v>PASSENGER CAR</v>
          </cell>
          <cell r="O1497" t="str">
            <v>PSRS</v>
          </cell>
          <cell r="P1497" t="str">
            <v>T/L</v>
          </cell>
          <cell r="Q1497" t="str">
            <v>ZDUMMY</v>
          </cell>
          <cell r="R1497" t="str">
            <v>JAPAN</v>
          </cell>
          <cell r="S1497">
            <v>3</v>
          </cell>
          <cell r="Y1497" t="str">
            <v>24</v>
          </cell>
          <cell r="AG1497" t="str">
            <v>*</v>
          </cell>
          <cell r="AL1497" t="str">
            <v>E710</v>
          </cell>
          <cell r="AO1497" t="str">
            <v>225/60R15</v>
          </cell>
          <cell r="AP1497" t="str">
            <v>PSRS</v>
          </cell>
          <cell r="AQ1497" t="str">
            <v>OTHERS</v>
          </cell>
          <cell r="AR1497" t="str">
            <v>15 Inch</v>
          </cell>
          <cell r="AU1497">
            <v>0</v>
          </cell>
          <cell r="AX1497" t="str">
            <v>DISCONT</v>
          </cell>
          <cell r="AY1497" t="str">
            <v>B</v>
          </cell>
          <cell r="AZ1497">
            <v>91</v>
          </cell>
          <cell r="BA1497">
            <v>40</v>
          </cell>
          <cell r="BB1497">
            <v>30</v>
          </cell>
          <cell r="BC1497">
            <v>507</v>
          </cell>
          <cell r="BD1497" t="str">
            <v>PS</v>
          </cell>
          <cell r="BE1497" t="str">
            <v>PSRS</v>
          </cell>
          <cell r="BF1497" t="str">
            <v>T</v>
          </cell>
          <cell r="BG1497" t="str">
            <v>T</v>
          </cell>
          <cell r="BH1497">
            <v>5.0999999999999996</v>
          </cell>
          <cell r="BI1497">
            <v>5.0999999999999996</v>
          </cell>
          <cell r="BJ1497">
            <v>7.5999999999999998E-2</v>
          </cell>
          <cell r="BK1497">
            <v>0.112307265</v>
          </cell>
          <cell r="BL1497">
            <v>15</v>
          </cell>
          <cell r="BM1497" t="str">
            <v>60</v>
          </cell>
          <cell r="BN1497">
            <v>225</v>
          </cell>
          <cell r="BR1497">
            <v>4770</v>
          </cell>
          <cell r="BS1497">
            <v>3405</v>
          </cell>
          <cell r="BT1497">
            <v>3405</v>
          </cell>
          <cell r="BU1497">
            <v>3783</v>
          </cell>
          <cell r="BV1497">
            <v>10</v>
          </cell>
          <cell r="BW1497">
            <v>3405</v>
          </cell>
          <cell r="BX1497">
            <v>0</v>
          </cell>
        </row>
        <row r="1498">
          <cell r="E1498" t="str">
            <v>BPSM3090</v>
          </cell>
          <cell r="F1498" t="str">
            <v>195/55VR15 E710 T/L</v>
          </cell>
          <cell r="G1498" t="str">
            <v>195/55VR15 E710 T/L</v>
          </cell>
          <cell r="H1498" t="str">
            <v>RE710</v>
          </cell>
          <cell r="I1498" t="str">
            <v>PSR4</v>
          </cell>
          <cell r="J1498" t="str">
            <v>PSR IPPAN S (15 ONLY)</v>
          </cell>
          <cell r="K1498" t="str">
            <v>BRIDGESTONE</v>
          </cell>
          <cell r="L1498" t="str">
            <v>195/55R15</v>
          </cell>
          <cell r="M1498" t="str">
            <v>POTENZA</v>
          </cell>
          <cell r="N1498" t="str">
            <v>PASSENGER CAR</v>
          </cell>
          <cell r="O1498" t="str">
            <v>PSRS</v>
          </cell>
          <cell r="P1498" t="str">
            <v>T/L</v>
          </cell>
          <cell r="Q1498" t="str">
            <v>ZDUMMY</v>
          </cell>
          <cell r="R1498" t="str">
            <v>JAPAN</v>
          </cell>
          <cell r="S1498">
            <v>3</v>
          </cell>
          <cell r="Y1498" t="str">
            <v>24</v>
          </cell>
          <cell r="AG1498" t="str">
            <v>*</v>
          </cell>
          <cell r="AL1498" t="str">
            <v>E710</v>
          </cell>
          <cell r="AO1498" t="str">
            <v>195/55R15</v>
          </cell>
          <cell r="AP1498" t="str">
            <v>PSRS</v>
          </cell>
          <cell r="AQ1498" t="str">
            <v>OTHERS</v>
          </cell>
          <cell r="AR1498" t="str">
            <v>15 Inch</v>
          </cell>
          <cell r="AU1498">
            <v>0</v>
          </cell>
          <cell r="AX1498" t="str">
            <v>DISCONT</v>
          </cell>
          <cell r="AY1498" t="str">
            <v>B</v>
          </cell>
          <cell r="AZ1498">
            <v>91</v>
          </cell>
          <cell r="BA1498">
            <v>40</v>
          </cell>
          <cell r="BB1498">
            <v>30</v>
          </cell>
          <cell r="BC1498">
            <v>507</v>
          </cell>
          <cell r="BD1498" t="str">
            <v>PS</v>
          </cell>
          <cell r="BE1498" t="str">
            <v>PSRS</v>
          </cell>
          <cell r="BF1498" t="str">
            <v>T</v>
          </cell>
          <cell r="BG1498" t="str">
            <v>T</v>
          </cell>
          <cell r="BH1498">
            <v>5.0999999999999996</v>
          </cell>
          <cell r="BI1498">
            <v>5.0999999999999996</v>
          </cell>
          <cell r="BJ1498">
            <v>0.06</v>
          </cell>
          <cell r="BK1498">
            <v>8.3335758750000002E-2</v>
          </cell>
          <cell r="BL1498">
            <v>15</v>
          </cell>
          <cell r="BM1498" t="str">
            <v>55</v>
          </cell>
          <cell r="BN1498">
            <v>195</v>
          </cell>
          <cell r="BR1498">
            <v>5700</v>
          </cell>
          <cell r="BS1498">
            <v>4071</v>
          </cell>
          <cell r="BT1498">
            <v>4071</v>
          </cell>
          <cell r="BU1498">
            <v>4523</v>
          </cell>
          <cell r="BV1498">
            <v>10</v>
          </cell>
          <cell r="BW1498">
            <v>4071</v>
          </cell>
          <cell r="BX1498">
            <v>0</v>
          </cell>
        </row>
        <row r="1499">
          <cell r="E1499" t="str">
            <v>BPSM3092</v>
          </cell>
          <cell r="F1499" t="str">
            <v>205/55VR15 E710 T/L</v>
          </cell>
          <cell r="G1499" t="str">
            <v>205/55VR15 E710 T/L</v>
          </cell>
          <cell r="H1499" t="str">
            <v>RE710</v>
          </cell>
          <cell r="I1499" t="str">
            <v>PSR4</v>
          </cell>
          <cell r="J1499" t="str">
            <v>PSR IPPAN S (15 ONLY)</v>
          </cell>
          <cell r="K1499" t="str">
            <v>BRIDGESTONE</v>
          </cell>
          <cell r="L1499" t="str">
            <v>205/55R15</v>
          </cell>
          <cell r="M1499" t="str">
            <v>POTENZA</v>
          </cell>
          <cell r="N1499" t="str">
            <v>PASSENGER CAR</v>
          </cell>
          <cell r="O1499" t="str">
            <v>PSRS</v>
          </cell>
          <cell r="P1499" t="str">
            <v>T/L</v>
          </cell>
          <cell r="Q1499" t="str">
            <v>ZDUMMY</v>
          </cell>
          <cell r="R1499" t="str">
            <v>JAPAN</v>
          </cell>
          <cell r="S1499">
            <v>3</v>
          </cell>
          <cell r="Y1499" t="str">
            <v>24</v>
          </cell>
          <cell r="AG1499" t="str">
            <v>*</v>
          </cell>
          <cell r="AL1499" t="str">
            <v>E710</v>
          </cell>
          <cell r="AO1499" t="str">
            <v>205/55R15</v>
          </cell>
          <cell r="AP1499" t="str">
            <v>PSRS</v>
          </cell>
          <cell r="AQ1499" t="str">
            <v>OTHERS</v>
          </cell>
          <cell r="AR1499" t="str">
            <v>15 Inch</v>
          </cell>
          <cell r="AU1499">
            <v>0</v>
          </cell>
          <cell r="AX1499" t="str">
            <v>DISCONT</v>
          </cell>
          <cell r="AY1499" t="str">
            <v>B</v>
          </cell>
          <cell r="AZ1499">
            <v>91</v>
          </cell>
          <cell r="BA1499">
            <v>40</v>
          </cell>
          <cell r="BB1499">
            <v>30</v>
          </cell>
          <cell r="BC1499">
            <v>507</v>
          </cell>
          <cell r="BD1499" t="str">
            <v>PS</v>
          </cell>
          <cell r="BE1499" t="str">
            <v>PSRS</v>
          </cell>
          <cell r="BF1499" t="str">
            <v>T</v>
          </cell>
          <cell r="BG1499" t="str">
            <v>T</v>
          </cell>
          <cell r="BH1499">
            <v>5.0999999999999996</v>
          </cell>
          <cell r="BI1499">
            <v>5.0999999999999996</v>
          </cell>
          <cell r="BJ1499">
            <v>0.06</v>
          </cell>
          <cell r="BK1499">
            <v>9.0121351249999995E-2</v>
          </cell>
          <cell r="BL1499">
            <v>15</v>
          </cell>
          <cell r="BM1499" t="str">
            <v>55</v>
          </cell>
          <cell r="BN1499">
            <v>205</v>
          </cell>
          <cell r="BR1499">
            <v>5820</v>
          </cell>
          <cell r="BS1499">
            <v>4156</v>
          </cell>
          <cell r="BT1499">
            <v>4156</v>
          </cell>
          <cell r="BU1499">
            <v>4618</v>
          </cell>
          <cell r="BV1499">
            <v>10</v>
          </cell>
          <cell r="BW1499">
            <v>4156</v>
          </cell>
          <cell r="BX1499">
            <v>0</v>
          </cell>
        </row>
        <row r="1500">
          <cell r="E1500" t="str">
            <v>BPSM3094</v>
          </cell>
          <cell r="F1500" t="str">
            <v>205/55VR16 E710 T/L</v>
          </cell>
          <cell r="G1500" t="str">
            <v>205/55VR16 E710 T/L</v>
          </cell>
          <cell r="H1500" t="str">
            <v>RE710</v>
          </cell>
          <cell r="I1500" t="str">
            <v>PSR3</v>
          </cell>
          <cell r="J1500" t="str">
            <v>PSR OOGATA (16 ONLY)</v>
          </cell>
          <cell r="K1500" t="str">
            <v>BRIDGESTONE</v>
          </cell>
          <cell r="L1500" t="str">
            <v>205/55R16</v>
          </cell>
          <cell r="M1500" t="str">
            <v>POTENZA</v>
          </cell>
          <cell r="N1500" t="str">
            <v>PASSENGER CAR</v>
          </cell>
          <cell r="O1500" t="str">
            <v>PSRS</v>
          </cell>
          <cell r="P1500" t="str">
            <v>T/L</v>
          </cell>
          <cell r="Q1500" t="str">
            <v>ZDUMMY</v>
          </cell>
          <cell r="R1500" t="str">
            <v>JAPAN</v>
          </cell>
          <cell r="S1500">
            <v>3</v>
          </cell>
          <cell r="Y1500" t="str">
            <v>24</v>
          </cell>
          <cell r="AG1500" t="str">
            <v>*</v>
          </cell>
          <cell r="AL1500" t="str">
            <v>E710</v>
          </cell>
          <cell r="AO1500" t="str">
            <v>205/55R16</v>
          </cell>
          <cell r="AP1500" t="str">
            <v>PSRS</v>
          </cell>
          <cell r="AQ1500" t="str">
            <v>OTHERS</v>
          </cell>
          <cell r="AR1500" t="str">
            <v>16 Inch</v>
          </cell>
          <cell r="AU1500">
            <v>0</v>
          </cell>
          <cell r="AX1500" t="str">
            <v>DISCONT</v>
          </cell>
          <cell r="AY1500" t="str">
            <v>B</v>
          </cell>
          <cell r="AZ1500">
            <v>91</v>
          </cell>
          <cell r="BA1500">
            <v>40</v>
          </cell>
          <cell r="BB1500">
            <v>30</v>
          </cell>
          <cell r="BC1500">
            <v>507</v>
          </cell>
          <cell r="BD1500" t="str">
            <v>PS</v>
          </cell>
          <cell r="BE1500" t="str">
            <v>PSRS</v>
          </cell>
          <cell r="BF1500" t="str">
            <v>T</v>
          </cell>
          <cell r="BG1500" t="str">
            <v>T</v>
          </cell>
          <cell r="BH1500">
            <v>5.0999999999999996</v>
          </cell>
          <cell r="BI1500">
            <v>5.0999999999999996</v>
          </cell>
          <cell r="BJ1500">
            <v>0.08</v>
          </cell>
          <cell r="BK1500">
            <v>9.7827914449999998E-2</v>
          </cell>
          <cell r="BL1500">
            <v>16</v>
          </cell>
          <cell r="BM1500" t="str">
            <v>55</v>
          </cell>
          <cell r="BN1500">
            <v>205</v>
          </cell>
          <cell r="BR1500">
            <v>7060</v>
          </cell>
          <cell r="BS1500">
            <v>5045</v>
          </cell>
          <cell r="BT1500">
            <v>5045</v>
          </cell>
          <cell r="BU1500">
            <v>5606</v>
          </cell>
          <cell r="BV1500">
            <v>10</v>
          </cell>
          <cell r="BW1500">
            <v>5045</v>
          </cell>
          <cell r="BX1500">
            <v>0</v>
          </cell>
        </row>
        <row r="1501">
          <cell r="E1501" t="str">
            <v>BPSM3096</v>
          </cell>
          <cell r="F1501" t="str">
            <v>215/55VR16 E710 T/L</v>
          </cell>
          <cell r="G1501" t="str">
            <v>215/55VR16 E710 T/L</v>
          </cell>
          <cell r="H1501" t="str">
            <v>RE710</v>
          </cell>
          <cell r="I1501" t="str">
            <v>PSR3</v>
          </cell>
          <cell r="J1501" t="str">
            <v>PSR OOGATA (16 ONLY)</v>
          </cell>
          <cell r="K1501" t="str">
            <v>BRIDGESTONE</v>
          </cell>
          <cell r="L1501" t="str">
            <v>215/55R16</v>
          </cell>
          <cell r="M1501" t="str">
            <v>POTENZA</v>
          </cell>
          <cell r="N1501" t="str">
            <v>PASSENGER CAR</v>
          </cell>
          <cell r="O1501" t="str">
            <v>PSRS</v>
          </cell>
          <cell r="P1501" t="str">
            <v>T/L</v>
          </cell>
          <cell r="Q1501" t="str">
            <v>ZDUMMY</v>
          </cell>
          <cell r="R1501" t="str">
            <v>JAPAN</v>
          </cell>
          <cell r="S1501">
            <v>3</v>
          </cell>
          <cell r="Y1501" t="str">
            <v>24</v>
          </cell>
          <cell r="AG1501" t="str">
            <v>*</v>
          </cell>
          <cell r="AL1501" t="str">
            <v>E710</v>
          </cell>
          <cell r="AO1501" t="str">
            <v>215/55R16</v>
          </cell>
          <cell r="AP1501" t="str">
            <v>PSRS</v>
          </cell>
          <cell r="AQ1501" t="str">
            <v>OTHERS</v>
          </cell>
          <cell r="AR1501" t="str">
            <v>16 Inch</v>
          </cell>
          <cell r="AU1501">
            <v>0</v>
          </cell>
          <cell r="AX1501" t="str">
            <v>DISCONT</v>
          </cell>
          <cell r="AY1501" t="str">
            <v>B</v>
          </cell>
          <cell r="AZ1501">
            <v>91</v>
          </cell>
          <cell r="BA1501">
            <v>40</v>
          </cell>
          <cell r="BB1501">
            <v>30</v>
          </cell>
          <cell r="BC1501">
            <v>507</v>
          </cell>
          <cell r="BD1501" t="str">
            <v>PS</v>
          </cell>
          <cell r="BE1501" t="str">
            <v>PSRS</v>
          </cell>
          <cell r="BF1501" t="str">
            <v>T</v>
          </cell>
          <cell r="BG1501" t="str">
            <v>T</v>
          </cell>
          <cell r="BH1501">
            <v>5.0999999999999996</v>
          </cell>
          <cell r="BI1501">
            <v>5.0999999999999996</v>
          </cell>
          <cell r="BJ1501">
            <v>7.0000000000000007E-2</v>
          </cell>
          <cell r="BK1501">
            <v>0.10539670455</v>
          </cell>
          <cell r="BL1501">
            <v>16</v>
          </cell>
          <cell r="BM1501" t="str">
            <v>55</v>
          </cell>
          <cell r="BN1501">
            <v>215</v>
          </cell>
          <cell r="BR1501">
            <v>7720</v>
          </cell>
          <cell r="BS1501">
            <v>5514</v>
          </cell>
          <cell r="BT1501">
            <v>5514</v>
          </cell>
          <cell r="BU1501">
            <v>6127</v>
          </cell>
          <cell r="BV1501">
            <v>10</v>
          </cell>
          <cell r="BW1501">
            <v>5514</v>
          </cell>
          <cell r="BX1501">
            <v>0</v>
          </cell>
        </row>
        <row r="1502">
          <cell r="E1502" t="str">
            <v>BPSM3100</v>
          </cell>
          <cell r="F1502" t="str">
            <v>195/50VR15 E710 T/L</v>
          </cell>
          <cell r="G1502" t="str">
            <v>195/50VR15 E710 T/L</v>
          </cell>
          <cell r="H1502" t="str">
            <v>RE710</v>
          </cell>
          <cell r="I1502" t="str">
            <v>PSR4</v>
          </cell>
          <cell r="J1502" t="str">
            <v>PSR IPPAN S (15 ONLY)</v>
          </cell>
          <cell r="K1502" t="str">
            <v>BRIDGESTONE</v>
          </cell>
          <cell r="L1502" t="str">
            <v>195/50R15</v>
          </cell>
          <cell r="M1502" t="str">
            <v>POTENZA</v>
          </cell>
          <cell r="N1502" t="str">
            <v>PASSENGER CAR</v>
          </cell>
          <cell r="O1502" t="str">
            <v>PSRS</v>
          </cell>
          <cell r="P1502" t="str">
            <v>T/L</v>
          </cell>
          <cell r="Q1502" t="str">
            <v>ZDUMMY</v>
          </cell>
          <cell r="R1502" t="str">
            <v>JAPAN</v>
          </cell>
          <cell r="S1502">
            <v>3</v>
          </cell>
          <cell r="Y1502" t="str">
            <v>24</v>
          </cell>
          <cell r="AG1502" t="str">
            <v>*</v>
          </cell>
          <cell r="AL1502" t="str">
            <v>E710</v>
          </cell>
          <cell r="AO1502" t="str">
            <v>195/50R15</v>
          </cell>
          <cell r="AP1502" t="str">
            <v>PSRS</v>
          </cell>
          <cell r="AQ1502" t="str">
            <v>OTHERS</v>
          </cell>
          <cell r="AR1502" t="str">
            <v>15 Inch</v>
          </cell>
          <cell r="AU1502">
            <v>0</v>
          </cell>
          <cell r="AX1502" t="str">
            <v>DISCONT</v>
          </cell>
          <cell r="AY1502" t="str">
            <v>B</v>
          </cell>
          <cell r="AZ1502">
            <v>91</v>
          </cell>
          <cell r="BA1502">
            <v>40</v>
          </cell>
          <cell r="BB1502">
            <v>30</v>
          </cell>
          <cell r="BC1502">
            <v>507</v>
          </cell>
          <cell r="BD1502" t="str">
            <v>PS</v>
          </cell>
          <cell r="BE1502" t="str">
            <v>PSRS</v>
          </cell>
          <cell r="BF1502" t="str">
            <v>T</v>
          </cell>
          <cell r="BG1502" t="str">
            <v>T</v>
          </cell>
          <cell r="BH1502">
            <v>5.0999999999999996</v>
          </cell>
          <cell r="BI1502">
            <v>5.0999999999999996</v>
          </cell>
          <cell r="BJ1502">
            <v>7.0000000000000007E-2</v>
          </cell>
          <cell r="BK1502">
            <v>7.7967359999999999E-2</v>
          </cell>
          <cell r="BL1502">
            <v>15</v>
          </cell>
          <cell r="BM1502" t="str">
            <v>50</v>
          </cell>
          <cell r="BN1502">
            <v>195</v>
          </cell>
          <cell r="BR1502">
            <v>5940</v>
          </cell>
          <cell r="BS1502">
            <v>4241</v>
          </cell>
          <cell r="BT1502">
            <v>4241</v>
          </cell>
          <cell r="BU1502">
            <v>4712</v>
          </cell>
          <cell r="BV1502">
            <v>10</v>
          </cell>
          <cell r="BW1502">
            <v>4241</v>
          </cell>
          <cell r="BX1502">
            <v>0</v>
          </cell>
        </row>
        <row r="1503">
          <cell r="E1503" t="str">
            <v>BPSM3101</v>
          </cell>
          <cell r="F1503" t="str">
            <v>205/50VR15 E710 T/L</v>
          </cell>
          <cell r="G1503" t="str">
            <v>205/50VR15 E710 T/L</v>
          </cell>
          <cell r="H1503" t="str">
            <v>RE710</v>
          </cell>
          <cell r="I1503" t="str">
            <v>PSR4</v>
          </cell>
          <cell r="J1503" t="str">
            <v>PSR IPPAN S (15 ONLY)</v>
          </cell>
          <cell r="K1503" t="str">
            <v>BRIDGESTONE</v>
          </cell>
          <cell r="L1503" t="str">
            <v>205/50R15</v>
          </cell>
          <cell r="M1503" t="str">
            <v>POTENZA</v>
          </cell>
          <cell r="N1503" t="str">
            <v>PASSENGER CAR</v>
          </cell>
          <cell r="O1503" t="str">
            <v>PSRS</v>
          </cell>
          <cell r="P1503" t="str">
            <v>T/L</v>
          </cell>
          <cell r="Q1503" t="str">
            <v>ZDUMMY</v>
          </cell>
          <cell r="R1503" t="str">
            <v>JAPAN</v>
          </cell>
          <cell r="S1503">
            <v>3</v>
          </cell>
          <cell r="Y1503" t="str">
            <v>24</v>
          </cell>
          <cell r="AG1503" t="str">
            <v>*</v>
          </cell>
          <cell r="AL1503" t="str">
            <v>E710</v>
          </cell>
          <cell r="AO1503" t="str">
            <v>205/50R15</v>
          </cell>
          <cell r="AP1503" t="str">
            <v>PSRS</v>
          </cell>
          <cell r="AQ1503" t="str">
            <v>OTHERS</v>
          </cell>
          <cell r="AR1503" t="str">
            <v>15 Inch</v>
          </cell>
          <cell r="AU1503">
            <v>0</v>
          </cell>
          <cell r="AX1503" t="str">
            <v>DISCONT</v>
          </cell>
          <cell r="AY1503" t="str">
            <v>B</v>
          </cell>
          <cell r="AZ1503">
            <v>91</v>
          </cell>
          <cell r="BA1503">
            <v>40</v>
          </cell>
          <cell r="BB1503">
            <v>30</v>
          </cell>
          <cell r="BC1503">
            <v>507</v>
          </cell>
          <cell r="BD1503" t="str">
            <v>PS</v>
          </cell>
          <cell r="BE1503" t="str">
            <v>PSRS</v>
          </cell>
          <cell r="BF1503" t="str">
            <v>T</v>
          </cell>
          <cell r="BG1503" t="str">
            <v>T</v>
          </cell>
          <cell r="BH1503">
            <v>5.0999999999999996</v>
          </cell>
          <cell r="BI1503">
            <v>5.0999999999999996</v>
          </cell>
          <cell r="BJ1503">
            <v>0.06</v>
          </cell>
          <cell r="BK1503">
            <v>8.4132020000000002E-2</v>
          </cell>
          <cell r="BL1503">
            <v>15</v>
          </cell>
          <cell r="BM1503" t="str">
            <v>50</v>
          </cell>
          <cell r="BN1503">
            <v>205</v>
          </cell>
          <cell r="BR1503">
            <v>6770</v>
          </cell>
          <cell r="BS1503">
            <v>4835</v>
          </cell>
          <cell r="BT1503">
            <v>4835</v>
          </cell>
          <cell r="BU1503">
            <v>5372</v>
          </cell>
          <cell r="BV1503">
            <v>10</v>
          </cell>
          <cell r="BW1503">
            <v>4835</v>
          </cell>
          <cell r="BX1503">
            <v>0</v>
          </cell>
        </row>
        <row r="1504">
          <cell r="E1504" t="str">
            <v>BPSM3102</v>
          </cell>
          <cell r="F1504" t="str">
            <v>225/50VR15 E710 T/L</v>
          </cell>
          <cell r="G1504" t="str">
            <v>225/50VR15 E710 T/L</v>
          </cell>
          <cell r="H1504" t="str">
            <v>RE710</v>
          </cell>
          <cell r="I1504" t="str">
            <v>PSR4</v>
          </cell>
          <cell r="J1504" t="str">
            <v>PSR IPPAN S (15 ONLY)</v>
          </cell>
          <cell r="K1504" t="str">
            <v>BRIDGESTONE</v>
          </cell>
          <cell r="L1504" t="str">
            <v>225/50R15</v>
          </cell>
          <cell r="M1504" t="str">
            <v>POTENZA</v>
          </cell>
          <cell r="N1504" t="str">
            <v>PASSENGER CAR</v>
          </cell>
          <cell r="O1504" t="str">
            <v>PSRS</v>
          </cell>
          <cell r="P1504" t="str">
            <v>T/L</v>
          </cell>
          <cell r="Q1504" t="str">
            <v>ZDUMMY</v>
          </cell>
          <cell r="R1504" t="str">
            <v>JAPAN</v>
          </cell>
          <cell r="S1504">
            <v>3</v>
          </cell>
          <cell r="Y1504" t="str">
            <v>24</v>
          </cell>
          <cell r="AG1504" t="str">
            <v>*</v>
          </cell>
          <cell r="AL1504" t="str">
            <v>E710</v>
          </cell>
          <cell r="AO1504" t="str">
            <v>225/50R15</v>
          </cell>
          <cell r="AP1504" t="str">
            <v>PSRS</v>
          </cell>
          <cell r="AQ1504" t="str">
            <v>OTHERS</v>
          </cell>
          <cell r="AR1504" t="str">
            <v>15 Inch</v>
          </cell>
          <cell r="AU1504">
            <v>0</v>
          </cell>
          <cell r="AX1504" t="str">
            <v>DISCONT</v>
          </cell>
          <cell r="AY1504" t="str">
            <v>B</v>
          </cell>
          <cell r="AZ1504">
            <v>91</v>
          </cell>
          <cell r="BA1504">
            <v>40</v>
          </cell>
          <cell r="BB1504">
            <v>30</v>
          </cell>
          <cell r="BC1504">
            <v>507</v>
          </cell>
          <cell r="BD1504" t="str">
            <v>PS</v>
          </cell>
          <cell r="BE1504" t="str">
            <v>PSRS</v>
          </cell>
          <cell r="BF1504" t="str">
            <v>T</v>
          </cell>
          <cell r="BG1504" t="str">
            <v>T</v>
          </cell>
          <cell r="BH1504">
            <v>5.0999999999999996</v>
          </cell>
          <cell r="BI1504">
            <v>5.0999999999999996</v>
          </cell>
          <cell r="BJ1504">
            <v>0.08</v>
          </cell>
          <cell r="BK1504">
            <v>9.7317539999999994E-2</v>
          </cell>
          <cell r="BL1504">
            <v>15</v>
          </cell>
          <cell r="BM1504" t="str">
            <v>50</v>
          </cell>
          <cell r="BN1504">
            <v>225</v>
          </cell>
          <cell r="BR1504">
            <v>7120</v>
          </cell>
          <cell r="BS1504">
            <v>5089</v>
          </cell>
          <cell r="BT1504">
            <v>5089</v>
          </cell>
          <cell r="BU1504">
            <v>5654</v>
          </cell>
          <cell r="BV1504">
            <v>10</v>
          </cell>
          <cell r="BW1504">
            <v>5089</v>
          </cell>
          <cell r="BX1504">
            <v>0</v>
          </cell>
        </row>
        <row r="1505">
          <cell r="E1505" t="str">
            <v>BPSM3103</v>
          </cell>
          <cell r="F1505" t="str">
            <v>195/50VR16 E710 T/L</v>
          </cell>
          <cell r="G1505" t="str">
            <v>195/50VR16 E710 T/L</v>
          </cell>
          <cell r="H1505" t="str">
            <v>RE710</v>
          </cell>
          <cell r="I1505" t="str">
            <v>PSR3</v>
          </cell>
          <cell r="J1505" t="str">
            <v>PSR OOGATA (16 ONLY)</v>
          </cell>
          <cell r="K1505" t="str">
            <v>BRIDGESTONE</v>
          </cell>
          <cell r="L1505" t="str">
            <v>195/50R16</v>
          </cell>
          <cell r="M1505" t="str">
            <v>POTENZA</v>
          </cell>
          <cell r="N1505" t="str">
            <v>PASSENGER CAR</v>
          </cell>
          <cell r="O1505" t="str">
            <v>PSRS</v>
          </cell>
          <cell r="P1505" t="str">
            <v>T/L</v>
          </cell>
          <cell r="Q1505" t="str">
            <v>ZDUMMY</v>
          </cell>
          <cell r="R1505" t="str">
            <v>JAPAN</v>
          </cell>
          <cell r="S1505">
            <v>3</v>
          </cell>
          <cell r="Y1505" t="str">
            <v>24</v>
          </cell>
          <cell r="AG1505" t="str">
            <v>*</v>
          </cell>
          <cell r="AL1505" t="str">
            <v>E710</v>
          </cell>
          <cell r="AO1505" t="str">
            <v>195/50R16</v>
          </cell>
          <cell r="AP1505" t="str">
            <v>PSRS</v>
          </cell>
          <cell r="AQ1505" t="str">
            <v>OTHERS</v>
          </cell>
          <cell r="AR1505" t="str">
            <v>16 Inch</v>
          </cell>
          <cell r="AU1505">
            <v>0</v>
          </cell>
          <cell r="AX1505" t="str">
            <v>DISCONT</v>
          </cell>
          <cell r="AY1505" t="str">
            <v>B</v>
          </cell>
          <cell r="AZ1505">
            <v>91</v>
          </cell>
          <cell r="BA1505">
            <v>40</v>
          </cell>
          <cell r="BB1505">
            <v>30</v>
          </cell>
          <cell r="BC1505">
            <v>507</v>
          </cell>
          <cell r="BD1505" t="str">
            <v>PS</v>
          </cell>
          <cell r="BE1505" t="str">
            <v>PSRS</v>
          </cell>
          <cell r="BF1505" t="str">
            <v>T</v>
          </cell>
          <cell r="BG1505" t="str">
            <v>T</v>
          </cell>
          <cell r="BH1505">
            <v>5.0999999999999996</v>
          </cell>
          <cell r="BI1505">
            <v>5.0999999999999996</v>
          </cell>
          <cell r="BJ1505">
            <v>7.0000000000000007E-2</v>
          </cell>
          <cell r="BK1505">
            <v>8.4995260599999997E-2</v>
          </cell>
          <cell r="BL1505">
            <v>16</v>
          </cell>
          <cell r="BM1505" t="str">
            <v>50</v>
          </cell>
          <cell r="BN1505">
            <v>195</v>
          </cell>
          <cell r="BR1505">
            <v>6770</v>
          </cell>
          <cell r="BS1505">
            <v>4835</v>
          </cell>
          <cell r="BT1505">
            <v>4835</v>
          </cell>
          <cell r="BU1505">
            <v>5372</v>
          </cell>
          <cell r="BV1505">
            <v>10</v>
          </cell>
          <cell r="BW1505">
            <v>4835</v>
          </cell>
          <cell r="BX1505">
            <v>0</v>
          </cell>
        </row>
        <row r="1506">
          <cell r="E1506" t="str">
            <v>BPSM3104</v>
          </cell>
          <cell r="F1506" t="str">
            <v>205/50VR16 E710 T/L</v>
          </cell>
          <cell r="G1506" t="str">
            <v>205/50VR16 E710 T/L</v>
          </cell>
          <cell r="H1506" t="str">
            <v>RE710</v>
          </cell>
          <cell r="I1506" t="str">
            <v>PSR3</v>
          </cell>
          <cell r="J1506" t="str">
            <v>PSR OOGATA (16 ONLY)</v>
          </cell>
          <cell r="K1506" t="str">
            <v>BRIDGESTONE</v>
          </cell>
          <cell r="L1506" t="str">
            <v>205/50R16</v>
          </cell>
          <cell r="M1506" t="str">
            <v>POTENZA</v>
          </cell>
          <cell r="N1506" t="str">
            <v>PASSENGER CAR</v>
          </cell>
          <cell r="O1506" t="str">
            <v>PSRS</v>
          </cell>
          <cell r="P1506" t="str">
            <v>T/L</v>
          </cell>
          <cell r="Q1506" t="str">
            <v>ZDUMMY</v>
          </cell>
          <cell r="R1506" t="str">
            <v>JAPAN</v>
          </cell>
          <cell r="S1506">
            <v>3</v>
          </cell>
          <cell r="Y1506" t="str">
            <v>24</v>
          </cell>
          <cell r="AG1506" t="str">
            <v>*</v>
          </cell>
          <cell r="AL1506" t="str">
            <v>E710</v>
          </cell>
          <cell r="AO1506" t="str">
            <v>205/50R16</v>
          </cell>
          <cell r="AP1506" t="str">
            <v>PSRS</v>
          </cell>
          <cell r="AQ1506" t="str">
            <v>OTHERS</v>
          </cell>
          <cell r="AR1506" t="str">
            <v>16 Inch</v>
          </cell>
          <cell r="AU1506">
            <v>0</v>
          </cell>
          <cell r="AX1506" t="str">
            <v>DISCONT</v>
          </cell>
          <cell r="AY1506" t="str">
            <v>B</v>
          </cell>
          <cell r="AZ1506">
            <v>91</v>
          </cell>
          <cell r="BA1506">
            <v>40</v>
          </cell>
          <cell r="BB1506">
            <v>30</v>
          </cell>
          <cell r="BC1506">
            <v>507</v>
          </cell>
          <cell r="BD1506" t="str">
            <v>PS</v>
          </cell>
          <cell r="BE1506" t="str">
            <v>PSRS</v>
          </cell>
          <cell r="BF1506" t="str">
            <v>T</v>
          </cell>
          <cell r="BG1506" t="str">
            <v>T</v>
          </cell>
          <cell r="BH1506">
            <v>5.0999999999999996</v>
          </cell>
          <cell r="BI1506">
            <v>5.0999999999999996</v>
          </cell>
          <cell r="BJ1506">
            <v>7.0000000000000007E-2</v>
          </cell>
          <cell r="BK1506">
            <v>9.1583440199999991E-2</v>
          </cell>
          <cell r="BL1506">
            <v>16</v>
          </cell>
          <cell r="BM1506" t="str">
            <v>50</v>
          </cell>
          <cell r="BN1506">
            <v>205</v>
          </cell>
          <cell r="BR1506">
            <v>7120</v>
          </cell>
          <cell r="BS1506">
            <v>5089</v>
          </cell>
          <cell r="BT1506">
            <v>5089</v>
          </cell>
          <cell r="BU1506">
            <v>5654</v>
          </cell>
          <cell r="BV1506">
            <v>10</v>
          </cell>
          <cell r="BW1506">
            <v>5089</v>
          </cell>
          <cell r="BX1506">
            <v>0</v>
          </cell>
        </row>
        <row r="1507">
          <cell r="E1507" t="str">
            <v>BPSM3105</v>
          </cell>
          <cell r="F1507" t="str">
            <v>215/50VR16 E710 T/L</v>
          </cell>
          <cell r="G1507" t="str">
            <v>215/50VR16 E710 T/L</v>
          </cell>
          <cell r="H1507" t="str">
            <v>RE710</v>
          </cell>
          <cell r="I1507" t="str">
            <v>PSR3</v>
          </cell>
          <cell r="J1507" t="str">
            <v>PSR OOGATA (16 ONLY)</v>
          </cell>
          <cell r="K1507" t="str">
            <v>BRIDGESTONE</v>
          </cell>
          <cell r="L1507" t="str">
            <v>215/50R16</v>
          </cell>
          <cell r="M1507" t="str">
            <v>POTENZA</v>
          </cell>
          <cell r="N1507" t="str">
            <v>PASSENGER CAR</v>
          </cell>
          <cell r="O1507" t="str">
            <v>PSRS</v>
          </cell>
          <cell r="P1507" t="str">
            <v>T/L</v>
          </cell>
          <cell r="Q1507" t="str">
            <v>ZDUMMY</v>
          </cell>
          <cell r="R1507" t="str">
            <v>JAPAN</v>
          </cell>
          <cell r="S1507">
            <v>3</v>
          </cell>
          <cell r="Y1507" t="str">
            <v>24</v>
          </cell>
          <cell r="AG1507" t="str">
            <v>*</v>
          </cell>
          <cell r="AL1507" t="str">
            <v>E710</v>
          </cell>
          <cell r="AO1507" t="str">
            <v>215/50R16</v>
          </cell>
          <cell r="AP1507" t="str">
            <v>PSRS</v>
          </cell>
          <cell r="AQ1507" t="str">
            <v>OTHERS</v>
          </cell>
          <cell r="AR1507" t="str">
            <v>16 Inch</v>
          </cell>
          <cell r="AU1507">
            <v>0</v>
          </cell>
          <cell r="AX1507" t="str">
            <v>DISCONT</v>
          </cell>
          <cell r="AY1507" t="str">
            <v>B</v>
          </cell>
          <cell r="AZ1507">
            <v>91</v>
          </cell>
          <cell r="BA1507">
            <v>40</v>
          </cell>
          <cell r="BB1507">
            <v>30</v>
          </cell>
          <cell r="BC1507">
            <v>507</v>
          </cell>
          <cell r="BD1507" t="str">
            <v>PS</v>
          </cell>
          <cell r="BE1507" t="str">
            <v>PSRS</v>
          </cell>
          <cell r="BF1507" t="str">
            <v>T</v>
          </cell>
          <cell r="BG1507" t="str">
            <v>T</v>
          </cell>
          <cell r="BH1507">
            <v>5.0999999999999996</v>
          </cell>
          <cell r="BI1507">
            <v>5.0999999999999996</v>
          </cell>
          <cell r="BJ1507">
            <v>0.09</v>
          </cell>
          <cell r="BK1507">
            <v>9.8465179799999997E-2</v>
          </cell>
          <cell r="BL1507">
            <v>16</v>
          </cell>
          <cell r="BM1507" t="str">
            <v>50</v>
          </cell>
          <cell r="BN1507">
            <v>215</v>
          </cell>
          <cell r="BR1507">
            <v>7360</v>
          </cell>
          <cell r="BS1507">
            <v>5259</v>
          </cell>
          <cell r="BT1507">
            <v>5259</v>
          </cell>
          <cell r="BU1507">
            <v>5843</v>
          </cell>
          <cell r="BV1507">
            <v>10</v>
          </cell>
          <cell r="BW1507">
            <v>5259</v>
          </cell>
          <cell r="BX1507">
            <v>0</v>
          </cell>
        </row>
        <row r="1508">
          <cell r="E1508" t="str">
            <v>BPSM3106</v>
          </cell>
          <cell r="F1508" t="str">
            <v>225/50VR16 E710 T/L</v>
          </cell>
          <cell r="G1508" t="str">
            <v>225/50VR16 E710 T/L</v>
          </cell>
          <cell r="H1508" t="str">
            <v>RE710</v>
          </cell>
          <cell r="I1508" t="str">
            <v>PSR3</v>
          </cell>
          <cell r="J1508" t="str">
            <v>PSR OOGATA (16 ONLY)</v>
          </cell>
          <cell r="K1508" t="str">
            <v>BRIDGESTONE</v>
          </cell>
          <cell r="L1508" t="str">
            <v>225/50R16</v>
          </cell>
          <cell r="M1508" t="str">
            <v>POTENZA</v>
          </cell>
          <cell r="N1508" t="str">
            <v>PASSENGER CAR</v>
          </cell>
          <cell r="O1508" t="str">
            <v>PSRS</v>
          </cell>
          <cell r="P1508" t="str">
            <v>T/L</v>
          </cell>
          <cell r="Q1508" t="str">
            <v>ZDUMMY</v>
          </cell>
          <cell r="R1508" t="str">
            <v>JAPAN</v>
          </cell>
          <cell r="S1508">
            <v>3</v>
          </cell>
          <cell r="Y1508" t="str">
            <v>24</v>
          </cell>
          <cell r="AG1508" t="str">
            <v>*</v>
          </cell>
          <cell r="AL1508" t="str">
            <v>E710</v>
          </cell>
          <cell r="AO1508" t="str">
            <v>225/50R16</v>
          </cell>
          <cell r="AP1508" t="str">
            <v>PSRS</v>
          </cell>
          <cell r="AQ1508" t="str">
            <v>OTHERS</v>
          </cell>
          <cell r="AR1508" t="str">
            <v>16 Inch</v>
          </cell>
          <cell r="AU1508">
            <v>0</v>
          </cell>
          <cell r="AX1508" t="str">
            <v>DISCONT</v>
          </cell>
          <cell r="AY1508" t="str">
            <v>B</v>
          </cell>
          <cell r="AZ1508">
            <v>91</v>
          </cell>
          <cell r="BA1508">
            <v>40</v>
          </cell>
          <cell r="BB1508">
            <v>30</v>
          </cell>
          <cell r="BC1508">
            <v>507</v>
          </cell>
          <cell r="BD1508" t="str">
            <v>PS</v>
          </cell>
          <cell r="BE1508" t="str">
            <v>PSRS</v>
          </cell>
          <cell r="BF1508" t="str">
            <v>T</v>
          </cell>
          <cell r="BG1508" t="str">
            <v>T</v>
          </cell>
          <cell r="BH1508">
            <v>5.0999999999999996</v>
          </cell>
          <cell r="BI1508">
            <v>5.0999999999999996</v>
          </cell>
          <cell r="BJ1508">
            <v>0.09</v>
          </cell>
          <cell r="BK1508">
            <v>0.10564647939999999</v>
          </cell>
          <cell r="BL1508">
            <v>16</v>
          </cell>
          <cell r="BM1508" t="str">
            <v>50</v>
          </cell>
          <cell r="BN1508">
            <v>225</v>
          </cell>
          <cell r="BR1508">
            <v>7730</v>
          </cell>
          <cell r="BS1508">
            <v>5522</v>
          </cell>
          <cell r="BT1508">
            <v>5522</v>
          </cell>
          <cell r="BU1508">
            <v>6136</v>
          </cell>
          <cell r="BV1508">
            <v>10</v>
          </cell>
          <cell r="BW1508">
            <v>5522</v>
          </cell>
          <cell r="BX1508">
            <v>0</v>
          </cell>
        </row>
        <row r="1509">
          <cell r="E1509" t="str">
            <v>BPSM3110</v>
          </cell>
          <cell r="F1509" t="str">
            <v>205/45ZR16 E710 T/L</v>
          </cell>
          <cell r="G1509" t="str">
            <v>205/45ZR16 E710 T/L</v>
          </cell>
          <cell r="H1509" t="str">
            <v>RE710</v>
          </cell>
          <cell r="I1509" t="str">
            <v>PSR3</v>
          </cell>
          <cell r="J1509" t="str">
            <v>PSR OOGATA (16 ONLY)</v>
          </cell>
          <cell r="K1509" t="str">
            <v>BRIDGESTONE</v>
          </cell>
          <cell r="L1509" t="str">
            <v>205/45R16</v>
          </cell>
          <cell r="M1509" t="str">
            <v>POTENZA</v>
          </cell>
          <cell r="N1509" t="str">
            <v>PASSENGER CAR</v>
          </cell>
          <cell r="O1509" t="str">
            <v>PSRS</v>
          </cell>
          <cell r="P1509" t="str">
            <v>T/L</v>
          </cell>
          <cell r="Q1509" t="str">
            <v>ZDUMMY</v>
          </cell>
          <cell r="R1509" t="str">
            <v>JAPAN</v>
          </cell>
          <cell r="S1509">
            <v>3</v>
          </cell>
          <cell r="Y1509" t="str">
            <v>24</v>
          </cell>
          <cell r="AG1509" t="str">
            <v>*</v>
          </cell>
          <cell r="AL1509" t="str">
            <v>E710</v>
          </cell>
          <cell r="AO1509" t="str">
            <v>205/45R16</v>
          </cell>
          <cell r="AP1509" t="str">
            <v>PSRS</v>
          </cell>
          <cell r="AQ1509" t="str">
            <v>OTHERS</v>
          </cell>
          <cell r="AR1509" t="str">
            <v>16 Inch</v>
          </cell>
          <cell r="AU1509">
            <v>0</v>
          </cell>
          <cell r="AX1509" t="str">
            <v>DISCONT</v>
          </cell>
          <cell r="AY1509" t="str">
            <v>B</v>
          </cell>
          <cell r="AZ1509">
            <v>91</v>
          </cell>
          <cell r="BA1509">
            <v>40</v>
          </cell>
          <cell r="BB1509">
            <v>30</v>
          </cell>
          <cell r="BC1509">
            <v>507</v>
          </cell>
          <cell r="BD1509" t="str">
            <v>PS</v>
          </cell>
          <cell r="BE1509" t="str">
            <v>PSRS</v>
          </cell>
          <cell r="BF1509" t="str">
            <v>T</v>
          </cell>
          <cell r="BG1509" t="str">
            <v>T</v>
          </cell>
          <cell r="BH1509">
            <v>5.0999999999999996</v>
          </cell>
          <cell r="BI1509">
            <v>5.0999999999999996</v>
          </cell>
          <cell r="BJ1509">
            <v>7.0000000000000007E-2</v>
          </cell>
          <cell r="BK1509">
            <v>8.5544888450000009E-2</v>
          </cell>
          <cell r="BL1509">
            <v>16</v>
          </cell>
          <cell r="BM1509" t="str">
            <v>45</v>
          </cell>
          <cell r="BN1509">
            <v>205</v>
          </cell>
          <cell r="BR1509">
            <v>6700</v>
          </cell>
          <cell r="BS1509">
            <v>4785</v>
          </cell>
          <cell r="BT1509">
            <v>4785</v>
          </cell>
          <cell r="BU1509">
            <v>5317</v>
          </cell>
          <cell r="BV1509">
            <v>10</v>
          </cell>
          <cell r="BW1509">
            <v>4785</v>
          </cell>
          <cell r="BX1509">
            <v>0</v>
          </cell>
        </row>
        <row r="1510">
          <cell r="E1510" t="str">
            <v>BPSM3111</v>
          </cell>
          <cell r="F1510" t="str">
            <v>225/45ZR16 E710 T/L</v>
          </cell>
          <cell r="G1510" t="str">
            <v>225/45ZR16 E710 T/L</v>
          </cell>
          <cell r="H1510" t="str">
            <v>RE710</v>
          </cell>
          <cell r="I1510" t="str">
            <v>PSR3</v>
          </cell>
          <cell r="J1510" t="str">
            <v>PSR OOGATA (16 ONLY)</v>
          </cell>
          <cell r="K1510" t="str">
            <v>BRIDGESTONE</v>
          </cell>
          <cell r="L1510" t="str">
            <v>225/45R16</v>
          </cell>
          <cell r="M1510" t="str">
            <v>POTENZA</v>
          </cell>
          <cell r="N1510" t="str">
            <v>PASSENGER CAR</v>
          </cell>
          <cell r="O1510" t="str">
            <v>PSRS</v>
          </cell>
          <cell r="P1510" t="str">
            <v>T/L</v>
          </cell>
          <cell r="Q1510" t="str">
            <v>ZDUMMY</v>
          </cell>
          <cell r="R1510" t="str">
            <v>JAPAN</v>
          </cell>
          <cell r="S1510">
            <v>3</v>
          </cell>
          <cell r="Y1510" t="str">
            <v>24</v>
          </cell>
          <cell r="AG1510" t="str">
            <v>*</v>
          </cell>
          <cell r="AL1510" t="str">
            <v>E710</v>
          </cell>
          <cell r="AO1510" t="str">
            <v>225/45R16</v>
          </cell>
          <cell r="AP1510" t="str">
            <v>PSRS</v>
          </cell>
          <cell r="AQ1510" t="str">
            <v>OTHERS</v>
          </cell>
          <cell r="AR1510" t="str">
            <v>16 Inch</v>
          </cell>
          <cell r="AU1510">
            <v>0</v>
          </cell>
          <cell r="AX1510" t="str">
            <v>DISCONT</v>
          </cell>
          <cell r="AY1510" t="str">
            <v>B</v>
          </cell>
          <cell r="AZ1510">
            <v>91</v>
          </cell>
          <cell r="BA1510">
            <v>40</v>
          </cell>
          <cell r="BB1510">
            <v>30</v>
          </cell>
          <cell r="BC1510">
            <v>507</v>
          </cell>
          <cell r="BD1510" t="str">
            <v>PS</v>
          </cell>
          <cell r="BE1510" t="str">
            <v>PSRS</v>
          </cell>
          <cell r="BF1510" t="str">
            <v>T</v>
          </cell>
          <cell r="BG1510" t="str">
            <v>T</v>
          </cell>
          <cell r="BH1510">
            <v>5.0999999999999996</v>
          </cell>
          <cell r="BI1510">
            <v>5.0999999999999996</v>
          </cell>
          <cell r="BJ1510">
            <v>0.08</v>
          </cell>
          <cell r="BK1510">
            <v>9.8251190649999987E-2</v>
          </cell>
          <cell r="BL1510">
            <v>16</v>
          </cell>
          <cell r="BM1510" t="str">
            <v>45</v>
          </cell>
          <cell r="BN1510">
            <v>225</v>
          </cell>
          <cell r="BR1510">
            <v>7450</v>
          </cell>
          <cell r="BS1510">
            <v>5319</v>
          </cell>
          <cell r="BT1510">
            <v>5319</v>
          </cell>
          <cell r="BU1510">
            <v>5910</v>
          </cell>
          <cell r="BV1510">
            <v>10</v>
          </cell>
          <cell r="BW1510">
            <v>5319</v>
          </cell>
          <cell r="BX1510">
            <v>0</v>
          </cell>
        </row>
        <row r="1511">
          <cell r="E1511" t="str">
            <v>BPSM3112</v>
          </cell>
          <cell r="F1511" t="str">
            <v>215/45ZR17 710L T/L</v>
          </cell>
          <cell r="G1511" t="str">
            <v>215/45ZR17 710L T/L</v>
          </cell>
          <cell r="H1511" t="str">
            <v>RE710</v>
          </cell>
          <cell r="I1511" t="str">
            <v>PSR2</v>
          </cell>
          <cell r="J1511" t="str">
            <v>UHP(17 UP)</v>
          </cell>
          <cell r="K1511" t="str">
            <v>BRIDGESTONE</v>
          </cell>
          <cell r="L1511" t="str">
            <v>215/45R17</v>
          </cell>
          <cell r="M1511" t="str">
            <v>POTENZA</v>
          </cell>
          <cell r="N1511" t="str">
            <v>PASSENGER CAR</v>
          </cell>
          <cell r="O1511" t="str">
            <v>PSRS</v>
          </cell>
          <cell r="P1511" t="str">
            <v>T/L</v>
          </cell>
          <cell r="Q1511" t="str">
            <v>ZDUMMY</v>
          </cell>
          <cell r="R1511" t="str">
            <v>JAPAN</v>
          </cell>
          <cell r="S1511">
            <v>3</v>
          </cell>
          <cell r="Y1511" t="str">
            <v>24</v>
          </cell>
          <cell r="AG1511" t="str">
            <v>*</v>
          </cell>
          <cell r="AL1511" t="str">
            <v>E710</v>
          </cell>
          <cell r="AO1511" t="str">
            <v>215/45R17</v>
          </cell>
          <cell r="AP1511" t="str">
            <v>PSRS</v>
          </cell>
          <cell r="AQ1511" t="str">
            <v>OTHERS</v>
          </cell>
          <cell r="AR1511" t="str">
            <v>17 Inch</v>
          </cell>
          <cell r="AU1511">
            <v>0</v>
          </cell>
          <cell r="AX1511" t="str">
            <v>DISCONT</v>
          </cell>
          <cell r="AY1511" t="str">
            <v>B</v>
          </cell>
          <cell r="AZ1511">
            <v>91</v>
          </cell>
          <cell r="BA1511">
            <v>40</v>
          </cell>
          <cell r="BB1511">
            <v>30</v>
          </cell>
          <cell r="BC1511">
            <v>507</v>
          </cell>
          <cell r="BD1511" t="str">
            <v>PS</v>
          </cell>
          <cell r="BE1511" t="str">
            <v>PSRS</v>
          </cell>
          <cell r="BF1511" t="str">
            <v>T</v>
          </cell>
          <cell r="BG1511" t="str">
            <v>T</v>
          </cell>
          <cell r="BH1511">
            <v>5.0999999999999996</v>
          </cell>
          <cell r="BI1511">
            <v>5.0999999999999996</v>
          </cell>
          <cell r="BJ1511">
            <v>0.08</v>
          </cell>
          <cell r="BK1511">
            <v>9.9705022949999986E-2</v>
          </cell>
          <cell r="BL1511">
            <v>17</v>
          </cell>
          <cell r="BM1511" t="str">
            <v>45</v>
          </cell>
          <cell r="BN1511">
            <v>215</v>
          </cell>
          <cell r="BR1511">
            <v>7480</v>
          </cell>
          <cell r="BS1511">
            <v>5342</v>
          </cell>
          <cell r="BT1511">
            <v>5342</v>
          </cell>
          <cell r="BU1511">
            <v>5936</v>
          </cell>
          <cell r="BV1511">
            <v>10</v>
          </cell>
          <cell r="BW1511">
            <v>5342</v>
          </cell>
          <cell r="BX1511">
            <v>0</v>
          </cell>
        </row>
        <row r="1512">
          <cell r="E1512" t="str">
            <v>BPSM3113</v>
          </cell>
          <cell r="F1512" t="str">
            <v>215/45ZR17 710R T/L</v>
          </cell>
          <cell r="G1512" t="str">
            <v>215/45ZR17 710R T/L</v>
          </cell>
          <cell r="H1512" t="str">
            <v>RE710</v>
          </cell>
          <cell r="I1512" t="str">
            <v>PSR2</v>
          </cell>
          <cell r="J1512" t="str">
            <v>UHP(17 UP)</v>
          </cell>
          <cell r="K1512" t="str">
            <v>BRIDGESTONE</v>
          </cell>
          <cell r="L1512" t="str">
            <v>215/45R17</v>
          </cell>
          <cell r="M1512" t="str">
            <v>POTENZA</v>
          </cell>
          <cell r="N1512" t="str">
            <v>PASSENGER CAR</v>
          </cell>
          <cell r="O1512" t="str">
            <v>PSRS</v>
          </cell>
          <cell r="P1512" t="str">
            <v>T/L</v>
          </cell>
          <cell r="Q1512" t="str">
            <v>ZDUMMY</v>
          </cell>
          <cell r="R1512" t="str">
            <v>JAPAN</v>
          </cell>
          <cell r="S1512">
            <v>3</v>
          </cell>
          <cell r="Y1512" t="str">
            <v>24</v>
          </cell>
          <cell r="AG1512" t="str">
            <v>*</v>
          </cell>
          <cell r="AL1512" t="str">
            <v>E710</v>
          </cell>
          <cell r="AO1512" t="str">
            <v>215/45R17</v>
          </cell>
          <cell r="AP1512" t="str">
            <v>PSRS</v>
          </cell>
          <cell r="AQ1512" t="str">
            <v>OTHERS</v>
          </cell>
          <cell r="AR1512" t="str">
            <v>17 Inch</v>
          </cell>
          <cell r="AU1512">
            <v>0</v>
          </cell>
          <cell r="AX1512" t="str">
            <v>DISCONT</v>
          </cell>
          <cell r="AY1512" t="str">
            <v>B</v>
          </cell>
          <cell r="AZ1512">
            <v>91</v>
          </cell>
          <cell r="BA1512">
            <v>40</v>
          </cell>
          <cell r="BB1512">
            <v>30</v>
          </cell>
          <cell r="BC1512">
            <v>507</v>
          </cell>
          <cell r="BD1512" t="str">
            <v>PS</v>
          </cell>
          <cell r="BE1512" t="str">
            <v>PSRS</v>
          </cell>
          <cell r="BF1512" t="str">
            <v>T</v>
          </cell>
          <cell r="BG1512" t="str">
            <v>T</v>
          </cell>
          <cell r="BH1512">
            <v>5.0999999999999996</v>
          </cell>
          <cell r="BI1512">
            <v>5.0999999999999996</v>
          </cell>
          <cell r="BJ1512">
            <v>0.08</v>
          </cell>
          <cell r="BK1512">
            <v>9.9705022949999986E-2</v>
          </cell>
          <cell r="BL1512">
            <v>17</v>
          </cell>
          <cell r="BM1512" t="str">
            <v>45</v>
          </cell>
          <cell r="BN1512">
            <v>215</v>
          </cell>
          <cell r="BR1512">
            <v>7480</v>
          </cell>
          <cell r="BS1512">
            <v>5342</v>
          </cell>
          <cell r="BT1512">
            <v>5342</v>
          </cell>
          <cell r="BU1512">
            <v>5936</v>
          </cell>
          <cell r="BV1512">
            <v>10</v>
          </cell>
          <cell r="BW1512">
            <v>5342</v>
          </cell>
          <cell r="BX1512">
            <v>0</v>
          </cell>
        </row>
        <row r="1513">
          <cell r="E1513" t="str">
            <v>BPSM3114</v>
          </cell>
          <cell r="F1513" t="str">
            <v>225/45ZR17 710L T/L</v>
          </cell>
          <cell r="G1513" t="str">
            <v>225/45ZR17 710L T/L</v>
          </cell>
          <cell r="H1513" t="str">
            <v>RE710</v>
          </cell>
          <cell r="I1513" t="str">
            <v>PSR2</v>
          </cell>
          <cell r="J1513" t="str">
            <v>UHP(17 UP)</v>
          </cell>
          <cell r="K1513" t="str">
            <v>BRIDGESTONE</v>
          </cell>
          <cell r="L1513" t="str">
            <v>225/45R17</v>
          </cell>
          <cell r="M1513" t="str">
            <v>POTENZA</v>
          </cell>
          <cell r="N1513" t="str">
            <v>PASSENGER CAR</v>
          </cell>
          <cell r="O1513" t="str">
            <v>PSRS</v>
          </cell>
          <cell r="P1513" t="str">
            <v>T/L</v>
          </cell>
          <cell r="Q1513" t="str">
            <v>ZDUMMY</v>
          </cell>
          <cell r="R1513" t="str">
            <v>JAPAN</v>
          </cell>
          <cell r="S1513">
            <v>3</v>
          </cell>
          <cell r="Y1513" t="str">
            <v>24</v>
          </cell>
          <cell r="AG1513" t="str">
            <v>*</v>
          </cell>
          <cell r="AL1513" t="str">
            <v>E710</v>
          </cell>
          <cell r="AO1513" t="str">
            <v>225/45R17</v>
          </cell>
          <cell r="AP1513" t="str">
            <v>PSRS</v>
          </cell>
          <cell r="AQ1513" t="str">
            <v>OTHERS</v>
          </cell>
          <cell r="AR1513" t="str">
            <v>17 Inch</v>
          </cell>
          <cell r="AU1513">
            <v>0</v>
          </cell>
          <cell r="AX1513" t="str">
            <v>DISCONT</v>
          </cell>
          <cell r="AY1513" t="str">
            <v>B</v>
          </cell>
          <cell r="AZ1513">
            <v>91</v>
          </cell>
          <cell r="BA1513">
            <v>40</v>
          </cell>
          <cell r="BB1513">
            <v>30</v>
          </cell>
          <cell r="BC1513">
            <v>507</v>
          </cell>
          <cell r="BD1513" t="str">
            <v>PS</v>
          </cell>
          <cell r="BE1513" t="str">
            <v>PSRS</v>
          </cell>
          <cell r="BF1513" t="str">
            <v>T</v>
          </cell>
          <cell r="BG1513" t="str">
            <v>T</v>
          </cell>
          <cell r="BH1513">
            <v>5.0999999999999996</v>
          </cell>
          <cell r="BI1513">
            <v>5.0999999999999996</v>
          </cell>
          <cell r="BJ1513">
            <v>0.08</v>
          </cell>
          <cell r="BK1513">
            <v>0.10661916984999997</v>
          </cell>
          <cell r="BL1513">
            <v>17</v>
          </cell>
          <cell r="BM1513" t="str">
            <v>45</v>
          </cell>
          <cell r="BN1513">
            <v>225</v>
          </cell>
          <cell r="BR1513">
            <v>8180</v>
          </cell>
          <cell r="BS1513">
            <v>5841</v>
          </cell>
          <cell r="BT1513">
            <v>5841</v>
          </cell>
          <cell r="BU1513">
            <v>6490</v>
          </cell>
          <cell r="BV1513">
            <v>10</v>
          </cell>
          <cell r="BW1513">
            <v>5841</v>
          </cell>
          <cell r="BX1513">
            <v>0</v>
          </cell>
        </row>
        <row r="1514">
          <cell r="E1514" t="str">
            <v>BPSM3115</v>
          </cell>
          <cell r="F1514" t="str">
            <v>225/45ZR17 710R T/L</v>
          </cell>
          <cell r="G1514" t="str">
            <v>225/45ZR17 710R /TL</v>
          </cell>
          <cell r="H1514" t="str">
            <v>RE710</v>
          </cell>
          <cell r="I1514" t="str">
            <v>PSR2</v>
          </cell>
          <cell r="J1514" t="str">
            <v>UHP(17 UP)</v>
          </cell>
          <cell r="K1514" t="str">
            <v>BRIDGESTONE</v>
          </cell>
          <cell r="L1514" t="str">
            <v>225/45R17</v>
          </cell>
          <cell r="M1514" t="str">
            <v>POTENZA</v>
          </cell>
          <cell r="N1514" t="str">
            <v>PASSENGER CAR</v>
          </cell>
          <cell r="O1514" t="str">
            <v>PSRS</v>
          </cell>
          <cell r="P1514" t="str">
            <v>T/L</v>
          </cell>
          <cell r="Q1514" t="str">
            <v>ZDUMMY</v>
          </cell>
          <cell r="R1514" t="str">
            <v>JAPAN</v>
          </cell>
          <cell r="S1514">
            <v>3</v>
          </cell>
          <cell r="Y1514" t="str">
            <v>24</v>
          </cell>
          <cell r="AG1514" t="str">
            <v>*</v>
          </cell>
          <cell r="AL1514" t="str">
            <v>E710</v>
          </cell>
          <cell r="AO1514" t="str">
            <v>225/45R17</v>
          </cell>
          <cell r="AP1514" t="str">
            <v>PSRS</v>
          </cell>
          <cell r="AQ1514" t="str">
            <v>OTHERS</v>
          </cell>
          <cell r="AR1514" t="str">
            <v>17 Inch</v>
          </cell>
          <cell r="AU1514">
            <v>0</v>
          </cell>
          <cell r="AX1514" t="str">
            <v>DISCONT</v>
          </cell>
          <cell r="AY1514" t="str">
            <v>B</v>
          </cell>
          <cell r="AZ1514">
            <v>91</v>
          </cell>
          <cell r="BA1514">
            <v>40</v>
          </cell>
          <cell r="BB1514">
            <v>30</v>
          </cell>
          <cell r="BC1514">
            <v>507</v>
          </cell>
          <cell r="BD1514" t="str">
            <v>PS</v>
          </cell>
          <cell r="BE1514" t="str">
            <v>PSRS</v>
          </cell>
          <cell r="BF1514" t="str">
            <v>T</v>
          </cell>
          <cell r="BG1514" t="str">
            <v>T</v>
          </cell>
          <cell r="BH1514">
            <v>5.0999999999999996</v>
          </cell>
          <cell r="BI1514">
            <v>5.0999999999999996</v>
          </cell>
          <cell r="BJ1514">
            <v>0.08</v>
          </cell>
          <cell r="BK1514">
            <v>0.10661916984999997</v>
          </cell>
          <cell r="BL1514">
            <v>17</v>
          </cell>
          <cell r="BM1514" t="str">
            <v>45</v>
          </cell>
          <cell r="BN1514">
            <v>225</v>
          </cell>
          <cell r="BR1514">
            <v>8180</v>
          </cell>
          <cell r="BS1514">
            <v>5841</v>
          </cell>
          <cell r="BT1514">
            <v>5841</v>
          </cell>
          <cell r="BU1514">
            <v>6490</v>
          </cell>
          <cell r="BV1514">
            <v>10</v>
          </cell>
          <cell r="BW1514">
            <v>5841</v>
          </cell>
          <cell r="BX1514">
            <v>0</v>
          </cell>
        </row>
        <row r="1515">
          <cell r="E1515" t="str">
            <v>BPSM3116</v>
          </cell>
          <cell r="F1515" t="str">
            <v>235/45ZR17 710L T/L</v>
          </cell>
          <cell r="G1515" t="str">
            <v>235/45ZR17 710L T/L</v>
          </cell>
          <cell r="H1515" t="str">
            <v>RE710</v>
          </cell>
          <cell r="I1515" t="str">
            <v>PSR2</v>
          </cell>
          <cell r="J1515" t="str">
            <v>UHP(17 UP)</v>
          </cell>
          <cell r="K1515" t="str">
            <v>BRIDGESTONE</v>
          </cell>
          <cell r="L1515" t="str">
            <v>235/45R17</v>
          </cell>
          <cell r="M1515" t="str">
            <v>POTENZA</v>
          </cell>
          <cell r="N1515" t="str">
            <v>PASSENGER CAR</v>
          </cell>
          <cell r="O1515" t="str">
            <v>PSRS</v>
          </cell>
          <cell r="P1515" t="str">
            <v>T/L</v>
          </cell>
          <cell r="Q1515" t="str">
            <v>ZDUMMY</v>
          </cell>
          <cell r="R1515" t="str">
            <v>JAPAN</v>
          </cell>
          <cell r="S1515">
            <v>3</v>
          </cell>
          <cell r="Y1515" t="str">
            <v>24</v>
          </cell>
          <cell r="AG1515" t="str">
            <v>*</v>
          </cell>
          <cell r="AL1515" t="str">
            <v>E710</v>
          </cell>
          <cell r="AO1515" t="str">
            <v>235/45R17</v>
          </cell>
          <cell r="AP1515" t="str">
            <v>PSRS</v>
          </cell>
          <cell r="AQ1515" t="str">
            <v>OTHERS</v>
          </cell>
          <cell r="AR1515" t="str">
            <v>17 Inch</v>
          </cell>
          <cell r="AU1515">
            <v>0</v>
          </cell>
          <cell r="AX1515" t="str">
            <v>DISCONT</v>
          </cell>
          <cell r="AY1515" t="str">
            <v>B</v>
          </cell>
          <cell r="AZ1515">
            <v>91</v>
          </cell>
          <cell r="BA1515">
            <v>40</v>
          </cell>
          <cell r="BB1515">
            <v>30</v>
          </cell>
          <cell r="BC1515">
            <v>507</v>
          </cell>
          <cell r="BD1515" t="str">
            <v>PS</v>
          </cell>
          <cell r="BE1515" t="str">
            <v>PSRS</v>
          </cell>
          <cell r="BF1515" t="str">
            <v>T</v>
          </cell>
          <cell r="BG1515" t="str">
            <v>T</v>
          </cell>
          <cell r="BH1515">
            <v>5.0999999999999996</v>
          </cell>
          <cell r="BI1515">
            <v>5.0999999999999996</v>
          </cell>
          <cell r="BJ1515">
            <v>0.09</v>
          </cell>
          <cell r="BK1515">
            <v>0.11380459474999999</v>
          </cell>
          <cell r="BL1515">
            <v>17</v>
          </cell>
          <cell r="BM1515" t="str">
            <v>45</v>
          </cell>
          <cell r="BN1515">
            <v>235</v>
          </cell>
          <cell r="BR1515">
            <v>8880</v>
          </cell>
          <cell r="BS1515">
            <v>6344</v>
          </cell>
          <cell r="BT1515">
            <v>6344</v>
          </cell>
          <cell r="BU1515">
            <v>7049</v>
          </cell>
          <cell r="BV1515">
            <v>10</v>
          </cell>
          <cell r="BW1515">
            <v>6344</v>
          </cell>
          <cell r="BX1515">
            <v>0</v>
          </cell>
        </row>
        <row r="1516">
          <cell r="E1516" t="str">
            <v>BPSM3117</v>
          </cell>
          <cell r="F1516" t="str">
            <v>235/45ZR17 710R T/L</v>
          </cell>
          <cell r="G1516" t="str">
            <v>235/45ZR17 710R T/L</v>
          </cell>
          <cell r="H1516" t="str">
            <v>RE710</v>
          </cell>
          <cell r="I1516" t="str">
            <v>PSR2</v>
          </cell>
          <cell r="J1516" t="str">
            <v>UHP(17 UP)</v>
          </cell>
          <cell r="K1516" t="str">
            <v>BRIDGESTONE</v>
          </cell>
          <cell r="L1516" t="str">
            <v>235/45R17</v>
          </cell>
          <cell r="M1516" t="str">
            <v>POTENZA</v>
          </cell>
          <cell r="N1516" t="str">
            <v>PASSENGER CAR</v>
          </cell>
          <cell r="O1516" t="str">
            <v>PSRS</v>
          </cell>
          <cell r="P1516" t="str">
            <v>T/L</v>
          </cell>
          <cell r="Q1516" t="str">
            <v>ZDUMMY</v>
          </cell>
          <cell r="R1516" t="str">
            <v>JAPAN</v>
          </cell>
          <cell r="S1516">
            <v>3</v>
          </cell>
          <cell r="Y1516" t="str">
            <v>24</v>
          </cell>
          <cell r="AG1516" t="str">
            <v>*</v>
          </cell>
          <cell r="AL1516" t="str">
            <v>E710</v>
          </cell>
          <cell r="AO1516" t="str">
            <v>235/45R17</v>
          </cell>
          <cell r="AP1516" t="str">
            <v>PSRS</v>
          </cell>
          <cell r="AQ1516" t="str">
            <v>OTHERS</v>
          </cell>
          <cell r="AR1516" t="str">
            <v>17 Inch</v>
          </cell>
          <cell r="AU1516">
            <v>0</v>
          </cell>
          <cell r="AX1516" t="str">
            <v>DISCONT</v>
          </cell>
          <cell r="AY1516" t="str">
            <v>B</v>
          </cell>
          <cell r="AZ1516">
            <v>91</v>
          </cell>
          <cell r="BA1516">
            <v>40</v>
          </cell>
          <cell r="BB1516">
            <v>30</v>
          </cell>
          <cell r="BC1516">
            <v>507</v>
          </cell>
          <cell r="BD1516" t="str">
            <v>PS</v>
          </cell>
          <cell r="BE1516" t="str">
            <v>PSRS</v>
          </cell>
          <cell r="BF1516" t="str">
            <v>T</v>
          </cell>
          <cell r="BG1516" t="str">
            <v>T</v>
          </cell>
          <cell r="BH1516">
            <v>5.0999999999999996</v>
          </cell>
          <cell r="BI1516">
            <v>5.0999999999999996</v>
          </cell>
          <cell r="BJ1516">
            <v>0.09</v>
          </cell>
          <cell r="BK1516">
            <v>0.11380459474999999</v>
          </cell>
          <cell r="BL1516">
            <v>17</v>
          </cell>
          <cell r="BM1516" t="str">
            <v>45</v>
          </cell>
          <cell r="BN1516">
            <v>235</v>
          </cell>
          <cell r="BR1516">
            <v>8880</v>
          </cell>
          <cell r="BS1516">
            <v>6344</v>
          </cell>
          <cell r="BT1516">
            <v>6344</v>
          </cell>
          <cell r="BU1516">
            <v>7049</v>
          </cell>
          <cell r="BV1516">
            <v>10</v>
          </cell>
          <cell r="BW1516">
            <v>6344</v>
          </cell>
          <cell r="BX1516">
            <v>0</v>
          </cell>
        </row>
        <row r="1517">
          <cell r="E1517" t="str">
            <v>BPSM3120</v>
          </cell>
          <cell r="F1517" t="str">
            <v>215/40ZR17 710L T/L</v>
          </cell>
          <cell r="G1517" t="str">
            <v>215/40ZR17 710L T/L</v>
          </cell>
          <cell r="H1517" t="str">
            <v>RE710</v>
          </cell>
          <cell r="I1517" t="str">
            <v>PSR2</v>
          </cell>
          <cell r="J1517" t="str">
            <v>UHP(17 UP)</v>
          </cell>
          <cell r="K1517" t="str">
            <v>BRIDGESTONE</v>
          </cell>
          <cell r="L1517" t="str">
            <v>215/40R17</v>
          </cell>
          <cell r="M1517" t="str">
            <v>POTENZA</v>
          </cell>
          <cell r="N1517" t="str">
            <v>PASSENGER CAR</v>
          </cell>
          <cell r="O1517" t="str">
            <v>PSRS</v>
          </cell>
          <cell r="P1517" t="str">
            <v>T/L</v>
          </cell>
          <cell r="Q1517" t="str">
            <v>ZDUMMY</v>
          </cell>
          <cell r="R1517" t="str">
            <v>JAPAN</v>
          </cell>
          <cell r="S1517">
            <v>3</v>
          </cell>
          <cell r="Y1517" t="str">
            <v>24</v>
          </cell>
          <cell r="AG1517" t="str">
            <v>*</v>
          </cell>
          <cell r="AL1517" t="str">
            <v>E710</v>
          </cell>
          <cell r="AO1517" t="str">
            <v>215/40R17</v>
          </cell>
          <cell r="AP1517" t="str">
            <v>PSRS</v>
          </cell>
          <cell r="AQ1517" t="str">
            <v>OTHERS</v>
          </cell>
          <cell r="AR1517" t="str">
            <v>17 Inch</v>
          </cell>
          <cell r="AU1517">
            <v>0</v>
          </cell>
          <cell r="AX1517" t="str">
            <v>DISCONT</v>
          </cell>
          <cell r="AY1517" t="str">
            <v>B</v>
          </cell>
          <cell r="AZ1517">
            <v>91</v>
          </cell>
          <cell r="BA1517">
            <v>40</v>
          </cell>
          <cell r="BB1517">
            <v>30</v>
          </cell>
          <cell r="BC1517">
            <v>507</v>
          </cell>
          <cell r="BD1517" t="str">
            <v>PS</v>
          </cell>
          <cell r="BE1517" t="str">
            <v>PSRS</v>
          </cell>
          <cell r="BF1517" t="str">
            <v>T</v>
          </cell>
          <cell r="BG1517" t="str">
            <v>T</v>
          </cell>
          <cell r="BH1517">
            <v>5.0999999999999996</v>
          </cell>
          <cell r="BI1517">
            <v>5.0999999999999996</v>
          </cell>
          <cell r="BJ1517">
            <v>7.0000000000000007E-2</v>
          </cell>
          <cell r="BK1517">
            <v>9.2966482199999992E-2</v>
          </cell>
          <cell r="BL1517">
            <v>17</v>
          </cell>
          <cell r="BM1517" t="str">
            <v>40</v>
          </cell>
          <cell r="BN1517">
            <v>215</v>
          </cell>
          <cell r="BR1517">
            <v>8260</v>
          </cell>
          <cell r="BS1517">
            <v>5898</v>
          </cell>
          <cell r="BT1517">
            <v>5898</v>
          </cell>
          <cell r="BU1517">
            <v>6553</v>
          </cell>
          <cell r="BV1517">
            <v>10</v>
          </cell>
          <cell r="BW1517">
            <v>5898</v>
          </cell>
          <cell r="BX1517">
            <v>0</v>
          </cell>
        </row>
        <row r="1518">
          <cell r="E1518" t="str">
            <v>BPSM3122</v>
          </cell>
          <cell r="F1518" t="str">
            <v>215/40ZR17 710R T/L</v>
          </cell>
          <cell r="G1518" t="str">
            <v>215/40ZR17 710R T/L</v>
          </cell>
          <cell r="H1518" t="str">
            <v>RE710</v>
          </cell>
          <cell r="I1518" t="str">
            <v>PSR2</v>
          </cell>
          <cell r="J1518" t="str">
            <v>UHP(17 UP)</v>
          </cell>
          <cell r="K1518" t="str">
            <v>BRIDGESTONE</v>
          </cell>
          <cell r="L1518" t="str">
            <v>215/40R17</v>
          </cell>
          <cell r="M1518" t="str">
            <v>POTENZA</v>
          </cell>
          <cell r="N1518" t="str">
            <v>PASSENGER CAR</v>
          </cell>
          <cell r="O1518" t="str">
            <v>PSRS</v>
          </cell>
          <cell r="P1518" t="str">
            <v>T/L</v>
          </cell>
          <cell r="Q1518" t="str">
            <v>ZDUMMY</v>
          </cell>
          <cell r="R1518" t="str">
            <v>JAPAN</v>
          </cell>
          <cell r="S1518">
            <v>3</v>
          </cell>
          <cell r="Y1518" t="str">
            <v>24</v>
          </cell>
          <cell r="AG1518" t="str">
            <v>*</v>
          </cell>
          <cell r="AL1518" t="str">
            <v>E710</v>
          </cell>
          <cell r="AO1518" t="str">
            <v>215/40R17</v>
          </cell>
          <cell r="AP1518" t="str">
            <v>PSRS</v>
          </cell>
          <cell r="AQ1518" t="str">
            <v>OTHERS</v>
          </cell>
          <cell r="AR1518" t="str">
            <v>17 Inch</v>
          </cell>
          <cell r="AU1518">
            <v>0</v>
          </cell>
          <cell r="AX1518" t="str">
            <v>DISCONT</v>
          </cell>
          <cell r="AY1518" t="str">
            <v>B</v>
          </cell>
          <cell r="AZ1518">
            <v>91</v>
          </cell>
          <cell r="BA1518">
            <v>40</v>
          </cell>
          <cell r="BB1518">
            <v>30</v>
          </cell>
          <cell r="BC1518">
            <v>507</v>
          </cell>
          <cell r="BD1518" t="str">
            <v>PS</v>
          </cell>
          <cell r="BE1518" t="str">
            <v>PSRS</v>
          </cell>
          <cell r="BF1518" t="str">
            <v>T</v>
          </cell>
          <cell r="BG1518" t="str">
            <v>T</v>
          </cell>
          <cell r="BH1518">
            <v>5.0999999999999996</v>
          </cell>
          <cell r="BI1518">
            <v>5.0999999999999996</v>
          </cell>
          <cell r="BJ1518">
            <v>7.0000000000000007E-2</v>
          </cell>
          <cell r="BK1518">
            <v>9.2966482199999992E-2</v>
          </cell>
          <cell r="BL1518">
            <v>17</v>
          </cell>
          <cell r="BM1518" t="str">
            <v>40</v>
          </cell>
          <cell r="BN1518">
            <v>215</v>
          </cell>
          <cell r="BR1518">
            <v>8260</v>
          </cell>
          <cell r="BS1518">
            <v>5898</v>
          </cell>
          <cell r="BT1518">
            <v>5898</v>
          </cell>
          <cell r="BU1518">
            <v>6553</v>
          </cell>
          <cell r="BV1518">
            <v>10</v>
          </cell>
          <cell r="BW1518">
            <v>5898</v>
          </cell>
          <cell r="BX1518">
            <v>0</v>
          </cell>
        </row>
        <row r="1519">
          <cell r="E1519" t="str">
            <v>BPSM3124</v>
          </cell>
          <cell r="F1519" t="str">
            <v>255/40ZR17 710L T/L</v>
          </cell>
          <cell r="G1519" t="str">
            <v>255/40ZR17 710L T/L</v>
          </cell>
          <cell r="H1519" t="str">
            <v>RE710</v>
          </cell>
          <cell r="I1519" t="str">
            <v>PSR2</v>
          </cell>
          <cell r="J1519" t="str">
            <v>UHP(17 UP)</v>
          </cell>
          <cell r="K1519" t="str">
            <v>BRIDGESTONE</v>
          </cell>
          <cell r="L1519" t="str">
            <v>255/40R17</v>
          </cell>
          <cell r="M1519" t="str">
            <v>POTENZA</v>
          </cell>
          <cell r="N1519" t="str">
            <v>PASSENGER CAR</v>
          </cell>
          <cell r="O1519" t="str">
            <v>PSRS</v>
          </cell>
          <cell r="P1519" t="str">
            <v>T/L</v>
          </cell>
          <cell r="Q1519" t="str">
            <v>ZDUMMY</v>
          </cell>
          <cell r="R1519" t="str">
            <v>JAPAN</v>
          </cell>
          <cell r="S1519">
            <v>3</v>
          </cell>
          <cell r="Y1519" t="str">
            <v>24</v>
          </cell>
          <cell r="AG1519" t="str">
            <v>*</v>
          </cell>
          <cell r="AL1519" t="str">
            <v>E710</v>
          </cell>
          <cell r="AO1519" t="str">
            <v>255/40R17</v>
          </cell>
          <cell r="AP1519" t="str">
            <v>PSRS</v>
          </cell>
          <cell r="AQ1519" t="str">
            <v>OTHERS</v>
          </cell>
          <cell r="AR1519" t="str">
            <v>17 Inch</v>
          </cell>
          <cell r="AU1519">
            <v>0</v>
          </cell>
          <cell r="AX1519" t="str">
            <v>DISCONT</v>
          </cell>
          <cell r="AY1519" t="str">
            <v>B</v>
          </cell>
          <cell r="AZ1519">
            <v>91</v>
          </cell>
          <cell r="BA1519">
            <v>40</v>
          </cell>
          <cell r="BB1519">
            <v>30</v>
          </cell>
          <cell r="BC1519">
            <v>507</v>
          </cell>
          <cell r="BD1519" t="str">
            <v>PS</v>
          </cell>
          <cell r="BE1519" t="str">
            <v>PSRS</v>
          </cell>
          <cell r="BF1519" t="str">
            <v>T</v>
          </cell>
          <cell r="BG1519" t="str">
            <v>T</v>
          </cell>
          <cell r="BH1519">
            <v>5.0999999999999996</v>
          </cell>
          <cell r="BI1519">
            <v>5.0999999999999996</v>
          </cell>
          <cell r="BJ1519">
            <v>0.09</v>
          </cell>
          <cell r="BK1519">
            <v>0.11925128379999998</v>
          </cell>
          <cell r="BL1519">
            <v>17</v>
          </cell>
          <cell r="BM1519" t="str">
            <v>40</v>
          </cell>
          <cell r="BN1519">
            <v>255</v>
          </cell>
          <cell r="BR1519">
            <v>10810</v>
          </cell>
          <cell r="BS1519">
            <v>7720</v>
          </cell>
          <cell r="BT1519">
            <v>7720</v>
          </cell>
          <cell r="BU1519">
            <v>8578</v>
          </cell>
          <cell r="BV1519">
            <v>10</v>
          </cell>
          <cell r="BW1519">
            <v>7720</v>
          </cell>
          <cell r="BX1519">
            <v>0</v>
          </cell>
        </row>
        <row r="1520">
          <cell r="E1520" t="str">
            <v>BPSM3126</v>
          </cell>
          <cell r="F1520" t="str">
            <v>255/40ZR17 710R T/L</v>
          </cell>
          <cell r="G1520" t="str">
            <v>255/40ZR17 710R T/L</v>
          </cell>
          <cell r="H1520" t="str">
            <v>RE710</v>
          </cell>
          <cell r="I1520" t="str">
            <v>PSR2</v>
          </cell>
          <cell r="J1520" t="str">
            <v>UHP(17 UP)</v>
          </cell>
          <cell r="K1520" t="str">
            <v>BRIDGESTONE</v>
          </cell>
          <cell r="L1520" t="str">
            <v>255/40R17</v>
          </cell>
          <cell r="M1520" t="str">
            <v>POTENZA</v>
          </cell>
          <cell r="N1520" t="str">
            <v>PASSENGER CAR</v>
          </cell>
          <cell r="O1520" t="str">
            <v>PSRS</v>
          </cell>
          <cell r="P1520" t="str">
            <v>T/L</v>
          </cell>
          <cell r="Q1520" t="str">
            <v>ZDUMMY</v>
          </cell>
          <cell r="R1520" t="str">
            <v>JAPAN</v>
          </cell>
          <cell r="S1520">
            <v>3</v>
          </cell>
          <cell r="Y1520" t="str">
            <v>24</v>
          </cell>
          <cell r="AG1520" t="str">
            <v>*</v>
          </cell>
          <cell r="AL1520" t="str">
            <v>E710</v>
          </cell>
          <cell r="AO1520" t="str">
            <v>255/40R17</v>
          </cell>
          <cell r="AP1520" t="str">
            <v>PSRS</v>
          </cell>
          <cell r="AQ1520" t="str">
            <v>OTHERS</v>
          </cell>
          <cell r="AR1520" t="str">
            <v>17 Inch</v>
          </cell>
          <cell r="AU1520">
            <v>0</v>
          </cell>
          <cell r="AX1520" t="str">
            <v>DISCONT</v>
          </cell>
          <cell r="AY1520" t="str">
            <v>B</v>
          </cell>
          <cell r="AZ1520">
            <v>91</v>
          </cell>
          <cell r="BA1520">
            <v>40</v>
          </cell>
          <cell r="BB1520">
            <v>30</v>
          </cell>
          <cell r="BC1520">
            <v>507</v>
          </cell>
          <cell r="BD1520" t="str">
            <v>PS</v>
          </cell>
          <cell r="BE1520" t="str">
            <v>PSRS</v>
          </cell>
          <cell r="BF1520" t="str">
            <v>T</v>
          </cell>
          <cell r="BG1520" t="str">
            <v>T</v>
          </cell>
          <cell r="BH1520">
            <v>5.0999999999999996</v>
          </cell>
          <cell r="BI1520">
            <v>5.0999999999999996</v>
          </cell>
          <cell r="BJ1520">
            <v>0.09</v>
          </cell>
          <cell r="BK1520">
            <v>0.11925128379999998</v>
          </cell>
          <cell r="BL1520">
            <v>17</v>
          </cell>
          <cell r="BM1520" t="str">
            <v>40</v>
          </cell>
          <cell r="BN1520">
            <v>255</v>
          </cell>
          <cell r="BR1520">
            <v>10810</v>
          </cell>
          <cell r="BS1520">
            <v>7720</v>
          </cell>
          <cell r="BT1520">
            <v>7720</v>
          </cell>
          <cell r="BU1520">
            <v>8578</v>
          </cell>
          <cell r="BV1520">
            <v>10</v>
          </cell>
          <cell r="BW1520">
            <v>7720</v>
          </cell>
          <cell r="BX1520">
            <v>0</v>
          </cell>
        </row>
        <row r="1521">
          <cell r="E1521" t="str">
            <v>BPSM3130</v>
          </cell>
          <cell r="F1521" t="str">
            <v>195/50ZR15 S01 T/L</v>
          </cell>
          <cell r="G1521" t="str">
            <v>195/50ZR15 S01 T/L</v>
          </cell>
          <cell r="H1521" t="str">
            <v>S01</v>
          </cell>
          <cell r="I1521" t="str">
            <v>PSR4</v>
          </cell>
          <cell r="J1521" t="str">
            <v>PSR IPPAN S (15 ONLY)</v>
          </cell>
          <cell r="K1521" t="str">
            <v>BRIDGESTONE</v>
          </cell>
          <cell r="L1521" t="str">
            <v>195/50R15</v>
          </cell>
          <cell r="M1521" t="str">
            <v>POTENZA EXPEDIA</v>
          </cell>
          <cell r="N1521" t="str">
            <v>PASSENGER CAR</v>
          </cell>
          <cell r="O1521" t="str">
            <v>PSRS</v>
          </cell>
          <cell r="P1521" t="str">
            <v>T/L</v>
          </cell>
          <cell r="Q1521" t="str">
            <v>ZDUMMY</v>
          </cell>
          <cell r="R1521" t="str">
            <v>JAPAN</v>
          </cell>
          <cell r="S1521">
            <v>3</v>
          </cell>
          <cell r="Y1521" t="str">
            <v>24</v>
          </cell>
          <cell r="AG1521" t="str">
            <v>*</v>
          </cell>
          <cell r="AL1521" t="str">
            <v>S01</v>
          </cell>
          <cell r="AO1521" t="str">
            <v>195/50R15</v>
          </cell>
          <cell r="AP1521" t="str">
            <v>PSRS</v>
          </cell>
          <cell r="AQ1521" t="str">
            <v>OTHERS</v>
          </cell>
          <cell r="AR1521" t="str">
            <v>15 Inch</v>
          </cell>
          <cell r="AU1521">
            <v>0</v>
          </cell>
          <cell r="AX1521" t="str">
            <v>DISCONT</v>
          </cell>
          <cell r="AY1521" t="str">
            <v>B</v>
          </cell>
          <cell r="AZ1521">
            <v>91</v>
          </cell>
          <cell r="BA1521">
            <v>40</v>
          </cell>
          <cell r="BB1521">
            <v>30</v>
          </cell>
          <cell r="BC1521">
            <v>507</v>
          </cell>
          <cell r="BD1521" t="str">
            <v>PS</v>
          </cell>
          <cell r="BE1521" t="str">
            <v>PSRS</v>
          </cell>
          <cell r="BF1521" t="str">
            <v>T</v>
          </cell>
          <cell r="BG1521" t="str">
            <v>T</v>
          </cell>
          <cell r="BH1521">
            <v>5.0999999999999996</v>
          </cell>
          <cell r="BI1521">
            <v>5.0999999999999996</v>
          </cell>
          <cell r="BJ1521">
            <v>0.06</v>
          </cell>
          <cell r="BK1521">
            <v>7.7967359999999999E-2</v>
          </cell>
          <cell r="BL1521">
            <v>15</v>
          </cell>
          <cell r="BM1521" t="str">
            <v>50</v>
          </cell>
          <cell r="BN1521">
            <v>195</v>
          </cell>
          <cell r="BR1521">
            <v>6830</v>
          </cell>
          <cell r="BS1521">
            <v>4876</v>
          </cell>
          <cell r="BT1521">
            <v>4876</v>
          </cell>
          <cell r="BU1521">
            <v>5418</v>
          </cell>
          <cell r="BV1521">
            <v>10</v>
          </cell>
          <cell r="BW1521">
            <v>4876</v>
          </cell>
          <cell r="BX1521">
            <v>0</v>
          </cell>
        </row>
        <row r="1522">
          <cell r="E1522" t="str">
            <v>BPSM3131</v>
          </cell>
          <cell r="F1522" t="str">
            <v>215/50ZR15 S01 T/L</v>
          </cell>
          <cell r="G1522" t="str">
            <v>215/50ZR15 S01 T/L</v>
          </cell>
          <cell r="H1522" t="str">
            <v>S01</v>
          </cell>
          <cell r="I1522" t="str">
            <v>PSR4</v>
          </cell>
          <cell r="J1522" t="str">
            <v>PSR IPPAN S (15 ONLY)</v>
          </cell>
          <cell r="K1522" t="str">
            <v>BRIDGESTONE</v>
          </cell>
          <cell r="L1522" t="str">
            <v>215/50R15</v>
          </cell>
          <cell r="M1522" t="str">
            <v>POTENZA EXPEDIA</v>
          </cell>
          <cell r="N1522" t="str">
            <v>PASSENGER CAR</v>
          </cell>
          <cell r="O1522" t="str">
            <v>PSRS</v>
          </cell>
          <cell r="P1522" t="str">
            <v>T/L</v>
          </cell>
          <cell r="Q1522" t="str">
            <v>ZDUMMY</v>
          </cell>
          <cell r="R1522" t="str">
            <v>JAPAN</v>
          </cell>
          <cell r="S1522">
            <v>3</v>
          </cell>
          <cell r="Y1522" t="str">
            <v>24</v>
          </cell>
          <cell r="AG1522" t="str">
            <v>*</v>
          </cell>
          <cell r="AL1522" t="str">
            <v>S01</v>
          </cell>
          <cell r="AO1522" t="str">
            <v>215/50R15</v>
          </cell>
          <cell r="AP1522" t="str">
            <v>PSRS</v>
          </cell>
          <cell r="AQ1522" t="str">
            <v>OTHERS</v>
          </cell>
          <cell r="AR1522" t="str">
            <v>15 Inch</v>
          </cell>
          <cell r="AU1522">
            <v>0</v>
          </cell>
          <cell r="AX1522" t="str">
            <v>DISCONT</v>
          </cell>
          <cell r="AY1522" t="str">
            <v>B</v>
          </cell>
          <cell r="AZ1522">
            <v>91</v>
          </cell>
          <cell r="BA1522">
            <v>40</v>
          </cell>
          <cell r="BB1522">
            <v>30</v>
          </cell>
          <cell r="BC1522">
            <v>507</v>
          </cell>
          <cell r="BD1522" t="str">
            <v>PS</v>
          </cell>
          <cell r="BE1522" t="str">
            <v>PSRS</v>
          </cell>
          <cell r="BF1522" t="str">
            <v>T</v>
          </cell>
          <cell r="BG1522" t="str">
            <v>T</v>
          </cell>
          <cell r="BH1522">
            <v>5.0999999999999996</v>
          </cell>
          <cell r="BI1522">
            <v>5.0999999999999996</v>
          </cell>
          <cell r="BJ1522">
            <v>0.08</v>
          </cell>
          <cell r="BK1522">
            <v>9.0580079999999993E-2</v>
          </cell>
          <cell r="BL1522">
            <v>15</v>
          </cell>
          <cell r="BM1522" t="str">
            <v>50</v>
          </cell>
          <cell r="BN1522">
            <v>215</v>
          </cell>
          <cell r="BR1522">
            <v>6550</v>
          </cell>
          <cell r="BS1522">
            <v>4680</v>
          </cell>
          <cell r="BT1522">
            <v>4680</v>
          </cell>
          <cell r="BU1522">
            <v>5200</v>
          </cell>
          <cell r="BV1522">
            <v>10</v>
          </cell>
          <cell r="BW1522">
            <v>4680</v>
          </cell>
          <cell r="BX1522">
            <v>0</v>
          </cell>
        </row>
        <row r="1523">
          <cell r="E1523" t="str">
            <v>BPSM3132</v>
          </cell>
          <cell r="F1523" t="str">
            <v>195/50ZR16 S01 T/L</v>
          </cell>
          <cell r="G1523" t="str">
            <v>195/50ZR16 S01 T/L</v>
          </cell>
          <cell r="H1523" t="str">
            <v>S01</v>
          </cell>
          <cell r="I1523" t="str">
            <v>PSR3</v>
          </cell>
          <cell r="J1523" t="str">
            <v>PSR OOGATA (16 ONLY)</v>
          </cell>
          <cell r="K1523" t="str">
            <v>BRIDGESTONE</v>
          </cell>
          <cell r="L1523" t="str">
            <v>195/50R16</v>
          </cell>
          <cell r="M1523" t="str">
            <v>POTENZA EXPEDIA</v>
          </cell>
          <cell r="N1523" t="str">
            <v>PASSENGER CAR</v>
          </cell>
          <cell r="O1523" t="str">
            <v>PSRS</v>
          </cell>
          <cell r="P1523" t="str">
            <v>T/L</v>
          </cell>
          <cell r="Q1523" t="str">
            <v>ZDUMMY</v>
          </cell>
          <cell r="R1523" t="str">
            <v>JAPAN</v>
          </cell>
          <cell r="S1523">
            <v>3</v>
          </cell>
          <cell r="Y1523" t="str">
            <v>24</v>
          </cell>
          <cell r="AG1523" t="str">
            <v>*</v>
          </cell>
          <cell r="AL1523" t="str">
            <v>S01</v>
          </cell>
          <cell r="AO1523" t="str">
            <v>195/50R16</v>
          </cell>
          <cell r="AP1523" t="str">
            <v>PSRS</v>
          </cell>
          <cell r="AQ1523" t="str">
            <v>OTHERS</v>
          </cell>
          <cell r="AR1523" t="str">
            <v>16 Inch</v>
          </cell>
          <cell r="AU1523">
            <v>0</v>
          </cell>
          <cell r="AX1523" t="str">
            <v>DISCONT</v>
          </cell>
          <cell r="AY1523" t="str">
            <v>B</v>
          </cell>
          <cell r="AZ1523">
            <v>91</v>
          </cell>
          <cell r="BA1523">
            <v>40</v>
          </cell>
          <cell r="BB1523">
            <v>30</v>
          </cell>
          <cell r="BC1523">
            <v>507</v>
          </cell>
          <cell r="BD1523" t="str">
            <v>PS</v>
          </cell>
          <cell r="BE1523" t="str">
            <v>PSRS</v>
          </cell>
          <cell r="BF1523" t="str">
            <v>T</v>
          </cell>
          <cell r="BG1523" t="str">
            <v>T</v>
          </cell>
          <cell r="BH1523">
            <v>5.0999999999999996</v>
          </cell>
          <cell r="BI1523">
            <v>5.0999999999999996</v>
          </cell>
          <cell r="BJ1523">
            <v>0.06</v>
          </cell>
          <cell r="BK1523">
            <v>8.4995260599999997E-2</v>
          </cell>
          <cell r="BL1523">
            <v>16</v>
          </cell>
          <cell r="BM1523" t="str">
            <v>50</v>
          </cell>
          <cell r="BN1523">
            <v>195</v>
          </cell>
          <cell r="BR1523">
            <v>7780</v>
          </cell>
          <cell r="BS1523">
            <v>5560</v>
          </cell>
          <cell r="BT1523">
            <v>5560</v>
          </cell>
          <cell r="BU1523">
            <v>6178</v>
          </cell>
          <cell r="BV1523">
            <v>10</v>
          </cell>
          <cell r="BW1523">
            <v>5560</v>
          </cell>
          <cell r="BX1523">
            <v>0</v>
          </cell>
        </row>
        <row r="1524">
          <cell r="E1524" t="str">
            <v>BPSM3133</v>
          </cell>
          <cell r="F1524" t="str">
            <v>205/50ZR16 S01 T/L</v>
          </cell>
          <cell r="G1524" t="str">
            <v>205/50ZR16 S01 T/L</v>
          </cell>
          <cell r="H1524" t="str">
            <v>S01</v>
          </cell>
          <cell r="I1524" t="str">
            <v>PSR3</v>
          </cell>
          <cell r="J1524" t="str">
            <v>PSR OOGATA (16 ONLY)</v>
          </cell>
          <cell r="K1524" t="str">
            <v>BRIDGESTONE</v>
          </cell>
          <cell r="L1524" t="str">
            <v>205/50R16</v>
          </cell>
          <cell r="M1524" t="str">
            <v>POTENZA EXPEDIA</v>
          </cell>
          <cell r="N1524" t="str">
            <v>PASSENGER CAR</v>
          </cell>
          <cell r="O1524" t="str">
            <v>PSRS</v>
          </cell>
          <cell r="P1524" t="str">
            <v>T/L</v>
          </cell>
          <cell r="Q1524" t="str">
            <v>ZDUMMY</v>
          </cell>
          <cell r="R1524" t="str">
            <v>JAPAN</v>
          </cell>
          <cell r="S1524">
            <v>3</v>
          </cell>
          <cell r="Y1524" t="str">
            <v>24</v>
          </cell>
          <cell r="AG1524" t="str">
            <v>*</v>
          </cell>
          <cell r="AL1524" t="str">
            <v>S01</v>
          </cell>
          <cell r="AO1524" t="str">
            <v>205/50R16</v>
          </cell>
          <cell r="AP1524" t="str">
            <v>PSRS</v>
          </cell>
          <cell r="AQ1524" t="str">
            <v>OTHERS</v>
          </cell>
          <cell r="AR1524" t="str">
            <v>16 Inch</v>
          </cell>
          <cell r="AU1524">
            <v>0</v>
          </cell>
          <cell r="AX1524" t="str">
            <v>DISCONT</v>
          </cell>
          <cell r="AY1524" t="str">
            <v>B</v>
          </cell>
          <cell r="AZ1524">
            <v>91</v>
          </cell>
          <cell r="BA1524">
            <v>40</v>
          </cell>
          <cell r="BB1524">
            <v>30</v>
          </cell>
          <cell r="BC1524">
            <v>507</v>
          </cell>
          <cell r="BD1524" t="str">
            <v>PS</v>
          </cell>
          <cell r="BE1524" t="str">
            <v>PSRS</v>
          </cell>
          <cell r="BF1524" t="str">
            <v>T</v>
          </cell>
          <cell r="BG1524" t="str">
            <v>T</v>
          </cell>
          <cell r="BH1524">
            <v>5.0999999999999996</v>
          </cell>
          <cell r="BI1524">
            <v>5.0999999999999996</v>
          </cell>
          <cell r="BJ1524">
            <v>7.0000000000000007E-2</v>
          </cell>
          <cell r="BK1524">
            <v>9.1583440199999991E-2</v>
          </cell>
          <cell r="BL1524">
            <v>16</v>
          </cell>
          <cell r="BM1524" t="str">
            <v>50</v>
          </cell>
          <cell r="BN1524">
            <v>205</v>
          </cell>
          <cell r="BR1524">
            <v>7230</v>
          </cell>
          <cell r="BS1524">
            <v>5163</v>
          </cell>
          <cell r="BT1524">
            <v>5163</v>
          </cell>
          <cell r="BU1524">
            <v>5737</v>
          </cell>
          <cell r="BV1524">
            <v>10</v>
          </cell>
          <cell r="BW1524">
            <v>5163</v>
          </cell>
          <cell r="BX1524">
            <v>0</v>
          </cell>
        </row>
        <row r="1525">
          <cell r="E1525" t="str">
            <v>BPSM3134</v>
          </cell>
          <cell r="F1525" t="str">
            <v>225/50ZR16 S01 T/L</v>
          </cell>
          <cell r="G1525" t="str">
            <v>225/50ZR16 S01 T/L</v>
          </cell>
          <cell r="H1525" t="str">
            <v>S01</v>
          </cell>
          <cell r="I1525" t="str">
            <v>PSR3</v>
          </cell>
          <cell r="J1525" t="str">
            <v>PSR OOGATA (16 ONLY)</v>
          </cell>
          <cell r="K1525" t="str">
            <v>BRIDGESTONE</v>
          </cell>
          <cell r="L1525" t="str">
            <v>225/50R16</v>
          </cell>
          <cell r="M1525" t="str">
            <v>POTENZA EXPEDIA</v>
          </cell>
          <cell r="N1525" t="str">
            <v>PASSENGER CAR</v>
          </cell>
          <cell r="O1525" t="str">
            <v>PSRS</v>
          </cell>
          <cell r="P1525" t="str">
            <v>T/L</v>
          </cell>
          <cell r="Q1525" t="str">
            <v>ZDUMMY</v>
          </cell>
          <cell r="R1525" t="str">
            <v>JAPAN</v>
          </cell>
          <cell r="S1525">
            <v>3</v>
          </cell>
          <cell r="Y1525" t="str">
            <v>24</v>
          </cell>
          <cell r="AG1525" t="str">
            <v>*</v>
          </cell>
          <cell r="AL1525" t="str">
            <v>S01</v>
          </cell>
          <cell r="AO1525" t="str">
            <v>225/50R16</v>
          </cell>
          <cell r="AP1525" t="str">
            <v>PSRS</v>
          </cell>
          <cell r="AQ1525" t="str">
            <v>OTHERS</v>
          </cell>
          <cell r="AR1525" t="str">
            <v>16 Inch</v>
          </cell>
          <cell r="AU1525">
            <v>0</v>
          </cell>
          <cell r="AX1525" t="str">
            <v>DISCONT</v>
          </cell>
          <cell r="AY1525" t="str">
            <v>B</v>
          </cell>
          <cell r="AZ1525">
            <v>91</v>
          </cell>
          <cell r="BA1525">
            <v>40</v>
          </cell>
          <cell r="BB1525">
            <v>30</v>
          </cell>
          <cell r="BC1525">
            <v>507</v>
          </cell>
          <cell r="BD1525" t="str">
            <v>PS</v>
          </cell>
          <cell r="BE1525" t="str">
            <v>PSRS</v>
          </cell>
          <cell r="BF1525" t="str">
            <v>T</v>
          </cell>
          <cell r="BG1525" t="str">
            <v>T</v>
          </cell>
          <cell r="BH1525">
            <v>6.0739999999999998</v>
          </cell>
          <cell r="BI1525">
            <v>5.0999999999999996</v>
          </cell>
          <cell r="BJ1525">
            <v>0.09</v>
          </cell>
          <cell r="BK1525">
            <v>0.10564647939999999</v>
          </cell>
          <cell r="BL1525">
            <v>16</v>
          </cell>
          <cell r="BM1525" t="str">
            <v>50</v>
          </cell>
          <cell r="BN1525">
            <v>225</v>
          </cell>
          <cell r="BR1525">
            <v>7630</v>
          </cell>
          <cell r="BS1525">
            <v>5452</v>
          </cell>
          <cell r="BT1525">
            <v>5452</v>
          </cell>
          <cell r="BU1525">
            <v>6058</v>
          </cell>
          <cell r="BV1525">
            <v>10</v>
          </cell>
          <cell r="BW1525">
            <v>5452</v>
          </cell>
          <cell r="BX1525">
            <v>0</v>
          </cell>
        </row>
        <row r="1526">
          <cell r="E1526" t="str">
            <v>BPSM3135</v>
          </cell>
          <cell r="F1526" t="str">
            <v>215/50ZR17 S01 T/L</v>
          </cell>
          <cell r="G1526" t="str">
            <v>215/50ZR17 S01 T/L</v>
          </cell>
          <cell r="H1526" t="str">
            <v>S01</v>
          </cell>
          <cell r="I1526" t="str">
            <v>PSR2</v>
          </cell>
          <cell r="J1526" t="str">
            <v>UHP(17 UP)</v>
          </cell>
          <cell r="K1526" t="str">
            <v>BRIDGESTONE</v>
          </cell>
          <cell r="L1526" t="str">
            <v>215/50R17</v>
          </cell>
          <cell r="M1526" t="str">
            <v>POTENZA EXPEDIA</v>
          </cell>
          <cell r="N1526" t="str">
            <v>PASSENGER CAR</v>
          </cell>
          <cell r="O1526" t="str">
            <v>PSRS</v>
          </cell>
          <cell r="P1526" t="str">
            <v>T/L</v>
          </cell>
          <cell r="Q1526" t="str">
            <v>ZDUMMY</v>
          </cell>
          <cell r="R1526" t="str">
            <v>JAPAN</v>
          </cell>
          <cell r="S1526">
            <v>3</v>
          </cell>
          <cell r="Y1526" t="str">
            <v>24</v>
          </cell>
          <cell r="AG1526" t="str">
            <v>*</v>
          </cell>
          <cell r="AL1526" t="str">
            <v>S01</v>
          </cell>
          <cell r="AO1526" t="str">
            <v>215/50R17</v>
          </cell>
          <cell r="AP1526" t="str">
            <v>PSRS</v>
          </cell>
          <cell r="AQ1526" t="str">
            <v>OTHERS</v>
          </cell>
          <cell r="AR1526" t="str">
            <v>17 Inch</v>
          </cell>
          <cell r="AU1526">
            <v>0</v>
          </cell>
          <cell r="AX1526" t="str">
            <v>DISCONT</v>
          </cell>
          <cell r="AY1526" t="str">
            <v>B</v>
          </cell>
          <cell r="AZ1526">
            <v>91</v>
          </cell>
          <cell r="BA1526">
            <v>40</v>
          </cell>
          <cell r="BB1526">
            <v>30</v>
          </cell>
          <cell r="BC1526">
            <v>507</v>
          </cell>
          <cell r="BD1526" t="str">
            <v>PS</v>
          </cell>
          <cell r="BE1526" t="str">
            <v>PSRS</v>
          </cell>
          <cell r="BF1526" t="str">
            <v>T</v>
          </cell>
          <cell r="BG1526" t="str">
            <v>T</v>
          </cell>
          <cell r="BH1526">
            <v>5.149</v>
          </cell>
          <cell r="BI1526">
            <v>5.0999999999999996</v>
          </cell>
          <cell r="BJ1526">
            <v>7.0000000000000007E-2</v>
          </cell>
          <cell r="BK1526">
            <v>0.10667931119999999</v>
          </cell>
          <cell r="BL1526">
            <v>17</v>
          </cell>
          <cell r="BM1526" t="str">
            <v>50</v>
          </cell>
          <cell r="BN1526">
            <v>215</v>
          </cell>
          <cell r="BR1526">
            <v>8870</v>
          </cell>
          <cell r="BS1526">
            <v>6335</v>
          </cell>
          <cell r="BT1526">
            <v>6335</v>
          </cell>
          <cell r="BU1526">
            <v>7039</v>
          </cell>
          <cell r="BV1526">
            <v>10</v>
          </cell>
          <cell r="BW1526">
            <v>6335</v>
          </cell>
          <cell r="BX1526">
            <v>0</v>
          </cell>
        </row>
        <row r="1527">
          <cell r="E1527" t="str">
            <v>BPSM3140</v>
          </cell>
          <cell r="F1527" t="str">
            <v>205/45ZR16 S01 T/L</v>
          </cell>
          <cell r="G1527" t="str">
            <v>205/45ZR16 S01 T/L</v>
          </cell>
          <cell r="H1527" t="str">
            <v>S01</v>
          </cell>
          <cell r="I1527" t="str">
            <v>PSR3</v>
          </cell>
          <cell r="J1527" t="str">
            <v>PSR OOGATA (16 ONLY)</v>
          </cell>
          <cell r="K1527" t="str">
            <v>BRIDGESTONE</v>
          </cell>
          <cell r="L1527" t="str">
            <v>205/45R16</v>
          </cell>
          <cell r="M1527" t="str">
            <v>POTENZA EXPEDIA</v>
          </cell>
          <cell r="N1527" t="str">
            <v>PASSENGER CAR</v>
          </cell>
          <cell r="O1527" t="str">
            <v>PSRS</v>
          </cell>
          <cell r="P1527" t="str">
            <v>T/L</v>
          </cell>
          <cell r="Q1527" t="str">
            <v>ZDUMMY</v>
          </cell>
          <cell r="R1527" t="str">
            <v>JAPAN</v>
          </cell>
          <cell r="S1527">
            <v>3</v>
          </cell>
          <cell r="Y1527" t="str">
            <v>24</v>
          </cell>
          <cell r="AG1527" t="str">
            <v>*</v>
          </cell>
          <cell r="AL1527" t="str">
            <v>S01</v>
          </cell>
          <cell r="AO1527" t="str">
            <v>205/45R16</v>
          </cell>
          <cell r="AP1527" t="str">
            <v>PSRS</v>
          </cell>
          <cell r="AQ1527" t="str">
            <v>OTHERS</v>
          </cell>
          <cell r="AR1527" t="str">
            <v>16 Inch</v>
          </cell>
          <cell r="AU1527">
            <v>0</v>
          </cell>
          <cell r="AX1527" t="str">
            <v>DISCONT</v>
          </cell>
          <cell r="AY1527" t="str">
            <v>B</v>
          </cell>
          <cell r="AZ1527">
            <v>91</v>
          </cell>
          <cell r="BA1527">
            <v>40</v>
          </cell>
          <cell r="BB1527">
            <v>30</v>
          </cell>
          <cell r="BC1527">
            <v>507</v>
          </cell>
          <cell r="BD1527" t="str">
            <v>PS</v>
          </cell>
          <cell r="BE1527" t="str">
            <v>PSRS</v>
          </cell>
          <cell r="BF1527" t="str">
            <v>T</v>
          </cell>
          <cell r="BG1527" t="str">
            <v>T</v>
          </cell>
          <cell r="BH1527">
            <v>5.0999999999999996</v>
          </cell>
          <cell r="BI1527">
            <v>5.0999999999999996</v>
          </cell>
          <cell r="BJ1527">
            <v>7.0000000000000007E-2</v>
          </cell>
          <cell r="BK1527">
            <v>8.5544888450000009E-2</v>
          </cell>
          <cell r="BL1527">
            <v>16</v>
          </cell>
          <cell r="BM1527" t="str">
            <v>45</v>
          </cell>
          <cell r="BN1527">
            <v>205</v>
          </cell>
          <cell r="BR1527">
            <v>7700</v>
          </cell>
          <cell r="BS1527">
            <v>5503</v>
          </cell>
          <cell r="BT1527">
            <v>5503</v>
          </cell>
          <cell r="BU1527">
            <v>6114</v>
          </cell>
          <cell r="BV1527">
            <v>10</v>
          </cell>
          <cell r="BW1527">
            <v>5503</v>
          </cell>
          <cell r="BX1527">
            <v>0</v>
          </cell>
        </row>
        <row r="1528">
          <cell r="E1528" t="str">
            <v>BPSM3141</v>
          </cell>
          <cell r="F1528" t="str">
            <v>225/45ZR16 S01 T/L</v>
          </cell>
          <cell r="G1528" t="str">
            <v>225/45ZR16 S01 T/L</v>
          </cell>
          <cell r="H1528" t="str">
            <v>S01</v>
          </cell>
          <cell r="I1528" t="str">
            <v>PSR3</v>
          </cell>
          <cell r="J1528" t="str">
            <v>PSR OOGATA (16 ONLY)</v>
          </cell>
          <cell r="K1528" t="str">
            <v>BRIDGESTONE</v>
          </cell>
          <cell r="L1528" t="str">
            <v>225/45R16</v>
          </cell>
          <cell r="M1528" t="str">
            <v>POTENZA EXPEDIA</v>
          </cell>
          <cell r="N1528" t="str">
            <v>PASSENGER CAR</v>
          </cell>
          <cell r="O1528" t="str">
            <v>PSRS</v>
          </cell>
          <cell r="P1528" t="str">
            <v>T/L</v>
          </cell>
          <cell r="Q1528" t="str">
            <v>ZDUMMY</v>
          </cell>
          <cell r="R1528" t="str">
            <v>JAPAN</v>
          </cell>
          <cell r="S1528">
            <v>3</v>
          </cell>
          <cell r="Y1528" t="str">
            <v>24</v>
          </cell>
          <cell r="AG1528" t="str">
            <v>*</v>
          </cell>
          <cell r="AL1528" t="str">
            <v>S01</v>
          </cell>
          <cell r="AO1528" t="str">
            <v>225/45R16</v>
          </cell>
          <cell r="AP1528" t="str">
            <v>PSRS</v>
          </cell>
          <cell r="AQ1528" t="str">
            <v>OTHERS</v>
          </cell>
          <cell r="AR1528" t="str">
            <v>16 Inch</v>
          </cell>
          <cell r="AU1528">
            <v>0</v>
          </cell>
          <cell r="AX1528" t="str">
            <v>DISCONT</v>
          </cell>
          <cell r="AY1528" t="str">
            <v>B</v>
          </cell>
          <cell r="AZ1528">
            <v>91</v>
          </cell>
          <cell r="BA1528">
            <v>40</v>
          </cell>
          <cell r="BB1528">
            <v>30</v>
          </cell>
          <cell r="BC1528">
            <v>507</v>
          </cell>
          <cell r="BD1528" t="str">
            <v>PS</v>
          </cell>
          <cell r="BE1528" t="str">
            <v>PSRS</v>
          </cell>
          <cell r="BF1528" t="str">
            <v>T</v>
          </cell>
          <cell r="BG1528" t="str">
            <v>T</v>
          </cell>
          <cell r="BH1528">
            <v>5.0999999999999996</v>
          </cell>
          <cell r="BI1528">
            <v>5.0999999999999996</v>
          </cell>
          <cell r="BJ1528">
            <v>0.08</v>
          </cell>
          <cell r="BK1528">
            <v>9.8251190649999987E-2</v>
          </cell>
          <cell r="BL1528">
            <v>16</v>
          </cell>
          <cell r="BM1528" t="str">
            <v>45</v>
          </cell>
          <cell r="BN1528">
            <v>225</v>
          </cell>
          <cell r="BR1528">
            <v>8570</v>
          </cell>
          <cell r="BS1528">
            <v>6119</v>
          </cell>
          <cell r="BT1528">
            <v>6119</v>
          </cell>
          <cell r="BU1528">
            <v>6799</v>
          </cell>
          <cell r="BV1528">
            <v>10</v>
          </cell>
          <cell r="BW1528">
            <v>6119</v>
          </cell>
          <cell r="BX1528">
            <v>0</v>
          </cell>
        </row>
        <row r="1529">
          <cell r="E1529" t="str">
            <v>BPSM3142</v>
          </cell>
          <cell r="F1529" t="str">
            <v>215/45ZR17 S01 T/L</v>
          </cell>
          <cell r="G1529" t="str">
            <v>215/45ZR17 S01 T/L</v>
          </cell>
          <cell r="H1529" t="str">
            <v>S01</v>
          </cell>
          <cell r="I1529" t="str">
            <v>PSR2</v>
          </cell>
          <cell r="J1529" t="str">
            <v>UHP(17 UP)</v>
          </cell>
          <cell r="K1529" t="str">
            <v>BRIDGESTONE</v>
          </cell>
          <cell r="L1529" t="str">
            <v>215/45R17</v>
          </cell>
          <cell r="M1529" t="str">
            <v>POTENZA EXPEDIA</v>
          </cell>
          <cell r="N1529" t="str">
            <v>PASSENGER CAR</v>
          </cell>
          <cell r="O1529" t="str">
            <v>PSRS</v>
          </cell>
          <cell r="P1529" t="str">
            <v>T/L</v>
          </cell>
          <cell r="Q1529" t="str">
            <v>ZDUMMY</v>
          </cell>
          <cell r="R1529" t="str">
            <v>JAPAN</v>
          </cell>
          <cell r="S1529">
            <v>3</v>
          </cell>
          <cell r="Y1529" t="str">
            <v>24</v>
          </cell>
          <cell r="AG1529" t="str">
            <v>*</v>
          </cell>
          <cell r="AL1529" t="str">
            <v>S01</v>
          </cell>
          <cell r="AO1529" t="str">
            <v>215/45R17</v>
          </cell>
          <cell r="AP1529" t="str">
            <v>PSRS</v>
          </cell>
          <cell r="AQ1529" t="str">
            <v>OTHERS</v>
          </cell>
          <cell r="AR1529" t="str">
            <v>17 Inch</v>
          </cell>
          <cell r="AU1529">
            <v>0</v>
          </cell>
          <cell r="AX1529" t="str">
            <v>DISCONT</v>
          </cell>
          <cell r="AY1529" t="str">
            <v>B</v>
          </cell>
          <cell r="AZ1529">
            <v>91</v>
          </cell>
          <cell r="BA1529">
            <v>40</v>
          </cell>
          <cell r="BB1529">
            <v>30</v>
          </cell>
          <cell r="BC1529">
            <v>507</v>
          </cell>
          <cell r="BD1529" t="str">
            <v>PS</v>
          </cell>
          <cell r="BE1529" t="str">
            <v>PSRS</v>
          </cell>
          <cell r="BF1529" t="str">
            <v>T</v>
          </cell>
          <cell r="BG1529" t="str">
            <v>T</v>
          </cell>
          <cell r="BH1529">
            <v>4.8899999999999997</v>
          </cell>
          <cell r="BI1529">
            <v>5.0999999999999996</v>
          </cell>
          <cell r="BJ1529">
            <v>0.08</v>
          </cell>
          <cell r="BK1529">
            <v>9.9705022949999986E-2</v>
          </cell>
          <cell r="BL1529">
            <v>17</v>
          </cell>
          <cell r="BM1529" t="str">
            <v>45</v>
          </cell>
          <cell r="BN1529">
            <v>215</v>
          </cell>
          <cell r="BR1529">
            <v>8920</v>
          </cell>
          <cell r="BS1529">
            <v>6374</v>
          </cell>
          <cell r="BT1529">
            <v>6374</v>
          </cell>
          <cell r="BU1529">
            <v>7082</v>
          </cell>
          <cell r="BV1529">
            <v>10</v>
          </cell>
          <cell r="BW1529">
            <v>6374</v>
          </cell>
          <cell r="BX1529">
            <v>0</v>
          </cell>
        </row>
        <row r="1530">
          <cell r="E1530" t="str">
            <v>BPSM3143</v>
          </cell>
          <cell r="F1530" t="str">
            <v>225/45ZR17 S01 T/L</v>
          </cell>
          <cell r="G1530" t="str">
            <v>225/45ZR17 S01 T/L</v>
          </cell>
          <cell r="H1530" t="str">
            <v>S01</v>
          </cell>
          <cell r="I1530" t="str">
            <v>PSR2</v>
          </cell>
          <cell r="J1530" t="str">
            <v>UHP(17 UP)</v>
          </cell>
          <cell r="K1530" t="str">
            <v>BRIDGESTONE</v>
          </cell>
          <cell r="L1530" t="str">
            <v>225/45R17</v>
          </cell>
          <cell r="M1530" t="str">
            <v>POTENZA EXPEDIA</v>
          </cell>
          <cell r="N1530" t="str">
            <v>PASSENGER CAR</v>
          </cell>
          <cell r="O1530" t="str">
            <v>PSRS</v>
          </cell>
          <cell r="P1530" t="str">
            <v>T/L</v>
          </cell>
          <cell r="Q1530" t="str">
            <v>ZDUMMY</v>
          </cell>
          <cell r="R1530" t="str">
            <v>JAPAN</v>
          </cell>
          <cell r="S1530">
            <v>3</v>
          </cell>
          <cell r="Y1530" t="str">
            <v>24</v>
          </cell>
          <cell r="AG1530" t="str">
            <v>*</v>
          </cell>
          <cell r="AL1530" t="str">
            <v>S01</v>
          </cell>
          <cell r="AO1530" t="str">
            <v>225/45R17</v>
          </cell>
          <cell r="AP1530" t="str">
            <v>PSRS</v>
          </cell>
          <cell r="AQ1530" t="str">
            <v>OTHERS</v>
          </cell>
          <cell r="AR1530" t="str">
            <v>17 Inch</v>
          </cell>
          <cell r="AU1530">
            <v>0</v>
          </cell>
          <cell r="AX1530" t="str">
            <v>DISCONT</v>
          </cell>
          <cell r="AY1530" t="str">
            <v>B</v>
          </cell>
          <cell r="AZ1530">
            <v>91</v>
          </cell>
          <cell r="BA1530">
            <v>40</v>
          </cell>
          <cell r="BB1530">
            <v>30</v>
          </cell>
          <cell r="BC1530">
            <v>507</v>
          </cell>
          <cell r="BD1530" t="str">
            <v>PS</v>
          </cell>
          <cell r="BE1530" t="str">
            <v>PSRS</v>
          </cell>
          <cell r="BF1530" t="str">
            <v>T</v>
          </cell>
          <cell r="BG1530" t="str">
            <v>T</v>
          </cell>
          <cell r="BH1530">
            <v>5.319</v>
          </cell>
          <cell r="BI1530">
            <v>5.0999999999999996</v>
          </cell>
          <cell r="BJ1530">
            <v>0.08</v>
          </cell>
          <cell r="BK1530">
            <v>0.10661916984999997</v>
          </cell>
          <cell r="BL1530">
            <v>17</v>
          </cell>
          <cell r="BM1530" t="str">
            <v>45</v>
          </cell>
          <cell r="BN1530">
            <v>225</v>
          </cell>
          <cell r="BR1530">
            <v>9850</v>
          </cell>
          <cell r="BS1530">
            <v>7035</v>
          </cell>
          <cell r="BT1530">
            <v>7035</v>
          </cell>
          <cell r="BU1530">
            <v>7817</v>
          </cell>
          <cell r="BV1530">
            <v>10</v>
          </cell>
          <cell r="BW1530">
            <v>7035</v>
          </cell>
          <cell r="BX1530">
            <v>0</v>
          </cell>
        </row>
        <row r="1531">
          <cell r="E1531" t="str">
            <v>BPSM3144</v>
          </cell>
          <cell r="F1531" t="str">
            <v>235/45ZR17 S01 T/L</v>
          </cell>
          <cell r="G1531" t="str">
            <v>235/45ZR17 S01 T/L</v>
          </cell>
          <cell r="H1531" t="str">
            <v>S01</v>
          </cell>
          <cell r="I1531" t="str">
            <v>PSR2</v>
          </cell>
          <cell r="J1531" t="str">
            <v>UHP(17 UP)</v>
          </cell>
          <cell r="K1531" t="str">
            <v>BRIDGESTONE</v>
          </cell>
          <cell r="L1531" t="str">
            <v>235/45R17</v>
          </cell>
          <cell r="M1531" t="str">
            <v>POTENZA EXPEDIA</v>
          </cell>
          <cell r="N1531" t="str">
            <v>PASSENGER CAR</v>
          </cell>
          <cell r="O1531" t="str">
            <v>PSRS</v>
          </cell>
          <cell r="P1531" t="str">
            <v>T/L</v>
          </cell>
          <cell r="Q1531" t="str">
            <v>ZDUMMY</v>
          </cell>
          <cell r="R1531" t="str">
            <v>JAPAN</v>
          </cell>
          <cell r="S1531">
            <v>3</v>
          </cell>
          <cell r="Y1531" t="str">
            <v>24</v>
          </cell>
          <cell r="AG1531" t="str">
            <v>*</v>
          </cell>
          <cell r="AL1531" t="str">
            <v>S01</v>
          </cell>
          <cell r="AO1531" t="str">
            <v>225/45R17</v>
          </cell>
          <cell r="AP1531" t="str">
            <v>PSRS</v>
          </cell>
          <cell r="AQ1531" t="str">
            <v>OTHERS</v>
          </cell>
          <cell r="AR1531" t="str">
            <v>17 Inch</v>
          </cell>
          <cell r="AU1531">
            <v>0</v>
          </cell>
          <cell r="AX1531" t="str">
            <v>DISCONT</v>
          </cell>
          <cell r="AY1531" t="str">
            <v>B</v>
          </cell>
          <cell r="AZ1531">
            <v>91</v>
          </cell>
          <cell r="BA1531">
            <v>40</v>
          </cell>
          <cell r="BB1531">
            <v>30</v>
          </cell>
          <cell r="BC1531">
            <v>507</v>
          </cell>
          <cell r="BD1531" t="str">
            <v>PS</v>
          </cell>
          <cell r="BE1531" t="str">
            <v>PSRS</v>
          </cell>
          <cell r="BF1531" t="str">
            <v>T</v>
          </cell>
          <cell r="BG1531" t="str">
            <v>T</v>
          </cell>
          <cell r="BH1531">
            <v>6.1349999999999998</v>
          </cell>
          <cell r="BI1531">
            <v>5.0999999999999996</v>
          </cell>
          <cell r="BJ1531">
            <v>0.09</v>
          </cell>
          <cell r="BK1531">
            <v>0.11380459474999999</v>
          </cell>
          <cell r="BL1531">
            <v>17</v>
          </cell>
          <cell r="BM1531" t="str">
            <v>45</v>
          </cell>
          <cell r="BN1531">
            <v>235</v>
          </cell>
          <cell r="BR1531">
            <v>10590</v>
          </cell>
          <cell r="BS1531">
            <v>7565</v>
          </cell>
          <cell r="BT1531">
            <v>7565</v>
          </cell>
          <cell r="BU1531">
            <v>8406</v>
          </cell>
          <cell r="BV1531">
            <v>10</v>
          </cell>
          <cell r="BW1531">
            <v>7565</v>
          </cell>
          <cell r="BX1531">
            <v>0</v>
          </cell>
        </row>
        <row r="1532">
          <cell r="E1532" t="str">
            <v>BPSM3145</v>
          </cell>
          <cell r="F1532" t="str">
            <v>255/45ZR18 S01 T/L</v>
          </cell>
          <cell r="G1532" t="str">
            <v>255/45ZR18 S01 T/L</v>
          </cell>
          <cell r="H1532" t="str">
            <v>S01</v>
          </cell>
          <cell r="I1532" t="str">
            <v>PSR2</v>
          </cell>
          <cell r="J1532" t="str">
            <v>UHP(17 UP)</v>
          </cell>
          <cell r="K1532" t="str">
            <v>BRIDGESTONE</v>
          </cell>
          <cell r="L1532" t="str">
            <v>255/45R18</v>
          </cell>
          <cell r="M1532" t="str">
            <v>POTENZA EXPEDIA</v>
          </cell>
          <cell r="N1532" t="str">
            <v>PASSENGER CAR</v>
          </cell>
          <cell r="O1532" t="str">
            <v>PSRS</v>
          </cell>
          <cell r="P1532" t="str">
            <v>T/L</v>
          </cell>
          <cell r="Q1532" t="str">
            <v>ZDUMMY</v>
          </cell>
          <cell r="R1532" t="str">
            <v>JAPAN</v>
          </cell>
          <cell r="S1532">
            <v>3</v>
          </cell>
          <cell r="Y1532" t="str">
            <v>24</v>
          </cell>
          <cell r="AG1532" t="str">
            <v>*</v>
          </cell>
          <cell r="AL1532" t="str">
            <v>S01</v>
          </cell>
          <cell r="AO1532" t="str">
            <v>235/45R18</v>
          </cell>
          <cell r="AP1532" t="str">
            <v>PSRS</v>
          </cell>
          <cell r="AQ1532" t="str">
            <v>OTHERS</v>
          </cell>
          <cell r="AR1532" t="str">
            <v>18 Inch</v>
          </cell>
          <cell r="AU1532">
            <v>0</v>
          </cell>
          <cell r="AX1532" t="str">
            <v>DISCONT</v>
          </cell>
          <cell r="AY1532" t="str">
            <v>B</v>
          </cell>
          <cell r="AZ1532">
            <v>91</v>
          </cell>
          <cell r="BA1532">
            <v>40</v>
          </cell>
          <cell r="BB1532">
            <v>30</v>
          </cell>
          <cell r="BC1532">
            <v>507</v>
          </cell>
          <cell r="BD1532" t="str">
            <v>PS</v>
          </cell>
          <cell r="BE1532" t="str">
            <v>PSRS</v>
          </cell>
          <cell r="BF1532" t="str">
            <v>T</v>
          </cell>
          <cell r="BG1532" t="str">
            <v>T</v>
          </cell>
          <cell r="BH1532">
            <v>6.5919999999999996</v>
          </cell>
          <cell r="BI1532">
            <v>5.0999999999999996</v>
          </cell>
          <cell r="BJ1532">
            <v>0.11</v>
          </cell>
          <cell r="BK1532">
            <v>0.13910928255000002</v>
          </cell>
          <cell r="BL1532">
            <v>18</v>
          </cell>
          <cell r="BM1532" t="str">
            <v>45</v>
          </cell>
          <cell r="BN1532">
            <v>255</v>
          </cell>
          <cell r="BR1532">
            <v>17840</v>
          </cell>
          <cell r="BS1532">
            <v>12741</v>
          </cell>
          <cell r="BT1532">
            <v>12741</v>
          </cell>
          <cell r="BU1532">
            <v>14157</v>
          </cell>
          <cell r="BV1532">
            <v>10</v>
          </cell>
          <cell r="BW1532">
            <v>12741</v>
          </cell>
          <cell r="BX1532">
            <v>0</v>
          </cell>
        </row>
        <row r="1533">
          <cell r="E1533" t="str">
            <v>BPSM3146</v>
          </cell>
          <cell r="F1533" t="str">
            <v>255/45ZR17 S01L T/L</v>
          </cell>
          <cell r="G1533" t="str">
            <v>255/45ZR17 S01L T/L</v>
          </cell>
          <cell r="H1533" t="str">
            <v>S01</v>
          </cell>
          <cell r="I1533" t="str">
            <v>PSR2</v>
          </cell>
          <cell r="J1533" t="str">
            <v>UHP(17 UP)</v>
          </cell>
          <cell r="K1533" t="str">
            <v>BRIDGESTONE</v>
          </cell>
          <cell r="L1533" t="str">
            <v>255/45R17</v>
          </cell>
          <cell r="M1533" t="str">
            <v>POTENZA EXPEDIA</v>
          </cell>
          <cell r="N1533" t="str">
            <v>PASSENGER CAR</v>
          </cell>
          <cell r="O1533" t="str">
            <v>PSRS</v>
          </cell>
          <cell r="P1533" t="str">
            <v>T/L</v>
          </cell>
          <cell r="Q1533" t="str">
            <v>ZDUMMY</v>
          </cell>
          <cell r="R1533" t="str">
            <v>JAPAN</v>
          </cell>
          <cell r="S1533">
            <v>3</v>
          </cell>
          <cell r="Y1533" t="str">
            <v>24</v>
          </cell>
          <cell r="AG1533" t="str">
            <v>*</v>
          </cell>
          <cell r="AL1533" t="str">
            <v>S01</v>
          </cell>
          <cell r="AO1533" t="str">
            <v>255/45R17</v>
          </cell>
          <cell r="AP1533" t="str">
            <v>PSRS</v>
          </cell>
          <cell r="AQ1533" t="str">
            <v>OTHERS</v>
          </cell>
          <cell r="AR1533" t="str">
            <v>17 Inch</v>
          </cell>
          <cell r="AU1533">
            <v>0</v>
          </cell>
          <cell r="AX1533" t="str">
            <v>DISCONT</v>
          </cell>
          <cell r="AY1533" t="str">
            <v>B</v>
          </cell>
          <cell r="AZ1533">
            <v>91</v>
          </cell>
          <cell r="BA1533">
            <v>40</v>
          </cell>
          <cell r="BB1533">
            <v>30</v>
          </cell>
          <cell r="BC1533">
            <v>507</v>
          </cell>
          <cell r="BD1533" t="str">
            <v>PS</v>
          </cell>
          <cell r="BE1533" t="str">
            <v>PSRS</v>
          </cell>
          <cell r="BF1533" t="str">
            <v>T</v>
          </cell>
          <cell r="BG1533" t="str">
            <v>T</v>
          </cell>
          <cell r="BH1533">
            <v>5.9340000000000002</v>
          </cell>
          <cell r="BI1533">
            <v>5.0999999999999996</v>
          </cell>
          <cell r="BJ1533">
            <v>8.3000000000000004E-2</v>
          </cell>
          <cell r="BK1533">
            <v>0.12900871854999998</v>
          </cell>
          <cell r="BL1533">
            <v>17</v>
          </cell>
          <cell r="BM1533" t="str">
            <v>45</v>
          </cell>
          <cell r="BN1533">
            <v>255</v>
          </cell>
          <cell r="BR1533">
            <v>11770</v>
          </cell>
          <cell r="BS1533">
            <v>8406</v>
          </cell>
          <cell r="BT1533">
            <v>8406</v>
          </cell>
          <cell r="BU1533">
            <v>9340</v>
          </cell>
          <cell r="BV1533">
            <v>10</v>
          </cell>
          <cell r="BW1533">
            <v>8406</v>
          </cell>
          <cell r="BX1533">
            <v>0</v>
          </cell>
        </row>
        <row r="1534">
          <cell r="E1534" t="str">
            <v>BPSM3147</v>
          </cell>
          <cell r="F1534" t="str">
            <v>255/45ZR17 S01R T/L</v>
          </cell>
          <cell r="G1534" t="str">
            <v>255/45ZR17 S01R T/L</v>
          </cell>
          <cell r="H1534" t="str">
            <v>S01</v>
          </cell>
          <cell r="I1534" t="str">
            <v>PSR2</v>
          </cell>
          <cell r="J1534" t="str">
            <v>UHP(17 UP)</v>
          </cell>
          <cell r="K1534" t="str">
            <v>BRIDGESTONE</v>
          </cell>
          <cell r="L1534" t="str">
            <v>255/45R17</v>
          </cell>
          <cell r="M1534" t="str">
            <v>POTENZA EXPEDIA</v>
          </cell>
          <cell r="N1534" t="str">
            <v>PASSENGER CAR</v>
          </cell>
          <cell r="O1534" t="str">
            <v>PSRS</v>
          </cell>
          <cell r="P1534" t="str">
            <v>T/L</v>
          </cell>
          <cell r="Q1534" t="str">
            <v>ZDUMMY</v>
          </cell>
          <cell r="R1534" t="str">
            <v>JAPAN</v>
          </cell>
          <cell r="S1534">
            <v>3</v>
          </cell>
          <cell r="Y1534" t="str">
            <v>24</v>
          </cell>
          <cell r="AG1534" t="str">
            <v>*</v>
          </cell>
          <cell r="AL1534" t="str">
            <v>S01</v>
          </cell>
          <cell r="AO1534" t="str">
            <v>255/45R17</v>
          </cell>
          <cell r="AP1534" t="str">
            <v>PSRS</v>
          </cell>
          <cell r="AQ1534" t="str">
            <v>OTHERS</v>
          </cell>
          <cell r="AR1534" t="str">
            <v>17 Inch</v>
          </cell>
          <cell r="AU1534">
            <v>2000</v>
          </cell>
          <cell r="AX1534" t="str">
            <v>DISCONT</v>
          </cell>
          <cell r="AY1534" t="str">
            <v>B</v>
          </cell>
          <cell r="AZ1534">
            <v>91</v>
          </cell>
          <cell r="BA1534">
            <v>40</v>
          </cell>
          <cell r="BB1534">
            <v>30</v>
          </cell>
          <cell r="BC1534">
            <v>507</v>
          </cell>
          <cell r="BD1534" t="str">
            <v>PS</v>
          </cell>
          <cell r="BE1534" t="str">
            <v>PSRS</v>
          </cell>
          <cell r="BF1534" t="str">
            <v>T</v>
          </cell>
          <cell r="BG1534" t="str">
            <v>T</v>
          </cell>
          <cell r="BH1534">
            <v>7.9219999999999997</v>
          </cell>
          <cell r="BI1534">
            <v>5.0999999999999996</v>
          </cell>
          <cell r="BJ1534">
            <v>8.3000000000000004E-2</v>
          </cell>
          <cell r="BK1534">
            <v>0.12900871854999998</v>
          </cell>
          <cell r="BL1534">
            <v>17</v>
          </cell>
          <cell r="BM1534" t="str">
            <v>45</v>
          </cell>
          <cell r="BN1534">
            <v>255</v>
          </cell>
          <cell r="BR1534">
            <v>11770</v>
          </cell>
          <cell r="BS1534">
            <v>8406</v>
          </cell>
          <cell r="BT1534">
            <v>8406</v>
          </cell>
          <cell r="BU1534">
            <v>9340</v>
          </cell>
          <cell r="BV1534">
            <v>10</v>
          </cell>
          <cell r="BW1534">
            <v>8406</v>
          </cell>
          <cell r="BX1534">
            <v>0</v>
          </cell>
        </row>
        <row r="1535">
          <cell r="E1535" t="str">
            <v>BPSM3150</v>
          </cell>
          <cell r="F1535" t="str">
            <v>215/40ZR17 S01 T/L</v>
          </cell>
          <cell r="G1535" t="str">
            <v>215/40ZR17 S01 T/L</v>
          </cell>
          <cell r="H1535" t="str">
            <v>S01</v>
          </cell>
          <cell r="I1535" t="str">
            <v>PSR2</v>
          </cell>
          <cell r="J1535" t="str">
            <v>UHP(17 UP)</v>
          </cell>
          <cell r="K1535" t="str">
            <v>BRIDGESTONE</v>
          </cell>
          <cell r="L1535" t="str">
            <v>215/40R17</v>
          </cell>
          <cell r="M1535" t="str">
            <v>POTENZA EXPEDIA</v>
          </cell>
          <cell r="N1535" t="str">
            <v>PASSENGER CAR</v>
          </cell>
          <cell r="O1535" t="str">
            <v>PSRS</v>
          </cell>
          <cell r="P1535" t="str">
            <v>T/L</v>
          </cell>
          <cell r="Q1535" t="str">
            <v>ZDUMMY</v>
          </cell>
          <cell r="R1535" t="str">
            <v>JAPAN</v>
          </cell>
          <cell r="S1535">
            <v>3</v>
          </cell>
          <cell r="Y1535" t="str">
            <v>24</v>
          </cell>
          <cell r="AG1535" t="str">
            <v>*</v>
          </cell>
          <cell r="AL1535" t="str">
            <v>S01</v>
          </cell>
          <cell r="AO1535" t="str">
            <v>215/40R17</v>
          </cell>
          <cell r="AP1535" t="str">
            <v>PSRS</v>
          </cell>
          <cell r="AQ1535" t="str">
            <v>OTHERS</v>
          </cell>
          <cell r="AR1535" t="str">
            <v>17 Inch</v>
          </cell>
          <cell r="AU1535">
            <v>0</v>
          </cell>
          <cell r="AX1535" t="str">
            <v>DISCONT</v>
          </cell>
          <cell r="AY1535" t="str">
            <v>B</v>
          </cell>
          <cell r="AZ1535">
            <v>91</v>
          </cell>
          <cell r="BA1535">
            <v>40</v>
          </cell>
          <cell r="BB1535">
            <v>30</v>
          </cell>
          <cell r="BC1535">
            <v>507</v>
          </cell>
          <cell r="BD1535" t="str">
            <v>PS</v>
          </cell>
          <cell r="BE1535" t="str">
            <v>PSRS</v>
          </cell>
          <cell r="BF1535" t="str">
            <v>T</v>
          </cell>
          <cell r="BG1535" t="str">
            <v>T</v>
          </cell>
          <cell r="BH1535">
            <v>5.0999999999999996</v>
          </cell>
          <cell r="BI1535">
            <v>5.0999999999999996</v>
          </cell>
          <cell r="BJ1535">
            <v>7.0000000000000007E-2</v>
          </cell>
          <cell r="BK1535">
            <v>9.2966482199999992E-2</v>
          </cell>
          <cell r="BL1535">
            <v>17</v>
          </cell>
          <cell r="BM1535" t="str">
            <v>40</v>
          </cell>
          <cell r="BN1535">
            <v>215</v>
          </cell>
          <cell r="BR1535">
            <v>9850</v>
          </cell>
          <cell r="BS1535">
            <v>7035</v>
          </cell>
          <cell r="BT1535">
            <v>7035</v>
          </cell>
          <cell r="BU1535">
            <v>7817</v>
          </cell>
          <cell r="BV1535">
            <v>10</v>
          </cell>
          <cell r="BW1535">
            <v>7035</v>
          </cell>
          <cell r="BX1535">
            <v>0</v>
          </cell>
        </row>
        <row r="1536">
          <cell r="E1536" t="str">
            <v>BPSM3151</v>
          </cell>
          <cell r="F1536" t="str">
            <v>245/40ZR17 S01 T/L</v>
          </cell>
          <cell r="G1536" t="str">
            <v>245/40ZR17 S01 T/L</v>
          </cell>
          <cell r="H1536" t="str">
            <v>S01</v>
          </cell>
          <cell r="I1536" t="str">
            <v>PSR2</v>
          </cell>
          <cell r="J1536" t="str">
            <v>UHP(17 UP)</v>
          </cell>
          <cell r="K1536" t="str">
            <v>BRIDGESTONE</v>
          </cell>
          <cell r="L1536" t="str">
            <v>245/40R17</v>
          </cell>
          <cell r="M1536" t="str">
            <v>POTENZA EXPEDIA</v>
          </cell>
          <cell r="N1536" t="str">
            <v>PASSENGER CAR</v>
          </cell>
          <cell r="O1536" t="str">
            <v>PSRS</v>
          </cell>
          <cell r="P1536" t="str">
            <v>T/L</v>
          </cell>
          <cell r="Q1536" t="str">
            <v>ZDUMMY</v>
          </cell>
          <cell r="R1536" t="str">
            <v>JAPAN</v>
          </cell>
          <cell r="S1536">
            <v>3</v>
          </cell>
          <cell r="Y1536" t="str">
            <v>24</v>
          </cell>
          <cell r="AG1536" t="str">
            <v>*</v>
          </cell>
          <cell r="AL1536" t="str">
            <v>S01</v>
          </cell>
          <cell r="AO1536" t="str">
            <v>245/40R17</v>
          </cell>
          <cell r="AP1536" t="str">
            <v>PSRS</v>
          </cell>
          <cell r="AQ1536" t="str">
            <v>OTHERS</v>
          </cell>
          <cell r="AR1536" t="str">
            <v>17 Inch</v>
          </cell>
          <cell r="AU1536">
            <v>0</v>
          </cell>
          <cell r="AX1536" t="str">
            <v>DISCONT</v>
          </cell>
          <cell r="AY1536" t="str">
            <v>B</v>
          </cell>
          <cell r="AZ1536">
            <v>91</v>
          </cell>
          <cell r="BA1536">
            <v>40</v>
          </cell>
          <cell r="BB1536">
            <v>30</v>
          </cell>
          <cell r="BC1536">
            <v>507</v>
          </cell>
          <cell r="BD1536" t="str">
            <v>PS</v>
          </cell>
          <cell r="BE1536" t="str">
            <v>PSRS</v>
          </cell>
          <cell r="BF1536" t="str">
            <v>T</v>
          </cell>
          <cell r="BG1536" t="str">
            <v>T</v>
          </cell>
          <cell r="BH1536">
            <v>6.1159999999999997</v>
          </cell>
          <cell r="BI1536">
            <v>5.0999999999999996</v>
          </cell>
          <cell r="BJ1536">
            <v>0.09</v>
          </cell>
          <cell r="BK1536">
            <v>0.11232785939999999</v>
          </cell>
          <cell r="BL1536">
            <v>17</v>
          </cell>
          <cell r="BM1536" t="str">
            <v>40</v>
          </cell>
          <cell r="BN1536">
            <v>245</v>
          </cell>
          <cell r="BR1536">
            <v>11810</v>
          </cell>
          <cell r="BS1536">
            <v>8435</v>
          </cell>
          <cell r="BT1536">
            <v>8435</v>
          </cell>
          <cell r="BU1536">
            <v>9372</v>
          </cell>
          <cell r="BV1536">
            <v>10</v>
          </cell>
          <cell r="BW1536">
            <v>8435</v>
          </cell>
          <cell r="BX1536">
            <v>0</v>
          </cell>
        </row>
        <row r="1537">
          <cell r="E1537" t="str">
            <v>BPSM3152</v>
          </cell>
          <cell r="F1537" t="str">
            <v>255/40ZR17 S01 T/L</v>
          </cell>
          <cell r="G1537" t="str">
            <v>255/40ZR17 S01 T/L</v>
          </cell>
          <cell r="H1537" t="str">
            <v>S01</v>
          </cell>
          <cell r="I1537" t="str">
            <v>PSR2</v>
          </cell>
          <cell r="J1537" t="str">
            <v>UHP(17 UP)</v>
          </cell>
          <cell r="K1537" t="str">
            <v>BRIDGESTONE</v>
          </cell>
          <cell r="L1537" t="str">
            <v>255/40R17</v>
          </cell>
          <cell r="M1537" t="str">
            <v>POTENZA EXPEDIA</v>
          </cell>
          <cell r="N1537" t="str">
            <v>PASSENGER CAR</v>
          </cell>
          <cell r="O1537" t="str">
            <v>PSRS</v>
          </cell>
          <cell r="P1537" t="str">
            <v>T/L</v>
          </cell>
          <cell r="Q1537" t="str">
            <v>ZDUMMY</v>
          </cell>
          <cell r="R1537" t="str">
            <v>JAPAN</v>
          </cell>
          <cell r="S1537">
            <v>3</v>
          </cell>
          <cell r="Y1537" t="str">
            <v>24</v>
          </cell>
          <cell r="AG1537" t="str">
            <v>*</v>
          </cell>
          <cell r="AL1537" t="str">
            <v>S01</v>
          </cell>
          <cell r="AO1537" t="str">
            <v>255/40R17</v>
          </cell>
          <cell r="AP1537" t="str">
            <v>PSRS</v>
          </cell>
          <cell r="AQ1537" t="str">
            <v>OTHERS</v>
          </cell>
          <cell r="AR1537" t="str">
            <v>17 Inch</v>
          </cell>
          <cell r="AU1537">
            <v>0</v>
          </cell>
          <cell r="AX1537" t="str">
            <v>DISCONT</v>
          </cell>
          <cell r="AY1537" t="str">
            <v>B</v>
          </cell>
          <cell r="AZ1537">
            <v>91</v>
          </cell>
          <cell r="BA1537">
            <v>40</v>
          </cell>
          <cell r="BB1537">
            <v>30</v>
          </cell>
          <cell r="BC1537">
            <v>507</v>
          </cell>
          <cell r="BD1537" t="str">
            <v>PS</v>
          </cell>
          <cell r="BE1537" t="str">
            <v>PSRS</v>
          </cell>
          <cell r="BF1537" t="str">
            <v>T</v>
          </cell>
          <cell r="BG1537" t="str">
            <v>T</v>
          </cell>
          <cell r="BH1537">
            <v>6.1150000000000002</v>
          </cell>
          <cell r="BI1537">
            <v>5.0999999999999996</v>
          </cell>
          <cell r="BJ1537">
            <v>0.09</v>
          </cell>
          <cell r="BK1537">
            <v>0.11925128379999998</v>
          </cell>
          <cell r="BL1537">
            <v>17</v>
          </cell>
          <cell r="BM1537" t="str">
            <v>40</v>
          </cell>
          <cell r="BN1537">
            <v>255</v>
          </cell>
          <cell r="BR1537">
            <v>12430</v>
          </cell>
          <cell r="BS1537">
            <v>8877</v>
          </cell>
          <cell r="BT1537">
            <v>8877</v>
          </cell>
          <cell r="BU1537">
            <v>9863</v>
          </cell>
          <cell r="BV1537">
            <v>10</v>
          </cell>
          <cell r="BW1537">
            <v>8877</v>
          </cell>
          <cell r="BX1537">
            <v>0</v>
          </cell>
        </row>
        <row r="1538">
          <cell r="E1538" t="str">
            <v>BPSM3153</v>
          </cell>
          <cell r="F1538" t="str">
            <v>225/40ZR18 S01L T/L</v>
          </cell>
          <cell r="G1538" t="str">
            <v>225/40ZR18 S01L T/L</v>
          </cell>
          <cell r="H1538" t="str">
            <v>S01</v>
          </cell>
          <cell r="I1538" t="str">
            <v>PSR2</v>
          </cell>
          <cell r="J1538" t="str">
            <v>UHP(17 UP)</v>
          </cell>
          <cell r="K1538" t="str">
            <v>BRIDGESTONE</v>
          </cell>
          <cell r="L1538" t="str">
            <v>225/40R18</v>
          </cell>
          <cell r="M1538" t="str">
            <v>POTENZA EXPEDIA</v>
          </cell>
          <cell r="N1538" t="str">
            <v>PASSENGER CAR</v>
          </cell>
          <cell r="O1538" t="str">
            <v>PSRS</v>
          </cell>
          <cell r="P1538" t="str">
            <v>T/L</v>
          </cell>
          <cell r="Q1538" t="str">
            <v>ZDUMMY</v>
          </cell>
          <cell r="R1538" t="str">
            <v>JAPAN</v>
          </cell>
          <cell r="S1538">
            <v>3</v>
          </cell>
          <cell r="Y1538" t="str">
            <v>24</v>
          </cell>
          <cell r="AG1538" t="str">
            <v>*</v>
          </cell>
          <cell r="AL1538" t="str">
            <v>S01</v>
          </cell>
          <cell r="AO1538" t="str">
            <v>225/40R18</v>
          </cell>
          <cell r="AP1538" t="str">
            <v>PSRS</v>
          </cell>
          <cell r="AQ1538" t="str">
            <v>OTHERS</v>
          </cell>
          <cell r="AR1538" t="str">
            <v>18 Inch</v>
          </cell>
          <cell r="AU1538">
            <v>0</v>
          </cell>
          <cell r="AX1538" t="str">
            <v>DISCONT</v>
          </cell>
          <cell r="AY1538" t="str">
            <v>B</v>
          </cell>
          <cell r="AZ1538">
            <v>91</v>
          </cell>
          <cell r="BA1538">
            <v>40</v>
          </cell>
          <cell r="BB1538">
            <v>30</v>
          </cell>
          <cell r="BC1538">
            <v>507</v>
          </cell>
          <cell r="BD1538" t="str">
            <v>PS</v>
          </cell>
          <cell r="BE1538" t="str">
            <v>PSRS</v>
          </cell>
          <cell r="BF1538" t="str">
            <v>T</v>
          </cell>
          <cell r="BG1538" t="str">
            <v>T</v>
          </cell>
          <cell r="BH1538">
            <v>5.3289999999999997</v>
          </cell>
          <cell r="BI1538">
            <v>5.0999999999999996</v>
          </cell>
          <cell r="BJ1538">
            <v>7.0000000000000007E-2</v>
          </cell>
          <cell r="BK1538">
            <v>0.10759631760000002</v>
          </cell>
          <cell r="BL1538">
            <v>18</v>
          </cell>
          <cell r="BM1538" t="str">
            <v>40</v>
          </cell>
          <cell r="BN1538">
            <v>225</v>
          </cell>
          <cell r="BR1538">
            <v>14120</v>
          </cell>
          <cell r="BS1538">
            <v>10089</v>
          </cell>
          <cell r="BT1538">
            <v>10089</v>
          </cell>
          <cell r="BU1538">
            <v>11210</v>
          </cell>
          <cell r="BV1538">
            <v>10</v>
          </cell>
          <cell r="BW1538">
            <v>10089</v>
          </cell>
          <cell r="BX1538">
            <v>0</v>
          </cell>
        </row>
        <row r="1539">
          <cell r="E1539" t="str">
            <v>BPSM3154</v>
          </cell>
          <cell r="F1539" t="str">
            <v>225/40ZR18 S01R T/L</v>
          </cell>
          <cell r="G1539" t="str">
            <v>225/40ZR18 S01R T/L</v>
          </cell>
          <cell r="H1539" t="str">
            <v>S01</v>
          </cell>
          <cell r="I1539" t="str">
            <v>PSR2</v>
          </cell>
          <cell r="J1539" t="str">
            <v>UHP(17 UP)</v>
          </cell>
          <cell r="K1539" t="str">
            <v>BRIDGESTONE</v>
          </cell>
          <cell r="L1539" t="str">
            <v>225/40R18</v>
          </cell>
          <cell r="M1539" t="str">
            <v>POTENZA EXPEDIA</v>
          </cell>
          <cell r="N1539" t="str">
            <v>PASSENGER CAR</v>
          </cell>
          <cell r="O1539" t="str">
            <v>PSRS</v>
          </cell>
          <cell r="P1539" t="str">
            <v>T/L</v>
          </cell>
          <cell r="Q1539" t="str">
            <v>ZDUMMY</v>
          </cell>
          <cell r="R1539" t="str">
            <v>JAPAN</v>
          </cell>
          <cell r="S1539">
            <v>3</v>
          </cell>
          <cell r="Y1539" t="str">
            <v>24</v>
          </cell>
          <cell r="AG1539" t="str">
            <v>*</v>
          </cell>
          <cell r="AL1539" t="str">
            <v>S01</v>
          </cell>
          <cell r="AO1539" t="str">
            <v>225/40R18</v>
          </cell>
          <cell r="AP1539" t="str">
            <v>PSRS</v>
          </cell>
          <cell r="AQ1539" t="str">
            <v>OTHERS</v>
          </cell>
          <cell r="AR1539" t="str">
            <v>18 Inch</v>
          </cell>
          <cell r="AU1539">
            <v>0</v>
          </cell>
          <cell r="AX1539" t="str">
            <v>DISCONT</v>
          </cell>
          <cell r="AY1539" t="str">
            <v>B</v>
          </cell>
          <cell r="AZ1539">
            <v>91</v>
          </cell>
          <cell r="BA1539">
            <v>40</v>
          </cell>
          <cell r="BB1539">
            <v>30</v>
          </cell>
          <cell r="BC1539">
            <v>507</v>
          </cell>
          <cell r="BD1539" t="str">
            <v>PS</v>
          </cell>
          <cell r="BE1539" t="str">
            <v>PSRS</v>
          </cell>
          <cell r="BF1539" t="str">
            <v>T</v>
          </cell>
          <cell r="BG1539" t="str">
            <v>T</v>
          </cell>
          <cell r="BH1539">
            <v>5.0999999999999996</v>
          </cell>
          <cell r="BI1539">
            <v>5.0999999999999996</v>
          </cell>
          <cell r="BJ1539">
            <v>7.0000000000000007E-2</v>
          </cell>
          <cell r="BK1539">
            <v>0.10759631760000002</v>
          </cell>
          <cell r="BL1539">
            <v>18</v>
          </cell>
          <cell r="BM1539" t="str">
            <v>40</v>
          </cell>
          <cell r="BN1539">
            <v>225</v>
          </cell>
          <cell r="BR1539">
            <v>14120</v>
          </cell>
          <cell r="BS1539">
            <v>10089</v>
          </cell>
          <cell r="BT1539">
            <v>10089</v>
          </cell>
          <cell r="BU1539">
            <v>11210</v>
          </cell>
          <cell r="BV1539">
            <v>10</v>
          </cell>
          <cell r="BW1539">
            <v>10089</v>
          </cell>
          <cell r="BX1539">
            <v>0</v>
          </cell>
        </row>
        <row r="1540">
          <cell r="E1540" t="str">
            <v>BPSM3155</v>
          </cell>
          <cell r="F1540" t="str">
            <v>245/40ZR18 S01L T/L</v>
          </cell>
          <cell r="G1540" t="str">
            <v>245/40ZR18 S01L T/L</v>
          </cell>
          <cell r="H1540" t="str">
            <v>S01</v>
          </cell>
          <cell r="I1540" t="str">
            <v>PSR2</v>
          </cell>
          <cell r="J1540" t="str">
            <v>UHP(17 UP)</v>
          </cell>
          <cell r="K1540" t="str">
            <v>BRIDGESTONE</v>
          </cell>
          <cell r="L1540" t="str">
            <v>245/40R18</v>
          </cell>
          <cell r="M1540" t="str">
            <v>POTENZA EXPEDIA</v>
          </cell>
          <cell r="N1540" t="str">
            <v>PASSENGER CAR</v>
          </cell>
          <cell r="O1540" t="str">
            <v>PSRS</v>
          </cell>
          <cell r="P1540" t="str">
            <v>T/L</v>
          </cell>
          <cell r="Q1540" t="str">
            <v>ZDUMMY</v>
          </cell>
          <cell r="R1540" t="str">
            <v>JAPAN</v>
          </cell>
          <cell r="S1540">
            <v>3</v>
          </cell>
          <cell r="Y1540" t="str">
            <v>24</v>
          </cell>
          <cell r="AG1540" t="str">
            <v>*</v>
          </cell>
          <cell r="AL1540" t="str">
            <v>S01</v>
          </cell>
          <cell r="AO1540" t="str">
            <v>245/40R18</v>
          </cell>
          <cell r="AP1540" t="str">
            <v>PSRS</v>
          </cell>
          <cell r="AQ1540" t="str">
            <v>OTHERS</v>
          </cell>
          <cell r="AR1540" t="str">
            <v>18 Inch</v>
          </cell>
          <cell r="AU1540">
            <v>0</v>
          </cell>
          <cell r="AX1540" t="str">
            <v>DISCONT</v>
          </cell>
          <cell r="AY1540" t="str">
            <v>B</v>
          </cell>
          <cell r="AZ1540">
            <v>91</v>
          </cell>
          <cell r="BA1540">
            <v>40</v>
          </cell>
          <cell r="BB1540">
            <v>30</v>
          </cell>
          <cell r="BC1540">
            <v>507</v>
          </cell>
          <cell r="BD1540" t="str">
            <v>PS</v>
          </cell>
          <cell r="BE1540" t="str">
            <v>PSRS</v>
          </cell>
          <cell r="BF1540" t="str">
            <v>T</v>
          </cell>
          <cell r="BG1540" t="str">
            <v>T</v>
          </cell>
          <cell r="BH1540">
            <v>5.7</v>
          </cell>
          <cell r="BI1540">
            <v>5.0999999999999996</v>
          </cell>
          <cell r="BJ1540">
            <v>0.08</v>
          </cell>
          <cell r="BK1540">
            <v>0.12160101840000002</v>
          </cell>
          <cell r="BL1540">
            <v>18</v>
          </cell>
          <cell r="BM1540" t="str">
            <v>40</v>
          </cell>
          <cell r="BN1540">
            <v>245</v>
          </cell>
          <cell r="BR1540">
            <v>17840</v>
          </cell>
          <cell r="BS1540">
            <v>12741</v>
          </cell>
          <cell r="BT1540">
            <v>12741</v>
          </cell>
          <cell r="BU1540">
            <v>14157</v>
          </cell>
          <cell r="BV1540">
            <v>10</v>
          </cell>
          <cell r="BW1540">
            <v>12741</v>
          </cell>
          <cell r="BX1540">
            <v>0</v>
          </cell>
        </row>
        <row r="1541">
          <cell r="E1541" t="str">
            <v>BPSM3156</v>
          </cell>
          <cell r="F1541" t="str">
            <v>245/40ZR18 S01R T/L</v>
          </cell>
          <cell r="G1541" t="str">
            <v>245/40ZR18 S01R T/L</v>
          </cell>
          <cell r="H1541" t="str">
            <v>S01</v>
          </cell>
          <cell r="I1541" t="str">
            <v>PSR2</v>
          </cell>
          <cell r="J1541" t="str">
            <v>UHP(17 UP)</v>
          </cell>
          <cell r="K1541" t="str">
            <v>BRIDGESTONE</v>
          </cell>
          <cell r="L1541" t="str">
            <v>245/40R18</v>
          </cell>
          <cell r="M1541" t="str">
            <v>POTENZA EXPEDIA</v>
          </cell>
          <cell r="N1541" t="str">
            <v>PASSENGER CAR</v>
          </cell>
          <cell r="O1541" t="str">
            <v>PSRS</v>
          </cell>
          <cell r="P1541" t="str">
            <v>T/L</v>
          </cell>
          <cell r="Q1541" t="str">
            <v>ZDUMMY</v>
          </cell>
          <cell r="R1541" t="str">
            <v>JAPAN</v>
          </cell>
          <cell r="S1541">
            <v>3</v>
          </cell>
          <cell r="Y1541" t="str">
            <v>24</v>
          </cell>
          <cell r="AG1541" t="str">
            <v>*</v>
          </cell>
          <cell r="AL1541" t="str">
            <v>S01</v>
          </cell>
          <cell r="AO1541" t="str">
            <v>245/40R18</v>
          </cell>
          <cell r="AP1541" t="str">
            <v>PSRS</v>
          </cell>
          <cell r="AQ1541" t="str">
            <v>OTHERS</v>
          </cell>
          <cell r="AR1541" t="str">
            <v>18 Inch</v>
          </cell>
          <cell r="AU1541">
            <v>0</v>
          </cell>
          <cell r="AX1541" t="str">
            <v>DISCONT</v>
          </cell>
          <cell r="AY1541" t="str">
            <v>B</v>
          </cell>
          <cell r="AZ1541">
            <v>91</v>
          </cell>
          <cell r="BA1541">
            <v>40</v>
          </cell>
          <cell r="BB1541">
            <v>30</v>
          </cell>
          <cell r="BC1541">
            <v>507</v>
          </cell>
          <cell r="BD1541" t="str">
            <v>PS</v>
          </cell>
          <cell r="BE1541" t="str">
            <v>PSRS</v>
          </cell>
          <cell r="BF1541" t="str">
            <v>T</v>
          </cell>
          <cell r="BG1541" t="str">
            <v>T</v>
          </cell>
          <cell r="BH1541">
            <v>5.7</v>
          </cell>
          <cell r="BI1541">
            <v>5.0999999999999996</v>
          </cell>
          <cell r="BJ1541">
            <v>0.08</v>
          </cell>
          <cell r="BK1541">
            <v>0.12160101840000002</v>
          </cell>
          <cell r="BL1541">
            <v>18</v>
          </cell>
          <cell r="BM1541" t="str">
            <v>40</v>
          </cell>
          <cell r="BN1541">
            <v>245</v>
          </cell>
          <cell r="BR1541">
            <v>17840</v>
          </cell>
          <cell r="BS1541">
            <v>12741</v>
          </cell>
          <cell r="BT1541">
            <v>12741</v>
          </cell>
          <cell r="BU1541">
            <v>14157</v>
          </cell>
          <cell r="BV1541">
            <v>10</v>
          </cell>
          <cell r="BW1541">
            <v>12741</v>
          </cell>
          <cell r="BX1541">
            <v>0</v>
          </cell>
        </row>
        <row r="1542">
          <cell r="E1542" t="str">
            <v>BPSM3157</v>
          </cell>
          <cell r="F1542" t="str">
            <v>255/40ZR19 S01L T/L</v>
          </cell>
          <cell r="G1542" t="str">
            <v>255/40ZR19 S01L T/L</v>
          </cell>
          <cell r="H1542" t="str">
            <v>S01</v>
          </cell>
          <cell r="I1542" t="str">
            <v>PSR2</v>
          </cell>
          <cell r="J1542" t="str">
            <v>UHP(17 UP)</v>
          </cell>
          <cell r="K1542" t="str">
            <v>BRIDGESTONE</v>
          </cell>
          <cell r="L1542" t="str">
            <v>255/40R19</v>
          </cell>
          <cell r="M1542" t="str">
            <v>POTENZA EXPEDIA</v>
          </cell>
          <cell r="N1542" t="str">
            <v>PASSENGER CAR</v>
          </cell>
          <cell r="O1542" t="str">
            <v>PSRS</v>
          </cell>
          <cell r="P1542" t="str">
            <v>T/L</v>
          </cell>
          <cell r="Q1542" t="str">
            <v>ZDUMMY</v>
          </cell>
          <cell r="R1542" t="str">
            <v>JAPAN</v>
          </cell>
          <cell r="S1542">
            <v>3</v>
          </cell>
          <cell r="Y1542" t="str">
            <v>24</v>
          </cell>
          <cell r="AG1542" t="str">
            <v>*</v>
          </cell>
          <cell r="AL1542" t="str">
            <v>S01</v>
          </cell>
          <cell r="AO1542" t="str">
            <v>255/40R19</v>
          </cell>
          <cell r="AP1542" t="str">
            <v>PSRS</v>
          </cell>
          <cell r="AQ1542" t="str">
            <v>OTHERS</v>
          </cell>
          <cell r="AR1542" t="str">
            <v>19 Inch</v>
          </cell>
          <cell r="AU1542">
            <v>0</v>
          </cell>
          <cell r="AX1542" t="str">
            <v>DISCONT</v>
          </cell>
          <cell r="AY1542" t="str">
            <v>B</v>
          </cell>
          <cell r="AZ1542">
            <v>91</v>
          </cell>
          <cell r="BA1542">
            <v>40</v>
          </cell>
          <cell r="BB1542">
            <v>30</v>
          </cell>
          <cell r="BC1542">
            <v>507</v>
          </cell>
          <cell r="BD1542" t="str">
            <v>PS</v>
          </cell>
          <cell r="BE1542" t="str">
            <v>PSRS</v>
          </cell>
          <cell r="BF1542" t="str">
            <v>T</v>
          </cell>
          <cell r="BG1542" t="str">
            <v>T</v>
          </cell>
          <cell r="BH1542">
            <v>5.0999999999999996</v>
          </cell>
          <cell r="BI1542">
            <v>5.0999999999999996</v>
          </cell>
          <cell r="BJ1542">
            <v>0.11</v>
          </cell>
          <cell r="BK1542">
            <v>0.13906877019999997</v>
          </cell>
          <cell r="BL1542">
            <v>19</v>
          </cell>
          <cell r="BM1542" t="str">
            <v>40</v>
          </cell>
          <cell r="BN1542">
            <v>255</v>
          </cell>
          <cell r="BR1542">
            <v>25090</v>
          </cell>
          <cell r="BS1542">
            <v>17919</v>
          </cell>
          <cell r="BT1542">
            <v>17919</v>
          </cell>
          <cell r="BU1542">
            <v>19910</v>
          </cell>
          <cell r="BV1542">
            <v>10</v>
          </cell>
          <cell r="BW1542">
            <v>17919</v>
          </cell>
          <cell r="BX1542">
            <v>0</v>
          </cell>
        </row>
        <row r="1543">
          <cell r="E1543" t="str">
            <v>BPSM3158</v>
          </cell>
          <cell r="F1543" t="str">
            <v>255/40ZR19 S01R T/L</v>
          </cell>
          <cell r="G1543" t="str">
            <v>255/40ZR19 S01R T/L</v>
          </cell>
          <cell r="H1543" t="str">
            <v>S01</v>
          </cell>
          <cell r="I1543" t="str">
            <v>PSR2</v>
          </cell>
          <cell r="J1543" t="str">
            <v>UHP(17 UP)</v>
          </cell>
          <cell r="K1543" t="str">
            <v>BRIDGESTONE</v>
          </cell>
          <cell r="L1543" t="str">
            <v>255/40R19</v>
          </cell>
          <cell r="M1543" t="str">
            <v>POTENZA EXPEDIA</v>
          </cell>
          <cell r="N1543" t="str">
            <v>PASSENGER CAR</v>
          </cell>
          <cell r="O1543" t="str">
            <v>PSRS</v>
          </cell>
          <cell r="P1543" t="str">
            <v>T/L</v>
          </cell>
          <cell r="Q1543" t="str">
            <v>ZDUMMY</v>
          </cell>
          <cell r="R1543" t="str">
            <v>JAPAN</v>
          </cell>
          <cell r="S1543">
            <v>3</v>
          </cell>
          <cell r="Y1543" t="str">
            <v>24</v>
          </cell>
          <cell r="AG1543" t="str">
            <v>*</v>
          </cell>
          <cell r="AL1543" t="str">
            <v>S01</v>
          </cell>
          <cell r="AO1543" t="str">
            <v>255/40R19</v>
          </cell>
          <cell r="AP1543" t="str">
            <v>PSRS</v>
          </cell>
          <cell r="AQ1543" t="str">
            <v>OTHERS</v>
          </cell>
          <cell r="AR1543" t="str">
            <v>19 Inch</v>
          </cell>
          <cell r="AU1543">
            <v>0</v>
          </cell>
          <cell r="AX1543" t="str">
            <v>DISCONT</v>
          </cell>
          <cell r="AY1543" t="str">
            <v>B</v>
          </cell>
          <cell r="AZ1543">
            <v>91</v>
          </cell>
          <cell r="BA1543">
            <v>40</v>
          </cell>
          <cell r="BB1543">
            <v>30</v>
          </cell>
          <cell r="BC1543">
            <v>507</v>
          </cell>
          <cell r="BD1543" t="str">
            <v>PS</v>
          </cell>
          <cell r="BE1543" t="str">
            <v>PSRS</v>
          </cell>
          <cell r="BF1543" t="str">
            <v>T</v>
          </cell>
          <cell r="BG1543" t="str">
            <v>T</v>
          </cell>
          <cell r="BH1543">
            <v>5.0999999999999996</v>
          </cell>
          <cell r="BI1543">
            <v>5.0999999999999996</v>
          </cell>
          <cell r="BJ1543">
            <v>0.11</v>
          </cell>
          <cell r="BK1543">
            <v>0.13906877019999997</v>
          </cell>
          <cell r="BL1543">
            <v>19</v>
          </cell>
          <cell r="BM1543" t="str">
            <v>40</v>
          </cell>
          <cell r="BN1543">
            <v>255</v>
          </cell>
          <cell r="BR1543">
            <v>25090</v>
          </cell>
          <cell r="BS1543">
            <v>17919</v>
          </cell>
          <cell r="BT1543">
            <v>17919</v>
          </cell>
          <cell r="BU1543">
            <v>19910</v>
          </cell>
          <cell r="BV1543">
            <v>10</v>
          </cell>
          <cell r="BW1543">
            <v>17919</v>
          </cell>
          <cell r="BX1543">
            <v>0</v>
          </cell>
        </row>
        <row r="1544">
          <cell r="E1544" t="str">
            <v>BPSM3159</v>
          </cell>
          <cell r="F1544" t="str">
            <v>235/40ZR18 S01 T/L</v>
          </cell>
          <cell r="G1544" t="str">
            <v>235/40ZR18 S01 T/L</v>
          </cell>
          <cell r="H1544" t="str">
            <v>S01</v>
          </cell>
          <cell r="I1544" t="str">
            <v>PSR2</v>
          </cell>
          <cell r="J1544" t="str">
            <v>UHP(17 UP)</v>
          </cell>
          <cell r="K1544" t="str">
            <v>BRIDGESTONE</v>
          </cell>
          <cell r="L1544" t="str">
            <v>235/40R18</v>
          </cell>
          <cell r="M1544" t="str">
            <v>POTENZA EXPEDIA</v>
          </cell>
          <cell r="N1544" t="str">
            <v>PASSENGER CAR</v>
          </cell>
          <cell r="O1544" t="str">
            <v>PSRS</v>
          </cell>
          <cell r="P1544" t="str">
            <v>T/L</v>
          </cell>
          <cell r="Q1544" t="str">
            <v>ZDUMMY</v>
          </cell>
          <cell r="R1544" t="str">
            <v>JAPAN</v>
          </cell>
          <cell r="S1544">
            <v>3</v>
          </cell>
          <cell r="Y1544" t="str">
            <v>24</v>
          </cell>
          <cell r="AG1544" t="str">
            <v>*</v>
          </cell>
          <cell r="AL1544" t="str">
            <v>S01</v>
          </cell>
          <cell r="AO1544" t="str">
            <v>235/40R18</v>
          </cell>
          <cell r="AP1544" t="str">
            <v>PSRS</v>
          </cell>
          <cell r="AQ1544" t="str">
            <v>OTHERS</v>
          </cell>
          <cell r="AR1544" t="str">
            <v>18 Inch</v>
          </cell>
          <cell r="AU1544">
            <v>0</v>
          </cell>
          <cell r="AX1544" t="str">
            <v>DISCONT</v>
          </cell>
          <cell r="AY1544" t="str">
            <v>B</v>
          </cell>
          <cell r="AZ1544">
            <v>91</v>
          </cell>
          <cell r="BA1544">
            <v>40</v>
          </cell>
          <cell r="BB1544">
            <v>30</v>
          </cell>
          <cell r="BC1544">
            <v>507</v>
          </cell>
          <cell r="BD1544" t="str">
            <v>PS</v>
          </cell>
          <cell r="BE1544" t="str">
            <v>PSRS</v>
          </cell>
          <cell r="BF1544" t="str">
            <v>T</v>
          </cell>
          <cell r="BG1544" t="str">
            <v>T</v>
          </cell>
          <cell r="BH1544">
            <v>5.4119999999999999</v>
          </cell>
          <cell r="BI1544">
            <v>5.0999999999999996</v>
          </cell>
          <cell r="BJ1544">
            <v>0.09</v>
          </cell>
          <cell r="BK1544">
            <v>0.11447783600000001</v>
          </cell>
          <cell r="BL1544">
            <v>18</v>
          </cell>
          <cell r="BM1544" t="str">
            <v>40</v>
          </cell>
          <cell r="BN1544">
            <v>235</v>
          </cell>
          <cell r="BR1544">
            <v>15450</v>
          </cell>
          <cell r="BS1544">
            <v>11033</v>
          </cell>
          <cell r="BT1544">
            <v>11033</v>
          </cell>
          <cell r="BU1544">
            <v>12259</v>
          </cell>
          <cell r="BV1544">
            <v>10</v>
          </cell>
          <cell r="BW1544">
            <v>11033</v>
          </cell>
          <cell r="BX1544">
            <v>0</v>
          </cell>
        </row>
        <row r="1545">
          <cell r="E1545" t="str">
            <v>BPSM3160</v>
          </cell>
          <cell r="F1545" t="str">
            <v>275/35ZR17 S01 T/L</v>
          </cell>
          <cell r="G1545" t="str">
            <v>275/35ZR17 S01 T/L</v>
          </cell>
          <cell r="H1545" t="str">
            <v>S01</v>
          </cell>
          <cell r="I1545" t="str">
            <v>PSR2</v>
          </cell>
          <cell r="J1545" t="str">
            <v>UHP(17 UP)</v>
          </cell>
          <cell r="K1545" t="str">
            <v>BRIDGESTONE</v>
          </cell>
          <cell r="L1545" t="str">
            <v>275/35R17</v>
          </cell>
          <cell r="M1545" t="str">
            <v>POTENZA EXPEDIA</v>
          </cell>
          <cell r="N1545" t="str">
            <v>PASSENGER CAR</v>
          </cell>
          <cell r="O1545" t="str">
            <v>PSRS</v>
          </cell>
          <cell r="P1545" t="str">
            <v>T/L</v>
          </cell>
          <cell r="Q1545" t="str">
            <v>ZDUMMY</v>
          </cell>
          <cell r="R1545" t="str">
            <v>JAPAN</v>
          </cell>
          <cell r="S1545">
            <v>3</v>
          </cell>
          <cell r="Y1545" t="str">
            <v>24</v>
          </cell>
          <cell r="AG1545" t="str">
            <v>*</v>
          </cell>
          <cell r="AL1545" t="str">
            <v>S01</v>
          </cell>
          <cell r="AO1545" t="str">
            <v>275/35R17</v>
          </cell>
          <cell r="AP1545" t="str">
            <v>PSRS</v>
          </cell>
          <cell r="AQ1545" t="str">
            <v>OTHERS</v>
          </cell>
          <cell r="AR1545" t="str">
            <v>17 Inch</v>
          </cell>
          <cell r="AU1545">
            <v>0</v>
          </cell>
          <cell r="AX1545" t="str">
            <v>DISCONT</v>
          </cell>
          <cell r="AY1545" t="str">
            <v>B</v>
          </cell>
          <cell r="AZ1545">
            <v>91</v>
          </cell>
          <cell r="BA1545">
            <v>40</v>
          </cell>
          <cell r="BB1545">
            <v>30</v>
          </cell>
          <cell r="BC1545">
            <v>507</v>
          </cell>
          <cell r="BD1545" t="str">
            <v>PS</v>
          </cell>
          <cell r="BE1545" t="str">
            <v>PSRS</v>
          </cell>
          <cell r="BF1545" t="str">
            <v>T</v>
          </cell>
          <cell r="BG1545" t="str">
            <v>T</v>
          </cell>
          <cell r="BH1545">
            <v>6.3440000000000003</v>
          </cell>
          <cell r="BI1545">
            <v>5.0999999999999996</v>
          </cell>
          <cell r="BJ1545">
            <v>0.1</v>
          </cell>
          <cell r="BK1545">
            <v>0.12277140434999997</v>
          </cell>
          <cell r="BL1545">
            <v>17</v>
          </cell>
          <cell r="BM1545" t="str">
            <v>35</v>
          </cell>
          <cell r="BN1545">
            <v>275</v>
          </cell>
          <cell r="BR1545">
            <v>18930</v>
          </cell>
          <cell r="BS1545">
            <v>13518</v>
          </cell>
          <cell r="BT1545">
            <v>13518</v>
          </cell>
          <cell r="BU1545">
            <v>15020</v>
          </cell>
          <cell r="BV1545">
            <v>10</v>
          </cell>
          <cell r="BW1545">
            <v>13518</v>
          </cell>
          <cell r="BX1545">
            <v>0</v>
          </cell>
        </row>
        <row r="1546">
          <cell r="E1546" t="str">
            <v>BPSM3161</v>
          </cell>
          <cell r="F1546" t="str">
            <v>285/35ZR18 S01R T/L</v>
          </cell>
          <cell r="G1546" t="str">
            <v>285/35ZR18 S01R T/L</v>
          </cell>
          <cell r="H1546" t="str">
            <v>S01</v>
          </cell>
          <cell r="I1546" t="str">
            <v>PSR2</v>
          </cell>
          <cell r="J1546" t="str">
            <v>UHP(17 UP)</v>
          </cell>
          <cell r="K1546" t="str">
            <v>BRIDGESTONE</v>
          </cell>
          <cell r="L1546" t="str">
            <v>285/35R18</v>
          </cell>
          <cell r="M1546" t="str">
            <v>POTENZA EXPEDIA</v>
          </cell>
          <cell r="N1546" t="str">
            <v>PASSENGER CAR</v>
          </cell>
          <cell r="O1546" t="str">
            <v>PSRS</v>
          </cell>
          <cell r="P1546" t="str">
            <v>T/L</v>
          </cell>
          <cell r="Q1546" t="str">
            <v>ZDUMMY</v>
          </cell>
          <cell r="R1546" t="str">
            <v>JAPAN</v>
          </cell>
          <cell r="S1546">
            <v>3</v>
          </cell>
          <cell r="Y1546" t="str">
            <v>24</v>
          </cell>
          <cell r="AG1546" t="str">
            <v>*</v>
          </cell>
          <cell r="AL1546" t="str">
            <v>S01</v>
          </cell>
          <cell r="AO1546" t="str">
            <v>285/35R18</v>
          </cell>
          <cell r="AP1546" t="str">
            <v>PSRS</v>
          </cell>
          <cell r="AQ1546" t="str">
            <v>OTHERS</v>
          </cell>
          <cell r="AR1546" t="str">
            <v>18 Inch</v>
          </cell>
          <cell r="AU1546">
            <v>0</v>
          </cell>
          <cell r="AX1546" t="str">
            <v>DISCONT</v>
          </cell>
          <cell r="AY1546" t="str">
            <v>B</v>
          </cell>
          <cell r="AZ1546">
            <v>91</v>
          </cell>
          <cell r="BA1546">
            <v>40</v>
          </cell>
          <cell r="BB1546">
            <v>30</v>
          </cell>
          <cell r="BC1546">
            <v>507</v>
          </cell>
          <cell r="BD1546" t="str">
            <v>PS</v>
          </cell>
          <cell r="BE1546" t="str">
            <v>PSRS</v>
          </cell>
          <cell r="BF1546" t="str">
            <v>T</v>
          </cell>
          <cell r="BG1546" t="str">
            <v>T</v>
          </cell>
          <cell r="BH1546">
            <v>5.0999999999999996</v>
          </cell>
          <cell r="BI1546">
            <v>5.0999999999999996</v>
          </cell>
          <cell r="BJ1546">
            <v>0.1</v>
          </cell>
          <cell r="BK1546">
            <v>0.14015783925000003</v>
          </cell>
          <cell r="BL1546">
            <v>18</v>
          </cell>
          <cell r="BM1546" t="str">
            <v>35</v>
          </cell>
          <cell r="BN1546">
            <v>285</v>
          </cell>
          <cell r="BR1546">
            <v>20810</v>
          </cell>
          <cell r="BS1546">
            <v>14864</v>
          </cell>
          <cell r="BT1546">
            <v>14864</v>
          </cell>
          <cell r="BU1546">
            <v>16516</v>
          </cell>
          <cell r="BV1546">
            <v>10</v>
          </cell>
          <cell r="BW1546">
            <v>14864</v>
          </cell>
          <cell r="BX1546">
            <v>0</v>
          </cell>
        </row>
        <row r="1547">
          <cell r="E1547" t="str">
            <v>BPSM3162</v>
          </cell>
          <cell r="F1547" t="str">
            <v>285/35ZR18 S01L T/L</v>
          </cell>
          <cell r="G1547" t="str">
            <v>285/35ZR18 S01L T/L</v>
          </cell>
          <cell r="H1547" t="str">
            <v>S01</v>
          </cell>
          <cell r="I1547" t="str">
            <v>PSR2</v>
          </cell>
          <cell r="J1547" t="str">
            <v>UHP(17 UP)</v>
          </cell>
          <cell r="K1547" t="str">
            <v>BRIDGESTONE</v>
          </cell>
          <cell r="L1547" t="str">
            <v>285/35R18</v>
          </cell>
          <cell r="M1547" t="str">
            <v>POTENZA EXPEDIA</v>
          </cell>
          <cell r="N1547" t="str">
            <v>PASSENGER CAR</v>
          </cell>
          <cell r="O1547" t="str">
            <v>PSRS</v>
          </cell>
          <cell r="P1547" t="str">
            <v>T/L</v>
          </cell>
          <cell r="Q1547" t="str">
            <v>ZDUMMY</v>
          </cell>
          <cell r="R1547" t="str">
            <v>JAPAN</v>
          </cell>
          <cell r="S1547">
            <v>3</v>
          </cell>
          <cell r="Y1547" t="str">
            <v>24</v>
          </cell>
          <cell r="AG1547" t="str">
            <v>*</v>
          </cell>
          <cell r="AL1547" t="str">
            <v>S01</v>
          </cell>
          <cell r="AO1547" t="str">
            <v>285/35R18</v>
          </cell>
          <cell r="AP1547" t="str">
            <v>PSRS</v>
          </cell>
          <cell r="AQ1547" t="str">
            <v>OTHERS</v>
          </cell>
          <cell r="AR1547" t="str">
            <v>18 Inch</v>
          </cell>
          <cell r="AU1547">
            <v>0</v>
          </cell>
          <cell r="AX1547" t="str">
            <v>DISCONT</v>
          </cell>
          <cell r="AY1547" t="str">
            <v>B</v>
          </cell>
          <cell r="AZ1547">
            <v>91</v>
          </cell>
          <cell r="BA1547">
            <v>40</v>
          </cell>
          <cell r="BB1547">
            <v>30</v>
          </cell>
          <cell r="BC1547">
            <v>507</v>
          </cell>
          <cell r="BD1547" t="str">
            <v>PS</v>
          </cell>
          <cell r="BE1547" t="str">
            <v>PSRS</v>
          </cell>
          <cell r="BF1547" t="str">
            <v>T</v>
          </cell>
          <cell r="BG1547" t="str">
            <v>T</v>
          </cell>
          <cell r="BH1547">
            <v>5.0999999999999996</v>
          </cell>
          <cell r="BI1547">
            <v>5.0999999999999996</v>
          </cell>
          <cell r="BJ1547">
            <v>0.1</v>
          </cell>
          <cell r="BK1547">
            <v>0.14015783925000003</v>
          </cell>
          <cell r="BL1547">
            <v>18</v>
          </cell>
          <cell r="BM1547" t="str">
            <v>35</v>
          </cell>
          <cell r="BN1547">
            <v>285</v>
          </cell>
          <cell r="BR1547">
            <v>20810</v>
          </cell>
          <cell r="BS1547">
            <v>14864</v>
          </cell>
          <cell r="BT1547">
            <v>14864</v>
          </cell>
          <cell r="BU1547">
            <v>16516</v>
          </cell>
          <cell r="BV1547">
            <v>10</v>
          </cell>
          <cell r="BW1547">
            <v>14864</v>
          </cell>
          <cell r="BX1547">
            <v>0</v>
          </cell>
        </row>
        <row r="1548">
          <cell r="E1548" t="str">
            <v>BPSM3164</v>
          </cell>
          <cell r="F1548" t="str">
            <v>295/35ZR19 S01L T/L</v>
          </cell>
          <cell r="G1548" t="str">
            <v>295/35ZR19 S01L T/L</v>
          </cell>
          <cell r="H1548" t="str">
            <v>S01</v>
          </cell>
          <cell r="I1548" t="str">
            <v>PSR2</v>
          </cell>
          <cell r="J1548" t="str">
            <v>UHP(17 UP)</v>
          </cell>
          <cell r="K1548" t="str">
            <v>BRIDGESTONE</v>
          </cell>
          <cell r="L1548" t="str">
            <v>295/35R19</v>
          </cell>
          <cell r="M1548" t="str">
            <v>POTENZA EXPEDIA</v>
          </cell>
          <cell r="N1548" t="str">
            <v>PASSENGER CAR</v>
          </cell>
          <cell r="O1548" t="str">
            <v>PSRS</v>
          </cell>
          <cell r="P1548" t="str">
            <v>T/L</v>
          </cell>
          <cell r="Q1548" t="str">
            <v>ZDUMMY</v>
          </cell>
          <cell r="R1548" t="str">
            <v>JAPAN</v>
          </cell>
          <cell r="S1548">
            <v>3</v>
          </cell>
          <cell r="Y1548" t="str">
            <v>24</v>
          </cell>
          <cell r="AG1548" t="str">
            <v>*</v>
          </cell>
          <cell r="AL1548" t="str">
            <v>S01</v>
          </cell>
          <cell r="AO1548" t="str">
            <v>295/35R19</v>
          </cell>
          <cell r="AP1548" t="str">
            <v>PSRS</v>
          </cell>
          <cell r="AQ1548" t="str">
            <v>OTHERS</v>
          </cell>
          <cell r="AR1548" t="str">
            <v>19 Inch</v>
          </cell>
          <cell r="AU1548">
            <v>0</v>
          </cell>
          <cell r="AX1548" t="str">
            <v>DISCONT</v>
          </cell>
          <cell r="AY1548" t="str">
            <v>B</v>
          </cell>
          <cell r="AZ1548">
            <v>91</v>
          </cell>
          <cell r="BA1548">
            <v>40</v>
          </cell>
          <cell r="BB1548">
            <v>30</v>
          </cell>
          <cell r="BC1548">
            <v>507</v>
          </cell>
          <cell r="BD1548" t="str">
            <v>PS</v>
          </cell>
          <cell r="BE1548" t="str">
            <v>PSRS</v>
          </cell>
          <cell r="BF1548" t="str">
            <v>T</v>
          </cell>
          <cell r="BG1548" t="str">
            <v>T</v>
          </cell>
          <cell r="BH1548">
            <v>5.0999999999999996</v>
          </cell>
          <cell r="BI1548">
            <v>5.0999999999999996</v>
          </cell>
          <cell r="BJ1548">
            <v>0.13</v>
          </cell>
          <cell r="BK1548">
            <v>0.15907770134999996</v>
          </cell>
          <cell r="BL1548">
            <v>19</v>
          </cell>
          <cell r="BM1548" t="str">
            <v>35</v>
          </cell>
          <cell r="BN1548">
            <v>295</v>
          </cell>
          <cell r="BR1548">
            <v>37140</v>
          </cell>
          <cell r="BS1548">
            <v>26526</v>
          </cell>
          <cell r="BT1548">
            <v>26526</v>
          </cell>
          <cell r="BU1548">
            <v>29473</v>
          </cell>
          <cell r="BV1548">
            <v>10</v>
          </cell>
          <cell r="BW1548">
            <v>26526</v>
          </cell>
          <cell r="BX1548">
            <v>0</v>
          </cell>
        </row>
        <row r="1549">
          <cell r="E1549" t="str">
            <v>BPSM3166</v>
          </cell>
          <cell r="F1549" t="str">
            <v>295/35ZR19 S01R T/L</v>
          </cell>
          <cell r="G1549" t="str">
            <v>295/35ZR19 S01R T/L</v>
          </cell>
          <cell r="H1549" t="str">
            <v>S01</v>
          </cell>
          <cell r="I1549" t="str">
            <v>PSR2</v>
          </cell>
          <cell r="J1549" t="str">
            <v>UHP(17 UP)</v>
          </cell>
          <cell r="K1549" t="str">
            <v>BRIDGESTONE</v>
          </cell>
          <cell r="L1549" t="str">
            <v>295/35R19</v>
          </cell>
          <cell r="M1549" t="str">
            <v>POTENZA EXPEDIA</v>
          </cell>
          <cell r="N1549" t="str">
            <v>PASSENGER CAR</v>
          </cell>
          <cell r="O1549" t="str">
            <v>PSRS</v>
          </cell>
          <cell r="P1549" t="str">
            <v>T/L</v>
          </cell>
          <cell r="Q1549" t="str">
            <v>ZDUMMY</v>
          </cell>
          <cell r="R1549" t="str">
            <v>JAPAN</v>
          </cell>
          <cell r="S1549">
            <v>3</v>
          </cell>
          <cell r="Y1549" t="str">
            <v>24</v>
          </cell>
          <cell r="AG1549" t="str">
            <v>*</v>
          </cell>
          <cell r="AL1549" t="str">
            <v>S01</v>
          </cell>
          <cell r="AO1549" t="str">
            <v>295/35R19</v>
          </cell>
          <cell r="AP1549" t="str">
            <v>PSRS</v>
          </cell>
          <cell r="AQ1549" t="str">
            <v>OTHERS</v>
          </cell>
          <cell r="AR1549" t="str">
            <v>19 Inch</v>
          </cell>
          <cell r="AU1549">
            <v>0</v>
          </cell>
          <cell r="AX1549" t="str">
            <v>DISCONT</v>
          </cell>
          <cell r="AY1549" t="str">
            <v>B</v>
          </cell>
          <cell r="AZ1549">
            <v>91</v>
          </cell>
          <cell r="BA1549">
            <v>40</v>
          </cell>
          <cell r="BB1549">
            <v>30</v>
          </cell>
          <cell r="BC1549">
            <v>507</v>
          </cell>
          <cell r="BD1549" t="str">
            <v>PS</v>
          </cell>
          <cell r="BE1549" t="str">
            <v>PSRS</v>
          </cell>
          <cell r="BF1549" t="str">
            <v>T</v>
          </cell>
          <cell r="BG1549" t="str">
            <v>T</v>
          </cell>
          <cell r="BH1549">
            <v>5.0999999999999996</v>
          </cell>
          <cell r="BI1549">
            <v>5.0999999999999996</v>
          </cell>
          <cell r="BJ1549">
            <v>0.13</v>
          </cell>
          <cell r="BK1549">
            <v>0.15907770134999996</v>
          </cell>
          <cell r="BL1549">
            <v>19</v>
          </cell>
          <cell r="BM1549" t="str">
            <v>35</v>
          </cell>
          <cell r="BN1549">
            <v>295</v>
          </cell>
          <cell r="BR1549">
            <v>37140</v>
          </cell>
          <cell r="BS1549">
            <v>26526</v>
          </cell>
          <cell r="BT1549">
            <v>26526</v>
          </cell>
          <cell r="BU1549">
            <v>29473</v>
          </cell>
          <cell r="BV1549">
            <v>10</v>
          </cell>
          <cell r="BW1549">
            <v>26526</v>
          </cell>
          <cell r="BX1549">
            <v>0</v>
          </cell>
        </row>
        <row r="1550">
          <cell r="E1550" t="str">
            <v>BPSM3167</v>
          </cell>
          <cell r="F1550" t="str">
            <v>265/35ZR18 S01L T/L</v>
          </cell>
          <cell r="G1550" t="str">
            <v>265/35ZR18 S01L T/L</v>
          </cell>
          <cell r="H1550" t="str">
            <v>S01</v>
          </cell>
          <cell r="I1550" t="str">
            <v>PSR2</v>
          </cell>
          <cell r="J1550" t="str">
            <v>UHP(17 UP)</v>
          </cell>
          <cell r="K1550" t="str">
            <v>BRIDGESTONE</v>
          </cell>
          <cell r="L1550" t="str">
            <v>265/35R18</v>
          </cell>
          <cell r="M1550" t="str">
            <v>POTENZA EXPEDIA</v>
          </cell>
          <cell r="N1550" t="str">
            <v>PASSENGER CAR</v>
          </cell>
          <cell r="O1550" t="str">
            <v>PSRS</v>
          </cell>
          <cell r="P1550" t="str">
            <v>T/L</v>
          </cell>
          <cell r="Q1550" t="str">
            <v>ZDUMMY</v>
          </cell>
          <cell r="R1550" t="str">
            <v>JAPAN</v>
          </cell>
          <cell r="S1550">
            <v>3</v>
          </cell>
          <cell r="Y1550" t="str">
            <v>24</v>
          </cell>
          <cell r="AG1550" t="str">
            <v>*</v>
          </cell>
          <cell r="AL1550" t="str">
            <v>S01</v>
          </cell>
          <cell r="AO1550" t="str">
            <v>265/35R19</v>
          </cell>
          <cell r="AP1550" t="str">
            <v>PSRS</v>
          </cell>
          <cell r="AQ1550" t="str">
            <v>OTHERS</v>
          </cell>
          <cell r="AR1550" t="str">
            <v>18 Inch</v>
          </cell>
          <cell r="AU1550">
            <v>0</v>
          </cell>
          <cell r="AX1550" t="str">
            <v>DISCONT</v>
          </cell>
          <cell r="AY1550" t="str">
            <v>B</v>
          </cell>
          <cell r="AZ1550">
            <v>91</v>
          </cell>
          <cell r="BA1550">
            <v>40</v>
          </cell>
          <cell r="BB1550">
            <v>30</v>
          </cell>
          <cell r="BC1550">
            <v>507</v>
          </cell>
          <cell r="BD1550" t="str">
            <v>PS</v>
          </cell>
          <cell r="BE1550" t="str">
            <v>PSRS</v>
          </cell>
          <cell r="BF1550" t="str">
            <v>T</v>
          </cell>
          <cell r="BG1550" t="str">
            <v>T</v>
          </cell>
          <cell r="BH1550">
            <v>6.359</v>
          </cell>
          <cell r="BI1550">
            <v>5.0999999999999996</v>
          </cell>
          <cell r="BJ1550">
            <v>8.7999999999999995E-2</v>
          </cell>
          <cell r="BK1550">
            <v>0.12598430345000003</v>
          </cell>
          <cell r="BL1550">
            <v>18</v>
          </cell>
          <cell r="BM1550" t="str">
            <v>35</v>
          </cell>
          <cell r="BN1550">
            <v>265</v>
          </cell>
          <cell r="BR1550">
            <v>18020</v>
          </cell>
          <cell r="BS1550">
            <v>12874</v>
          </cell>
          <cell r="BT1550">
            <v>12874</v>
          </cell>
          <cell r="BU1550">
            <v>14304</v>
          </cell>
          <cell r="BV1550">
            <v>10</v>
          </cell>
          <cell r="BW1550">
            <v>12874</v>
          </cell>
          <cell r="BX1550">
            <v>0</v>
          </cell>
        </row>
        <row r="1551">
          <cell r="E1551" t="str">
            <v>BPSM3168</v>
          </cell>
          <cell r="F1551" t="str">
            <v>265/35ZR18 S01R T/L</v>
          </cell>
          <cell r="G1551" t="str">
            <v>265/35ZR18 S01R T/L</v>
          </cell>
          <cell r="H1551" t="str">
            <v>S01</v>
          </cell>
          <cell r="I1551" t="str">
            <v>PSR2</v>
          </cell>
          <cell r="J1551" t="str">
            <v>UHP(17 UP)</v>
          </cell>
          <cell r="K1551" t="str">
            <v>BRIDGESTONE</v>
          </cell>
          <cell r="L1551" t="str">
            <v>265/35R18</v>
          </cell>
          <cell r="M1551" t="str">
            <v>POTENZA EXPEDIA</v>
          </cell>
          <cell r="N1551" t="str">
            <v>PASSENGER CAR</v>
          </cell>
          <cell r="O1551" t="str">
            <v>PSRS</v>
          </cell>
          <cell r="P1551" t="str">
            <v>T/L</v>
          </cell>
          <cell r="Q1551" t="str">
            <v>ZDUMMY</v>
          </cell>
          <cell r="R1551" t="str">
            <v>JAPAN</v>
          </cell>
          <cell r="S1551">
            <v>3</v>
          </cell>
          <cell r="Y1551" t="str">
            <v>24</v>
          </cell>
          <cell r="AG1551" t="str">
            <v>*</v>
          </cell>
          <cell r="AL1551" t="str">
            <v>S01</v>
          </cell>
          <cell r="AO1551" t="str">
            <v>265/35R18</v>
          </cell>
          <cell r="AP1551" t="str">
            <v>PSRS</v>
          </cell>
          <cell r="AQ1551" t="str">
            <v>OTHERS</v>
          </cell>
          <cell r="AR1551" t="str">
            <v>18 Inch</v>
          </cell>
          <cell r="AU1551">
            <v>0</v>
          </cell>
          <cell r="AX1551" t="str">
            <v>DISCONT</v>
          </cell>
          <cell r="AY1551" t="str">
            <v>B</v>
          </cell>
          <cell r="AZ1551">
            <v>91</v>
          </cell>
          <cell r="BA1551">
            <v>40</v>
          </cell>
          <cell r="BB1551">
            <v>30</v>
          </cell>
          <cell r="BC1551">
            <v>507</v>
          </cell>
          <cell r="BD1551" t="str">
            <v>PS</v>
          </cell>
          <cell r="BE1551" t="str">
            <v>PSRS</v>
          </cell>
          <cell r="BF1551" t="str">
            <v>T</v>
          </cell>
          <cell r="BG1551" t="str">
            <v>T</v>
          </cell>
          <cell r="BH1551">
            <v>6.12</v>
          </cell>
          <cell r="BI1551">
            <v>5.0999999999999996</v>
          </cell>
          <cell r="BJ1551">
            <v>8.7999999999999995E-2</v>
          </cell>
          <cell r="BK1551">
            <v>0.12598430345000003</v>
          </cell>
          <cell r="BL1551">
            <v>18</v>
          </cell>
          <cell r="BM1551" t="str">
            <v>35</v>
          </cell>
          <cell r="BN1551">
            <v>265</v>
          </cell>
          <cell r="BR1551">
            <v>18020</v>
          </cell>
          <cell r="BS1551">
            <v>12874</v>
          </cell>
          <cell r="BT1551">
            <v>12874</v>
          </cell>
          <cell r="BU1551">
            <v>14304</v>
          </cell>
          <cell r="BV1551">
            <v>10</v>
          </cell>
          <cell r="BW1551">
            <v>12874</v>
          </cell>
          <cell r="BX1551">
            <v>0</v>
          </cell>
        </row>
        <row r="1552">
          <cell r="E1552" t="str">
            <v>BPSM3180</v>
          </cell>
          <cell r="F1552" t="str">
            <v>165/65R15 B381 T/L</v>
          </cell>
          <cell r="G1552" t="str">
            <v>165/65R15 B381 T/L</v>
          </cell>
          <cell r="H1552" t="str">
            <v>B381</v>
          </cell>
          <cell r="I1552" t="str">
            <v>PSR4</v>
          </cell>
          <cell r="J1552" t="str">
            <v>PSR IPPAN S (15 ONLY)</v>
          </cell>
          <cell r="K1552" t="str">
            <v>BRIDGESTONE</v>
          </cell>
          <cell r="L1552" t="str">
            <v>165/65R15</v>
          </cell>
          <cell r="M1552" t="str">
            <v>B SERIES</v>
          </cell>
          <cell r="N1552" t="str">
            <v>PASSENGER CAR</v>
          </cell>
          <cell r="O1552" t="str">
            <v>PSRS</v>
          </cell>
          <cell r="P1552" t="str">
            <v>T/L</v>
          </cell>
          <cell r="Q1552" t="str">
            <v>ZDUMMY</v>
          </cell>
          <cell r="R1552" t="str">
            <v>JAPAN</v>
          </cell>
          <cell r="S1552">
            <v>3</v>
          </cell>
          <cell r="Y1552" t="str">
            <v>24</v>
          </cell>
          <cell r="AG1552" t="str">
            <v>*</v>
          </cell>
          <cell r="AL1552" t="str">
            <v>B381</v>
          </cell>
          <cell r="AO1552" t="str">
            <v>165/65R15</v>
          </cell>
          <cell r="AP1552" t="str">
            <v>PSRS</v>
          </cell>
          <cell r="AQ1552" t="str">
            <v>OTHERS</v>
          </cell>
          <cell r="AR1552" t="str">
            <v>15 Inch</v>
          </cell>
          <cell r="AU1552">
            <v>2001</v>
          </cell>
          <cell r="AX1552" t="str">
            <v>DISCONT</v>
          </cell>
          <cell r="AY1552" t="str">
            <v>B</v>
          </cell>
          <cell r="AZ1552">
            <v>91</v>
          </cell>
          <cell r="BA1552">
            <v>40</v>
          </cell>
          <cell r="BB1552">
            <v>30</v>
          </cell>
          <cell r="BC1552">
            <v>507</v>
          </cell>
          <cell r="BD1552" t="str">
            <v>PS</v>
          </cell>
          <cell r="BE1552" t="str">
            <v>PSRS</v>
          </cell>
          <cell r="BF1552" t="str">
            <v>T</v>
          </cell>
          <cell r="BG1552" t="str">
            <v>T</v>
          </cell>
          <cell r="BH1552">
            <v>5.0999999999999996</v>
          </cell>
          <cell r="BI1552">
            <v>3.32</v>
          </cell>
          <cell r="BJ1552">
            <v>0.05</v>
          </cell>
          <cell r="BK1552">
            <v>7.2697151249999994E-2</v>
          </cell>
          <cell r="BL1552">
            <v>15</v>
          </cell>
          <cell r="BM1552">
            <v>65</v>
          </cell>
          <cell r="BN1552">
            <v>165</v>
          </cell>
          <cell r="BR1552">
            <v>3190</v>
          </cell>
          <cell r="BS1552">
            <v>2281</v>
          </cell>
          <cell r="BT1552">
            <v>2281</v>
          </cell>
          <cell r="BU1552">
            <v>2534</v>
          </cell>
          <cell r="BV1552">
            <v>10</v>
          </cell>
          <cell r="BW1552">
            <v>2281</v>
          </cell>
          <cell r="BX1552">
            <v>0</v>
          </cell>
        </row>
        <row r="1553">
          <cell r="E1553" t="str">
            <v>BPSM3276</v>
          </cell>
          <cell r="F1553" t="str">
            <v>215/70R16 D687 T/L</v>
          </cell>
          <cell r="G1553" t="str">
            <v>215/70R16 D687 T/L</v>
          </cell>
          <cell r="H1553" t="str">
            <v>D687</v>
          </cell>
          <cell r="I1553" t="str">
            <v>PSR7</v>
          </cell>
          <cell r="J1553" t="str">
            <v>4X4 16 DOWN</v>
          </cell>
          <cell r="K1553" t="str">
            <v>BRIDGESTONE</v>
          </cell>
          <cell r="L1553" t="str">
            <v>215/70R16</v>
          </cell>
          <cell r="M1553" t="str">
            <v>DUELER</v>
          </cell>
          <cell r="N1553" t="str">
            <v>4X4 PSR</v>
          </cell>
          <cell r="O1553" t="str">
            <v>4X4</v>
          </cell>
          <cell r="P1553" t="str">
            <v>T/L</v>
          </cell>
          <cell r="Q1553" t="str">
            <v>PSR04317</v>
          </cell>
          <cell r="R1553" t="str">
            <v>JAPAN</v>
          </cell>
          <cell r="S1553">
            <v>3</v>
          </cell>
          <cell r="Y1553" t="str">
            <v>24</v>
          </cell>
          <cell r="AG1553" t="str">
            <v>PSR06458</v>
          </cell>
          <cell r="AL1553" t="str">
            <v>D687</v>
          </cell>
          <cell r="AO1553" t="str">
            <v>215/70R16</v>
          </cell>
          <cell r="AP1553" t="str">
            <v>PSRS</v>
          </cell>
          <cell r="AQ1553" t="str">
            <v>DUELERS</v>
          </cell>
          <cell r="AR1553" t="str">
            <v>16 Inch</v>
          </cell>
          <cell r="AU1553">
            <v>2007</v>
          </cell>
          <cell r="AX1553" t="str">
            <v>CON</v>
          </cell>
          <cell r="AY1553" t="str">
            <v>B</v>
          </cell>
          <cell r="AZ1553">
            <v>91</v>
          </cell>
          <cell r="BA1553">
            <v>40</v>
          </cell>
          <cell r="BB1553">
            <v>30</v>
          </cell>
          <cell r="BC1553">
            <v>507</v>
          </cell>
          <cell r="BD1553" t="str">
            <v>PS</v>
          </cell>
          <cell r="BE1553" t="str">
            <v>PSRS</v>
          </cell>
          <cell r="BF1553" t="str">
            <v>T</v>
          </cell>
          <cell r="BG1553" t="str">
            <v>T</v>
          </cell>
          <cell r="BH1553">
            <v>5.75</v>
          </cell>
          <cell r="BI1553">
            <v>4.96</v>
          </cell>
          <cell r="BJ1553">
            <v>8.5999999999999993E-2</v>
          </cell>
          <cell r="BK1553">
            <v>0.12760576379999999</v>
          </cell>
          <cell r="BL1553">
            <v>16</v>
          </cell>
          <cell r="BM1553" t="str">
            <v>70</v>
          </cell>
          <cell r="BN1553">
            <v>215</v>
          </cell>
          <cell r="BR1553">
            <v>4500</v>
          </cell>
          <cell r="BS1553">
            <v>2700</v>
          </cell>
          <cell r="BT1553">
            <v>2700</v>
          </cell>
          <cell r="BU1553">
            <v>3000</v>
          </cell>
          <cell r="BV1553">
            <v>10</v>
          </cell>
          <cell r="BW1553">
            <v>2700</v>
          </cell>
          <cell r="BX1553">
            <v>1924.74</v>
          </cell>
        </row>
        <row r="1554">
          <cell r="E1554" t="str">
            <v>BPSM3278</v>
          </cell>
          <cell r="F1554" t="str">
            <v>P225/70R16 D687 T/L</v>
          </cell>
          <cell r="G1554" t="str">
            <v>P225/70R16 D687 T/L</v>
          </cell>
          <cell r="H1554" t="str">
            <v>D687</v>
          </cell>
          <cell r="I1554" t="str">
            <v>PSR7</v>
          </cell>
          <cell r="J1554" t="str">
            <v>4X4 16 DOWN</v>
          </cell>
          <cell r="K1554" t="str">
            <v>BRIDGESTONE</v>
          </cell>
          <cell r="L1554" t="str">
            <v>225/70R16</v>
          </cell>
          <cell r="M1554" t="str">
            <v>DUELER</v>
          </cell>
          <cell r="N1554" t="str">
            <v>4X4 PSR</v>
          </cell>
          <cell r="O1554" t="str">
            <v>4X4</v>
          </cell>
          <cell r="P1554" t="str">
            <v>T/L</v>
          </cell>
          <cell r="Q1554" t="str">
            <v>PSR04611</v>
          </cell>
          <cell r="R1554" t="str">
            <v>JAPAN</v>
          </cell>
          <cell r="S1554">
            <v>3</v>
          </cell>
          <cell r="Y1554" t="str">
            <v>24</v>
          </cell>
          <cell r="AG1554" t="str">
            <v>PSR07863</v>
          </cell>
          <cell r="AL1554" t="str">
            <v>D687</v>
          </cell>
          <cell r="AO1554" t="str">
            <v>225/70R16</v>
          </cell>
          <cell r="AP1554" t="str">
            <v>PSRS</v>
          </cell>
          <cell r="AQ1554" t="str">
            <v>DUELERS</v>
          </cell>
          <cell r="AR1554" t="str">
            <v>16 Inch</v>
          </cell>
          <cell r="AU1554">
            <v>2006</v>
          </cell>
          <cell r="AX1554" t="str">
            <v>CON</v>
          </cell>
          <cell r="AY1554" t="str">
            <v>B</v>
          </cell>
          <cell r="AZ1554">
            <v>91</v>
          </cell>
          <cell r="BA1554">
            <v>40</v>
          </cell>
          <cell r="BB1554">
            <v>30</v>
          </cell>
          <cell r="BC1554">
            <v>507</v>
          </cell>
          <cell r="BD1554" t="str">
            <v>PS</v>
          </cell>
          <cell r="BE1554" t="str">
            <v>PSRS</v>
          </cell>
          <cell r="BF1554" t="str">
            <v>T</v>
          </cell>
          <cell r="BG1554" t="str">
            <v>T</v>
          </cell>
          <cell r="BH1554">
            <v>5.0999999999999996</v>
          </cell>
          <cell r="BI1554">
            <v>5.0999999999999996</v>
          </cell>
          <cell r="BJ1554">
            <v>9.2999999999999999E-2</v>
          </cell>
          <cell r="BK1554">
            <v>0.13791075939999997</v>
          </cell>
          <cell r="BL1554">
            <v>16</v>
          </cell>
          <cell r="BM1554" t="str">
            <v>70</v>
          </cell>
          <cell r="BN1554">
            <v>225</v>
          </cell>
          <cell r="BR1554">
            <v>6120</v>
          </cell>
          <cell r="BS1554">
            <v>3672</v>
          </cell>
          <cell r="BT1554">
            <v>3672</v>
          </cell>
          <cell r="BU1554">
            <v>4080</v>
          </cell>
          <cell r="BV1554">
            <v>10</v>
          </cell>
          <cell r="BW1554">
            <v>3672</v>
          </cell>
          <cell r="BX1554">
            <v>0</v>
          </cell>
        </row>
        <row r="1555">
          <cell r="E1555" t="str">
            <v>BPSM3279</v>
          </cell>
          <cell r="F1555" t="str">
            <v>235/70R16 105H D687DZ T/L</v>
          </cell>
          <cell r="G1555" t="str">
            <v>235/70R16 105H D687DZ T/L</v>
          </cell>
          <cell r="H1555" t="str">
            <v>D687</v>
          </cell>
          <cell r="I1555" t="str">
            <v>PSR7</v>
          </cell>
          <cell r="J1555" t="str">
            <v>4X4 16 DOWN</v>
          </cell>
          <cell r="K1555" t="str">
            <v>BRIDGESTONE</v>
          </cell>
          <cell r="L1555" t="str">
            <v>235/70R16</v>
          </cell>
          <cell r="M1555" t="str">
            <v>DUELER</v>
          </cell>
          <cell r="N1555" t="str">
            <v>4X4 PSR</v>
          </cell>
          <cell r="O1555" t="str">
            <v>4X4</v>
          </cell>
          <cell r="P1555" t="str">
            <v>T/L</v>
          </cell>
          <cell r="Q1555" t="str">
            <v>PSR02212</v>
          </cell>
          <cell r="R1555" t="str">
            <v>JAPAN</v>
          </cell>
          <cell r="S1555">
            <v>3</v>
          </cell>
          <cell r="Y1555" t="str">
            <v>24</v>
          </cell>
          <cell r="AG1555" t="str">
            <v>PSR04474</v>
          </cell>
          <cell r="AL1555" t="str">
            <v>D687</v>
          </cell>
          <cell r="AO1555" t="str">
            <v>235/70R16</v>
          </cell>
          <cell r="AP1555" t="str">
            <v>PSRS</v>
          </cell>
          <cell r="AQ1555" t="str">
            <v>DUELERS</v>
          </cell>
          <cell r="AR1555" t="str">
            <v>16 Inch</v>
          </cell>
          <cell r="AU1555">
            <v>2007</v>
          </cell>
          <cell r="AX1555" t="str">
            <v>CON</v>
          </cell>
          <cell r="AY1555" t="str">
            <v>B</v>
          </cell>
          <cell r="AZ1555">
            <v>91</v>
          </cell>
          <cell r="BA1555">
            <v>40</v>
          </cell>
          <cell r="BB1555">
            <v>30</v>
          </cell>
          <cell r="BC1555">
            <v>507</v>
          </cell>
          <cell r="BD1555" t="str">
            <v>PS</v>
          </cell>
          <cell r="BE1555" t="str">
            <v>PSRS</v>
          </cell>
          <cell r="BF1555" t="str">
            <v>T</v>
          </cell>
          <cell r="BG1555" t="str">
            <v>T</v>
          </cell>
          <cell r="BH1555">
            <v>6.7510000000000003</v>
          </cell>
          <cell r="BI1555">
            <v>6.6559999999999997</v>
          </cell>
          <cell r="BJ1555">
            <v>0.10100000000000001</v>
          </cell>
          <cell r="BK1555">
            <v>0.14872361899999997</v>
          </cell>
          <cell r="BL1555">
            <v>16</v>
          </cell>
          <cell r="BM1555" t="str">
            <v>70</v>
          </cell>
          <cell r="BN1555">
            <v>235</v>
          </cell>
          <cell r="BR1555">
            <v>6690</v>
          </cell>
          <cell r="BS1555">
            <v>4016</v>
          </cell>
          <cell r="BT1555">
            <v>4016</v>
          </cell>
          <cell r="BU1555">
            <v>4462</v>
          </cell>
          <cell r="BV1555">
            <v>10</v>
          </cell>
          <cell r="BW1555">
            <v>4016</v>
          </cell>
          <cell r="BX1555">
            <v>2863.81</v>
          </cell>
        </row>
        <row r="1556">
          <cell r="E1556" t="str">
            <v>BPSM3286</v>
          </cell>
          <cell r="F1556" t="str">
            <v>215/65R16 D688 BZ T/L</v>
          </cell>
          <cell r="G1556" t="str">
            <v>215/65R16 D688 BZ T/L</v>
          </cell>
          <cell r="H1556" t="str">
            <v>D688</v>
          </cell>
          <cell r="I1556" t="str">
            <v>PSR7</v>
          </cell>
          <cell r="J1556" t="str">
            <v>4X4 16 DOWN</v>
          </cell>
          <cell r="K1556" t="str">
            <v>BRIDGESTONE</v>
          </cell>
          <cell r="L1556" t="str">
            <v>215/65R16</v>
          </cell>
          <cell r="M1556" t="str">
            <v>DUELER</v>
          </cell>
          <cell r="N1556" t="str">
            <v>4X4 PSR</v>
          </cell>
          <cell r="O1556" t="str">
            <v>4X4</v>
          </cell>
          <cell r="P1556" t="str">
            <v>T/L</v>
          </cell>
          <cell r="Q1556" t="str">
            <v>PSR01401</v>
          </cell>
          <cell r="R1556" t="str">
            <v>JAPAN</v>
          </cell>
          <cell r="S1556">
            <v>3</v>
          </cell>
          <cell r="Y1556" t="str">
            <v>24</v>
          </cell>
          <cell r="AG1556" t="str">
            <v>PSR01219</v>
          </cell>
          <cell r="AL1556" t="str">
            <v>D688</v>
          </cell>
          <cell r="AO1556" t="str">
            <v>215/65R16</v>
          </cell>
          <cell r="AP1556" t="str">
            <v>PSRS</v>
          </cell>
          <cell r="AQ1556" t="str">
            <v>DUELERS</v>
          </cell>
          <cell r="AR1556" t="str">
            <v>16 Inch</v>
          </cell>
          <cell r="AU1556">
            <v>2005</v>
          </cell>
          <cell r="AX1556" t="str">
            <v>CON</v>
          </cell>
          <cell r="AY1556" t="str">
            <v>B</v>
          </cell>
          <cell r="AZ1556">
            <v>91</v>
          </cell>
          <cell r="BA1556">
            <v>40</v>
          </cell>
          <cell r="BB1556">
            <v>30</v>
          </cell>
          <cell r="BC1556">
            <v>507</v>
          </cell>
          <cell r="BD1556" t="str">
            <v>PS</v>
          </cell>
          <cell r="BE1556" t="str">
            <v>PSRS</v>
          </cell>
          <cell r="BF1556" t="str">
            <v>T</v>
          </cell>
          <cell r="BG1556" t="str">
            <v>T</v>
          </cell>
          <cell r="BH1556">
            <v>5.1580000000000004</v>
          </cell>
          <cell r="BI1556">
            <v>4.97</v>
          </cell>
          <cell r="BJ1556">
            <v>8.1000000000000003E-2</v>
          </cell>
          <cell r="BK1556">
            <v>0.11996699655</v>
          </cell>
          <cell r="BL1556">
            <v>16</v>
          </cell>
          <cell r="BM1556" t="str">
            <v>65</v>
          </cell>
          <cell r="BN1556">
            <v>215</v>
          </cell>
          <cell r="BR1556">
            <v>4970</v>
          </cell>
          <cell r="BS1556">
            <v>2983</v>
          </cell>
          <cell r="BT1556">
            <v>2983</v>
          </cell>
          <cell r="BU1556">
            <v>3314</v>
          </cell>
          <cell r="BV1556">
            <v>10</v>
          </cell>
          <cell r="BW1556">
            <v>2983</v>
          </cell>
          <cell r="BX1556">
            <v>2139.7199999999998</v>
          </cell>
        </row>
        <row r="1557">
          <cell r="E1557" t="str">
            <v>BPSM3372</v>
          </cell>
          <cell r="F1557" t="str">
            <v>235/40ZR18 S02 T/L</v>
          </cell>
          <cell r="G1557" t="str">
            <v>235/40ZR18 S02 T/L</v>
          </cell>
          <cell r="H1557" t="str">
            <v>S02</v>
          </cell>
          <cell r="I1557" t="str">
            <v>PSR2</v>
          </cell>
          <cell r="J1557" t="str">
            <v>UHP(17 UP)</v>
          </cell>
          <cell r="K1557" t="str">
            <v>BRIDGESTONE</v>
          </cell>
          <cell r="L1557" t="str">
            <v>235/40R18</v>
          </cell>
          <cell r="M1557" t="str">
            <v>POTENZA</v>
          </cell>
          <cell r="N1557" t="str">
            <v>PASSENGER CAR</v>
          </cell>
          <cell r="O1557" t="str">
            <v>PSRS</v>
          </cell>
          <cell r="P1557" t="str">
            <v>T/L</v>
          </cell>
          <cell r="Q1557" t="str">
            <v>PSR08477</v>
          </cell>
          <cell r="R1557" t="str">
            <v>JAPAN</v>
          </cell>
          <cell r="S1557">
            <v>3</v>
          </cell>
          <cell r="Y1557" t="str">
            <v>24</v>
          </cell>
          <cell r="AG1557" t="str">
            <v>PSR08477</v>
          </cell>
          <cell r="AL1557" t="str">
            <v>S02</v>
          </cell>
          <cell r="AO1557" t="str">
            <v>235/40R18</v>
          </cell>
          <cell r="AP1557" t="str">
            <v>PSRS</v>
          </cell>
          <cell r="AQ1557" t="str">
            <v>OTHERS</v>
          </cell>
          <cell r="AR1557" t="str">
            <v>18 Inch</v>
          </cell>
          <cell r="AU1557">
            <v>0</v>
          </cell>
          <cell r="AX1557" t="str">
            <v>DISCONT</v>
          </cell>
          <cell r="AY1557" t="str">
            <v>B</v>
          </cell>
          <cell r="AZ1557">
            <v>91</v>
          </cell>
          <cell r="BA1557">
            <v>40</v>
          </cell>
          <cell r="BB1557">
            <v>30</v>
          </cell>
          <cell r="BC1557">
            <v>507</v>
          </cell>
          <cell r="BD1557" t="str">
            <v>PS</v>
          </cell>
          <cell r="BE1557" t="str">
            <v>PSRS</v>
          </cell>
          <cell r="BF1557" t="str">
            <v>T</v>
          </cell>
          <cell r="BG1557" t="str">
            <v>T</v>
          </cell>
          <cell r="BH1557">
            <v>5.5579999999999998</v>
          </cell>
          <cell r="BI1557">
            <v>5.0999999999999996</v>
          </cell>
          <cell r="BJ1557">
            <v>0.09</v>
          </cell>
          <cell r="BK1557">
            <v>0.11447783600000001</v>
          </cell>
          <cell r="BL1557">
            <v>18</v>
          </cell>
          <cell r="BM1557" t="str">
            <v>40</v>
          </cell>
          <cell r="BN1557">
            <v>235</v>
          </cell>
          <cell r="BR1557">
            <v>16140</v>
          </cell>
          <cell r="BS1557">
            <v>11756</v>
          </cell>
          <cell r="BT1557">
            <v>11756</v>
          </cell>
          <cell r="BU1557">
            <v>13062</v>
          </cell>
          <cell r="BV1557">
            <v>10</v>
          </cell>
          <cell r="BW1557">
            <v>11756</v>
          </cell>
          <cell r="BX1557">
            <v>0</v>
          </cell>
        </row>
        <row r="1558">
          <cell r="E1558" t="str">
            <v>BPSM3375</v>
          </cell>
          <cell r="F1558" t="str">
            <v>265/70R15 D686 T/L</v>
          </cell>
          <cell r="G1558" t="str">
            <v>265/70R15 D686 T/L</v>
          </cell>
          <cell r="H1558" t="str">
            <v>D686</v>
          </cell>
          <cell r="I1558" t="str">
            <v>PSR7</v>
          </cell>
          <cell r="J1558" t="str">
            <v>4X4 16 DOWN</v>
          </cell>
          <cell r="K1558" t="str">
            <v>BRIDGESTONE</v>
          </cell>
          <cell r="L1558" t="str">
            <v>265/70R15</v>
          </cell>
          <cell r="M1558" t="str">
            <v>DUELER</v>
          </cell>
          <cell r="N1558" t="str">
            <v>4X4 PSR</v>
          </cell>
          <cell r="O1558" t="str">
            <v>4X4</v>
          </cell>
          <cell r="P1558" t="str">
            <v>T/L</v>
          </cell>
          <cell r="Q1558" t="str">
            <v>ZDUMMY</v>
          </cell>
          <cell r="R1558" t="str">
            <v>JAPAN</v>
          </cell>
          <cell r="S1558">
            <v>3</v>
          </cell>
          <cell r="Y1558" t="str">
            <v>24</v>
          </cell>
          <cell r="AG1558" t="str">
            <v>*</v>
          </cell>
          <cell r="AL1558" t="str">
            <v>D686</v>
          </cell>
          <cell r="AO1558" t="str">
            <v>265/70R15</v>
          </cell>
          <cell r="AP1558" t="str">
            <v>PSRS</v>
          </cell>
          <cell r="AQ1558" t="str">
            <v>DUELERS</v>
          </cell>
          <cell r="AR1558" t="str">
            <v>15 Inch</v>
          </cell>
          <cell r="AU1558">
            <v>0</v>
          </cell>
          <cell r="AX1558" t="str">
            <v>DISCONT</v>
          </cell>
          <cell r="AY1558" t="str">
            <v>B</v>
          </cell>
          <cell r="AZ1558">
            <v>91</v>
          </cell>
          <cell r="BA1558">
            <v>40</v>
          </cell>
          <cell r="BB1558">
            <v>30</v>
          </cell>
          <cell r="BC1558">
            <v>507</v>
          </cell>
          <cell r="BD1558" t="str">
            <v>PS</v>
          </cell>
          <cell r="BE1558" t="str">
            <v>PSRS</v>
          </cell>
          <cell r="BF1558" t="str">
            <v>T</v>
          </cell>
          <cell r="BG1558" t="str">
            <v>T</v>
          </cell>
          <cell r="BH1558">
            <v>5.0999999999999996</v>
          </cell>
          <cell r="BI1558">
            <v>5.0999999999999996</v>
          </cell>
          <cell r="BJ1558">
            <v>0.11799999999999999</v>
          </cell>
          <cell r="BK1558">
            <v>0.17247872</v>
          </cell>
          <cell r="BL1558">
            <v>15</v>
          </cell>
          <cell r="BM1558" t="str">
            <v>70</v>
          </cell>
          <cell r="BN1558">
            <v>265</v>
          </cell>
          <cell r="BR1558">
            <v>6010</v>
          </cell>
          <cell r="BS1558">
            <v>4291</v>
          </cell>
          <cell r="BT1558">
            <v>4291</v>
          </cell>
          <cell r="BU1558">
            <v>4768</v>
          </cell>
          <cell r="BV1558">
            <v>10</v>
          </cell>
          <cell r="BW1558">
            <v>4291</v>
          </cell>
          <cell r="BX1558">
            <v>0</v>
          </cell>
        </row>
        <row r="1559">
          <cell r="E1559" t="str">
            <v>BPSM3376</v>
          </cell>
          <cell r="F1559" t="str">
            <v>215/70R16 D686 RBT T/L</v>
          </cell>
          <cell r="G1559" t="str">
            <v>215/70R16 D686 RBT T/L</v>
          </cell>
          <cell r="H1559" t="str">
            <v>D686</v>
          </cell>
          <cell r="I1559" t="str">
            <v>PSR7</v>
          </cell>
          <cell r="J1559" t="str">
            <v>4X4 16 DOWN</v>
          </cell>
          <cell r="K1559" t="str">
            <v>BRIDGESTONE</v>
          </cell>
          <cell r="L1559" t="str">
            <v>215/70R16</v>
          </cell>
          <cell r="M1559" t="str">
            <v>DUELER</v>
          </cell>
          <cell r="N1559" t="str">
            <v>4X4 PSR</v>
          </cell>
          <cell r="O1559" t="str">
            <v>4X4</v>
          </cell>
          <cell r="P1559" t="str">
            <v>T/L</v>
          </cell>
          <cell r="Q1559" t="str">
            <v>ZDUMMY</v>
          </cell>
          <cell r="R1559" t="str">
            <v>JAPAN</v>
          </cell>
          <cell r="S1559">
            <v>3</v>
          </cell>
          <cell r="Y1559" t="str">
            <v>24</v>
          </cell>
          <cell r="AG1559" t="str">
            <v>*</v>
          </cell>
          <cell r="AL1559" t="str">
            <v>D686</v>
          </cell>
          <cell r="AO1559" t="str">
            <v>215/70R16</v>
          </cell>
          <cell r="AP1559" t="str">
            <v>PSRS</v>
          </cell>
          <cell r="AQ1559" t="str">
            <v>DUELERS</v>
          </cell>
          <cell r="AR1559" t="str">
            <v>16 Inch</v>
          </cell>
          <cell r="AU1559">
            <v>0</v>
          </cell>
          <cell r="AX1559" t="str">
            <v>DISCONT</v>
          </cell>
          <cell r="AY1559" t="str">
            <v>B</v>
          </cell>
          <cell r="AZ1559">
            <v>91</v>
          </cell>
          <cell r="BA1559">
            <v>40</v>
          </cell>
          <cell r="BB1559">
            <v>30</v>
          </cell>
          <cell r="BC1559">
            <v>507</v>
          </cell>
          <cell r="BD1559" t="str">
            <v>PS</v>
          </cell>
          <cell r="BE1559" t="str">
            <v>PSRS</v>
          </cell>
          <cell r="BF1559" t="str">
            <v>T</v>
          </cell>
          <cell r="BG1559" t="str">
            <v>T</v>
          </cell>
          <cell r="BH1559">
            <v>5.0999999999999996</v>
          </cell>
          <cell r="BI1559">
            <v>5.0999999999999996</v>
          </cell>
          <cell r="BJ1559">
            <v>0.104</v>
          </cell>
          <cell r="BK1559">
            <v>0.12760576379999999</v>
          </cell>
          <cell r="BL1559">
            <v>16</v>
          </cell>
          <cell r="BM1559" t="str">
            <v>70</v>
          </cell>
          <cell r="BN1559">
            <v>215</v>
          </cell>
          <cell r="BR1559">
            <v>5120</v>
          </cell>
          <cell r="BS1559">
            <v>3658</v>
          </cell>
          <cell r="BT1559">
            <v>3658</v>
          </cell>
          <cell r="BU1559">
            <v>4064</v>
          </cell>
          <cell r="BV1559">
            <v>10</v>
          </cell>
          <cell r="BW1559">
            <v>3658</v>
          </cell>
          <cell r="BX1559">
            <v>0</v>
          </cell>
        </row>
        <row r="1560">
          <cell r="E1560" t="str">
            <v>BPSM3378</v>
          </cell>
          <cell r="F1560" t="str">
            <v>245/70R16 D686 T/L</v>
          </cell>
          <cell r="G1560" t="str">
            <v>245/70R16 D686 T/L</v>
          </cell>
          <cell r="H1560" t="str">
            <v>D686</v>
          </cell>
          <cell r="I1560" t="str">
            <v>PSR7</v>
          </cell>
          <cell r="J1560" t="str">
            <v>4X4 16 DOWN</v>
          </cell>
          <cell r="K1560" t="str">
            <v>BRIDGESTONE</v>
          </cell>
          <cell r="L1560" t="str">
            <v>245/70R16</v>
          </cell>
          <cell r="M1560" t="str">
            <v>DUELER</v>
          </cell>
          <cell r="N1560" t="str">
            <v>4X4 PSR</v>
          </cell>
          <cell r="O1560" t="str">
            <v>4X4</v>
          </cell>
          <cell r="P1560" t="str">
            <v>T/L</v>
          </cell>
          <cell r="Q1560" t="str">
            <v>ZDUMMY</v>
          </cell>
          <cell r="R1560" t="str">
            <v>JAPAN</v>
          </cell>
          <cell r="S1560">
            <v>3</v>
          </cell>
          <cell r="Y1560" t="str">
            <v>24</v>
          </cell>
          <cell r="AG1560" t="str">
            <v>*</v>
          </cell>
          <cell r="AL1560" t="str">
            <v>D686</v>
          </cell>
          <cell r="AO1560" t="str">
            <v>245/70R16</v>
          </cell>
          <cell r="AP1560" t="str">
            <v>PSRS</v>
          </cell>
          <cell r="AQ1560" t="str">
            <v>DUELERS</v>
          </cell>
          <cell r="AR1560" t="str">
            <v>16 Inch</v>
          </cell>
          <cell r="AU1560">
            <v>0</v>
          </cell>
          <cell r="AX1560" t="str">
            <v>DISCONT</v>
          </cell>
          <cell r="AY1560" t="str">
            <v>B</v>
          </cell>
          <cell r="AZ1560">
            <v>91</v>
          </cell>
          <cell r="BA1560">
            <v>40</v>
          </cell>
          <cell r="BB1560">
            <v>30</v>
          </cell>
          <cell r="BC1560">
            <v>507</v>
          </cell>
          <cell r="BD1560" t="str">
            <v>PS</v>
          </cell>
          <cell r="BE1560" t="str">
            <v>PSRS</v>
          </cell>
          <cell r="BF1560" t="str">
            <v>T</v>
          </cell>
          <cell r="BG1560" t="str">
            <v>T</v>
          </cell>
          <cell r="BH1560">
            <v>5.0999999999999996</v>
          </cell>
          <cell r="BI1560">
            <v>5.0999999999999996</v>
          </cell>
          <cell r="BJ1560">
            <v>0.11</v>
          </cell>
          <cell r="BK1560">
            <v>0.1600561026</v>
          </cell>
          <cell r="BL1560">
            <v>16</v>
          </cell>
          <cell r="BM1560" t="str">
            <v>70</v>
          </cell>
          <cell r="BN1560">
            <v>245</v>
          </cell>
          <cell r="BR1560">
            <v>6520</v>
          </cell>
          <cell r="BS1560">
            <v>4660</v>
          </cell>
          <cell r="BT1560">
            <v>4660</v>
          </cell>
          <cell r="BU1560">
            <v>5178</v>
          </cell>
          <cell r="BV1560">
            <v>10</v>
          </cell>
          <cell r="BW1560">
            <v>4660</v>
          </cell>
          <cell r="BX1560">
            <v>0</v>
          </cell>
        </row>
        <row r="1561">
          <cell r="E1561" t="str">
            <v>BPSM3379</v>
          </cell>
          <cell r="F1561" t="str">
            <v>275/70R16 D686 T/L</v>
          </cell>
          <cell r="G1561" t="str">
            <v>275/70R16 D686 T/L</v>
          </cell>
          <cell r="H1561" t="str">
            <v>D686</v>
          </cell>
          <cell r="I1561" t="str">
            <v>PSR7</v>
          </cell>
          <cell r="J1561" t="str">
            <v>4X4 16 DOWN</v>
          </cell>
          <cell r="K1561" t="str">
            <v>BRIDGESTONE</v>
          </cell>
          <cell r="L1561" t="str">
            <v>275/70R16</v>
          </cell>
          <cell r="M1561" t="str">
            <v>DUELER</v>
          </cell>
          <cell r="N1561" t="str">
            <v>4X4 PSR</v>
          </cell>
          <cell r="O1561" t="str">
            <v>4X4</v>
          </cell>
          <cell r="P1561" t="str">
            <v>T/L</v>
          </cell>
          <cell r="Q1561" t="str">
            <v>ZDUMMY</v>
          </cell>
          <cell r="R1561" t="str">
            <v>JAPAN</v>
          </cell>
          <cell r="S1561">
            <v>3</v>
          </cell>
          <cell r="Y1561" t="str">
            <v>24</v>
          </cell>
          <cell r="AG1561" t="str">
            <v>*</v>
          </cell>
          <cell r="AL1561" t="str">
            <v>D686</v>
          </cell>
          <cell r="AO1561" t="str">
            <v>275/70R16</v>
          </cell>
          <cell r="AP1561" t="str">
            <v>PSRS</v>
          </cell>
          <cell r="AQ1561" t="str">
            <v>DUELERS</v>
          </cell>
          <cell r="AR1561" t="str">
            <v>16 Inch</v>
          </cell>
          <cell r="AU1561">
            <v>0</v>
          </cell>
          <cell r="AX1561" t="str">
            <v>DISCONT</v>
          </cell>
          <cell r="AY1561" t="str">
            <v>B</v>
          </cell>
          <cell r="AZ1561">
            <v>91</v>
          </cell>
          <cell r="BA1561">
            <v>40</v>
          </cell>
          <cell r="BB1561">
            <v>30</v>
          </cell>
          <cell r="BC1561">
            <v>507</v>
          </cell>
          <cell r="BD1561" t="str">
            <v>PS</v>
          </cell>
          <cell r="BE1561" t="str">
            <v>PSRS</v>
          </cell>
          <cell r="BF1561" t="str">
            <v>T</v>
          </cell>
          <cell r="BG1561" t="str">
            <v>T</v>
          </cell>
          <cell r="BH1561">
            <v>5.0999999999999996</v>
          </cell>
          <cell r="BI1561">
            <v>5.0999999999999996</v>
          </cell>
          <cell r="BJ1561">
            <v>0.13900000000000001</v>
          </cell>
          <cell r="BK1561">
            <v>0.19728889739999997</v>
          </cell>
          <cell r="BL1561">
            <v>16</v>
          </cell>
          <cell r="BM1561" t="str">
            <v>70</v>
          </cell>
          <cell r="BN1561">
            <v>275</v>
          </cell>
          <cell r="BR1561">
            <v>7210</v>
          </cell>
          <cell r="BS1561">
            <v>5150</v>
          </cell>
          <cell r="BT1561">
            <v>5150</v>
          </cell>
          <cell r="BU1561">
            <v>5722</v>
          </cell>
          <cell r="BV1561">
            <v>10</v>
          </cell>
          <cell r="BW1561">
            <v>5150</v>
          </cell>
          <cell r="BX1561">
            <v>0</v>
          </cell>
        </row>
        <row r="1562">
          <cell r="E1562" t="str">
            <v>BPSM3380</v>
          </cell>
          <cell r="F1562" t="str">
            <v>245/35ZR17 S02 T/L</v>
          </cell>
          <cell r="G1562" t="str">
            <v>245/35ZR17 S02 T/L</v>
          </cell>
          <cell r="H1562" t="str">
            <v>S02</v>
          </cell>
          <cell r="I1562" t="str">
            <v>PSR2</v>
          </cell>
          <cell r="J1562" t="str">
            <v>UHP(17 UP)</v>
          </cell>
          <cell r="K1562" t="str">
            <v>BRIDGESTONE</v>
          </cell>
          <cell r="L1562" t="str">
            <v>245/35R17</v>
          </cell>
          <cell r="M1562" t="str">
            <v>POTENZA</v>
          </cell>
          <cell r="N1562" t="str">
            <v>PASSENGER CAR</v>
          </cell>
          <cell r="O1562" t="str">
            <v>PSRS</v>
          </cell>
          <cell r="P1562" t="str">
            <v>T/L</v>
          </cell>
          <cell r="Q1562" t="str">
            <v>ZDUMMY</v>
          </cell>
          <cell r="R1562" t="str">
            <v>JAPAN</v>
          </cell>
          <cell r="S1562">
            <v>3</v>
          </cell>
          <cell r="Y1562" t="str">
            <v>24</v>
          </cell>
          <cell r="AG1562" t="str">
            <v>*</v>
          </cell>
          <cell r="AL1562" t="str">
            <v>S02</v>
          </cell>
          <cell r="AO1562" t="str">
            <v>245/35R17</v>
          </cell>
          <cell r="AP1562" t="str">
            <v>PSRS</v>
          </cell>
          <cell r="AQ1562" t="str">
            <v>OTHERS</v>
          </cell>
          <cell r="AR1562" t="str">
            <v>17 Inch</v>
          </cell>
          <cell r="AU1562">
            <v>0</v>
          </cell>
          <cell r="AX1562" t="str">
            <v>DISCONT</v>
          </cell>
          <cell r="AY1562" t="str">
            <v>B</v>
          </cell>
          <cell r="AZ1562">
            <v>91</v>
          </cell>
          <cell r="BA1562">
            <v>40</v>
          </cell>
          <cell r="BB1562">
            <v>30</v>
          </cell>
          <cell r="BC1562">
            <v>507</v>
          </cell>
          <cell r="BD1562" t="str">
            <v>PS</v>
          </cell>
          <cell r="BE1562" t="str">
            <v>PSRS</v>
          </cell>
          <cell r="BF1562" t="str">
            <v>T</v>
          </cell>
          <cell r="BG1562" t="str">
            <v>T</v>
          </cell>
          <cell r="BH1562">
            <v>5.0999999999999996</v>
          </cell>
          <cell r="BI1562">
            <v>5.0999999999999996</v>
          </cell>
          <cell r="BJ1562">
            <v>0.09</v>
          </cell>
          <cell r="BK1562">
            <v>0.10373170364999999</v>
          </cell>
          <cell r="BL1562">
            <v>17</v>
          </cell>
          <cell r="BM1562" t="str">
            <v>35</v>
          </cell>
          <cell r="BN1562">
            <v>245</v>
          </cell>
          <cell r="BR1562">
            <v>16480</v>
          </cell>
          <cell r="BS1562">
            <v>11770</v>
          </cell>
          <cell r="BT1562">
            <v>11770</v>
          </cell>
          <cell r="BU1562">
            <v>13078</v>
          </cell>
          <cell r="BV1562">
            <v>10</v>
          </cell>
          <cell r="BW1562">
            <v>11770</v>
          </cell>
          <cell r="BX1562">
            <v>0</v>
          </cell>
        </row>
        <row r="1563">
          <cell r="E1563" t="str">
            <v>BPSM3382</v>
          </cell>
          <cell r="F1563" t="str">
            <v>225/35ZR17 S02 T/L</v>
          </cell>
          <cell r="G1563" t="str">
            <v>225/35ZR17 S02 T/L</v>
          </cell>
          <cell r="H1563" t="str">
            <v>S02</v>
          </cell>
          <cell r="I1563" t="str">
            <v>PSR2</v>
          </cell>
          <cell r="J1563" t="str">
            <v>UHP(17 UP)</v>
          </cell>
          <cell r="K1563" t="str">
            <v>BRIDGESTONE</v>
          </cell>
          <cell r="L1563" t="str">
            <v>225/35R17</v>
          </cell>
          <cell r="M1563" t="str">
            <v>POTENZA</v>
          </cell>
          <cell r="N1563" t="str">
            <v>PASSENGER CAR</v>
          </cell>
          <cell r="O1563" t="str">
            <v>PSRS</v>
          </cell>
          <cell r="P1563" t="str">
            <v>T/L</v>
          </cell>
          <cell r="Q1563" t="str">
            <v>ZDUMMY</v>
          </cell>
          <cell r="R1563" t="str">
            <v>JAPAN</v>
          </cell>
          <cell r="S1563">
            <v>3</v>
          </cell>
          <cell r="Y1563" t="str">
            <v>24</v>
          </cell>
          <cell r="AG1563" t="str">
            <v>*</v>
          </cell>
          <cell r="AL1563" t="str">
            <v>S02</v>
          </cell>
          <cell r="AO1563" t="str">
            <v>225/35R17</v>
          </cell>
          <cell r="AP1563" t="str">
            <v>PSRS</v>
          </cell>
          <cell r="AQ1563" t="str">
            <v>OTHERS</v>
          </cell>
          <cell r="AR1563" t="str">
            <v>17 Inch</v>
          </cell>
          <cell r="AU1563">
            <v>0</v>
          </cell>
          <cell r="AX1563" t="str">
            <v>DISCONT</v>
          </cell>
          <cell r="AY1563" t="str">
            <v>B</v>
          </cell>
          <cell r="AZ1563">
            <v>91</v>
          </cell>
          <cell r="BA1563">
            <v>40</v>
          </cell>
          <cell r="BB1563">
            <v>30</v>
          </cell>
          <cell r="BC1563">
            <v>507</v>
          </cell>
          <cell r="BD1563" t="str">
            <v>PS</v>
          </cell>
          <cell r="BE1563" t="str">
            <v>PSRS</v>
          </cell>
          <cell r="BF1563" t="str">
            <v>T</v>
          </cell>
          <cell r="BG1563" t="str">
            <v>T</v>
          </cell>
          <cell r="BH1563">
            <v>5.0999999999999996</v>
          </cell>
          <cell r="BI1563">
            <v>5.0999999999999996</v>
          </cell>
          <cell r="BJ1563">
            <v>0.09</v>
          </cell>
          <cell r="BK1563">
            <v>9.2027739849999984E-2</v>
          </cell>
          <cell r="BL1563">
            <v>17</v>
          </cell>
          <cell r="BM1563" t="str">
            <v>35</v>
          </cell>
          <cell r="BN1563">
            <v>225</v>
          </cell>
          <cell r="BR1563">
            <v>15790</v>
          </cell>
          <cell r="BS1563">
            <v>11279</v>
          </cell>
          <cell r="BT1563">
            <v>11279</v>
          </cell>
          <cell r="BU1563">
            <v>12532</v>
          </cell>
          <cell r="BV1563">
            <v>10</v>
          </cell>
          <cell r="BW1563">
            <v>11279</v>
          </cell>
          <cell r="BX1563">
            <v>0</v>
          </cell>
        </row>
        <row r="1564">
          <cell r="E1564" t="str">
            <v>BPSM3383</v>
          </cell>
          <cell r="F1564" t="str">
            <v>255/35ZR18 S02 T/L</v>
          </cell>
          <cell r="G1564" t="str">
            <v>255/35ZR18 S02 T/L</v>
          </cell>
          <cell r="H1564" t="str">
            <v>S02</v>
          </cell>
          <cell r="I1564" t="str">
            <v>PSR2</v>
          </cell>
          <cell r="J1564" t="str">
            <v>UHP(17 UP)</v>
          </cell>
          <cell r="K1564" t="str">
            <v>BRIDGESTONE</v>
          </cell>
          <cell r="L1564" t="str">
            <v>255/35R18</v>
          </cell>
          <cell r="M1564" t="str">
            <v>POTENZA</v>
          </cell>
          <cell r="N1564" t="str">
            <v>PASSENGER CAR</v>
          </cell>
          <cell r="O1564" t="str">
            <v>PSRS</v>
          </cell>
          <cell r="P1564" t="str">
            <v>T/L</v>
          </cell>
          <cell r="Q1564" t="str">
            <v>ZDUMMY</v>
          </cell>
          <cell r="R1564" t="str">
            <v>JAPAN</v>
          </cell>
          <cell r="S1564">
            <v>3</v>
          </cell>
          <cell r="Y1564" t="str">
            <v>24</v>
          </cell>
          <cell r="AG1564" t="str">
            <v>*</v>
          </cell>
          <cell r="AL1564" t="str">
            <v>S02</v>
          </cell>
          <cell r="AO1564" t="str">
            <v xml:space="preserve">255/35R18 </v>
          </cell>
          <cell r="AP1564" t="str">
            <v>PSRS</v>
          </cell>
          <cell r="AQ1564" t="str">
            <v>OTHERS</v>
          </cell>
          <cell r="AR1564" t="str">
            <v>18 Inch</v>
          </cell>
          <cell r="AU1564">
            <v>0</v>
          </cell>
          <cell r="AX1564" t="str">
            <v>DISCONT</v>
          </cell>
          <cell r="AY1564" t="str">
            <v>B</v>
          </cell>
          <cell r="AZ1564">
            <v>91</v>
          </cell>
          <cell r="BA1564">
            <v>40</v>
          </cell>
          <cell r="BB1564">
            <v>30</v>
          </cell>
          <cell r="BC1564">
            <v>507</v>
          </cell>
          <cell r="BD1564" t="str">
            <v>PS</v>
          </cell>
          <cell r="BE1564" t="str">
            <v>PSRS</v>
          </cell>
          <cell r="BF1564" t="str">
            <v>T</v>
          </cell>
          <cell r="BG1564" t="str">
            <v>T</v>
          </cell>
          <cell r="BH1564">
            <v>5.0999999999999996</v>
          </cell>
          <cell r="BI1564">
            <v>5.0999999999999996</v>
          </cell>
          <cell r="BJ1564">
            <v>0.1</v>
          </cell>
          <cell r="BK1564">
            <v>0.11921377455000001</v>
          </cell>
          <cell r="BL1564">
            <v>18</v>
          </cell>
          <cell r="BM1564" t="str">
            <v>35</v>
          </cell>
          <cell r="BN1564">
            <v>255</v>
          </cell>
          <cell r="BR1564">
            <v>19050</v>
          </cell>
          <cell r="BS1564">
            <v>13608</v>
          </cell>
          <cell r="BT1564">
            <v>13608</v>
          </cell>
          <cell r="BU1564">
            <v>15120</v>
          </cell>
          <cell r="BV1564">
            <v>10</v>
          </cell>
          <cell r="BW1564">
            <v>13608</v>
          </cell>
          <cell r="BX1564">
            <v>0</v>
          </cell>
        </row>
        <row r="1565">
          <cell r="E1565" t="str">
            <v>BPSM3384</v>
          </cell>
          <cell r="F1565" t="str">
            <v>265/35ZR18 S02 T/L</v>
          </cell>
          <cell r="G1565" t="str">
            <v>265/35ZR18 S02 T/L</v>
          </cell>
          <cell r="H1565" t="str">
            <v>S02</v>
          </cell>
          <cell r="I1565" t="str">
            <v>PSR2</v>
          </cell>
          <cell r="J1565" t="str">
            <v>UHP(17 UP)</v>
          </cell>
          <cell r="K1565" t="str">
            <v>BRIDGESTONE</v>
          </cell>
          <cell r="L1565" t="str">
            <v>265/35R18</v>
          </cell>
          <cell r="M1565" t="str">
            <v>POTENZA</v>
          </cell>
          <cell r="N1565" t="str">
            <v>PASSENGER CAR</v>
          </cell>
          <cell r="O1565" t="str">
            <v>PSRS</v>
          </cell>
          <cell r="P1565" t="str">
            <v>T/L</v>
          </cell>
          <cell r="Q1565" t="str">
            <v>ZDUMMY</v>
          </cell>
          <cell r="R1565" t="str">
            <v>JAPAN</v>
          </cell>
          <cell r="S1565">
            <v>3</v>
          </cell>
          <cell r="Y1565" t="str">
            <v>24</v>
          </cell>
          <cell r="AG1565" t="str">
            <v>*</v>
          </cell>
          <cell r="AL1565" t="str">
            <v>S02</v>
          </cell>
          <cell r="AO1565" t="str">
            <v>265/35R18</v>
          </cell>
          <cell r="AP1565" t="str">
            <v>PSRS</v>
          </cell>
          <cell r="AQ1565" t="str">
            <v>OTHERS</v>
          </cell>
          <cell r="AR1565" t="str">
            <v>18 Inch</v>
          </cell>
          <cell r="AU1565">
            <v>2000</v>
          </cell>
          <cell r="AX1565" t="str">
            <v>DISCONT</v>
          </cell>
          <cell r="AY1565" t="str">
            <v>B</v>
          </cell>
          <cell r="AZ1565">
            <v>91</v>
          </cell>
          <cell r="BA1565">
            <v>40</v>
          </cell>
          <cell r="BB1565">
            <v>30</v>
          </cell>
          <cell r="BC1565">
            <v>507</v>
          </cell>
          <cell r="BD1565" t="str">
            <v>PS</v>
          </cell>
          <cell r="BE1565" t="str">
            <v>PSRS</v>
          </cell>
          <cell r="BF1565" t="str">
            <v>T</v>
          </cell>
          <cell r="BG1565" t="str">
            <v>T</v>
          </cell>
          <cell r="BH1565">
            <v>6.359</v>
          </cell>
          <cell r="BI1565">
            <v>5.99</v>
          </cell>
          <cell r="BJ1565">
            <v>0.1</v>
          </cell>
          <cell r="BK1565">
            <v>0.12598430345000003</v>
          </cell>
          <cell r="BL1565">
            <v>18</v>
          </cell>
          <cell r="BM1565" t="str">
            <v>35</v>
          </cell>
          <cell r="BN1565">
            <v>265</v>
          </cell>
          <cell r="BR1565">
            <v>19740</v>
          </cell>
          <cell r="BS1565">
            <v>14100</v>
          </cell>
          <cell r="BT1565">
            <v>14100</v>
          </cell>
          <cell r="BU1565">
            <v>15667</v>
          </cell>
          <cell r="BV1565">
            <v>10</v>
          </cell>
          <cell r="BW1565">
            <v>14100</v>
          </cell>
          <cell r="BX1565">
            <v>0</v>
          </cell>
        </row>
        <row r="1566">
          <cell r="E1566" t="str">
            <v>BPSM3386</v>
          </cell>
          <cell r="F1566" t="str">
            <v>285/35ZR18 S02 T/L</v>
          </cell>
          <cell r="G1566" t="str">
            <v>285/35ZR18 S02 T/L</v>
          </cell>
          <cell r="H1566" t="str">
            <v>S02</v>
          </cell>
          <cell r="I1566" t="str">
            <v>PSR2</v>
          </cell>
          <cell r="J1566" t="str">
            <v>UHP(17 UP)</v>
          </cell>
          <cell r="K1566" t="str">
            <v>BRIDGESTONE</v>
          </cell>
          <cell r="L1566" t="str">
            <v>285/35R18</v>
          </cell>
          <cell r="M1566" t="str">
            <v>POTENZA</v>
          </cell>
          <cell r="N1566" t="str">
            <v>PASSENGER CAR</v>
          </cell>
          <cell r="O1566" t="str">
            <v>PSRS</v>
          </cell>
          <cell r="P1566" t="str">
            <v>T/L</v>
          </cell>
          <cell r="Q1566" t="str">
            <v>ZDUMMY</v>
          </cell>
          <cell r="R1566" t="str">
            <v>JAPAN</v>
          </cell>
          <cell r="S1566">
            <v>3</v>
          </cell>
          <cell r="Y1566" t="str">
            <v>24</v>
          </cell>
          <cell r="AG1566" t="str">
            <v>*</v>
          </cell>
          <cell r="AL1566" t="str">
            <v>S02</v>
          </cell>
          <cell r="AO1566" t="str">
            <v>285/35R18</v>
          </cell>
          <cell r="AP1566" t="str">
            <v>PSRS</v>
          </cell>
          <cell r="AQ1566" t="str">
            <v>OTHERS</v>
          </cell>
          <cell r="AR1566" t="str">
            <v>18 Inch</v>
          </cell>
          <cell r="AU1566">
            <v>0</v>
          </cell>
          <cell r="AX1566" t="str">
            <v>DISCONT</v>
          </cell>
          <cell r="AY1566" t="str">
            <v>B</v>
          </cell>
          <cell r="AZ1566">
            <v>91</v>
          </cell>
          <cell r="BA1566">
            <v>40</v>
          </cell>
          <cell r="BB1566">
            <v>30</v>
          </cell>
          <cell r="BC1566">
            <v>507</v>
          </cell>
          <cell r="BD1566" t="str">
            <v>PS</v>
          </cell>
          <cell r="BE1566" t="str">
            <v>PSRS</v>
          </cell>
          <cell r="BF1566" t="str">
            <v>T</v>
          </cell>
          <cell r="BG1566" t="str">
            <v>T</v>
          </cell>
          <cell r="BH1566">
            <v>5.0999999999999996</v>
          </cell>
          <cell r="BI1566">
            <v>5.0999999999999996</v>
          </cell>
          <cell r="BJ1566">
            <v>0.1</v>
          </cell>
          <cell r="BK1566">
            <v>0.14015783925000003</v>
          </cell>
          <cell r="BL1566">
            <v>18</v>
          </cell>
          <cell r="BM1566" t="str">
            <v>35</v>
          </cell>
          <cell r="BN1566">
            <v>285</v>
          </cell>
          <cell r="BR1566">
            <v>23170</v>
          </cell>
          <cell r="BS1566">
            <v>16550</v>
          </cell>
          <cell r="BT1566">
            <v>16550</v>
          </cell>
          <cell r="BU1566">
            <v>18389</v>
          </cell>
          <cell r="BV1566">
            <v>10</v>
          </cell>
          <cell r="BW1566">
            <v>16550</v>
          </cell>
          <cell r="BX1566">
            <v>0</v>
          </cell>
        </row>
        <row r="1567">
          <cell r="E1567" t="str">
            <v>BPSM3388</v>
          </cell>
          <cell r="F1567" t="str">
            <v>295/35ZR18 S02 T/L</v>
          </cell>
          <cell r="G1567" t="str">
            <v>295/35ZR18 S02 T/L</v>
          </cell>
          <cell r="H1567" t="str">
            <v>S02</v>
          </cell>
          <cell r="I1567" t="str">
            <v>PSR2</v>
          </cell>
          <cell r="J1567" t="str">
            <v>UHP(17 UP)</v>
          </cell>
          <cell r="K1567" t="str">
            <v>BRIDGESTONE</v>
          </cell>
          <cell r="L1567" t="str">
            <v>295/35R18</v>
          </cell>
          <cell r="M1567" t="str">
            <v>POTENZA</v>
          </cell>
          <cell r="N1567" t="str">
            <v>PASSENGER CAR</v>
          </cell>
          <cell r="O1567" t="str">
            <v>PSRS</v>
          </cell>
          <cell r="P1567" t="str">
            <v>T/L</v>
          </cell>
          <cell r="Q1567" t="str">
            <v>ZDUMMY</v>
          </cell>
          <cell r="R1567" t="str">
            <v>JAPAN</v>
          </cell>
          <cell r="S1567">
            <v>3</v>
          </cell>
          <cell r="Y1567" t="str">
            <v>24</v>
          </cell>
          <cell r="AG1567" t="str">
            <v>*</v>
          </cell>
          <cell r="AL1567" t="str">
            <v>S02</v>
          </cell>
          <cell r="AO1567" t="str">
            <v>295/35R18</v>
          </cell>
          <cell r="AP1567" t="str">
            <v>PSRS</v>
          </cell>
          <cell r="AQ1567" t="str">
            <v>OTHERS</v>
          </cell>
          <cell r="AR1567" t="str">
            <v>18 Inch</v>
          </cell>
          <cell r="AU1567">
            <v>0</v>
          </cell>
          <cell r="AX1567" t="str">
            <v>DISCONT</v>
          </cell>
          <cell r="AY1567" t="str">
            <v>B</v>
          </cell>
          <cell r="AZ1567">
            <v>91</v>
          </cell>
          <cell r="BA1567">
            <v>40</v>
          </cell>
          <cell r="BB1567">
            <v>30</v>
          </cell>
          <cell r="BC1567">
            <v>507</v>
          </cell>
          <cell r="BD1567" t="str">
            <v>PS</v>
          </cell>
          <cell r="BE1567" t="str">
            <v>PSRS</v>
          </cell>
          <cell r="BF1567" t="str">
            <v>T</v>
          </cell>
          <cell r="BG1567" t="str">
            <v>T</v>
          </cell>
          <cell r="BH1567">
            <v>5.0999999999999996</v>
          </cell>
          <cell r="BI1567">
            <v>5.0999999999999996</v>
          </cell>
          <cell r="BJ1567">
            <v>0.11</v>
          </cell>
          <cell r="BK1567">
            <v>0.14756672614999999</v>
          </cell>
          <cell r="BL1567">
            <v>18</v>
          </cell>
          <cell r="BM1567" t="str">
            <v>35</v>
          </cell>
          <cell r="BN1567">
            <v>295</v>
          </cell>
          <cell r="BR1567">
            <v>24890</v>
          </cell>
          <cell r="BS1567">
            <v>17776</v>
          </cell>
          <cell r="BT1567">
            <v>17776</v>
          </cell>
          <cell r="BU1567">
            <v>19751</v>
          </cell>
          <cell r="BV1567">
            <v>10</v>
          </cell>
          <cell r="BW1567">
            <v>17776</v>
          </cell>
          <cell r="BX1567">
            <v>0</v>
          </cell>
        </row>
        <row r="1568">
          <cell r="E1568" t="str">
            <v>BPSM3390</v>
          </cell>
          <cell r="F1568" t="str">
            <v>285/35ZR19 S02 T/L</v>
          </cell>
          <cell r="G1568" t="str">
            <v>285/35ZR19 S02 T/L</v>
          </cell>
          <cell r="H1568" t="str">
            <v>S02</v>
          </cell>
          <cell r="I1568" t="str">
            <v>PSR2</v>
          </cell>
          <cell r="J1568" t="str">
            <v>UHP(17 UP)</v>
          </cell>
          <cell r="K1568" t="str">
            <v>BRIDGESTONE</v>
          </cell>
          <cell r="L1568" t="str">
            <v>285/35R19</v>
          </cell>
          <cell r="M1568" t="str">
            <v>POTENZA</v>
          </cell>
          <cell r="N1568" t="str">
            <v>PASSENGER CAR</v>
          </cell>
          <cell r="O1568" t="str">
            <v>PSRS</v>
          </cell>
          <cell r="P1568" t="str">
            <v>T/L</v>
          </cell>
          <cell r="Q1568" t="str">
            <v>ZDUMMY</v>
          </cell>
          <cell r="R1568" t="str">
            <v>JAPAN</v>
          </cell>
          <cell r="S1568">
            <v>3</v>
          </cell>
          <cell r="Y1568" t="str">
            <v>24</v>
          </cell>
          <cell r="AG1568" t="str">
            <v>*</v>
          </cell>
          <cell r="AL1568" t="str">
            <v>S02</v>
          </cell>
          <cell r="AO1568" t="str">
            <v>285/35R19</v>
          </cell>
          <cell r="AP1568" t="str">
            <v>PSRS</v>
          </cell>
          <cell r="AQ1568" t="str">
            <v>OTHERS</v>
          </cell>
          <cell r="AR1568" t="str">
            <v>19 Inch</v>
          </cell>
          <cell r="AU1568">
            <v>0</v>
          </cell>
          <cell r="AX1568" t="str">
            <v>DISCONT</v>
          </cell>
          <cell r="AY1568" t="str">
            <v>B</v>
          </cell>
          <cell r="AZ1568">
            <v>91</v>
          </cell>
          <cell r="BA1568">
            <v>40</v>
          </cell>
          <cell r="BB1568">
            <v>30</v>
          </cell>
          <cell r="BC1568">
            <v>507</v>
          </cell>
          <cell r="BD1568" t="str">
            <v>PS</v>
          </cell>
          <cell r="BE1568" t="str">
            <v>PSRS</v>
          </cell>
          <cell r="BF1568" t="str">
            <v>T</v>
          </cell>
          <cell r="BG1568" t="str">
            <v>T</v>
          </cell>
          <cell r="BH1568">
            <v>5.0999999999999996</v>
          </cell>
          <cell r="BI1568">
            <v>5.0999999999999996</v>
          </cell>
          <cell r="BJ1568">
            <v>0.11</v>
          </cell>
          <cell r="BK1568">
            <v>0.15120963324999995</v>
          </cell>
          <cell r="BL1568">
            <v>19</v>
          </cell>
          <cell r="BM1568" t="str">
            <v>35</v>
          </cell>
          <cell r="BN1568">
            <v>285</v>
          </cell>
          <cell r="BR1568">
            <v>36900</v>
          </cell>
          <cell r="BS1568">
            <v>26356</v>
          </cell>
          <cell r="BT1568">
            <v>26356</v>
          </cell>
          <cell r="BU1568">
            <v>29284</v>
          </cell>
          <cell r="BV1568">
            <v>10</v>
          </cell>
          <cell r="BW1568">
            <v>26356</v>
          </cell>
          <cell r="BX1568">
            <v>0</v>
          </cell>
        </row>
        <row r="1569">
          <cell r="E1569" t="str">
            <v>BPSM3394</v>
          </cell>
          <cell r="F1569" t="str">
            <v>285/30ZR18 S02 T/L</v>
          </cell>
          <cell r="G1569" t="str">
            <v>285/30ZR18 S02 T/L</v>
          </cell>
          <cell r="H1569" t="str">
            <v>S02</v>
          </cell>
          <cell r="I1569" t="str">
            <v>PSR2</v>
          </cell>
          <cell r="J1569" t="str">
            <v>UHP(17 UP)</v>
          </cell>
          <cell r="K1569" t="str">
            <v>BRIDGESTONE</v>
          </cell>
          <cell r="L1569" t="str">
            <v>285/30R18</v>
          </cell>
          <cell r="M1569" t="str">
            <v>POTENZA</v>
          </cell>
          <cell r="N1569" t="str">
            <v>PASSENGER CAR</v>
          </cell>
          <cell r="O1569" t="str">
            <v>PSRS</v>
          </cell>
          <cell r="P1569" t="str">
            <v>T/L</v>
          </cell>
          <cell r="Q1569" t="str">
            <v>ZDUMMY</v>
          </cell>
          <cell r="R1569" t="str">
            <v>JAPAN</v>
          </cell>
          <cell r="S1569">
            <v>3</v>
          </cell>
          <cell r="Y1569" t="str">
            <v>24</v>
          </cell>
          <cell r="AG1569" t="str">
            <v>*</v>
          </cell>
          <cell r="AL1569" t="str">
            <v>S02</v>
          </cell>
          <cell r="AO1569" t="str">
            <v>285/30R18</v>
          </cell>
          <cell r="AP1569" t="str">
            <v>PSRS</v>
          </cell>
          <cell r="AQ1569" t="str">
            <v>OTHERS</v>
          </cell>
          <cell r="AR1569" t="str">
            <v>18 Inch</v>
          </cell>
          <cell r="AU1569">
            <v>0</v>
          </cell>
          <cell r="AX1569" t="str">
            <v>DISCONT</v>
          </cell>
          <cell r="AY1569" t="str">
            <v>B</v>
          </cell>
          <cell r="AZ1569">
            <v>91</v>
          </cell>
          <cell r="BA1569">
            <v>40</v>
          </cell>
          <cell r="BB1569">
            <v>30</v>
          </cell>
          <cell r="BC1569">
            <v>507</v>
          </cell>
          <cell r="BD1569" t="str">
            <v>PS</v>
          </cell>
          <cell r="BE1569" t="str">
            <v>PSRS</v>
          </cell>
          <cell r="BF1569" t="str">
            <v>T</v>
          </cell>
          <cell r="BG1569" t="str">
            <v>T</v>
          </cell>
          <cell r="BH1569">
            <v>6.21</v>
          </cell>
          <cell r="BI1569">
            <v>6.21</v>
          </cell>
          <cell r="BJ1569">
            <v>0.1</v>
          </cell>
          <cell r="BK1569">
            <v>0.12825645300000002</v>
          </cell>
          <cell r="BL1569">
            <v>18</v>
          </cell>
          <cell r="BM1569" t="str">
            <v>30</v>
          </cell>
          <cell r="BN1569">
            <v>285</v>
          </cell>
          <cell r="BR1569">
            <v>26600</v>
          </cell>
          <cell r="BS1569">
            <v>19000</v>
          </cell>
          <cell r="BT1569">
            <v>19000</v>
          </cell>
          <cell r="BU1569">
            <v>21111</v>
          </cell>
          <cell r="BV1569">
            <v>10</v>
          </cell>
          <cell r="BW1569">
            <v>19000</v>
          </cell>
          <cell r="BX1569">
            <v>0</v>
          </cell>
        </row>
        <row r="1570">
          <cell r="E1570" t="str">
            <v>BPSM3396</v>
          </cell>
          <cell r="F1570" t="str">
            <v>265/30ZR19 S02 T/L</v>
          </cell>
          <cell r="G1570" t="str">
            <v>265/30ZR19 S02 T/L</v>
          </cell>
          <cell r="H1570" t="str">
            <v>S02</v>
          </cell>
          <cell r="I1570" t="str">
            <v>PSR2</v>
          </cell>
          <cell r="J1570" t="str">
            <v>UHP(17 UP)</v>
          </cell>
          <cell r="K1570" t="str">
            <v>BRIDGESTONE</v>
          </cell>
          <cell r="L1570" t="str">
            <v>265/30R19</v>
          </cell>
          <cell r="M1570" t="str">
            <v>POTENZA</v>
          </cell>
          <cell r="N1570" t="str">
            <v>PASSENGER CAR</v>
          </cell>
          <cell r="O1570" t="str">
            <v>PSRS</v>
          </cell>
          <cell r="P1570" t="str">
            <v>T/L</v>
          </cell>
          <cell r="Q1570" t="str">
            <v>ZDUMMY</v>
          </cell>
          <cell r="R1570" t="str">
            <v>JAPAN</v>
          </cell>
          <cell r="S1570">
            <v>3</v>
          </cell>
          <cell r="Y1570" t="str">
            <v>24</v>
          </cell>
          <cell r="AG1570" t="str">
            <v>*</v>
          </cell>
          <cell r="AL1570" t="str">
            <v>S02</v>
          </cell>
          <cell r="AO1570" t="str">
            <v>265/30R19</v>
          </cell>
          <cell r="AP1570" t="str">
            <v>PSRS</v>
          </cell>
          <cell r="AQ1570" t="str">
            <v>OTHERS</v>
          </cell>
          <cell r="AR1570" t="str">
            <v>19 Inch</v>
          </cell>
          <cell r="AU1570">
            <v>0</v>
          </cell>
          <cell r="AX1570" t="str">
            <v>DISCONT</v>
          </cell>
          <cell r="AY1570" t="str">
            <v>B</v>
          </cell>
          <cell r="AZ1570">
            <v>91</v>
          </cell>
          <cell r="BA1570">
            <v>40</v>
          </cell>
          <cell r="BB1570">
            <v>30</v>
          </cell>
          <cell r="BC1570">
            <v>507</v>
          </cell>
          <cell r="BD1570" t="str">
            <v>PS</v>
          </cell>
          <cell r="BE1570" t="str">
            <v>PSRS</v>
          </cell>
          <cell r="BF1570" t="str">
            <v>T</v>
          </cell>
          <cell r="BG1570" t="str">
            <v>T</v>
          </cell>
          <cell r="BH1570">
            <v>5.0999999999999996</v>
          </cell>
          <cell r="BI1570">
            <v>5.0999999999999996</v>
          </cell>
          <cell r="BJ1570">
            <v>0.1</v>
          </cell>
          <cell r="BK1570">
            <v>0.12555342079999995</v>
          </cell>
          <cell r="BL1570">
            <v>19</v>
          </cell>
          <cell r="BM1570" t="str">
            <v>30</v>
          </cell>
          <cell r="BN1570">
            <v>265</v>
          </cell>
          <cell r="BR1570">
            <v>20500</v>
          </cell>
          <cell r="BS1570">
            <v>14640</v>
          </cell>
          <cell r="BT1570">
            <v>14640</v>
          </cell>
          <cell r="BU1570">
            <v>16267</v>
          </cell>
          <cell r="BV1570">
            <v>10</v>
          </cell>
          <cell r="BW1570">
            <v>14640</v>
          </cell>
          <cell r="BX1570">
            <v>0</v>
          </cell>
        </row>
        <row r="1571">
          <cell r="E1571" t="str">
            <v>BPSM3410</v>
          </cell>
          <cell r="F1571" t="str">
            <v>205/50ZR17 S02 T/L</v>
          </cell>
          <cell r="G1571" t="str">
            <v>205/50ZR17 S02 T/L</v>
          </cell>
          <cell r="H1571" t="str">
            <v>S02</v>
          </cell>
          <cell r="I1571" t="str">
            <v>PSR2</v>
          </cell>
          <cell r="J1571" t="str">
            <v>UHP(17 UP)</v>
          </cell>
          <cell r="K1571" t="str">
            <v>BRIDGESTONE</v>
          </cell>
          <cell r="L1571" t="str">
            <v>205/50R17</v>
          </cell>
          <cell r="M1571" t="str">
            <v>POTENZA</v>
          </cell>
          <cell r="N1571" t="str">
            <v>PASSENGER CAR</v>
          </cell>
          <cell r="O1571" t="str">
            <v>PSRS</v>
          </cell>
          <cell r="P1571" t="str">
            <v>T/L</v>
          </cell>
          <cell r="Q1571" t="str">
            <v>ZDUMMY</v>
          </cell>
          <cell r="R1571" t="str">
            <v>JAPAN</v>
          </cell>
          <cell r="S1571">
            <v>3</v>
          </cell>
          <cell r="Y1571" t="str">
            <v>24</v>
          </cell>
          <cell r="AG1571" t="str">
            <v>*</v>
          </cell>
          <cell r="AL1571" t="str">
            <v>S02</v>
          </cell>
          <cell r="AO1571" t="str">
            <v>205/50R17</v>
          </cell>
          <cell r="AP1571" t="str">
            <v>PSRS</v>
          </cell>
          <cell r="AQ1571" t="str">
            <v>OTHERS</v>
          </cell>
          <cell r="AR1571" t="str">
            <v>17 Inch</v>
          </cell>
          <cell r="AU1571">
            <v>0</v>
          </cell>
          <cell r="AX1571" t="str">
            <v>DISCONT</v>
          </cell>
          <cell r="AY1571" t="str">
            <v>B</v>
          </cell>
          <cell r="AZ1571">
            <v>91</v>
          </cell>
          <cell r="BA1571">
            <v>40</v>
          </cell>
          <cell r="BB1571">
            <v>30</v>
          </cell>
          <cell r="BC1571">
            <v>507</v>
          </cell>
          <cell r="BD1571" t="str">
            <v>PS</v>
          </cell>
          <cell r="BE1571" t="str">
            <v>PSRS</v>
          </cell>
          <cell r="BF1571" t="str">
            <v>T</v>
          </cell>
          <cell r="BG1571" t="str">
            <v>T</v>
          </cell>
          <cell r="BH1571">
            <v>3.56</v>
          </cell>
          <cell r="BI1571">
            <v>5.0999999999999996</v>
          </cell>
          <cell r="BJ1571">
            <v>7.0000000000000007E-2</v>
          </cell>
          <cell r="BK1571">
            <v>9.9350988799999984E-2</v>
          </cell>
          <cell r="BL1571">
            <v>17</v>
          </cell>
          <cell r="BM1571" t="str">
            <v>50</v>
          </cell>
          <cell r="BN1571">
            <v>205</v>
          </cell>
          <cell r="BR1571">
            <v>8760</v>
          </cell>
          <cell r="BS1571">
            <v>6254</v>
          </cell>
          <cell r="BT1571">
            <v>6254</v>
          </cell>
          <cell r="BU1571">
            <v>6949</v>
          </cell>
          <cell r="BV1571">
            <v>10</v>
          </cell>
          <cell r="BW1571">
            <v>6254</v>
          </cell>
          <cell r="BX1571">
            <v>0</v>
          </cell>
        </row>
        <row r="1572">
          <cell r="E1572" t="str">
            <v>BPSM3420</v>
          </cell>
          <cell r="F1572" t="str">
            <v>215/45ZR17 S02 T/L</v>
          </cell>
          <cell r="G1572" t="str">
            <v>215/45ZR17 S02 T/L</v>
          </cell>
          <cell r="H1572" t="str">
            <v>S02</v>
          </cell>
          <cell r="I1572" t="str">
            <v>PSR2</v>
          </cell>
          <cell r="J1572" t="str">
            <v>UHP(17 UP)</v>
          </cell>
          <cell r="K1572" t="str">
            <v>BRIDGESTONE</v>
          </cell>
          <cell r="L1572" t="str">
            <v>215/45R17</v>
          </cell>
          <cell r="M1572" t="str">
            <v>POTENZA</v>
          </cell>
          <cell r="N1572" t="str">
            <v>PASSENGER CAR</v>
          </cell>
          <cell r="O1572" t="str">
            <v>PSRS</v>
          </cell>
          <cell r="P1572" t="str">
            <v>T/L</v>
          </cell>
          <cell r="Q1572" t="str">
            <v>ZDUMMY</v>
          </cell>
          <cell r="R1572" t="str">
            <v>JAPAN</v>
          </cell>
          <cell r="S1572">
            <v>3</v>
          </cell>
          <cell r="Y1572" t="str">
            <v>24</v>
          </cell>
          <cell r="AG1572" t="str">
            <v>*</v>
          </cell>
          <cell r="AL1572" t="str">
            <v>S02</v>
          </cell>
          <cell r="AO1572" t="str">
            <v>215/45R17</v>
          </cell>
          <cell r="AP1572" t="str">
            <v>PSRS</v>
          </cell>
          <cell r="AQ1572" t="str">
            <v>OTHERS</v>
          </cell>
          <cell r="AR1572" t="str">
            <v>17 Inch</v>
          </cell>
          <cell r="AU1572">
            <v>0</v>
          </cell>
          <cell r="AX1572" t="str">
            <v>DISCONT</v>
          </cell>
          <cell r="AY1572" t="str">
            <v>B</v>
          </cell>
          <cell r="AZ1572">
            <v>91</v>
          </cell>
          <cell r="BA1572">
            <v>40</v>
          </cell>
          <cell r="BB1572">
            <v>30</v>
          </cell>
          <cell r="BC1572">
            <v>507</v>
          </cell>
          <cell r="BD1572" t="str">
            <v>PS</v>
          </cell>
          <cell r="BE1572" t="str">
            <v>PSRS</v>
          </cell>
          <cell r="BF1572" t="str">
            <v>T</v>
          </cell>
          <cell r="BG1572" t="str">
            <v>T</v>
          </cell>
          <cell r="BH1572">
            <v>5.0999999999999996</v>
          </cell>
          <cell r="BI1572">
            <v>5.0999999999999996</v>
          </cell>
          <cell r="BJ1572">
            <v>0.08</v>
          </cell>
          <cell r="BK1572">
            <v>9.9705022949999986E-2</v>
          </cell>
          <cell r="BL1572">
            <v>17</v>
          </cell>
          <cell r="BM1572" t="str">
            <v>45</v>
          </cell>
          <cell r="BN1572">
            <v>215</v>
          </cell>
          <cell r="BR1572">
            <v>9270</v>
          </cell>
          <cell r="BS1572">
            <v>6621</v>
          </cell>
          <cell r="BT1572">
            <v>6621</v>
          </cell>
          <cell r="BU1572">
            <v>7357</v>
          </cell>
          <cell r="BV1572">
            <v>10</v>
          </cell>
          <cell r="BW1572">
            <v>6621</v>
          </cell>
          <cell r="BX1572">
            <v>0</v>
          </cell>
        </row>
        <row r="1573">
          <cell r="E1573" t="str">
            <v>BPSM3422</v>
          </cell>
          <cell r="F1573" t="str">
            <v>225/45ZR17 S02 T/L</v>
          </cell>
          <cell r="G1573" t="str">
            <v>225/45ZR17 S02 T/L</v>
          </cell>
          <cell r="H1573" t="str">
            <v>S02</v>
          </cell>
          <cell r="I1573" t="str">
            <v>PSR2</v>
          </cell>
          <cell r="J1573" t="str">
            <v>UHP(17 UP)</v>
          </cell>
          <cell r="K1573" t="str">
            <v>BRIDGESTONE</v>
          </cell>
          <cell r="L1573" t="str">
            <v>225/45R17</v>
          </cell>
          <cell r="M1573" t="str">
            <v>POTENZA</v>
          </cell>
          <cell r="N1573" t="str">
            <v>PASSENGER CAR</v>
          </cell>
          <cell r="O1573" t="str">
            <v>PSRS</v>
          </cell>
          <cell r="P1573" t="str">
            <v>T/L</v>
          </cell>
          <cell r="Q1573" t="str">
            <v>ZDUMMY</v>
          </cell>
          <cell r="R1573" t="str">
            <v>JAPAN</v>
          </cell>
          <cell r="S1573">
            <v>3</v>
          </cell>
          <cell r="Y1573" t="str">
            <v>24</v>
          </cell>
          <cell r="AG1573" t="str">
            <v>*</v>
          </cell>
          <cell r="AL1573" t="str">
            <v>S02</v>
          </cell>
          <cell r="AO1573" t="str">
            <v>225/45R17</v>
          </cell>
          <cell r="AP1573" t="str">
            <v>PSRS</v>
          </cell>
          <cell r="AQ1573" t="str">
            <v>OTHERS</v>
          </cell>
          <cell r="AR1573" t="str">
            <v>17 Inch</v>
          </cell>
          <cell r="AU1573">
            <v>0</v>
          </cell>
          <cell r="AX1573" t="str">
            <v>DISCONT</v>
          </cell>
          <cell r="AY1573" t="str">
            <v>B</v>
          </cell>
          <cell r="AZ1573">
            <v>91</v>
          </cell>
          <cell r="BA1573">
            <v>40</v>
          </cell>
          <cell r="BB1573">
            <v>30</v>
          </cell>
          <cell r="BC1573">
            <v>507</v>
          </cell>
          <cell r="BD1573" t="str">
            <v>PS</v>
          </cell>
          <cell r="BE1573" t="str">
            <v>PSRS</v>
          </cell>
          <cell r="BF1573" t="str">
            <v>T</v>
          </cell>
          <cell r="BG1573" t="str">
            <v>T</v>
          </cell>
          <cell r="BH1573">
            <v>5.36</v>
          </cell>
          <cell r="BI1573">
            <v>5.36</v>
          </cell>
          <cell r="BJ1573">
            <v>0.08</v>
          </cell>
          <cell r="BK1573">
            <v>0.10661916984999997</v>
          </cell>
          <cell r="BL1573">
            <v>17</v>
          </cell>
          <cell r="BM1573" t="str">
            <v>45</v>
          </cell>
          <cell r="BN1573">
            <v>225</v>
          </cell>
          <cell r="BR1573">
            <v>10300</v>
          </cell>
          <cell r="BS1573">
            <v>7356</v>
          </cell>
          <cell r="BT1573">
            <v>7356</v>
          </cell>
          <cell r="BU1573">
            <v>8173</v>
          </cell>
          <cell r="BV1573">
            <v>10</v>
          </cell>
          <cell r="BW1573">
            <v>7356</v>
          </cell>
          <cell r="BX1573">
            <v>0</v>
          </cell>
        </row>
        <row r="1574">
          <cell r="E1574" t="str">
            <v>BPSM3424</v>
          </cell>
          <cell r="F1574" t="str">
            <v>235/45ZR17 S02 T/L</v>
          </cell>
          <cell r="G1574" t="str">
            <v>235/45ZR17 S02 T/L</v>
          </cell>
          <cell r="H1574" t="str">
            <v>S02</v>
          </cell>
          <cell r="I1574" t="str">
            <v>PSR2</v>
          </cell>
          <cell r="J1574" t="str">
            <v>UHP(17 UP)</v>
          </cell>
          <cell r="K1574" t="str">
            <v>BRIDGESTONE</v>
          </cell>
          <cell r="L1574" t="str">
            <v>235/45R17</v>
          </cell>
          <cell r="M1574" t="str">
            <v>POTENZA</v>
          </cell>
          <cell r="N1574" t="str">
            <v>PASSENGER CAR</v>
          </cell>
          <cell r="O1574" t="str">
            <v>PSRS</v>
          </cell>
          <cell r="P1574" t="str">
            <v>T/L</v>
          </cell>
          <cell r="Q1574" t="str">
            <v>ZDUMMY</v>
          </cell>
          <cell r="R1574" t="str">
            <v>JAPAN</v>
          </cell>
          <cell r="S1574">
            <v>3</v>
          </cell>
          <cell r="Y1574" t="str">
            <v>24</v>
          </cell>
          <cell r="AG1574" t="str">
            <v>*</v>
          </cell>
          <cell r="AL1574" t="str">
            <v>S02</v>
          </cell>
          <cell r="AO1574" t="str">
            <v>235/45R17</v>
          </cell>
          <cell r="AP1574" t="str">
            <v>PSRS</v>
          </cell>
          <cell r="AQ1574" t="str">
            <v>OTHERS</v>
          </cell>
          <cell r="AR1574" t="str">
            <v>17 Inch</v>
          </cell>
          <cell r="AU1574">
            <v>0</v>
          </cell>
          <cell r="AX1574" t="str">
            <v>DISCONT</v>
          </cell>
          <cell r="AY1574" t="str">
            <v>B</v>
          </cell>
          <cell r="AZ1574">
            <v>91</v>
          </cell>
          <cell r="BA1574">
            <v>40</v>
          </cell>
          <cell r="BB1574">
            <v>30</v>
          </cell>
          <cell r="BC1574">
            <v>507</v>
          </cell>
          <cell r="BD1574" t="str">
            <v>PS</v>
          </cell>
          <cell r="BE1574" t="str">
            <v>PSRS</v>
          </cell>
          <cell r="BF1574" t="str">
            <v>T</v>
          </cell>
          <cell r="BG1574" t="str">
            <v>T</v>
          </cell>
          <cell r="BH1574">
            <v>5.407</v>
          </cell>
          <cell r="BI1574">
            <v>5.407</v>
          </cell>
          <cell r="BJ1574">
            <v>0.09</v>
          </cell>
          <cell r="BK1574">
            <v>0.11380459474999999</v>
          </cell>
          <cell r="BL1574">
            <v>17</v>
          </cell>
          <cell r="BM1574" t="str">
            <v>45</v>
          </cell>
          <cell r="BN1574">
            <v>235</v>
          </cell>
          <cell r="BR1574">
            <v>10990</v>
          </cell>
          <cell r="BS1574">
            <v>7850</v>
          </cell>
          <cell r="BT1574">
            <v>7850</v>
          </cell>
          <cell r="BU1574">
            <v>8722</v>
          </cell>
          <cell r="BV1574">
            <v>10</v>
          </cell>
          <cell r="BW1574">
            <v>7850</v>
          </cell>
          <cell r="BX1574">
            <v>0</v>
          </cell>
        </row>
        <row r="1575">
          <cell r="E1575" t="str">
            <v>BPSM3426</v>
          </cell>
          <cell r="F1575" t="str">
            <v>255/45ZR18 S02 T/L</v>
          </cell>
          <cell r="G1575" t="str">
            <v>255/45ZR18 S02 T/L</v>
          </cell>
          <cell r="H1575" t="str">
            <v>S02</v>
          </cell>
          <cell r="I1575" t="str">
            <v>PSR2</v>
          </cell>
          <cell r="J1575" t="str">
            <v>UHP(17 UP)</v>
          </cell>
          <cell r="K1575" t="str">
            <v>BRIDGESTONE</v>
          </cell>
          <cell r="L1575" t="str">
            <v>255/45R18</v>
          </cell>
          <cell r="M1575" t="str">
            <v>POTENZA</v>
          </cell>
          <cell r="N1575" t="str">
            <v>PASSENGER CAR</v>
          </cell>
          <cell r="O1575" t="str">
            <v>PSRS</v>
          </cell>
          <cell r="P1575" t="str">
            <v>T/L</v>
          </cell>
          <cell r="Q1575" t="str">
            <v>ZDUMMY</v>
          </cell>
          <cell r="R1575" t="str">
            <v>JAPAN</v>
          </cell>
          <cell r="S1575">
            <v>3</v>
          </cell>
          <cell r="Y1575" t="str">
            <v>24</v>
          </cell>
          <cell r="AG1575" t="str">
            <v>*</v>
          </cell>
          <cell r="AL1575" t="str">
            <v>S02</v>
          </cell>
          <cell r="AO1575" t="str">
            <v>255/45R18</v>
          </cell>
          <cell r="AP1575" t="str">
            <v>PSRS</v>
          </cell>
          <cell r="AQ1575" t="str">
            <v>OTHERS</v>
          </cell>
          <cell r="AR1575" t="str">
            <v>18 Inch</v>
          </cell>
          <cell r="AU1575">
            <v>0</v>
          </cell>
          <cell r="AX1575" t="str">
            <v>DISCONT</v>
          </cell>
          <cell r="AY1575" t="str">
            <v>B</v>
          </cell>
          <cell r="AZ1575">
            <v>91</v>
          </cell>
          <cell r="BA1575">
            <v>40</v>
          </cell>
          <cell r="BB1575">
            <v>30</v>
          </cell>
          <cell r="BC1575">
            <v>507</v>
          </cell>
          <cell r="BD1575" t="str">
            <v>PS</v>
          </cell>
          <cell r="BE1575" t="str">
            <v>PSRS</v>
          </cell>
          <cell r="BF1575" t="str">
            <v>T</v>
          </cell>
          <cell r="BG1575" t="str">
            <v>T</v>
          </cell>
          <cell r="BH1575">
            <v>5.0999999999999996</v>
          </cell>
          <cell r="BI1575">
            <v>5.0999999999999996</v>
          </cell>
          <cell r="BJ1575">
            <v>0.11</v>
          </cell>
          <cell r="BK1575">
            <v>0.13910928255000002</v>
          </cell>
          <cell r="BL1575">
            <v>18</v>
          </cell>
          <cell r="BM1575" t="str">
            <v>45</v>
          </cell>
          <cell r="BN1575">
            <v>255</v>
          </cell>
          <cell r="BR1575">
            <v>18540</v>
          </cell>
          <cell r="BS1575">
            <v>13242</v>
          </cell>
          <cell r="BT1575">
            <v>13242</v>
          </cell>
          <cell r="BU1575">
            <v>14713</v>
          </cell>
          <cell r="BV1575">
            <v>10</v>
          </cell>
          <cell r="BW1575">
            <v>13242</v>
          </cell>
          <cell r="BX1575">
            <v>0</v>
          </cell>
        </row>
        <row r="1576">
          <cell r="E1576" t="str">
            <v>BPSM3428</v>
          </cell>
          <cell r="F1576" t="str">
            <v>255/40ZR19 S02 T/L</v>
          </cell>
          <cell r="G1576" t="str">
            <v>255/40ZR19 S02 T/L</v>
          </cell>
          <cell r="H1576" t="str">
            <v>S02</v>
          </cell>
          <cell r="I1576" t="str">
            <v>PSR2</v>
          </cell>
          <cell r="J1576" t="str">
            <v>UHP(17 UP)</v>
          </cell>
          <cell r="K1576" t="str">
            <v>BRIDGESTONE</v>
          </cell>
          <cell r="L1576" t="str">
            <v>255/40R19</v>
          </cell>
          <cell r="M1576" t="str">
            <v>POTENZA</v>
          </cell>
          <cell r="N1576" t="str">
            <v>PASSENGER CAR</v>
          </cell>
          <cell r="O1576" t="str">
            <v>PSRS</v>
          </cell>
          <cell r="P1576" t="str">
            <v>T/L</v>
          </cell>
          <cell r="Q1576" t="str">
            <v>ZDUMMY</v>
          </cell>
          <cell r="R1576" t="str">
            <v>JAPAN</v>
          </cell>
          <cell r="S1576">
            <v>3</v>
          </cell>
          <cell r="Y1576" t="str">
            <v>24</v>
          </cell>
          <cell r="AG1576" t="str">
            <v>*</v>
          </cell>
          <cell r="AL1576" t="str">
            <v>S02</v>
          </cell>
          <cell r="AO1576" t="str">
            <v>255/40R19</v>
          </cell>
          <cell r="AP1576" t="str">
            <v>PSRS</v>
          </cell>
          <cell r="AQ1576" t="str">
            <v>OTHERS</v>
          </cell>
          <cell r="AR1576" t="str">
            <v>19 Inch</v>
          </cell>
          <cell r="AU1576">
            <v>0</v>
          </cell>
          <cell r="AX1576" t="str">
            <v>DISCONT</v>
          </cell>
          <cell r="AY1576" t="str">
            <v>B</v>
          </cell>
          <cell r="AZ1576">
            <v>91</v>
          </cell>
          <cell r="BA1576">
            <v>40</v>
          </cell>
          <cell r="BB1576">
            <v>30</v>
          </cell>
          <cell r="BC1576">
            <v>507</v>
          </cell>
          <cell r="BD1576" t="str">
            <v>PS</v>
          </cell>
          <cell r="BE1576" t="str">
            <v>PSRS</v>
          </cell>
          <cell r="BF1576" t="str">
            <v>T</v>
          </cell>
          <cell r="BG1576" t="str">
            <v>T</v>
          </cell>
          <cell r="BH1576">
            <v>5.0999999999999996</v>
          </cell>
          <cell r="BI1576">
            <v>5.0999999999999996</v>
          </cell>
          <cell r="BJ1576">
            <v>0.108</v>
          </cell>
          <cell r="BK1576">
            <v>0.13906877019999997</v>
          </cell>
          <cell r="BL1576">
            <v>19</v>
          </cell>
          <cell r="BM1576" t="str">
            <v>40</v>
          </cell>
          <cell r="BN1576">
            <v>255</v>
          </cell>
          <cell r="BR1576">
            <v>21830</v>
          </cell>
          <cell r="BS1576">
            <v>15595</v>
          </cell>
          <cell r="BT1576">
            <v>15595</v>
          </cell>
          <cell r="BU1576">
            <v>17328</v>
          </cell>
          <cell r="BV1576">
            <v>10</v>
          </cell>
          <cell r="BW1576">
            <v>15595</v>
          </cell>
          <cell r="BX1576">
            <v>0</v>
          </cell>
        </row>
        <row r="1577">
          <cell r="E1577" t="str">
            <v>BPSM3430</v>
          </cell>
          <cell r="F1577" t="str">
            <v>225/40ZR18 S02 T/L</v>
          </cell>
          <cell r="G1577" t="str">
            <v>225/40ZR18 S02 T/L</v>
          </cell>
          <cell r="H1577" t="str">
            <v>S02</v>
          </cell>
          <cell r="I1577" t="str">
            <v>PSR2</v>
          </cell>
          <cell r="J1577" t="str">
            <v>UHP(17 UP)</v>
          </cell>
          <cell r="K1577" t="str">
            <v>BRIDGESTONE</v>
          </cell>
          <cell r="L1577" t="str">
            <v>225/40R18</v>
          </cell>
          <cell r="M1577" t="str">
            <v>POTENZA</v>
          </cell>
          <cell r="N1577" t="str">
            <v>PASSENGER CAR</v>
          </cell>
          <cell r="O1577" t="str">
            <v>PSRS</v>
          </cell>
          <cell r="P1577" t="str">
            <v>T/L</v>
          </cell>
          <cell r="Q1577" t="str">
            <v>ZDUMMY</v>
          </cell>
          <cell r="R1577" t="str">
            <v>JAPAN</v>
          </cell>
          <cell r="S1577">
            <v>3</v>
          </cell>
          <cell r="Y1577" t="str">
            <v>24</v>
          </cell>
          <cell r="AG1577" t="str">
            <v>*</v>
          </cell>
          <cell r="AL1577" t="str">
            <v>S02</v>
          </cell>
          <cell r="AO1577" t="str">
            <v>225/40R18</v>
          </cell>
          <cell r="AP1577" t="str">
            <v>PSRS</v>
          </cell>
          <cell r="AQ1577" t="str">
            <v>OTHERS</v>
          </cell>
          <cell r="AR1577" t="str">
            <v>18 Inch</v>
          </cell>
          <cell r="AU1577">
            <v>2000</v>
          </cell>
          <cell r="AX1577" t="str">
            <v>DISCONT</v>
          </cell>
          <cell r="AY1577" t="str">
            <v>B</v>
          </cell>
          <cell r="AZ1577">
            <v>91</v>
          </cell>
          <cell r="BA1577">
            <v>40</v>
          </cell>
          <cell r="BB1577">
            <v>30</v>
          </cell>
          <cell r="BC1577">
            <v>507</v>
          </cell>
          <cell r="BD1577" t="str">
            <v>PS</v>
          </cell>
          <cell r="BE1577" t="str">
            <v>PSRS</v>
          </cell>
          <cell r="BF1577" t="str">
            <v>T</v>
          </cell>
          <cell r="BG1577" t="str">
            <v>T</v>
          </cell>
          <cell r="BH1577">
            <v>5.3289999999999997</v>
          </cell>
          <cell r="BI1577">
            <v>5.19</v>
          </cell>
          <cell r="BJ1577">
            <v>7.0000000000000007E-2</v>
          </cell>
          <cell r="BK1577">
            <v>0.10759631760000002</v>
          </cell>
          <cell r="BL1577">
            <v>18</v>
          </cell>
          <cell r="BM1577" t="str">
            <v>40</v>
          </cell>
          <cell r="BN1577">
            <v>225</v>
          </cell>
          <cell r="BR1577">
            <v>14760</v>
          </cell>
          <cell r="BS1577">
            <v>10543</v>
          </cell>
          <cell r="BT1577">
            <v>10543</v>
          </cell>
          <cell r="BU1577">
            <v>11714</v>
          </cell>
          <cell r="BV1577">
            <v>10</v>
          </cell>
          <cell r="BW1577">
            <v>10543</v>
          </cell>
          <cell r="BX1577">
            <v>0</v>
          </cell>
        </row>
        <row r="1578">
          <cell r="E1578" t="str">
            <v>BPSM3432</v>
          </cell>
          <cell r="F1578" t="str">
            <v>245/40ZR18 S02 T/L</v>
          </cell>
          <cell r="G1578" t="str">
            <v>245/40ZR18 S02 T/L</v>
          </cell>
          <cell r="H1578" t="str">
            <v>S02</v>
          </cell>
          <cell r="I1578" t="str">
            <v>PSR2</v>
          </cell>
          <cell r="J1578" t="str">
            <v>UHP(17 UP)</v>
          </cell>
          <cell r="K1578" t="str">
            <v>BRIDGESTONE</v>
          </cell>
          <cell r="L1578" t="str">
            <v>245/40R18</v>
          </cell>
          <cell r="M1578" t="str">
            <v>POTENZA</v>
          </cell>
          <cell r="N1578" t="str">
            <v>PASSENGER CAR</v>
          </cell>
          <cell r="O1578" t="str">
            <v>PSRS</v>
          </cell>
          <cell r="P1578" t="str">
            <v>T/L</v>
          </cell>
          <cell r="Q1578" t="str">
            <v>ZDUMMY</v>
          </cell>
          <cell r="R1578" t="str">
            <v>JAPAN</v>
          </cell>
          <cell r="S1578">
            <v>3</v>
          </cell>
          <cell r="Y1578" t="str">
            <v>24</v>
          </cell>
          <cell r="AG1578" t="str">
            <v>*</v>
          </cell>
          <cell r="AL1578" t="str">
            <v>S02</v>
          </cell>
          <cell r="AO1578" t="str">
            <v>245/40R18</v>
          </cell>
          <cell r="AP1578" t="str">
            <v>PSRS</v>
          </cell>
          <cell r="AQ1578" t="str">
            <v>OTHERS</v>
          </cell>
          <cell r="AR1578" t="str">
            <v>18 Inch</v>
          </cell>
          <cell r="AU1578">
            <v>0</v>
          </cell>
          <cell r="AX1578" t="str">
            <v>DISCONT</v>
          </cell>
          <cell r="AY1578" t="str">
            <v>B</v>
          </cell>
          <cell r="AZ1578">
            <v>91</v>
          </cell>
          <cell r="BA1578">
            <v>40</v>
          </cell>
          <cell r="BB1578">
            <v>30</v>
          </cell>
          <cell r="BC1578">
            <v>507</v>
          </cell>
          <cell r="BD1578" t="str">
            <v>PS</v>
          </cell>
          <cell r="BE1578" t="str">
            <v>PSRS</v>
          </cell>
          <cell r="BF1578" t="str">
            <v>T</v>
          </cell>
          <cell r="BG1578" t="str">
            <v>T</v>
          </cell>
          <cell r="BH1578">
            <v>5.0999999999999996</v>
          </cell>
          <cell r="BI1578">
            <v>5.0999999999999996</v>
          </cell>
          <cell r="BJ1578">
            <v>0.08</v>
          </cell>
          <cell r="BK1578">
            <v>0.12160101840000002</v>
          </cell>
          <cell r="BL1578">
            <v>18</v>
          </cell>
          <cell r="BM1578" t="str">
            <v>40</v>
          </cell>
          <cell r="BN1578">
            <v>245</v>
          </cell>
          <cell r="BR1578">
            <v>18540</v>
          </cell>
          <cell r="BS1578">
            <v>13242</v>
          </cell>
          <cell r="BT1578">
            <v>13242</v>
          </cell>
          <cell r="BU1578">
            <v>14713</v>
          </cell>
          <cell r="BV1578">
            <v>10</v>
          </cell>
          <cell r="BW1578">
            <v>13242</v>
          </cell>
          <cell r="BX1578">
            <v>0</v>
          </cell>
        </row>
        <row r="1579">
          <cell r="E1579" t="str">
            <v>BPSM3434</v>
          </cell>
          <cell r="F1579" t="str">
            <v>235/40ZR17 S02 T/L</v>
          </cell>
          <cell r="G1579" t="str">
            <v>235/40ZR17 S02 T/L</v>
          </cell>
          <cell r="H1579" t="str">
            <v>S02</v>
          </cell>
          <cell r="I1579" t="str">
            <v>PSR2</v>
          </cell>
          <cell r="J1579" t="str">
            <v>UHP(17 UP)</v>
          </cell>
          <cell r="K1579" t="str">
            <v>BRIDGESTONE</v>
          </cell>
          <cell r="L1579" t="str">
            <v>235/40R17</v>
          </cell>
          <cell r="M1579" t="str">
            <v>POTENZA</v>
          </cell>
          <cell r="N1579" t="str">
            <v>PASSENGER CAR</v>
          </cell>
          <cell r="O1579" t="str">
            <v>PSRS</v>
          </cell>
          <cell r="P1579" t="str">
            <v>T/L</v>
          </cell>
          <cell r="Q1579" t="str">
            <v>ZDUMMY</v>
          </cell>
          <cell r="R1579" t="str">
            <v>JAPAN</v>
          </cell>
          <cell r="S1579">
            <v>3</v>
          </cell>
          <cell r="Y1579" t="str">
            <v>24</v>
          </cell>
          <cell r="AG1579" t="str">
            <v>*</v>
          </cell>
          <cell r="AL1579" t="str">
            <v>S02</v>
          </cell>
          <cell r="AO1579" t="str">
            <v>235/40R17</v>
          </cell>
          <cell r="AP1579" t="str">
            <v>PSRS</v>
          </cell>
          <cell r="AQ1579" t="str">
            <v>OTHERS</v>
          </cell>
          <cell r="AR1579" t="str">
            <v>17 Inch</v>
          </cell>
          <cell r="AU1579">
            <v>0</v>
          </cell>
          <cell r="AX1579" t="str">
            <v>DISCONT</v>
          </cell>
          <cell r="AY1579" t="str">
            <v>B</v>
          </cell>
          <cell r="AZ1579">
            <v>91</v>
          </cell>
          <cell r="BA1579">
            <v>40</v>
          </cell>
          <cell r="BB1579">
            <v>30</v>
          </cell>
          <cell r="BC1579">
            <v>507</v>
          </cell>
          <cell r="BD1579" t="str">
            <v>PS</v>
          </cell>
          <cell r="BE1579" t="str">
            <v>PSRS</v>
          </cell>
          <cell r="BF1579" t="str">
            <v>T</v>
          </cell>
          <cell r="BG1579" t="str">
            <v>T</v>
          </cell>
          <cell r="BH1579">
            <v>5.0999999999999996</v>
          </cell>
          <cell r="BI1579">
            <v>5.0999999999999996</v>
          </cell>
          <cell r="BJ1579">
            <v>0.08</v>
          </cell>
          <cell r="BK1579">
            <v>0.10564181099999999</v>
          </cell>
          <cell r="BL1579">
            <v>17</v>
          </cell>
          <cell r="BM1579" t="str">
            <v>40</v>
          </cell>
          <cell r="BN1579">
            <v>235</v>
          </cell>
          <cell r="BR1579">
            <v>11670</v>
          </cell>
          <cell r="BS1579">
            <v>8338</v>
          </cell>
          <cell r="BT1579">
            <v>8338</v>
          </cell>
          <cell r="BU1579">
            <v>9264</v>
          </cell>
          <cell r="BV1579">
            <v>10</v>
          </cell>
          <cell r="BW1579">
            <v>8338</v>
          </cell>
          <cell r="BX1579">
            <v>0</v>
          </cell>
        </row>
        <row r="1580">
          <cell r="E1580" t="str">
            <v>BPSM3435</v>
          </cell>
          <cell r="F1580" t="str">
            <v>245/40ZR17 S02 T/L</v>
          </cell>
          <cell r="G1580" t="str">
            <v>245/40ZR17 S02 T/L</v>
          </cell>
          <cell r="H1580" t="str">
            <v>S02</v>
          </cell>
          <cell r="I1580" t="str">
            <v>PSR2</v>
          </cell>
          <cell r="J1580" t="str">
            <v>UHP(17 UP)</v>
          </cell>
          <cell r="K1580" t="str">
            <v>BRIDGESTONE</v>
          </cell>
          <cell r="L1580" t="str">
            <v>245/40R17</v>
          </cell>
          <cell r="M1580" t="str">
            <v>POTENZA</v>
          </cell>
          <cell r="N1580" t="str">
            <v>PASSENGER CAR</v>
          </cell>
          <cell r="O1580" t="str">
            <v>PSRS</v>
          </cell>
          <cell r="P1580" t="str">
            <v>T/L</v>
          </cell>
          <cell r="Q1580" t="str">
            <v>ZDUMMY</v>
          </cell>
          <cell r="R1580" t="str">
            <v>JAPAN</v>
          </cell>
          <cell r="S1580">
            <v>3</v>
          </cell>
          <cell r="Y1580" t="str">
            <v>24</v>
          </cell>
          <cell r="AG1580" t="str">
            <v>*</v>
          </cell>
          <cell r="AL1580" t="str">
            <v>S02</v>
          </cell>
          <cell r="AO1580" t="str">
            <v>245/40R17</v>
          </cell>
          <cell r="AP1580" t="str">
            <v>PSRS</v>
          </cell>
          <cell r="AQ1580" t="str">
            <v>OTHERS</v>
          </cell>
          <cell r="AR1580" t="str">
            <v>17 Inch</v>
          </cell>
          <cell r="AU1580">
            <v>0</v>
          </cell>
          <cell r="AX1580" t="str">
            <v>DISCONT</v>
          </cell>
          <cell r="AY1580" t="str">
            <v>B</v>
          </cell>
          <cell r="AZ1580">
            <v>91</v>
          </cell>
          <cell r="BA1580">
            <v>40</v>
          </cell>
          <cell r="BB1580">
            <v>30</v>
          </cell>
          <cell r="BC1580">
            <v>507</v>
          </cell>
          <cell r="BD1580" t="str">
            <v>PS</v>
          </cell>
          <cell r="BE1580" t="str">
            <v>PSRS</v>
          </cell>
          <cell r="BF1580" t="str">
            <v>T</v>
          </cell>
          <cell r="BG1580" t="str">
            <v>T</v>
          </cell>
          <cell r="BH1580">
            <v>5.0999999999999996</v>
          </cell>
          <cell r="BI1580">
            <v>5.0999999999999996</v>
          </cell>
          <cell r="BJ1580">
            <v>8.8999999999999996E-2</v>
          </cell>
          <cell r="BK1580">
            <v>0.11232785939999999</v>
          </cell>
          <cell r="BL1580">
            <v>17</v>
          </cell>
          <cell r="BM1580" t="str">
            <v>40</v>
          </cell>
          <cell r="BN1580">
            <v>245</v>
          </cell>
          <cell r="BR1580">
            <v>12440</v>
          </cell>
          <cell r="BS1580">
            <v>8886</v>
          </cell>
          <cell r="BT1580">
            <v>8886</v>
          </cell>
          <cell r="BU1580">
            <v>9873</v>
          </cell>
          <cell r="BV1580">
            <v>10</v>
          </cell>
          <cell r="BW1580">
            <v>8886</v>
          </cell>
          <cell r="BX1580">
            <v>0</v>
          </cell>
        </row>
        <row r="1581">
          <cell r="E1581" t="str">
            <v>BPSM3436</v>
          </cell>
          <cell r="F1581" t="str">
            <v>255/40ZR17 S02 T/L</v>
          </cell>
          <cell r="G1581" t="str">
            <v>255/40ZR17 S02 T/L</v>
          </cell>
          <cell r="H1581" t="str">
            <v>S02</v>
          </cell>
          <cell r="I1581" t="str">
            <v>PSR2</v>
          </cell>
          <cell r="J1581" t="str">
            <v>UHP(17 UP)</v>
          </cell>
          <cell r="K1581" t="str">
            <v>BRIDGESTONE</v>
          </cell>
          <cell r="L1581" t="str">
            <v>255/40R17</v>
          </cell>
          <cell r="M1581" t="str">
            <v>POTENZA</v>
          </cell>
          <cell r="N1581" t="str">
            <v>PASSENGER CAR</v>
          </cell>
          <cell r="O1581" t="str">
            <v>PSRS</v>
          </cell>
          <cell r="P1581" t="str">
            <v>T/L</v>
          </cell>
          <cell r="Q1581" t="str">
            <v>ZDUMMY</v>
          </cell>
          <cell r="R1581" t="str">
            <v>JAPAN</v>
          </cell>
          <cell r="S1581">
            <v>3</v>
          </cell>
          <cell r="Y1581" t="str">
            <v>24</v>
          </cell>
          <cell r="AG1581" t="str">
            <v>*</v>
          </cell>
          <cell r="AL1581" t="str">
            <v>S02</v>
          </cell>
          <cell r="AO1581" t="str">
            <v>255/40R17</v>
          </cell>
          <cell r="AP1581" t="str">
            <v>PSRS</v>
          </cell>
          <cell r="AQ1581" t="str">
            <v>OTHERS</v>
          </cell>
          <cell r="AR1581" t="str">
            <v>17 Inch</v>
          </cell>
          <cell r="AU1581">
            <v>0</v>
          </cell>
          <cell r="AX1581" t="str">
            <v>DISCONT</v>
          </cell>
          <cell r="AY1581" t="str">
            <v>B</v>
          </cell>
          <cell r="AZ1581">
            <v>91</v>
          </cell>
          <cell r="BA1581">
            <v>40</v>
          </cell>
          <cell r="BB1581">
            <v>30</v>
          </cell>
          <cell r="BC1581">
            <v>507</v>
          </cell>
          <cell r="BD1581" t="str">
            <v>PS</v>
          </cell>
          <cell r="BE1581" t="str">
            <v>PSRS</v>
          </cell>
          <cell r="BF1581" t="str">
            <v>T</v>
          </cell>
          <cell r="BG1581" t="str">
            <v>T</v>
          </cell>
          <cell r="BH1581">
            <v>5.51</v>
          </cell>
          <cell r="BI1581">
            <v>5.51</v>
          </cell>
          <cell r="BJ1581">
            <v>0.09</v>
          </cell>
          <cell r="BK1581">
            <v>0.11925128379999998</v>
          </cell>
          <cell r="BL1581">
            <v>17</v>
          </cell>
          <cell r="BM1581" t="str">
            <v>40</v>
          </cell>
          <cell r="BN1581">
            <v>255</v>
          </cell>
          <cell r="BR1581">
            <v>13040</v>
          </cell>
          <cell r="BS1581">
            <v>9317</v>
          </cell>
          <cell r="BT1581">
            <v>9317</v>
          </cell>
          <cell r="BU1581">
            <v>10352</v>
          </cell>
          <cell r="BV1581">
            <v>10</v>
          </cell>
          <cell r="BW1581">
            <v>9317</v>
          </cell>
          <cell r="BX1581">
            <v>0</v>
          </cell>
        </row>
        <row r="1582">
          <cell r="E1582" t="str">
            <v>BPSM3438</v>
          </cell>
          <cell r="F1582" t="str">
            <v>265/40ZR17 S02 T/L</v>
          </cell>
          <cell r="G1582" t="str">
            <v>265/40ZR17 S02 T/L</v>
          </cell>
          <cell r="H1582" t="str">
            <v>S02</v>
          </cell>
          <cell r="I1582" t="str">
            <v>PSR2</v>
          </cell>
          <cell r="J1582" t="str">
            <v>UHP(17 UP)</v>
          </cell>
          <cell r="K1582" t="str">
            <v>BRIDGESTONE</v>
          </cell>
          <cell r="L1582" t="str">
            <v>265/40R17</v>
          </cell>
          <cell r="M1582" t="str">
            <v>POTENZA</v>
          </cell>
          <cell r="N1582" t="str">
            <v>PASSENGER CAR</v>
          </cell>
          <cell r="O1582" t="str">
            <v>PSRS</v>
          </cell>
          <cell r="P1582" t="str">
            <v>T/L</v>
          </cell>
          <cell r="Q1582" t="str">
            <v>ZDUMMY</v>
          </cell>
          <cell r="R1582" t="str">
            <v>JAPAN</v>
          </cell>
          <cell r="S1582">
            <v>3</v>
          </cell>
          <cell r="Y1582" t="str">
            <v>24</v>
          </cell>
          <cell r="AG1582" t="str">
            <v>*</v>
          </cell>
          <cell r="AL1582" t="str">
            <v>S02</v>
          </cell>
          <cell r="AO1582" t="str">
            <v>265/40R17</v>
          </cell>
          <cell r="AP1582" t="str">
            <v>PSRS</v>
          </cell>
          <cell r="AQ1582" t="str">
            <v>OTHERS</v>
          </cell>
          <cell r="AR1582" t="str">
            <v>17 Inch</v>
          </cell>
          <cell r="AU1582">
            <v>0</v>
          </cell>
          <cell r="AX1582" t="str">
            <v>DISCONT</v>
          </cell>
          <cell r="AY1582" t="str">
            <v>B</v>
          </cell>
          <cell r="AZ1582">
            <v>91</v>
          </cell>
          <cell r="BA1582">
            <v>40</v>
          </cell>
          <cell r="BB1582">
            <v>30</v>
          </cell>
          <cell r="BC1582">
            <v>507</v>
          </cell>
          <cell r="BD1582" t="str">
            <v>PS</v>
          </cell>
          <cell r="BE1582" t="str">
            <v>PSRS</v>
          </cell>
          <cell r="BF1582" t="str">
            <v>T</v>
          </cell>
          <cell r="BG1582" t="str">
            <v>T</v>
          </cell>
          <cell r="BH1582">
            <v>5.0999999999999996</v>
          </cell>
          <cell r="BI1582">
            <v>5.0999999999999996</v>
          </cell>
          <cell r="BJ1582">
            <v>0.09</v>
          </cell>
          <cell r="BK1582">
            <v>0.1264159242</v>
          </cell>
          <cell r="BL1582">
            <v>17</v>
          </cell>
          <cell r="BM1582" t="str">
            <v>40</v>
          </cell>
          <cell r="BN1582">
            <v>265</v>
          </cell>
          <cell r="BR1582">
            <v>13560</v>
          </cell>
          <cell r="BS1582">
            <v>9687</v>
          </cell>
          <cell r="BT1582">
            <v>9687</v>
          </cell>
          <cell r="BU1582">
            <v>10763</v>
          </cell>
          <cell r="BV1582">
            <v>10</v>
          </cell>
          <cell r="BW1582">
            <v>9687</v>
          </cell>
          <cell r="BX1582">
            <v>0</v>
          </cell>
        </row>
        <row r="1583">
          <cell r="E1583" t="str">
            <v>BPSM3442</v>
          </cell>
          <cell r="F1583" t="str">
            <v>205/55ZR16 ES02 T/L</v>
          </cell>
          <cell r="G1583" t="str">
            <v>205/55ZR16 ES02 T/L</v>
          </cell>
          <cell r="H1583" t="str">
            <v>ES02</v>
          </cell>
          <cell r="I1583" t="str">
            <v>PSR3</v>
          </cell>
          <cell r="J1583" t="str">
            <v>PSR OOGATA (16 ONLY)</v>
          </cell>
          <cell r="K1583" t="str">
            <v>BRIDGESTONE</v>
          </cell>
          <cell r="L1583" t="str">
            <v>205/55R16</v>
          </cell>
          <cell r="M1583" t="str">
            <v>POTENZA</v>
          </cell>
          <cell r="N1583" t="str">
            <v>PASSENGER CAR</v>
          </cell>
          <cell r="O1583" t="str">
            <v>PSRS</v>
          </cell>
          <cell r="P1583" t="str">
            <v>T/L</v>
          </cell>
          <cell r="Q1583" t="str">
            <v>ZDUMMY</v>
          </cell>
          <cell r="R1583" t="str">
            <v>JAPAN</v>
          </cell>
          <cell r="S1583">
            <v>3</v>
          </cell>
          <cell r="Y1583" t="str">
            <v>24</v>
          </cell>
          <cell r="AG1583" t="str">
            <v>*</v>
          </cell>
          <cell r="AL1583" t="str">
            <v>ES02</v>
          </cell>
          <cell r="AO1583" t="str">
            <v>205/55R16</v>
          </cell>
          <cell r="AP1583" t="str">
            <v>PSRS</v>
          </cell>
          <cell r="AQ1583" t="str">
            <v>OTHERS</v>
          </cell>
          <cell r="AR1583" t="str">
            <v>16 Inch</v>
          </cell>
          <cell r="AU1583">
            <v>2001</v>
          </cell>
          <cell r="AX1583" t="str">
            <v>DISCONT</v>
          </cell>
          <cell r="AY1583" t="str">
            <v>B</v>
          </cell>
          <cell r="AZ1583">
            <v>91</v>
          </cell>
          <cell r="BA1583">
            <v>40</v>
          </cell>
          <cell r="BB1583">
            <v>30</v>
          </cell>
          <cell r="BC1583">
            <v>507</v>
          </cell>
          <cell r="BD1583" t="str">
            <v>PS</v>
          </cell>
          <cell r="BE1583" t="str">
            <v>PSRS</v>
          </cell>
          <cell r="BF1583" t="str">
            <v>T</v>
          </cell>
          <cell r="BG1583" t="str">
            <v>T</v>
          </cell>
          <cell r="BH1583">
            <v>4.5339999999999998</v>
          </cell>
          <cell r="BI1583">
            <v>4.99</v>
          </cell>
          <cell r="BJ1583">
            <v>7.9000000000000001E-2</v>
          </cell>
          <cell r="BK1583">
            <v>9.7827914449999998E-2</v>
          </cell>
          <cell r="BL1583">
            <v>16</v>
          </cell>
          <cell r="BM1583" t="str">
            <v>55</v>
          </cell>
          <cell r="BN1583">
            <v>205</v>
          </cell>
          <cell r="BR1583">
            <v>6190</v>
          </cell>
          <cell r="BS1583">
            <v>4419</v>
          </cell>
          <cell r="BT1583">
            <v>4419</v>
          </cell>
          <cell r="BU1583">
            <v>4910</v>
          </cell>
          <cell r="BV1583">
            <v>10</v>
          </cell>
          <cell r="BW1583">
            <v>4419</v>
          </cell>
          <cell r="BX1583">
            <v>0</v>
          </cell>
        </row>
        <row r="1584">
          <cell r="E1584" t="str">
            <v>BPSM3443</v>
          </cell>
          <cell r="F1584" t="str">
            <v>215/55ZR16 ES02 T/L</v>
          </cell>
          <cell r="G1584" t="str">
            <v>215/55ZR16 ES02 T/L</v>
          </cell>
          <cell r="H1584" t="str">
            <v>ES02</v>
          </cell>
          <cell r="I1584" t="str">
            <v>PSR3</v>
          </cell>
          <cell r="J1584" t="str">
            <v>PSR OOGATA (16 ONLY)</v>
          </cell>
          <cell r="K1584" t="str">
            <v>BRIDGESTONE</v>
          </cell>
          <cell r="L1584" t="str">
            <v>215/55R16</v>
          </cell>
          <cell r="M1584" t="str">
            <v>POTENZA</v>
          </cell>
          <cell r="N1584" t="str">
            <v>PASSENGER CAR</v>
          </cell>
          <cell r="O1584" t="str">
            <v>PSRS</v>
          </cell>
          <cell r="P1584" t="str">
            <v>T/L</v>
          </cell>
          <cell r="Q1584" t="str">
            <v>ZDUMMY</v>
          </cell>
          <cell r="R1584" t="str">
            <v>JAPAN</v>
          </cell>
          <cell r="S1584">
            <v>3</v>
          </cell>
          <cell r="Y1584" t="str">
            <v>24</v>
          </cell>
          <cell r="AG1584" t="str">
            <v>*</v>
          </cell>
          <cell r="AL1584" t="str">
            <v>ES02</v>
          </cell>
          <cell r="AO1584" t="str">
            <v>215/55R16</v>
          </cell>
          <cell r="AP1584" t="str">
            <v>PSRS</v>
          </cell>
          <cell r="AQ1584" t="str">
            <v>OTHERS</v>
          </cell>
          <cell r="AR1584" t="str">
            <v>16 Inch</v>
          </cell>
          <cell r="AU1584">
            <v>2001</v>
          </cell>
          <cell r="AX1584" t="str">
            <v>DISCONT</v>
          </cell>
          <cell r="AY1584" t="str">
            <v>B</v>
          </cell>
          <cell r="AZ1584">
            <v>91</v>
          </cell>
          <cell r="BA1584">
            <v>40</v>
          </cell>
          <cell r="BB1584">
            <v>30</v>
          </cell>
          <cell r="BC1584">
            <v>507</v>
          </cell>
          <cell r="BD1584" t="str">
            <v>PS</v>
          </cell>
          <cell r="BE1584" t="str">
            <v>PSRS</v>
          </cell>
          <cell r="BF1584" t="str">
            <v>T</v>
          </cell>
          <cell r="BG1584" t="str">
            <v>T</v>
          </cell>
          <cell r="BH1584">
            <v>5.27</v>
          </cell>
          <cell r="BI1584">
            <v>5.27</v>
          </cell>
          <cell r="BJ1584">
            <v>7.8E-2</v>
          </cell>
          <cell r="BK1584">
            <v>0.10539670455</v>
          </cell>
          <cell r="BL1584">
            <v>16</v>
          </cell>
          <cell r="BM1584" t="str">
            <v>55</v>
          </cell>
          <cell r="BN1584">
            <v>215</v>
          </cell>
          <cell r="BR1584">
            <v>6560</v>
          </cell>
          <cell r="BS1584">
            <v>4683</v>
          </cell>
          <cell r="BT1584">
            <v>4683</v>
          </cell>
          <cell r="BU1584">
            <v>5203</v>
          </cell>
          <cell r="BV1584">
            <v>10</v>
          </cell>
          <cell r="BW1584">
            <v>4683</v>
          </cell>
          <cell r="BX1584">
            <v>0</v>
          </cell>
        </row>
        <row r="1585">
          <cell r="E1585" t="str">
            <v>BPSM3453</v>
          </cell>
          <cell r="F1585" t="str">
            <v>205/50ZR16 ES02 T/L</v>
          </cell>
          <cell r="G1585" t="str">
            <v>205/50ZR16 ES02 T/L</v>
          </cell>
          <cell r="H1585" t="str">
            <v>ES02</v>
          </cell>
          <cell r="I1585" t="str">
            <v>PSR3</v>
          </cell>
          <cell r="J1585" t="str">
            <v>PSR OOGATA (16 ONLY)</v>
          </cell>
          <cell r="K1585" t="str">
            <v>BRIDGESTONE</v>
          </cell>
          <cell r="L1585" t="str">
            <v>205/50R16</v>
          </cell>
          <cell r="M1585" t="str">
            <v>POTENZA</v>
          </cell>
          <cell r="N1585" t="str">
            <v>PASSENGER CAR</v>
          </cell>
          <cell r="O1585" t="str">
            <v>PSRS</v>
          </cell>
          <cell r="P1585" t="str">
            <v>T/L</v>
          </cell>
          <cell r="Q1585" t="str">
            <v>ZDUMMY</v>
          </cell>
          <cell r="R1585" t="str">
            <v>JAPAN</v>
          </cell>
          <cell r="S1585">
            <v>3</v>
          </cell>
          <cell r="Y1585" t="str">
            <v>24</v>
          </cell>
          <cell r="AG1585" t="str">
            <v>*</v>
          </cell>
          <cell r="AL1585" t="str">
            <v>ES02</v>
          </cell>
          <cell r="AO1585" t="str">
            <v>205/50R16</v>
          </cell>
          <cell r="AP1585" t="str">
            <v>PSRS</v>
          </cell>
          <cell r="AQ1585" t="str">
            <v>OTHERS</v>
          </cell>
          <cell r="AR1585" t="str">
            <v>16 Inch</v>
          </cell>
          <cell r="AU1585">
            <v>2001</v>
          </cell>
          <cell r="AX1585" t="str">
            <v>DISCONT</v>
          </cell>
          <cell r="AY1585" t="str">
            <v>B</v>
          </cell>
          <cell r="AZ1585">
            <v>91</v>
          </cell>
          <cell r="BA1585">
            <v>40</v>
          </cell>
          <cell r="BB1585">
            <v>30</v>
          </cell>
          <cell r="BC1585">
            <v>507</v>
          </cell>
          <cell r="BD1585" t="str">
            <v>PS</v>
          </cell>
          <cell r="BE1585" t="str">
            <v>PSRS</v>
          </cell>
          <cell r="BF1585" t="str">
            <v>T</v>
          </cell>
          <cell r="BG1585" t="str">
            <v>T</v>
          </cell>
          <cell r="BH1585">
            <v>4.71</v>
          </cell>
          <cell r="BI1585">
            <v>4.71</v>
          </cell>
          <cell r="BJ1585">
            <v>0.06</v>
          </cell>
          <cell r="BK1585">
            <v>9.1583440199999991E-2</v>
          </cell>
          <cell r="BL1585">
            <v>16</v>
          </cell>
          <cell r="BM1585" t="str">
            <v>50</v>
          </cell>
          <cell r="BN1585">
            <v>205</v>
          </cell>
          <cell r="BR1585">
            <v>6680</v>
          </cell>
          <cell r="BS1585">
            <v>4772</v>
          </cell>
          <cell r="BT1585">
            <v>4772</v>
          </cell>
          <cell r="BU1585">
            <v>5302</v>
          </cell>
          <cell r="BV1585">
            <v>10</v>
          </cell>
          <cell r="BW1585">
            <v>4772</v>
          </cell>
          <cell r="BX1585">
            <v>0</v>
          </cell>
        </row>
        <row r="1586">
          <cell r="E1586" t="str">
            <v>BPSM3454</v>
          </cell>
          <cell r="F1586" t="str">
            <v>225/50ZR16 ES02 T/L</v>
          </cell>
          <cell r="G1586" t="str">
            <v>225/50ZR16 ES02 T/L</v>
          </cell>
          <cell r="H1586" t="str">
            <v>ES02</v>
          </cell>
          <cell r="I1586" t="str">
            <v>PSR3</v>
          </cell>
          <cell r="J1586" t="str">
            <v>PSR OOGATA (16 ONLY)</v>
          </cell>
          <cell r="K1586" t="str">
            <v>BRIDGESTONE</v>
          </cell>
          <cell r="L1586" t="str">
            <v>225/50R16</v>
          </cell>
          <cell r="M1586" t="str">
            <v>POTENZA</v>
          </cell>
          <cell r="N1586" t="str">
            <v>PASSENGER CAR</v>
          </cell>
          <cell r="O1586" t="str">
            <v>PSRS</v>
          </cell>
          <cell r="P1586" t="str">
            <v>T/L</v>
          </cell>
          <cell r="Q1586" t="str">
            <v>ZDUMMY</v>
          </cell>
          <cell r="R1586" t="str">
            <v>JAPAN</v>
          </cell>
          <cell r="S1586">
            <v>3</v>
          </cell>
          <cell r="Y1586" t="str">
            <v>24</v>
          </cell>
          <cell r="AG1586" t="str">
            <v>*</v>
          </cell>
          <cell r="AL1586" t="str">
            <v>ES02</v>
          </cell>
          <cell r="AO1586" t="str">
            <v>225/50R16</v>
          </cell>
          <cell r="AP1586" t="str">
            <v>PSRS</v>
          </cell>
          <cell r="AQ1586" t="str">
            <v>OTHERS</v>
          </cell>
          <cell r="AR1586" t="str">
            <v>16 Inch</v>
          </cell>
          <cell r="AU1586">
            <v>2001</v>
          </cell>
          <cell r="AX1586" t="str">
            <v>DISCONT</v>
          </cell>
          <cell r="AY1586" t="str">
            <v>B</v>
          </cell>
          <cell r="AZ1586">
            <v>91</v>
          </cell>
          <cell r="BA1586">
            <v>40</v>
          </cell>
          <cell r="BB1586">
            <v>30</v>
          </cell>
          <cell r="BC1586">
            <v>507</v>
          </cell>
          <cell r="BD1586" t="str">
            <v>PS</v>
          </cell>
          <cell r="BE1586" t="str">
            <v>PSRS</v>
          </cell>
          <cell r="BF1586" t="str">
            <v>T</v>
          </cell>
          <cell r="BG1586" t="str">
            <v>T</v>
          </cell>
          <cell r="BH1586">
            <v>5.3319999999999999</v>
          </cell>
          <cell r="BI1586">
            <v>5.24</v>
          </cell>
          <cell r="BJ1586">
            <v>8.6999999999999994E-2</v>
          </cell>
          <cell r="BK1586">
            <v>0.10564647939999999</v>
          </cell>
          <cell r="BL1586">
            <v>16</v>
          </cell>
          <cell r="BM1586" t="str">
            <v>50</v>
          </cell>
          <cell r="BN1586">
            <v>225</v>
          </cell>
          <cell r="BR1586">
            <v>7180</v>
          </cell>
          <cell r="BS1586">
            <v>5125</v>
          </cell>
          <cell r="BT1586">
            <v>5125</v>
          </cell>
          <cell r="BU1586">
            <v>5694</v>
          </cell>
          <cell r="BV1586">
            <v>10</v>
          </cell>
          <cell r="BW1586">
            <v>5125</v>
          </cell>
          <cell r="BX1586">
            <v>0</v>
          </cell>
        </row>
        <row r="1587">
          <cell r="E1587" t="str">
            <v>BPSM3455</v>
          </cell>
          <cell r="F1587" t="str">
            <v>205/50ZR17 ES02 T/L</v>
          </cell>
          <cell r="G1587" t="str">
            <v>205/50ZR17 ES02 T/L</v>
          </cell>
          <cell r="H1587" t="str">
            <v>ES02</v>
          </cell>
          <cell r="I1587" t="str">
            <v>PSR2</v>
          </cell>
          <cell r="J1587" t="str">
            <v>UHP(17 UP)</v>
          </cell>
          <cell r="K1587" t="str">
            <v>BRIDGESTONE</v>
          </cell>
          <cell r="L1587" t="str">
            <v>205/50R17</v>
          </cell>
          <cell r="M1587" t="str">
            <v>POTENZA</v>
          </cell>
          <cell r="N1587" t="str">
            <v>PASSENGER CAR</v>
          </cell>
          <cell r="O1587" t="str">
            <v>PSRS</v>
          </cell>
          <cell r="P1587" t="str">
            <v>T/L</v>
          </cell>
          <cell r="Q1587" t="str">
            <v>ZDUMMY</v>
          </cell>
          <cell r="R1587" t="str">
            <v>JAPAN</v>
          </cell>
          <cell r="S1587">
            <v>3</v>
          </cell>
          <cell r="Y1587" t="str">
            <v>24</v>
          </cell>
          <cell r="AG1587" t="str">
            <v>*</v>
          </cell>
          <cell r="AL1587" t="str">
            <v>ES02</v>
          </cell>
          <cell r="AO1587" t="str">
            <v>205/50R17</v>
          </cell>
          <cell r="AP1587" t="str">
            <v>PSRS</v>
          </cell>
          <cell r="AQ1587" t="str">
            <v>OTHERS</v>
          </cell>
          <cell r="AR1587" t="str">
            <v>17 Inch</v>
          </cell>
          <cell r="AU1587">
            <v>2001</v>
          </cell>
          <cell r="AX1587" t="str">
            <v>DISCONT</v>
          </cell>
          <cell r="AY1587" t="str">
            <v>B</v>
          </cell>
          <cell r="AZ1587">
            <v>91</v>
          </cell>
          <cell r="BA1587">
            <v>40</v>
          </cell>
          <cell r="BB1587">
            <v>30</v>
          </cell>
          <cell r="BC1587">
            <v>507</v>
          </cell>
          <cell r="BD1587" t="str">
            <v>PS</v>
          </cell>
          <cell r="BE1587" t="str">
            <v>PSRS</v>
          </cell>
          <cell r="BF1587" t="str">
            <v>T</v>
          </cell>
          <cell r="BG1587" t="str">
            <v>T</v>
          </cell>
          <cell r="BH1587">
            <v>5.13</v>
          </cell>
          <cell r="BI1587">
            <v>5.13</v>
          </cell>
          <cell r="BJ1587">
            <v>7.3999999999999996E-2</v>
          </cell>
          <cell r="BK1587">
            <v>9.9350988799999984E-2</v>
          </cell>
          <cell r="BL1587">
            <v>17</v>
          </cell>
          <cell r="BM1587" t="str">
            <v>50</v>
          </cell>
          <cell r="BN1587">
            <v>205</v>
          </cell>
          <cell r="BR1587">
            <v>7440</v>
          </cell>
          <cell r="BS1587">
            <v>5316</v>
          </cell>
          <cell r="BT1587">
            <v>5316</v>
          </cell>
          <cell r="BU1587">
            <v>5907</v>
          </cell>
          <cell r="BV1587">
            <v>10</v>
          </cell>
          <cell r="BW1587">
            <v>5316</v>
          </cell>
          <cell r="BX1587">
            <v>0</v>
          </cell>
        </row>
        <row r="1588">
          <cell r="E1588" t="str">
            <v>BPSM3461</v>
          </cell>
          <cell r="F1588" t="str">
            <v>225/45ZR16 ES02 T/L</v>
          </cell>
          <cell r="G1588" t="str">
            <v>225/45ZR16 ES02 T/L</v>
          </cell>
          <cell r="H1588" t="str">
            <v>ES02</v>
          </cell>
          <cell r="I1588" t="str">
            <v>PSR3</v>
          </cell>
          <cell r="J1588" t="str">
            <v>PSR OOGATA (16 ONLY)</v>
          </cell>
          <cell r="K1588" t="str">
            <v>BRIDGESTONE</v>
          </cell>
          <cell r="L1588" t="str">
            <v>225/45R16</v>
          </cell>
          <cell r="M1588" t="str">
            <v>POTENZA</v>
          </cell>
          <cell r="N1588" t="str">
            <v>PASSENGER CAR</v>
          </cell>
          <cell r="O1588" t="str">
            <v>PSRS</v>
          </cell>
          <cell r="P1588" t="str">
            <v>T/L</v>
          </cell>
          <cell r="Q1588" t="str">
            <v>ZDUMMY</v>
          </cell>
          <cell r="R1588" t="str">
            <v>JAPAN</v>
          </cell>
          <cell r="S1588">
            <v>3</v>
          </cell>
          <cell r="Y1588" t="str">
            <v>24</v>
          </cell>
          <cell r="AG1588" t="str">
            <v>*</v>
          </cell>
          <cell r="AL1588" t="str">
            <v>ES02</v>
          </cell>
          <cell r="AO1588" t="str">
            <v>225/45R16</v>
          </cell>
          <cell r="AP1588" t="str">
            <v>PSRS</v>
          </cell>
          <cell r="AQ1588" t="str">
            <v>OTHERS</v>
          </cell>
          <cell r="AR1588" t="str">
            <v>16 Inch</v>
          </cell>
          <cell r="AU1588">
            <v>2001</v>
          </cell>
          <cell r="AX1588" t="str">
            <v>DISCONT</v>
          </cell>
          <cell r="AY1588" t="str">
            <v>B</v>
          </cell>
          <cell r="AZ1588">
            <v>91</v>
          </cell>
          <cell r="BA1588">
            <v>40</v>
          </cell>
          <cell r="BB1588">
            <v>30</v>
          </cell>
          <cell r="BC1588">
            <v>507</v>
          </cell>
          <cell r="BD1588" t="str">
            <v>PS</v>
          </cell>
          <cell r="BE1588" t="str">
            <v>PSRS</v>
          </cell>
          <cell r="BF1588" t="str">
            <v>T</v>
          </cell>
          <cell r="BG1588" t="str">
            <v>T</v>
          </cell>
          <cell r="BH1588">
            <v>4.7949999999999999</v>
          </cell>
          <cell r="BI1588">
            <v>4.72</v>
          </cell>
          <cell r="BJ1588">
            <v>7.3999999999999996E-2</v>
          </cell>
          <cell r="BK1588">
            <v>9.8251190649999987E-2</v>
          </cell>
          <cell r="BL1588">
            <v>16</v>
          </cell>
          <cell r="BM1588" t="str">
            <v>45</v>
          </cell>
          <cell r="BN1588">
            <v>225</v>
          </cell>
          <cell r="BR1588">
            <v>8170</v>
          </cell>
          <cell r="BS1588">
            <v>5833</v>
          </cell>
          <cell r="BT1588">
            <v>5833</v>
          </cell>
          <cell r="BU1588">
            <v>6481</v>
          </cell>
          <cell r="BV1588">
            <v>10</v>
          </cell>
          <cell r="BW1588">
            <v>5833</v>
          </cell>
          <cell r="BX1588">
            <v>0</v>
          </cell>
        </row>
        <row r="1589">
          <cell r="E1589" t="str">
            <v>BPSM3462</v>
          </cell>
          <cell r="F1589" t="str">
            <v>245/45ZR16 ES02 T/L</v>
          </cell>
          <cell r="G1589" t="str">
            <v>245/45ZR16 ES02 T/L</v>
          </cell>
          <cell r="H1589" t="str">
            <v>ES02</v>
          </cell>
          <cell r="I1589" t="str">
            <v>PSR3</v>
          </cell>
          <cell r="J1589" t="str">
            <v>PSR OOGATA (16 ONLY)</v>
          </cell>
          <cell r="K1589" t="str">
            <v>BRIDGESTONE</v>
          </cell>
          <cell r="L1589" t="str">
            <v>245/45R16</v>
          </cell>
          <cell r="M1589" t="str">
            <v>POTENZA</v>
          </cell>
          <cell r="N1589" t="str">
            <v>PASSENGER CAR</v>
          </cell>
          <cell r="O1589" t="str">
            <v>PSRS</v>
          </cell>
          <cell r="P1589" t="str">
            <v>T/L</v>
          </cell>
          <cell r="Q1589" t="str">
            <v>ZDUMMY</v>
          </cell>
          <cell r="R1589" t="str">
            <v>JAPAN</v>
          </cell>
          <cell r="S1589">
            <v>3</v>
          </cell>
          <cell r="Y1589" t="str">
            <v>24</v>
          </cell>
          <cell r="AG1589" t="str">
            <v>*</v>
          </cell>
          <cell r="AL1589" t="str">
            <v>ES02</v>
          </cell>
          <cell r="AO1589" t="str">
            <v>245/45R16</v>
          </cell>
          <cell r="AP1589" t="str">
            <v>PSRS</v>
          </cell>
          <cell r="AQ1589" t="str">
            <v>OTHERS</v>
          </cell>
          <cell r="AR1589" t="str">
            <v>16 Inch</v>
          </cell>
          <cell r="AU1589">
            <v>2001</v>
          </cell>
          <cell r="AX1589" t="str">
            <v>DISCONT</v>
          </cell>
          <cell r="AY1589" t="str">
            <v>B</v>
          </cell>
          <cell r="AZ1589">
            <v>91</v>
          </cell>
          <cell r="BA1589">
            <v>40</v>
          </cell>
          <cell r="BB1589">
            <v>30</v>
          </cell>
          <cell r="BC1589">
            <v>507</v>
          </cell>
          <cell r="BD1589" t="str">
            <v>PS</v>
          </cell>
          <cell r="BE1589" t="str">
            <v>PSRS</v>
          </cell>
          <cell r="BF1589" t="str">
            <v>T</v>
          </cell>
          <cell r="BG1589" t="str">
            <v>T</v>
          </cell>
          <cell r="BH1589">
            <v>5.4290000000000003</v>
          </cell>
          <cell r="BI1589">
            <v>5.25</v>
          </cell>
          <cell r="BJ1589">
            <v>3.9E-2</v>
          </cell>
          <cell r="BK1589">
            <v>0.11200602884999999</v>
          </cell>
          <cell r="BL1589">
            <v>16</v>
          </cell>
          <cell r="BM1589" t="str">
            <v>45</v>
          </cell>
          <cell r="BN1589">
            <v>245</v>
          </cell>
          <cell r="BR1589">
            <v>11630</v>
          </cell>
          <cell r="BS1589">
            <v>8307</v>
          </cell>
          <cell r="BT1589">
            <v>8307</v>
          </cell>
          <cell r="BU1589">
            <v>9230</v>
          </cell>
          <cell r="BV1589">
            <v>10</v>
          </cell>
          <cell r="BW1589">
            <v>8307</v>
          </cell>
          <cell r="BX1589">
            <v>0</v>
          </cell>
        </row>
        <row r="1590">
          <cell r="E1590" t="str">
            <v>BPSM3463</v>
          </cell>
          <cell r="F1590" t="str">
            <v>215/45ZR17 ES02 T/L</v>
          </cell>
          <cell r="G1590" t="str">
            <v>215/45ZR17 ES02 T/L</v>
          </cell>
          <cell r="H1590" t="str">
            <v>ES02</v>
          </cell>
          <cell r="I1590" t="str">
            <v>PSR2</v>
          </cell>
          <cell r="J1590" t="str">
            <v>UHP(17 UP)</v>
          </cell>
          <cell r="K1590" t="str">
            <v>BRIDGESTONE</v>
          </cell>
          <cell r="L1590" t="str">
            <v>215/45R17</v>
          </cell>
          <cell r="M1590" t="str">
            <v>POTENZA</v>
          </cell>
          <cell r="N1590" t="str">
            <v>PASSENGER CAR</v>
          </cell>
          <cell r="O1590" t="str">
            <v>PSRS</v>
          </cell>
          <cell r="P1590" t="str">
            <v>T/L</v>
          </cell>
          <cell r="Q1590" t="str">
            <v>ZDUMMY</v>
          </cell>
          <cell r="R1590" t="str">
            <v>JAPAN</v>
          </cell>
          <cell r="S1590">
            <v>3</v>
          </cell>
          <cell r="Y1590" t="str">
            <v>24</v>
          </cell>
          <cell r="AG1590" t="str">
            <v>*</v>
          </cell>
          <cell r="AL1590" t="str">
            <v>ES02</v>
          </cell>
          <cell r="AO1590" t="str">
            <v>215/45R17</v>
          </cell>
          <cell r="AP1590" t="str">
            <v>PSRS</v>
          </cell>
          <cell r="AQ1590" t="str">
            <v>OTHERS</v>
          </cell>
          <cell r="AR1590" t="str">
            <v>17 Inch</v>
          </cell>
          <cell r="AU1590">
            <v>2001</v>
          </cell>
          <cell r="AX1590" t="str">
            <v>DISCONT</v>
          </cell>
          <cell r="AY1590" t="str">
            <v>B</v>
          </cell>
          <cell r="AZ1590">
            <v>91</v>
          </cell>
          <cell r="BA1590">
            <v>40</v>
          </cell>
          <cell r="BB1590">
            <v>30</v>
          </cell>
          <cell r="BC1590">
            <v>507</v>
          </cell>
          <cell r="BD1590" t="str">
            <v>PS</v>
          </cell>
          <cell r="BE1590" t="str">
            <v>PSRS</v>
          </cell>
          <cell r="BF1590" t="str">
            <v>T</v>
          </cell>
          <cell r="BG1590" t="str">
            <v>T</v>
          </cell>
          <cell r="BH1590">
            <v>4.75</v>
          </cell>
          <cell r="BI1590">
            <v>4.75</v>
          </cell>
          <cell r="BJ1590">
            <v>7.4999999999999997E-2</v>
          </cell>
          <cell r="BK1590">
            <v>9.9705022949999986E-2</v>
          </cell>
          <cell r="BL1590">
            <v>17</v>
          </cell>
          <cell r="BM1590" t="str">
            <v>45</v>
          </cell>
          <cell r="BN1590">
            <v>215</v>
          </cell>
          <cell r="BR1590">
            <v>7880</v>
          </cell>
          <cell r="BS1590">
            <v>5628</v>
          </cell>
          <cell r="BT1590">
            <v>5628</v>
          </cell>
          <cell r="BU1590">
            <v>6253</v>
          </cell>
          <cell r="BV1590">
            <v>10</v>
          </cell>
          <cell r="BW1590">
            <v>5628</v>
          </cell>
          <cell r="BX1590">
            <v>0</v>
          </cell>
        </row>
        <row r="1591">
          <cell r="E1591" t="str">
            <v>BPSM3464</v>
          </cell>
          <cell r="F1591" t="str">
            <v>225/45ZR17 ES02 T/L</v>
          </cell>
          <cell r="G1591" t="str">
            <v>225/45ZR17 ES02 T/L</v>
          </cell>
          <cell r="H1591" t="str">
            <v>ES02</v>
          </cell>
          <cell r="I1591" t="str">
            <v>PSR2</v>
          </cell>
          <cell r="J1591" t="str">
            <v>UHP(17 UP)</v>
          </cell>
          <cell r="K1591" t="str">
            <v>BRIDGESTONE</v>
          </cell>
          <cell r="L1591" t="str">
            <v>225/45R17</v>
          </cell>
          <cell r="M1591" t="str">
            <v>POTENZA</v>
          </cell>
          <cell r="N1591" t="str">
            <v>PASSENGER CAR</v>
          </cell>
          <cell r="O1591" t="str">
            <v>PSRS</v>
          </cell>
          <cell r="P1591" t="str">
            <v>T/L</v>
          </cell>
          <cell r="Q1591" t="str">
            <v>ZDUMMY</v>
          </cell>
          <cell r="R1591" t="str">
            <v>JAPAN</v>
          </cell>
          <cell r="S1591">
            <v>3</v>
          </cell>
          <cell r="Y1591" t="str">
            <v>24</v>
          </cell>
          <cell r="AG1591" t="str">
            <v>*</v>
          </cell>
          <cell r="AL1591" t="str">
            <v>ES02</v>
          </cell>
          <cell r="AO1591" t="str">
            <v>225/45R17</v>
          </cell>
          <cell r="AP1591" t="str">
            <v>PSRS</v>
          </cell>
          <cell r="AQ1591" t="str">
            <v>OTHERS</v>
          </cell>
          <cell r="AR1591" t="str">
            <v>17 Inch</v>
          </cell>
          <cell r="AU1591">
            <v>2001</v>
          </cell>
          <cell r="AX1591" t="str">
            <v>DISCONT</v>
          </cell>
          <cell r="AY1591" t="str">
            <v>B</v>
          </cell>
          <cell r="AZ1591">
            <v>91</v>
          </cell>
          <cell r="BA1591">
            <v>40</v>
          </cell>
          <cell r="BB1591">
            <v>30</v>
          </cell>
          <cell r="BC1591">
            <v>507</v>
          </cell>
          <cell r="BD1591" t="str">
            <v>PS</v>
          </cell>
          <cell r="BE1591" t="str">
            <v>PSRS</v>
          </cell>
          <cell r="BF1591" t="str">
            <v>T</v>
          </cell>
          <cell r="BG1591" t="str">
            <v>T</v>
          </cell>
          <cell r="BH1591">
            <v>5.05</v>
          </cell>
          <cell r="BI1591">
            <v>5.05</v>
          </cell>
          <cell r="BJ1591">
            <v>8.3000000000000004E-2</v>
          </cell>
          <cell r="BK1591">
            <v>0.10661916984999997</v>
          </cell>
          <cell r="BL1591">
            <v>17</v>
          </cell>
          <cell r="BM1591" t="str">
            <v>45</v>
          </cell>
          <cell r="BN1591">
            <v>225</v>
          </cell>
          <cell r="BR1591">
            <v>8750</v>
          </cell>
          <cell r="BS1591">
            <v>6253</v>
          </cell>
          <cell r="BT1591">
            <v>6253</v>
          </cell>
          <cell r="BU1591">
            <v>6948</v>
          </cell>
          <cell r="BV1591">
            <v>10</v>
          </cell>
          <cell r="BW1591">
            <v>6253</v>
          </cell>
          <cell r="BX1591">
            <v>0</v>
          </cell>
        </row>
        <row r="1592">
          <cell r="E1592" t="str">
            <v>BPSM3465</v>
          </cell>
          <cell r="F1592" t="str">
            <v>235/45ZR17 ES02 T/L</v>
          </cell>
          <cell r="G1592" t="str">
            <v>235/45ZR17 ES02 T/L</v>
          </cell>
          <cell r="H1592" t="str">
            <v>ES02</v>
          </cell>
          <cell r="I1592" t="str">
            <v>PSR2</v>
          </cell>
          <cell r="J1592" t="str">
            <v>UHP(17 UP)</v>
          </cell>
          <cell r="K1592" t="str">
            <v>BRIDGESTONE</v>
          </cell>
          <cell r="L1592" t="str">
            <v>235/45R17</v>
          </cell>
          <cell r="M1592" t="str">
            <v>POTENZA</v>
          </cell>
          <cell r="N1592" t="str">
            <v>PASSENGER CAR</v>
          </cell>
          <cell r="O1592" t="str">
            <v>PSRS</v>
          </cell>
          <cell r="P1592" t="str">
            <v>T/L</v>
          </cell>
          <cell r="Q1592" t="str">
            <v>ZDUMMY</v>
          </cell>
          <cell r="R1592" t="str">
            <v>JAPAN</v>
          </cell>
          <cell r="S1592">
            <v>3</v>
          </cell>
          <cell r="Y1592" t="str">
            <v>24</v>
          </cell>
          <cell r="AG1592" t="str">
            <v>*</v>
          </cell>
          <cell r="AL1592" t="str">
            <v>ES02</v>
          </cell>
          <cell r="AO1592" t="str">
            <v>235/45R17</v>
          </cell>
          <cell r="AP1592" t="str">
            <v>PSRS</v>
          </cell>
          <cell r="AQ1592" t="str">
            <v>OTHERS</v>
          </cell>
          <cell r="AR1592" t="str">
            <v>17 Inch</v>
          </cell>
          <cell r="AU1592">
            <v>2001</v>
          </cell>
          <cell r="AX1592" t="str">
            <v>DISCONT</v>
          </cell>
          <cell r="AY1592" t="str">
            <v>B</v>
          </cell>
          <cell r="AZ1592">
            <v>91</v>
          </cell>
          <cell r="BA1592">
            <v>40</v>
          </cell>
          <cell r="BB1592">
            <v>30</v>
          </cell>
          <cell r="BC1592">
            <v>507</v>
          </cell>
          <cell r="BD1592" t="str">
            <v>PS</v>
          </cell>
          <cell r="BE1592" t="str">
            <v>PSRS</v>
          </cell>
          <cell r="BF1592" t="str">
            <v>T</v>
          </cell>
          <cell r="BG1592" t="str">
            <v>T</v>
          </cell>
          <cell r="BH1592">
            <v>5.35</v>
          </cell>
          <cell r="BI1592">
            <v>5.35</v>
          </cell>
          <cell r="BJ1592">
            <v>8.8999999999999996E-2</v>
          </cell>
          <cell r="BK1592">
            <v>0.11380459474999999</v>
          </cell>
          <cell r="BL1592">
            <v>17</v>
          </cell>
          <cell r="BM1592" t="str">
            <v>45</v>
          </cell>
          <cell r="BN1592">
            <v>235</v>
          </cell>
          <cell r="BR1592">
            <v>9340</v>
          </cell>
          <cell r="BS1592">
            <v>6672</v>
          </cell>
          <cell r="BT1592">
            <v>6672</v>
          </cell>
          <cell r="BU1592">
            <v>7413</v>
          </cell>
          <cell r="BV1592">
            <v>10</v>
          </cell>
          <cell r="BW1592">
            <v>6672</v>
          </cell>
          <cell r="BX1592">
            <v>0</v>
          </cell>
        </row>
        <row r="1593">
          <cell r="E1593" t="str">
            <v>BPSM3466</v>
          </cell>
          <cell r="F1593" t="str">
            <v>255/45ZR18 ES02 T/L</v>
          </cell>
          <cell r="G1593" t="str">
            <v>255/45ZR18 ES02 T/L</v>
          </cell>
          <cell r="H1593" t="str">
            <v>ES02</v>
          </cell>
          <cell r="I1593" t="str">
            <v>PSR2</v>
          </cell>
          <cell r="J1593" t="str">
            <v>UHP(17 UP)</v>
          </cell>
          <cell r="K1593" t="str">
            <v>BRIDGESTONE</v>
          </cell>
          <cell r="L1593" t="str">
            <v>255/45R18</v>
          </cell>
          <cell r="M1593" t="str">
            <v>POTENZA</v>
          </cell>
          <cell r="N1593" t="str">
            <v>PASSENGER CAR</v>
          </cell>
          <cell r="O1593" t="str">
            <v>PSRS</v>
          </cell>
          <cell r="P1593" t="str">
            <v>T/L</v>
          </cell>
          <cell r="Q1593" t="str">
            <v>ZDUMMY</v>
          </cell>
          <cell r="R1593" t="str">
            <v>JAPAN</v>
          </cell>
          <cell r="S1593">
            <v>3</v>
          </cell>
          <cell r="Y1593" t="str">
            <v>24</v>
          </cell>
          <cell r="AG1593" t="str">
            <v>*</v>
          </cell>
          <cell r="AL1593" t="str">
            <v>ES02</v>
          </cell>
          <cell r="AO1593" t="str">
            <v>255/45R18</v>
          </cell>
          <cell r="AP1593" t="str">
            <v>PSRS</v>
          </cell>
          <cell r="AQ1593" t="str">
            <v>OTHERS</v>
          </cell>
          <cell r="AR1593" t="str">
            <v>18 Inch</v>
          </cell>
          <cell r="AU1593">
            <v>2001</v>
          </cell>
          <cell r="AX1593" t="str">
            <v>DISCONT</v>
          </cell>
          <cell r="AY1593" t="str">
            <v>B</v>
          </cell>
          <cell r="AZ1593">
            <v>91</v>
          </cell>
          <cell r="BA1593">
            <v>40</v>
          </cell>
          <cell r="BB1593">
            <v>30</v>
          </cell>
          <cell r="BC1593">
            <v>507</v>
          </cell>
          <cell r="BD1593" t="str">
            <v>PS</v>
          </cell>
          <cell r="BE1593" t="str">
            <v>PSRS</v>
          </cell>
          <cell r="BF1593" t="str">
            <v>T</v>
          </cell>
          <cell r="BG1593" t="str">
            <v>T</v>
          </cell>
          <cell r="BH1593">
            <v>6.25</v>
          </cell>
          <cell r="BI1593">
            <v>6.25</v>
          </cell>
          <cell r="BJ1593">
            <v>0.11</v>
          </cell>
          <cell r="BK1593">
            <v>0.13910928255000002</v>
          </cell>
          <cell r="BL1593">
            <v>18</v>
          </cell>
          <cell r="BM1593" t="str">
            <v>45</v>
          </cell>
          <cell r="BN1593">
            <v>255</v>
          </cell>
          <cell r="BR1593">
            <v>15760</v>
          </cell>
          <cell r="BS1593">
            <v>11256</v>
          </cell>
          <cell r="BT1593">
            <v>11256</v>
          </cell>
          <cell r="BU1593">
            <v>12507</v>
          </cell>
          <cell r="BV1593">
            <v>10</v>
          </cell>
          <cell r="BW1593">
            <v>11256</v>
          </cell>
          <cell r="BX1593">
            <v>0</v>
          </cell>
        </row>
        <row r="1594">
          <cell r="E1594" t="str">
            <v>BPSM3467</v>
          </cell>
          <cell r="F1594" t="str">
            <v>255/45ZR17 ES02 T/L</v>
          </cell>
          <cell r="G1594" t="str">
            <v>255/45ZR17 ES02 T/L</v>
          </cell>
          <cell r="H1594" t="str">
            <v>ES02</v>
          </cell>
          <cell r="I1594" t="str">
            <v>PSR2</v>
          </cell>
          <cell r="J1594" t="str">
            <v>UHP(17 UP)</v>
          </cell>
          <cell r="K1594" t="str">
            <v>BRIDGESTONE</v>
          </cell>
          <cell r="L1594" t="str">
            <v>255/45R17</v>
          </cell>
          <cell r="M1594" t="str">
            <v>POTENZA</v>
          </cell>
          <cell r="N1594" t="str">
            <v>PASSENGER CAR</v>
          </cell>
          <cell r="O1594" t="str">
            <v>PSRS</v>
          </cell>
          <cell r="P1594" t="str">
            <v>T/L</v>
          </cell>
          <cell r="Q1594" t="str">
            <v>ZDUMMY</v>
          </cell>
          <cell r="R1594" t="str">
            <v>JAPAN</v>
          </cell>
          <cell r="S1594">
            <v>3</v>
          </cell>
          <cell r="Y1594" t="str">
            <v>24</v>
          </cell>
          <cell r="AG1594" t="str">
            <v>*</v>
          </cell>
          <cell r="AL1594" t="str">
            <v>ES02</v>
          </cell>
          <cell r="AO1594" t="str">
            <v>255/45R17</v>
          </cell>
          <cell r="AP1594" t="str">
            <v>PSRS</v>
          </cell>
          <cell r="AQ1594" t="str">
            <v>OTHERS</v>
          </cell>
          <cell r="AR1594" t="str">
            <v>17 Inch</v>
          </cell>
          <cell r="AU1594">
            <v>2001</v>
          </cell>
          <cell r="AX1594" t="str">
            <v>DISCONT</v>
          </cell>
          <cell r="AY1594" t="str">
            <v>B</v>
          </cell>
          <cell r="AZ1594">
            <v>91</v>
          </cell>
          <cell r="BA1594">
            <v>40</v>
          </cell>
          <cell r="BB1594">
            <v>30</v>
          </cell>
          <cell r="BC1594">
            <v>507</v>
          </cell>
          <cell r="BD1594" t="str">
            <v>PS</v>
          </cell>
          <cell r="BE1594" t="str">
            <v>PSRS</v>
          </cell>
          <cell r="BF1594" t="str">
            <v>T</v>
          </cell>
          <cell r="BG1594" t="str">
            <v>T</v>
          </cell>
          <cell r="BH1594">
            <v>5.0999999999999996</v>
          </cell>
          <cell r="BI1594">
            <v>5.0999999999999996</v>
          </cell>
          <cell r="BJ1594">
            <v>0.33700000000000002</v>
          </cell>
          <cell r="BK1594">
            <v>0.12900871854999998</v>
          </cell>
          <cell r="BL1594">
            <v>17</v>
          </cell>
          <cell r="BM1594" t="str">
            <v>45</v>
          </cell>
          <cell r="BN1594">
            <v>255</v>
          </cell>
          <cell r="BR1594">
            <v>12630</v>
          </cell>
          <cell r="BS1594">
            <v>9018</v>
          </cell>
          <cell r="BT1594">
            <v>9018</v>
          </cell>
          <cell r="BU1594">
            <v>10020</v>
          </cell>
          <cell r="BV1594">
            <v>10</v>
          </cell>
          <cell r="BW1594">
            <v>9018</v>
          </cell>
          <cell r="BX1594">
            <v>0</v>
          </cell>
        </row>
        <row r="1595">
          <cell r="E1595" t="str">
            <v>BPSM3470</v>
          </cell>
          <cell r="F1595" t="str">
            <v>215/40ZR17 ES02 T/L</v>
          </cell>
          <cell r="G1595" t="str">
            <v>215/40ZR17 ES02 T/L</v>
          </cell>
          <cell r="H1595" t="str">
            <v>ES02</v>
          </cell>
          <cell r="I1595" t="str">
            <v>PSR2</v>
          </cell>
          <cell r="J1595" t="str">
            <v>UHP(17 UP)</v>
          </cell>
          <cell r="K1595" t="str">
            <v>BRIDGESTONE</v>
          </cell>
          <cell r="L1595" t="str">
            <v>215/40R17</v>
          </cell>
          <cell r="M1595" t="str">
            <v>POTENZA</v>
          </cell>
          <cell r="N1595" t="str">
            <v>PASSENGER CAR</v>
          </cell>
          <cell r="O1595" t="str">
            <v>PSRS</v>
          </cell>
          <cell r="P1595" t="str">
            <v>T/L</v>
          </cell>
          <cell r="Q1595" t="str">
            <v>ZDUMMY</v>
          </cell>
          <cell r="R1595" t="str">
            <v>JAPAN</v>
          </cell>
          <cell r="S1595">
            <v>3</v>
          </cell>
          <cell r="Y1595" t="str">
            <v>24</v>
          </cell>
          <cell r="AG1595" t="str">
            <v>*</v>
          </cell>
          <cell r="AL1595" t="str">
            <v>ES02</v>
          </cell>
          <cell r="AO1595" t="str">
            <v>215/40R17</v>
          </cell>
          <cell r="AP1595" t="str">
            <v>PSRS</v>
          </cell>
          <cell r="AQ1595" t="str">
            <v>OTHERS</v>
          </cell>
          <cell r="AR1595" t="str">
            <v>17 Inch</v>
          </cell>
          <cell r="AU1595">
            <v>2000</v>
          </cell>
          <cell r="AX1595" t="str">
            <v>DISCONT</v>
          </cell>
          <cell r="AY1595" t="str">
            <v>B</v>
          </cell>
          <cell r="AZ1595">
            <v>91</v>
          </cell>
          <cell r="BA1595">
            <v>40</v>
          </cell>
          <cell r="BB1595">
            <v>30</v>
          </cell>
          <cell r="BC1595">
            <v>507</v>
          </cell>
          <cell r="BD1595" t="str">
            <v>PS</v>
          </cell>
          <cell r="BE1595" t="str">
            <v>PSRS</v>
          </cell>
          <cell r="BF1595" t="str">
            <v>T</v>
          </cell>
          <cell r="BG1595" t="str">
            <v>T</v>
          </cell>
          <cell r="BH1595">
            <v>4.641</v>
          </cell>
          <cell r="BI1595">
            <v>4.641</v>
          </cell>
          <cell r="BJ1595">
            <v>7.0000000000000007E-2</v>
          </cell>
          <cell r="BK1595">
            <v>9.2966482199999992E-2</v>
          </cell>
          <cell r="BL1595">
            <v>17</v>
          </cell>
          <cell r="BM1595" t="str">
            <v>40</v>
          </cell>
          <cell r="BN1595">
            <v>215</v>
          </cell>
          <cell r="BR1595">
            <v>11370</v>
          </cell>
          <cell r="BS1595">
            <v>8119</v>
          </cell>
          <cell r="BT1595">
            <v>8119</v>
          </cell>
          <cell r="BU1595">
            <v>9021</v>
          </cell>
          <cell r="BV1595">
            <v>10</v>
          </cell>
          <cell r="BW1595">
            <v>8119</v>
          </cell>
          <cell r="BX1595">
            <v>0</v>
          </cell>
        </row>
        <row r="1596">
          <cell r="E1596" t="str">
            <v>BPSM3472</v>
          </cell>
          <cell r="F1596" t="str">
            <v>245/40ZR17 ES02 T/L</v>
          </cell>
          <cell r="G1596" t="str">
            <v>245/40ZR17 ES02 T/L</v>
          </cell>
          <cell r="H1596" t="str">
            <v>ES02</v>
          </cell>
          <cell r="I1596" t="str">
            <v>PSR2</v>
          </cell>
          <cell r="J1596" t="str">
            <v>UHP(17 UP)</v>
          </cell>
          <cell r="K1596" t="str">
            <v>BRIDGESTONE</v>
          </cell>
          <cell r="L1596" t="str">
            <v>245/40R17</v>
          </cell>
          <cell r="M1596" t="str">
            <v>POTENZA</v>
          </cell>
          <cell r="N1596" t="str">
            <v>PASSENGER CAR</v>
          </cell>
          <cell r="O1596" t="str">
            <v>PSRS</v>
          </cell>
          <cell r="P1596" t="str">
            <v>T/L</v>
          </cell>
          <cell r="Q1596" t="str">
            <v>ZDUMMY</v>
          </cell>
          <cell r="R1596" t="str">
            <v>JAPAN</v>
          </cell>
          <cell r="S1596">
            <v>3</v>
          </cell>
          <cell r="Y1596" t="str">
            <v>24</v>
          </cell>
          <cell r="AG1596" t="str">
            <v>*</v>
          </cell>
          <cell r="AL1596" t="str">
            <v>ES02</v>
          </cell>
          <cell r="AO1596" t="str">
            <v>245/40R17</v>
          </cell>
          <cell r="AP1596" t="str">
            <v>PSRS</v>
          </cell>
          <cell r="AQ1596" t="str">
            <v>OTHERS</v>
          </cell>
          <cell r="AR1596" t="str">
            <v>17 Inch</v>
          </cell>
          <cell r="AU1596">
            <v>2000</v>
          </cell>
          <cell r="AX1596" t="str">
            <v>DISCONT</v>
          </cell>
          <cell r="AY1596" t="str">
            <v>B</v>
          </cell>
          <cell r="AZ1596">
            <v>91</v>
          </cell>
          <cell r="BA1596">
            <v>40</v>
          </cell>
          <cell r="BB1596">
            <v>30</v>
          </cell>
          <cell r="BC1596">
            <v>507</v>
          </cell>
          <cell r="BD1596" t="str">
            <v>PS</v>
          </cell>
          <cell r="BE1596" t="str">
            <v>PSRS</v>
          </cell>
          <cell r="BF1596" t="str">
            <v>T</v>
          </cell>
          <cell r="BG1596" t="str">
            <v>T</v>
          </cell>
          <cell r="BH1596">
            <v>5.3449999999999998</v>
          </cell>
          <cell r="BI1596">
            <v>5.3449999999999998</v>
          </cell>
          <cell r="BJ1596">
            <v>8.5999999999999993E-2</v>
          </cell>
          <cell r="BK1596">
            <v>0.11232785939999999</v>
          </cell>
          <cell r="BL1596">
            <v>17</v>
          </cell>
          <cell r="BM1596" t="str">
            <v>40</v>
          </cell>
          <cell r="BN1596">
            <v>245</v>
          </cell>
          <cell r="BR1596">
            <v>12440</v>
          </cell>
          <cell r="BS1596">
            <v>8886</v>
          </cell>
          <cell r="BT1596">
            <v>8886</v>
          </cell>
          <cell r="BU1596">
            <v>9873</v>
          </cell>
          <cell r="BV1596">
            <v>10</v>
          </cell>
          <cell r="BW1596">
            <v>8886</v>
          </cell>
          <cell r="BX1596">
            <v>0</v>
          </cell>
        </row>
        <row r="1597">
          <cell r="E1597" t="str">
            <v>BPSM3473</v>
          </cell>
          <cell r="F1597" t="str">
            <v>255/40ZR17 ES02 T/L</v>
          </cell>
          <cell r="G1597" t="str">
            <v>255/40ZR17 ES02 T/L</v>
          </cell>
          <cell r="H1597" t="str">
            <v>ES02</v>
          </cell>
          <cell r="I1597" t="str">
            <v>PSR2</v>
          </cell>
          <cell r="J1597" t="str">
            <v>UHP(17 UP)</v>
          </cell>
          <cell r="K1597" t="str">
            <v>BRIDGESTONE</v>
          </cell>
          <cell r="L1597" t="str">
            <v>255/40R17</v>
          </cell>
          <cell r="M1597" t="str">
            <v>POTENZA</v>
          </cell>
          <cell r="N1597" t="str">
            <v>PASSENGER CAR</v>
          </cell>
          <cell r="O1597" t="str">
            <v>PSRS</v>
          </cell>
          <cell r="P1597" t="str">
            <v>T/L</v>
          </cell>
          <cell r="Q1597" t="str">
            <v>ZDUMMY</v>
          </cell>
          <cell r="R1597" t="str">
            <v>JAPAN</v>
          </cell>
          <cell r="S1597">
            <v>3</v>
          </cell>
          <cell r="Y1597" t="str">
            <v>24</v>
          </cell>
          <cell r="AG1597" t="str">
            <v>*</v>
          </cell>
          <cell r="AL1597" t="str">
            <v>ES02</v>
          </cell>
          <cell r="AO1597" t="str">
            <v>255/40R17</v>
          </cell>
          <cell r="AP1597" t="str">
            <v>PSRS</v>
          </cell>
          <cell r="AQ1597" t="str">
            <v>OTHERS</v>
          </cell>
          <cell r="AR1597" t="str">
            <v>17 Inch</v>
          </cell>
          <cell r="AU1597">
            <v>2000</v>
          </cell>
          <cell r="AX1597" t="str">
            <v>DISCONT</v>
          </cell>
          <cell r="AY1597" t="str">
            <v>B</v>
          </cell>
          <cell r="AZ1597">
            <v>91</v>
          </cell>
          <cell r="BA1597">
            <v>40</v>
          </cell>
          <cell r="BB1597">
            <v>30</v>
          </cell>
          <cell r="BC1597">
            <v>507</v>
          </cell>
          <cell r="BD1597" t="str">
            <v>PS</v>
          </cell>
          <cell r="BE1597" t="str">
            <v>PSRS</v>
          </cell>
          <cell r="BF1597" t="str">
            <v>T</v>
          </cell>
          <cell r="BG1597" t="str">
            <v>T</v>
          </cell>
          <cell r="BH1597">
            <v>5.7489999999999997</v>
          </cell>
          <cell r="BI1597">
            <v>5.6840000000000002</v>
          </cell>
          <cell r="BJ1597">
            <v>0.09</v>
          </cell>
          <cell r="BK1597">
            <v>0.11925128379999998</v>
          </cell>
          <cell r="BL1597">
            <v>17</v>
          </cell>
          <cell r="BM1597" t="str">
            <v>40</v>
          </cell>
          <cell r="BN1597">
            <v>255</v>
          </cell>
          <cell r="BR1597">
            <v>11740</v>
          </cell>
          <cell r="BS1597">
            <v>8386</v>
          </cell>
          <cell r="BT1597">
            <v>8386</v>
          </cell>
          <cell r="BU1597">
            <v>9318</v>
          </cell>
          <cell r="BV1597">
            <v>10</v>
          </cell>
          <cell r="BW1597">
            <v>8386</v>
          </cell>
          <cell r="BX1597">
            <v>0</v>
          </cell>
        </row>
        <row r="1598">
          <cell r="E1598" t="str">
            <v>BPSM3474</v>
          </cell>
          <cell r="F1598" t="str">
            <v>265/40ZR17 ES02 T/L</v>
          </cell>
          <cell r="G1598" t="str">
            <v>265/40ZR17 ES02 T/L</v>
          </cell>
          <cell r="H1598" t="str">
            <v>ES02</v>
          </cell>
          <cell r="I1598" t="str">
            <v>PSR2</v>
          </cell>
          <cell r="J1598" t="str">
            <v>UHP(17 UP)</v>
          </cell>
          <cell r="K1598" t="str">
            <v>BRIDGESTONE</v>
          </cell>
          <cell r="L1598" t="str">
            <v>265/40R17</v>
          </cell>
          <cell r="M1598" t="str">
            <v>POTENZA</v>
          </cell>
          <cell r="N1598" t="str">
            <v>PASSENGER CAR</v>
          </cell>
          <cell r="O1598" t="str">
            <v>PSRS</v>
          </cell>
          <cell r="P1598" t="str">
            <v>T/L</v>
          </cell>
          <cell r="Q1598" t="str">
            <v>ZDUMMY</v>
          </cell>
          <cell r="R1598" t="str">
            <v>JAPAN</v>
          </cell>
          <cell r="S1598">
            <v>3</v>
          </cell>
          <cell r="Y1598" t="str">
            <v>24</v>
          </cell>
          <cell r="AG1598" t="str">
            <v>*</v>
          </cell>
          <cell r="AL1598" t="str">
            <v>ES02</v>
          </cell>
          <cell r="AO1598" t="str">
            <v>265/40R17</v>
          </cell>
          <cell r="AP1598" t="str">
            <v>PSRS</v>
          </cell>
          <cell r="AQ1598" t="str">
            <v>OTHERS</v>
          </cell>
          <cell r="AR1598" t="str">
            <v>17 Inch</v>
          </cell>
          <cell r="AU1598">
            <v>0</v>
          </cell>
          <cell r="AX1598" t="str">
            <v>DISCONT</v>
          </cell>
          <cell r="AY1598" t="str">
            <v>B</v>
          </cell>
          <cell r="AZ1598">
            <v>91</v>
          </cell>
          <cell r="BA1598">
            <v>40</v>
          </cell>
          <cell r="BB1598">
            <v>30</v>
          </cell>
          <cell r="BC1598">
            <v>507</v>
          </cell>
          <cell r="BD1598" t="str">
            <v>PS</v>
          </cell>
          <cell r="BE1598" t="str">
            <v>PSRS</v>
          </cell>
          <cell r="BF1598" t="str">
            <v>T</v>
          </cell>
          <cell r="BG1598" t="str">
            <v>T</v>
          </cell>
          <cell r="BH1598">
            <v>5.0999999999999996</v>
          </cell>
          <cell r="BI1598">
            <v>5.0999999999999996</v>
          </cell>
          <cell r="BJ1598">
            <v>0.09</v>
          </cell>
          <cell r="BK1598">
            <v>0.1264159242</v>
          </cell>
          <cell r="BL1598">
            <v>17</v>
          </cell>
          <cell r="BM1598" t="str">
            <v>40</v>
          </cell>
          <cell r="BN1598">
            <v>265</v>
          </cell>
          <cell r="BR1598">
            <v>12210</v>
          </cell>
          <cell r="BS1598">
            <v>8719</v>
          </cell>
          <cell r="BT1598">
            <v>8719</v>
          </cell>
          <cell r="BU1598">
            <v>9688</v>
          </cell>
          <cell r="BV1598">
            <v>10</v>
          </cell>
          <cell r="BW1598">
            <v>8719</v>
          </cell>
          <cell r="BX1598">
            <v>0</v>
          </cell>
        </row>
        <row r="1599">
          <cell r="E1599" t="str">
            <v>BPSM3475</v>
          </cell>
          <cell r="F1599" t="str">
            <v>225/40ZR18 ES02 T/L</v>
          </cell>
          <cell r="G1599" t="str">
            <v>225/40ZR18 ES02 T/L</v>
          </cell>
          <cell r="H1599" t="str">
            <v>ES02</v>
          </cell>
          <cell r="I1599" t="str">
            <v>PSR2</v>
          </cell>
          <cell r="J1599" t="str">
            <v>UHP(17 UP)</v>
          </cell>
          <cell r="K1599" t="str">
            <v>BRIDGESTONE</v>
          </cell>
          <cell r="L1599" t="str">
            <v>225/40R18</v>
          </cell>
          <cell r="M1599" t="str">
            <v>POTENZA</v>
          </cell>
          <cell r="N1599" t="str">
            <v>PASSENGER CAR</v>
          </cell>
          <cell r="O1599" t="str">
            <v>PSRS</v>
          </cell>
          <cell r="P1599" t="str">
            <v>T/L</v>
          </cell>
          <cell r="Q1599" t="str">
            <v>ZDUMMY</v>
          </cell>
          <cell r="R1599" t="str">
            <v>JAPAN</v>
          </cell>
          <cell r="S1599">
            <v>3</v>
          </cell>
          <cell r="Y1599" t="str">
            <v>24</v>
          </cell>
          <cell r="AG1599" t="str">
            <v>*</v>
          </cell>
          <cell r="AL1599" t="str">
            <v>ES02</v>
          </cell>
          <cell r="AO1599" t="str">
            <v>225/40R18</v>
          </cell>
          <cell r="AP1599" t="str">
            <v>PSRS</v>
          </cell>
          <cell r="AQ1599" t="str">
            <v>OTHERS</v>
          </cell>
          <cell r="AR1599" t="str">
            <v>18 Inch</v>
          </cell>
          <cell r="AU1599">
            <v>2001</v>
          </cell>
          <cell r="AX1599" t="str">
            <v>DISCONT</v>
          </cell>
          <cell r="AY1599" t="str">
            <v>B</v>
          </cell>
          <cell r="AZ1599">
            <v>91</v>
          </cell>
          <cell r="BA1599">
            <v>40</v>
          </cell>
          <cell r="BB1599">
            <v>30</v>
          </cell>
          <cell r="BC1599">
            <v>507</v>
          </cell>
          <cell r="BD1599" t="str">
            <v>PS</v>
          </cell>
          <cell r="BE1599" t="str">
            <v>PSRS</v>
          </cell>
          <cell r="BF1599" t="str">
            <v>T</v>
          </cell>
          <cell r="BG1599" t="str">
            <v>T</v>
          </cell>
          <cell r="BH1599">
            <v>4.78</v>
          </cell>
          <cell r="BI1599">
            <v>4.78</v>
          </cell>
          <cell r="BJ1599">
            <v>7.0000000000000007E-2</v>
          </cell>
          <cell r="BK1599">
            <v>0.10759631760000002</v>
          </cell>
          <cell r="BL1599">
            <v>18</v>
          </cell>
          <cell r="BM1599" t="str">
            <v>40</v>
          </cell>
          <cell r="BN1599">
            <v>225</v>
          </cell>
          <cell r="BR1599">
            <v>11810</v>
          </cell>
          <cell r="BS1599">
            <v>8435</v>
          </cell>
          <cell r="BT1599">
            <v>8435</v>
          </cell>
          <cell r="BU1599">
            <v>9372</v>
          </cell>
          <cell r="BV1599">
            <v>10</v>
          </cell>
          <cell r="BW1599">
            <v>8435</v>
          </cell>
          <cell r="BX1599">
            <v>0</v>
          </cell>
        </row>
        <row r="1600">
          <cell r="E1600" t="str">
            <v>BPSM3476</v>
          </cell>
          <cell r="F1600" t="str">
            <v>235/40ZR18 ES02 T/L</v>
          </cell>
          <cell r="G1600" t="str">
            <v>235/40ZR18 ES02 T/L</v>
          </cell>
          <cell r="H1600" t="str">
            <v>ES02</v>
          </cell>
          <cell r="I1600" t="str">
            <v>PSR2</v>
          </cell>
          <cell r="J1600" t="str">
            <v>UHP(17 UP)</v>
          </cell>
          <cell r="K1600" t="str">
            <v>BRIDGESTONE</v>
          </cell>
          <cell r="L1600" t="str">
            <v>235/40R18</v>
          </cell>
          <cell r="M1600" t="str">
            <v>POTENZA</v>
          </cell>
          <cell r="N1600" t="str">
            <v>PASSENGER CAR</v>
          </cell>
          <cell r="O1600" t="str">
            <v>PSRS</v>
          </cell>
          <cell r="P1600" t="str">
            <v>T/L</v>
          </cell>
          <cell r="Q1600" t="str">
            <v>ZDUMMY</v>
          </cell>
          <cell r="R1600" t="str">
            <v>JAPAN</v>
          </cell>
          <cell r="S1600">
            <v>3</v>
          </cell>
          <cell r="Y1600" t="str">
            <v>24</v>
          </cell>
          <cell r="AG1600" t="str">
            <v>*</v>
          </cell>
          <cell r="AL1600" t="str">
            <v>ES02</v>
          </cell>
          <cell r="AO1600" t="str">
            <v>235/40R18</v>
          </cell>
          <cell r="AP1600" t="str">
            <v>PSRS</v>
          </cell>
          <cell r="AQ1600" t="str">
            <v>OTHERS</v>
          </cell>
          <cell r="AR1600" t="str">
            <v>18 Inch</v>
          </cell>
          <cell r="AU1600">
            <v>2001</v>
          </cell>
          <cell r="AX1600" t="str">
            <v>DISCONT</v>
          </cell>
          <cell r="AY1600" t="str">
            <v>B</v>
          </cell>
          <cell r="AZ1600">
            <v>91</v>
          </cell>
          <cell r="BA1600">
            <v>40</v>
          </cell>
          <cell r="BB1600">
            <v>30</v>
          </cell>
          <cell r="BC1600">
            <v>507</v>
          </cell>
          <cell r="BD1600" t="str">
            <v>PS</v>
          </cell>
          <cell r="BE1600" t="str">
            <v>PSRS</v>
          </cell>
          <cell r="BF1600" t="str">
            <v>T</v>
          </cell>
          <cell r="BG1600" t="str">
            <v>T</v>
          </cell>
          <cell r="BH1600">
            <v>5.1100000000000003</v>
          </cell>
          <cell r="BI1600">
            <v>5.1100000000000003</v>
          </cell>
          <cell r="BJ1600">
            <v>0.09</v>
          </cell>
          <cell r="BK1600">
            <v>0.11447783600000001</v>
          </cell>
          <cell r="BL1600">
            <v>18</v>
          </cell>
          <cell r="BM1600" t="str">
            <v>40</v>
          </cell>
          <cell r="BN1600">
            <v>235</v>
          </cell>
          <cell r="BR1600">
            <v>12910</v>
          </cell>
          <cell r="BS1600">
            <v>9220</v>
          </cell>
          <cell r="BT1600">
            <v>9220</v>
          </cell>
          <cell r="BU1600">
            <v>10244</v>
          </cell>
          <cell r="BV1600">
            <v>10</v>
          </cell>
          <cell r="BW1600">
            <v>9220</v>
          </cell>
          <cell r="BX1600">
            <v>0</v>
          </cell>
        </row>
        <row r="1601">
          <cell r="E1601" t="str">
            <v>BPSM3477</v>
          </cell>
          <cell r="F1601" t="str">
            <v>245/40ZR18 ES02 T/L</v>
          </cell>
          <cell r="G1601" t="str">
            <v>245/40ZR18 ES02 T/L</v>
          </cell>
          <cell r="H1601" t="str">
            <v>ES02</v>
          </cell>
          <cell r="I1601" t="str">
            <v>PSR2</v>
          </cell>
          <cell r="J1601" t="str">
            <v>UHP(17 UP)</v>
          </cell>
          <cell r="K1601" t="str">
            <v>BRIDGESTONE</v>
          </cell>
          <cell r="L1601" t="str">
            <v>245/40R18</v>
          </cell>
          <cell r="M1601" t="str">
            <v>POTENZA</v>
          </cell>
          <cell r="N1601" t="str">
            <v>PASSENGER CAR</v>
          </cell>
          <cell r="O1601" t="str">
            <v>PSRS</v>
          </cell>
          <cell r="P1601" t="str">
            <v>T/L</v>
          </cell>
          <cell r="Q1601" t="str">
            <v>ZDUMMY</v>
          </cell>
          <cell r="R1601" t="str">
            <v>JAPAN</v>
          </cell>
          <cell r="S1601">
            <v>3</v>
          </cell>
          <cell r="Y1601" t="str">
            <v>24</v>
          </cell>
          <cell r="AG1601" t="str">
            <v>*</v>
          </cell>
          <cell r="AL1601" t="str">
            <v>ES02</v>
          </cell>
          <cell r="AO1601" t="str">
            <v>245/40R18</v>
          </cell>
          <cell r="AP1601" t="str">
            <v>PSRS</v>
          </cell>
          <cell r="AQ1601" t="str">
            <v>OTHERS</v>
          </cell>
          <cell r="AR1601" t="str">
            <v>18 Inch</v>
          </cell>
          <cell r="AU1601">
            <v>2001</v>
          </cell>
          <cell r="AX1601" t="str">
            <v>DISCONT</v>
          </cell>
          <cell r="AY1601" t="str">
            <v>B</v>
          </cell>
          <cell r="AZ1601">
            <v>91</v>
          </cell>
          <cell r="BA1601">
            <v>40</v>
          </cell>
          <cell r="BB1601">
            <v>30</v>
          </cell>
          <cell r="BC1601">
            <v>507</v>
          </cell>
          <cell r="BD1601" t="str">
            <v>PS</v>
          </cell>
          <cell r="BE1601" t="str">
            <v>PSRS</v>
          </cell>
          <cell r="BF1601" t="str">
            <v>T</v>
          </cell>
          <cell r="BG1601" t="str">
            <v>T</v>
          </cell>
          <cell r="BH1601">
            <v>5.58</v>
          </cell>
          <cell r="BI1601">
            <v>5.58</v>
          </cell>
          <cell r="BJ1601">
            <v>0.08</v>
          </cell>
          <cell r="BK1601">
            <v>0.12160101840000002</v>
          </cell>
          <cell r="BL1601">
            <v>18</v>
          </cell>
          <cell r="BM1601" t="str">
            <v>40</v>
          </cell>
          <cell r="BN1601">
            <v>245</v>
          </cell>
          <cell r="BR1601">
            <v>14830</v>
          </cell>
          <cell r="BS1601">
            <v>10595</v>
          </cell>
          <cell r="BT1601">
            <v>10595</v>
          </cell>
          <cell r="BU1601">
            <v>11772</v>
          </cell>
          <cell r="BV1601">
            <v>10</v>
          </cell>
          <cell r="BW1601">
            <v>10595</v>
          </cell>
          <cell r="BX1601">
            <v>0</v>
          </cell>
        </row>
        <row r="1602">
          <cell r="E1602" t="str">
            <v>BPSM3478</v>
          </cell>
          <cell r="F1602" t="str">
            <v>255/40ZR19 ES02 T/L</v>
          </cell>
          <cell r="G1602" t="str">
            <v>255/40ZR19 ES02 T/L</v>
          </cell>
          <cell r="H1602" t="str">
            <v>ES02</v>
          </cell>
          <cell r="I1602" t="str">
            <v>PSR2</v>
          </cell>
          <cell r="J1602" t="str">
            <v>UHP(17 UP)</v>
          </cell>
          <cell r="K1602" t="str">
            <v>BRIDGESTONE</v>
          </cell>
          <cell r="L1602" t="str">
            <v>255/40R19</v>
          </cell>
          <cell r="M1602" t="str">
            <v>POTENZA</v>
          </cell>
          <cell r="N1602" t="str">
            <v>PASSENGER CAR</v>
          </cell>
          <cell r="O1602" t="str">
            <v>PSRS</v>
          </cell>
          <cell r="P1602" t="str">
            <v>T/L</v>
          </cell>
          <cell r="Q1602" t="str">
            <v>ZDUMMY</v>
          </cell>
          <cell r="R1602" t="str">
            <v>JAPAN</v>
          </cell>
          <cell r="S1602">
            <v>3</v>
          </cell>
          <cell r="Y1602" t="str">
            <v>24</v>
          </cell>
          <cell r="AG1602" t="str">
            <v>*</v>
          </cell>
          <cell r="AL1602" t="str">
            <v>ES02</v>
          </cell>
          <cell r="AO1602" t="str">
            <v>255/40R19</v>
          </cell>
          <cell r="AP1602" t="str">
            <v>PSRS</v>
          </cell>
          <cell r="AQ1602" t="str">
            <v>OTHERS</v>
          </cell>
          <cell r="AR1602" t="str">
            <v>19 Inch</v>
          </cell>
          <cell r="AU1602">
            <v>2001</v>
          </cell>
          <cell r="AX1602" t="str">
            <v>DISCONT</v>
          </cell>
          <cell r="AY1602" t="str">
            <v>B</v>
          </cell>
          <cell r="AZ1602">
            <v>91</v>
          </cell>
          <cell r="BA1602">
            <v>40</v>
          </cell>
          <cell r="BB1602">
            <v>30</v>
          </cell>
          <cell r="BC1602">
            <v>507</v>
          </cell>
          <cell r="BD1602" t="str">
            <v>PS</v>
          </cell>
          <cell r="BE1602" t="str">
            <v>PSRS</v>
          </cell>
          <cell r="BF1602" t="str">
            <v>T</v>
          </cell>
          <cell r="BG1602" t="str">
            <v>T</v>
          </cell>
          <cell r="BH1602">
            <v>6.3719999999999999</v>
          </cell>
          <cell r="BI1602">
            <v>6.25</v>
          </cell>
          <cell r="BJ1602">
            <v>0.108</v>
          </cell>
          <cell r="BK1602">
            <v>0.13906877019999997</v>
          </cell>
          <cell r="BL1602">
            <v>19</v>
          </cell>
          <cell r="BM1602" t="str">
            <v>40</v>
          </cell>
          <cell r="BN1602">
            <v>255</v>
          </cell>
          <cell r="BR1602">
            <v>18560</v>
          </cell>
          <cell r="BS1602">
            <v>13256</v>
          </cell>
          <cell r="BT1602">
            <v>13256</v>
          </cell>
          <cell r="BU1602">
            <v>14729</v>
          </cell>
          <cell r="BV1602">
            <v>10</v>
          </cell>
          <cell r="BW1602">
            <v>13256</v>
          </cell>
          <cell r="BX1602">
            <v>0</v>
          </cell>
        </row>
        <row r="1603">
          <cell r="E1603" t="str">
            <v>BPSM3484</v>
          </cell>
          <cell r="F1603" t="str">
            <v>265/35ZR18 ES02 T/L</v>
          </cell>
          <cell r="G1603" t="str">
            <v>265/35ZR18 ES02 T/L</v>
          </cell>
          <cell r="H1603" t="str">
            <v>ES02</v>
          </cell>
          <cell r="I1603" t="str">
            <v>PSR2</v>
          </cell>
          <cell r="J1603" t="str">
            <v>UHP(17 UP)</v>
          </cell>
          <cell r="K1603" t="str">
            <v>BRIDGESTONE</v>
          </cell>
          <cell r="L1603" t="str">
            <v>265/35R18</v>
          </cell>
          <cell r="M1603" t="str">
            <v>POTENZA</v>
          </cell>
          <cell r="N1603" t="str">
            <v>PASSENGER CAR</v>
          </cell>
          <cell r="O1603" t="str">
            <v>PSRS</v>
          </cell>
          <cell r="P1603" t="str">
            <v>T/L</v>
          </cell>
          <cell r="Q1603" t="str">
            <v>ZDUMMY</v>
          </cell>
          <cell r="R1603" t="str">
            <v>JAPAN</v>
          </cell>
          <cell r="S1603">
            <v>3</v>
          </cell>
          <cell r="Y1603" t="str">
            <v>24</v>
          </cell>
          <cell r="AG1603" t="str">
            <v>*</v>
          </cell>
          <cell r="AL1603" t="str">
            <v>ES02</v>
          </cell>
          <cell r="AO1603" t="str">
            <v>265/35R18</v>
          </cell>
          <cell r="AP1603" t="str">
            <v>PSRS</v>
          </cell>
          <cell r="AQ1603" t="str">
            <v>OTHERS</v>
          </cell>
          <cell r="AR1603" t="str">
            <v>18 Inch</v>
          </cell>
          <cell r="AU1603">
            <v>2001</v>
          </cell>
          <cell r="AX1603" t="str">
            <v>DISCONT</v>
          </cell>
          <cell r="AY1603" t="str">
            <v>B</v>
          </cell>
          <cell r="AZ1603">
            <v>91</v>
          </cell>
          <cell r="BA1603">
            <v>40</v>
          </cell>
          <cell r="BB1603">
            <v>30</v>
          </cell>
          <cell r="BC1603">
            <v>507</v>
          </cell>
          <cell r="BD1603" t="str">
            <v>PS</v>
          </cell>
          <cell r="BE1603" t="str">
            <v>PSRS</v>
          </cell>
          <cell r="BF1603" t="str">
            <v>T</v>
          </cell>
          <cell r="BG1603" t="str">
            <v>T</v>
          </cell>
          <cell r="BH1603">
            <v>5.89</v>
          </cell>
          <cell r="BI1603">
            <v>5.89</v>
          </cell>
          <cell r="BJ1603">
            <v>9.8000000000000004E-2</v>
          </cell>
          <cell r="BK1603">
            <v>0.12598430345000003</v>
          </cell>
          <cell r="BL1603">
            <v>18</v>
          </cell>
          <cell r="BM1603" t="str">
            <v>35</v>
          </cell>
          <cell r="BN1603">
            <v>265</v>
          </cell>
          <cell r="BR1603">
            <v>18750</v>
          </cell>
          <cell r="BS1603">
            <v>13395</v>
          </cell>
          <cell r="BT1603">
            <v>13395</v>
          </cell>
          <cell r="BU1603">
            <v>14883</v>
          </cell>
          <cell r="BV1603">
            <v>10</v>
          </cell>
          <cell r="BW1603">
            <v>13395</v>
          </cell>
          <cell r="BX1603">
            <v>0</v>
          </cell>
        </row>
        <row r="1604">
          <cell r="E1604" t="str">
            <v>BPSM3485</v>
          </cell>
          <cell r="F1604" t="str">
            <v>285/35ZR18 ES02 T/L</v>
          </cell>
          <cell r="G1604" t="str">
            <v>285/35ZR18 ES02 T/L</v>
          </cell>
          <cell r="H1604" t="str">
            <v>ES02</v>
          </cell>
          <cell r="I1604" t="str">
            <v>PSR2</v>
          </cell>
          <cell r="J1604" t="str">
            <v>UHP(17 UP)</v>
          </cell>
          <cell r="K1604" t="str">
            <v>BRIDGESTONE</v>
          </cell>
          <cell r="L1604" t="str">
            <v>285/35R18</v>
          </cell>
          <cell r="M1604" t="str">
            <v>POTENZA</v>
          </cell>
          <cell r="N1604" t="str">
            <v>PASSENGER CAR</v>
          </cell>
          <cell r="O1604" t="str">
            <v>PSRS</v>
          </cell>
          <cell r="P1604" t="str">
            <v>T/L</v>
          </cell>
          <cell r="Q1604" t="str">
            <v>ZDUMMY</v>
          </cell>
          <cell r="R1604" t="str">
            <v>JAPAN</v>
          </cell>
          <cell r="S1604">
            <v>3</v>
          </cell>
          <cell r="Y1604" t="str">
            <v>24</v>
          </cell>
          <cell r="AG1604" t="str">
            <v>*</v>
          </cell>
          <cell r="AL1604" t="str">
            <v>ES02</v>
          </cell>
          <cell r="AO1604" t="str">
            <v>285/35R18</v>
          </cell>
          <cell r="AP1604" t="str">
            <v>PSRS</v>
          </cell>
          <cell r="AQ1604" t="str">
            <v>OTHERS</v>
          </cell>
          <cell r="AR1604" t="str">
            <v>18 Inch</v>
          </cell>
          <cell r="AU1604">
            <v>0</v>
          </cell>
          <cell r="AX1604" t="str">
            <v>DISCONT</v>
          </cell>
          <cell r="AY1604" t="str">
            <v>B</v>
          </cell>
          <cell r="AZ1604">
            <v>91</v>
          </cell>
          <cell r="BA1604">
            <v>40</v>
          </cell>
          <cell r="BB1604">
            <v>30</v>
          </cell>
          <cell r="BC1604">
            <v>507</v>
          </cell>
          <cell r="BD1604" t="str">
            <v>PS</v>
          </cell>
          <cell r="BE1604" t="str">
            <v>PSRS</v>
          </cell>
          <cell r="BF1604" t="str">
            <v>T</v>
          </cell>
          <cell r="BG1604" t="str">
            <v>T</v>
          </cell>
          <cell r="BH1604">
            <v>6.8090000000000002</v>
          </cell>
          <cell r="BI1604">
            <v>5.0999999999999996</v>
          </cell>
          <cell r="BJ1604">
            <v>0.1</v>
          </cell>
          <cell r="BK1604">
            <v>0.14015783925000003</v>
          </cell>
          <cell r="BL1604">
            <v>18</v>
          </cell>
          <cell r="BM1604" t="str">
            <v>35</v>
          </cell>
          <cell r="BN1604">
            <v>285</v>
          </cell>
          <cell r="BR1604">
            <v>23170</v>
          </cell>
          <cell r="BS1604">
            <v>16550</v>
          </cell>
          <cell r="BT1604">
            <v>16550</v>
          </cell>
          <cell r="BU1604">
            <v>18389</v>
          </cell>
          <cell r="BV1604">
            <v>10</v>
          </cell>
          <cell r="BW1604">
            <v>16550</v>
          </cell>
          <cell r="BX1604">
            <v>0</v>
          </cell>
        </row>
        <row r="1605">
          <cell r="E1605" t="str">
            <v>BPSM3486</v>
          </cell>
          <cell r="F1605" t="str">
            <v>295/35ZR18 ES02 T/L</v>
          </cell>
          <cell r="G1605" t="str">
            <v>295/35ZR18 ES02 T/L</v>
          </cell>
          <cell r="H1605" t="str">
            <v>ES02</v>
          </cell>
          <cell r="I1605" t="str">
            <v>PSR2</v>
          </cell>
          <cell r="J1605" t="str">
            <v>UHP(17 UP)</v>
          </cell>
          <cell r="K1605" t="str">
            <v>BRIDGESTONE</v>
          </cell>
          <cell r="L1605" t="str">
            <v>295/35R18</v>
          </cell>
          <cell r="M1605" t="str">
            <v>POTENZA</v>
          </cell>
          <cell r="N1605" t="str">
            <v>PASSENGER CAR</v>
          </cell>
          <cell r="O1605" t="str">
            <v>PSRS</v>
          </cell>
          <cell r="P1605" t="str">
            <v>T/L</v>
          </cell>
          <cell r="Q1605" t="str">
            <v>ZDUMMY</v>
          </cell>
          <cell r="R1605" t="str">
            <v>JAPAN</v>
          </cell>
          <cell r="S1605">
            <v>3</v>
          </cell>
          <cell r="Y1605" t="str">
            <v>24</v>
          </cell>
          <cell r="AG1605" t="str">
            <v>*</v>
          </cell>
          <cell r="AL1605" t="str">
            <v>ES02</v>
          </cell>
          <cell r="AO1605" t="str">
            <v>295/35R18</v>
          </cell>
          <cell r="AP1605" t="str">
            <v>PSRS</v>
          </cell>
          <cell r="AQ1605" t="str">
            <v>OTHERS</v>
          </cell>
          <cell r="AR1605" t="str">
            <v>18 Inch</v>
          </cell>
          <cell r="AU1605">
            <v>2000</v>
          </cell>
          <cell r="AX1605" t="str">
            <v>DISCONT</v>
          </cell>
          <cell r="AY1605" t="str">
            <v>B</v>
          </cell>
          <cell r="AZ1605">
            <v>91</v>
          </cell>
          <cell r="BA1605">
            <v>40</v>
          </cell>
          <cell r="BB1605">
            <v>30</v>
          </cell>
          <cell r="BC1605">
            <v>507</v>
          </cell>
          <cell r="BD1605" t="str">
            <v>PS</v>
          </cell>
          <cell r="BE1605" t="str">
            <v>PSRS</v>
          </cell>
          <cell r="BF1605" t="str">
            <v>T</v>
          </cell>
          <cell r="BG1605" t="str">
            <v>T</v>
          </cell>
          <cell r="BH1605">
            <v>5.0999999999999996</v>
          </cell>
          <cell r="BI1605">
            <v>5.0999999999999996</v>
          </cell>
          <cell r="BJ1605">
            <v>0.11</v>
          </cell>
          <cell r="BK1605">
            <v>0.14756672614999999</v>
          </cell>
          <cell r="BL1605">
            <v>18</v>
          </cell>
          <cell r="BM1605" t="str">
            <v>35</v>
          </cell>
          <cell r="BN1605">
            <v>295</v>
          </cell>
          <cell r="BR1605">
            <v>24890</v>
          </cell>
          <cell r="BS1605">
            <v>17776</v>
          </cell>
          <cell r="BT1605">
            <v>17776</v>
          </cell>
          <cell r="BU1605">
            <v>19751</v>
          </cell>
          <cell r="BV1605">
            <v>10</v>
          </cell>
          <cell r="BW1605">
            <v>17776</v>
          </cell>
          <cell r="BX1605">
            <v>0</v>
          </cell>
        </row>
        <row r="1606">
          <cell r="E1606" t="str">
            <v>BPSM3487</v>
          </cell>
          <cell r="F1606" t="str">
            <v>245/35ZR19 ES02 T/L</v>
          </cell>
          <cell r="G1606" t="str">
            <v>245/35ZR19 ES02 T/L</v>
          </cell>
          <cell r="H1606" t="str">
            <v>ES02</v>
          </cell>
          <cell r="I1606" t="str">
            <v>PSR2</v>
          </cell>
          <cell r="J1606" t="str">
            <v>UHP(17 UP)</v>
          </cell>
          <cell r="K1606" t="str">
            <v>BRIDGESTONE</v>
          </cell>
          <cell r="L1606" t="str">
            <v>245/35R19</v>
          </cell>
          <cell r="M1606" t="str">
            <v>POTENZA</v>
          </cell>
          <cell r="N1606" t="str">
            <v>PASSENGER CAR</v>
          </cell>
          <cell r="O1606" t="str">
            <v>PSRS</v>
          </cell>
          <cell r="P1606" t="str">
            <v>T/L</v>
          </cell>
          <cell r="Q1606" t="str">
            <v>ZDUMMY</v>
          </cell>
          <cell r="R1606" t="str">
            <v>JAPAN</v>
          </cell>
          <cell r="S1606">
            <v>3</v>
          </cell>
          <cell r="Y1606" t="str">
            <v>24</v>
          </cell>
          <cell r="AG1606" t="str">
            <v>*</v>
          </cell>
          <cell r="AL1606" t="str">
            <v>ES02</v>
          </cell>
          <cell r="AO1606" t="str">
            <v>245/35R19</v>
          </cell>
          <cell r="AP1606" t="str">
            <v>PSRS</v>
          </cell>
          <cell r="AQ1606" t="str">
            <v>OTHERS</v>
          </cell>
          <cell r="AR1606" t="str">
            <v>19 Inch</v>
          </cell>
          <cell r="AU1606">
            <v>0</v>
          </cell>
          <cell r="AX1606" t="str">
            <v>DISCONT</v>
          </cell>
          <cell r="AY1606" t="str">
            <v>B</v>
          </cell>
          <cell r="AZ1606">
            <v>91</v>
          </cell>
          <cell r="BA1606">
            <v>40</v>
          </cell>
          <cell r="BB1606">
            <v>30</v>
          </cell>
          <cell r="BC1606">
            <v>507</v>
          </cell>
          <cell r="BD1606" t="str">
            <v>PS</v>
          </cell>
          <cell r="BE1606" t="str">
            <v>PSRS</v>
          </cell>
          <cell r="BF1606" t="str">
            <v>T</v>
          </cell>
          <cell r="BG1606" t="str">
            <v>T</v>
          </cell>
          <cell r="BH1606">
            <v>5.0999999999999996</v>
          </cell>
          <cell r="BI1606">
            <v>5.0999999999999996</v>
          </cell>
          <cell r="BJ1606">
            <v>0.11799999999999999</v>
          </cell>
          <cell r="BK1606">
            <v>0.12193634084999996</v>
          </cell>
          <cell r="BL1606">
            <v>19</v>
          </cell>
          <cell r="BM1606" t="str">
            <v>35</v>
          </cell>
          <cell r="BN1606">
            <v>245</v>
          </cell>
          <cell r="BR1606">
            <v>23990</v>
          </cell>
          <cell r="BS1606">
            <v>17134</v>
          </cell>
          <cell r="BT1606">
            <v>17134</v>
          </cell>
          <cell r="BU1606">
            <v>19038</v>
          </cell>
          <cell r="BV1606">
            <v>10</v>
          </cell>
          <cell r="BW1606">
            <v>17134</v>
          </cell>
          <cell r="BX1606">
            <v>0</v>
          </cell>
        </row>
        <row r="1607">
          <cell r="E1607" t="str">
            <v>BPSM3490</v>
          </cell>
          <cell r="F1607" t="str">
            <v>285/30ZR18 ES02 T/L</v>
          </cell>
          <cell r="G1607" t="str">
            <v>285/30ZR18 ES02 T/L</v>
          </cell>
          <cell r="H1607" t="str">
            <v>ES02</v>
          </cell>
          <cell r="I1607" t="str">
            <v>PSR2</v>
          </cell>
          <cell r="J1607" t="str">
            <v>UHP(17 UP)</v>
          </cell>
          <cell r="K1607" t="str">
            <v>BRIDGESTONE</v>
          </cell>
          <cell r="L1607" t="str">
            <v>285/30R18</v>
          </cell>
          <cell r="M1607" t="str">
            <v>POTENZA</v>
          </cell>
          <cell r="N1607" t="str">
            <v>PASSENGER CAR</v>
          </cell>
          <cell r="O1607" t="str">
            <v>PSRS</v>
          </cell>
          <cell r="P1607" t="str">
            <v>T/L</v>
          </cell>
          <cell r="Q1607" t="str">
            <v>ZDUMMY</v>
          </cell>
          <cell r="R1607" t="str">
            <v>JAPAN</v>
          </cell>
          <cell r="S1607">
            <v>3</v>
          </cell>
          <cell r="Y1607" t="str">
            <v>24</v>
          </cell>
          <cell r="AG1607" t="str">
            <v>*</v>
          </cell>
          <cell r="AL1607" t="str">
            <v>ES02</v>
          </cell>
          <cell r="AO1607" t="str">
            <v>285/30R18</v>
          </cell>
          <cell r="AP1607" t="str">
            <v>PSRS</v>
          </cell>
          <cell r="AQ1607" t="str">
            <v>OTHERS</v>
          </cell>
          <cell r="AR1607" t="str">
            <v>18 Inch</v>
          </cell>
          <cell r="AU1607">
            <v>0</v>
          </cell>
          <cell r="AX1607" t="str">
            <v>DISCONT</v>
          </cell>
          <cell r="AY1607" t="str">
            <v>B</v>
          </cell>
          <cell r="AZ1607">
            <v>91</v>
          </cell>
          <cell r="BA1607">
            <v>40</v>
          </cell>
          <cell r="BB1607">
            <v>30</v>
          </cell>
          <cell r="BC1607">
            <v>507</v>
          </cell>
          <cell r="BD1607" t="str">
            <v>PS</v>
          </cell>
          <cell r="BE1607" t="str">
            <v>PSRS</v>
          </cell>
          <cell r="BF1607" t="str">
            <v>T</v>
          </cell>
          <cell r="BG1607" t="str">
            <v>T</v>
          </cell>
          <cell r="BH1607">
            <v>5.0999999999999996</v>
          </cell>
          <cell r="BI1607">
            <v>5.0999999999999996</v>
          </cell>
          <cell r="BJ1607">
            <v>0.1</v>
          </cell>
          <cell r="BK1607">
            <v>0.12825645300000002</v>
          </cell>
          <cell r="BL1607">
            <v>18</v>
          </cell>
          <cell r="BM1607" t="str">
            <v>30</v>
          </cell>
          <cell r="BN1607">
            <v>285</v>
          </cell>
          <cell r="BR1607">
            <v>25270</v>
          </cell>
          <cell r="BS1607">
            <v>18051</v>
          </cell>
          <cell r="BT1607">
            <v>18051</v>
          </cell>
          <cell r="BU1607">
            <v>20057</v>
          </cell>
          <cell r="BV1607">
            <v>10</v>
          </cell>
          <cell r="BW1607">
            <v>18051</v>
          </cell>
          <cell r="BX1607">
            <v>0</v>
          </cell>
        </row>
        <row r="1608">
          <cell r="E1608" t="str">
            <v>BPSM3510</v>
          </cell>
          <cell r="F1608" t="str">
            <v>205/70R15 (95S) D684 T/L</v>
          </cell>
          <cell r="G1608" t="str">
            <v>205/70R15 (95S) D684 T/L</v>
          </cell>
          <cell r="H1608" t="str">
            <v>D684</v>
          </cell>
          <cell r="I1608" t="str">
            <v>PSR7</v>
          </cell>
          <cell r="J1608" t="str">
            <v>4X4 16 DOWN</v>
          </cell>
          <cell r="K1608" t="str">
            <v>BRIDGESTONE</v>
          </cell>
          <cell r="L1608" t="str">
            <v>205/70R15</v>
          </cell>
          <cell r="M1608" t="str">
            <v>DUELER</v>
          </cell>
          <cell r="N1608" t="str">
            <v>4X4 PSR</v>
          </cell>
          <cell r="O1608" t="str">
            <v>4X4</v>
          </cell>
          <cell r="P1608" t="str">
            <v>T/L</v>
          </cell>
          <cell r="Q1608" t="str">
            <v>PSR06841</v>
          </cell>
          <cell r="R1608" t="str">
            <v>JAPAN</v>
          </cell>
          <cell r="S1608">
            <v>3</v>
          </cell>
          <cell r="Y1608" t="str">
            <v>24</v>
          </cell>
          <cell r="AG1608" t="str">
            <v>PSR06841</v>
          </cell>
          <cell r="AL1608" t="str">
            <v>D684</v>
          </cell>
          <cell r="AO1608" t="str">
            <v>205/70R15</v>
          </cell>
          <cell r="AP1608" t="str">
            <v>PSRS</v>
          </cell>
          <cell r="AQ1608" t="str">
            <v>DUELERS</v>
          </cell>
          <cell r="AR1608" t="str">
            <v>15 Inch</v>
          </cell>
          <cell r="AU1608">
            <v>0</v>
          </cell>
          <cell r="AX1608" t="str">
            <v>DISCONT</v>
          </cell>
          <cell r="AY1608" t="str">
            <v>B</v>
          </cell>
          <cell r="AZ1608">
            <v>91</v>
          </cell>
          <cell r="BA1608">
            <v>40</v>
          </cell>
          <cell r="BB1608">
            <v>30</v>
          </cell>
          <cell r="BC1608">
            <v>507</v>
          </cell>
          <cell r="BD1608" t="str">
            <v>PS</v>
          </cell>
          <cell r="BE1608" t="str">
            <v>PSRS</v>
          </cell>
          <cell r="BF1608" t="str">
            <v>T</v>
          </cell>
          <cell r="BG1608" t="str">
            <v>T</v>
          </cell>
          <cell r="BH1608">
            <v>4.6139999999999999</v>
          </cell>
          <cell r="BI1608">
            <v>5.0999999999999996</v>
          </cell>
          <cell r="BJ1608">
            <v>6.9000000000000006E-2</v>
          </cell>
          <cell r="BK1608">
            <v>0.10932488</v>
          </cell>
          <cell r="BL1608">
            <v>15</v>
          </cell>
          <cell r="BM1608" t="str">
            <v>70</v>
          </cell>
          <cell r="BN1608">
            <v>205</v>
          </cell>
          <cell r="BR1608">
            <v>2770</v>
          </cell>
          <cell r="BS1608">
            <v>2055</v>
          </cell>
          <cell r="BT1608">
            <v>2055</v>
          </cell>
          <cell r="BU1608">
            <v>2283</v>
          </cell>
          <cell r="BV1608">
            <v>10</v>
          </cell>
          <cell r="BW1608">
            <v>2055</v>
          </cell>
          <cell r="BX1608">
            <v>0</v>
          </cell>
        </row>
        <row r="1609">
          <cell r="E1609" t="str">
            <v>BPSM3520</v>
          </cell>
          <cell r="F1609" t="str">
            <v>245/50VR17 ER50 T/L</v>
          </cell>
          <cell r="G1609" t="str">
            <v>245/50VR17 ER50 T/L</v>
          </cell>
          <cell r="H1609" t="str">
            <v>ER50</v>
          </cell>
          <cell r="I1609" t="str">
            <v>PSR2</v>
          </cell>
          <cell r="J1609" t="str">
            <v>UHP(17 UP)</v>
          </cell>
          <cell r="K1609" t="str">
            <v>BRIDGESTONE</v>
          </cell>
          <cell r="L1609" t="str">
            <v>245/50R17</v>
          </cell>
          <cell r="M1609" t="str">
            <v>TURANZA</v>
          </cell>
          <cell r="N1609" t="str">
            <v>PREMIUM COMFORT</v>
          </cell>
          <cell r="O1609" t="str">
            <v>PSRS</v>
          </cell>
          <cell r="P1609" t="str">
            <v>T/L</v>
          </cell>
          <cell r="Q1609" t="str">
            <v>ZDUMMY</v>
          </cell>
          <cell r="R1609" t="str">
            <v>JAPAN</v>
          </cell>
          <cell r="S1609">
            <v>3</v>
          </cell>
          <cell r="Y1609" t="str">
            <v>24</v>
          </cell>
          <cell r="AG1609" t="str">
            <v>*</v>
          </cell>
          <cell r="AL1609" t="str">
            <v>ER50</v>
          </cell>
          <cell r="AO1609" t="str">
            <v>245/50R17</v>
          </cell>
          <cell r="AP1609" t="str">
            <v>PSRS</v>
          </cell>
          <cell r="AQ1609" t="str">
            <v>OTHERS</v>
          </cell>
          <cell r="AR1609" t="str">
            <v>17 Inch</v>
          </cell>
          <cell r="AU1609">
            <v>0</v>
          </cell>
          <cell r="AX1609" t="str">
            <v>DISCONT</v>
          </cell>
          <cell r="AY1609" t="str">
            <v>B</v>
          </cell>
          <cell r="AZ1609">
            <v>91</v>
          </cell>
          <cell r="BA1609">
            <v>40</v>
          </cell>
          <cell r="BB1609">
            <v>30</v>
          </cell>
          <cell r="BC1609">
            <v>507</v>
          </cell>
          <cell r="BD1609" t="str">
            <v>PS</v>
          </cell>
          <cell r="BE1609" t="str">
            <v>PSRS</v>
          </cell>
          <cell r="BF1609" t="str">
            <v>T</v>
          </cell>
          <cell r="BG1609" t="str">
            <v>T</v>
          </cell>
          <cell r="BH1609">
            <v>5.0999999999999996</v>
          </cell>
          <cell r="BI1609">
            <v>5.0999999999999996</v>
          </cell>
          <cell r="BJ1609">
            <v>7.8E-2</v>
          </cell>
          <cell r="BK1609">
            <v>0.13054659839999996</v>
          </cell>
          <cell r="BL1609">
            <v>17</v>
          </cell>
          <cell r="BM1609" t="str">
            <v>50</v>
          </cell>
          <cell r="BN1609">
            <v>245</v>
          </cell>
          <cell r="BR1609">
            <v>8010</v>
          </cell>
          <cell r="BS1609">
            <v>5833</v>
          </cell>
          <cell r="BT1609">
            <v>5833</v>
          </cell>
          <cell r="BU1609">
            <v>6481</v>
          </cell>
          <cell r="BV1609">
            <v>10</v>
          </cell>
          <cell r="BW1609">
            <v>5833</v>
          </cell>
          <cell r="BX1609">
            <v>0</v>
          </cell>
        </row>
        <row r="1610">
          <cell r="E1610" t="str">
            <v>BPSM3562</v>
          </cell>
          <cell r="F1610" t="str">
            <v>225/50ZR16 ER50 T/L</v>
          </cell>
          <cell r="G1610" t="str">
            <v>225/50ZR16 ER50 T/L</v>
          </cell>
          <cell r="H1610" t="str">
            <v>ER50</v>
          </cell>
          <cell r="I1610" t="str">
            <v>PSR3</v>
          </cell>
          <cell r="J1610" t="str">
            <v>PSR OOGATA (16 ONLY)</v>
          </cell>
          <cell r="K1610" t="str">
            <v>BRIDGESTONE</v>
          </cell>
          <cell r="L1610" t="str">
            <v>225/50R16</v>
          </cell>
          <cell r="M1610" t="str">
            <v>TURANZA</v>
          </cell>
          <cell r="N1610" t="str">
            <v>PREMIUM COMFORT</v>
          </cell>
          <cell r="O1610" t="str">
            <v>PSRS</v>
          </cell>
          <cell r="P1610" t="str">
            <v>T/L</v>
          </cell>
          <cell r="Q1610" t="str">
            <v>ZDUMMY</v>
          </cell>
          <cell r="R1610" t="str">
            <v>JAPAN</v>
          </cell>
          <cell r="S1610">
            <v>3</v>
          </cell>
          <cell r="Y1610" t="str">
            <v>24</v>
          </cell>
          <cell r="AG1610" t="str">
            <v>*</v>
          </cell>
          <cell r="AL1610" t="str">
            <v>ER50</v>
          </cell>
          <cell r="AO1610" t="str">
            <v>225/50R16</v>
          </cell>
          <cell r="AP1610" t="str">
            <v>PSRS</v>
          </cell>
          <cell r="AQ1610" t="str">
            <v>OTHERS</v>
          </cell>
          <cell r="AR1610" t="str">
            <v>16 Inch</v>
          </cell>
          <cell r="AU1610">
            <v>0</v>
          </cell>
          <cell r="AX1610" t="str">
            <v>DISCONT</v>
          </cell>
          <cell r="AY1610" t="str">
            <v>B</v>
          </cell>
          <cell r="AZ1610">
            <v>91</v>
          </cell>
          <cell r="BA1610">
            <v>40</v>
          </cell>
          <cell r="BB1610">
            <v>30</v>
          </cell>
          <cell r="BC1610">
            <v>507</v>
          </cell>
          <cell r="BD1610" t="str">
            <v>PS</v>
          </cell>
          <cell r="BE1610" t="str">
            <v>PSRS</v>
          </cell>
          <cell r="BF1610" t="str">
            <v>T</v>
          </cell>
          <cell r="BG1610" t="str">
            <v>T</v>
          </cell>
          <cell r="BH1610">
            <v>5.7590000000000003</v>
          </cell>
          <cell r="BI1610">
            <v>5.0999999999999996</v>
          </cell>
          <cell r="BJ1610">
            <v>8.6999999999999994E-2</v>
          </cell>
          <cell r="BK1610">
            <v>0.10564647939999999</v>
          </cell>
          <cell r="BL1610">
            <v>16</v>
          </cell>
          <cell r="BM1610" t="str">
            <v>50</v>
          </cell>
          <cell r="BN1610">
            <v>225</v>
          </cell>
          <cell r="BR1610">
            <v>6830</v>
          </cell>
          <cell r="BS1610">
            <v>5075</v>
          </cell>
          <cell r="BT1610">
            <v>5075</v>
          </cell>
          <cell r="BU1610">
            <v>5639</v>
          </cell>
          <cell r="BV1610">
            <v>10</v>
          </cell>
          <cell r="BW1610">
            <v>5075</v>
          </cell>
          <cell r="BX1610">
            <v>0</v>
          </cell>
        </row>
        <row r="1611">
          <cell r="E1611" t="str">
            <v>BPSM3573</v>
          </cell>
          <cell r="F1611" t="str">
            <v>205/55VR16 ER50 T/L</v>
          </cell>
          <cell r="G1611" t="str">
            <v>205/55VR16 ER50 T/L</v>
          </cell>
          <cell r="H1611" t="str">
            <v>ER50</v>
          </cell>
          <cell r="I1611" t="str">
            <v>PSR3</v>
          </cell>
          <cell r="J1611" t="str">
            <v>PSR OOGATA (16 ONLY)</v>
          </cell>
          <cell r="K1611" t="str">
            <v>BRIDGESTONE</v>
          </cell>
          <cell r="L1611" t="str">
            <v>205/55R16</v>
          </cell>
          <cell r="M1611" t="str">
            <v>TURANZA</v>
          </cell>
          <cell r="N1611" t="str">
            <v>PREMIUM COMFORT</v>
          </cell>
          <cell r="O1611" t="str">
            <v>PSRS</v>
          </cell>
          <cell r="P1611" t="str">
            <v>T/L</v>
          </cell>
          <cell r="Q1611" t="str">
            <v>ZDUMMY</v>
          </cell>
          <cell r="R1611" t="str">
            <v>JAPAN</v>
          </cell>
          <cell r="S1611">
            <v>3</v>
          </cell>
          <cell r="Y1611" t="str">
            <v>24</v>
          </cell>
          <cell r="AG1611" t="str">
            <v>*</v>
          </cell>
          <cell r="AL1611" t="str">
            <v>ER50</v>
          </cell>
          <cell r="AO1611" t="str">
            <v>205/55R16</v>
          </cell>
          <cell r="AP1611" t="str">
            <v>PSRS</v>
          </cell>
          <cell r="AQ1611" t="str">
            <v>OTHERS</v>
          </cell>
          <cell r="AR1611" t="str">
            <v>16 Inch</v>
          </cell>
          <cell r="AU1611">
            <v>2000</v>
          </cell>
          <cell r="AX1611" t="str">
            <v>DISCONT</v>
          </cell>
          <cell r="AY1611" t="str">
            <v>B</v>
          </cell>
          <cell r="AZ1611">
            <v>91</v>
          </cell>
          <cell r="BA1611">
            <v>40</v>
          </cell>
          <cell r="BB1611">
            <v>30</v>
          </cell>
          <cell r="BC1611">
            <v>507</v>
          </cell>
          <cell r="BD1611" t="str">
            <v>PS</v>
          </cell>
          <cell r="BE1611" t="str">
            <v>PSRS</v>
          </cell>
          <cell r="BF1611" t="str">
            <v>T</v>
          </cell>
          <cell r="BG1611" t="str">
            <v>T</v>
          </cell>
          <cell r="BH1611">
            <v>5.2569999999999997</v>
          </cell>
          <cell r="BI1611">
            <v>5.3250000000000002</v>
          </cell>
          <cell r="BJ1611">
            <v>7.0000000000000007E-2</v>
          </cell>
          <cell r="BK1611">
            <v>9.7827914449999998E-2</v>
          </cell>
          <cell r="BL1611">
            <v>16</v>
          </cell>
          <cell r="BM1611" t="str">
            <v>55</v>
          </cell>
          <cell r="BN1611">
            <v>205</v>
          </cell>
          <cell r="BR1611">
            <v>5940</v>
          </cell>
          <cell r="BS1611">
            <v>4414</v>
          </cell>
          <cell r="BT1611">
            <v>4414</v>
          </cell>
          <cell r="BU1611">
            <v>4904</v>
          </cell>
          <cell r="BV1611">
            <v>10</v>
          </cell>
          <cell r="BW1611">
            <v>4414</v>
          </cell>
          <cell r="BX1611">
            <v>0</v>
          </cell>
        </row>
        <row r="1612">
          <cell r="E1612" t="str">
            <v>BPSM3575</v>
          </cell>
          <cell r="F1612" t="str">
            <v>215/55VR16 ER50 T/L</v>
          </cell>
          <cell r="G1612" t="str">
            <v>215/55VR16 ER50 T/L</v>
          </cell>
          <cell r="H1612" t="str">
            <v>ER50</v>
          </cell>
          <cell r="I1612" t="str">
            <v>PSR3</v>
          </cell>
          <cell r="J1612" t="str">
            <v>PSR OOGATA (16 ONLY)</v>
          </cell>
          <cell r="K1612" t="str">
            <v>BRIDGESTONE</v>
          </cell>
          <cell r="L1612" t="str">
            <v>215/55R16</v>
          </cell>
          <cell r="M1612" t="str">
            <v>TURANZA</v>
          </cell>
          <cell r="N1612" t="str">
            <v>PREMIUM COMFORT</v>
          </cell>
          <cell r="O1612" t="str">
            <v>PSRS</v>
          </cell>
          <cell r="P1612" t="str">
            <v>T/L</v>
          </cell>
          <cell r="Q1612" t="str">
            <v>ZDUMMY</v>
          </cell>
          <cell r="R1612" t="str">
            <v>JAPAN</v>
          </cell>
          <cell r="S1612">
            <v>3</v>
          </cell>
          <cell r="Y1612" t="str">
            <v>24</v>
          </cell>
          <cell r="AG1612" t="str">
            <v>*</v>
          </cell>
          <cell r="AL1612" t="str">
            <v>ER50</v>
          </cell>
          <cell r="AO1612" t="str">
            <v>215/55R16</v>
          </cell>
          <cell r="AP1612" t="str">
            <v>PSRS</v>
          </cell>
          <cell r="AQ1612" t="str">
            <v>OTHERS</v>
          </cell>
          <cell r="AR1612" t="str">
            <v>16 Inch</v>
          </cell>
          <cell r="AU1612">
            <v>2000</v>
          </cell>
          <cell r="AX1612" t="str">
            <v>DISCONT</v>
          </cell>
          <cell r="AY1612" t="str">
            <v>B</v>
          </cell>
          <cell r="AZ1612">
            <v>91</v>
          </cell>
          <cell r="BA1612">
            <v>40</v>
          </cell>
          <cell r="BB1612">
            <v>30</v>
          </cell>
          <cell r="BC1612">
            <v>507</v>
          </cell>
          <cell r="BD1612" t="str">
            <v>PS</v>
          </cell>
          <cell r="BE1612" t="str">
            <v>PSRS</v>
          </cell>
          <cell r="BF1612" t="str">
            <v>T</v>
          </cell>
          <cell r="BG1612" t="str">
            <v>T</v>
          </cell>
          <cell r="BH1612">
            <v>5.8239999999999998</v>
          </cell>
          <cell r="BI1612">
            <v>5.0999999999999996</v>
          </cell>
          <cell r="BJ1612">
            <v>7.0000000000000007E-2</v>
          </cell>
          <cell r="BK1612">
            <v>0.10539670455</v>
          </cell>
          <cell r="BL1612">
            <v>16</v>
          </cell>
          <cell r="BM1612" t="str">
            <v>55</v>
          </cell>
          <cell r="BN1612">
            <v>215</v>
          </cell>
          <cell r="BR1612">
            <v>6240</v>
          </cell>
          <cell r="BS1612">
            <v>4634</v>
          </cell>
          <cell r="BT1612">
            <v>4634</v>
          </cell>
          <cell r="BU1612">
            <v>5149</v>
          </cell>
          <cell r="BV1612">
            <v>10</v>
          </cell>
          <cell r="BW1612">
            <v>4634</v>
          </cell>
          <cell r="BX1612">
            <v>0</v>
          </cell>
        </row>
        <row r="1613">
          <cell r="E1613" t="str">
            <v>BPSM3578</v>
          </cell>
          <cell r="F1613" t="str">
            <v>225/55ZR16 ER50 T/L</v>
          </cell>
          <cell r="G1613" t="str">
            <v>225/55ZR16 ER50 T/L</v>
          </cell>
          <cell r="H1613" t="str">
            <v>ER50</v>
          </cell>
          <cell r="I1613" t="str">
            <v>PSR3</v>
          </cell>
          <cell r="J1613" t="str">
            <v>PSR OOGATA (16 ONLY)</v>
          </cell>
          <cell r="K1613" t="str">
            <v>BRIDGESTONE</v>
          </cell>
          <cell r="L1613" t="str">
            <v>225/55R16</v>
          </cell>
          <cell r="M1613" t="str">
            <v>TURANZA</v>
          </cell>
          <cell r="N1613" t="str">
            <v>PREMIUM COMFORT</v>
          </cell>
          <cell r="O1613" t="str">
            <v>PSRS</v>
          </cell>
          <cell r="P1613" t="str">
            <v>T/L</v>
          </cell>
          <cell r="Q1613" t="str">
            <v>ZDUMMY</v>
          </cell>
          <cell r="R1613" t="str">
            <v>JAPAN</v>
          </cell>
          <cell r="S1613">
            <v>3</v>
          </cell>
          <cell r="Y1613" t="str">
            <v>24</v>
          </cell>
          <cell r="AG1613" t="str">
            <v>*</v>
          </cell>
          <cell r="AL1613" t="str">
            <v>ER50</v>
          </cell>
          <cell r="AO1613" t="str">
            <v>225/55R16</v>
          </cell>
          <cell r="AP1613" t="str">
            <v>PSRS</v>
          </cell>
          <cell r="AQ1613" t="str">
            <v>OTHERS</v>
          </cell>
          <cell r="AR1613" t="str">
            <v>16 Inch</v>
          </cell>
          <cell r="AU1613">
            <v>2000</v>
          </cell>
          <cell r="AX1613" t="str">
            <v>DISCONT</v>
          </cell>
          <cell r="AY1613" t="str">
            <v>B</v>
          </cell>
          <cell r="AZ1613">
            <v>91</v>
          </cell>
          <cell r="BA1613">
            <v>40</v>
          </cell>
          <cell r="BB1613">
            <v>30</v>
          </cell>
          <cell r="BC1613">
            <v>507</v>
          </cell>
          <cell r="BD1613" t="str">
            <v>PS</v>
          </cell>
          <cell r="BE1613" t="str">
            <v>PSRS</v>
          </cell>
          <cell r="BF1613" t="str">
            <v>T</v>
          </cell>
          <cell r="BG1613" t="str">
            <v>T</v>
          </cell>
          <cell r="BH1613">
            <v>6.17</v>
          </cell>
          <cell r="BI1613">
            <v>5.0999999999999996</v>
          </cell>
          <cell r="BJ1613">
            <v>8.8999999999999996E-2</v>
          </cell>
          <cell r="BK1613">
            <v>0.11331008064999999</v>
          </cell>
          <cell r="BL1613">
            <v>16</v>
          </cell>
          <cell r="BM1613" t="str">
            <v>55</v>
          </cell>
          <cell r="BN1613">
            <v>225</v>
          </cell>
          <cell r="BR1613">
            <v>6540</v>
          </cell>
          <cell r="BS1613">
            <v>4855</v>
          </cell>
          <cell r="BT1613">
            <v>4855</v>
          </cell>
          <cell r="BU1613">
            <v>5394</v>
          </cell>
          <cell r="BV1613">
            <v>10</v>
          </cell>
          <cell r="BW1613">
            <v>4855</v>
          </cell>
          <cell r="BX1613">
            <v>0</v>
          </cell>
        </row>
        <row r="1614">
          <cell r="E1614" t="str">
            <v>BPSM3581</v>
          </cell>
          <cell r="F1614" t="str">
            <v>195/60VR15 ER50 T/L</v>
          </cell>
          <cell r="G1614" t="str">
            <v>195/60VR15 ER50 T/L</v>
          </cell>
          <cell r="H1614" t="str">
            <v>ER50</v>
          </cell>
          <cell r="I1614" t="str">
            <v>PSR4</v>
          </cell>
          <cell r="J1614" t="str">
            <v>PSR IPPAN S (15 ONLY)</v>
          </cell>
          <cell r="K1614" t="str">
            <v>BRIDGESTONE</v>
          </cell>
          <cell r="L1614" t="str">
            <v>195/60R15</v>
          </cell>
          <cell r="M1614" t="str">
            <v>TURANZA</v>
          </cell>
          <cell r="N1614" t="str">
            <v>PREMIUM COMFORT</v>
          </cell>
          <cell r="O1614" t="str">
            <v>PSRS</v>
          </cell>
          <cell r="P1614" t="str">
            <v>T/L</v>
          </cell>
          <cell r="Q1614" t="str">
            <v>ZDUMMY</v>
          </cell>
          <cell r="R1614" t="str">
            <v>JAPAN</v>
          </cell>
          <cell r="S1614">
            <v>3</v>
          </cell>
          <cell r="Y1614" t="str">
            <v>24</v>
          </cell>
          <cell r="AG1614" t="str">
            <v>*</v>
          </cell>
          <cell r="AL1614" t="str">
            <v>ER50</v>
          </cell>
          <cell r="AO1614" t="str">
            <v>195/60R15</v>
          </cell>
          <cell r="AP1614" t="str">
            <v>PSRS</v>
          </cell>
          <cell r="AQ1614" t="str">
            <v>OTHERS</v>
          </cell>
          <cell r="AR1614" t="str">
            <v>15 Inch</v>
          </cell>
          <cell r="AU1614">
            <v>2000</v>
          </cell>
          <cell r="AX1614" t="str">
            <v>DISCONT</v>
          </cell>
          <cell r="AY1614" t="str">
            <v>B</v>
          </cell>
          <cell r="AZ1614">
            <v>91</v>
          </cell>
          <cell r="BA1614">
            <v>40</v>
          </cell>
          <cell r="BB1614">
            <v>30</v>
          </cell>
          <cell r="BC1614">
            <v>507</v>
          </cell>
          <cell r="BD1614" t="str">
            <v>PS</v>
          </cell>
          <cell r="BE1614" t="str">
            <v>PSRS</v>
          </cell>
          <cell r="BF1614" t="str">
            <v>T</v>
          </cell>
          <cell r="BG1614" t="str">
            <v>T</v>
          </cell>
          <cell r="BH1614">
            <v>4.7080000000000002</v>
          </cell>
          <cell r="BI1614">
            <v>5.0999999999999996</v>
          </cell>
          <cell r="BJ1614">
            <v>5.3999999999999999E-2</v>
          </cell>
          <cell r="BK1614">
            <v>8.8882875E-2</v>
          </cell>
          <cell r="BL1614">
            <v>15</v>
          </cell>
          <cell r="BM1614" t="str">
            <v>60</v>
          </cell>
          <cell r="BN1614">
            <v>195</v>
          </cell>
          <cell r="BR1614">
            <v>3440</v>
          </cell>
          <cell r="BS1614">
            <v>2557</v>
          </cell>
          <cell r="BT1614">
            <v>2557</v>
          </cell>
          <cell r="BU1614">
            <v>2841</v>
          </cell>
          <cell r="BV1614">
            <v>10</v>
          </cell>
          <cell r="BW1614">
            <v>2557</v>
          </cell>
          <cell r="BX1614">
            <v>0</v>
          </cell>
        </row>
        <row r="1615">
          <cell r="E1615" t="str">
            <v>BPSM3583</v>
          </cell>
          <cell r="F1615" t="str">
            <v>205/60VR15 ER50 T/L</v>
          </cell>
          <cell r="G1615" t="str">
            <v>205/60VR15 ER50 T/L</v>
          </cell>
          <cell r="H1615" t="str">
            <v>ER50</v>
          </cell>
          <cell r="I1615" t="str">
            <v>PSR4</v>
          </cell>
          <cell r="J1615" t="str">
            <v>PSR IPPAN S (15 ONLY)</v>
          </cell>
          <cell r="K1615" t="str">
            <v>BRIDGESTONE</v>
          </cell>
          <cell r="L1615" t="str">
            <v>205/60R15</v>
          </cell>
          <cell r="M1615" t="str">
            <v>TURANZA</v>
          </cell>
          <cell r="N1615" t="str">
            <v>PREMIUM COMFORT</v>
          </cell>
          <cell r="O1615" t="str">
            <v>PSRS</v>
          </cell>
          <cell r="P1615" t="str">
            <v>T/L</v>
          </cell>
          <cell r="Q1615" t="str">
            <v>ZDUMMY</v>
          </cell>
          <cell r="R1615" t="str">
            <v>JAPAN</v>
          </cell>
          <cell r="S1615">
            <v>3</v>
          </cell>
          <cell r="Y1615" t="str">
            <v>24</v>
          </cell>
          <cell r="AG1615" t="str">
            <v>*</v>
          </cell>
          <cell r="AL1615" t="str">
            <v>ER50</v>
          </cell>
          <cell r="AO1615" t="str">
            <v>205/60R15</v>
          </cell>
          <cell r="AP1615" t="str">
            <v>PSRS</v>
          </cell>
          <cell r="AQ1615" t="str">
            <v>OTHERS</v>
          </cell>
          <cell r="AR1615" t="str">
            <v>15 Inch</v>
          </cell>
          <cell r="AU1615">
            <v>2000</v>
          </cell>
          <cell r="AX1615" t="str">
            <v>DISCONT</v>
          </cell>
          <cell r="AY1615" t="str">
            <v>B</v>
          </cell>
          <cell r="AZ1615">
            <v>91</v>
          </cell>
          <cell r="BA1615">
            <v>40</v>
          </cell>
          <cell r="BB1615">
            <v>30</v>
          </cell>
          <cell r="BC1615">
            <v>507</v>
          </cell>
          <cell r="BD1615" t="str">
            <v>PS</v>
          </cell>
          <cell r="BE1615" t="str">
            <v>PSRS</v>
          </cell>
          <cell r="BF1615" t="str">
            <v>T</v>
          </cell>
          <cell r="BG1615" t="str">
            <v>T</v>
          </cell>
          <cell r="BH1615">
            <v>5.101</v>
          </cell>
          <cell r="BI1615">
            <v>4.87</v>
          </cell>
          <cell r="BJ1615">
            <v>6.4000000000000001E-2</v>
          </cell>
          <cell r="BK1615">
            <v>9.6316605E-2</v>
          </cell>
          <cell r="BL1615">
            <v>15</v>
          </cell>
          <cell r="BM1615" t="str">
            <v>60</v>
          </cell>
          <cell r="BN1615">
            <v>205</v>
          </cell>
          <cell r="BR1615">
            <v>3830</v>
          </cell>
          <cell r="BS1615">
            <v>2843</v>
          </cell>
          <cell r="BT1615">
            <v>2843</v>
          </cell>
          <cell r="BU1615">
            <v>3159</v>
          </cell>
          <cell r="BV1615">
            <v>10</v>
          </cell>
          <cell r="BW1615">
            <v>2843</v>
          </cell>
          <cell r="BX1615">
            <v>0</v>
          </cell>
        </row>
        <row r="1616">
          <cell r="E1616" t="str">
            <v>BPSM3585</v>
          </cell>
          <cell r="F1616" t="str">
            <v>215/60VR15 ER50 T/L</v>
          </cell>
          <cell r="G1616" t="str">
            <v>215/60VR15 ER50 T/L</v>
          </cell>
          <cell r="H1616" t="str">
            <v>ER50</v>
          </cell>
          <cell r="I1616" t="str">
            <v>PSR4</v>
          </cell>
          <cell r="J1616" t="str">
            <v>PSR IPPAN S (15 ONLY)</v>
          </cell>
          <cell r="K1616" t="str">
            <v>BRIDGESTONE</v>
          </cell>
          <cell r="L1616" t="str">
            <v>215/60R15</v>
          </cell>
          <cell r="M1616" t="str">
            <v>TURANZA</v>
          </cell>
          <cell r="N1616" t="str">
            <v>PREMIUM COMFORT</v>
          </cell>
          <cell r="O1616" t="str">
            <v>PSRS</v>
          </cell>
          <cell r="P1616" t="str">
            <v>T/L</v>
          </cell>
          <cell r="Q1616" t="str">
            <v>ZDUMMY</v>
          </cell>
          <cell r="R1616" t="str">
            <v>JAPAN</v>
          </cell>
          <cell r="S1616">
            <v>3</v>
          </cell>
          <cell r="Y1616" t="str">
            <v>24</v>
          </cell>
          <cell r="AG1616" t="str">
            <v>*</v>
          </cell>
          <cell r="AL1616" t="str">
            <v>ER50</v>
          </cell>
          <cell r="AO1616" t="str">
            <v>215/60R15</v>
          </cell>
          <cell r="AP1616" t="str">
            <v>PSRS</v>
          </cell>
          <cell r="AQ1616" t="str">
            <v>OTHERS</v>
          </cell>
          <cell r="AR1616" t="str">
            <v>15 Inch</v>
          </cell>
          <cell r="AU1616">
            <v>0</v>
          </cell>
          <cell r="AX1616" t="str">
            <v>DISCONT</v>
          </cell>
          <cell r="AY1616" t="str">
            <v>B</v>
          </cell>
          <cell r="AZ1616">
            <v>91</v>
          </cell>
          <cell r="BA1616">
            <v>40</v>
          </cell>
          <cell r="BB1616">
            <v>30</v>
          </cell>
          <cell r="BC1616">
            <v>507</v>
          </cell>
          <cell r="BD1616" t="str">
            <v>PS</v>
          </cell>
          <cell r="BE1616" t="str">
            <v>PSRS</v>
          </cell>
          <cell r="BF1616" t="str">
            <v>T</v>
          </cell>
          <cell r="BG1616" t="str">
            <v>T</v>
          </cell>
          <cell r="BH1616">
            <v>5.351</v>
          </cell>
          <cell r="BI1616">
            <v>5.0999999999999996</v>
          </cell>
          <cell r="BJ1616">
            <v>7.0000000000000007E-2</v>
          </cell>
          <cell r="BK1616">
            <v>0.104121855</v>
          </cell>
          <cell r="BL1616">
            <v>15</v>
          </cell>
          <cell r="BM1616" t="str">
            <v>60</v>
          </cell>
          <cell r="BN1616">
            <v>215</v>
          </cell>
          <cell r="BR1616">
            <v>3960</v>
          </cell>
          <cell r="BS1616">
            <v>2942</v>
          </cell>
          <cell r="BT1616">
            <v>2942</v>
          </cell>
          <cell r="BU1616">
            <v>3269</v>
          </cell>
          <cell r="BV1616">
            <v>10</v>
          </cell>
          <cell r="BW1616">
            <v>2942</v>
          </cell>
          <cell r="BX1616">
            <v>0</v>
          </cell>
        </row>
        <row r="1617">
          <cell r="E1617" t="str">
            <v>BPSM3590</v>
          </cell>
          <cell r="F1617" t="str">
            <v>225/60ZR16 ER50 T/L</v>
          </cell>
          <cell r="G1617" t="str">
            <v>225/60ZR16 ER50 T/L</v>
          </cell>
          <cell r="H1617" t="str">
            <v>ER50</v>
          </cell>
          <cell r="I1617" t="str">
            <v>PSR3</v>
          </cell>
          <cell r="J1617" t="str">
            <v>PSR OOGATA (16 ONLY)</v>
          </cell>
          <cell r="K1617" t="str">
            <v>BRIDGESTONE</v>
          </cell>
          <cell r="L1617" t="str">
            <v>225/60R16</v>
          </cell>
          <cell r="M1617" t="str">
            <v>TURANZA</v>
          </cell>
          <cell r="N1617" t="str">
            <v>PREMIUM COMFORT</v>
          </cell>
          <cell r="O1617" t="str">
            <v>PSRS</v>
          </cell>
          <cell r="P1617" t="str">
            <v>T/L</v>
          </cell>
          <cell r="Q1617" t="str">
            <v>PSR04699</v>
          </cell>
          <cell r="R1617" t="str">
            <v>JAPAN</v>
          </cell>
          <cell r="S1617">
            <v>3</v>
          </cell>
          <cell r="Y1617" t="str">
            <v>24</v>
          </cell>
          <cell r="AG1617" t="str">
            <v>*</v>
          </cell>
          <cell r="AL1617" t="str">
            <v>ER50</v>
          </cell>
          <cell r="AO1617" t="str">
            <v>225/60R16</v>
          </cell>
          <cell r="AP1617" t="str">
            <v>PSRS</v>
          </cell>
          <cell r="AQ1617" t="str">
            <v>OTHERS</v>
          </cell>
          <cell r="AR1617" t="str">
            <v>16 Inch</v>
          </cell>
          <cell r="AU1617">
            <v>2000</v>
          </cell>
          <cell r="AX1617" t="str">
            <v>CON</v>
          </cell>
          <cell r="AY1617" t="str">
            <v>B</v>
          </cell>
          <cell r="AZ1617">
            <v>91</v>
          </cell>
          <cell r="BA1617">
            <v>40</v>
          </cell>
          <cell r="BB1617">
            <v>30</v>
          </cell>
          <cell r="BC1617">
            <v>507</v>
          </cell>
          <cell r="BD1617" t="str">
            <v>PS</v>
          </cell>
          <cell r="BE1617" t="str">
            <v>PSRS</v>
          </cell>
          <cell r="BF1617" t="str">
            <v>T</v>
          </cell>
          <cell r="BG1617" t="str">
            <v>T</v>
          </cell>
          <cell r="BH1617">
            <v>6.415</v>
          </cell>
          <cell r="BI1617">
            <v>6.319</v>
          </cell>
          <cell r="BJ1617">
            <v>8.3000000000000004E-2</v>
          </cell>
          <cell r="BK1617">
            <v>0.1212419944</v>
          </cell>
          <cell r="BL1617">
            <v>16</v>
          </cell>
          <cell r="BM1617" t="str">
            <v>60</v>
          </cell>
          <cell r="BN1617">
            <v>225</v>
          </cell>
          <cell r="BR1617">
            <v>6890</v>
          </cell>
          <cell r="BS1617">
            <v>4131</v>
          </cell>
          <cell r="BT1617">
            <v>4131</v>
          </cell>
          <cell r="BU1617">
            <v>4590</v>
          </cell>
          <cell r="BV1617">
            <v>10</v>
          </cell>
          <cell r="BW1617">
            <v>4131</v>
          </cell>
          <cell r="BX1617">
            <v>2754.53</v>
          </cell>
        </row>
        <row r="1618">
          <cell r="E1618" t="str">
            <v>BPSM3592</v>
          </cell>
          <cell r="F1618" t="str">
            <v>235/60ZR16 ER50 T/L</v>
          </cell>
          <cell r="G1618" t="str">
            <v>235/60ZR16 ER50 T/L</v>
          </cell>
          <cell r="H1618" t="str">
            <v>ER50</v>
          </cell>
          <cell r="I1618" t="str">
            <v>PSR3</v>
          </cell>
          <cell r="J1618" t="str">
            <v>PSR OOGATA (16 ONLY)</v>
          </cell>
          <cell r="K1618" t="str">
            <v>BRIDGESTONE</v>
          </cell>
          <cell r="L1618" t="str">
            <v>235/60R16</v>
          </cell>
          <cell r="M1618" t="str">
            <v>TURANZA</v>
          </cell>
          <cell r="N1618" t="str">
            <v>PREMIUM COMFORT</v>
          </cell>
          <cell r="O1618" t="str">
            <v>PSRS</v>
          </cell>
          <cell r="P1618" t="str">
            <v>T/L</v>
          </cell>
          <cell r="Q1618" t="str">
            <v>ZDUMMY</v>
          </cell>
          <cell r="R1618" t="str">
            <v>JAPAN</v>
          </cell>
          <cell r="S1618">
            <v>3</v>
          </cell>
          <cell r="Y1618" t="str">
            <v>24</v>
          </cell>
          <cell r="AG1618" t="str">
            <v>*</v>
          </cell>
          <cell r="AL1618" t="str">
            <v>ER50</v>
          </cell>
          <cell r="AO1618" t="str">
            <v>235/60R16</v>
          </cell>
          <cell r="AP1618" t="str">
            <v>PSRS</v>
          </cell>
          <cell r="AQ1618" t="str">
            <v>OTHERS</v>
          </cell>
          <cell r="AR1618" t="str">
            <v>16 Inch</v>
          </cell>
          <cell r="AU1618">
            <v>2001</v>
          </cell>
          <cell r="AX1618" t="str">
            <v>DISCONT</v>
          </cell>
          <cell r="AY1618" t="str">
            <v>B</v>
          </cell>
          <cell r="AZ1618">
            <v>91</v>
          </cell>
          <cell r="BA1618">
            <v>40</v>
          </cell>
          <cell r="BB1618">
            <v>30</v>
          </cell>
          <cell r="BC1618">
            <v>507</v>
          </cell>
          <cell r="BD1618" t="str">
            <v>PS</v>
          </cell>
          <cell r="BE1618" t="str">
            <v>PSRS</v>
          </cell>
          <cell r="BF1618" t="str">
            <v>T</v>
          </cell>
          <cell r="BG1618" t="str">
            <v>T</v>
          </cell>
          <cell r="BH1618">
            <v>7.0369999999999999</v>
          </cell>
          <cell r="BI1618">
            <v>6.71</v>
          </cell>
          <cell r="BJ1618">
            <v>9.0999999999999998E-2</v>
          </cell>
          <cell r="BK1618">
            <v>0.13032100399999999</v>
          </cell>
          <cell r="BL1618">
            <v>16</v>
          </cell>
          <cell r="BM1618" t="str">
            <v>60</v>
          </cell>
          <cell r="BN1618">
            <v>235</v>
          </cell>
          <cell r="BR1618">
            <v>7750</v>
          </cell>
          <cell r="BS1618">
            <v>4648</v>
          </cell>
          <cell r="BT1618">
            <v>4648</v>
          </cell>
          <cell r="BU1618">
            <v>5164</v>
          </cell>
          <cell r="BV1618">
            <v>10</v>
          </cell>
          <cell r="BW1618">
            <v>4648</v>
          </cell>
          <cell r="BX1618">
            <v>0</v>
          </cell>
        </row>
        <row r="1619">
          <cell r="E1619" t="str">
            <v>BPSM3613</v>
          </cell>
          <cell r="F1619" t="str">
            <v>205/55VR16 ER50 T/L (AQ)</v>
          </cell>
          <cell r="G1619" t="str">
            <v>205/55VR16 ER50 T/L (AQ)</v>
          </cell>
          <cell r="H1619" t="str">
            <v>ER50 (AQ)</v>
          </cell>
          <cell r="I1619" t="str">
            <v>PSR3</v>
          </cell>
          <cell r="J1619" t="str">
            <v>PSR OOGATA (16 ONLY)</v>
          </cell>
          <cell r="K1619" t="str">
            <v>BRIDGESTONE</v>
          </cell>
          <cell r="L1619" t="str">
            <v>205/55R16</v>
          </cell>
          <cell r="M1619" t="str">
            <v>TURANZA</v>
          </cell>
          <cell r="N1619" t="str">
            <v>PREMIUM COMFORT</v>
          </cell>
          <cell r="O1619" t="str">
            <v>PSRS</v>
          </cell>
          <cell r="P1619" t="str">
            <v>T/L</v>
          </cell>
          <cell r="Q1619" t="str">
            <v>PSR06479</v>
          </cell>
          <cell r="R1619" t="str">
            <v>JAPAN</v>
          </cell>
          <cell r="S1619">
            <v>3</v>
          </cell>
          <cell r="Y1619" t="str">
            <v>24</v>
          </cell>
          <cell r="AG1619" t="str">
            <v>PSR06479</v>
          </cell>
          <cell r="AL1619" t="str">
            <v>ER50 AQ</v>
          </cell>
          <cell r="AO1619" t="str">
            <v>205/55R16</v>
          </cell>
          <cell r="AP1619" t="str">
            <v>PSRS</v>
          </cell>
          <cell r="AQ1619" t="str">
            <v>OTHERS</v>
          </cell>
          <cell r="AR1619" t="str">
            <v>16 Inch</v>
          </cell>
          <cell r="AU1619">
            <v>2005</v>
          </cell>
          <cell r="AX1619" t="str">
            <v>CON</v>
          </cell>
          <cell r="AY1619" t="str">
            <v>B</v>
          </cell>
          <cell r="AZ1619">
            <v>91</v>
          </cell>
          <cell r="BA1619">
            <v>40</v>
          </cell>
          <cell r="BB1619">
            <v>30</v>
          </cell>
          <cell r="BC1619">
            <v>507</v>
          </cell>
          <cell r="BD1619" t="str">
            <v>PS</v>
          </cell>
          <cell r="BE1619" t="str">
            <v>PSRS</v>
          </cell>
          <cell r="BF1619" t="str">
            <v>T</v>
          </cell>
          <cell r="BG1619" t="str">
            <v>T</v>
          </cell>
          <cell r="BH1619">
            <v>5.2569999999999997</v>
          </cell>
          <cell r="BI1619">
            <v>5.04</v>
          </cell>
          <cell r="BJ1619">
            <v>7.4999999999999997E-2</v>
          </cell>
          <cell r="BK1619">
            <v>9.7827914449999998E-2</v>
          </cell>
          <cell r="BL1619">
            <v>16</v>
          </cell>
          <cell r="BM1619" t="str">
            <v>55</v>
          </cell>
          <cell r="BN1619">
            <v>205</v>
          </cell>
          <cell r="BR1619">
            <v>5890</v>
          </cell>
          <cell r="BS1619">
            <v>3534</v>
          </cell>
          <cell r="BT1619">
            <v>3534</v>
          </cell>
          <cell r="BU1619">
            <v>3927</v>
          </cell>
          <cell r="BV1619">
            <v>10</v>
          </cell>
          <cell r="BW1619">
            <v>3534</v>
          </cell>
          <cell r="BX1619">
            <v>2360.56</v>
          </cell>
        </row>
        <row r="1620">
          <cell r="E1620" t="str">
            <v>BPSM3615</v>
          </cell>
          <cell r="F1620" t="str">
            <v>215/55R16 ER50 T/L (AQ)</v>
          </cell>
          <cell r="G1620" t="str">
            <v>215/55R16 ER50 T/L (AQ)</v>
          </cell>
          <cell r="H1620" t="str">
            <v>ER50 (AQ)</v>
          </cell>
          <cell r="I1620" t="str">
            <v>PSR3</v>
          </cell>
          <cell r="J1620" t="str">
            <v>PSR OOGATA (16 ONLY)</v>
          </cell>
          <cell r="K1620" t="str">
            <v>BRIDGESTONE</v>
          </cell>
          <cell r="L1620" t="str">
            <v>215/55R16</v>
          </cell>
          <cell r="M1620" t="str">
            <v>TURANZA</v>
          </cell>
          <cell r="N1620" t="str">
            <v>PREMIUM COMFORT</v>
          </cell>
          <cell r="O1620" t="str">
            <v>PSRS</v>
          </cell>
          <cell r="P1620" t="str">
            <v>T/L</v>
          </cell>
          <cell r="Q1620" t="str">
            <v>PSR06447</v>
          </cell>
          <cell r="R1620" t="str">
            <v>JAPAN</v>
          </cell>
          <cell r="S1620">
            <v>3</v>
          </cell>
          <cell r="Y1620" t="str">
            <v>24</v>
          </cell>
          <cell r="AG1620" t="str">
            <v>PSR06447</v>
          </cell>
          <cell r="AL1620" t="str">
            <v>ER50 AQ</v>
          </cell>
          <cell r="AO1620" t="str">
            <v>215/55R16</v>
          </cell>
          <cell r="AP1620" t="str">
            <v>PSRS</v>
          </cell>
          <cell r="AQ1620" t="str">
            <v>OTHERS</v>
          </cell>
          <cell r="AR1620" t="str">
            <v>16 Inch</v>
          </cell>
          <cell r="AU1620">
            <v>2005</v>
          </cell>
          <cell r="AX1620" t="str">
            <v>CON</v>
          </cell>
          <cell r="AY1620" t="str">
            <v>B</v>
          </cell>
          <cell r="AZ1620">
            <v>91</v>
          </cell>
          <cell r="BA1620">
            <v>40</v>
          </cell>
          <cell r="BB1620">
            <v>30</v>
          </cell>
          <cell r="BC1620">
            <v>507</v>
          </cell>
          <cell r="BD1620" t="str">
            <v>PS</v>
          </cell>
          <cell r="BE1620" t="str">
            <v>PSRS</v>
          </cell>
          <cell r="BF1620" t="str">
            <v>T</v>
          </cell>
          <cell r="BG1620" t="str">
            <v>T</v>
          </cell>
          <cell r="BH1620">
            <v>5.8239999999999998</v>
          </cell>
          <cell r="BI1620">
            <v>5.57</v>
          </cell>
          <cell r="BJ1620">
            <v>8.2000000000000003E-2</v>
          </cell>
          <cell r="BK1620">
            <v>0.10539670455</v>
          </cell>
          <cell r="BL1620">
            <v>16</v>
          </cell>
          <cell r="BM1620" t="str">
            <v>55</v>
          </cell>
          <cell r="BN1620">
            <v>215</v>
          </cell>
          <cell r="BR1620">
            <v>6090</v>
          </cell>
          <cell r="BS1620">
            <v>3651</v>
          </cell>
          <cell r="BT1620">
            <v>3651</v>
          </cell>
          <cell r="BU1620">
            <v>4057</v>
          </cell>
          <cell r="BV1620">
            <v>10</v>
          </cell>
          <cell r="BW1620">
            <v>3651</v>
          </cell>
          <cell r="BX1620">
            <v>2888.43</v>
          </cell>
        </row>
        <row r="1621">
          <cell r="E1621" t="str">
            <v>BPSM3618</v>
          </cell>
          <cell r="F1621" t="str">
            <v>225/55ZR16 ER50 T/L (AQ)</v>
          </cell>
          <cell r="G1621" t="str">
            <v>225/55ZR16 ER50 T/L (AQ)</v>
          </cell>
          <cell r="H1621" t="str">
            <v>ER50 (AQ)</v>
          </cell>
          <cell r="I1621" t="str">
            <v>PSR3</v>
          </cell>
          <cell r="J1621" t="str">
            <v>PSR OOGATA (16 ONLY)</v>
          </cell>
          <cell r="K1621" t="str">
            <v>BRIDGESTONE</v>
          </cell>
          <cell r="L1621" t="str">
            <v>225/55R16</v>
          </cell>
          <cell r="M1621" t="str">
            <v>TURANZA</v>
          </cell>
          <cell r="N1621" t="str">
            <v>PREMIUM COMFORT</v>
          </cell>
          <cell r="O1621" t="str">
            <v>PSRS</v>
          </cell>
          <cell r="P1621" t="str">
            <v>T/L</v>
          </cell>
          <cell r="Q1621" t="str">
            <v>PSR04687</v>
          </cell>
          <cell r="R1621" t="str">
            <v>JAPAN</v>
          </cell>
          <cell r="S1621">
            <v>3</v>
          </cell>
          <cell r="Y1621" t="str">
            <v>24</v>
          </cell>
          <cell r="AG1621" t="str">
            <v>PSR04687</v>
          </cell>
          <cell r="AL1621" t="str">
            <v>ER50 AQ</v>
          </cell>
          <cell r="AO1621" t="str">
            <v>225/55R16</v>
          </cell>
          <cell r="AP1621" t="str">
            <v>PSRS</v>
          </cell>
          <cell r="AQ1621" t="str">
            <v>OTHERS</v>
          </cell>
          <cell r="AR1621" t="str">
            <v>16 Inch</v>
          </cell>
          <cell r="AU1621">
            <v>2005</v>
          </cell>
          <cell r="AX1621" t="str">
            <v>CON</v>
          </cell>
          <cell r="AY1621" t="str">
            <v>B</v>
          </cell>
          <cell r="AZ1621">
            <v>91</v>
          </cell>
          <cell r="BA1621">
            <v>40</v>
          </cell>
          <cell r="BB1621">
            <v>30</v>
          </cell>
          <cell r="BC1621">
            <v>507</v>
          </cell>
          <cell r="BD1621" t="str">
            <v>PS</v>
          </cell>
          <cell r="BE1621" t="str">
            <v>PSRS</v>
          </cell>
          <cell r="BF1621" t="str">
            <v>T</v>
          </cell>
          <cell r="BG1621" t="str">
            <v>T</v>
          </cell>
          <cell r="BH1621">
            <v>6.17</v>
          </cell>
          <cell r="BI1621">
            <v>5.97</v>
          </cell>
          <cell r="BJ1621">
            <v>8.5000000000000006E-2</v>
          </cell>
          <cell r="BK1621">
            <v>0.11331008064999999</v>
          </cell>
          <cell r="BL1621">
            <v>16</v>
          </cell>
          <cell r="BM1621" t="str">
            <v>55</v>
          </cell>
          <cell r="BN1621">
            <v>225</v>
          </cell>
          <cell r="BR1621">
            <v>6500</v>
          </cell>
          <cell r="BS1621">
            <v>3900</v>
          </cell>
          <cell r="BT1621">
            <v>3900</v>
          </cell>
          <cell r="BU1621">
            <v>4333</v>
          </cell>
          <cell r="BV1621">
            <v>10</v>
          </cell>
          <cell r="BW1621">
            <v>3900</v>
          </cell>
          <cell r="BX1621">
            <v>3065</v>
          </cell>
        </row>
        <row r="1622">
          <cell r="E1622" t="str">
            <v>BPSM3621</v>
          </cell>
          <cell r="F1622" t="str">
            <v>195/60VR15 ER50 T/L (AQ)</v>
          </cell>
          <cell r="G1622" t="str">
            <v>195/60VR15 ER50 T/L (AQ)</v>
          </cell>
          <cell r="H1622" t="str">
            <v>ER50 (AQ)</v>
          </cell>
          <cell r="I1622" t="str">
            <v>PSR4</v>
          </cell>
          <cell r="J1622" t="str">
            <v>PSR IPPAN S (15 ONLY)</v>
          </cell>
          <cell r="K1622" t="str">
            <v>BRIDGESTONE</v>
          </cell>
          <cell r="L1622" t="str">
            <v>195/60R15</v>
          </cell>
          <cell r="M1622" t="str">
            <v>TURANZA</v>
          </cell>
          <cell r="N1622" t="str">
            <v>PREMIUM COMFORT</v>
          </cell>
          <cell r="O1622" t="str">
            <v>PSRS</v>
          </cell>
          <cell r="P1622" t="str">
            <v>T/L</v>
          </cell>
          <cell r="Q1622" t="str">
            <v>PSR07192</v>
          </cell>
          <cell r="R1622" t="str">
            <v>JAPAN</v>
          </cell>
          <cell r="S1622">
            <v>3</v>
          </cell>
          <cell r="Y1622" t="str">
            <v>24</v>
          </cell>
          <cell r="AG1622" t="str">
            <v>PSR07192</v>
          </cell>
          <cell r="AL1622" t="str">
            <v>ER50 AQ</v>
          </cell>
          <cell r="AO1622" t="str">
            <v>195/60R15</v>
          </cell>
          <cell r="AP1622" t="str">
            <v>PSRS</v>
          </cell>
          <cell r="AQ1622" t="str">
            <v>OTHERS</v>
          </cell>
          <cell r="AR1622" t="str">
            <v>15 Inch</v>
          </cell>
          <cell r="AU1622">
            <v>2005</v>
          </cell>
          <cell r="AX1622" t="str">
            <v>DISCONT</v>
          </cell>
          <cell r="AY1622" t="str">
            <v>B</v>
          </cell>
          <cell r="AZ1622">
            <v>91</v>
          </cell>
          <cell r="BA1622">
            <v>40</v>
          </cell>
          <cell r="BB1622">
            <v>30</v>
          </cell>
          <cell r="BC1622">
            <v>507</v>
          </cell>
          <cell r="BD1622" t="str">
            <v>PS</v>
          </cell>
          <cell r="BE1622" t="str">
            <v>PSRS</v>
          </cell>
          <cell r="BF1622" t="str">
            <v>T</v>
          </cell>
          <cell r="BG1622" t="str">
            <v>T</v>
          </cell>
          <cell r="BH1622">
            <v>4.7080000000000002</v>
          </cell>
          <cell r="BI1622">
            <v>4.58</v>
          </cell>
          <cell r="BJ1622">
            <v>6.2E-2</v>
          </cell>
          <cell r="BK1622">
            <v>8.8882875E-2</v>
          </cell>
          <cell r="BL1622">
            <v>15</v>
          </cell>
          <cell r="BM1622" t="str">
            <v>60</v>
          </cell>
          <cell r="BN1622">
            <v>195</v>
          </cell>
          <cell r="BR1622">
            <v>3960</v>
          </cell>
          <cell r="BS1622">
            <v>2375</v>
          </cell>
          <cell r="BT1622">
            <v>2375</v>
          </cell>
          <cell r="BU1622">
            <v>2639</v>
          </cell>
          <cell r="BV1622">
            <v>10</v>
          </cell>
          <cell r="BW1622">
            <v>2375</v>
          </cell>
          <cell r="BX1622">
            <v>1773.04</v>
          </cell>
        </row>
        <row r="1623">
          <cell r="E1623" t="str">
            <v>BPSM3623</v>
          </cell>
          <cell r="F1623" t="str">
            <v>205/60R15 ER50 T/L (AQ)</v>
          </cell>
          <cell r="G1623" t="str">
            <v>205/60R15 ER50 T/L (AQ)</v>
          </cell>
          <cell r="H1623" t="str">
            <v>ER50 (AQ)</v>
          </cell>
          <cell r="I1623" t="str">
            <v>PSR4</v>
          </cell>
          <cell r="J1623" t="str">
            <v>PSR IPPAN S (15 ONLY)</v>
          </cell>
          <cell r="K1623" t="str">
            <v>BRIDGESTONE</v>
          </cell>
          <cell r="L1623" t="str">
            <v>205/60R15</v>
          </cell>
          <cell r="M1623" t="str">
            <v>TURANZA</v>
          </cell>
          <cell r="N1623" t="str">
            <v>PREMIUM COMFORT</v>
          </cell>
          <cell r="O1623" t="str">
            <v>PSRS</v>
          </cell>
          <cell r="P1623" t="str">
            <v>T/L</v>
          </cell>
          <cell r="Q1623" t="str">
            <v>PSR07191</v>
          </cell>
          <cell r="R1623" t="str">
            <v>JAPAN</v>
          </cell>
          <cell r="S1623">
            <v>3</v>
          </cell>
          <cell r="Y1623" t="str">
            <v>24</v>
          </cell>
          <cell r="AG1623" t="str">
            <v>PSR07191</v>
          </cell>
          <cell r="AL1623" t="str">
            <v>ER50 AQ</v>
          </cell>
          <cell r="AO1623" t="str">
            <v>205/60R15</v>
          </cell>
          <cell r="AP1623" t="str">
            <v>PSRS</v>
          </cell>
          <cell r="AQ1623" t="str">
            <v>OTHERS</v>
          </cell>
          <cell r="AR1623" t="str">
            <v>15 Inch</v>
          </cell>
          <cell r="AU1623">
            <v>2005</v>
          </cell>
          <cell r="AX1623" t="str">
            <v>CON</v>
          </cell>
          <cell r="AY1623" t="str">
            <v>B</v>
          </cell>
          <cell r="AZ1623">
            <v>91</v>
          </cell>
          <cell r="BA1623">
            <v>40</v>
          </cell>
          <cell r="BB1623">
            <v>30</v>
          </cell>
          <cell r="BC1623">
            <v>507</v>
          </cell>
          <cell r="BD1623" t="str">
            <v>PS</v>
          </cell>
          <cell r="BE1623" t="str">
            <v>PSRS</v>
          </cell>
          <cell r="BF1623" t="str">
            <v>T</v>
          </cell>
          <cell r="BG1623" t="str">
            <v>T</v>
          </cell>
          <cell r="BH1623">
            <v>5.101</v>
          </cell>
          <cell r="BI1623">
            <v>4.96</v>
          </cell>
          <cell r="BJ1623">
            <v>6.7000000000000004E-2</v>
          </cell>
          <cell r="BK1623">
            <v>9.6316605E-2</v>
          </cell>
          <cell r="BL1623">
            <v>15</v>
          </cell>
          <cell r="BM1623" t="str">
            <v>60</v>
          </cell>
          <cell r="BN1623">
            <v>205</v>
          </cell>
          <cell r="BR1623">
            <v>4040</v>
          </cell>
          <cell r="BS1623">
            <v>2423</v>
          </cell>
          <cell r="BT1623">
            <v>2423</v>
          </cell>
          <cell r="BU1623">
            <v>2692</v>
          </cell>
          <cell r="BV1623">
            <v>10</v>
          </cell>
          <cell r="BW1623">
            <v>2423</v>
          </cell>
          <cell r="BX1623">
            <v>1894.75</v>
          </cell>
        </row>
        <row r="1624">
          <cell r="E1624" t="str">
            <v>BPSM3630</v>
          </cell>
          <cell r="F1624" t="str">
            <v>225/60ZR16 ER50 T/L (AQ)</v>
          </cell>
          <cell r="G1624" t="str">
            <v>225/60ZR16 ER50 T/L (AQ)</v>
          </cell>
          <cell r="H1624" t="str">
            <v>ER50 (AQ)</v>
          </cell>
          <cell r="I1624" t="str">
            <v>PSR3</v>
          </cell>
          <cell r="J1624" t="str">
            <v>PSR OOGATA (16 ONLY)</v>
          </cell>
          <cell r="K1624" t="str">
            <v>BRIDGESTONE</v>
          </cell>
          <cell r="L1624" t="str">
            <v>225/60R16</v>
          </cell>
          <cell r="M1624" t="str">
            <v>TURANZA</v>
          </cell>
          <cell r="N1624" t="str">
            <v>PREMIUM COMFORT</v>
          </cell>
          <cell r="O1624" t="str">
            <v>PSRS</v>
          </cell>
          <cell r="P1624" t="str">
            <v>T/L</v>
          </cell>
          <cell r="Q1624" t="str">
            <v>PSR04699</v>
          </cell>
          <cell r="R1624" t="str">
            <v>JAPAN</v>
          </cell>
          <cell r="S1624">
            <v>3</v>
          </cell>
          <cell r="Y1624" t="str">
            <v>24</v>
          </cell>
          <cell r="AG1624" t="str">
            <v>PSR04699</v>
          </cell>
          <cell r="AL1624" t="str">
            <v>ER50 AQ</v>
          </cell>
          <cell r="AO1624" t="str">
            <v>225/60R16</v>
          </cell>
          <cell r="AP1624" t="str">
            <v>PSRS</v>
          </cell>
          <cell r="AQ1624" t="str">
            <v>OTHERS</v>
          </cell>
          <cell r="AR1624" t="str">
            <v>16 Inch</v>
          </cell>
          <cell r="AU1624">
            <v>2004</v>
          </cell>
          <cell r="AX1624" t="str">
            <v>CON</v>
          </cell>
          <cell r="AY1624" t="str">
            <v>B</v>
          </cell>
          <cell r="AZ1624">
            <v>91</v>
          </cell>
          <cell r="BA1624">
            <v>40</v>
          </cell>
          <cell r="BB1624">
            <v>30</v>
          </cell>
          <cell r="BC1624">
            <v>507</v>
          </cell>
          <cell r="BD1624" t="str">
            <v>PS</v>
          </cell>
          <cell r="BE1624" t="str">
            <v>PSRS</v>
          </cell>
          <cell r="BF1624" t="str">
            <v>T</v>
          </cell>
          <cell r="BG1624" t="str">
            <v>T</v>
          </cell>
          <cell r="BH1624">
            <v>6.415</v>
          </cell>
          <cell r="BI1624">
            <v>6.23</v>
          </cell>
          <cell r="BJ1624">
            <v>8.3000000000000004E-2</v>
          </cell>
          <cell r="BK1624">
            <v>0.1212419944</v>
          </cell>
          <cell r="BL1624">
            <v>16</v>
          </cell>
          <cell r="BM1624" t="str">
            <v>60</v>
          </cell>
          <cell r="BN1624">
            <v>225</v>
          </cell>
          <cell r="BR1624">
            <v>7390</v>
          </cell>
          <cell r="BS1624">
            <v>4432</v>
          </cell>
          <cell r="BT1624">
            <v>4432</v>
          </cell>
          <cell r="BU1624">
            <v>4924</v>
          </cell>
          <cell r="BV1624">
            <v>10</v>
          </cell>
          <cell r="BW1624">
            <v>4432</v>
          </cell>
          <cell r="BX1624">
            <v>2759.12</v>
          </cell>
        </row>
        <row r="1625">
          <cell r="E1625" t="str">
            <v>BPSM3631</v>
          </cell>
          <cell r="F1625" t="str">
            <v>275/70R16 114T D689 OWT</v>
          </cell>
          <cell r="G1625" t="str">
            <v>275/70R16 114T D689 OWT</v>
          </cell>
          <cell r="H1625" t="str">
            <v>D689</v>
          </cell>
          <cell r="I1625" t="str">
            <v>PSR7</v>
          </cell>
          <cell r="J1625" t="str">
            <v>4X4 16 DOWN</v>
          </cell>
          <cell r="K1625" t="str">
            <v>BRIDGESTONE</v>
          </cell>
          <cell r="L1625" t="str">
            <v>275/70R16</v>
          </cell>
          <cell r="M1625" t="str">
            <v>DUELER</v>
          </cell>
          <cell r="N1625" t="str">
            <v>4X4 PSR</v>
          </cell>
          <cell r="O1625" t="str">
            <v>4X4</v>
          </cell>
          <cell r="P1625" t="str">
            <v>T/L</v>
          </cell>
          <cell r="Q1625" t="str">
            <v>PSR06429</v>
          </cell>
          <cell r="R1625" t="str">
            <v>JAPAN</v>
          </cell>
          <cell r="S1625">
            <v>3</v>
          </cell>
          <cell r="Y1625" t="str">
            <v>24</v>
          </cell>
          <cell r="AG1625" t="str">
            <v>PSR06429</v>
          </cell>
          <cell r="AL1625" t="str">
            <v>D689</v>
          </cell>
          <cell r="AO1625" t="str">
            <v>275/70R16</v>
          </cell>
          <cell r="AP1625" t="str">
            <v>PSRS</v>
          </cell>
          <cell r="AQ1625" t="str">
            <v>DUELERS</v>
          </cell>
          <cell r="AR1625" t="str">
            <v>16 Inch</v>
          </cell>
          <cell r="AU1625">
            <v>2004</v>
          </cell>
          <cell r="AX1625" t="str">
            <v>DISCONT</v>
          </cell>
          <cell r="AY1625" t="str">
            <v>B</v>
          </cell>
          <cell r="AZ1625">
            <v>91</v>
          </cell>
          <cell r="BA1625">
            <v>40</v>
          </cell>
          <cell r="BB1625">
            <v>30</v>
          </cell>
          <cell r="BC1625">
            <v>507</v>
          </cell>
          <cell r="BD1625" t="str">
            <v>PS</v>
          </cell>
          <cell r="BE1625" t="str">
            <v>PSRS</v>
          </cell>
          <cell r="BF1625" t="str">
            <v>T</v>
          </cell>
          <cell r="BG1625" t="str">
            <v>T</v>
          </cell>
          <cell r="BH1625">
            <v>10.039999999999999</v>
          </cell>
          <cell r="BI1625">
            <v>10.039999999999999</v>
          </cell>
          <cell r="BJ1625">
            <v>0.435</v>
          </cell>
          <cell r="BK1625">
            <v>0.19728889739999997</v>
          </cell>
          <cell r="BL1625">
            <v>16</v>
          </cell>
          <cell r="BM1625" t="str">
            <v>70</v>
          </cell>
          <cell r="BN1625">
            <v>275</v>
          </cell>
          <cell r="BR1625">
            <v>9140</v>
          </cell>
          <cell r="BS1625">
            <v>5485</v>
          </cell>
          <cell r="BT1625">
            <v>5485</v>
          </cell>
          <cell r="BU1625">
            <v>6094</v>
          </cell>
          <cell r="BV1625">
            <v>10</v>
          </cell>
          <cell r="BW1625">
            <v>5485</v>
          </cell>
          <cell r="BX1625">
            <v>0</v>
          </cell>
        </row>
        <row r="1626">
          <cell r="E1626" t="str">
            <v>BPSM3632</v>
          </cell>
          <cell r="F1626" t="str">
            <v>235/60ZR16 ER50 T/L (AQ)</v>
          </cell>
          <cell r="G1626" t="str">
            <v>235/60ZR16 ER50 T/L (AQ)</v>
          </cell>
          <cell r="H1626" t="str">
            <v>ER50 (AQ)</v>
          </cell>
          <cell r="I1626" t="str">
            <v>PSR3</v>
          </cell>
          <cell r="J1626" t="str">
            <v>PSR OOGATA (16 ONLY)</v>
          </cell>
          <cell r="K1626" t="str">
            <v>BRIDGESTONE</v>
          </cell>
          <cell r="L1626" t="str">
            <v>235/60R16</v>
          </cell>
          <cell r="M1626" t="str">
            <v>TURANZA</v>
          </cell>
          <cell r="N1626" t="str">
            <v>PREMIUM COMFORT</v>
          </cell>
          <cell r="O1626" t="str">
            <v>PSRS</v>
          </cell>
          <cell r="P1626" t="str">
            <v>T/L</v>
          </cell>
          <cell r="Q1626" t="str">
            <v>PSR04698</v>
          </cell>
          <cell r="R1626" t="str">
            <v>JAPAN</v>
          </cell>
          <cell r="S1626">
            <v>3</v>
          </cell>
          <cell r="Y1626" t="str">
            <v>24</v>
          </cell>
          <cell r="AG1626" t="str">
            <v>PSR04698</v>
          </cell>
          <cell r="AL1626" t="str">
            <v>ER50 AQ</v>
          </cell>
          <cell r="AO1626" t="str">
            <v>235/60R16</v>
          </cell>
          <cell r="AP1626" t="str">
            <v>PSRS</v>
          </cell>
          <cell r="AQ1626" t="str">
            <v>OTHERS</v>
          </cell>
          <cell r="AR1626" t="str">
            <v>16 Inch</v>
          </cell>
          <cell r="AU1626">
            <v>2004</v>
          </cell>
          <cell r="AX1626" t="str">
            <v>CON</v>
          </cell>
          <cell r="AY1626" t="str">
            <v>B</v>
          </cell>
          <cell r="AZ1626">
            <v>91</v>
          </cell>
          <cell r="BA1626">
            <v>40</v>
          </cell>
          <cell r="BB1626">
            <v>30</v>
          </cell>
          <cell r="BC1626">
            <v>507</v>
          </cell>
          <cell r="BD1626" t="str">
            <v>PS</v>
          </cell>
          <cell r="BE1626" t="str">
            <v>PSRS</v>
          </cell>
          <cell r="BF1626" t="str">
            <v>T</v>
          </cell>
          <cell r="BG1626" t="str">
            <v>T</v>
          </cell>
          <cell r="BH1626">
            <v>7.0369999999999999</v>
          </cell>
          <cell r="BI1626">
            <v>6.91</v>
          </cell>
          <cell r="BJ1626">
            <v>0.09</v>
          </cell>
          <cell r="BK1626">
            <v>0.13032100399999999</v>
          </cell>
          <cell r="BL1626">
            <v>16</v>
          </cell>
          <cell r="BM1626" t="str">
            <v>60</v>
          </cell>
          <cell r="BN1626">
            <v>235</v>
          </cell>
          <cell r="BR1626">
            <v>7470</v>
          </cell>
          <cell r="BS1626">
            <v>4480</v>
          </cell>
          <cell r="BT1626">
            <v>4480</v>
          </cell>
          <cell r="BU1626">
            <v>4978</v>
          </cell>
          <cell r="BV1626">
            <v>10</v>
          </cell>
          <cell r="BW1626">
            <v>4480</v>
          </cell>
          <cell r="BX1626">
            <v>2880.71</v>
          </cell>
        </row>
        <row r="1627">
          <cell r="E1627" t="str">
            <v>BPSM3641</v>
          </cell>
          <cell r="F1627" t="str">
            <v>195/65R15 91V ER50 T/L (AQ)</v>
          </cell>
          <cell r="G1627" t="str">
            <v>195/65R15 91V ER50 T/L (AQ)</v>
          </cell>
          <cell r="H1627" t="str">
            <v>ER50 (AQ)</v>
          </cell>
          <cell r="I1627" t="str">
            <v>PSR4</v>
          </cell>
          <cell r="J1627" t="str">
            <v>PSR IPPAN S (15 ONLY)</v>
          </cell>
          <cell r="K1627" t="str">
            <v>BRIDGESTONE</v>
          </cell>
          <cell r="L1627" t="str">
            <v>195/65R15</v>
          </cell>
          <cell r="M1627" t="str">
            <v>TURANZA</v>
          </cell>
          <cell r="N1627" t="str">
            <v>PREMIUM COMFORT</v>
          </cell>
          <cell r="O1627" t="str">
            <v>PSRS</v>
          </cell>
          <cell r="P1627" t="str">
            <v>T/L</v>
          </cell>
          <cell r="Q1627" t="str">
            <v>PSR07194</v>
          </cell>
          <cell r="R1627" t="str">
            <v>JAPAN</v>
          </cell>
          <cell r="S1627">
            <v>3</v>
          </cell>
          <cell r="Y1627" t="str">
            <v>24</v>
          </cell>
          <cell r="AG1627" t="str">
            <v>PSR07194</v>
          </cell>
          <cell r="AL1627" t="str">
            <v>ER50 AQ</v>
          </cell>
          <cell r="AO1627" t="str">
            <v>195/65R15</v>
          </cell>
          <cell r="AP1627" t="str">
            <v>PSRS</v>
          </cell>
          <cell r="AQ1627" t="str">
            <v>OTHERS</v>
          </cell>
          <cell r="AR1627" t="str">
            <v>15 Inch</v>
          </cell>
          <cell r="AU1627">
            <v>2005</v>
          </cell>
          <cell r="AX1627" t="str">
            <v>CON</v>
          </cell>
          <cell r="AY1627" t="str">
            <v>B</v>
          </cell>
          <cell r="AZ1627">
            <v>91</v>
          </cell>
          <cell r="BA1627">
            <v>40</v>
          </cell>
          <cell r="BB1627">
            <v>30</v>
          </cell>
          <cell r="BC1627">
            <v>507</v>
          </cell>
          <cell r="BD1627" t="str">
            <v>PS</v>
          </cell>
          <cell r="BE1627" t="str">
            <v>PSRS</v>
          </cell>
          <cell r="BF1627" t="str">
            <v>T</v>
          </cell>
          <cell r="BG1627" t="str">
            <v>T</v>
          </cell>
          <cell r="BH1627">
            <v>5.0540000000000003</v>
          </cell>
          <cell r="BI1627">
            <v>4.8129999999999997</v>
          </cell>
          <cell r="BJ1627">
            <v>6.6000000000000003E-2</v>
          </cell>
          <cell r="BK1627">
            <v>9.4608708750000006E-2</v>
          </cell>
          <cell r="BL1627">
            <v>15</v>
          </cell>
          <cell r="BM1627">
            <v>65</v>
          </cell>
          <cell r="BN1627">
            <v>195</v>
          </cell>
          <cell r="BR1627">
            <v>3840</v>
          </cell>
          <cell r="BS1627">
            <v>2305</v>
          </cell>
          <cell r="BT1627">
            <v>2305</v>
          </cell>
          <cell r="BU1627">
            <v>2561</v>
          </cell>
          <cell r="BV1627">
            <v>10</v>
          </cell>
          <cell r="BW1627">
            <v>2305</v>
          </cell>
          <cell r="BX1627">
            <v>1767.89</v>
          </cell>
        </row>
        <row r="1628">
          <cell r="E1628" t="str">
            <v>BPSM3642</v>
          </cell>
          <cell r="F1628" t="str">
            <v>205/65R15 94V ER50 T/L (AQ)</v>
          </cell>
          <cell r="G1628" t="str">
            <v>205/65R15 94V ER50 T/L (AQ)</v>
          </cell>
          <cell r="H1628" t="str">
            <v>ER50 (AQ)</v>
          </cell>
          <cell r="I1628" t="str">
            <v>PSR4</v>
          </cell>
          <cell r="J1628" t="str">
            <v>PSR IPPAN S (15 ONLY)</v>
          </cell>
          <cell r="K1628" t="str">
            <v>BRIDGESTONE</v>
          </cell>
          <cell r="L1628" t="str">
            <v>205/65R15</v>
          </cell>
          <cell r="M1628" t="str">
            <v>TURANZA</v>
          </cell>
          <cell r="N1628" t="str">
            <v>PREMIUM COMFORT</v>
          </cell>
          <cell r="O1628" t="str">
            <v>PSRS</v>
          </cell>
          <cell r="P1628" t="str">
            <v>T/L</v>
          </cell>
          <cell r="Q1628" t="str">
            <v>PSR06505</v>
          </cell>
          <cell r="R1628" t="str">
            <v>JAPAN</v>
          </cell>
          <cell r="S1628">
            <v>3</v>
          </cell>
          <cell r="Y1628" t="str">
            <v>24</v>
          </cell>
          <cell r="AG1628" t="str">
            <v>PSR06505</v>
          </cell>
          <cell r="AL1628" t="str">
            <v>ER50 AQ</v>
          </cell>
          <cell r="AO1628" t="str">
            <v>205/65R15</v>
          </cell>
          <cell r="AP1628" t="str">
            <v>PSRS</v>
          </cell>
          <cell r="AQ1628" t="str">
            <v>OTHERS</v>
          </cell>
          <cell r="AR1628" t="str">
            <v>15 Inch</v>
          </cell>
          <cell r="AU1628">
            <v>2004</v>
          </cell>
          <cell r="AX1628" t="str">
            <v>CON</v>
          </cell>
          <cell r="AY1628" t="str">
            <v>B</v>
          </cell>
          <cell r="AZ1628">
            <v>91</v>
          </cell>
          <cell r="BA1628">
            <v>40</v>
          </cell>
          <cell r="BB1628">
            <v>30</v>
          </cell>
          <cell r="BC1628">
            <v>507</v>
          </cell>
          <cell r="BD1628" t="str">
            <v>PS</v>
          </cell>
          <cell r="BE1628" t="str">
            <v>PSRS</v>
          </cell>
          <cell r="BF1628" t="str">
            <v>T</v>
          </cell>
          <cell r="BG1628" t="str">
            <v>T</v>
          </cell>
          <cell r="BH1628">
            <v>5.3029999999999999</v>
          </cell>
          <cell r="BI1628">
            <v>5.234</v>
          </cell>
          <cell r="BJ1628">
            <v>7.1999999999999995E-2</v>
          </cell>
          <cell r="BK1628">
            <v>0.10271778125</v>
          </cell>
          <cell r="BL1628">
            <v>15</v>
          </cell>
          <cell r="BM1628">
            <v>65</v>
          </cell>
          <cell r="BN1628">
            <v>205</v>
          </cell>
          <cell r="BR1628">
            <v>3960</v>
          </cell>
          <cell r="BS1628">
            <v>2375</v>
          </cell>
          <cell r="BT1628">
            <v>2375</v>
          </cell>
          <cell r="BU1628">
            <v>2639</v>
          </cell>
          <cell r="BV1628">
            <v>10</v>
          </cell>
          <cell r="BW1628">
            <v>2375</v>
          </cell>
          <cell r="BX1628">
            <v>1921.23</v>
          </cell>
        </row>
        <row r="1629">
          <cell r="E1629" t="str">
            <v>BPSM3644</v>
          </cell>
          <cell r="F1629" t="str">
            <v>285/45R19 107V D680 T/L</v>
          </cell>
          <cell r="G1629" t="str">
            <v>285/45R19 107V D680 T/L</v>
          </cell>
          <cell r="H1629" t="str">
            <v>D680</v>
          </cell>
          <cell r="I1629" t="str">
            <v>PSR6</v>
          </cell>
          <cell r="J1629" t="str">
            <v>4X4 17 UP</v>
          </cell>
          <cell r="K1629" t="str">
            <v>BRIDGESTONE</v>
          </cell>
          <cell r="L1629" t="str">
            <v>285/45R19</v>
          </cell>
          <cell r="M1629" t="str">
            <v>DUELER</v>
          </cell>
          <cell r="N1629" t="str">
            <v>4X4 PSR</v>
          </cell>
          <cell r="O1629" t="str">
            <v>4X4</v>
          </cell>
          <cell r="P1629" t="str">
            <v>T/L</v>
          </cell>
          <cell r="Q1629" t="str">
            <v>PSR02361</v>
          </cell>
          <cell r="R1629" t="str">
            <v>JAPAN</v>
          </cell>
          <cell r="S1629">
            <v>3</v>
          </cell>
          <cell r="Y1629" t="str">
            <v>24</v>
          </cell>
          <cell r="AG1629" t="str">
            <v>PSR00366</v>
          </cell>
          <cell r="AL1629" t="str">
            <v>D680</v>
          </cell>
          <cell r="AO1629" t="str">
            <v>285/45R19</v>
          </cell>
          <cell r="AP1629" t="str">
            <v>PSRS</v>
          </cell>
          <cell r="AQ1629" t="str">
            <v>DUELERS</v>
          </cell>
          <cell r="AR1629" t="str">
            <v>19 Inch</v>
          </cell>
          <cell r="AU1629">
            <v>2006</v>
          </cell>
          <cell r="AX1629" t="str">
            <v>DISCONT</v>
          </cell>
          <cell r="AY1629" t="str">
            <v>B</v>
          </cell>
          <cell r="AZ1629">
            <v>91</v>
          </cell>
          <cell r="BA1629">
            <v>40</v>
          </cell>
          <cell r="BB1629">
            <v>30</v>
          </cell>
          <cell r="BC1629">
            <v>507</v>
          </cell>
          <cell r="BD1629" t="str">
            <v>PS</v>
          </cell>
          <cell r="BE1629" t="str">
            <v>PSRS</v>
          </cell>
          <cell r="BF1629" t="str">
            <v>T</v>
          </cell>
          <cell r="BG1629" t="str">
            <v>T</v>
          </cell>
          <cell r="BH1629">
            <v>8.3580000000000005</v>
          </cell>
          <cell r="BI1629">
            <v>16.670000000000002</v>
          </cell>
          <cell r="BJ1629">
            <v>0.14199999999999999</v>
          </cell>
          <cell r="BK1629">
            <v>0.17753736324999994</v>
          </cell>
          <cell r="BL1629">
            <v>19</v>
          </cell>
          <cell r="BM1629">
            <v>45</v>
          </cell>
          <cell r="BN1629">
            <v>285</v>
          </cell>
          <cell r="BR1629">
            <v>14950</v>
          </cell>
          <cell r="BS1629">
            <v>8969</v>
          </cell>
          <cell r="BT1629">
            <v>8969</v>
          </cell>
          <cell r="BU1629">
            <v>9966</v>
          </cell>
          <cell r="BV1629">
            <v>10</v>
          </cell>
          <cell r="BW1629">
            <v>8969</v>
          </cell>
          <cell r="BX1629">
            <v>0</v>
          </cell>
        </row>
        <row r="1630">
          <cell r="E1630" t="str">
            <v>BPSM3645</v>
          </cell>
          <cell r="F1630" t="str">
            <v>255/50R17 101H D680 T/L</v>
          </cell>
          <cell r="G1630" t="str">
            <v>255/50R17 101H D680 T/L</v>
          </cell>
          <cell r="H1630" t="str">
            <v>D680</v>
          </cell>
          <cell r="I1630" t="str">
            <v>PSR6</v>
          </cell>
          <cell r="J1630" t="str">
            <v>4X4 17 UP</v>
          </cell>
          <cell r="K1630" t="str">
            <v>BRIDGESTONE</v>
          </cell>
          <cell r="L1630" t="str">
            <v>255/50R17</v>
          </cell>
          <cell r="M1630" t="str">
            <v>DUELER</v>
          </cell>
          <cell r="N1630" t="str">
            <v>4X4 PSR</v>
          </cell>
          <cell r="O1630" t="str">
            <v>4X4</v>
          </cell>
          <cell r="P1630" t="str">
            <v>T/L</v>
          </cell>
          <cell r="Q1630" t="str">
            <v>PSR08003</v>
          </cell>
          <cell r="R1630" t="str">
            <v>JAPAN</v>
          </cell>
          <cell r="S1630">
            <v>3</v>
          </cell>
          <cell r="Y1630" t="str">
            <v>24</v>
          </cell>
          <cell r="AG1630" t="str">
            <v>PSR08003</v>
          </cell>
          <cell r="AL1630" t="str">
            <v>D680</v>
          </cell>
          <cell r="AO1630" t="str">
            <v>255/50R17</v>
          </cell>
          <cell r="AP1630" t="str">
            <v>PSRS</v>
          </cell>
          <cell r="AQ1630" t="str">
            <v>DUELERS</v>
          </cell>
          <cell r="AR1630" t="str">
            <v>17 Inch</v>
          </cell>
          <cell r="AU1630">
            <v>0</v>
          </cell>
          <cell r="AX1630" t="str">
            <v>DISCONT</v>
          </cell>
          <cell r="AY1630" t="str">
            <v>B</v>
          </cell>
          <cell r="AZ1630">
            <v>91</v>
          </cell>
          <cell r="BA1630">
            <v>40</v>
          </cell>
          <cell r="BB1630">
            <v>30</v>
          </cell>
          <cell r="BC1630">
            <v>507</v>
          </cell>
          <cell r="BD1630" t="str">
            <v>PS</v>
          </cell>
          <cell r="BE1630" t="str">
            <v>PSRS</v>
          </cell>
          <cell r="BF1630" t="str">
            <v>T</v>
          </cell>
          <cell r="BG1630" t="str">
            <v>T</v>
          </cell>
          <cell r="BH1630">
            <v>7.2649999999999997</v>
          </cell>
          <cell r="BI1630">
            <v>14.8</v>
          </cell>
          <cell r="BJ1630">
            <v>0.114</v>
          </cell>
          <cell r="BK1630">
            <v>0.13914980079999997</v>
          </cell>
          <cell r="BL1630">
            <v>17</v>
          </cell>
          <cell r="BM1630">
            <v>50</v>
          </cell>
          <cell r="BN1630">
            <v>255</v>
          </cell>
          <cell r="BR1630">
            <v>10300</v>
          </cell>
          <cell r="BS1630">
            <v>6181</v>
          </cell>
          <cell r="BT1630">
            <v>6181</v>
          </cell>
          <cell r="BU1630">
            <v>6868</v>
          </cell>
          <cell r="BV1630">
            <v>10</v>
          </cell>
          <cell r="BW1630">
            <v>6181</v>
          </cell>
          <cell r="BX1630">
            <v>0</v>
          </cell>
        </row>
        <row r="1631">
          <cell r="E1631" t="str">
            <v>BPSM3646</v>
          </cell>
          <cell r="F1631" t="str">
            <v>255/50R19 103V D680 T/L</v>
          </cell>
          <cell r="G1631" t="str">
            <v>255/50R19 103V D680 T/L</v>
          </cell>
          <cell r="H1631" t="str">
            <v>D680</v>
          </cell>
          <cell r="I1631" t="str">
            <v>PSR6</v>
          </cell>
          <cell r="J1631" t="str">
            <v>4X4 17 UP</v>
          </cell>
          <cell r="K1631" t="str">
            <v>BRIDGESTONE</v>
          </cell>
          <cell r="L1631" t="str">
            <v>255/50R19</v>
          </cell>
          <cell r="M1631" t="str">
            <v>DUELER</v>
          </cell>
          <cell r="N1631" t="str">
            <v>4X4 PSR</v>
          </cell>
          <cell r="O1631" t="str">
            <v>4X4</v>
          </cell>
          <cell r="P1631" t="str">
            <v>T/L</v>
          </cell>
          <cell r="Q1631" t="str">
            <v>PSR00367</v>
          </cell>
          <cell r="R1631" t="str">
            <v>JAPAN</v>
          </cell>
          <cell r="S1631">
            <v>3</v>
          </cell>
          <cell r="Y1631" t="str">
            <v>24</v>
          </cell>
          <cell r="AG1631" t="str">
            <v>PSR00367</v>
          </cell>
          <cell r="AL1631" t="str">
            <v>D680</v>
          </cell>
          <cell r="AO1631" t="str">
            <v>255/50R19</v>
          </cell>
          <cell r="AP1631" t="str">
            <v>PSRS</v>
          </cell>
          <cell r="AQ1631" t="str">
            <v>DUELERS</v>
          </cell>
          <cell r="AR1631" t="str">
            <v>19 Inch</v>
          </cell>
          <cell r="AU1631">
            <v>2006</v>
          </cell>
          <cell r="AX1631" t="str">
            <v>DISCONT</v>
          </cell>
          <cell r="AY1631" t="str">
            <v>B</v>
          </cell>
          <cell r="AZ1631">
            <v>91</v>
          </cell>
          <cell r="BA1631">
            <v>40</v>
          </cell>
          <cell r="BB1631">
            <v>30</v>
          </cell>
          <cell r="BC1631">
            <v>507</v>
          </cell>
          <cell r="BD1631" t="str">
            <v>PS</v>
          </cell>
          <cell r="BE1631" t="str">
            <v>PSRS</v>
          </cell>
          <cell r="BF1631" t="str">
            <v>T</v>
          </cell>
          <cell r="BG1631" t="str">
            <v>T</v>
          </cell>
          <cell r="BH1631">
            <v>8.0719999999999992</v>
          </cell>
          <cell r="BI1631">
            <v>16.010000000000002</v>
          </cell>
          <cell r="BJ1631">
            <v>0.121</v>
          </cell>
          <cell r="BK1631">
            <v>0.16049585919999995</v>
          </cell>
          <cell r="BL1631">
            <v>19</v>
          </cell>
          <cell r="BM1631">
            <v>50</v>
          </cell>
          <cell r="BN1631">
            <v>255</v>
          </cell>
          <cell r="BR1631">
            <v>13340</v>
          </cell>
          <cell r="BS1631">
            <v>8005</v>
          </cell>
          <cell r="BT1631">
            <v>8005</v>
          </cell>
          <cell r="BU1631">
            <v>8894</v>
          </cell>
          <cell r="BV1631">
            <v>10</v>
          </cell>
          <cell r="BW1631">
            <v>8005</v>
          </cell>
          <cell r="BX1631">
            <v>0</v>
          </cell>
        </row>
        <row r="1632">
          <cell r="E1632" t="str">
            <v>BPSM3647</v>
          </cell>
          <cell r="F1632" t="str">
            <v>285/50R18 109V D680 T/L</v>
          </cell>
          <cell r="G1632" t="str">
            <v>285/50R18 109V D680 T/L</v>
          </cell>
          <cell r="H1632" t="str">
            <v>D680</v>
          </cell>
          <cell r="I1632" t="str">
            <v>PSR6</v>
          </cell>
          <cell r="J1632" t="str">
            <v>4X4 17 UP</v>
          </cell>
          <cell r="K1632" t="str">
            <v>BRIDGESTONE</v>
          </cell>
          <cell r="L1632" t="str">
            <v>285/50R18</v>
          </cell>
          <cell r="M1632" t="str">
            <v>DUELER</v>
          </cell>
          <cell r="N1632" t="str">
            <v>4X4 PSR</v>
          </cell>
          <cell r="O1632" t="str">
            <v>4X4</v>
          </cell>
          <cell r="P1632" t="str">
            <v>T/L</v>
          </cell>
          <cell r="Q1632" t="str">
            <v>PSR08582</v>
          </cell>
          <cell r="R1632" t="str">
            <v>JAPAN</v>
          </cell>
          <cell r="S1632">
            <v>3</v>
          </cell>
          <cell r="Y1632" t="str">
            <v>24</v>
          </cell>
          <cell r="AG1632" t="str">
            <v>PSR08582</v>
          </cell>
          <cell r="AL1632" t="str">
            <v>D680</v>
          </cell>
          <cell r="AO1632" t="str">
            <v>285/50R18</v>
          </cell>
          <cell r="AP1632" t="str">
            <v>PSRS</v>
          </cell>
          <cell r="AQ1632" t="str">
            <v>DUELERS</v>
          </cell>
          <cell r="AR1632" t="str">
            <v>18 Inch</v>
          </cell>
          <cell r="AU1632">
            <v>2003</v>
          </cell>
          <cell r="AX1632" t="str">
            <v>DISCONT</v>
          </cell>
          <cell r="AY1632" t="str">
            <v>B</v>
          </cell>
          <cell r="AZ1632">
            <v>91</v>
          </cell>
          <cell r="BA1632">
            <v>40</v>
          </cell>
          <cell r="BB1632">
            <v>30</v>
          </cell>
          <cell r="BC1632">
            <v>507</v>
          </cell>
          <cell r="BD1632" t="str">
            <v>PS</v>
          </cell>
          <cell r="BE1632" t="str">
            <v>PSRS</v>
          </cell>
          <cell r="BF1632" t="str">
            <v>T</v>
          </cell>
          <cell r="BG1632" t="str">
            <v>T</v>
          </cell>
          <cell r="BH1632">
            <v>9.1609999999999996</v>
          </cell>
          <cell r="BI1632">
            <v>18.2</v>
          </cell>
          <cell r="BJ1632">
            <v>0.14799999999999999</v>
          </cell>
          <cell r="BK1632">
            <v>0.17902977300000003</v>
          </cell>
          <cell r="BL1632">
            <v>18</v>
          </cell>
          <cell r="BM1632">
            <v>50</v>
          </cell>
          <cell r="BN1632">
            <v>285</v>
          </cell>
          <cell r="BR1632">
            <v>15080</v>
          </cell>
          <cell r="BS1632">
            <v>9050</v>
          </cell>
          <cell r="BT1632">
            <v>9050</v>
          </cell>
          <cell r="BU1632">
            <v>10056</v>
          </cell>
          <cell r="BV1632">
            <v>10</v>
          </cell>
          <cell r="BW1632">
            <v>9050</v>
          </cell>
          <cell r="BX1632">
            <v>0</v>
          </cell>
        </row>
        <row r="1633">
          <cell r="E1633" t="str">
            <v>BPSM3652</v>
          </cell>
          <cell r="F1633" t="str">
            <v>235/50R18 97V D680 T/L</v>
          </cell>
          <cell r="G1633" t="str">
            <v>235/50R18 97V D680 T/L</v>
          </cell>
          <cell r="H1633" t="str">
            <v>D680</v>
          </cell>
          <cell r="I1633" t="str">
            <v>PSR6</v>
          </cell>
          <cell r="J1633" t="str">
            <v>4X4 17 UP</v>
          </cell>
          <cell r="K1633" t="str">
            <v>BRIDGESTONE</v>
          </cell>
          <cell r="L1633" t="str">
            <v>235/50R18</v>
          </cell>
          <cell r="M1633" t="str">
            <v>DUELER</v>
          </cell>
          <cell r="N1633" t="str">
            <v>4X4 PSR</v>
          </cell>
          <cell r="O1633" t="str">
            <v>4X4</v>
          </cell>
          <cell r="P1633" t="str">
            <v>T/L</v>
          </cell>
          <cell r="Q1633" t="str">
            <v>PSR09013</v>
          </cell>
          <cell r="R1633" t="str">
            <v>JAPAN</v>
          </cell>
          <cell r="S1633">
            <v>3</v>
          </cell>
          <cell r="Y1633" t="str">
            <v>24</v>
          </cell>
          <cell r="AG1633" t="str">
            <v>PSR09013</v>
          </cell>
          <cell r="AL1633" t="str">
            <v>D680</v>
          </cell>
          <cell r="AO1633" t="str">
            <v>235/50R18</v>
          </cell>
          <cell r="AP1633" t="str">
            <v>PSRS</v>
          </cell>
          <cell r="AQ1633" t="str">
            <v>DUELERS</v>
          </cell>
          <cell r="AR1633" t="str">
            <v>18 Inch</v>
          </cell>
          <cell r="AU1633">
            <v>2003</v>
          </cell>
          <cell r="AX1633" t="str">
            <v>DISCONT</v>
          </cell>
          <cell r="AY1633" t="str">
            <v>B</v>
          </cell>
          <cell r="AZ1633">
            <v>91</v>
          </cell>
          <cell r="BA1633">
            <v>40</v>
          </cell>
          <cell r="BB1633">
            <v>30</v>
          </cell>
          <cell r="BC1633">
            <v>507</v>
          </cell>
          <cell r="BD1633" t="str">
            <v>PS</v>
          </cell>
          <cell r="BE1633" t="str">
            <v>PSRS</v>
          </cell>
          <cell r="BF1633" t="str">
            <v>T</v>
          </cell>
          <cell r="BG1633" t="str">
            <v>T</v>
          </cell>
          <cell r="BH1633">
            <v>6.431</v>
          </cell>
          <cell r="BI1633">
            <v>6.4530000000000003</v>
          </cell>
          <cell r="BJ1633">
            <v>0.09</v>
          </cell>
          <cell r="BK1633">
            <v>0.13176373100000002</v>
          </cell>
          <cell r="BL1633">
            <v>18</v>
          </cell>
          <cell r="BM1633">
            <v>50</v>
          </cell>
          <cell r="BN1633">
            <v>235</v>
          </cell>
          <cell r="BR1633">
            <v>12140</v>
          </cell>
          <cell r="BS1633">
            <v>7285</v>
          </cell>
          <cell r="BT1633">
            <v>7285</v>
          </cell>
          <cell r="BU1633">
            <v>8094</v>
          </cell>
          <cell r="BV1633">
            <v>10</v>
          </cell>
          <cell r="BW1633">
            <v>7285</v>
          </cell>
          <cell r="BX1633">
            <v>0</v>
          </cell>
        </row>
        <row r="1634">
          <cell r="E1634" t="str">
            <v>BPSM3654</v>
          </cell>
          <cell r="F1634" t="str">
            <v>P275/55R17 107H D680 T/L</v>
          </cell>
          <cell r="G1634" t="str">
            <v>P275/55R17 107H D680 T/L</v>
          </cell>
          <cell r="H1634" t="str">
            <v>D680</v>
          </cell>
          <cell r="I1634" t="str">
            <v>PSR6</v>
          </cell>
          <cell r="J1634" t="str">
            <v>4X4 17 UP</v>
          </cell>
          <cell r="K1634" t="str">
            <v>BRIDGESTONE</v>
          </cell>
          <cell r="L1634" t="str">
            <v>275/55R17</v>
          </cell>
          <cell r="M1634" t="str">
            <v>DUELER</v>
          </cell>
          <cell r="N1634" t="str">
            <v>4X4 PSR</v>
          </cell>
          <cell r="O1634" t="str">
            <v>4X4</v>
          </cell>
          <cell r="P1634" t="str">
            <v>T/L</v>
          </cell>
          <cell r="Q1634" t="str">
            <v>PSR00396</v>
          </cell>
          <cell r="R1634" t="str">
            <v>JAPAN</v>
          </cell>
          <cell r="S1634">
            <v>3</v>
          </cell>
          <cell r="Y1634" t="str">
            <v>24</v>
          </cell>
          <cell r="AG1634" t="str">
            <v>PSR08834</v>
          </cell>
          <cell r="AL1634" t="str">
            <v>D680</v>
          </cell>
          <cell r="AO1634" t="str">
            <v>275/55R17</v>
          </cell>
          <cell r="AP1634" t="str">
            <v>PSRS</v>
          </cell>
          <cell r="AQ1634" t="str">
            <v>DUELERS</v>
          </cell>
          <cell r="AR1634" t="str">
            <v>17 Inch</v>
          </cell>
          <cell r="AU1634">
            <v>2006</v>
          </cell>
          <cell r="AX1634" t="str">
            <v>DISCONT</v>
          </cell>
          <cell r="AY1634" t="str">
            <v>B</v>
          </cell>
          <cell r="AZ1634">
            <v>91</v>
          </cell>
          <cell r="BA1634">
            <v>40</v>
          </cell>
          <cell r="BB1634">
            <v>30</v>
          </cell>
          <cell r="BC1634">
            <v>507</v>
          </cell>
          <cell r="BD1634" t="str">
            <v>PS</v>
          </cell>
          <cell r="BE1634" t="str">
            <v>PSRS</v>
          </cell>
          <cell r="BF1634" t="str">
            <v>T</v>
          </cell>
          <cell r="BG1634" t="str">
            <v>T</v>
          </cell>
          <cell r="BH1634">
            <v>8.3719999999999999</v>
          </cell>
          <cell r="BI1634">
            <v>8.26</v>
          </cell>
          <cell r="BJ1634">
            <v>0.13900000000000001</v>
          </cell>
          <cell r="BK1634">
            <v>0.16984689435</v>
          </cell>
          <cell r="BL1634">
            <v>17</v>
          </cell>
          <cell r="BM1634">
            <v>55</v>
          </cell>
          <cell r="BN1634">
            <v>275</v>
          </cell>
          <cell r="BR1634">
            <v>10300</v>
          </cell>
          <cell r="BS1634">
            <v>6181</v>
          </cell>
          <cell r="BT1634">
            <v>6181</v>
          </cell>
          <cell r="BU1634">
            <v>6868</v>
          </cell>
          <cell r="BV1634">
            <v>10</v>
          </cell>
          <cell r="BW1634">
            <v>6181</v>
          </cell>
          <cell r="BX1634">
            <v>0</v>
          </cell>
        </row>
        <row r="1635">
          <cell r="E1635" t="str">
            <v>BPSM3656</v>
          </cell>
          <cell r="F1635" t="str">
            <v>255/55R18 109H D680 T/L</v>
          </cell>
          <cell r="G1635" t="str">
            <v>255/55R18 109H D680 T/L</v>
          </cell>
          <cell r="H1635" t="str">
            <v>D680</v>
          </cell>
          <cell r="I1635" t="str">
            <v>PSR6</v>
          </cell>
          <cell r="J1635" t="str">
            <v>4X4 17 UP</v>
          </cell>
          <cell r="K1635" t="str">
            <v>BRIDGESTONE</v>
          </cell>
          <cell r="L1635" t="str">
            <v>255/55R18</v>
          </cell>
          <cell r="M1635" t="str">
            <v>DUELER</v>
          </cell>
          <cell r="N1635" t="str">
            <v>4X4 PSR</v>
          </cell>
          <cell r="O1635" t="str">
            <v>4X4</v>
          </cell>
          <cell r="P1635" t="str">
            <v>T/L</v>
          </cell>
          <cell r="Q1635" t="str">
            <v>PSR01529</v>
          </cell>
          <cell r="R1635" t="str">
            <v>JAPAN</v>
          </cell>
          <cell r="S1635">
            <v>3</v>
          </cell>
          <cell r="Y1635" t="str">
            <v>24</v>
          </cell>
          <cell r="AG1635" t="str">
            <v>PSR09076</v>
          </cell>
          <cell r="AL1635" t="str">
            <v>D680</v>
          </cell>
          <cell r="AO1635" t="str">
            <v>255/55R18</v>
          </cell>
          <cell r="AP1635" t="str">
            <v>PSRS</v>
          </cell>
          <cell r="AQ1635" t="str">
            <v>DUELERS</v>
          </cell>
          <cell r="AR1635" t="str">
            <v>18 Inch</v>
          </cell>
          <cell r="AU1635">
            <v>2006</v>
          </cell>
          <cell r="AX1635" t="str">
            <v>DISCONT</v>
          </cell>
          <cell r="AY1635" t="str">
            <v>B</v>
          </cell>
          <cell r="AZ1635">
            <v>91</v>
          </cell>
          <cell r="BA1635">
            <v>40</v>
          </cell>
          <cell r="BB1635">
            <v>30</v>
          </cell>
          <cell r="BC1635">
            <v>507</v>
          </cell>
          <cell r="BD1635" t="str">
            <v>PS</v>
          </cell>
          <cell r="BE1635" t="str">
            <v>PSRS</v>
          </cell>
          <cell r="BF1635" t="str">
            <v>T</v>
          </cell>
          <cell r="BG1635" t="str">
            <v>T</v>
          </cell>
          <cell r="BH1635">
            <v>8.0709999999999997</v>
          </cell>
          <cell r="BI1635">
            <v>8.0709999999999997</v>
          </cell>
          <cell r="BJ1635">
            <v>0.13100000000000001</v>
          </cell>
          <cell r="BK1635">
            <v>0.16053938055</v>
          </cell>
          <cell r="BL1635">
            <v>18</v>
          </cell>
          <cell r="BM1635">
            <v>55</v>
          </cell>
          <cell r="BN1635">
            <v>255</v>
          </cell>
          <cell r="BR1635">
            <v>13060</v>
          </cell>
          <cell r="BS1635">
            <v>7837</v>
          </cell>
          <cell r="BT1635">
            <v>7837</v>
          </cell>
          <cell r="BU1635">
            <v>8708</v>
          </cell>
          <cell r="BV1635">
            <v>10</v>
          </cell>
          <cell r="BW1635">
            <v>7837</v>
          </cell>
          <cell r="BX1635">
            <v>0</v>
          </cell>
        </row>
        <row r="1636">
          <cell r="E1636" t="str">
            <v>BPSM3657</v>
          </cell>
          <cell r="F1636" t="str">
            <v>255/55R19 111V D680 T/L</v>
          </cell>
          <cell r="G1636" t="str">
            <v>255/55R19 111V D680 T/L</v>
          </cell>
          <cell r="H1636" t="str">
            <v>D680</v>
          </cell>
          <cell r="I1636" t="str">
            <v>PSR6</v>
          </cell>
          <cell r="J1636" t="str">
            <v>4X4 17 UP</v>
          </cell>
          <cell r="K1636" t="str">
            <v>BRIDGESTONE</v>
          </cell>
          <cell r="L1636" t="str">
            <v>255/55R19</v>
          </cell>
          <cell r="M1636" t="str">
            <v>DUELER</v>
          </cell>
          <cell r="N1636" t="str">
            <v>4X4 PSR</v>
          </cell>
          <cell r="O1636" t="str">
            <v>4X4</v>
          </cell>
          <cell r="P1636" t="str">
            <v>T/L</v>
          </cell>
          <cell r="Q1636" t="str">
            <v>PSR01144</v>
          </cell>
          <cell r="R1636" t="str">
            <v>JAPAN</v>
          </cell>
          <cell r="S1636">
            <v>3</v>
          </cell>
          <cell r="Y1636" t="str">
            <v>24</v>
          </cell>
          <cell r="AG1636" t="str">
            <v>PSR09646</v>
          </cell>
          <cell r="AL1636" t="str">
            <v>D680</v>
          </cell>
          <cell r="AO1636" t="str">
            <v>255/55R19</v>
          </cell>
          <cell r="AP1636" t="str">
            <v>PSRS</v>
          </cell>
          <cell r="AQ1636" t="str">
            <v>DUELERS</v>
          </cell>
          <cell r="AR1636" t="str">
            <v>19 Inch</v>
          </cell>
          <cell r="AU1636">
            <v>2007</v>
          </cell>
          <cell r="AX1636" t="str">
            <v>CON</v>
          </cell>
          <cell r="AY1636" t="str">
            <v>B</v>
          </cell>
          <cell r="AZ1636">
            <v>91</v>
          </cell>
          <cell r="BA1636">
            <v>40</v>
          </cell>
          <cell r="BB1636">
            <v>30</v>
          </cell>
          <cell r="BC1636">
            <v>507</v>
          </cell>
          <cell r="BD1636" t="str">
            <v>PS</v>
          </cell>
          <cell r="BE1636" t="str">
            <v>PSRS</v>
          </cell>
          <cell r="BF1636" t="str">
            <v>T</v>
          </cell>
          <cell r="BG1636" t="str">
            <v>T</v>
          </cell>
          <cell r="BH1636">
            <v>8.7149999999999999</v>
          </cell>
          <cell r="BI1636">
            <v>16.66</v>
          </cell>
          <cell r="BJ1636">
            <v>0.14000000000000001</v>
          </cell>
          <cell r="BK1636">
            <v>0.17178487494999997</v>
          </cell>
          <cell r="BL1636">
            <v>19</v>
          </cell>
          <cell r="BM1636">
            <v>55</v>
          </cell>
          <cell r="BN1636">
            <v>255</v>
          </cell>
          <cell r="BR1636">
            <v>13020</v>
          </cell>
          <cell r="BS1636">
            <v>7812</v>
          </cell>
          <cell r="BT1636">
            <v>7812</v>
          </cell>
          <cell r="BU1636">
            <v>8680</v>
          </cell>
          <cell r="BV1636">
            <v>10</v>
          </cell>
          <cell r="BW1636">
            <v>7812</v>
          </cell>
          <cell r="BX1636">
            <v>5689.57</v>
          </cell>
        </row>
        <row r="1637">
          <cell r="E1637" t="str">
            <v>BPSM3658</v>
          </cell>
          <cell r="F1637" t="str">
            <v>225/60R17 99H D680 T/L</v>
          </cell>
          <cell r="G1637" t="str">
            <v>225/60R17 99H D680 T/L</v>
          </cell>
          <cell r="H1637" t="str">
            <v>D680</v>
          </cell>
          <cell r="I1637" t="str">
            <v>PSR6</v>
          </cell>
          <cell r="J1637" t="str">
            <v>4X4 17 UP</v>
          </cell>
          <cell r="K1637" t="str">
            <v>BRIDGESTONE</v>
          </cell>
          <cell r="L1637" t="str">
            <v>225/60R17</v>
          </cell>
          <cell r="M1637" t="str">
            <v>DUELER</v>
          </cell>
          <cell r="N1637" t="str">
            <v>4X4 PSR</v>
          </cell>
          <cell r="O1637" t="str">
            <v>4X4</v>
          </cell>
          <cell r="P1637" t="str">
            <v>T/L</v>
          </cell>
          <cell r="Q1637" t="str">
            <v>PSR04900</v>
          </cell>
          <cell r="R1637" t="str">
            <v>JAPAN</v>
          </cell>
          <cell r="S1637">
            <v>3</v>
          </cell>
          <cell r="Y1637" t="str">
            <v>24</v>
          </cell>
          <cell r="AG1637" t="str">
            <v>PSR04900</v>
          </cell>
          <cell r="AL1637" t="str">
            <v>D680</v>
          </cell>
          <cell r="AO1637" t="str">
            <v>225/60R17</v>
          </cell>
          <cell r="AP1637" t="str">
            <v>PSRS</v>
          </cell>
          <cell r="AQ1637" t="str">
            <v>DUELERS</v>
          </cell>
          <cell r="AR1637" t="str">
            <v>17 Inch</v>
          </cell>
          <cell r="AU1637">
            <v>0</v>
          </cell>
          <cell r="AX1637" t="str">
            <v>DISCONT</v>
          </cell>
          <cell r="AY1637" t="str">
            <v>B</v>
          </cell>
          <cell r="AZ1637">
            <v>91</v>
          </cell>
          <cell r="BA1637">
            <v>40</v>
          </cell>
          <cell r="BB1637">
            <v>30</v>
          </cell>
          <cell r="BC1637">
            <v>507</v>
          </cell>
          <cell r="BD1637" t="str">
            <v>PS</v>
          </cell>
          <cell r="BE1637" t="str">
            <v>PSRS</v>
          </cell>
          <cell r="BF1637" t="str">
            <v>T</v>
          </cell>
          <cell r="BG1637" t="str">
            <v>T</v>
          </cell>
          <cell r="BH1637">
            <v>6.5730000000000004</v>
          </cell>
          <cell r="BI1637">
            <v>13.1</v>
          </cell>
          <cell r="BJ1637">
            <v>8.7999999999999995E-2</v>
          </cell>
          <cell r="BK1637">
            <v>0.13051865859999998</v>
          </cell>
          <cell r="BL1637">
            <v>17</v>
          </cell>
          <cell r="BM1637">
            <v>60</v>
          </cell>
          <cell r="BN1637">
            <v>225</v>
          </cell>
          <cell r="BR1637">
            <v>7730</v>
          </cell>
          <cell r="BS1637">
            <v>4636</v>
          </cell>
          <cell r="BT1637">
            <v>4636</v>
          </cell>
          <cell r="BU1637">
            <v>5151</v>
          </cell>
          <cell r="BV1637">
            <v>10</v>
          </cell>
          <cell r="BW1637">
            <v>4636</v>
          </cell>
          <cell r="BX1637">
            <v>0</v>
          </cell>
        </row>
        <row r="1638">
          <cell r="E1638" t="str">
            <v>BPSM3659</v>
          </cell>
          <cell r="F1638" t="str">
            <v>P265/60R17 108H D680 T/L</v>
          </cell>
          <cell r="G1638" t="str">
            <v>P265/60R17 108H D680 T/L</v>
          </cell>
          <cell r="H1638" t="str">
            <v>D680</v>
          </cell>
          <cell r="I1638" t="str">
            <v>PSR6</v>
          </cell>
          <cell r="J1638" t="str">
            <v>4X4 17 UP</v>
          </cell>
          <cell r="K1638" t="str">
            <v>BRIDGESTONE</v>
          </cell>
          <cell r="L1638" t="str">
            <v>265/60R17</v>
          </cell>
          <cell r="M1638" t="str">
            <v>DUELER</v>
          </cell>
          <cell r="N1638" t="str">
            <v>4X4 PSR</v>
          </cell>
          <cell r="O1638" t="str">
            <v>4X4</v>
          </cell>
          <cell r="P1638" t="str">
            <v>T/L</v>
          </cell>
          <cell r="Q1638" t="str">
            <v>PSR08315</v>
          </cell>
          <cell r="R1638" t="str">
            <v>JAPAN</v>
          </cell>
          <cell r="S1638">
            <v>3</v>
          </cell>
          <cell r="Y1638" t="str">
            <v>24</v>
          </cell>
          <cell r="AG1638" t="str">
            <v>PSR08315</v>
          </cell>
          <cell r="AL1638" t="str">
            <v>D680</v>
          </cell>
          <cell r="AO1638" t="str">
            <v>265/60R18</v>
          </cell>
          <cell r="AP1638" t="str">
            <v>PSRS</v>
          </cell>
          <cell r="AQ1638" t="str">
            <v>DUELERS</v>
          </cell>
          <cell r="AR1638" t="str">
            <v>17 Inch</v>
          </cell>
          <cell r="AU1638">
            <v>0</v>
          </cell>
          <cell r="AX1638" t="str">
            <v>DISCONT</v>
          </cell>
          <cell r="AY1638" t="str">
            <v>B</v>
          </cell>
          <cell r="AZ1638">
            <v>91</v>
          </cell>
          <cell r="BA1638">
            <v>40</v>
          </cell>
          <cell r="BB1638">
            <v>30</v>
          </cell>
          <cell r="BC1638">
            <v>507</v>
          </cell>
          <cell r="BD1638" t="str">
            <v>PS</v>
          </cell>
          <cell r="BE1638" t="str">
            <v>PSRS</v>
          </cell>
          <cell r="BF1638" t="str">
            <v>T</v>
          </cell>
          <cell r="BG1638" t="str">
            <v>T</v>
          </cell>
          <cell r="BH1638">
            <v>9.0530000000000008</v>
          </cell>
          <cell r="BI1638">
            <v>18.100000000000001</v>
          </cell>
          <cell r="BJ1638">
            <v>0.124</v>
          </cell>
          <cell r="BK1638">
            <v>0.17147101219999999</v>
          </cell>
          <cell r="BL1638">
            <v>17</v>
          </cell>
          <cell r="BM1638">
            <v>60</v>
          </cell>
          <cell r="BN1638">
            <v>265</v>
          </cell>
          <cell r="BR1638">
            <v>9750</v>
          </cell>
          <cell r="BS1638">
            <v>5850</v>
          </cell>
          <cell r="BT1638">
            <v>5850</v>
          </cell>
          <cell r="BU1638">
            <v>6500</v>
          </cell>
          <cell r="BV1638">
            <v>10</v>
          </cell>
          <cell r="BW1638">
            <v>5850</v>
          </cell>
          <cell r="BX1638">
            <v>0</v>
          </cell>
        </row>
        <row r="1639">
          <cell r="E1639" t="str">
            <v>BPSM3660</v>
          </cell>
          <cell r="F1639" t="str">
            <v>255/60R17 106V D680 T/L</v>
          </cell>
          <cell r="G1639" t="str">
            <v>255/60R17 106V D680 T/L</v>
          </cell>
          <cell r="H1639" t="str">
            <v>D680</v>
          </cell>
          <cell r="I1639" t="str">
            <v>PSR6</v>
          </cell>
          <cell r="J1639" t="str">
            <v>4X4 17 UP</v>
          </cell>
          <cell r="K1639" t="str">
            <v>BRIDGESTONE</v>
          </cell>
          <cell r="L1639" t="str">
            <v>255/60R17</v>
          </cell>
          <cell r="M1639" t="str">
            <v>DUELER</v>
          </cell>
          <cell r="N1639" t="str">
            <v>4X4 PSR</v>
          </cell>
          <cell r="O1639" t="str">
            <v>4X4</v>
          </cell>
          <cell r="P1639" t="str">
            <v>T/L</v>
          </cell>
          <cell r="Q1639" t="str">
            <v>PSR09401</v>
          </cell>
          <cell r="R1639" t="str">
            <v>JAPAN</v>
          </cell>
          <cell r="S1639">
            <v>3</v>
          </cell>
          <cell r="Y1639" t="str">
            <v>24</v>
          </cell>
          <cell r="AG1639" t="str">
            <v>PSR09401</v>
          </cell>
          <cell r="AL1639" t="str">
            <v>D680</v>
          </cell>
          <cell r="AO1639" t="str">
            <v>255/60R17</v>
          </cell>
          <cell r="AP1639" t="str">
            <v>PSRS</v>
          </cell>
          <cell r="AQ1639" t="str">
            <v>DUELERS</v>
          </cell>
          <cell r="AR1639" t="str">
            <v>17 Inch</v>
          </cell>
          <cell r="AU1639">
            <v>0</v>
          </cell>
          <cell r="AX1639" t="str">
            <v>DISCONT</v>
          </cell>
          <cell r="AY1639" t="str">
            <v>B</v>
          </cell>
          <cell r="AZ1639">
            <v>91</v>
          </cell>
          <cell r="BA1639">
            <v>40</v>
          </cell>
          <cell r="BB1639">
            <v>30</v>
          </cell>
          <cell r="BC1639">
            <v>507</v>
          </cell>
          <cell r="BD1639" t="str">
            <v>PS</v>
          </cell>
          <cell r="BE1639" t="str">
            <v>PSRS</v>
          </cell>
          <cell r="BF1639" t="str">
            <v>T</v>
          </cell>
          <cell r="BG1639" t="str">
            <v>T</v>
          </cell>
          <cell r="BH1639">
            <v>8.2490000000000006</v>
          </cell>
          <cell r="BI1639">
            <v>16.408000000000001</v>
          </cell>
          <cell r="BJ1639">
            <v>0.11</v>
          </cell>
          <cell r="BK1639">
            <v>0.16058290779999998</v>
          </cell>
          <cell r="BL1639">
            <v>17</v>
          </cell>
          <cell r="BM1639">
            <v>60</v>
          </cell>
          <cell r="BN1639">
            <v>255</v>
          </cell>
          <cell r="BR1639">
            <v>9470</v>
          </cell>
          <cell r="BS1639">
            <v>5679</v>
          </cell>
          <cell r="BT1639">
            <v>5679</v>
          </cell>
          <cell r="BU1639">
            <v>6310</v>
          </cell>
          <cell r="BV1639">
            <v>10</v>
          </cell>
          <cell r="BW1639">
            <v>5679</v>
          </cell>
          <cell r="BX1639">
            <v>0</v>
          </cell>
        </row>
        <row r="1640">
          <cell r="E1640" t="str">
            <v>BPSM3662</v>
          </cell>
          <cell r="F1640" t="str">
            <v>P265/60R18 109H D680 T/L</v>
          </cell>
          <cell r="G1640" t="str">
            <v>P265/60R18 109H D680 T/L</v>
          </cell>
          <cell r="H1640" t="str">
            <v>D680</v>
          </cell>
          <cell r="I1640" t="str">
            <v>PSR6</v>
          </cell>
          <cell r="J1640" t="str">
            <v>4X4 17 UP</v>
          </cell>
          <cell r="K1640" t="str">
            <v>BRIDGESTONE</v>
          </cell>
          <cell r="L1640" t="str">
            <v>265/60R18</v>
          </cell>
          <cell r="M1640" t="str">
            <v>DUELER</v>
          </cell>
          <cell r="N1640" t="str">
            <v>4X4 PSR</v>
          </cell>
          <cell r="O1640" t="str">
            <v>4X4</v>
          </cell>
          <cell r="P1640" t="str">
            <v>T/L</v>
          </cell>
          <cell r="Q1640" t="str">
            <v>PSR08442</v>
          </cell>
          <cell r="R1640" t="str">
            <v>JAPAN</v>
          </cell>
          <cell r="S1640">
            <v>3</v>
          </cell>
          <cell r="Y1640" t="str">
            <v>24</v>
          </cell>
          <cell r="AG1640" t="str">
            <v>PSR08442</v>
          </cell>
          <cell r="AL1640" t="str">
            <v>D680</v>
          </cell>
          <cell r="AO1640" t="str">
            <v>285/60R18</v>
          </cell>
          <cell r="AP1640" t="str">
            <v>PSRS</v>
          </cell>
          <cell r="AQ1640" t="str">
            <v>DUELERS</v>
          </cell>
          <cell r="AR1640" t="str">
            <v>18 Inch</v>
          </cell>
          <cell r="AU1640">
            <v>2007</v>
          </cell>
          <cell r="AX1640" t="str">
            <v>DISCONT</v>
          </cell>
          <cell r="AY1640" t="str">
            <v>B</v>
          </cell>
          <cell r="AZ1640">
            <v>91</v>
          </cell>
          <cell r="BA1640">
            <v>40</v>
          </cell>
          <cell r="BB1640">
            <v>30</v>
          </cell>
          <cell r="BC1640">
            <v>507</v>
          </cell>
          <cell r="BD1640" t="str">
            <v>PS</v>
          </cell>
          <cell r="BE1640" t="str">
            <v>PSRS</v>
          </cell>
          <cell r="BF1640" t="str">
            <v>T</v>
          </cell>
          <cell r="BG1640" t="str">
            <v>T</v>
          </cell>
          <cell r="BH1640">
            <v>9.3130000000000006</v>
          </cell>
          <cell r="BI1640">
            <v>18.600000000000001</v>
          </cell>
          <cell r="BJ1640">
            <v>0.13</v>
          </cell>
          <cell r="BK1640">
            <v>0.1832851872</v>
          </cell>
          <cell r="BL1640">
            <v>18</v>
          </cell>
          <cell r="BM1640">
            <v>60</v>
          </cell>
          <cell r="BN1640">
            <v>265</v>
          </cell>
          <cell r="BR1640">
            <v>11960</v>
          </cell>
          <cell r="BS1640">
            <v>7175</v>
          </cell>
          <cell r="BT1640">
            <v>7175</v>
          </cell>
          <cell r="BU1640">
            <v>7972</v>
          </cell>
          <cell r="BV1640">
            <v>10</v>
          </cell>
          <cell r="BW1640">
            <v>7175</v>
          </cell>
          <cell r="BX1640">
            <v>5229.78</v>
          </cell>
        </row>
        <row r="1641">
          <cell r="E1641" t="str">
            <v>BPSM3663</v>
          </cell>
          <cell r="F1641" t="str">
            <v>P285/60R18 114H D680 T/L</v>
          </cell>
          <cell r="G1641" t="str">
            <v>P285/60R18 114H D680 T/L</v>
          </cell>
          <cell r="H1641" t="str">
            <v>D680</v>
          </cell>
          <cell r="I1641" t="str">
            <v>PSR6</v>
          </cell>
          <cell r="J1641" t="str">
            <v>4X4 17 UP</v>
          </cell>
          <cell r="K1641" t="str">
            <v>BRIDGESTONE</v>
          </cell>
          <cell r="L1641" t="str">
            <v>285/60R18</v>
          </cell>
          <cell r="M1641" t="str">
            <v>DUELER</v>
          </cell>
          <cell r="N1641" t="str">
            <v>4X4 PSR</v>
          </cell>
          <cell r="O1641" t="str">
            <v>4X4</v>
          </cell>
          <cell r="P1641" t="str">
            <v>T/L</v>
          </cell>
          <cell r="Q1641" t="str">
            <v>PSR09338</v>
          </cell>
          <cell r="R1641" t="str">
            <v>JAPAN</v>
          </cell>
          <cell r="S1641">
            <v>3</v>
          </cell>
          <cell r="Y1641" t="str">
            <v>24</v>
          </cell>
          <cell r="AG1641" t="str">
            <v>PSR08444</v>
          </cell>
          <cell r="AL1641" t="str">
            <v>D680</v>
          </cell>
          <cell r="AO1641" t="str">
            <v>285/60R18</v>
          </cell>
          <cell r="AP1641" t="str">
            <v>PSRS</v>
          </cell>
          <cell r="AQ1641" t="str">
            <v>DUELERS</v>
          </cell>
          <cell r="AR1641" t="str">
            <v>18 Inch</v>
          </cell>
          <cell r="AU1641">
            <v>2006</v>
          </cell>
          <cell r="AX1641" t="str">
            <v>DISCONT</v>
          </cell>
          <cell r="AY1641" t="str">
            <v>B</v>
          </cell>
          <cell r="AZ1641">
            <v>91</v>
          </cell>
          <cell r="BA1641">
            <v>40</v>
          </cell>
          <cell r="BB1641">
            <v>30</v>
          </cell>
          <cell r="BC1641">
            <v>507</v>
          </cell>
          <cell r="BD1641" t="str">
            <v>PS</v>
          </cell>
          <cell r="BE1641" t="str">
            <v>PSRS</v>
          </cell>
          <cell r="BF1641" t="str">
            <v>T</v>
          </cell>
          <cell r="BG1641" t="str">
            <v>T</v>
          </cell>
          <cell r="BH1641">
            <v>10.71</v>
          </cell>
          <cell r="BI1641">
            <v>20.8</v>
          </cell>
          <cell r="BJ1641">
            <v>0.14699999999999999</v>
          </cell>
          <cell r="BK1641">
            <v>0.20758420800000002</v>
          </cell>
          <cell r="BL1641">
            <v>18</v>
          </cell>
          <cell r="BM1641">
            <v>60</v>
          </cell>
          <cell r="BN1641">
            <v>285</v>
          </cell>
          <cell r="BR1641">
            <v>13250</v>
          </cell>
          <cell r="BS1641">
            <v>7947</v>
          </cell>
          <cell r="BT1641">
            <v>7947</v>
          </cell>
          <cell r="BU1641">
            <v>8830</v>
          </cell>
          <cell r="BV1641">
            <v>10</v>
          </cell>
          <cell r="BW1641">
            <v>7947</v>
          </cell>
          <cell r="BX1641">
            <v>0</v>
          </cell>
        </row>
        <row r="1642">
          <cell r="E1642" t="str">
            <v>BPSM3664</v>
          </cell>
          <cell r="F1642" t="str">
            <v>P275/60R17 110H D680 T/L</v>
          </cell>
          <cell r="G1642" t="str">
            <v>P275/60R17 110H D680 T/L</v>
          </cell>
          <cell r="H1642" t="str">
            <v>D680</v>
          </cell>
          <cell r="I1642" t="str">
            <v>PSR6</v>
          </cell>
          <cell r="J1642" t="str">
            <v>4X4 17 UP</v>
          </cell>
          <cell r="K1642" t="str">
            <v>BRIDGESTONE</v>
          </cell>
          <cell r="L1642" t="str">
            <v>275/60R17</v>
          </cell>
          <cell r="M1642" t="str">
            <v>DUELER</v>
          </cell>
          <cell r="N1642" t="str">
            <v>4X4 PSR</v>
          </cell>
          <cell r="O1642" t="str">
            <v>4X4</v>
          </cell>
          <cell r="P1642" t="str">
            <v>T/L</v>
          </cell>
          <cell r="Q1642" t="str">
            <v>PSR08316</v>
          </cell>
          <cell r="R1642" t="str">
            <v>JAPAN</v>
          </cell>
          <cell r="S1642">
            <v>3</v>
          </cell>
          <cell r="Y1642" t="str">
            <v>24</v>
          </cell>
          <cell r="AG1642" t="str">
            <v>PSR08316</v>
          </cell>
          <cell r="AL1642" t="str">
            <v>D680</v>
          </cell>
          <cell r="AO1642" t="str">
            <v>275/60R17</v>
          </cell>
          <cell r="AP1642" t="str">
            <v>PSRS</v>
          </cell>
          <cell r="AQ1642" t="str">
            <v>DUELERS</v>
          </cell>
          <cell r="AR1642" t="str">
            <v>17 Inch</v>
          </cell>
          <cell r="AU1642">
            <v>0</v>
          </cell>
          <cell r="AX1642" t="str">
            <v>DISCONT</v>
          </cell>
          <cell r="AY1642" t="str">
            <v>B</v>
          </cell>
          <cell r="AZ1642">
            <v>91</v>
          </cell>
          <cell r="BA1642">
            <v>40</v>
          </cell>
          <cell r="BB1642">
            <v>30</v>
          </cell>
          <cell r="BC1642">
            <v>507</v>
          </cell>
          <cell r="BD1642" t="str">
            <v>PS</v>
          </cell>
          <cell r="BE1642" t="str">
            <v>PSRS</v>
          </cell>
          <cell r="BF1642" t="str">
            <v>T</v>
          </cell>
          <cell r="BG1642" t="str">
            <v>T</v>
          </cell>
          <cell r="BH1642">
            <v>9.0749999999999993</v>
          </cell>
          <cell r="BI1642">
            <v>17.899999999999999</v>
          </cell>
          <cell r="BJ1642">
            <v>0.127</v>
          </cell>
          <cell r="BK1642">
            <v>0.18280686059999995</v>
          </cell>
          <cell r="BL1642">
            <v>17</v>
          </cell>
          <cell r="BM1642">
            <v>60</v>
          </cell>
          <cell r="BN1642">
            <v>275</v>
          </cell>
          <cell r="BR1642">
            <v>10030</v>
          </cell>
          <cell r="BS1642">
            <v>6016</v>
          </cell>
          <cell r="BT1642">
            <v>6016</v>
          </cell>
          <cell r="BU1642">
            <v>6684</v>
          </cell>
          <cell r="BV1642">
            <v>10</v>
          </cell>
          <cell r="BW1642">
            <v>6016</v>
          </cell>
          <cell r="BX1642">
            <v>0</v>
          </cell>
        </row>
        <row r="1643">
          <cell r="E1643" t="str">
            <v>BPSM3665</v>
          </cell>
          <cell r="F1643" t="str">
            <v>215/65R16 98S D680 T/L</v>
          </cell>
          <cell r="G1643" t="str">
            <v>215/65R16 98S D680 T/L</v>
          </cell>
          <cell r="H1643" t="str">
            <v>D680</v>
          </cell>
          <cell r="I1643" t="str">
            <v>PSR7</v>
          </cell>
          <cell r="J1643" t="str">
            <v>4X4 16 DOWN</v>
          </cell>
          <cell r="K1643" t="str">
            <v>BRIDGESTONE</v>
          </cell>
          <cell r="L1643" t="str">
            <v>215/65R16</v>
          </cell>
          <cell r="M1643" t="str">
            <v>DUELER</v>
          </cell>
          <cell r="N1643" t="str">
            <v>4X4 PSR</v>
          </cell>
          <cell r="O1643" t="str">
            <v>4X4</v>
          </cell>
          <cell r="P1643" t="str">
            <v>T/L</v>
          </cell>
          <cell r="Q1643" t="str">
            <v>PSR04726</v>
          </cell>
          <cell r="R1643" t="str">
            <v>JAPAN</v>
          </cell>
          <cell r="S1643">
            <v>3</v>
          </cell>
          <cell r="Y1643" t="str">
            <v>24</v>
          </cell>
          <cell r="AG1643" t="str">
            <v>PSR06122</v>
          </cell>
          <cell r="AL1643" t="str">
            <v>D680</v>
          </cell>
          <cell r="AO1643" t="str">
            <v>215/65R16</v>
          </cell>
          <cell r="AP1643" t="str">
            <v>PSRS</v>
          </cell>
          <cell r="AQ1643" t="str">
            <v>DUELERS</v>
          </cell>
          <cell r="AR1643" t="str">
            <v>16 Inch</v>
          </cell>
          <cell r="AU1643">
            <v>2007</v>
          </cell>
          <cell r="AX1643" t="str">
            <v>CON</v>
          </cell>
          <cell r="AY1643" t="str">
            <v>B</v>
          </cell>
          <cell r="AZ1643">
            <v>91</v>
          </cell>
          <cell r="BA1643">
            <v>40</v>
          </cell>
          <cell r="BB1643">
            <v>30</v>
          </cell>
          <cell r="BC1643">
            <v>507</v>
          </cell>
          <cell r="BD1643" t="str">
            <v>PS</v>
          </cell>
          <cell r="BE1643" t="str">
            <v>PSRS</v>
          </cell>
          <cell r="BF1643" t="str">
            <v>T</v>
          </cell>
          <cell r="BG1643" t="str">
            <v>T</v>
          </cell>
          <cell r="BH1643">
            <v>5.6159999999999997</v>
          </cell>
          <cell r="BI1643">
            <v>11.4</v>
          </cell>
          <cell r="BJ1643">
            <v>8.1000000000000003E-2</v>
          </cell>
          <cell r="BK1643">
            <v>0.11996699655</v>
          </cell>
          <cell r="BL1643">
            <v>16</v>
          </cell>
          <cell r="BM1643">
            <v>65</v>
          </cell>
          <cell r="BN1643">
            <v>215</v>
          </cell>
          <cell r="BR1643">
            <v>4740</v>
          </cell>
          <cell r="BS1643">
            <v>2845</v>
          </cell>
          <cell r="BT1643">
            <v>2845</v>
          </cell>
          <cell r="BU1643">
            <v>3161</v>
          </cell>
          <cell r="BV1643">
            <v>10</v>
          </cell>
          <cell r="BW1643">
            <v>2845</v>
          </cell>
          <cell r="BX1643">
            <v>2042.26</v>
          </cell>
        </row>
        <row r="1644">
          <cell r="E1644" t="str">
            <v>BPSM3669</v>
          </cell>
          <cell r="F1644" t="str">
            <v>235/65R17 108V D680 T/L</v>
          </cell>
          <cell r="G1644" t="str">
            <v>235/65R17 108V D680 T/L</v>
          </cell>
          <cell r="H1644" t="str">
            <v>D680</v>
          </cell>
          <cell r="I1644" t="str">
            <v>PSR6</v>
          </cell>
          <cell r="J1644" t="str">
            <v>4X4 17 UP</v>
          </cell>
          <cell r="K1644" t="str">
            <v>BRIDGESTONE</v>
          </cell>
          <cell r="L1644" t="str">
            <v>235/65R17</v>
          </cell>
          <cell r="M1644" t="str">
            <v>DUELER</v>
          </cell>
          <cell r="N1644" t="str">
            <v>4X4 PSR</v>
          </cell>
          <cell r="O1644" t="str">
            <v>4X4</v>
          </cell>
          <cell r="P1644" t="str">
            <v>T/L</v>
          </cell>
          <cell r="Q1644" t="str">
            <v>PSR09402</v>
          </cell>
          <cell r="R1644" t="str">
            <v>JAPAN</v>
          </cell>
          <cell r="S1644">
            <v>3</v>
          </cell>
          <cell r="Y1644" t="str">
            <v>24</v>
          </cell>
          <cell r="AG1644" t="str">
            <v>PSR09402</v>
          </cell>
          <cell r="AL1644" t="str">
            <v>D680</v>
          </cell>
          <cell r="AO1644" t="str">
            <v>235/65R17</v>
          </cell>
          <cell r="AP1644" t="str">
            <v>PSRS</v>
          </cell>
          <cell r="AQ1644" t="str">
            <v>DUELERS</v>
          </cell>
          <cell r="AR1644" t="str">
            <v>17 Inch</v>
          </cell>
          <cell r="AU1644">
            <v>2006</v>
          </cell>
          <cell r="AX1644" t="str">
            <v>CON</v>
          </cell>
          <cell r="AY1644" t="str">
            <v>B</v>
          </cell>
          <cell r="AZ1644">
            <v>91</v>
          </cell>
          <cell r="BA1644">
            <v>40</v>
          </cell>
          <cell r="BB1644">
            <v>30</v>
          </cell>
          <cell r="BC1644">
            <v>507</v>
          </cell>
          <cell r="BD1644" t="str">
            <v>PS</v>
          </cell>
          <cell r="BE1644" t="str">
            <v>PSRS</v>
          </cell>
          <cell r="BF1644" t="str">
            <v>T</v>
          </cell>
          <cell r="BG1644" t="str">
            <v>T</v>
          </cell>
          <cell r="BH1644">
            <v>7.5709999999999997</v>
          </cell>
          <cell r="BI1644">
            <v>15.1</v>
          </cell>
          <cell r="BJ1644">
            <v>0.11</v>
          </cell>
          <cell r="BK1644">
            <v>0.14949310474999997</v>
          </cell>
          <cell r="BL1644">
            <v>17</v>
          </cell>
          <cell r="BM1644">
            <v>65</v>
          </cell>
          <cell r="BN1644">
            <v>235</v>
          </cell>
          <cell r="BR1644">
            <v>8520</v>
          </cell>
          <cell r="BS1644">
            <v>5111</v>
          </cell>
          <cell r="BT1644">
            <v>5111</v>
          </cell>
          <cell r="BU1644">
            <v>5679</v>
          </cell>
          <cell r="BV1644">
            <v>10</v>
          </cell>
          <cell r="BW1644">
            <v>5111</v>
          </cell>
          <cell r="BX1644">
            <v>0</v>
          </cell>
        </row>
        <row r="1645">
          <cell r="E1645" t="str">
            <v>BPSM3670</v>
          </cell>
          <cell r="F1645" t="str">
            <v>235/65R18 106V D680 T/L</v>
          </cell>
          <cell r="G1645" t="str">
            <v>235/65R18 106V D680 T/L</v>
          </cell>
          <cell r="H1645" t="str">
            <v>D680</v>
          </cell>
          <cell r="I1645" t="str">
            <v>PSR6</v>
          </cell>
          <cell r="J1645" t="str">
            <v>4X4 17 UP</v>
          </cell>
          <cell r="K1645" t="str">
            <v>BRIDGESTONE</v>
          </cell>
          <cell r="L1645" t="str">
            <v>235/65R18</v>
          </cell>
          <cell r="M1645" t="str">
            <v>DUELER</v>
          </cell>
          <cell r="N1645" t="str">
            <v>4X4 PSR</v>
          </cell>
          <cell r="O1645" t="str">
            <v>4X4</v>
          </cell>
          <cell r="P1645" t="str">
            <v>T/L</v>
          </cell>
          <cell r="Q1645" t="str">
            <v>PSR09322</v>
          </cell>
          <cell r="R1645" t="str">
            <v>JAPAN</v>
          </cell>
          <cell r="S1645">
            <v>3</v>
          </cell>
          <cell r="Y1645" t="str">
            <v>24</v>
          </cell>
          <cell r="AG1645" t="str">
            <v>PSR09322</v>
          </cell>
          <cell r="AL1645" t="str">
            <v>D680</v>
          </cell>
          <cell r="AO1645" t="str">
            <v>235/65R18</v>
          </cell>
          <cell r="AP1645" t="str">
            <v>PSRS</v>
          </cell>
          <cell r="AQ1645" t="str">
            <v>DUELERS</v>
          </cell>
          <cell r="AR1645" t="str">
            <v>18 Inch</v>
          </cell>
          <cell r="AU1645">
            <v>0</v>
          </cell>
          <cell r="AX1645" t="str">
            <v>DISCONT</v>
          </cell>
          <cell r="AY1645" t="str">
            <v>B</v>
          </cell>
          <cell r="AZ1645">
            <v>91</v>
          </cell>
          <cell r="BA1645">
            <v>40</v>
          </cell>
          <cell r="BB1645">
            <v>30</v>
          </cell>
          <cell r="BC1645">
            <v>507</v>
          </cell>
          <cell r="BD1645" t="str">
            <v>PS</v>
          </cell>
          <cell r="BE1645" t="str">
            <v>PSRS</v>
          </cell>
          <cell r="BF1645" t="str">
            <v>T</v>
          </cell>
          <cell r="BG1645" t="str">
            <v>T</v>
          </cell>
          <cell r="BH1645">
            <v>7.72</v>
          </cell>
          <cell r="BI1645">
            <v>14.803000000000001</v>
          </cell>
          <cell r="BJ1645">
            <v>9.0999999999999998E-2</v>
          </cell>
          <cell r="BK1645">
            <v>0.15997060475</v>
          </cell>
          <cell r="BL1645">
            <v>18</v>
          </cell>
          <cell r="BM1645">
            <v>65</v>
          </cell>
          <cell r="BN1645">
            <v>235</v>
          </cell>
          <cell r="BR1645">
            <v>11430</v>
          </cell>
          <cell r="BS1645">
            <v>6858</v>
          </cell>
          <cell r="BT1645">
            <v>6858</v>
          </cell>
          <cell r="BU1645">
            <v>7620</v>
          </cell>
          <cell r="BV1645">
            <v>10</v>
          </cell>
          <cell r="BW1645">
            <v>6858</v>
          </cell>
          <cell r="BX1645">
            <v>0</v>
          </cell>
        </row>
        <row r="1646">
          <cell r="E1646" t="str">
            <v>BPSM3674</v>
          </cell>
          <cell r="F1646" t="str">
            <v>275/65R17 115H D680 T/L</v>
          </cell>
          <cell r="G1646" t="str">
            <v>275/65R17 115H D680 T/L</v>
          </cell>
          <cell r="H1646" t="str">
            <v>D680</v>
          </cell>
          <cell r="I1646" t="str">
            <v>PSR6</v>
          </cell>
          <cell r="J1646" t="str">
            <v>4X4 17 UP</v>
          </cell>
          <cell r="K1646" t="str">
            <v>BRIDGESTONE</v>
          </cell>
          <cell r="L1646" t="str">
            <v>275/65R17</v>
          </cell>
          <cell r="M1646" t="str">
            <v>DUELER</v>
          </cell>
          <cell r="N1646" t="str">
            <v>4X4 PSR</v>
          </cell>
          <cell r="O1646" t="str">
            <v>4X4</v>
          </cell>
          <cell r="P1646" t="str">
            <v>T/L</v>
          </cell>
          <cell r="Q1646" t="str">
            <v>PSR05680</v>
          </cell>
          <cell r="R1646" t="str">
            <v>JAPAN</v>
          </cell>
          <cell r="S1646">
            <v>3</v>
          </cell>
          <cell r="Y1646" t="str">
            <v>24</v>
          </cell>
          <cell r="AG1646" t="str">
            <v>PSR05680</v>
          </cell>
          <cell r="AL1646" t="str">
            <v>D680</v>
          </cell>
          <cell r="AO1646" t="str">
            <v>275/65R17</v>
          </cell>
          <cell r="AP1646" t="str">
            <v>PSRS</v>
          </cell>
          <cell r="AQ1646" t="str">
            <v>DUELERS</v>
          </cell>
          <cell r="AR1646" t="str">
            <v>17 Inch</v>
          </cell>
          <cell r="AU1646">
            <v>0</v>
          </cell>
          <cell r="AX1646" t="str">
            <v>DISCONT</v>
          </cell>
          <cell r="AY1646" t="str">
            <v>B</v>
          </cell>
          <cell r="AZ1646">
            <v>91</v>
          </cell>
          <cell r="BA1646">
            <v>40</v>
          </cell>
          <cell r="BB1646">
            <v>30</v>
          </cell>
          <cell r="BC1646">
            <v>507</v>
          </cell>
          <cell r="BD1646" t="str">
            <v>PS</v>
          </cell>
          <cell r="BE1646" t="str">
            <v>PSRS</v>
          </cell>
          <cell r="BF1646" t="str">
            <v>T</v>
          </cell>
          <cell r="BG1646" t="str">
            <v>T</v>
          </cell>
          <cell r="BH1646">
            <v>9.6709999999999994</v>
          </cell>
          <cell r="BI1646">
            <v>18.811</v>
          </cell>
          <cell r="BJ1646" t="e">
            <v>#N/A</v>
          </cell>
          <cell r="BK1646">
            <v>0.19624326434999997</v>
          </cell>
          <cell r="BL1646">
            <v>17</v>
          </cell>
          <cell r="BM1646">
            <v>65</v>
          </cell>
          <cell r="BN1646">
            <v>275</v>
          </cell>
          <cell r="BR1646">
            <v>8300</v>
          </cell>
          <cell r="BS1646">
            <v>5950</v>
          </cell>
          <cell r="BT1646">
            <v>5950</v>
          </cell>
          <cell r="BU1646">
            <v>6611</v>
          </cell>
          <cell r="BV1646">
            <v>10</v>
          </cell>
          <cell r="BW1646">
            <v>5950</v>
          </cell>
          <cell r="BX1646">
            <v>4422.8900000000003</v>
          </cell>
        </row>
        <row r="1647">
          <cell r="E1647" t="str">
            <v>BPSM3675</v>
          </cell>
          <cell r="F1647" t="str">
            <v>265/70R15 D680 T/L</v>
          </cell>
          <cell r="G1647" t="str">
            <v>265/70R15 D680 T/L</v>
          </cell>
          <cell r="H1647" t="str">
            <v>D680</v>
          </cell>
          <cell r="I1647" t="str">
            <v>PSR7</v>
          </cell>
          <cell r="J1647" t="str">
            <v>4X4 16 DOWN</v>
          </cell>
          <cell r="K1647" t="str">
            <v>BRIDGESTONE</v>
          </cell>
          <cell r="L1647" t="str">
            <v>265/70R15</v>
          </cell>
          <cell r="M1647" t="str">
            <v>DUELER</v>
          </cell>
          <cell r="N1647" t="str">
            <v>4X4 PSR</v>
          </cell>
          <cell r="O1647" t="str">
            <v>4X4</v>
          </cell>
          <cell r="P1647" t="str">
            <v>T/L</v>
          </cell>
          <cell r="Q1647" t="str">
            <v>PSR00118</v>
          </cell>
          <cell r="R1647" t="str">
            <v>JAPAN</v>
          </cell>
          <cell r="S1647">
            <v>3</v>
          </cell>
          <cell r="Y1647" t="str">
            <v>24</v>
          </cell>
          <cell r="AG1647" t="str">
            <v>PSR07442</v>
          </cell>
          <cell r="AL1647" t="str">
            <v>D680</v>
          </cell>
          <cell r="AO1647" t="str">
            <v>265/70R15</v>
          </cell>
          <cell r="AP1647" t="str">
            <v>PSRS</v>
          </cell>
          <cell r="AQ1647" t="str">
            <v>DUELERS</v>
          </cell>
          <cell r="AR1647" t="str">
            <v>15 Inch</v>
          </cell>
          <cell r="AU1647">
            <v>2007</v>
          </cell>
          <cell r="AX1647" t="str">
            <v>CON</v>
          </cell>
          <cell r="AY1647" t="str">
            <v>B</v>
          </cell>
          <cell r="AZ1647">
            <v>91</v>
          </cell>
          <cell r="BA1647">
            <v>40</v>
          </cell>
          <cell r="BB1647">
            <v>30</v>
          </cell>
          <cell r="BC1647">
            <v>507</v>
          </cell>
          <cell r="BD1647" t="str">
            <v>PS</v>
          </cell>
          <cell r="BE1647" t="str">
            <v>PSRS</v>
          </cell>
          <cell r="BF1647" t="str">
            <v>T</v>
          </cell>
          <cell r="BG1647" t="str">
            <v>T</v>
          </cell>
          <cell r="BH1647">
            <v>8.6980000000000004</v>
          </cell>
          <cell r="BI1647">
            <v>8.7200000000000006</v>
          </cell>
          <cell r="BJ1647">
            <v>0.124</v>
          </cell>
          <cell r="BK1647">
            <v>0.17247872</v>
          </cell>
          <cell r="BL1647">
            <v>15</v>
          </cell>
          <cell r="BM1647" t="str">
            <v>70</v>
          </cell>
          <cell r="BN1647">
            <v>265</v>
          </cell>
          <cell r="BR1647">
            <v>7350</v>
          </cell>
          <cell r="BS1647">
            <v>4410</v>
          </cell>
          <cell r="BT1647">
            <v>4410</v>
          </cell>
          <cell r="BU1647">
            <v>4900</v>
          </cell>
          <cell r="BV1647">
            <v>10</v>
          </cell>
          <cell r="BW1647">
            <v>4410</v>
          </cell>
          <cell r="BX1647">
            <v>3155.12</v>
          </cell>
        </row>
        <row r="1648">
          <cell r="E1648" t="str">
            <v>BPSM3676</v>
          </cell>
          <cell r="F1648" t="str">
            <v>215/70R16 D680 T/L</v>
          </cell>
          <cell r="G1648" t="str">
            <v>215/70R16 D680 T/L</v>
          </cell>
          <cell r="H1648" t="str">
            <v>D680</v>
          </cell>
          <cell r="I1648" t="str">
            <v>PSR7</v>
          </cell>
          <cell r="J1648" t="str">
            <v>4X4 16 DOWN</v>
          </cell>
          <cell r="K1648" t="str">
            <v>BRIDGESTONE</v>
          </cell>
          <cell r="L1648" t="str">
            <v>215/70R16</v>
          </cell>
          <cell r="M1648" t="str">
            <v>DUELER</v>
          </cell>
          <cell r="N1648" t="str">
            <v>4X4 PSR</v>
          </cell>
          <cell r="O1648" t="str">
            <v>4X4</v>
          </cell>
          <cell r="P1648" t="str">
            <v>T/L</v>
          </cell>
          <cell r="Q1648" t="str">
            <v>PSR04723</v>
          </cell>
          <cell r="R1648" t="str">
            <v>JAPAN</v>
          </cell>
          <cell r="S1648">
            <v>3</v>
          </cell>
          <cell r="Y1648" t="str">
            <v>24</v>
          </cell>
          <cell r="AG1648" t="str">
            <v>PSR06085</v>
          </cell>
          <cell r="AL1648" t="str">
            <v>D680</v>
          </cell>
          <cell r="AO1648" t="str">
            <v>215/70R16</v>
          </cell>
          <cell r="AP1648" t="str">
            <v>PSRS</v>
          </cell>
          <cell r="AQ1648" t="str">
            <v>DUELERS</v>
          </cell>
          <cell r="AR1648" t="str">
            <v>16 Inch</v>
          </cell>
          <cell r="AU1648">
            <v>2007</v>
          </cell>
          <cell r="AX1648" t="str">
            <v>CON</v>
          </cell>
          <cell r="AY1648" t="str">
            <v>B</v>
          </cell>
          <cell r="AZ1648">
            <v>91</v>
          </cell>
          <cell r="BA1648">
            <v>40</v>
          </cell>
          <cell r="BB1648">
            <v>30</v>
          </cell>
          <cell r="BC1648">
            <v>507</v>
          </cell>
          <cell r="BD1648" t="str">
            <v>PS</v>
          </cell>
          <cell r="BE1648" t="str">
            <v>PSRS</v>
          </cell>
          <cell r="BF1648" t="str">
            <v>T</v>
          </cell>
          <cell r="BG1648" t="str">
            <v>T</v>
          </cell>
          <cell r="BH1648">
            <v>6.1479999999999997</v>
          </cell>
          <cell r="BI1648">
            <v>5.85</v>
          </cell>
          <cell r="BJ1648">
            <v>0.104</v>
          </cell>
          <cell r="BK1648">
            <v>0.12760576379999999</v>
          </cell>
          <cell r="BL1648">
            <v>16</v>
          </cell>
          <cell r="BM1648" t="str">
            <v>70</v>
          </cell>
          <cell r="BN1648">
            <v>215</v>
          </cell>
          <cell r="BR1648">
            <v>5940</v>
          </cell>
          <cell r="BS1648">
            <v>3205</v>
          </cell>
          <cell r="BT1648">
            <v>3205</v>
          </cell>
          <cell r="BU1648">
            <v>3561</v>
          </cell>
          <cell r="BV1648">
            <v>10</v>
          </cell>
          <cell r="BW1648">
            <v>3205</v>
          </cell>
          <cell r="BX1648">
            <v>2205.33</v>
          </cell>
        </row>
        <row r="1649">
          <cell r="E1649" t="str">
            <v>BPSM3677</v>
          </cell>
          <cell r="F1649" t="str">
            <v>265/70R16 D680 T/L</v>
          </cell>
          <cell r="G1649" t="str">
            <v>265/70R16 D680 T/L</v>
          </cell>
          <cell r="H1649" t="str">
            <v>D680</v>
          </cell>
          <cell r="I1649" t="str">
            <v>PSR7</v>
          </cell>
          <cell r="J1649" t="str">
            <v>4X4 16 DOWN</v>
          </cell>
          <cell r="K1649" t="str">
            <v>BRIDGESTONE</v>
          </cell>
          <cell r="L1649" t="str">
            <v>265/70R16</v>
          </cell>
          <cell r="M1649" t="str">
            <v>DUELER</v>
          </cell>
          <cell r="N1649" t="str">
            <v>4X4 PSR</v>
          </cell>
          <cell r="O1649" t="str">
            <v>4X4</v>
          </cell>
          <cell r="P1649" t="str">
            <v>T/L</v>
          </cell>
          <cell r="Q1649" t="str">
            <v>PSR01138</v>
          </cell>
          <cell r="R1649" t="str">
            <v>JAPAN</v>
          </cell>
          <cell r="S1649">
            <v>3</v>
          </cell>
          <cell r="Y1649" t="str">
            <v>24</v>
          </cell>
          <cell r="AG1649" t="str">
            <v>PSR06110</v>
          </cell>
          <cell r="AL1649" t="str">
            <v>D680</v>
          </cell>
          <cell r="AO1649" t="str">
            <v>265/70R16</v>
          </cell>
          <cell r="AP1649" t="str">
            <v>PSRS</v>
          </cell>
          <cell r="AQ1649" t="str">
            <v>DUELERS</v>
          </cell>
          <cell r="AR1649" t="str">
            <v>16 Inch</v>
          </cell>
          <cell r="AU1649">
            <v>2007</v>
          </cell>
          <cell r="AX1649" t="str">
            <v>CON</v>
          </cell>
          <cell r="AY1649" t="str">
            <v>B</v>
          </cell>
          <cell r="AZ1649">
            <v>91</v>
          </cell>
          <cell r="BA1649">
            <v>40</v>
          </cell>
          <cell r="BB1649">
            <v>30</v>
          </cell>
          <cell r="BC1649">
            <v>507</v>
          </cell>
          <cell r="BD1649" t="str">
            <v>PS</v>
          </cell>
          <cell r="BE1649" t="str">
            <v>PSRS</v>
          </cell>
          <cell r="BF1649" t="str">
            <v>T</v>
          </cell>
          <cell r="BG1649" t="str">
            <v>T</v>
          </cell>
          <cell r="BH1649">
            <v>9.2799999999999994</v>
          </cell>
          <cell r="BI1649">
            <v>9.2799999999999994</v>
          </cell>
          <cell r="BJ1649">
            <v>0.41199999999999998</v>
          </cell>
          <cell r="BK1649">
            <v>0.18432698180000001</v>
          </cell>
          <cell r="BL1649">
            <v>16</v>
          </cell>
          <cell r="BM1649" t="str">
            <v>70</v>
          </cell>
          <cell r="BN1649">
            <v>265</v>
          </cell>
          <cell r="BR1649">
            <v>8510</v>
          </cell>
          <cell r="BS1649">
            <v>4596</v>
          </cell>
          <cell r="BT1649">
            <v>4596</v>
          </cell>
          <cell r="BU1649">
            <v>5107</v>
          </cell>
          <cell r="BV1649">
            <v>10</v>
          </cell>
          <cell r="BW1649">
            <v>4596</v>
          </cell>
          <cell r="BX1649">
            <v>3638.93</v>
          </cell>
        </row>
        <row r="1650">
          <cell r="E1650" t="str">
            <v>BPSM3678</v>
          </cell>
          <cell r="F1650" t="str">
            <v>245/70R16 D680 T/L</v>
          </cell>
          <cell r="G1650" t="str">
            <v>245/70R16 D680 T/L</v>
          </cell>
          <cell r="H1650" t="str">
            <v>D680</v>
          </cell>
          <cell r="I1650" t="str">
            <v>PSR7</v>
          </cell>
          <cell r="J1650" t="str">
            <v>4X4 16 DOWN</v>
          </cell>
          <cell r="K1650" t="str">
            <v>BRIDGESTONE</v>
          </cell>
          <cell r="L1650" t="str">
            <v>245/70R16</v>
          </cell>
          <cell r="M1650" t="str">
            <v>DUELER</v>
          </cell>
          <cell r="N1650" t="str">
            <v>4X4 PSR</v>
          </cell>
          <cell r="O1650" t="str">
            <v>4X4</v>
          </cell>
          <cell r="P1650" t="str">
            <v>T/L</v>
          </cell>
          <cell r="Q1650" t="str">
            <v>PSR06091</v>
          </cell>
          <cell r="R1650" t="str">
            <v>JAPAN</v>
          </cell>
          <cell r="S1650">
            <v>3</v>
          </cell>
          <cell r="Y1650" t="str">
            <v>24</v>
          </cell>
          <cell r="AG1650" t="str">
            <v>PSR06091</v>
          </cell>
          <cell r="AL1650" t="str">
            <v>D680</v>
          </cell>
          <cell r="AO1650" t="str">
            <v>245/70R16</v>
          </cell>
          <cell r="AP1650" t="str">
            <v>PSRS</v>
          </cell>
          <cell r="AQ1650" t="str">
            <v>DUELERS</v>
          </cell>
          <cell r="AR1650" t="str">
            <v>16 Inch</v>
          </cell>
          <cell r="AU1650">
            <v>2006</v>
          </cell>
          <cell r="AX1650" t="str">
            <v>CON</v>
          </cell>
          <cell r="AY1650" t="str">
            <v>B</v>
          </cell>
          <cell r="AZ1650">
            <v>91</v>
          </cell>
          <cell r="BA1650">
            <v>40</v>
          </cell>
          <cell r="BB1650">
            <v>30</v>
          </cell>
          <cell r="BC1650">
            <v>507</v>
          </cell>
          <cell r="BD1650" t="str">
            <v>PS</v>
          </cell>
          <cell r="BE1650" t="str">
            <v>PSRS</v>
          </cell>
          <cell r="BF1650" t="str">
            <v>T</v>
          </cell>
          <cell r="BG1650" t="str">
            <v>T</v>
          </cell>
          <cell r="BH1650">
            <v>7.9989999999999997</v>
          </cell>
          <cell r="BI1650">
            <v>7.96</v>
          </cell>
          <cell r="BJ1650">
            <v>0.11</v>
          </cell>
          <cell r="BK1650">
            <v>0.1600561026</v>
          </cell>
          <cell r="BL1650">
            <v>16</v>
          </cell>
          <cell r="BM1650" t="str">
            <v>70</v>
          </cell>
          <cell r="BN1650">
            <v>245</v>
          </cell>
          <cell r="BR1650">
            <v>7560</v>
          </cell>
          <cell r="BS1650">
            <v>4309</v>
          </cell>
          <cell r="BT1650">
            <v>4309</v>
          </cell>
          <cell r="BU1650">
            <v>4788</v>
          </cell>
          <cell r="BV1650">
            <v>10</v>
          </cell>
          <cell r="BW1650">
            <v>4309</v>
          </cell>
          <cell r="BX1650">
            <v>3253.29</v>
          </cell>
        </row>
        <row r="1651">
          <cell r="E1651" t="str">
            <v>BPSM3679</v>
          </cell>
          <cell r="F1651" t="str">
            <v>275/70R16 D680 T/L</v>
          </cell>
          <cell r="G1651" t="str">
            <v>275/70R16 D680 T/L</v>
          </cell>
          <cell r="H1651" t="str">
            <v>D680</v>
          </cell>
          <cell r="I1651" t="str">
            <v>PSR7</v>
          </cell>
          <cell r="J1651" t="str">
            <v>4X4 16 DOWN</v>
          </cell>
          <cell r="K1651" t="str">
            <v>BRIDGESTONE</v>
          </cell>
          <cell r="L1651" t="str">
            <v>275/70R16</v>
          </cell>
          <cell r="M1651" t="str">
            <v>DUELER</v>
          </cell>
          <cell r="N1651" t="str">
            <v>4X4 PSR</v>
          </cell>
          <cell r="O1651" t="str">
            <v>4X4</v>
          </cell>
          <cell r="P1651" t="str">
            <v>T/L</v>
          </cell>
          <cell r="Q1651" t="str">
            <v>PSR01238</v>
          </cell>
          <cell r="R1651" t="str">
            <v>JAPAN</v>
          </cell>
          <cell r="S1651">
            <v>3</v>
          </cell>
          <cell r="Y1651" t="str">
            <v>24</v>
          </cell>
          <cell r="AG1651" t="str">
            <v>PSR06115</v>
          </cell>
          <cell r="AL1651" t="str">
            <v>D680</v>
          </cell>
          <cell r="AO1651" t="str">
            <v>275/70R16</v>
          </cell>
          <cell r="AP1651" t="str">
            <v>PSRS</v>
          </cell>
          <cell r="AQ1651" t="str">
            <v>DUELERS</v>
          </cell>
          <cell r="AR1651" t="str">
            <v>16 Inch</v>
          </cell>
          <cell r="AU1651">
            <v>2007</v>
          </cell>
          <cell r="AX1651" t="str">
            <v>CON</v>
          </cell>
          <cell r="AY1651" t="str">
            <v>B</v>
          </cell>
          <cell r="AZ1651">
            <v>91</v>
          </cell>
          <cell r="BA1651">
            <v>40</v>
          </cell>
          <cell r="BB1651">
            <v>30</v>
          </cell>
          <cell r="BC1651">
            <v>507</v>
          </cell>
          <cell r="BD1651" t="str">
            <v>PS</v>
          </cell>
          <cell r="BE1651" t="str">
            <v>PSRS</v>
          </cell>
          <cell r="BF1651" t="str">
            <v>T</v>
          </cell>
          <cell r="BG1651" t="str">
            <v>T</v>
          </cell>
          <cell r="BH1651">
            <v>10.065</v>
          </cell>
          <cell r="BI1651">
            <v>9.9700000000000006</v>
          </cell>
          <cell r="BJ1651">
            <v>0.13900000000000001</v>
          </cell>
          <cell r="BK1651">
            <v>0.19728889739999997</v>
          </cell>
          <cell r="BL1651">
            <v>16</v>
          </cell>
          <cell r="BM1651" t="str">
            <v>70</v>
          </cell>
          <cell r="BN1651">
            <v>275</v>
          </cell>
          <cell r="BR1651">
            <v>8820</v>
          </cell>
          <cell r="BS1651">
            <v>5290</v>
          </cell>
          <cell r="BT1651">
            <v>5290</v>
          </cell>
          <cell r="BU1651">
            <v>5878</v>
          </cell>
          <cell r="BV1651">
            <v>10</v>
          </cell>
          <cell r="BW1651">
            <v>5290</v>
          </cell>
          <cell r="BX1651">
            <v>3668.17</v>
          </cell>
        </row>
        <row r="1652">
          <cell r="E1652" t="str">
            <v>BPSM3680</v>
          </cell>
          <cell r="F1652" t="str">
            <v>P235/70R16 D680 T/L</v>
          </cell>
          <cell r="G1652" t="str">
            <v>P235/70R16 D680 T/L</v>
          </cell>
          <cell r="H1652" t="str">
            <v>D680</v>
          </cell>
          <cell r="I1652" t="str">
            <v>PSR7</v>
          </cell>
          <cell r="J1652" t="str">
            <v>4X4 16 DOWN</v>
          </cell>
          <cell r="K1652" t="str">
            <v>BRIDGESTONE</v>
          </cell>
          <cell r="L1652" t="str">
            <v>235/70R16</v>
          </cell>
          <cell r="M1652" t="str">
            <v>DUELER</v>
          </cell>
          <cell r="N1652" t="str">
            <v>4X4 PSR</v>
          </cell>
          <cell r="O1652" t="str">
            <v>4X4</v>
          </cell>
          <cell r="P1652" t="str">
            <v>T/L</v>
          </cell>
          <cell r="Q1652" t="str">
            <v>PSR01239</v>
          </cell>
          <cell r="R1652" t="str">
            <v>JAPAN</v>
          </cell>
          <cell r="S1652">
            <v>3</v>
          </cell>
          <cell r="Y1652" t="str">
            <v>24</v>
          </cell>
          <cell r="AG1652" t="str">
            <v>PSR04631</v>
          </cell>
          <cell r="AL1652" t="str">
            <v>D680</v>
          </cell>
          <cell r="AO1652" t="str">
            <v>235/70R16</v>
          </cell>
          <cell r="AP1652" t="str">
            <v>PSRS</v>
          </cell>
          <cell r="AQ1652" t="str">
            <v>DUELERS</v>
          </cell>
          <cell r="AR1652" t="str">
            <v>16 Inch</v>
          </cell>
          <cell r="AU1652">
            <v>2006</v>
          </cell>
          <cell r="AX1652" t="str">
            <v>CON</v>
          </cell>
          <cell r="AY1652" t="str">
            <v>B</v>
          </cell>
          <cell r="AZ1652">
            <v>91</v>
          </cell>
          <cell r="BA1652">
            <v>40</v>
          </cell>
          <cell r="BB1652">
            <v>30</v>
          </cell>
          <cell r="BC1652">
            <v>507</v>
          </cell>
          <cell r="BD1652" t="str">
            <v>PS</v>
          </cell>
          <cell r="BE1652" t="str">
            <v>PSRS</v>
          </cell>
          <cell r="BF1652" t="str">
            <v>T</v>
          </cell>
          <cell r="BG1652" t="str">
            <v>T</v>
          </cell>
          <cell r="BH1652">
            <v>7.173</v>
          </cell>
          <cell r="BI1652">
            <v>7.17</v>
          </cell>
          <cell r="BJ1652">
            <v>0.104</v>
          </cell>
          <cell r="BK1652">
            <v>0.14872361899999997</v>
          </cell>
          <cell r="BL1652">
            <v>16</v>
          </cell>
          <cell r="BM1652" t="str">
            <v>70</v>
          </cell>
          <cell r="BN1652">
            <v>235</v>
          </cell>
          <cell r="BR1652">
            <v>7080</v>
          </cell>
          <cell r="BS1652">
            <v>4245</v>
          </cell>
          <cell r="BT1652">
            <v>4245</v>
          </cell>
          <cell r="BU1652">
            <v>4717</v>
          </cell>
          <cell r="BV1652">
            <v>10</v>
          </cell>
          <cell r="BW1652">
            <v>4245</v>
          </cell>
          <cell r="BX1652">
            <v>3036.19</v>
          </cell>
        </row>
        <row r="1653">
          <cell r="E1653" t="str">
            <v>BPSM3681</v>
          </cell>
          <cell r="F1653" t="str">
            <v>P265/70R17 113H D680 T/L</v>
          </cell>
          <cell r="G1653" t="str">
            <v>P265/70R17 113H D680 T/L</v>
          </cell>
          <cell r="H1653" t="str">
            <v>D680</v>
          </cell>
          <cell r="I1653" t="str">
            <v>PSR6</v>
          </cell>
          <cell r="J1653" t="str">
            <v>4X4 17 UP</v>
          </cell>
          <cell r="K1653" t="str">
            <v>BRIDGESTONE</v>
          </cell>
          <cell r="L1653" t="str">
            <v>265/70R17</v>
          </cell>
          <cell r="M1653" t="str">
            <v>DUELER</v>
          </cell>
          <cell r="N1653" t="str">
            <v>4X4 PSR</v>
          </cell>
          <cell r="O1653" t="str">
            <v>4X4</v>
          </cell>
          <cell r="P1653" t="str">
            <v>T/L</v>
          </cell>
          <cell r="Q1653" t="str">
            <v>PSR08314</v>
          </cell>
          <cell r="R1653" t="str">
            <v>JAPAN</v>
          </cell>
          <cell r="S1653">
            <v>3</v>
          </cell>
          <cell r="Y1653" t="str">
            <v>24</v>
          </cell>
          <cell r="AG1653" t="str">
            <v>PSR08314</v>
          </cell>
          <cell r="AL1653" t="str">
            <v>D680</v>
          </cell>
          <cell r="AO1653" t="str">
            <v>265/70R17</v>
          </cell>
          <cell r="AP1653" t="str">
            <v>PSRS</v>
          </cell>
          <cell r="AQ1653" t="str">
            <v>DUELERS</v>
          </cell>
          <cell r="AR1653" t="str">
            <v>17 Inch</v>
          </cell>
          <cell r="AU1653">
            <v>0</v>
          </cell>
          <cell r="AX1653" t="str">
            <v>DISCONT</v>
          </cell>
          <cell r="AY1653" t="str">
            <v>B</v>
          </cell>
          <cell r="AZ1653">
            <v>91</v>
          </cell>
          <cell r="BA1653">
            <v>40</v>
          </cell>
          <cell r="BB1653">
            <v>30</v>
          </cell>
          <cell r="BC1653">
            <v>507</v>
          </cell>
          <cell r="BD1653" t="str">
            <v>PS</v>
          </cell>
          <cell r="BE1653" t="str">
            <v>PSRS</v>
          </cell>
          <cell r="BF1653" t="str">
            <v>T</v>
          </cell>
          <cell r="BG1653" t="str">
            <v>T</v>
          </cell>
          <cell r="BH1653">
            <v>19.3</v>
          </cell>
          <cell r="BI1653">
            <v>19.3</v>
          </cell>
          <cell r="BJ1653">
            <v>0.13800000000000001</v>
          </cell>
          <cell r="BK1653">
            <v>0.19656879119999998</v>
          </cell>
          <cell r="BL1653">
            <v>17</v>
          </cell>
          <cell r="BM1653">
            <v>70</v>
          </cell>
          <cell r="BN1653">
            <v>265</v>
          </cell>
          <cell r="BR1653">
            <v>10030</v>
          </cell>
          <cell r="BS1653">
            <v>6016</v>
          </cell>
          <cell r="BT1653">
            <v>6016</v>
          </cell>
          <cell r="BU1653">
            <v>6684</v>
          </cell>
          <cell r="BV1653">
            <v>10</v>
          </cell>
          <cell r="BW1653">
            <v>6016</v>
          </cell>
          <cell r="BX1653">
            <v>0</v>
          </cell>
        </row>
        <row r="1654">
          <cell r="E1654" t="str">
            <v>BPSM3683</v>
          </cell>
          <cell r="F1654" t="str">
            <v>P255/70R15 110S D693 OWT T/L</v>
          </cell>
          <cell r="G1654" t="str">
            <v>P255/70R15 110S D693 OWT T/L</v>
          </cell>
          <cell r="H1654" t="str">
            <v>D693</v>
          </cell>
          <cell r="I1654" t="str">
            <v>PSR7</v>
          </cell>
          <cell r="J1654" t="str">
            <v>4X4 16 DOWN</v>
          </cell>
          <cell r="K1654" t="str">
            <v>BRIDGESTONE</v>
          </cell>
          <cell r="L1654" t="str">
            <v>255/70R15</v>
          </cell>
          <cell r="M1654" t="str">
            <v>DUELER</v>
          </cell>
          <cell r="N1654" t="str">
            <v>4X4 PSR</v>
          </cell>
          <cell r="O1654" t="str">
            <v>4X4</v>
          </cell>
          <cell r="P1654" t="str">
            <v>T/L</v>
          </cell>
          <cell r="Q1654" t="str">
            <v>PSR06529</v>
          </cell>
          <cell r="R1654" t="str">
            <v>JAPAN</v>
          </cell>
          <cell r="S1654">
            <v>3</v>
          </cell>
          <cell r="Y1654" t="str">
            <v>24</v>
          </cell>
          <cell r="AG1654" t="str">
            <v>PSR06529</v>
          </cell>
          <cell r="AL1654" t="str">
            <v>D693</v>
          </cell>
          <cell r="AO1654" t="str">
            <v>255/70R15</v>
          </cell>
          <cell r="AP1654" t="str">
            <v>PSRS</v>
          </cell>
          <cell r="AQ1654" t="str">
            <v>DUELERS</v>
          </cell>
          <cell r="AR1654" t="str">
            <v>15 Inch</v>
          </cell>
          <cell r="AU1654">
            <v>2003</v>
          </cell>
          <cell r="AX1654" t="str">
            <v>CON</v>
          </cell>
          <cell r="AY1654" t="str">
            <v>B</v>
          </cell>
          <cell r="AZ1654">
            <v>91</v>
          </cell>
          <cell r="BA1654">
            <v>40</v>
          </cell>
          <cell r="BB1654">
            <v>30</v>
          </cell>
          <cell r="BC1654">
            <v>507</v>
          </cell>
          <cell r="BD1654" t="str">
            <v>PS</v>
          </cell>
          <cell r="BE1654" t="str">
            <v>PSRS</v>
          </cell>
          <cell r="BF1654" t="str">
            <v>T</v>
          </cell>
          <cell r="BG1654" t="str">
            <v>T</v>
          </cell>
          <cell r="BH1654">
            <v>8.6310000000000002</v>
          </cell>
          <cell r="BI1654">
            <v>8.641</v>
          </cell>
          <cell r="BJ1654">
            <v>0.115</v>
          </cell>
          <cell r="BK1654">
            <v>0.16066997999999999</v>
          </cell>
          <cell r="BL1654">
            <v>15</v>
          </cell>
          <cell r="BM1654" t="str">
            <v>70</v>
          </cell>
          <cell r="BN1654">
            <v>255</v>
          </cell>
          <cell r="BR1654">
            <v>6790</v>
          </cell>
          <cell r="BS1654">
            <v>4075</v>
          </cell>
          <cell r="BT1654">
            <v>4075</v>
          </cell>
          <cell r="BU1654">
            <v>4528</v>
          </cell>
          <cell r="BV1654">
            <v>10</v>
          </cell>
          <cell r="BW1654">
            <v>4075</v>
          </cell>
          <cell r="BX1654">
            <v>2763.24</v>
          </cell>
        </row>
        <row r="1655">
          <cell r="E1655" t="str">
            <v>BPSM3686</v>
          </cell>
          <cell r="F1655" t="str">
            <v>P225/70R16 101S D693 OWT T/L</v>
          </cell>
          <cell r="G1655" t="str">
            <v>P225/70R16 101S D693 OWT T/L</v>
          </cell>
          <cell r="H1655" t="str">
            <v>D693</v>
          </cell>
          <cell r="I1655" t="str">
            <v>PSR7</v>
          </cell>
          <cell r="J1655" t="str">
            <v>4X4 16 DOWN</v>
          </cell>
          <cell r="K1655" t="str">
            <v>BRIDGESTONE</v>
          </cell>
          <cell r="L1655" t="str">
            <v>225/70R16</v>
          </cell>
          <cell r="M1655" t="str">
            <v>DUELER</v>
          </cell>
          <cell r="N1655" t="str">
            <v>4X4 PSR</v>
          </cell>
          <cell r="O1655" t="str">
            <v>4X4</v>
          </cell>
          <cell r="P1655" t="str">
            <v>T/L</v>
          </cell>
          <cell r="Q1655" t="str">
            <v>PSR07863</v>
          </cell>
          <cell r="R1655" t="str">
            <v>JAPAN</v>
          </cell>
          <cell r="S1655">
            <v>3</v>
          </cell>
          <cell r="Y1655" t="str">
            <v>24</v>
          </cell>
          <cell r="AG1655" t="str">
            <v>PSR07863</v>
          </cell>
          <cell r="AL1655" t="str">
            <v>D693</v>
          </cell>
          <cell r="AO1655" t="str">
            <v>225/70R16</v>
          </cell>
          <cell r="AP1655" t="str">
            <v>PSRS</v>
          </cell>
          <cell r="AQ1655" t="str">
            <v>DUELERS</v>
          </cell>
          <cell r="AR1655" t="str">
            <v>16 Inch</v>
          </cell>
          <cell r="AU1655">
            <v>2003</v>
          </cell>
          <cell r="AX1655" t="str">
            <v>CON</v>
          </cell>
          <cell r="AY1655" t="str">
            <v>B</v>
          </cell>
          <cell r="AZ1655">
            <v>91</v>
          </cell>
          <cell r="BA1655">
            <v>40</v>
          </cell>
          <cell r="BB1655">
            <v>30</v>
          </cell>
          <cell r="BC1655">
            <v>507</v>
          </cell>
          <cell r="BD1655" t="str">
            <v>PS</v>
          </cell>
          <cell r="BE1655" t="str">
            <v>PSRS</v>
          </cell>
          <cell r="BF1655" t="str">
            <v>T</v>
          </cell>
          <cell r="BG1655" t="str">
            <v>T</v>
          </cell>
          <cell r="BH1655">
            <v>7.2050000000000001</v>
          </cell>
          <cell r="BI1655">
            <v>7.99</v>
          </cell>
          <cell r="BJ1655">
            <v>0.11</v>
          </cell>
          <cell r="BK1655">
            <v>0.13791075939999997</v>
          </cell>
          <cell r="BL1655">
            <v>16</v>
          </cell>
          <cell r="BM1655" t="str">
            <v>70</v>
          </cell>
          <cell r="BN1655">
            <v>225</v>
          </cell>
          <cell r="BR1655">
            <v>7460</v>
          </cell>
          <cell r="BS1655">
            <v>4476</v>
          </cell>
          <cell r="BT1655">
            <v>4476</v>
          </cell>
          <cell r="BU1655">
            <v>4973</v>
          </cell>
          <cell r="BV1655">
            <v>10</v>
          </cell>
          <cell r="BW1655">
            <v>4476</v>
          </cell>
          <cell r="BX1655">
            <v>2408.9299999999998</v>
          </cell>
        </row>
        <row r="1656">
          <cell r="E1656" t="str">
            <v>BPSM3688</v>
          </cell>
          <cell r="F1656" t="str">
            <v>245/70R16 107S D693 OWT T/L</v>
          </cell>
          <cell r="G1656" t="str">
            <v>245/70R16 107S D693 OWT T/L</v>
          </cell>
          <cell r="H1656" t="str">
            <v>D693</v>
          </cell>
          <cell r="I1656" t="str">
            <v>PSR7</v>
          </cell>
          <cell r="J1656" t="str">
            <v>4X4 16 DOWN</v>
          </cell>
          <cell r="K1656" t="str">
            <v>BRIDGESTONE</v>
          </cell>
          <cell r="L1656" t="str">
            <v>245/70R16</v>
          </cell>
          <cell r="M1656" t="str">
            <v>DUELER</v>
          </cell>
          <cell r="N1656" t="str">
            <v>4X4 PSR</v>
          </cell>
          <cell r="O1656" t="str">
            <v>4X4</v>
          </cell>
          <cell r="P1656" t="str">
            <v>T/L</v>
          </cell>
          <cell r="Q1656" t="str">
            <v>PSR06349</v>
          </cell>
          <cell r="R1656" t="str">
            <v>JAPAN</v>
          </cell>
          <cell r="S1656">
            <v>3</v>
          </cell>
          <cell r="Y1656" t="str">
            <v>24</v>
          </cell>
          <cell r="AG1656" t="str">
            <v>PSR06349</v>
          </cell>
          <cell r="AL1656" t="str">
            <v>D693</v>
          </cell>
          <cell r="AO1656" t="str">
            <v>245/70R16</v>
          </cell>
          <cell r="AP1656" t="str">
            <v>PSRS</v>
          </cell>
          <cell r="AQ1656" t="str">
            <v>DUELERS</v>
          </cell>
          <cell r="AR1656" t="str">
            <v>16 Inch</v>
          </cell>
          <cell r="AU1656">
            <v>2001</v>
          </cell>
          <cell r="AX1656" t="str">
            <v>DISCONT</v>
          </cell>
          <cell r="AY1656" t="str">
            <v>B</v>
          </cell>
          <cell r="AZ1656">
            <v>91</v>
          </cell>
          <cell r="BA1656">
            <v>40</v>
          </cell>
          <cell r="BB1656">
            <v>30</v>
          </cell>
          <cell r="BC1656">
            <v>507</v>
          </cell>
          <cell r="BD1656" t="str">
            <v>PS</v>
          </cell>
          <cell r="BE1656" t="str">
            <v>PSRS</v>
          </cell>
          <cell r="BF1656" t="str">
            <v>T</v>
          </cell>
          <cell r="BG1656" t="str">
            <v>T</v>
          </cell>
          <cell r="BH1656">
            <v>8.0570000000000004</v>
          </cell>
          <cell r="BI1656">
            <v>7.99</v>
          </cell>
          <cell r="BJ1656">
            <v>0.11</v>
          </cell>
          <cell r="BK1656">
            <v>0.1600561026</v>
          </cell>
          <cell r="BL1656">
            <v>16</v>
          </cell>
          <cell r="BM1656" t="str">
            <v>70</v>
          </cell>
          <cell r="BN1656">
            <v>245</v>
          </cell>
          <cell r="BR1656">
            <v>7270</v>
          </cell>
          <cell r="BS1656">
            <v>4360</v>
          </cell>
          <cell r="BT1656">
            <v>4360</v>
          </cell>
          <cell r="BU1656">
            <v>4844</v>
          </cell>
          <cell r="BV1656">
            <v>10</v>
          </cell>
          <cell r="BW1656">
            <v>4360</v>
          </cell>
          <cell r="BX1656">
            <v>0</v>
          </cell>
        </row>
        <row r="1657">
          <cell r="E1657" t="str">
            <v>BPSM3700</v>
          </cell>
          <cell r="F1657" t="str">
            <v>185/65R15 88H B250 T/L</v>
          </cell>
          <cell r="G1657" t="str">
            <v>185/65R15 88H B250 T/L</v>
          </cell>
          <cell r="H1657" t="str">
            <v>B250</v>
          </cell>
          <cell r="I1657" t="str">
            <v>PSR4</v>
          </cell>
          <cell r="J1657" t="str">
            <v>PSR IPPAN S (15 ONLY)</v>
          </cell>
          <cell r="K1657" t="str">
            <v>BRIDGESTONE</v>
          </cell>
          <cell r="L1657" t="str">
            <v>185/65R15</v>
          </cell>
          <cell r="M1657" t="str">
            <v>B SERIES</v>
          </cell>
          <cell r="N1657" t="str">
            <v>PASSENGER CAR</v>
          </cell>
          <cell r="O1657" t="str">
            <v>PSRS</v>
          </cell>
          <cell r="P1657" t="str">
            <v>T/L</v>
          </cell>
          <cell r="Q1657" t="str">
            <v>PSR0H127</v>
          </cell>
          <cell r="R1657" t="str">
            <v>CHINA</v>
          </cell>
          <cell r="S1657">
            <v>3</v>
          </cell>
          <cell r="Y1657" t="str">
            <v>24</v>
          </cell>
          <cell r="AG1657" t="str">
            <v>PSR0H127</v>
          </cell>
          <cell r="AL1657" t="str">
            <v>B250</v>
          </cell>
          <cell r="AN1657" t="str">
            <v>NISSAN TIADA C.O.=CHINA (AIR FREIGHT)</v>
          </cell>
          <cell r="AO1657" t="str">
            <v>185/65R15</v>
          </cell>
          <cell r="AP1657" t="str">
            <v>PSRS</v>
          </cell>
          <cell r="AQ1657" t="str">
            <v>OTHERS</v>
          </cell>
          <cell r="AR1657" t="str">
            <v>15 Inch</v>
          </cell>
          <cell r="AU1657">
            <v>0</v>
          </cell>
          <cell r="AX1657" t="str">
            <v>DISCONT</v>
          </cell>
          <cell r="AY1657" t="str">
            <v>B</v>
          </cell>
          <cell r="AZ1657">
            <v>91</v>
          </cell>
          <cell r="BA1657">
            <v>40</v>
          </cell>
          <cell r="BB1657">
            <v>30</v>
          </cell>
          <cell r="BC1657">
            <v>507</v>
          </cell>
          <cell r="BD1657" t="str">
            <v>PS</v>
          </cell>
          <cell r="BE1657" t="str">
            <v>PSRS</v>
          </cell>
          <cell r="BF1657" t="str">
            <v>T</v>
          </cell>
          <cell r="BG1657" t="str">
            <v>T</v>
          </cell>
          <cell r="BH1657">
            <v>8.67</v>
          </cell>
          <cell r="BI1657">
            <v>8.67</v>
          </cell>
          <cell r="BJ1657">
            <v>7.4999999999999997E-2</v>
          </cell>
          <cell r="BK1657">
            <v>8.6909006250000004E-2</v>
          </cell>
          <cell r="BL1657">
            <v>15</v>
          </cell>
          <cell r="BM1657">
            <v>65</v>
          </cell>
          <cell r="BN1657">
            <v>185</v>
          </cell>
          <cell r="BR1657">
            <v>8450</v>
          </cell>
          <cell r="BS1657">
            <v>5069</v>
          </cell>
          <cell r="BT1657">
            <v>5069</v>
          </cell>
          <cell r="BU1657">
            <v>5632</v>
          </cell>
          <cell r="BV1657">
            <v>10</v>
          </cell>
          <cell r="BW1657">
            <v>5069</v>
          </cell>
          <cell r="BX1657">
            <v>0</v>
          </cell>
        </row>
        <row r="1658">
          <cell r="E1658" t="str">
            <v>BPSM3710</v>
          </cell>
          <cell r="F1658" t="str">
            <v>175/70R13 F10 T/L</v>
          </cell>
          <cell r="G1658" t="str">
            <v>175/70R13 F10 T/L</v>
          </cell>
          <cell r="H1658" t="str">
            <v>F10</v>
          </cell>
          <cell r="I1658" t="str">
            <v>PSR5</v>
          </cell>
          <cell r="J1658" t="str">
            <v>PSR IPPAN XS (14 DOWN)</v>
          </cell>
          <cell r="K1658" t="str">
            <v>BRIDGESTONE</v>
          </cell>
          <cell r="L1658" t="str">
            <v>175/70R16</v>
          </cell>
          <cell r="M1658" t="str">
            <v>F10</v>
          </cell>
          <cell r="N1658" t="str">
            <v>PASSENGER CAR</v>
          </cell>
          <cell r="O1658" t="str">
            <v>PSRS</v>
          </cell>
          <cell r="P1658" t="str">
            <v>T/L</v>
          </cell>
          <cell r="Q1658" t="str">
            <v>ZDUMMY</v>
          </cell>
          <cell r="R1658" t="str">
            <v>JAPAN</v>
          </cell>
          <cell r="S1658">
            <v>3</v>
          </cell>
          <cell r="Y1658" t="str">
            <v>24</v>
          </cell>
          <cell r="AG1658" t="str">
            <v>*</v>
          </cell>
          <cell r="AL1658" t="str">
            <v>F10</v>
          </cell>
          <cell r="AO1658" t="str">
            <v>175/70R13</v>
          </cell>
          <cell r="AP1658" t="str">
            <v>PSRS</v>
          </cell>
          <cell r="AQ1658" t="str">
            <v>OTHERS</v>
          </cell>
          <cell r="AR1658" t="str">
            <v>13 Inch</v>
          </cell>
          <cell r="AU1658">
            <v>2000</v>
          </cell>
          <cell r="AX1658" t="str">
            <v>DISCONT</v>
          </cell>
          <cell r="AY1658" t="str">
            <v>B</v>
          </cell>
          <cell r="AZ1658">
            <v>91</v>
          </cell>
          <cell r="BA1658">
            <v>40</v>
          </cell>
          <cell r="BB1658">
            <v>30</v>
          </cell>
          <cell r="BC1658">
            <v>507</v>
          </cell>
          <cell r="BD1658" t="str">
            <v>PS</v>
          </cell>
          <cell r="BE1658" t="str">
            <v>PSRS</v>
          </cell>
          <cell r="BF1658" t="str">
            <v>T</v>
          </cell>
          <cell r="BG1658" t="str">
            <v>T</v>
          </cell>
          <cell r="BH1658">
            <v>5.0999999999999996</v>
          </cell>
          <cell r="BI1658">
            <v>5.0999999999999996</v>
          </cell>
          <cell r="BJ1658">
            <v>2.3E-2</v>
          </cell>
          <cell r="BK1658">
            <v>7.1133833600000015E-2</v>
          </cell>
          <cell r="BL1658">
            <v>13</v>
          </cell>
          <cell r="BM1658" t="str">
            <v>70</v>
          </cell>
          <cell r="BN1658">
            <v>175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</row>
        <row r="1659">
          <cell r="E1659" t="str">
            <v>BPSM3720</v>
          </cell>
          <cell r="F1659" t="str">
            <v>185/65R14 F10 T/L</v>
          </cell>
          <cell r="G1659" t="str">
            <v>185/65R14 F10 T/L</v>
          </cell>
          <cell r="H1659" t="str">
            <v>F10</v>
          </cell>
          <cell r="I1659" t="str">
            <v>PSR5</v>
          </cell>
          <cell r="J1659" t="str">
            <v>PSR IPPAN XS (14 DOWN)</v>
          </cell>
          <cell r="K1659" t="str">
            <v>BRIDGESTONE</v>
          </cell>
          <cell r="L1659" t="str">
            <v>185/65R14</v>
          </cell>
          <cell r="M1659" t="str">
            <v>F10</v>
          </cell>
          <cell r="N1659" t="str">
            <v>PASSENGER CAR</v>
          </cell>
          <cell r="O1659" t="str">
            <v>PSRS</v>
          </cell>
          <cell r="P1659" t="str">
            <v>T/L</v>
          </cell>
          <cell r="Q1659" t="str">
            <v>ZDUMMY</v>
          </cell>
          <cell r="R1659" t="str">
            <v>JAPAN</v>
          </cell>
          <cell r="S1659">
            <v>3</v>
          </cell>
          <cell r="Y1659" t="str">
            <v>24</v>
          </cell>
          <cell r="AG1659" t="str">
            <v>*</v>
          </cell>
          <cell r="AL1659" t="str">
            <v>F10</v>
          </cell>
          <cell r="AO1659" t="str">
            <v>185/65R14</v>
          </cell>
          <cell r="AP1659" t="str">
            <v>PSRS</v>
          </cell>
          <cell r="AQ1659" t="str">
            <v>OTHERS</v>
          </cell>
          <cell r="AR1659" t="str">
            <v>14 Inch</v>
          </cell>
          <cell r="AU1659">
            <v>2000</v>
          </cell>
          <cell r="AX1659" t="str">
            <v>DISCONT</v>
          </cell>
          <cell r="AY1659" t="str">
            <v>B</v>
          </cell>
          <cell r="AZ1659">
            <v>91</v>
          </cell>
          <cell r="BA1659">
            <v>40</v>
          </cell>
          <cell r="BB1659">
            <v>30</v>
          </cell>
          <cell r="BC1659">
            <v>507</v>
          </cell>
          <cell r="BD1659" t="str">
            <v>PS</v>
          </cell>
          <cell r="BE1659" t="str">
            <v>PSRS</v>
          </cell>
          <cell r="BF1659" t="str">
            <v>T</v>
          </cell>
          <cell r="BG1659" t="str">
            <v>T</v>
          </cell>
          <cell r="BH1659">
            <v>5.0999999999999996</v>
          </cell>
          <cell r="BI1659">
            <v>5.0999999999999996</v>
          </cell>
          <cell r="BJ1659">
            <v>2.4E-2</v>
          </cell>
          <cell r="BK1659">
            <v>7.9950422249999986E-2</v>
          </cell>
          <cell r="BL1659">
            <v>14</v>
          </cell>
          <cell r="BM1659">
            <v>65</v>
          </cell>
          <cell r="BN1659">
            <v>185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</row>
        <row r="1660">
          <cell r="E1660" t="str">
            <v>BPSM3724</v>
          </cell>
          <cell r="F1660" t="str">
            <v>195/55R15 84V E01 T/L</v>
          </cell>
          <cell r="G1660" t="str">
            <v>195/55R15 84V E01 T/L</v>
          </cell>
          <cell r="H1660" t="str">
            <v>RE01</v>
          </cell>
          <cell r="I1660" t="str">
            <v>PSR4</v>
          </cell>
          <cell r="J1660" t="str">
            <v>PSR IPPAN S (15 ONLY)</v>
          </cell>
          <cell r="K1660" t="str">
            <v>BRIDGESTONE</v>
          </cell>
          <cell r="L1660" t="str">
            <v>195/55R15</v>
          </cell>
          <cell r="M1660" t="str">
            <v>POTENZA</v>
          </cell>
          <cell r="N1660" t="str">
            <v>PASSENGER CAR</v>
          </cell>
          <cell r="O1660" t="str">
            <v>PSRS</v>
          </cell>
          <cell r="P1660" t="str">
            <v>T/L</v>
          </cell>
          <cell r="Q1660" t="str">
            <v>PSR03972</v>
          </cell>
          <cell r="R1660" t="str">
            <v>JAPAN</v>
          </cell>
          <cell r="S1660">
            <v>3</v>
          </cell>
          <cell r="Y1660" t="str">
            <v>24</v>
          </cell>
          <cell r="AG1660" t="str">
            <v>PSR03972</v>
          </cell>
          <cell r="AL1660" t="str">
            <v>E01</v>
          </cell>
          <cell r="AO1660" t="str">
            <v>195/55R15</v>
          </cell>
          <cell r="AP1660" t="str">
            <v>PSRS</v>
          </cell>
          <cell r="AQ1660" t="str">
            <v>OTHERS</v>
          </cell>
          <cell r="AR1660" t="str">
            <v>15 Inch</v>
          </cell>
          <cell r="AU1660">
            <v>2006</v>
          </cell>
          <cell r="AX1660" t="str">
            <v>CON</v>
          </cell>
          <cell r="AY1660" t="str">
            <v>B</v>
          </cell>
          <cell r="AZ1660">
            <v>91</v>
          </cell>
          <cell r="BA1660">
            <v>40</v>
          </cell>
          <cell r="BB1660">
            <v>30</v>
          </cell>
          <cell r="BC1660">
            <v>507</v>
          </cell>
          <cell r="BD1660" t="str">
            <v>PS</v>
          </cell>
          <cell r="BE1660" t="str">
            <v>PSRS</v>
          </cell>
          <cell r="BF1660" t="str">
            <v>T</v>
          </cell>
          <cell r="BG1660" t="str">
            <v>T</v>
          </cell>
          <cell r="BH1660">
            <v>4.8780000000000001</v>
          </cell>
          <cell r="BI1660">
            <v>9.7289999999999992</v>
          </cell>
          <cell r="BJ1660">
            <v>0.25900000000000001</v>
          </cell>
          <cell r="BK1660">
            <v>8.3335758750000002E-2</v>
          </cell>
          <cell r="BL1660">
            <v>15</v>
          </cell>
          <cell r="BM1660">
            <v>55</v>
          </cell>
          <cell r="BN1660">
            <v>195</v>
          </cell>
          <cell r="BR1660">
            <v>6050</v>
          </cell>
          <cell r="BS1660">
            <v>3630</v>
          </cell>
          <cell r="BT1660">
            <v>3630</v>
          </cell>
          <cell r="BU1660">
            <v>4033</v>
          </cell>
          <cell r="BV1660">
            <v>10</v>
          </cell>
          <cell r="BW1660">
            <v>3630</v>
          </cell>
          <cell r="BX1660">
            <v>2659.52</v>
          </cell>
        </row>
        <row r="1661">
          <cell r="E1661" t="str">
            <v>BPSM3725</v>
          </cell>
          <cell r="F1661" t="str">
            <v>205/55R16 89V E01 T/L</v>
          </cell>
          <cell r="G1661" t="str">
            <v>205/55R16 89V E01 T/L</v>
          </cell>
          <cell r="H1661" t="str">
            <v>RE01</v>
          </cell>
          <cell r="I1661" t="str">
            <v>PSR3</v>
          </cell>
          <cell r="J1661" t="str">
            <v>PSR OOGATA (16 ONLY)</v>
          </cell>
          <cell r="K1661" t="str">
            <v>BRIDGESTONE</v>
          </cell>
          <cell r="L1661" t="str">
            <v>205/55R16</v>
          </cell>
          <cell r="M1661" t="str">
            <v>POTENZA</v>
          </cell>
          <cell r="N1661" t="str">
            <v>PASSENGER CAR</v>
          </cell>
          <cell r="O1661" t="str">
            <v>PSRS</v>
          </cell>
          <cell r="P1661" t="str">
            <v>T/L</v>
          </cell>
          <cell r="Q1661" t="str">
            <v>PSR04443</v>
          </cell>
          <cell r="R1661" t="str">
            <v>JAPAN</v>
          </cell>
          <cell r="S1661">
            <v>3</v>
          </cell>
          <cell r="Y1661" t="str">
            <v>24</v>
          </cell>
          <cell r="AG1661" t="str">
            <v>PSR04443</v>
          </cell>
          <cell r="AL1661" t="str">
            <v>E01</v>
          </cell>
          <cell r="AO1661" t="str">
            <v>205/55R16</v>
          </cell>
          <cell r="AP1661" t="str">
            <v>PSRS</v>
          </cell>
          <cell r="AQ1661" t="str">
            <v>OTHERS</v>
          </cell>
          <cell r="AR1661" t="str">
            <v>16 Inch</v>
          </cell>
          <cell r="AU1661">
            <v>2006</v>
          </cell>
          <cell r="AX1661" t="str">
            <v>CON</v>
          </cell>
          <cell r="AY1661" t="str">
            <v>B</v>
          </cell>
          <cell r="AZ1661">
            <v>91</v>
          </cell>
          <cell r="BA1661">
            <v>40</v>
          </cell>
          <cell r="BB1661">
            <v>30</v>
          </cell>
          <cell r="BC1661">
            <v>507</v>
          </cell>
          <cell r="BD1661" t="str">
            <v>PS</v>
          </cell>
          <cell r="BE1661" t="str">
            <v>PSRS</v>
          </cell>
          <cell r="BF1661" t="str">
            <v>T</v>
          </cell>
          <cell r="BG1661" t="str">
            <v>T</v>
          </cell>
          <cell r="BH1661">
            <v>5.6740000000000004</v>
          </cell>
          <cell r="BI1661">
            <v>11.412000000000001</v>
          </cell>
          <cell r="BJ1661">
            <v>0.25900000000000001</v>
          </cell>
          <cell r="BK1661">
            <v>9.7827914449999998E-2</v>
          </cell>
          <cell r="BL1661">
            <v>16</v>
          </cell>
          <cell r="BM1661">
            <v>55</v>
          </cell>
          <cell r="BN1661">
            <v>205</v>
          </cell>
          <cell r="BR1661">
            <v>7370</v>
          </cell>
          <cell r="BS1661">
            <v>4420</v>
          </cell>
          <cell r="BT1661">
            <v>4420</v>
          </cell>
          <cell r="BU1661">
            <v>4911</v>
          </cell>
          <cell r="BV1661">
            <v>10</v>
          </cell>
          <cell r="BW1661">
            <v>4420</v>
          </cell>
          <cell r="BX1661">
            <v>3305.27</v>
          </cell>
        </row>
        <row r="1662">
          <cell r="E1662" t="str">
            <v>BPSM3730</v>
          </cell>
          <cell r="F1662" t="str">
            <v>255/55R16 E01 T/L</v>
          </cell>
          <cell r="G1662" t="str">
            <v>255/55R16 E01 T/L</v>
          </cell>
          <cell r="H1662" t="str">
            <v>E01</v>
          </cell>
          <cell r="I1662" t="str">
            <v>PSR3</v>
          </cell>
          <cell r="J1662" t="str">
            <v>PSR OOGATA (16 ONLY)</v>
          </cell>
          <cell r="K1662" t="str">
            <v>BRIDGESTONE</v>
          </cell>
          <cell r="L1662" t="str">
            <v>255/55R16</v>
          </cell>
          <cell r="M1662" t="str">
            <v>POTENZA</v>
          </cell>
          <cell r="N1662" t="str">
            <v>PASSENGER CAR</v>
          </cell>
          <cell r="O1662" t="str">
            <v>PSRS</v>
          </cell>
          <cell r="P1662" t="str">
            <v>T/L</v>
          </cell>
          <cell r="Q1662" t="str">
            <v>PSR06024</v>
          </cell>
          <cell r="R1662" t="str">
            <v>JAPAN</v>
          </cell>
          <cell r="S1662">
            <v>3</v>
          </cell>
          <cell r="Y1662" t="str">
            <v>24</v>
          </cell>
          <cell r="AG1662" t="str">
            <v>PSR06024</v>
          </cell>
          <cell r="AL1662" t="str">
            <v>E01</v>
          </cell>
          <cell r="AO1662" t="str">
            <v>255/55R16</v>
          </cell>
          <cell r="AP1662" t="str">
            <v>PSRS</v>
          </cell>
          <cell r="AQ1662" t="str">
            <v>OTHERS</v>
          </cell>
          <cell r="AR1662" t="str">
            <v>16 Inch</v>
          </cell>
          <cell r="AU1662">
            <v>2001</v>
          </cell>
          <cell r="AX1662" t="str">
            <v>DISCONT</v>
          </cell>
          <cell r="AY1662" t="str">
            <v>B</v>
          </cell>
          <cell r="AZ1662">
            <v>91</v>
          </cell>
          <cell r="BA1662">
            <v>40</v>
          </cell>
          <cell r="BB1662">
            <v>30</v>
          </cell>
          <cell r="BC1662">
            <v>507</v>
          </cell>
          <cell r="BD1662" t="str">
            <v>PS</v>
          </cell>
          <cell r="BE1662" t="str">
            <v>PSRS</v>
          </cell>
          <cell r="BF1662" t="str">
            <v>T</v>
          </cell>
          <cell r="BG1662" t="str">
            <v>T</v>
          </cell>
          <cell r="BH1662">
            <v>6.1230000000000002</v>
          </cell>
          <cell r="BI1662">
            <v>5.0999999999999996</v>
          </cell>
          <cell r="BJ1662">
            <v>0.25900000000000001</v>
          </cell>
          <cell r="BK1662">
            <v>9.7827914449999998E-2</v>
          </cell>
          <cell r="BL1662">
            <v>16</v>
          </cell>
          <cell r="BM1662">
            <v>55</v>
          </cell>
          <cell r="BN1662">
            <v>205</v>
          </cell>
          <cell r="BR1662">
            <v>11590</v>
          </cell>
          <cell r="BS1662">
            <v>6951</v>
          </cell>
          <cell r="BT1662">
            <v>6951</v>
          </cell>
          <cell r="BU1662">
            <v>7723</v>
          </cell>
          <cell r="BV1662">
            <v>10</v>
          </cell>
          <cell r="BW1662">
            <v>6951</v>
          </cell>
          <cell r="BX1662">
            <v>0</v>
          </cell>
        </row>
        <row r="1663">
          <cell r="E1663" t="str">
            <v>BPSM3732</v>
          </cell>
          <cell r="F1663" t="str">
            <v>195/50R15 82V E01 T/L</v>
          </cell>
          <cell r="G1663" t="str">
            <v>195/50R15 82V E01 T/L</v>
          </cell>
          <cell r="H1663" t="str">
            <v>RE01</v>
          </cell>
          <cell r="I1663" t="str">
            <v>PSR4</v>
          </cell>
          <cell r="J1663" t="str">
            <v>PSR IPPAN S (15 ONLY)</v>
          </cell>
          <cell r="K1663" t="str">
            <v>BRIDGESTONE</v>
          </cell>
          <cell r="L1663" t="str">
            <v>195/50R15</v>
          </cell>
          <cell r="M1663" t="str">
            <v>POTENZA</v>
          </cell>
          <cell r="N1663" t="str">
            <v>PASSENGER CAR</v>
          </cell>
          <cell r="O1663" t="str">
            <v>PSRS</v>
          </cell>
          <cell r="P1663" t="str">
            <v>T/L</v>
          </cell>
          <cell r="Q1663" t="str">
            <v>PSR03973</v>
          </cell>
          <cell r="R1663" t="str">
            <v>JAPAN</v>
          </cell>
          <cell r="S1663">
            <v>3</v>
          </cell>
          <cell r="Y1663" t="str">
            <v>24</v>
          </cell>
          <cell r="AG1663" t="str">
            <v>PSR03973</v>
          </cell>
          <cell r="AL1663" t="str">
            <v>E01</v>
          </cell>
          <cell r="AO1663" t="str">
            <v>195/50R15</v>
          </cell>
          <cell r="AP1663" t="str">
            <v>PSRS</v>
          </cell>
          <cell r="AQ1663" t="str">
            <v>OTHERS</v>
          </cell>
          <cell r="AR1663" t="str">
            <v>15 Inch</v>
          </cell>
          <cell r="AU1663">
            <v>2006</v>
          </cell>
          <cell r="AX1663" t="str">
            <v>CON</v>
          </cell>
          <cell r="AY1663" t="str">
            <v>B</v>
          </cell>
          <cell r="AZ1663">
            <v>91</v>
          </cell>
          <cell r="BA1663">
            <v>40</v>
          </cell>
          <cell r="BB1663">
            <v>30</v>
          </cell>
          <cell r="BC1663">
            <v>507</v>
          </cell>
          <cell r="BD1663" t="str">
            <v>PS</v>
          </cell>
          <cell r="BE1663" t="str">
            <v>PSRS</v>
          </cell>
          <cell r="BF1663" t="str">
            <v>T</v>
          </cell>
          <cell r="BG1663" t="str">
            <v>T</v>
          </cell>
          <cell r="BH1663">
            <v>4.5599999999999996</v>
          </cell>
          <cell r="BI1663">
            <v>9.1430000000000007</v>
          </cell>
          <cell r="BJ1663">
            <v>0.25900000000000001</v>
          </cell>
          <cell r="BK1663">
            <v>7.7967359999999999E-2</v>
          </cell>
          <cell r="BL1663">
            <v>15</v>
          </cell>
          <cell r="BM1663">
            <v>50</v>
          </cell>
          <cell r="BN1663">
            <v>195</v>
          </cell>
          <cell r="BR1663">
            <v>6050</v>
          </cell>
          <cell r="BS1663">
            <v>3630</v>
          </cell>
          <cell r="BT1663">
            <v>3630</v>
          </cell>
          <cell r="BU1663">
            <v>4033</v>
          </cell>
          <cell r="BV1663">
            <v>10</v>
          </cell>
          <cell r="BW1663">
            <v>3630</v>
          </cell>
          <cell r="BX1663">
            <v>2708.5</v>
          </cell>
        </row>
        <row r="1664">
          <cell r="E1664" t="str">
            <v>BPSM3734</v>
          </cell>
          <cell r="F1664" t="str">
            <v>205/45R16 83W E01 T/L</v>
          </cell>
          <cell r="G1664" t="str">
            <v>205/45R16 83W E01 T/L</v>
          </cell>
          <cell r="H1664" t="str">
            <v>RE01</v>
          </cell>
          <cell r="I1664" t="str">
            <v>PSR3</v>
          </cell>
          <cell r="J1664" t="str">
            <v>PSR OOGATA (16 ONLY)</v>
          </cell>
          <cell r="K1664" t="str">
            <v>BRIDGESTONE</v>
          </cell>
          <cell r="L1664" t="str">
            <v>205/45R16</v>
          </cell>
          <cell r="M1664" t="str">
            <v>POTENZA</v>
          </cell>
          <cell r="N1664" t="str">
            <v>PASSENGER CAR</v>
          </cell>
          <cell r="O1664" t="str">
            <v>PSRS</v>
          </cell>
          <cell r="P1664" t="str">
            <v>T/L</v>
          </cell>
          <cell r="Q1664" t="str">
            <v>PSR04447</v>
          </cell>
          <cell r="R1664" t="str">
            <v>JAPAN</v>
          </cell>
          <cell r="S1664">
            <v>3</v>
          </cell>
          <cell r="Y1664" t="str">
            <v>24</v>
          </cell>
          <cell r="AG1664" t="str">
            <v>PSR04447</v>
          </cell>
          <cell r="AL1664" t="str">
            <v>E01</v>
          </cell>
          <cell r="AO1664" t="str">
            <v>205/45R16</v>
          </cell>
          <cell r="AP1664" t="str">
            <v>PSRS</v>
          </cell>
          <cell r="AQ1664" t="str">
            <v>OTHERS</v>
          </cell>
          <cell r="AR1664" t="str">
            <v>16 Inch</v>
          </cell>
          <cell r="AU1664">
            <v>2007</v>
          </cell>
          <cell r="AX1664" t="str">
            <v>CON</v>
          </cell>
          <cell r="AY1664" t="str">
            <v>B</v>
          </cell>
          <cell r="AZ1664">
            <v>91</v>
          </cell>
          <cell r="BA1664">
            <v>40</v>
          </cell>
          <cell r="BB1664">
            <v>30</v>
          </cell>
          <cell r="BC1664">
            <v>507</v>
          </cell>
          <cell r="BD1664" t="str">
            <v>PS</v>
          </cell>
          <cell r="BE1664" t="str">
            <v>PSRS</v>
          </cell>
          <cell r="BF1664" t="str">
            <v>T</v>
          </cell>
          <cell r="BG1664" t="str">
            <v>T</v>
          </cell>
          <cell r="BH1664">
            <v>4.2320000000000002</v>
          </cell>
          <cell r="BI1664">
            <v>9.609</v>
          </cell>
          <cell r="BJ1664">
            <v>0.25900000000000001</v>
          </cell>
          <cell r="BK1664">
            <v>8.5544888450000009E-2</v>
          </cell>
          <cell r="BL1664">
            <v>16</v>
          </cell>
          <cell r="BM1664">
            <v>45</v>
          </cell>
          <cell r="BN1664">
            <v>205</v>
          </cell>
          <cell r="BR1664">
            <v>7250</v>
          </cell>
          <cell r="BS1664">
            <v>4347</v>
          </cell>
          <cell r="BT1664">
            <v>4347</v>
          </cell>
          <cell r="BU1664">
            <v>4830</v>
          </cell>
          <cell r="BV1664">
            <v>10</v>
          </cell>
          <cell r="BW1664">
            <v>4347</v>
          </cell>
          <cell r="BX1664">
            <v>3144.27</v>
          </cell>
        </row>
        <row r="1665">
          <cell r="E1665" t="str">
            <v>BPSM3736</v>
          </cell>
          <cell r="F1665" t="str">
            <v>215/45R17 87W E01 T/L</v>
          </cell>
          <cell r="G1665" t="str">
            <v>215/45R17 87W E01 T/L</v>
          </cell>
          <cell r="H1665" t="str">
            <v>RE01</v>
          </cell>
          <cell r="I1665" t="str">
            <v>PSR2</v>
          </cell>
          <cell r="J1665" t="str">
            <v>UHP(17 UP)</v>
          </cell>
          <cell r="K1665" t="str">
            <v>BRIDGESTONE</v>
          </cell>
          <cell r="L1665" t="str">
            <v>215/45R17</v>
          </cell>
          <cell r="M1665" t="str">
            <v>POTENZA</v>
          </cell>
          <cell r="N1665" t="str">
            <v>PASSENGER CAR</v>
          </cell>
          <cell r="O1665" t="str">
            <v>PSRS</v>
          </cell>
          <cell r="P1665" t="str">
            <v>T/L</v>
          </cell>
          <cell r="Q1665" t="str">
            <v>PSR08865</v>
          </cell>
          <cell r="R1665" t="str">
            <v>JAPAN</v>
          </cell>
          <cell r="S1665">
            <v>3</v>
          </cell>
          <cell r="Y1665" t="str">
            <v>24</v>
          </cell>
          <cell r="AG1665" t="str">
            <v>PSR08865</v>
          </cell>
          <cell r="AL1665" t="str">
            <v>E01</v>
          </cell>
          <cell r="AO1665" t="str">
            <v>215/45R17</v>
          </cell>
          <cell r="AP1665" t="str">
            <v>PSRS</v>
          </cell>
          <cell r="AQ1665" t="str">
            <v>OTHERS</v>
          </cell>
          <cell r="AR1665" t="str">
            <v>17 Inch</v>
          </cell>
          <cell r="AU1665">
            <v>2006</v>
          </cell>
          <cell r="AX1665" t="str">
            <v>CON</v>
          </cell>
          <cell r="AY1665" t="str">
            <v>B</v>
          </cell>
          <cell r="AZ1665">
            <v>91</v>
          </cell>
          <cell r="BA1665">
            <v>40</v>
          </cell>
          <cell r="BB1665">
            <v>30</v>
          </cell>
          <cell r="BC1665">
            <v>507</v>
          </cell>
          <cell r="BD1665" t="str">
            <v>PS</v>
          </cell>
          <cell r="BE1665" t="str">
            <v>PSRS</v>
          </cell>
          <cell r="BF1665" t="str">
            <v>T</v>
          </cell>
          <cell r="BG1665" t="str">
            <v>T</v>
          </cell>
          <cell r="BH1665">
            <v>5.4089999999999998</v>
          </cell>
          <cell r="BI1665">
            <v>11.007999999999999</v>
          </cell>
          <cell r="BJ1665">
            <v>0.25900000000000001</v>
          </cell>
          <cell r="BK1665">
            <v>9.9705022949999986E-2</v>
          </cell>
          <cell r="BL1665">
            <v>17</v>
          </cell>
          <cell r="BM1665">
            <v>45</v>
          </cell>
          <cell r="BN1665">
            <v>215</v>
          </cell>
          <cell r="BR1665">
            <v>8190</v>
          </cell>
          <cell r="BS1665">
            <v>4916</v>
          </cell>
          <cell r="BT1665">
            <v>4916</v>
          </cell>
          <cell r="BU1665">
            <v>5462</v>
          </cell>
          <cell r="BV1665">
            <v>10</v>
          </cell>
          <cell r="BW1665">
            <v>4916</v>
          </cell>
          <cell r="BX1665">
            <v>3701.79</v>
          </cell>
        </row>
        <row r="1666">
          <cell r="E1666" t="str">
            <v>BPSM3737</v>
          </cell>
          <cell r="F1666" t="str">
            <v>225/45R17 90W E01 T/L</v>
          </cell>
          <cell r="G1666" t="str">
            <v>225/45R17 90W E01 T/L</v>
          </cell>
          <cell r="H1666" t="str">
            <v>RE01</v>
          </cell>
          <cell r="I1666" t="str">
            <v>PSR2</v>
          </cell>
          <cell r="J1666" t="str">
            <v>UHP(17 UP)</v>
          </cell>
          <cell r="K1666" t="str">
            <v>BRIDGESTONE</v>
          </cell>
          <cell r="L1666" t="str">
            <v>225/45R17</v>
          </cell>
          <cell r="M1666" t="str">
            <v>POTENZA</v>
          </cell>
          <cell r="N1666" t="str">
            <v>PASSENGER CAR</v>
          </cell>
          <cell r="O1666" t="str">
            <v>PSRS</v>
          </cell>
          <cell r="P1666" t="str">
            <v>T/L</v>
          </cell>
          <cell r="Q1666" t="str">
            <v>PSR08868</v>
          </cell>
          <cell r="R1666" t="str">
            <v>JAPAN</v>
          </cell>
          <cell r="S1666">
            <v>3</v>
          </cell>
          <cell r="Y1666" t="str">
            <v>24</v>
          </cell>
          <cell r="AG1666" t="str">
            <v>PSR08868</v>
          </cell>
          <cell r="AL1666" t="str">
            <v>E01</v>
          </cell>
          <cell r="AO1666" t="str">
            <v>225/45R17</v>
          </cell>
          <cell r="AP1666" t="str">
            <v>PSRS</v>
          </cell>
          <cell r="AQ1666" t="str">
            <v>OTHERS</v>
          </cell>
          <cell r="AR1666" t="str">
            <v>17 Inch</v>
          </cell>
          <cell r="AU1666">
            <v>2006</v>
          </cell>
          <cell r="AX1666" t="str">
            <v>CON</v>
          </cell>
          <cell r="AY1666" t="str">
            <v>B</v>
          </cell>
          <cell r="AZ1666">
            <v>91</v>
          </cell>
          <cell r="BA1666">
            <v>40</v>
          </cell>
          <cell r="BB1666">
            <v>30</v>
          </cell>
          <cell r="BC1666">
            <v>507</v>
          </cell>
          <cell r="BD1666" t="str">
            <v>PS</v>
          </cell>
          <cell r="BE1666" t="str">
            <v>PSRS</v>
          </cell>
          <cell r="BF1666" t="str">
            <v>T</v>
          </cell>
          <cell r="BG1666" t="str">
            <v>T</v>
          </cell>
          <cell r="BH1666">
            <v>5.2249999999999996</v>
          </cell>
          <cell r="BI1666">
            <v>11.768000000000001</v>
          </cell>
          <cell r="BJ1666">
            <v>0.25900000000000001</v>
          </cell>
          <cell r="BK1666">
            <v>0.10661916984999997</v>
          </cell>
          <cell r="BL1666">
            <v>17</v>
          </cell>
          <cell r="BM1666">
            <v>45</v>
          </cell>
          <cell r="BN1666">
            <v>225</v>
          </cell>
          <cell r="BR1666">
            <v>9350</v>
          </cell>
          <cell r="BS1666">
            <v>5610</v>
          </cell>
          <cell r="BT1666">
            <v>5610</v>
          </cell>
          <cell r="BU1666">
            <v>6233</v>
          </cell>
          <cell r="BV1666">
            <v>10</v>
          </cell>
          <cell r="BW1666">
            <v>5610</v>
          </cell>
          <cell r="BX1666">
            <v>4116.59</v>
          </cell>
        </row>
        <row r="1667">
          <cell r="E1667" t="str">
            <v>BPSM3738</v>
          </cell>
          <cell r="F1667" t="str">
            <v>235/45R17 93W E01 T/L</v>
          </cell>
          <cell r="G1667" t="str">
            <v>235/45R17 93W E01 T/L</v>
          </cell>
          <cell r="H1667" t="str">
            <v>RE01</v>
          </cell>
          <cell r="I1667" t="str">
            <v>PSR2</v>
          </cell>
          <cell r="J1667" t="str">
            <v>UHP(17 UP)</v>
          </cell>
          <cell r="K1667" t="str">
            <v>BRIDGESTONE</v>
          </cell>
          <cell r="L1667" t="str">
            <v>235/45R17</v>
          </cell>
          <cell r="M1667" t="str">
            <v>POTENZA</v>
          </cell>
          <cell r="N1667" t="str">
            <v>PASSENGER CAR</v>
          </cell>
          <cell r="O1667" t="str">
            <v>PSRS</v>
          </cell>
          <cell r="P1667" t="str">
            <v>T/L</v>
          </cell>
          <cell r="Q1667" t="str">
            <v>PSR08872</v>
          </cell>
          <cell r="R1667" t="str">
            <v>JAPAN</v>
          </cell>
          <cell r="S1667">
            <v>3</v>
          </cell>
          <cell r="Y1667" t="str">
            <v>24</v>
          </cell>
          <cell r="AG1667" t="str">
            <v>PSR08872</v>
          </cell>
          <cell r="AL1667" t="str">
            <v>E01</v>
          </cell>
          <cell r="AO1667" t="str">
            <v>235/45R17</v>
          </cell>
          <cell r="AP1667" t="str">
            <v>PSRS</v>
          </cell>
          <cell r="AQ1667" t="str">
            <v>OTHERS</v>
          </cell>
          <cell r="AR1667" t="str">
            <v>17 Inch</v>
          </cell>
          <cell r="AU1667">
            <v>2006</v>
          </cell>
          <cell r="AX1667" t="str">
            <v>CON</v>
          </cell>
          <cell r="AY1667" t="str">
            <v>B</v>
          </cell>
          <cell r="AZ1667">
            <v>91</v>
          </cell>
          <cell r="BA1667">
            <v>40</v>
          </cell>
          <cell r="BB1667">
            <v>30</v>
          </cell>
          <cell r="BC1667">
            <v>507</v>
          </cell>
          <cell r="BD1667" t="str">
            <v>PS</v>
          </cell>
          <cell r="BE1667" t="str">
            <v>PSRS</v>
          </cell>
          <cell r="BF1667" t="str">
            <v>T</v>
          </cell>
          <cell r="BG1667" t="str">
            <v>T</v>
          </cell>
          <cell r="BH1667">
            <v>5.718</v>
          </cell>
          <cell r="BI1667">
            <v>12.587</v>
          </cell>
          <cell r="BJ1667">
            <v>0.25900000000000001</v>
          </cell>
          <cell r="BK1667">
            <v>0.11380459474999999</v>
          </cell>
          <cell r="BL1667">
            <v>17</v>
          </cell>
          <cell r="BM1667">
            <v>45</v>
          </cell>
          <cell r="BN1667">
            <v>235</v>
          </cell>
          <cell r="BR1667">
            <v>9890</v>
          </cell>
          <cell r="BS1667">
            <v>5936</v>
          </cell>
          <cell r="BT1667">
            <v>5936</v>
          </cell>
          <cell r="BU1667">
            <v>6596</v>
          </cell>
          <cell r="BV1667">
            <v>10</v>
          </cell>
          <cell r="BW1667">
            <v>5936</v>
          </cell>
          <cell r="BX1667">
            <v>4358.9399999999996</v>
          </cell>
        </row>
        <row r="1668">
          <cell r="E1668" t="str">
            <v>BPSM3739</v>
          </cell>
          <cell r="F1668" t="str">
            <v>225/50R16 92W ER30 T/L</v>
          </cell>
          <cell r="G1668" t="str">
            <v>225/50R16 92W ER30 T/L</v>
          </cell>
          <cell r="H1668" t="str">
            <v>ER30</v>
          </cell>
          <cell r="I1668" t="str">
            <v>PSR3</v>
          </cell>
          <cell r="J1668" t="str">
            <v>PSR OOGATA (16 ONLY)</v>
          </cell>
          <cell r="K1668" t="str">
            <v>BRIDGESTONE</v>
          </cell>
          <cell r="L1668" t="str">
            <v>225/50R16</v>
          </cell>
          <cell r="M1668" t="str">
            <v>TURANZA</v>
          </cell>
          <cell r="N1668" t="str">
            <v>STANDARD OE</v>
          </cell>
          <cell r="O1668" t="str">
            <v>PSRS</v>
          </cell>
          <cell r="P1668" t="str">
            <v>T/L</v>
          </cell>
          <cell r="Q1668" t="str">
            <v>F75309</v>
          </cell>
          <cell r="R1668" t="str">
            <v>POLAND</v>
          </cell>
          <cell r="S1668">
            <v>3</v>
          </cell>
          <cell r="Y1668" t="str">
            <v>24</v>
          </cell>
          <cell r="AG1668" t="str">
            <v>F75309</v>
          </cell>
          <cell r="AL1668" t="str">
            <v>ER30</v>
          </cell>
          <cell r="AN1668" t="str">
            <v>BMW</v>
          </cell>
          <cell r="AO1668" t="str">
            <v>225/50R16</v>
          </cell>
          <cell r="AP1668" t="str">
            <v>PSRS</v>
          </cell>
          <cell r="AQ1668" t="str">
            <v>OTHERS</v>
          </cell>
          <cell r="AR1668" t="str">
            <v>16 Inch</v>
          </cell>
          <cell r="AU1668">
            <v>2004</v>
          </cell>
          <cell r="AX1668" t="str">
            <v>DISCONT</v>
          </cell>
          <cell r="AY1668" t="str">
            <v>B</v>
          </cell>
          <cell r="AZ1668">
            <v>91</v>
          </cell>
          <cell r="BA1668">
            <v>40</v>
          </cell>
          <cell r="BB1668">
            <v>30</v>
          </cell>
          <cell r="BC1668">
            <v>507</v>
          </cell>
          <cell r="BD1668" t="str">
            <v>PS</v>
          </cell>
          <cell r="BE1668" t="str">
            <v>PSRS</v>
          </cell>
          <cell r="BF1668" t="str">
            <v>T</v>
          </cell>
          <cell r="BG1668" t="str">
            <v>T</v>
          </cell>
          <cell r="BH1668">
            <v>5.7590000000000003</v>
          </cell>
          <cell r="BI1668">
            <v>5.0999999999999996</v>
          </cell>
          <cell r="BJ1668">
            <v>0.28399999999999997</v>
          </cell>
          <cell r="BK1668">
            <v>0.10564647939999999</v>
          </cell>
          <cell r="BL1668">
            <v>16</v>
          </cell>
          <cell r="BM1668">
            <v>50</v>
          </cell>
          <cell r="BN1668">
            <v>225</v>
          </cell>
          <cell r="BR1668">
            <v>6220</v>
          </cell>
          <cell r="BS1668">
            <v>3729</v>
          </cell>
          <cell r="BT1668">
            <v>3729</v>
          </cell>
          <cell r="BU1668">
            <v>4143</v>
          </cell>
          <cell r="BV1668">
            <v>10</v>
          </cell>
          <cell r="BW1668">
            <v>3729</v>
          </cell>
          <cell r="BX1668">
            <v>2282</v>
          </cell>
        </row>
        <row r="1669">
          <cell r="E1669" t="str">
            <v>BPSM3741</v>
          </cell>
          <cell r="F1669" t="str">
            <v>225/50ZR16 92W ER30 T/L</v>
          </cell>
          <cell r="G1669" t="str">
            <v>225/50ZR16 92W ER30 T/L</v>
          </cell>
          <cell r="H1669" t="str">
            <v>ER30</v>
          </cell>
          <cell r="I1669" t="str">
            <v>PSR3</v>
          </cell>
          <cell r="J1669" t="str">
            <v>PSR OOGATA (16 ONLY)</v>
          </cell>
          <cell r="K1669" t="str">
            <v>BRIDGESTONE</v>
          </cell>
          <cell r="L1669" t="str">
            <v>225/50R16</v>
          </cell>
          <cell r="M1669" t="str">
            <v>TURANZA</v>
          </cell>
          <cell r="N1669" t="str">
            <v>STANDARD OE</v>
          </cell>
          <cell r="O1669" t="str">
            <v>PSRS</v>
          </cell>
          <cell r="P1669" t="str">
            <v>T/L</v>
          </cell>
          <cell r="Q1669" t="str">
            <v>PSR0R077</v>
          </cell>
          <cell r="R1669" t="str">
            <v>FRANCE</v>
          </cell>
          <cell r="S1669">
            <v>3</v>
          </cell>
          <cell r="Y1669" t="str">
            <v>24</v>
          </cell>
          <cell r="AG1669" t="str">
            <v>PSR0R077</v>
          </cell>
          <cell r="AL1669" t="str">
            <v>ER30</v>
          </cell>
          <cell r="AO1669" t="str">
            <v>225/50R16</v>
          </cell>
          <cell r="AP1669" t="str">
            <v>PSRS</v>
          </cell>
          <cell r="AQ1669" t="str">
            <v>OTHERS</v>
          </cell>
          <cell r="AR1669" t="str">
            <v>16 Inch</v>
          </cell>
          <cell r="AU1669">
            <v>2006</v>
          </cell>
          <cell r="AX1669" t="str">
            <v>CON</v>
          </cell>
          <cell r="AY1669" t="str">
            <v>B</v>
          </cell>
          <cell r="AZ1669">
            <v>91</v>
          </cell>
          <cell r="BA1669">
            <v>40</v>
          </cell>
          <cell r="BB1669">
            <v>30</v>
          </cell>
          <cell r="BC1669">
            <v>507</v>
          </cell>
          <cell r="BD1669" t="str">
            <v>PS</v>
          </cell>
          <cell r="BE1669" t="str">
            <v>PSRS</v>
          </cell>
          <cell r="BF1669" t="str">
            <v>T</v>
          </cell>
          <cell r="BG1669" t="str">
            <v>T</v>
          </cell>
          <cell r="BH1669">
            <v>5.18</v>
          </cell>
          <cell r="BI1669">
            <v>10.858000000000001</v>
          </cell>
          <cell r="BJ1669">
            <v>0.28399999999999997</v>
          </cell>
          <cell r="BK1669">
            <v>0.10564647939999999</v>
          </cell>
          <cell r="BL1669">
            <v>16</v>
          </cell>
          <cell r="BM1669">
            <v>50</v>
          </cell>
          <cell r="BN1669">
            <v>225</v>
          </cell>
          <cell r="BR1669">
            <v>8110</v>
          </cell>
          <cell r="BS1669">
            <v>4867</v>
          </cell>
          <cell r="BT1669">
            <v>4867</v>
          </cell>
          <cell r="BU1669">
            <v>5408</v>
          </cell>
          <cell r="BV1669">
            <v>10</v>
          </cell>
          <cell r="BW1669">
            <v>4867</v>
          </cell>
          <cell r="BX1669">
            <v>3722.45</v>
          </cell>
        </row>
        <row r="1670">
          <cell r="E1670" t="str">
            <v>BPSM3742</v>
          </cell>
          <cell r="F1670" t="str">
            <v>205/55R16 91V ER30UZ T/L</v>
          </cell>
          <cell r="G1670" t="str">
            <v>205/55R16 91V ER30UZ T/L</v>
          </cell>
          <cell r="H1670" t="str">
            <v>ER30</v>
          </cell>
          <cell r="I1670" t="str">
            <v>PSR3</v>
          </cell>
          <cell r="J1670" t="str">
            <v>PSR OOGATA (16 ONLY)</v>
          </cell>
          <cell r="K1670" t="str">
            <v>BRIDGESTONE</v>
          </cell>
          <cell r="L1670" t="str">
            <v>205/55R16</v>
          </cell>
          <cell r="M1670" t="str">
            <v>TURANZA</v>
          </cell>
          <cell r="N1670" t="str">
            <v>STANDARD OE</v>
          </cell>
          <cell r="O1670" t="str">
            <v>PSRS</v>
          </cell>
          <cell r="P1670" t="str">
            <v>T/L</v>
          </cell>
          <cell r="Q1670" t="str">
            <v>PSR01244</v>
          </cell>
          <cell r="R1670" t="str">
            <v>JAPAN</v>
          </cell>
          <cell r="S1670">
            <v>3</v>
          </cell>
          <cell r="Y1670" t="str">
            <v>24</v>
          </cell>
          <cell r="AG1670" t="str">
            <v>PSR01244</v>
          </cell>
          <cell r="AL1670" t="str">
            <v>ER30</v>
          </cell>
          <cell r="AO1670" t="str">
            <v>205/55R16</v>
          </cell>
          <cell r="AP1670" t="str">
            <v>PSRS</v>
          </cell>
          <cell r="AQ1670" t="str">
            <v>OTHERS</v>
          </cell>
          <cell r="AR1670" t="str">
            <v>16 Inch</v>
          </cell>
          <cell r="AU1670">
            <v>2006</v>
          </cell>
          <cell r="AX1670" t="str">
            <v>CON</v>
          </cell>
          <cell r="AY1670" t="str">
            <v>B</v>
          </cell>
          <cell r="AZ1670">
            <v>91</v>
          </cell>
          <cell r="BA1670">
            <v>40</v>
          </cell>
          <cell r="BB1670">
            <v>30</v>
          </cell>
          <cell r="BC1670">
            <v>507</v>
          </cell>
          <cell r="BD1670" t="str">
            <v>PS</v>
          </cell>
          <cell r="BE1670" t="str">
            <v>PSRS</v>
          </cell>
          <cell r="BF1670" t="str">
            <v>T</v>
          </cell>
          <cell r="BG1670" t="str">
            <v>T</v>
          </cell>
          <cell r="BH1670">
            <v>5.2729999999999997</v>
          </cell>
          <cell r="BI1670">
            <v>5.0999999999999996</v>
          </cell>
          <cell r="BJ1670">
            <v>0.25900000000000001</v>
          </cell>
          <cell r="BK1670">
            <v>9.7827914449999998E-2</v>
          </cell>
          <cell r="BL1670">
            <v>16</v>
          </cell>
          <cell r="BM1670">
            <v>55</v>
          </cell>
          <cell r="BN1670">
            <v>205</v>
          </cell>
          <cell r="BR1670">
            <v>5360</v>
          </cell>
          <cell r="BS1670">
            <v>3214</v>
          </cell>
          <cell r="BT1670">
            <v>3214</v>
          </cell>
          <cell r="BU1670">
            <v>3571</v>
          </cell>
          <cell r="BV1670">
            <v>10</v>
          </cell>
          <cell r="BW1670">
            <v>3214</v>
          </cell>
          <cell r="BX1670">
            <v>2535.29</v>
          </cell>
        </row>
        <row r="1671">
          <cell r="E1671" t="str">
            <v>BPSM3743</v>
          </cell>
          <cell r="F1671" t="str">
            <v>205/55R16 ER30 UZ91V T/L</v>
          </cell>
          <cell r="G1671" t="str">
            <v>205/55R16 ER30 UZ91V T/L</v>
          </cell>
          <cell r="H1671" t="str">
            <v>ER30</v>
          </cell>
          <cell r="I1671" t="str">
            <v>PSR3</v>
          </cell>
          <cell r="J1671" t="str">
            <v>PSR OOGATA (16 ONLY)</v>
          </cell>
          <cell r="K1671" t="str">
            <v>BRIDGESTONE</v>
          </cell>
          <cell r="L1671" t="str">
            <v>205/55R16</v>
          </cell>
          <cell r="M1671" t="str">
            <v>TURANZA</v>
          </cell>
          <cell r="N1671" t="str">
            <v>STANDARD OE</v>
          </cell>
          <cell r="O1671" t="str">
            <v>PSRS</v>
          </cell>
          <cell r="P1671" t="str">
            <v>T/L</v>
          </cell>
          <cell r="Q1671" t="str">
            <v>PSR01244</v>
          </cell>
          <cell r="R1671" t="str">
            <v>JAPAN</v>
          </cell>
          <cell r="S1671">
            <v>3</v>
          </cell>
          <cell r="Y1671" t="str">
            <v>24</v>
          </cell>
          <cell r="AG1671" t="str">
            <v>PSR01244</v>
          </cell>
          <cell r="AL1671" t="str">
            <v>ER30</v>
          </cell>
          <cell r="AO1671" t="str">
            <v>205/55R16</v>
          </cell>
          <cell r="AP1671" t="str">
            <v>PSRS</v>
          </cell>
          <cell r="AQ1671" t="str">
            <v>OTHERS</v>
          </cell>
          <cell r="AR1671" t="str">
            <v>16 Inch</v>
          </cell>
          <cell r="AU1671">
            <v>2001</v>
          </cell>
          <cell r="AX1671" t="str">
            <v>DISCONT</v>
          </cell>
          <cell r="AY1671" t="str">
            <v>B</v>
          </cell>
          <cell r="AZ1671">
            <v>91</v>
          </cell>
          <cell r="BA1671">
            <v>40</v>
          </cell>
          <cell r="BB1671">
            <v>30</v>
          </cell>
          <cell r="BC1671">
            <v>507</v>
          </cell>
          <cell r="BD1671" t="str">
            <v>PS</v>
          </cell>
          <cell r="BE1671" t="str">
            <v>PSRS</v>
          </cell>
          <cell r="BF1671" t="str">
            <v>T</v>
          </cell>
          <cell r="BG1671" t="str">
            <v>T</v>
          </cell>
          <cell r="BH1671">
            <v>5.0999999999999996</v>
          </cell>
          <cell r="BI1671">
            <v>5.0999999999999996</v>
          </cell>
          <cell r="BJ1671">
            <v>0.25900000000000001</v>
          </cell>
          <cell r="BK1671">
            <v>9.7827914449999998E-2</v>
          </cell>
          <cell r="BL1671">
            <v>16</v>
          </cell>
          <cell r="BM1671">
            <v>55</v>
          </cell>
          <cell r="BN1671">
            <v>205</v>
          </cell>
          <cell r="BR1671">
            <v>5360</v>
          </cell>
          <cell r="BS1671">
            <v>3214</v>
          </cell>
          <cell r="BT1671">
            <v>3214</v>
          </cell>
          <cell r="BU1671">
            <v>3571</v>
          </cell>
          <cell r="BV1671">
            <v>10</v>
          </cell>
          <cell r="BW1671">
            <v>3214</v>
          </cell>
          <cell r="BX1671">
            <v>0</v>
          </cell>
        </row>
        <row r="1672">
          <cell r="E1672" t="str">
            <v>BPSM3750</v>
          </cell>
          <cell r="F1672" t="str">
            <v>205/55R16 91V ER300 RFT T/L</v>
          </cell>
          <cell r="G1672" t="str">
            <v>205/55R16 91V ER300 RFT T/L</v>
          </cell>
          <cell r="H1672" t="str">
            <v>ER300</v>
          </cell>
          <cell r="I1672" t="str">
            <v>PSR1</v>
          </cell>
          <cell r="J1672" t="str">
            <v>RFT</v>
          </cell>
          <cell r="K1672" t="str">
            <v>BRIDGESTONE</v>
          </cell>
          <cell r="L1672" t="str">
            <v>205/55R16</v>
          </cell>
          <cell r="M1672" t="str">
            <v>TURANZA</v>
          </cell>
          <cell r="N1672" t="str">
            <v>STANDARD OE</v>
          </cell>
          <cell r="O1672" t="str">
            <v>PSRS RFT</v>
          </cell>
          <cell r="P1672" t="str">
            <v>RFT</v>
          </cell>
          <cell r="Q1672" t="str">
            <v>78587</v>
          </cell>
          <cell r="R1672" t="str">
            <v>POLAND</v>
          </cell>
          <cell r="S1672">
            <v>3</v>
          </cell>
          <cell r="Y1672" t="str">
            <v>24</v>
          </cell>
          <cell r="AG1672" t="str">
            <v>PSR0P052-OEM</v>
          </cell>
          <cell r="AL1672" t="str">
            <v>ER300 RFT</v>
          </cell>
          <cell r="AN1672" t="str">
            <v>BMW S3 &amp;1RU-OEM</v>
          </cell>
          <cell r="AO1672" t="str">
            <v>205/55R16</v>
          </cell>
          <cell r="AP1672" t="str">
            <v>PSRS</v>
          </cell>
          <cell r="AQ1672" t="str">
            <v>RFT</v>
          </cell>
          <cell r="AR1672" t="str">
            <v>16 Inch</v>
          </cell>
          <cell r="AU1672">
            <v>2007</v>
          </cell>
          <cell r="AX1672" t="str">
            <v>CON</v>
          </cell>
          <cell r="AY1672" t="str">
            <v>B</v>
          </cell>
          <cell r="AZ1672">
            <v>91</v>
          </cell>
          <cell r="BA1672">
            <v>40</v>
          </cell>
          <cell r="BB1672">
            <v>30</v>
          </cell>
          <cell r="BC1672">
            <v>507</v>
          </cell>
          <cell r="BD1672" t="str">
            <v>PS</v>
          </cell>
          <cell r="BE1672" t="str">
            <v>PSRS</v>
          </cell>
          <cell r="BF1672" t="str">
            <v>T</v>
          </cell>
          <cell r="BG1672" t="str">
            <v>T</v>
          </cell>
          <cell r="BH1672">
            <v>6.0869999999999997</v>
          </cell>
          <cell r="BI1672">
            <v>12.742000000000001</v>
          </cell>
          <cell r="BJ1672">
            <v>8.8999999999999996E-2</v>
          </cell>
          <cell r="BK1672">
            <v>9.7827914449999998E-2</v>
          </cell>
          <cell r="BL1672">
            <v>16</v>
          </cell>
          <cell r="BM1672">
            <v>55</v>
          </cell>
          <cell r="BN1672">
            <v>205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2732.18</v>
          </cell>
        </row>
        <row r="1673">
          <cell r="E1673" t="str">
            <v>BPSM3752</v>
          </cell>
          <cell r="F1673" t="str">
            <v>205/55R16 91V ER300 RFT T/L</v>
          </cell>
          <cell r="G1673" t="str">
            <v>205/55R16 91V ER3LZ RFT T/L</v>
          </cell>
          <cell r="H1673" t="str">
            <v>ER300</v>
          </cell>
          <cell r="I1673" t="str">
            <v>PSR1</v>
          </cell>
          <cell r="J1673" t="str">
            <v>RFT</v>
          </cell>
          <cell r="K1673" t="str">
            <v>BRIDGESTONE</v>
          </cell>
          <cell r="L1673" t="str">
            <v>205/55R16</v>
          </cell>
          <cell r="M1673" t="str">
            <v>TURANZA</v>
          </cell>
          <cell r="N1673" t="str">
            <v>STANDARD OE</v>
          </cell>
          <cell r="O1673" t="str">
            <v>PSRS RFT</v>
          </cell>
          <cell r="P1673" t="str">
            <v>RFT</v>
          </cell>
          <cell r="Q1673" t="str">
            <v>PSR0P052</v>
          </cell>
          <cell r="R1673" t="str">
            <v>JAPAN</v>
          </cell>
          <cell r="S1673">
            <v>3</v>
          </cell>
          <cell r="Y1673" t="str">
            <v>24</v>
          </cell>
          <cell r="AG1673" t="str">
            <v>PSR0P052-REP</v>
          </cell>
          <cell r="AL1673" t="str">
            <v>ER300 RFT</v>
          </cell>
          <cell r="AN1673" t="str">
            <v>BMW S3</v>
          </cell>
          <cell r="AO1673" t="str">
            <v xml:space="preserve">205/55R16 </v>
          </cell>
          <cell r="AP1673" t="str">
            <v>PSRS</v>
          </cell>
          <cell r="AQ1673" t="str">
            <v>RFT</v>
          </cell>
          <cell r="AR1673" t="str">
            <v>16 Inch</v>
          </cell>
          <cell r="AU1673">
            <v>2006</v>
          </cell>
          <cell r="AX1673" t="str">
            <v>CON</v>
          </cell>
          <cell r="AY1673" t="str">
            <v>B</v>
          </cell>
          <cell r="AZ1673">
            <v>91</v>
          </cell>
          <cell r="BA1673">
            <v>40</v>
          </cell>
          <cell r="BB1673">
            <v>30</v>
          </cell>
          <cell r="BC1673">
            <v>507</v>
          </cell>
          <cell r="BD1673" t="str">
            <v>PS</v>
          </cell>
          <cell r="BE1673" t="str">
            <v>PSRS</v>
          </cell>
          <cell r="BF1673" t="str">
            <v>T</v>
          </cell>
          <cell r="BG1673" t="str">
            <v>T</v>
          </cell>
          <cell r="BH1673">
            <v>6.1</v>
          </cell>
          <cell r="BI1673">
            <v>12.218</v>
          </cell>
          <cell r="BJ1673">
            <v>7.4999999999999997E-2</v>
          </cell>
          <cell r="BK1673">
            <v>9.7827914449999998E-2</v>
          </cell>
          <cell r="BL1673">
            <v>16</v>
          </cell>
          <cell r="BM1673">
            <v>55</v>
          </cell>
          <cell r="BN1673">
            <v>205</v>
          </cell>
          <cell r="BR1673">
            <v>7870</v>
          </cell>
          <cell r="BS1673">
            <v>4724</v>
          </cell>
          <cell r="BT1673">
            <v>4724</v>
          </cell>
          <cell r="BU1673">
            <v>5249</v>
          </cell>
          <cell r="BV1673">
            <v>10</v>
          </cell>
          <cell r="BW1673">
            <v>4724</v>
          </cell>
          <cell r="BX1673">
            <v>3348.51</v>
          </cell>
        </row>
        <row r="1674">
          <cell r="E1674" t="str">
            <v>BPSM3753</v>
          </cell>
          <cell r="F1674" t="str">
            <v>205/55R16 91H ER300 RFT T/L</v>
          </cell>
          <cell r="G1674" t="str">
            <v>205/55R16 91H ER3LZ RFT T/L</v>
          </cell>
          <cell r="H1674" t="str">
            <v>ER300</v>
          </cell>
          <cell r="I1674" t="str">
            <v>PSR1</v>
          </cell>
          <cell r="J1674" t="str">
            <v>RFT</v>
          </cell>
          <cell r="K1674" t="str">
            <v>BRIDGESTONE</v>
          </cell>
          <cell r="L1674" t="str">
            <v>205/55R16</v>
          </cell>
          <cell r="M1674" t="str">
            <v>TURANZA</v>
          </cell>
          <cell r="N1674" t="str">
            <v>STANDARD OE</v>
          </cell>
          <cell r="O1674" t="str">
            <v>PSRS RFT</v>
          </cell>
          <cell r="P1674" t="str">
            <v>RFT</v>
          </cell>
          <cell r="Q1674" t="str">
            <v>PSR0P051</v>
          </cell>
          <cell r="R1674" t="str">
            <v>JAPAN</v>
          </cell>
          <cell r="S1674">
            <v>3</v>
          </cell>
          <cell r="Y1674" t="str">
            <v>24</v>
          </cell>
          <cell r="AG1674" t="str">
            <v>PSR0P051</v>
          </cell>
          <cell r="AL1674" t="str">
            <v>ER300 RFT</v>
          </cell>
          <cell r="AN1674" t="str">
            <v>BMW S3 S1</v>
          </cell>
          <cell r="AO1674" t="str">
            <v xml:space="preserve">205/55R16 </v>
          </cell>
          <cell r="AP1674" t="str">
            <v>PSRS</v>
          </cell>
          <cell r="AQ1674" t="str">
            <v>RFT</v>
          </cell>
          <cell r="AR1674" t="str">
            <v>16 Inch</v>
          </cell>
          <cell r="AU1674">
            <v>0</v>
          </cell>
          <cell r="AX1674" t="str">
            <v>DISCONT</v>
          </cell>
          <cell r="AY1674" t="str">
            <v>B</v>
          </cell>
          <cell r="AZ1674">
            <v>91</v>
          </cell>
          <cell r="BA1674">
            <v>40</v>
          </cell>
          <cell r="BB1674">
            <v>30</v>
          </cell>
          <cell r="BC1674">
            <v>507</v>
          </cell>
          <cell r="BD1674" t="str">
            <v>PS</v>
          </cell>
          <cell r="BE1674" t="str">
            <v>PSRS</v>
          </cell>
          <cell r="BF1674" t="str">
            <v>T</v>
          </cell>
          <cell r="BG1674" t="str">
            <v>T</v>
          </cell>
          <cell r="BH1674">
            <v>12.51</v>
          </cell>
          <cell r="BI1674">
            <v>12.51</v>
          </cell>
          <cell r="BJ1674">
            <v>7.4999999999999997E-2</v>
          </cell>
          <cell r="BK1674">
            <v>9.7827914449999998E-2</v>
          </cell>
          <cell r="BL1674">
            <v>16</v>
          </cell>
          <cell r="BM1674">
            <v>55</v>
          </cell>
          <cell r="BN1674">
            <v>205</v>
          </cell>
          <cell r="BR1674">
            <v>7500</v>
          </cell>
          <cell r="BS1674">
            <v>4500</v>
          </cell>
          <cell r="BT1674">
            <v>4500</v>
          </cell>
          <cell r="BU1674">
            <v>5000</v>
          </cell>
          <cell r="BV1674">
            <v>10</v>
          </cell>
          <cell r="BW1674">
            <v>4500</v>
          </cell>
          <cell r="BX1674">
            <v>0</v>
          </cell>
        </row>
        <row r="1675">
          <cell r="E1675" t="str">
            <v>BPSM3756</v>
          </cell>
          <cell r="F1675" t="str">
            <v>195/55R16 87H ER300 T/L</v>
          </cell>
          <cell r="G1675" t="str">
            <v>195/55R16 87H ER300 T/L</v>
          </cell>
          <cell r="H1675" t="str">
            <v>ER300</v>
          </cell>
          <cell r="I1675" t="str">
            <v>PSR3</v>
          </cell>
          <cell r="J1675" t="str">
            <v>PSR OOGATA (16 ONLY)</v>
          </cell>
          <cell r="K1675" t="str">
            <v>BRIDGESTONE</v>
          </cell>
          <cell r="L1675" t="str">
            <v>195/55R16</v>
          </cell>
          <cell r="M1675" t="str">
            <v>TURANZA</v>
          </cell>
          <cell r="N1675" t="str">
            <v>PASSENGER CAR</v>
          </cell>
          <cell r="O1675" t="str">
            <v>PSRS</v>
          </cell>
          <cell r="P1675" t="str">
            <v>T/L</v>
          </cell>
          <cell r="Q1675" t="str">
            <v>PSR0P025</v>
          </cell>
          <cell r="R1675" t="str">
            <v>POLAND</v>
          </cell>
          <cell r="S1675">
            <v>3</v>
          </cell>
          <cell r="Y1675" t="str">
            <v>24</v>
          </cell>
          <cell r="AG1675" t="str">
            <v>PSR0P025</v>
          </cell>
          <cell r="AL1675" t="str">
            <v>ER300</v>
          </cell>
          <cell r="AN1675" t="str">
            <v>BENZ NEW A CLASS</v>
          </cell>
          <cell r="AO1675" t="str">
            <v>195/55R16</v>
          </cell>
          <cell r="AP1675" t="str">
            <v>PSRS</v>
          </cell>
          <cell r="AQ1675" t="str">
            <v>OTHERS</v>
          </cell>
          <cell r="AR1675" t="str">
            <v>16 Inch</v>
          </cell>
          <cell r="AU1675">
            <v>0</v>
          </cell>
          <cell r="AX1675" t="str">
            <v>DISCONT</v>
          </cell>
          <cell r="AY1675" t="str">
            <v>B</v>
          </cell>
          <cell r="AZ1675">
            <v>91</v>
          </cell>
          <cell r="BA1675">
            <v>40</v>
          </cell>
          <cell r="BB1675">
            <v>30</v>
          </cell>
          <cell r="BC1675">
            <v>507</v>
          </cell>
          <cell r="BD1675" t="str">
            <v>PS</v>
          </cell>
          <cell r="BE1675" t="str">
            <v>PSRS</v>
          </cell>
          <cell r="BF1675" t="str">
            <v>T</v>
          </cell>
          <cell r="BG1675" t="str">
            <v>T</v>
          </cell>
          <cell r="BH1675">
            <v>4.4039999999999999</v>
          </cell>
          <cell r="BI1675">
            <v>8.9019999999999992</v>
          </cell>
          <cell r="BJ1675">
            <v>7.9000000000000001E-2</v>
          </cell>
          <cell r="BK1675">
            <v>9.0596450349999996E-2</v>
          </cell>
          <cell r="BL1675">
            <v>16</v>
          </cell>
          <cell r="BM1675">
            <v>55</v>
          </cell>
          <cell r="BN1675">
            <v>195</v>
          </cell>
          <cell r="BR1675">
            <v>7610</v>
          </cell>
          <cell r="BS1675">
            <v>4565</v>
          </cell>
          <cell r="BT1675">
            <v>4565</v>
          </cell>
          <cell r="BU1675">
            <v>5072</v>
          </cell>
          <cell r="BV1675">
            <v>10</v>
          </cell>
          <cell r="BW1675">
            <v>4565</v>
          </cell>
          <cell r="BX1675">
            <v>0</v>
          </cell>
        </row>
        <row r="1676">
          <cell r="E1676" t="str">
            <v>BPSM3760</v>
          </cell>
          <cell r="F1676" t="str">
            <v>195/65R15 ER30 UZ91V T/L</v>
          </cell>
          <cell r="G1676" t="str">
            <v>195/65R15 ER30 UZ91V T/L</v>
          </cell>
          <cell r="H1676" t="str">
            <v>ER30</v>
          </cell>
          <cell r="I1676" t="str">
            <v>PSR4</v>
          </cell>
          <cell r="J1676" t="str">
            <v>PSR IPPAN S (15 ONLY)</v>
          </cell>
          <cell r="K1676" t="str">
            <v>BRIDGESTONE</v>
          </cell>
          <cell r="L1676" t="str">
            <v>195/65R15</v>
          </cell>
          <cell r="M1676" t="str">
            <v>TURANZA</v>
          </cell>
          <cell r="N1676" t="str">
            <v>PASSENGER CAR</v>
          </cell>
          <cell r="O1676" t="str">
            <v>PSRS</v>
          </cell>
          <cell r="P1676" t="str">
            <v>T/L</v>
          </cell>
          <cell r="Q1676" t="str">
            <v>ZDUMMY</v>
          </cell>
          <cell r="R1676" t="str">
            <v>JAPAN</v>
          </cell>
          <cell r="S1676">
            <v>3</v>
          </cell>
          <cell r="Y1676" t="str">
            <v>24</v>
          </cell>
          <cell r="AG1676" t="str">
            <v>*</v>
          </cell>
          <cell r="AL1676" t="str">
            <v>ER30</v>
          </cell>
          <cell r="AO1676" t="str">
            <v>195/65R15</v>
          </cell>
          <cell r="AP1676" t="str">
            <v>PSRS</v>
          </cell>
          <cell r="AQ1676" t="str">
            <v>OTHERS</v>
          </cell>
          <cell r="AR1676" t="str">
            <v>15 Inch</v>
          </cell>
          <cell r="AU1676">
            <v>2000</v>
          </cell>
          <cell r="AX1676" t="str">
            <v>DISCONT</v>
          </cell>
          <cell r="AY1676" t="str">
            <v>B</v>
          </cell>
          <cell r="AZ1676">
            <v>91</v>
          </cell>
          <cell r="BA1676">
            <v>40</v>
          </cell>
          <cell r="BB1676">
            <v>30</v>
          </cell>
          <cell r="BC1676">
            <v>507</v>
          </cell>
          <cell r="BD1676" t="str">
            <v>PS</v>
          </cell>
          <cell r="BE1676" t="str">
            <v>PSRS</v>
          </cell>
          <cell r="BF1676" t="str">
            <v>T</v>
          </cell>
          <cell r="BG1676" t="str">
            <v>T</v>
          </cell>
          <cell r="BH1676">
            <v>5.0999999999999996</v>
          </cell>
          <cell r="BI1676">
            <v>5.0999999999999996</v>
          </cell>
          <cell r="BJ1676">
            <v>0.25700000000000001</v>
          </cell>
          <cell r="BK1676">
            <v>9.4608708750000006E-2</v>
          </cell>
          <cell r="BL1676">
            <v>15</v>
          </cell>
          <cell r="BM1676">
            <v>65</v>
          </cell>
          <cell r="BN1676">
            <v>195</v>
          </cell>
          <cell r="BR1676">
            <v>10440</v>
          </cell>
          <cell r="BS1676">
            <v>6263</v>
          </cell>
          <cell r="BT1676">
            <v>6263</v>
          </cell>
          <cell r="BU1676">
            <v>6959</v>
          </cell>
          <cell r="BV1676">
            <v>10</v>
          </cell>
          <cell r="BW1676">
            <v>6263</v>
          </cell>
          <cell r="BX1676">
            <v>0</v>
          </cell>
        </row>
        <row r="1677">
          <cell r="E1677" t="str">
            <v>BPSM3770</v>
          </cell>
          <cell r="F1677" t="str">
            <v>245/45R18 E040R T/L</v>
          </cell>
          <cell r="G1677" t="str">
            <v>245/45R18 E040R T/L</v>
          </cell>
          <cell r="H1677" t="str">
            <v>E040R</v>
          </cell>
          <cell r="I1677" t="str">
            <v>PSR2</v>
          </cell>
          <cell r="J1677" t="str">
            <v>UHP(17 UP)</v>
          </cell>
          <cell r="K1677" t="str">
            <v>BRIDGESTONE</v>
          </cell>
          <cell r="L1677" t="str">
            <v>245/45R18</v>
          </cell>
          <cell r="M1677" t="str">
            <v>POTENZA</v>
          </cell>
          <cell r="N1677" t="str">
            <v>PASSENGER CAR</v>
          </cell>
          <cell r="O1677" t="str">
            <v>PSRS</v>
          </cell>
          <cell r="P1677" t="str">
            <v>T/L</v>
          </cell>
          <cell r="Q1677" t="str">
            <v>PSR08720</v>
          </cell>
          <cell r="R1677" t="str">
            <v>JAPAN</v>
          </cell>
          <cell r="S1677">
            <v>3</v>
          </cell>
          <cell r="Y1677" t="str">
            <v>24</v>
          </cell>
          <cell r="AG1677" t="str">
            <v>PSR08720</v>
          </cell>
          <cell r="AL1677" t="str">
            <v>E040</v>
          </cell>
          <cell r="AO1677" t="str">
            <v>245/45R18</v>
          </cell>
          <cell r="AP1677" t="str">
            <v>PSRS</v>
          </cell>
          <cell r="AQ1677" t="str">
            <v>OTHERS</v>
          </cell>
          <cell r="AR1677" t="str">
            <v>18 Inch</v>
          </cell>
          <cell r="AU1677">
            <v>2001</v>
          </cell>
          <cell r="AX1677" t="str">
            <v>DISCONT</v>
          </cell>
          <cell r="AY1677" t="str">
            <v>B</v>
          </cell>
          <cell r="AZ1677">
            <v>91</v>
          </cell>
          <cell r="BA1677">
            <v>40</v>
          </cell>
          <cell r="BB1677">
            <v>30</v>
          </cell>
          <cell r="BC1677">
            <v>507</v>
          </cell>
          <cell r="BD1677" t="str">
            <v>PS</v>
          </cell>
          <cell r="BE1677" t="str">
            <v>PSRS</v>
          </cell>
          <cell r="BF1677" t="str">
            <v>T</v>
          </cell>
          <cell r="BG1677" t="str">
            <v>T</v>
          </cell>
          <cell r="BH1677">
            <v>6.6580000000000004</v>
          </cell>
          <cell r="BI1677">
            <v>5.0999999999999996</v>
          </cell>
          <cell r="BJ1677">
            <v>0.33200000000000002</v>
          </cell>
          <cell r="BK1677">
            <v>0.13089402764999999</v>
          </cell>
          <cell r="BL1677">
            <v>18</v>
          </cell>
          <cell r="BM1677">
            <v>45</v>
          </cell>
          <cell r="BN1677">
            <v>245</v>
          </cell>
          <cell r="BR1677">
            <v>22080</v>
          </cell>
          <cell r="BS1677">
            <v>13246</v>
          </cell>
          <cell r="BT1677">
            <v>13246</v>
          </cell>
          <cell r="BU1677">
            <v>14718</v>
          </cell>
          <cell r="BV1677">
            <v>10</v>
          </cell>
          <cell r="BW1677">
            <v>13246</v>
          </cell>
          <cell r="BX1677">
            <v>0</v>
          </cell>
        </row>
        <row r="1678">
          <cell r="E1678" t="str">
            <v>BPSM3772</v>
          </cell>
          <cell r="F1678" t="str">
            <v>275/40R18 E040R T/L</v>
          </cell>
          <cell r="G1678" t="str">
            <v>275/40R18 E040R T/L</v>
          </cell>
          <cell r="H1678" t="str">
            <v>E040R</v>
          </cell>
          <cell r="I1678" t="str">
            <v>PSR2</v>
          </cell>
          <cell r="J1678" t="str">
            <v>UHP(17 UP)</v>
          </cell>
          <cell r="K1678" t="str">
            <v>BRIDGESTONE</v>
          </cell>
          <cell r="L1678" t="str">
            <v>275/40R18</v>
          </cell>
          <cell r="M1678" t="str">
            <v>POTENZA</v>
          </cell>
          <cell r="N1678" t="str">
            <v>PASSENGER CAR</v>
          </cell>
          <cell r="O1678" t="str">
            <v>PSRS</v>
          </cell>
          <cell r="P1678" t="str">
            <v>T/L</v>
          </cell>
          <cell r="Q1678" t="str">
            <v>ZDUMMY</v>
          </cell>
          <cell r="R1678" t="str">
            <v>JAPAN</v>
          </cell>
          <cell r="S1678">
            <v>3</v>
          </cell>
          <cell r="Y1678" t="str">
            <v>24</v>
          </cell>
          <cell r="AG1678" t="str">
            <v>*</v>
          </cell>
          <cell r="AL1678" t="str">
            <v>E040</v>
          </cell>
          <cell r="AO1678" t="str">
            <v>275/40R18</v>
          </cell>
          <cell r="AP1678" t="str">
            <v>PSRS</v>
          </cell>
          <cell r="AQ1678" t="str">
            <v>OTHERS</v>
          </cell>
          <cell r="AR1678" t="str">
            <v>18 Inch</v>
          </cell>
          <cell r="AU1678">
            <v>2001</v>
          </cell>
          <cell r="AX1678" t="str">
            <v>DISCONT</v>
          </cell>
          <cell r="AY1678" t="str">
            <v>B</v>
          </cell>
          <cell r="AZ1678">
            <v>91</v>
          </cell>
          <cell r="BA1678">
            <v>40</v>
          </cell>
          <cell r="BB1678">
            <v>30</v>
          </cell>
          <cell r="BC1678">
            <v>507</v>
          </cell>
          <cell r="BD1678" t="str">
            <v>PS</v>
          </cell>
          <cell r="BE1678" t="str">
            <v>PSRS</v>
          </cell>
          <cell r="BF1678" t="str">
            <v>T</v>
          </cell>
          <cell r="BG1678" t="str">
            <v>T</v>
          </cell>
          <cell r="BH1678">
            <v>5.0999999999999996</v>
          </cell>
          <cell r="BI1678">
            <v>5.0999999999999996</v>
          </cell>
          <cell r="BJ1678">
            <v>0.372</v>
          </cell>
          <cell r="BK1678">
            <v>0.14445894960000003</v>
          </cell>
          <cell r="BL1678">
            <v>18</v>
          </cell>
          <cell r="BM1678">
            <v>40</v>
          </cell>
          <cell r="BN1678">
            <v>275</v>
          </cell>
          <cell r="BR1678">
            <v>24280</v>
          </cell>
          <cell r="BS1678">
            <v>14570</v>
          </cell>
          <cell r="BT1678">
            <v>14570</v>
          </cell>
          <cell r="BU1678">
            <v>16189</v>
          </cell>
          <cell r="BV1678">
            <v>10</v>
          </cell>
          <cell r="BW1678">
            <v>14570</v>
          </cell>
          <cell r="BX1678">
            <v>0</v>
          </cell>
        </row>
        <row r="1679">
          <cell r="E1679" t="str">
            <v>BPSM3780</v>
          </cell>
          <cell r="F1679" t="str">
            <v>225/45R18 91W E040 T/L</v>
          </cell>
          <cell r="G1679" t="str">
            <v>225/45R18 91W E040 T/L</v>
          </cell>
          <cell r="H1679" t="str">
            <v>E040R</v>
          </cell>
          <cell r="I1679" t="str">
            <v>PSR2</v>
          </cell>
          <cell r="J1679" t="str">
            <v>UHP(17 UP)</v>
          </cell>
          <cell r="K1679" t="str">
            <v>BRIDGESTONE</v>
          </cell>
          <cell r="L1679" t="str">
            <v>225/45R18</v>
          </cell>
          <cell r="M1679" t="str">
            <v>POTENZA</v>
          </cell>
          <cell r="N1679" t="str">
            <v>PASSENGER CAR</v>
          </cell>
          <cell r="O1679" t="str">
            <v>PSRS</v>
          </cell>
          <cell r="P1679" t="str">
            <v>T/L</v>
          </cell>
          <cell r="Q1679" t="str">
            <v>PSR08718</v>
          </cell>
          <cell r="R1679" t="str">
            <v>JAPAN</v>
          </cell>
          <cell r="S1679">
            <v>3</v>
          </cell>
          <cell r="Y1679" t="str">
            <v>24</v>
          </cell>
          <cell r="AG1679" t="str">
            <v>PSR08718</v>
          </cell>
          <cell r="AL1679" t="str">
            <v>E040</v>
          </cell>
          <cell r="AO1679" t="str">
            <v>225/45R18</v>
          </cell>
          <cell r="AP1679" t="str">
            <v>PSRS</v>
          </cell>
          <cell r="AQ1679" t="str">
            <v>OTHERS</v>
          </cell>
          <cell r="AR1679" t="str">
            <v>18 Inch</v>
          </cell>
          <cell r="AU1679">
            <v>0</v>
          </cell>
          <cell r="AX1679" t="str">
            <v>DISCONT</v>
          </cell>
          <cell r="AY1679" t="str">
            <v>B</v>
          </cell>
          <cell r="AZ1679">
            <v>91</v>
          </cell>
          <cell r="BA1679">
            <v>40</v>
          </cell>
          <cell r="BB1679">
            <v>30</v>
          </cell>
          <cell r="BC1679">
            <v>507</v>
          </cell>
          <cell r="BD1679" t="str">
            <v>PS</v>
          </cell>
          <cell r="BE1679" t="str">
            <v>PSRS</v>
          </cell>
          <cell r="BF1679" t="str">
            <v>T</v>
          </cell>
          <cell r="BG1679" t="str">
            <v>T</v>
          </cell>
          <cell r="BH1679">
            <v>6.0810000000000004</v>
          </cell>
          <cell r="BI1679">
            <v>6.0810000000000004</v>
          </cell>
          <cell r="BJ1679">
            <v>8.6999999999999994E-2</v>
          </cell>
          <cell r="BK1679">
            <v>0.11532908385000003</v>
          </cell>
          <cell r="BL1679">
            <v>18</v>
          </cell>
          <cell r="BM1679">
            <v>45</v>
          </cell>
          <cell r="BN1679">
            <v>225</v>
          </cell>
          <cell r="BR1679">
            <v>14530</v>
          </cell>
          <cell r="BS1679">
            <v>8720</v>
          </cell>
          <cell r="BT1679">
            <v>8720</v>
          </cell>
          <cell r="BU1679">
            <v>9689</v>
          </cell>
          <cell r="BV1679">
            <v>10</v>
          </cell>
          <cell r="BW1679">
            <v>8720</v>
          </cell>
          <cell r="BX1679">
            <v>0</v>
          </cell>
        </row>
        <row r="1680">
          <cell r="E1680" t="str">
            <v>BPSM3782</v>
          </cell>
          <cell r="F1680" t="str">
            <v>245/45R18 96W E040 T/L</v>
          </cell>
          <cell r="G1680" t="str">
            <v>245/45R18 96W E040 T/L</v>
          </cell>
          <cell r="H1680" t="str">
            <v>E040R</v>
          </cell>
          <cell r="I1680" t="str">
            <v>PSR2</v>
          </cell>
          <cell r="J1680" t="str">
            <v>UHP(17 UP)</v>
          </cell>
          <cell r="K1680" t="str">
            <v>BRIDGESTONE</v>
          </cell>
          <cell r="L1680" t="str">
            <v>245/45R18</v>
          </cell>
          <cell r="M1680" t="str">
            <v>POTENZA</v>
          </cell>
          <cell r="N1680" t="str">
            <v>PASSENGER CAR</v>
          </cell>
          <cell r="O1680" t="str">
            <v>PSRS</v>
          </cell>
          <cell r="P1680" t="str">
            <v>T/L</v>
          </cell>
          <cell r="Q1680" t="str">
            <v>PSR08720</v>
          </cell>
          <cell r="R1680" t="str">
            <v>JAPAN</v>
          </cell>
          <cell r="S1680">
            <v>3</v>
          </cell>
          <cell r="Y1680" t="str">
            <v>24</v>
          </cell>
          <cell r="AG1680" t="str">
            <v>PSR08720</v>
          </cell>
          <cell r="AL1680" t="str">
            <v>E040</v>
          </cell>
          <cell r="AO1680" t="str">
            <v>245/45R18</v>
          </cell>
          <cell r="AP1680" t="str">
            <v>PSRS</v>
          </cell>
          <cell r="AQ1680" t="str">
            <v>OTHERS</v>
          </cell>
          <cell r="AR1680" t="str">
            <v>18 Inch</v>
          </cell>
          <cell r="AU1680">
            <v>0</v>
          </cell>
          <cell r="AX1680" t="str">
            <v>DISCONT</v>
          </cell>
          <cell r="AY1680" t="str">
            <v>B</v>
          </cell>
          <cell r="AZ1680">
            <v>91</v>
          </cell>
          <cell r="BA1680">
            <v>40</v>
          </cell>
          <cell r="BB1680">
            <v>30</v>
          </cell>
          <cell r="BC1680">
            <v>507</v>
          </cell>
          <cell r="BD1680" t="str">
            <v>PS</v>
          </cell>
          <cell r="BE1680" t="str">
            <v>PSRS</v>
          </cell>
          <cell r="BF1680" t="str">
            <v>T</v>
          </cell>
          <cell r="BG1680" t="str">
            <v>T</v>
          </cell>
          <cell r="BH1680">
            <v>6.6219999999999999</v>
          </cell>
          <cell r="BI1680">
            <v>6.6219999999999999</v>
          </cell>
          <cell r="BJ1680">
            <v>9.7000000000000003E-2</v>
          </cell>
          <cell r="BK1680">
            <v>0.13089402764999999</v>
          </cell>
          <cell r="BL1680">
            <v>18</v>
          </cell>
          <cell r="BM1680">
            <v>45</v>
          </cell>
          <cell r="BN1680">
            <v>245</v>
          </cell>
          <cell r="BR1680">
            <v>16190</v>
          </cell>
          <cell r="BS1680">
            <v>9713</v>
          </cell>
          <cell r="BT1680">
            <v>9713</v>
          </cell>
          <cell r="BU1680">
            <v>10792</v>
          </cell>
          <cell r="BV1680">
            <v>10</v>
          </cell>
          <cell r="BW1680">
            <v>9713</v>
          </cell>
          <cell r="BX1680">
            <v>0</v>
          </cell>
        </row>
        <row r="1681">
          <cell r="E1681" t="str">
            <v>BPSM3810</v>
          </cell>
          <cell r="F1681" t="str">
            <v>245/50ZR17 ER55 T/L</v>
          </cell>
          <cell r="G1681" t="str">
            <v>245/50ZR17 ER55 T/L</v>
          </cell>
          <cell r="H1681" t="str">
            <v>ER55</v>
          </cell>
          <cell r="I1681" t="str">
            <v>PSR2</v>
          </cell>
          <cell r="J1681" t="str">
            <v>UHP(17 UP)</v>
          </cell>
          <cell r="K1681" t="str">
            <v>BRIDGESTONE</v>
          </cell>
          <cell r="L1681" t="str">
            <v>245/50R17</v>
          </cell>
          <cell r="M1681" t="str">
            <v>TURANZA</v>
          </cell>
          <cell r="N1681" t="str">
            <v>PASSENGER CAR</v>
          </cell>
          <cell r="O1681" t="str">
            <v>PSRS</v>
          </cell>
          <cell r="P1681" t="str">
            <v>T/L</v>
          </cell>
          <cell r="Q1681" t="str">
            <v>ZDUMMY</v>
          </cell>
          <cell r="R1681" t="str">
            <v>JAPAN</v>
          </cell>
          <cell r="S1681">
            <v>3</v>
          </cell>
          <cell r="Y1681" t="str">
            <v>24</v>
          </cell>
          <cell r="AG1681" t="str">
            <v>*</v>
          </cell>
          <cell r="AL1681" t="str">
            <v>ER55</v>
          </cell>
          <cell r="AO1681" t="str">
            <v>245/50R17</v>
          </cell>
          <cell r="AP1681" t="str">
            <v>PSRS</v>
          </cell>
          <cell r="AQ1681" t="str">
            <v>OTHERS</v>
          </cell>
          <cell r="AR1681" t="str">
            <v>17 Inch</v>
          </cell>
          <cell r="AU1681">
            <v>2000</v>
          </cell>
          <cell r="AX1681" t="str">
            <v>DISCONT</v>
          </cell>
          <cell r="AY1681" t="str">
            <v>B</v>
          </cell>
          <cell r="AZ1681">
            <v>91</v>
          </cell>
          <cell r="BA1681">
            <v>40</v>
          </cell>
          <cell r="BB1681">
            <v>30</v>
          </cell>
          <cell r="BC1681">
            <v>507</v>
          </cell>
          <cell r="BD1681" t="str">
            <v>PS</v>
          </cell>
          <cell r="BE1681" t="str">
            <v>PSRS</v>
          </cell>
          <cell r="BF1681" t="str">
            <v>T</v>
          </cell>
          <cell r="BG1681" t="str">
            <v>T</v>
          </cell>
          <cell r="BH1681">
            <v>5.0999999999999996</v>
          </cell>
          <cell r="BI1681">
            <v>5.0999999999999996</v>
          </cell>
          <cell r="BJ1681">
            <v>0.33200000000000002</v>
          </cell>
          <cell r="BK1681">
            <v>0.13054659839999996</v>
          </cell>
          <cell r="BL1681">
            <v>17</v>
          </cell>
          <cell r="BM1681">
            <v>50</v>
          </cell>
          <cell r="BN1681">
            <v>245</v>
          </cell>
          <cell r="BR1681">
            <v>25390</v>
          </cell>
          <cell r="BS1681">
            <v>15232</v>
          </cell>
          <cell r="BT1681">
            <v>15232</v>
          </cell>
          <cell r="BU1681">
            <v>16924</v>
          </cell>
          <cell r="BV1681">
            <v>10</v>
          </cell>
          <cell r="BW1681">
            <v>15232</v>
          </cell>
          <cell r="BX1681">
            <v>0</v>
          </cell>
        </row>
        <row r="1682">
          <cell r="E1682" t="str">
            <v>BPSM3849</v>
          </cell>
          <cell r="F1682" t="str">
            <v>225/55ZR17 GRID II  T/L</v>
          </cell>
          <cell r="G1682" t="str">
            <v>225/55ZR17 GRID II  T/L</v>
          </cell>
          <cell r="H1682" t="str">
            <v>GRID II</v>
          </cell>
          <cell r="I1682" t="str">
            <v>PSR2</v>
          </cell>
          <cell r="J1682" t="str">
            <v>UHP(17 UP)</v>
          </cell>
          <cell r="K1682" t="str">
            <v>BRIDGESTONE</v>
          </cell>
          <cell r="L1682" t="str">
            <v>225/55R17</v>
          </cell>
          <cell r="M1682" t="str">
            <v>GRID II</v>
          </cell>
          <cell r="N1682" t="str">
            <v>PASSENGER CAR</v>
          </cell>
          <cell r="O1682" t="str">
            <v>PSRS</v>
          </cell>
          <cell r="P1682" t="str">
            <v>T/L</v>
          </cell>
          <cell r="Q1682" t="str">
            <v>ZDUMMY</v>
          </cell>
          <cell r="R1682" t="str">
            <v>JAPAN</v>
          </cell>
          <cell r="S1682">
            <v>3</v>
          </cell>
          <cell r="Y1682" t="str">
            <v>24</v>
          </cell>
          <cell r="AG1682" t="str">
            <v>*</v>
          </cell>
          <cell r="AL1682" t="str">
            <v>GRID II</v>
          </cell>
          <cell r="AO1682" t="str">
            <v>225/55R17</v>
          </cell>
          <cell r="AP1682" t="str">
            <v>PSRS</v>
          </cell>
          <cell r="AQ1682" t="str">
            <v>OTHERS</v>
          </cell>
          <cell r="AR1682" t="str">
            <v>17 Inch</v>
          </cell>
          <cell r="AU1682">
            <v>2002</v>
          </cell>
          <cell r="AX1682" t="str">
            <v>DISCONT</v>
          </cell>
          <cell r="AY1682" t="str">
            <v>B</v>
          </cell>
          <cell r="AZ1682">
            <v>91</v>
          </cell>
          <cell r="BA1682">
            <v>40</v>
          </cell>
          <cell r="BB1682">
            <v>30</v>
          </cell>
          <cell r="BC1682">
            <v>507</v>
          </cell>
          <cell r="BD1682" t="str">
            <v>PS</v>
          </cell>
          <cell r="BE1682" t="str">
            <v>PSRS</v>
          </cell>
          <cell r="BF1682" t="str">
            <v>T</v>
          </cell>
          <cell r="BG1682" t="str">
            <v>T</v>
          </cell>
          <cell r="BH1682">
            <v>6.28</v>
          </cell>
          <cell r="BI1682">
            <v>6.28</v>
          </cell>
          <cell r="BJ1682">
            <v>0.11</v>
          </cell>
          <cell r="BK1682">
            <v>0.12228384984999997</v>
          </cell>
          <cell r="BL1682">
            <v>17</v>
          </cell>
          <cell r="BM1682">
            <v>55</v>
          </cell>
          <cell r="BN1682">
            <v>225</v>
          </cell>
          <cell r="BR1682">
            <v>6810</v>
          </cell>
          <cell r="BS1682">
            <v>4084</v>
          </cell>
          <cell r="BT1682">
            <v>4084</v>
          </cell>
          <cell r="BU1682">
            <v>4538</v>
          </cell>
          <cell r="BV1682">
            <v>10</v>
          </cell>
          <cell r="BW1682">
            <v>4084</v>
          </cell>
          <cell r="BX1682">
            <v>0</v>
          </cell>
        </row>
        <row r="1683">
          <cell r="E1683" t="str">
            <v>BPSM3852</v>
          </cell>
          <cell r="F1683" t="str">
            <v>215/50R15 88V GRID II T/L</v>
          </cell>
          <cell r="G1683" t="str">
            <v>215/50R15 88V GRID II T/L</v>
          </cell>
          <cell r="H1683" t="str">
            <v>GRID II</v>
          </cell>
          <cell r="I1683" t="str">
            <v>PSR4</v>
          </cell>
          <cell r="J1683" t="str">
            <v>PSR IPPAN S (15 ONLY)</v>
          </cell>
          <cell r="K1683" t="str">
            <v>BRIDGESTONE</v>
          </cell>
          <cell r="L1683" t="str">
            <v>215/50R15</v>
          </cell>
          <cell r="M1683" t="str">
            <v>GRID II</v>
          </cell>
          <cell r="N1683" t="str">
            <v>PASSENGER CAR</v>
          </cell>
          <cell r="O1683" t="str">
            <v>PSRS</v>
          </cell>
          <cell r="P1683" t="str">
            <v>T/L</v>
          </cell>
          <cell r="Q1683" t="str">
            <v>PSR07523</v>
          </cell>
          <cell r="R1683" t="str">
            <v>JAPAN</v>
          </cell>
          <cell r="S1683">
            <v>3</v>
          </cell>
          <cell r="Y1683" t="str">
            <v>24</v>
          </cell>
          <cell r="AG1683" t="str">
            <v>PSR07523</v>
          </cell>
          <cell r="AL1683" t="str">
            <v>GRID II</v>
          </cell>
          <cell r="AO1683" t="str">
            <v>215/50R15</v>
          </cell>
          <cell r="AP1683" t="str">
            <v>PSRS</v>
          </cell>
          <cell r="AQ1683" t="str">
            <v>OTHERS</v>
          </cell>
          <cell r="AR1683" t="str">
            <v>15 Inch</v>
          </cell>
          <cell r="AU1683">
            <v>2001</v>
          </cell>
          <cell r="AX1683" t="str">
            <v>DISCONT</v>
          </cell>
          <cell r="AY1683" t="str">
            <v>B</v>
          </cell>
          <cell r="AZ1683">
            <v>91</v>
          </cell>
          <cell r="BA1683">
            <v>40</v>
          </cell>
          <cell r="BB1683">
            <v>30</v>
          </cell>
          <cell r="BC1683">
            <v>507</v>
          </cell>
          <cell r="BD1683" t="str">
            <v>PS</v>
          </cell>
          <cell r="BE1683" t="str">
            <v>PSRS</v>
          </cell>
          <cell r="BF1683" t="str">
            <v>T</v>
          </cell>
          <cell r="BG1683" t="str">
            <v>T</v>
          </cell>
          <cell r="BH1683">
            <v>4.9809999999999999</v>
          </cell>
          <cell r="BI1683">
            <v>4.9000000000000004</v>
          </cell>
          <cell r="BJ1683">
            <v>0.11</v>
          </cell>
          <cell r="BK1683">
            <v>9.0580079999999993E-2</v>
          </cell>
          <cell r="BL1683">
            <v>15</v>
          </cell>
          <cell r="BM1683">
            <v>50</v>
          </cell>
          <cell r="BN1683">
            <v>215</v>
          </cell>
          <cell r="BR1683">
            <v>6690</v>
          </cell>
          <cell r="BS1683">
            <v>4016</v>
          </cell>
          <cell r="BT1683">
            <v>4016</v>
          </cell>
          <cell r="BU1683">
            <v>4462</v>
          </cell>
          <cell r="BV1683">
            <v>10</v>
          </cell>
          <cell r="BW1683">
            <v>4016</v>
          </cell>
          <cell r="BX1683">
            <v>0</v>
          </cell>
        </row>
        <row r="1684">
          <cell r="E1684" t="str">
            <v>BPSM3858</v>
          </cell>
          <cell r="F1684" t="str">
            <v>245/50R16 98V GRID II T/L</v>
          </cell>
          <cell r="G1684" t="str">
            <v>245/50R16 98V GRID II T/L</v>
          </cell>
          <cell r="H1684" t="str">
            <v>GRID II</v>
          </cell>
          <cell r="I1684" t="str">
            <v>PSR3</v>
          </cell>
          <cell r="J1684" t="str">
            <v>PSR OOGATA (16 ONLY)</v>
          </cell>
          <cell r="K1684" t="str">
            <v>BRIDGESTONE</v>
          </cell>
          <cell r="L1684" t="str">
            <v>245/50R16</v>
          </cell>
          <cell r="M1684" t="str">
            <v>GRID II</v>
          </cell>
          <cell r="N1684" t="str">
            <v>PASSENGER CAR</v>
          </cell>
          <cell r="O1684" t="str">
            <v>PSRS</v>
          </cell>
          <cell r="P1684" t="str">
            <v>T/L</v>
          </cell>
          <cell r="Q1684" t="str">
            <v>ZDUMMY</v>
          </cell>
          <cell r="R1684" t="str">
            <v>JAPAN</v>
          </cell>
          <cell r="S1684">
            <v>3</v>
          </cell>
          <cell r="Y1684" t="str">
            <v>24</v>
          </cell>
          <cell r="AG1684" t="str">
            <v>*</v>
          </cell>
          <cell r="AL1684" t="str">
            <v>GRID II</v>
          </cell>
          <cell r="AO1684" t="str">
            <v>245/50R16</v>
          </cell>
          <cell r="AP1684" t="str">
            <v>PSRS</v>
          </cell>
          <cell r="AQ1684" t="str">
            <v>OTHERS</v>
          </cell>
          <cell r="AR1684" t="str">
            <v>16 Inch</v>
          </cell>
          <cell r="AU1684">
            <v>2002</v>
          </cell>
          <cell r="AX1684" t="str">
            <v>DISCONT</v>
          </cell>
          <cell r="AY1684" t="str">
            <v>B</v>
          </cell>
          <cell r="AZ1684">
            <v>91</v>
          </cell>
          <cell r="BA1684">
            <v>40</v>
          </cell>
          <cell r="BB1684">
            <v>30</v>
          </cell>
          <cell r="BC1684">
            <v>507</v>
          </cell>
          <cell r="BD1684" t="str">
            <v>PS</v>
          </cell>
          <cell r="BE1684" t="str">
            <v>PSRS</v>
          </cell>
          <cell r="BF1684" t="str">
            <v>T</v>
          </cell>
          <cell r="BG1684" t="str">
            <v>T</v>
          </cell>
          <cell r="BH1684">
            <v>6.1189999999999998</v>
          </cell>
          <cell r="BI1684">
            <v>6.1189999999999998</v>
          </cell>
          <cell r="BJ1684">
            <v>9.7000000000000003E-2</v>
          </cell>
          <cell r="BK1684">
            <v>0.12093175859999999</v>
          </cell>
          <cell r="BL1684">
            <v>16</v>
          </cell>
          <cell r="BM1684">
            <v>50</v>
          </cell>
          <cell r="BN1684">
            <v>245</v>
          </cell>
          <cell r="BR1684">
            <v>8340</v>
          </cell>
          <cell r="BS1684">
            <v>5003</v>
          </cell>
          <cell r="BT1684">
            <v>5003</v>
          </cell>
          <cell r="BU1684">
            <v>5559</v>
          </cell>
          <cell r="BV1684">
            <v>10</v>
          </cell>
          <cell r="BW1684">
            <v>5003</v>
          </cell>
          <cell r="BX1684">
            <v>0</v>
          </cell>
        </row>
        <row r="1685">
          <cell r="E1685" t="str">
            <v>BPSM3859</v>
          </cell>
          <cell r="F1685" t="str">
            <v>225/50R17 94V GRID II T/L</v>
          </cell>
          <cell r="G1685" t="str">
            <v>225/50R17 94V GRID II T/L</v>
          </cell>
          <cell r="H1685" t="str">
            <v>GRID II</v>
          </cell>
          <cell r="I1685" t="str">
            <v>PSR2</v>
          </cell>
          <cell r="J1685" t="str">
            <v>UHP(17 UP)</v>
          </cell>
          <cell r="K1685" t="str">
            <v>BRIDGESTONE</v>
          </cell>
          <cell r="L1685" t="str">
            <v>225/50R17</v>
          </cell>
          <cell r="M1685" t="str">
            <v>GRID II</v>
          </cell>
          <cell r="N1685" t="str">
            <v>PASSENGER CAR</v>
          </cell>
          <cell r="O1685" t="str">
            <v>PSRS</v>
          </cell>
          <cell r="P1685" t="str">
            <v>T/L</v>
          </cell>
          <cell r="Q1685" t="str">
            <v>PSR08077</v>
          </cell>
          <cell r="R1685" t="str">
            <v>JAPAN</v>
          </cell>
          <cell r="S1685">
            <v>3</v>
          </cell>
          <cell r="Y1685" t="str">
            <v>24</v>
          </cell>
          <cell r="AG1685" t="str">
            <v>PSR08077</v>
          </cell>
          <cell r="AL1685" t="str">
            <v>GRID II</v>
          </cell>
          <cell r="AO1685" t="str">
            <v>225/50R17</v>
          </cell>
          <cell r="AP1685" t="str">
            <v>PSRS</v>
          </cell>
          <cell r="AQ1685" t="str">
            <v>OTHERS</v>
          </cell>
          <cell r="AR1685" t="str">
            <v>17 Inch</v>
          </cell>
          <cell r="AU1685">
            <v>2001</v>
          </cell>
          <cell r="AX1685" t="str">
            <v>DISCONT</v>
          </cell>
          <cell r="AY1685" t="str">
            <v>B</v>
          </cell>
          <cell r="AZ1685">
            <v>91</v>
          </cell>
          <cell r="BA1685">
            <v>40</v>
          </cell>
          <cell r="BB1685">
            <v>30</v>
          </cell>
          <cell r="BC1685">
            <v>507</v>
          </cell>
          <cell r="BD1685" t="str">
            <v>PS</v>
          </cell>
          <cell r="BE1685" t="str">
            <v>PSRS</v>
          </cell>
          <cell r="BF1685" t="str">
            <v>T</v>
          </cell>
          <cell r="BG1685" t="str">
            <v>T</v>
          </cell>
          <cell r="BH1685">
            <v>6.0720000000000001</v>
          </cell>
          <cell r="BI1685">
            <v>6.11</v>
          </cell>
          <cell r="BJ1685">
            <v>0.11</v>
          </cell>
          <cell r="BK1685">
            <v>0.11431735359999998</v>
          </cell>
          <cell r="BL1685">
            <v>17</v>
          </cell>
          <cell r="BM1685">
            <v>50</v>
          </cell>
          <cell r="BN1685">
            <v>225</v>
          </cell>
          <cell r="BR1685">
            <v>8280</v>
          </cell>
          <cell r="BS1685">
            <v>4966</v>
          </cell>
          <cell r="BT1685">
            <v>4966</v>
          </cell>
          <cell r="BU1685">
            <v>5518</v>
          </cell>
          <cell r="BV1685">
            <v>10</v>
          </cell>
          <cell r="BW1685">
            <v>4966</v>
          </cell>
          <cell r="BX1685">
            <v>0</v>
          </cell>
        </row>
        <row r="1686">
          <cell r="E1686" t="str">
            <v>BPSM3860</v>
          </cell>
          <cell r="F1686" t="str">
            <v>215/50R17 91V GRID II T/L</v>
          </cell>
          <cell r="G1686" t="str">
            <v>215/50R17 91V GRID II T/L</v>
          </cell>
          <cell r="H1686" t="str">
            <v>GRID II</v>
          </cell>
          <cell r="I1686" t="str">
            <v>PSR2</v>
          </cell>
          <cell r="J1686" t="str">
            <v>UHP(17 UP)</v>
          </cell>
          <cell r="K1686" t="str">
            <v>BRIDGESTONE</v>
          </cell>
          <cell r="L1686" t="str">
            <v>215/50R17</v>
          </cell>
          <cell r="M1686" t="str">
            <v>GRID II</v>
          </cell>
          <cell r="N1686" t="str">
            <v>PASSENGER CAR</v>
          </cell>
          <cell r="O1686" t="str">
            <v>PSRS</v>
          </cell>
          <cell r="P1686" t="str">
            <v>T/L</v>
          </cell>
          <cell r="Q1686" t="str">
            <v>ZDUMMY</v>
          </cell>
          <cell r="R1686" t="str">
            <v>JAPAN</v>
          </cell>
          <cell r="S1686">
            <v>3</v>
          </cell>
          <cell r="Y1686" t="str">
            <v>24</v>
          </cell>
          <cell r="AG1686" t="str">
            <v>*</v>
          </cell>
          <cell r="AL1686" t="str">
            <v>GRID II</v>
          </cell>
          <cell r="AO1686" t="str">
            <v>215/50R17</v>
          </cell>
          <cell r="AP1686" t="str">
            <v>PSRS</v>
          </cell>
          <cell r="AQ1686" t="str">
            <v>OTHERS</v>
          </cell>
          <cell r="AR1686" t="str">
            <v>17 Inch</v>
          </cell>
          <cell r="AU1686">
            <v>2002</v>
          </cell>
          <cell r="AX1686" t="str">
            <v>DISCONT</v>
          </cell>
          <cell r="AY1686" t="str">
            <v>B</v>
          </cell>
          <cell r="AZ1686">
            <v>91</v>
          </cell>
          <cell r="BA1686">
            <v>40</v>
          </cell>
          <cell r="BB1686">
            <v>30</v>
          </cell>
          <cell r="BC1686">
            <v>507</v>
          </cell>
          <cell r="BD1686" t="str">
            <v>PS</v>
          </cell>
          <cell r="BE1686" t="str">
            <v>PSRS</v>
          </cell>
          <cell r="BF1686" t="str">
            <v>T</v>
          </cell>
          <cell r="BG1686" t="str">
            <v>T</v>
          </cell>
          <cell r="BH1686">
            <v>5.76</v>
          </cell>
          <cell r="BI1686">
            <v>5.76</v>
          </cell>
          <cell r="BJ1686">
            <v>0.11</v>
          </cell>
          <cell r="BK1686">
            <v>0.10667931119999999</v>
          </cell>
          <cell r="BL1686">
            <v>17</v>
          </cell>
          <cell r="BM1686">
            <v>50</v>
          </cell>
          <cell r="BN1686">
            <v>215</v>
          </cell>
          <cell r="BR1686">
            <v>7540</v>
          </cell>
          <cell r="BS1686">
            <v>4526</v>
          </cell>
          <cell r="BT1686">
            <v>4526</v>
          </cell>
          <cell r="BU1686">
            <v>5029</v>
          </cell>
          <cell r="BV1686">
            <v>10</v>
          </cell>
          <cell r="BW1686">
            <v>4526</v>
          </cell>
          <cell r="BX1686">
            <v>0</v>
          </cell>
        </row>
        <row r="1687">
          <cell r="E1687" t="str">
            <v>BPSM3861</v>
          </cell>
          <cell r="F1687" t="str">
            <v>245/45ZR18 GRID II T/L</v>
          </cell>
          <cell r="G1687" t="str">
            <v>245/45ZR18 GRID II T/L</v>
          </cell>
          <cell r="H1687" t="str">
            <v>GRID II</v>
          </cell>
          <cell r="I1687" t="str">
            <v>PSR2</v>
          </cell>
          <cell r="J1687" t="str">
            <v>UHP(17 UP)</v>
          </cell>
          <cell r="K1687" t="str">
            <v>BRIDGESTONE</v>
          </cell>
          <cell r="L1687" t="str">
            <v>245/45R18</v>
          </cell>
          <cell r="M1687" t="str">
            <v>GRID II</v>
          </cell>
          <cell r="N1687" t="str">
            <v>PASSENGER CAR</v>
          </cell>
          <cell r="O1687" t="str">
            <v>PSRS</v>
          </cell>
          <cell r="P1687" t="str">
            <v>T/L</v>
          </cell>
          <cell r="Q1687" t="str">
            <v>ZDUMMY</v>
          </cell>
          <cell r="R1687" t="str">
            <v>JAPAN</v>
          </cell>
          <cell r="S1687">
            <v>3</v>
          </cell>
          <cell r="Y1687" t="str">
            <v>24</v>
          </cell>
          <cell r="AG1687" t="str">
            <v>*</v>
          </cell>
          <cell r="AL1687" t="str">
            <v>GRID II</v>
          </cell>
          <cell r="AO1687" t="str">
            <v>245/45R18</v>
          </cell>
          <cell r="AP1687" t="str">
            <v>PSRS</v>
          </cell>
          <cell r="AQ1687" t="str">
            <v>OTHERS</v>
          </cell>
          <cell r="AR1687" t="str">
            <v>18 Inch</v>
          </cell>
          <cell r="AU1687">
            <v>2001</v>
          </cell>
          <cell r="AX1687" t="str">
            <v>DISCONT</v>
          </cell>
          <cell r="AY1687" t="str">
            <v>B</v>
          </cell>
          <cell r="AZ1687">
            <v>91</v>
          </cell>
          <cell r="BA1687">
            <v>40</v>
          </cell>
          <cell r="BB1687">
            <v>30</v>
          </cell>
          <cell r="BC1687">
            <v>507</v>
          </cell>
          <cell r="BD1687" t="str">
            <v>PS</v>
          </cell>
          <cell r="BE1687" t="str">
            <v>PSRS</v>
          </cell>
          <cell r="BF1687" t="str">
            <v>T</v>
          </cell>
          <cell r="BG1687" t="str">
            <v>T</v>
          </cell>
          <cell r="BH1687">
            <v>6.05</v>
          </cell>
          <cell r="BI1687">
            <v>6.05</v>
          </cell>
          <cell r="BJ1687">
            <v>0.11</v>
          </cell>
          <cell r="BK1687">
            <v>0.13089402764999999</v>
          </cell>
          <cell r="BL1687">
            <v>18</v>
          </cell>
          <cell r="BM1687">
            <v>45</v>
          </cell>
          <cell r="BN1687">
            <v>245</v>
          </cell>
          <cell r="BR1687">
            <v>11590</v>
          </cell>
          <cell r="BS1687">
            <v>6954</v>
          </cell>
          <cell r="BT1687">
            <v>6954</v>
          </cell>
          <cell r="BU1687">
            <v>7727</v>
          </cell>
          <cell r="BV1687">
            <v>10</v>
          </cell>
          <cell r="BW1687">
            <v>6954</v>
          </cell>
          <cell r="BX1687">
            <v>0</v>
          </cell>
        </row>
        <row r="1688">
          <cell r="E1688" t="str">
            <v>BPSM3873</v>
          </cell>
          <cell r="F1688" t="str">
            <v>215/45ZR17 GRID II T/L</v>
          </cell>
          <cell r="G1688" t="str">
            <v>215/45ZR17 GRID II T/L</v>
          </cell>
          <cell r="H1688" t="str">
            <v>GRID II</v>
          </cell>
          <cell r="I1688" t="str">
            <v>PSR2</v>
          </cell>
          <cell r="J1688" t="str">
            <v>UHP(17 UP)</v>
          </cell>
          <cell r="K1688" t="str">
            <v>BRIDGESTONE</v>
          </cell>
          <cell r="L1688" t="str">
            <v>215/45R17</v>
          </cell>
          <cell r="M1688" t="str">
            <v>GRID II</v>
          </cell>
          <cell r="N1688" t="str">
            <v>PASSENGER CAR</v>
          </cell>
          <cell r="O1688" t="str">
            <v>PSRS</v>
          </cell>
          <cell r="P1688" t="str">
            <v>T/L</v>
          </cell>
          <cell r="Q1688" t="str">
            <v>ZDUMMY</v>
          </cell>
          <cell r="R1688" t="str">
            <v>JAPAN</v>
          </cell>
          <cell r="S1688">
            <v>3</v>
          </cell>
          <cell r="Y1688" t="str">
            <v>24</v>
          </cell>
          <cell r="AG1688" t="str">
            <v>*</v>
          </cell>
          <cell r="AL1688" t="str">
            <v>GRID II</v>
          </cell>
          <cell r="AO1688" t="str">
            <v>215/45R17</v>
          </cell>
          <cell r="AP1688" t="str">
            <v>PSRS</v>
          </cell>
          <cell r="AQ1688" t="str">
            <v>OTHERS</v>
          </cell>
          <cell r="AR1688" t="str">
            <v>17 Inch</v>
          </cell>
          <cell r="AU1688">
            <v>2003</v>
          </cell>
          <cell r="AX1688" t="str">
            <v>DISCONT</v>
          </cell>
          <cell r="AY1688" t="str">
            <v>B</v>
          </cell>
          <cell r="AZ1688">
            <v>91</v>
          </cell>
          <cell r="BA1688">
            <v>40</v>
          </cell>
          <cell r="BB1688">
            <v>30</v>
          </cell>
          <cell r="BC1688">
            <v>507</v>
          </cell>
          <cell r="BD1688" t="str">
            <v>PS</v>
          </cell>
          <cell r="BE1688" t="str">
            <v>PSRS</v>
          </cell>
          <cell r="BF1688" t="str">
            <v>T</v>
          </cell>
          <cell r="BG1688" t="str">
            <v>T</v>
          </cell>
          <cell r="BH1688">
            <v>5.31</v>
          </cell>
          <cell r="BI1688">
            <v>5.31</v>
          </cell>
          <cell r="BJ1688">
            <v>0.11</v>
          </cell>
          <cell r="BK1688">
            <v>9.9705022949999986E-2</v>
          </cell>
          <cell r="BL1688">
            <v>17</v>
          </cell>
          <cell r="BM1688">
            <v>45</v>
          </cell>
          <cell r="BN1688">
            <v>215</v>
          </cell>
          <cell r="BR1688">
            <v>7730</v>
          </cell>
          <cell r="BS1688">
            <v>4636</v>
          </cell>
          <cell r="BT1688">
            <v>4636</v>
          </cell>
          <cell r="BU1688">
            <v>5151</v>
          </cell>
          <cell r="BV1688">
            <v>10</v>
          </cell>
          <cell r="BW1688">
            <v>4636</v>
          </cell>
          <cell r="BX1688">
            <v>0</v>
          </cell>
        </row>
        <row r="1689">
          <cell r="E1689" t="str">
            <v>BPSM3874</v>
          </cell>
          <cell r="F1689" t="str">
            <v>225/45ZR17 GRID II T/L</v>
          </cell>
          <cell r="G1689" t="str">
            <v>225/45ZR17 GRID II T/L</v>
          </cell>
          <cell r="H1689" t="str">
            <v>GRID II</v>
          </cell>
          <cell r="I1689" t="str">
            <v>PSR2</v>
          </cell>
          <cell r="J1689" t="str">
            <v>UHP(17 UP)</v>
          </cell>
          <cell r="K1689" t="str">
            <v>BRIDGESTONE</v>
          </cell>
          <cell r="L1689" t="str">
            <v>225/45R17</v>
          </cell>
          <cell r="M1689" t="str">
            <v>GRID II</v>
          </cell>
          <cell r="N1689" t="str">
            <v>PASSENGER CAR</v>
          </cell>
          <cell r="O1689" t="str">
            <v>PSRS</v>
          </cell>
          <cell r="P1689" t="str">
            <v>T/L</v>
          </cell>
          <cell r="Q1689" t="str">
            <v>ZDUMMY</v>
          </cell>
          <cell r="R1689" t="str">
            <v>JAPAN</v>
          </cell>
          <cell r="S1689">
            <v>3</v>
          </cell>
          <cell r="Y1689" t="str">
            <v>24</v>
          </cell>
          <cell r="AG1689" t="str">
            <v>*</v>
          </cell>
          <cell r="AL1689" t="str">
            <v>GRID II</v>
          </cell>
          <cell r="AO1689" t="str">
            <v>225/45R17</v>
          </cell>
          <cell r="AP1689" t="str">
            <v>PSRS</v>
          </cell>
          <cell r="AQ1689" t="str">
            <v>OTHERS</v>
          </cell>
          <cell r="AR1689" t="str">
            <v>17 Inch</v>
          </cell>
          <cell r="AU1689">
            <v>2001</v>
          </cell>
          <cell r="AX1689" t="str">
            <v>DISCONT</v>
          </cell>
          <cell r="AY1689" t="str">
            <v>B</v>
          </cell>
          <cell r="AZ1689">
            <v>91</v>
          </cell>
          <cell r="BA1689">
            <v>40</v>
          </cell>
          <cell r="BB1689">
            <v>30</v>
          </cell>
          <cell r="BC1689">
            <v>507</v>
          </cell>
          <cell r="BD1689" t="str">
            <v>PS</v>
          </cell>
          <cell r="BE1689" t="str">
            <v>PSRS</v>
          </cell>
          <cell r="BF1689" t="str">
            <v>T</v>
          </cell>
          <cell r="BG1689" t="str">
            <v>T</v>
          </cell>
          <cell r="BH1689">
            <v>5.44</v>
          </cell>
          <cell r="BI1689">
            <v>5.44</v>
          </cell>
          <cell r="BJ1689">
            <v>0.11</v>
          </cell>
          <cell r="BK1689">
            <v>0.10661916984999997</v>
          </cell>
          <cell r="BL1689">
            <v>17</v>
          </cell>
          <cell r="BM1689">
            <v>45</v>
          </cell>
          <cell r="BN1689">
            <v>225</v>
          </cell>
          <cell r="BR1689">
            <v>8460</v>
          </cell>
          <cell r="BS1689">
            <v>5078</v>
          </cell>
          <cell r="BT1689">
            <v>5078</v>
          </cell>
          <cell r="BU1689">
            <v>5642</v>
          </cell>
          <cell r="BV1689">
            <v>10</v>
          </cell>
          <cell r="BW1689">
            <v>5078</v>
          </cell>
          <cell r="BX1689">
            <v>0</v>
          </cell>
        </row>
        <row r="1690">
          <cell r="E1690" t="str">
            <v>BPSM3875</v>
          </cell>
          <cell r="F1690" t="str">
            <v>235/45ZR17 GRID II T/L</v>
          </cell>
          <cell r="G1690" t="str">
            <v>235/45ZR17 GRID II T/L</v>
          </cell>
          <cell r="H1690" t="str">
            <v>GRID II</v>
          </cell>
          <cell r="I1690" t="str">
            <v>PSR2</v>
          </cell>
          <cell r="J1690" t="str">
            <v>UHP(17 UP)</v>
          </cell>
          <cell r="K1690" t="str">
            <v>BRIDGESTONE</v>
          </cell>
          <cell r="L1690" t="str">
            <v>235/45R17</v>
          </cell>
          <cell r="M1690" t="str">
            <v>GRID II</v>
          </cell>
          <cell r="N1690" t="str">
            <v>PASSENGER CAR</v>
          </cell>
          <cell r="O1690" t="str">
            <v>PSRS</v>
          </cell>
          <cell r="P1690" t="str">
            <v>T/L</v>
          </cell>
          <cell r="Q1690" t="str">
            <v>ZDUMMY</v>
          </cell>
          <cell r="R1690" t="str">
            <v>JAPAN</v>
          </cell>
          <cell r="S1690">
            <v>3</v>
          </cell>
          <cell r="Y1690" t="str">
            <v>24</v>
          </cell>
          <cell r="AG1690" t="str">
            <v>*</v>
          </cell>
          <cell r="AL1690" t="str">
            <v>GRID II</v>
          </cell>
          <cell r="AO1690" t="str">
            <v>235/45R17</v>
          </cell>
          <cell r="AP1690" t="str">
            <v>PSRS</v>
          </cell>
          <cell r="AQ1690" t="str">
            <v>OTHERS</v>
          </cell>
          <cell r="AR1690" t="str">
            <v>17 Inch</v>
          </cell>
          <cell r="AU1690">
            <v>2002</v>
          </cell>
          <cell r="AX1690" t="str">
            <v>DISCONT</v>
          </cell>
          <cell r="AY1690" t="str">
            <v>B</v>
          </cell>
          <cell r="AZ1690">
            <v>91</v>
          </cell>
          <cell r="BA1690">
            <v>40</v>
          </cell>
          <cell r="BB1690">
            <v>30</v>
          </cell>
          <cell r="BC1690">
            <v>507</v>
          </cell>
          <cell r="BD1690" t="str">
            <v>PS</v>
          </cell>
          <cell r="BE1690" t="str">
            <v>PSRS</v>
          </cell>
          <cell r="BF1690" t="str">
            <v>T</v>
          </cell>
          <cell r="BG1690" t="str">
            <v>T</v>
          </cell>
          <cell r="BH1690">
            <v>5.78</v>
          </cell>
          <cell r="BI1690">
            <v>5.78</v>
          </cell>
          <cell r="BJ1690">
            <v>0.11</v>
          </cell>
          <cell r="BK1690">
            <v>0.11380459474999999</v>
          </cell>
          <cell r="BL1690">
            <v>17</v>
          </cell>
          <cell r="BM1690">
            <v>45</v>
          </cell>
          <cell r="BN1690">
            <v>235</v>
          </cell>
          <cell r="BR1690">
            <v>8830</v>
          </cell>
          <cell r="BS1690">
            <v>5298</v>
          </cell>
          <cell r="BT1690">
            <v>5298</v>
          </cell>
          <cell r="BU1690">
            <v>5887</v>
          </cell>
          <cell r="BV1690">
            <v>10</v>
          </cell>
          <cell r="BW1690">
            <v>5298</v>
          </cell>
          <cell r="BX1690">
            <v>0</v>
          </cell>
        </row>
        <row r="1691">
          <cell r="E1691" t="str">
            <v>BPSM3876</v>
          </cell>
          <cell r="F1691" t="str">
            <v>205/40ZR17 GRID II T/L</v>
          </cell>
          <cell r="G1691" t="str">
            <v>205/40ZR17 GRID II T/L</v>
          </cell>
          <cell r="H1691" t="str">
            <v>GRID II</v>
          </cell>
          <cell r="I1691" t="str">
            <v>PSR2</v>
          </cell>
          <cell r="J1691" t="str">
            <v>UHP(17 UP)</v>
          </cell>
          <cell r="K1691" t="str">
            <v>BRIDGESTONE</v>
          </cell>
          <cell r="L1691" t="str">
            <v>205/40R17</v>
          </cell>
          <cell r="M1691" t="str">
            <v>GRID II</v>
          </cell>
          <cell r="N1691" t="str">
            <v>PASSENGER CAR</v>
          </cell>
          <cell r="O1691" t="str">
            <v>PSRS</v>
          </cell>
          <cell r="P1691" t="str">
            <v>T/L</v>
          </cell>
          <cell r="Q1691" t="str">
            <v>ZDUMMY</v>
          </cell>
          <cell r="R1691" t="str">
            <v>JAPAN</v>
          </cell>
          <cell r="S1691">
            <v>3</v>
          </cell>
          <cell r="Y1691" t="str">
            <v>24</v>
          </cell>
          <cell r="AG1691" t="str">
            <v>*</v>
          </cell>
          <cell r="AL1691" t="str">
            <v>GRID II</v>
          </cell>
          <cell r="AO1691" t="str">
            <v>205/40R17</v>
          </cell>
          <cell r="AP1691" t="str">
            <v>PSRS</v>
          </cell>
          <cell r="AQ1691" t="str">
            <v>OTHERS</v>
          </cell>
          <cell r="AR1691" t="str">
            <v>17 Inch</v>
          </cell>
          <cell r="AU1691">
            <v>0</v>
          </cell>
          <cell r="AX1691" t="str">
            <v>DISCONT</v>
          </cell>
          <cell r="AY1691" t="str">
            <v>B</v>
          </cell>
          <cell r="AZ1691">
            <v>91</v>
          </cell>
          <cell r="BA1691">
            <v>40</v>
          </cell>
          <cell r="BB1691">
            <v>30</v>
          </cell>
          <cell r="BC1691">
            <v>507</v>
          </cell>
          <cell r="BD1691" t="str">
            <v>PS</v>
          </cell>
          <cell r="BE1691" t="str">
            <v>PSRS</v>
          </cell>
          <cell r="BF1691" t="str">
            <v>T</v>
          </cell>
          <cell r="BG1691" t="str">
            <v>T</v>
          </cell>
          <cell r="BH1691">
            <v>5.0999999999999996</v>
          </cell>
          <cell r="BI1691">
            <v>5.0999999999999996</v>
          </cell>
          <cell r="BJ1691">
            <v>0.11</v>
          </cell>
          <cell r="BK1691">
            <v>8.6969521799999977E-2</v>
          </cell>
          <cell r="BL1691">
            <v>17</v>
          </cell>
          <cell r="BM1691">
            <v>40</v>
          </cell>
          <cell r="BN1691">
            <v>205</v>
          </cell>
          <cell r="BR1691">
            <v>7910</v>
          </cell>
          <cell r="BS1691">
            <v>4746</v>
          </cell>
          <cell r="BT1691">
            <v>4746</v>
          </cell>
          <cell r="BU1691">
            <v>5273</v>
          </cell>
          <cell r="BV1691">
            <v>10</v>
          </cell>
          <cell r="BW1691">
            <v>4746</v>
          </cell>
          <cell r="BX1691">
            <v>0</v>
          </cell>
        </row>
        <row r="1692">
          <cell r="E1692" t="str">
            <v>BPSM3877</v>
          </cell>
          <cell r="F1692" t="str">
            <v>215/40ZR17 GRID II T/L</v>
          </cell>
          <cell r="G1692" t="str">
            <v>215/40ZR17 GRID II T/L</v>
          </cell>
          <cell r="H1692" t="str">
            <v>GRID II</v>
          </cell>
          <cell r="I1692" t="str">
            <v>PSR2</v>
          </cell>
          <cell r="J1692" t="str">
            <v>UHP(17 UP)</v>
          </cell>
          <cell r="K1692" t="str">
            <v>BRIDGESTONE</v>
          </cell>
          <cell r="L1692" t="str">
            <v>215/40R17</v>
          </cell>
          <cell r="M1692" t="str">
            <v>GRID II</v>
          </cell>
          <cell r="N1692" t="str">
            <v>PASSENGER CAR</v>
          </cell>
          <cell r="O1692" t="str">
            <v>PSRS</v>
          </cell>
          <cell r="P1692" t="str">
            <v>T/L</v>
          </cell>
          <cell r="Q1692" t="str">
            <v>ZDUMMY</v>
          </cell>
          <cell r="R1692" t="str">
            <v>JAPAN</v>
          </cell>
          <cell r="S1692">
            <v>3</v>
          </cell>
          <cell r="Y1692" t="str">
            <v>24</v>
          </cell>
          <cell r="AG1692" t="str">
            <v>*</v>
          </cell>
          <cell r="AL1692" t="str">
            <v>GRID II</v>
          </cell>
          <cell r="AO1692" t="str">
            <v>215/40R17</v>
          </cell>
          <cell r="AP1692" t="str">
            <v>PSRS</v>
          </cell>
          <cell r="AQ1692" t="str">
            <v>OTHERS</v>
          </cell>
          <cell r="AR1692" t="str">
            <v>17 Inch</v>
          </cell>
          <cell r="AU1692">
            <v>2001</v>
          </cell>
          <cell r="AX1692" t="str">
            <v>DISCONT</v>
          </cell>
          <cell r="AY1692" t="str">
            <v>B</v>
          </cell>
          <cell r="AZ1692">
            <v>91</v>
          </cell>
          <cell r="BA1692">
            <v>40</v>
          </cell>
          <cell r="BB1692">
            <v>30</v>
          </cell>
          <cell r="BC1692">
            <v>507</v>
          </cell>
          <cell r="BD1692" t="str">
            <v>PS</v>
          </cell>
          <cell r="BE1692" t="str">
            <v>PSRS</v>
          </cell>
          <cell r="BF1692" t="str">
            <v>T</v>
          </cell>
          <cell r="BG1692" t="str">
            <v>T</v>
          </cell>
          <cell r="BH1692">
            <v>4.8099999999999996</v>
          </cell>
          <cell r="BI1692">
            <v>4.8099999999999996</v>
          </cell>
          <cell r="BJ1692">
            <v>0.11</v>
          </cell>
          <cell r="BK1692">
            <v>9.2966482199999992E-2</v>
          </cell>
          <cell r="BL1692">
            <v>17</v>
          </cell>
          <cell r="BM1692">
            <v>40</v>
          </cell>
          <cell r="BN1692">
            <v>215</v>
          </cell>
          <cell r="BR1692">
            <v>7780</v>
          </cell>
          <cell r="BS1692">
            <v>4670</v>
          </cell>
          <cell r="BT1692">
            <v>4670</v>
          </cell>
          <cell r="BU1692">
            <v>5189</v>
          </cell>
          <cell r="BV1692">
            <v>10</v>
          </cell>
          <cell r="BW1692">
            <v>4670</v>
          </cell>
          <cell r="BX1692">
            <v>3455.55</v>
          </cell>
        </row>
        <row r="1693">
          <cell r="E1693" t="str">
            <v>BPSM3878</v>
          </cell>
          <cell r="F1693" t="str">
            <v>225/40ZR17 GRID II T/L</v>
          </cell>
          <cell r="G1693" t="str">
            <v>225/40ZR17 GRID II T/L</v>
          </cell>
          <cell r="H1693" t="str">
            <v>GRID II</v>
          </cell>
          <cell r="I1693" t="str">
            <v>PSR2</v>
          </cell>
          <cell r="J1693" t="str">
            <v>UHP(17 UP)</v>
          </cell>
          <cell r="K1693" t="str">
            <v>BRIDGESTONE</v>
          </cell>
          <cell r="L1693" t="str">
            <v>225/40R17</v>
          </cell>
          <cell r="M1693" t="str">
            <v>GRID II</v>
          </cell>
          <cell r="N1693" t="str">
            <v>PASSENGER CAR</v>
          </cell>
          <cell r="O1693" t="str">
            <v>PSRS</v>
          </cell>
          <cell r="P1693" t="str">
            <v>T/L</v>
          </cell>
          <cell r="Q1693" t="str">
            <v>ZDUMMY</v>
          </cell>
          <cell r="R1693" t="str">
            <v>JAPAN</v>
          </cell>
          <cell r="S1693">
            <v>3</v>
          </cell>
          <cell r="Y1693" t="str">
            <v>24</v>
          </cell>
          <cell r="AG1693" t="str">
            <v>*</v>
          </cell>
          <cell r="AL1693" t="str">
            <v>GRID II</v>
          </cell>
          <cell r="AO1693" t="str">
            <v>225/40R17</v>
          </cell>
          <cell r="AP1693" t="str">
            <v>PSRS</v>
          </cell>
          <cell r="AQ1693" t="str">
            <v>OTHERS</v>
          </cell>
          <cell r="AR1693" t="str">
            <v>17 Inch</v>
          </cell>
          <cell r="AU1693">
            <v>0</v>
          </cell>
          <cell r="AX1693" t="str">
            <v>DISCONT</v>
          </cell>
          <cell r="AY1693" t="str">
            <v>B</v>
          </cell>
          <cell r="AZ1693">
            <v>91</v>
          </cell>
          <cell r="BA1693">
            <v>40</v>
          </cell>
          <cell r="BB1693">
            <v>30</v>
          </cell>
          <cell r="BC1693">
            <v>507</v>
          </cell>
          <cell r="BD1693" t="str">
            <v>PS</v>
          </cell>
          <cell r="BE1693" t="str">
            <v>PSRS</v>
          </cell>
          <cell r="BF1693" t="str">
            <v>T</v>
          </cell>
          <cell r="BG1693" t="str">
            <v>T</v>
          </cell>
          <cell r="BH1693">
            <v>5.0999999999999996</v>
          </cell>
          <cell r="BI1693">
            <v>5.0999999999999996</v>
          </cell>
          <cell r="BJ1693">
            <v>0.11</v>
          </cell>
          <cell r="BK1693">
            <v>9.9189298599999975E-2</v>
          </cell>
          <cell r="BL1693">
            <v>17</v>
          </cell>
          <cell r="BM1693">
            <v>40</v>
          </cell>
          <cell r="BN1693">
            <v>225</v>
          </cell>
          <cell r="BR1693">
            <v>9570</v>
          </cell>
          <cell r="BS1693">
            <v>5740</v>
          </cell>
          <cell r="BT1693">
            <v>5740</v>
          </cell>
          <cell r="BU1693">
            <v>6378</v>
          </cell>
          <cell r="BV1693">
            <v>10</v>
          </cell>
          <cell r="BW1693">
            <v>5740</v>
          </cell>
          <cell r="BX1693">
            <v>0</v>
          </cell>
        </row>
        <row r="1694">
          <cell r="E1694" t="str">
            <v>BPSM3879</v>
          </cell>
          <cell r="F1694" t="str">
            <v>235/40ZR17 GRID II T/L</v>
          </cell>
          <cell r="G1694" t="str">
            <v>235/40ZR17 GRID II T/L</v>
          </cell>
          <cell r="H1694" t="str">
            <v>GRID II</v>
          </cell>
          <cell r="I1694" t="str">
            <v>PSR2</v>
          </cell>
          <cell r="J1694" t="str">
            <v>UHP(17 UP)</v>
          </cell>
          <cell r="K1694" t="str">
            <v>BRIDGESTONE</v>
          </cell>
          <cell r="L1694" t="str">
            <v>235/40R17</v>
          </cell>
          <cell r="M1694" t="str">
            <v>GRID II</v>
          </cell>
          <cell r="N1694" t="str">
            <v>PASSENGER CAR</v>
          </cell>
          <cell r="O1694" t="str">
            <v>PSRS</v>
          </cell>
          <cell r="P1694" t="str">
            <v>T/L</v>
          </cell>
          <cell r="Q1694" t="str">
            <v>ZDUMMY</v>
          </cell>
          <cell r="R1694" t="str">
            <v>JAPAN</v>
          </cell>
          <cell r="S1694">
            <v>3</v>
          </cell>
          <cell r="Y1694" t="str">
            <v>24</v>
          </cell>
          <cell r="AG1694" t="str">
            <v>*</v>
          </cell>
          <cell r="AL1694" t="str">
            <v>GRID II</v>
          </cell>
          <cell r="AO1694" t="str">
            <v>235/40R17</v>
          </cell>
          <cell r="AP1694" t="str">
            <v>PSRS</v>
          </cell>
          <cell r="AQ1694" t="str">
            <v>OTHERS</v>
          </cell>
          <cell r="AR1694" t="str">
            <v>17 Inch</v>
          </cell>
          <cell r="AU1694">
            <v>0</v>
          </cell>
          <cell r="AX1694" t="str">
            <v>DISCONT</v>
          </cell>
          <cell r="AY1694" t="str">
            <v>B</v>
          </cell>
          <cell r="AZ1694">
            <v>91</v>
          </cell>
          <cell r="BA1694">
            <v>40</v>
          </cell>
          <cell r="BB1694">
            <v>30</v>
          </cell>
          <cell r="BC1694">
            <v>507</v>
          </cell>
          <cell r="BD1694" t="str">
            <v>PS</v>
          </cell>
          <cell r="BE1694" t="str">
            <v>PSRS</v>
          </cell>
          <cell r="BF1694" t="str">
            <v>T</v>
          </cell>
          <cell r="BG1694" t="str">
            <v>T</v>
          </cell>
          <cell r="BH1694">
            <v>5.0999999999999996</v>
          </cell>
          <cell r="BI1694">
            <v>5.0999999999999996</v>
          </cell>
          <cell r="BJ1694">
            <v>0.11</v>
          </cell>
          <cell r="BK1694">
            <v>0.10564181099999999</v>
          </cell>
          <cell r="BL1694">
            <v>17</v>
          </cell>
          <cell r="BM1694">
            <v>40</v>
          </cell>
          <cell r="BN1694">
            <v>235</v>
          </cell>
          <cell r="BR1694">
            <v>10300</v>
          </cell>
          <cell r="BS1694">
            <v>6181</v>
          </cell>
          <cell r="BT1694">
            <v>6181</v>
          </cell>
          <cell r="BU1694">
            <v>6868</v>
          </cell>
          <cell r="BV1694">
            <v>10</v>
          </cell>
          <cell r="BW1694">
            <v>6181</v>
          </cell>
          <cell r="BX1694">
            <v>0</v>
          </cell>
        </row>
        <row r="1695">
          <cell r="E1695" t="str">
            <v>BPSM3880</v>
          </cell>
          <cell r="F1695" t="str">
            <v>245/40ZR17 GRID II T/L</v>
          </cell>
          <cell r="G1695" t="str">
            <v>245/40ZR17 GRID II T/L</v>
          </cell>
          <cell r="H1695" t="str">
            <v>GRID II</v>
          </cell>
          <cell r="I1695" t="str">
            <v>PSR2</v>
          </cell>
          <cell r="J1695" t="str">
            <v>UHP(17 UP)</v>
          </cell>
          <cell r="K1695" t="str">
            <v>BRIDGESTONE</v>
          </cell>
          <cell r="L1695" t="str">
            <v>245/40R17</v>
          </cell>
          <cell r="M1695" t="str">
            <v>GRID II</v>
          </cell>
          <cell r="N1695" t="str">
            <v>PASSENGER CAR</v>
          </cell>
          <cell r="O1695" t="str">
            <v>PSRS</v>
          </cell>
          <cell r="P1695" t="str">
            <v>T/L</v>
          </cell>
          <cell r="Q1695" t="str">
            <v>ZDUMMY</v>
          </cell>
          <cell r="R1695" t="str">
            <v>JAPAN</v>
          </cell>
          <cell r="S1695">
            <v>3</v>
          </cell>
          <cell r="Y1695" t="str">
            <v>24</v>
          </cell>
          <cell r="AG1695" t="str">
            <v>*</v>
          </cell>
          <cell r="AL1695" t="str">
            <v>GRID II</v>
          </cell>
          <cell r="AO1695" t="str">
            <v>245/40R17</v>
          </cell>
          <cell r="AP1695" t="str">
            <v>PSRS</v>
          </cell>
          <cell r="AQ1695" t="str">
            <v>OTHERS</v>
          </cell>
          <cell r="AR1695" t="str">
            <v>17 Inch</v>
          </cell>
          <cell r="AU1695">
            <v>2001</v>
          </cell>
          <cell r="AX1695" t="str">
            <v>DISCONT</v>
          </cell>
          <cell r="AY1695" t="str">
            <v>B</v>
          </cell>
          <cell r="AZ1695">
            <v>91</v>
          </cell>
          <cell r="BA1695">
            <v>40</v>
          </cell>
          <cell r="BB1695">
            <v>30</v>
          </cell>
          <cell r="BC1695">
            <v>507</v>
          </cell>
          <cell r="BD1695" t="str">
            <v>PS</v>
          </cell>
          <cell r="BE1695" t="str">
            <v>PSRS</v>
          </cell>
          <cell r="BF1695" t="str">
            <v>T</v>
          </cell>
          <cell r="BG1695" t="str">
            <v>T</v>
          </cell>
          <cell r="BH1695">
            <v>5.7</v>
          </cell>
          <cell r="BI1695">
            <v>5.7</v>
          </cell>
          <cell r="BJ1695">
            <v>0.11</v>
          </cell>
          <cell r="BK1695">
            <v>0.11232785939999999</v>
          </cell>
          <cell r="BL1695">
            <v>17</v>
          </cell>
          <cell r="BM1695">
            <v>40</v>
          </cell>
          <cell r="BN1695">
            <v>245</v>
          </cell>
          <cell r="BR1695">
            <v>9600</v>
          </cell>
          <cell r="BS1695">
            <v>5762</v>
          </cell>
          <cell r="BT1695">
            <v>5762</v>
          </cell>
          <cell r="BU1695">
            <v>6402</v>
          </cell>
          <cell r="BV1695">
            <v>10</v>
          </cell>
          <cell r="BW1695">
            <v>5762</v>
          </cell>
          <cell r="BX1695">
            <v>0</v>
          </cell>
        </row>
        <row r="1696">
          <cell r="E1696" t="str">
            <v>BPSM3881</v>
          </cell>
          <cell r="F1696" t="str">
            <v>255/40ZR17 GRID II T/L</v>
          </cell>
          <cell r="G1696" t="str">
            <v>255/40ZR17 GRID II T/L</v>
          </cell>
          <cell r="H1696" t="str">
            <v>GRID II</v>
          </cell>
          <cell r="I1696" t="str">
            <v>PSR2</v>
          </cell>
          <cell r="J1696" t="str">
            <v>UHP(17 UP)</v>
          </cell>
          <cell r="K1696" t="str">
            <v>BRIDGESTONE</v>
          </cell>
          <cell r="L1696" t="str">
            <v>255/40R17</v>
          </cell>
          <cell r="M1696" t="str">
            <v>GRID II</v>
          </cell>
          <cell r="N1696" t="str">
            <v>PASSENGER CAR</v>
          </cell>
          <cell r="O1696" t="str">
            <v>PSRS</v>
          </cell>
          <cell r="P1696" t="str">
            <v>T/L</v>
          </cell>
          <cell r="Q1696" t="str">
            <v>ZDUMMY</v>
          </cell>
          <cell r="R1696" t="str">
            <v>JAPAN</v>
          </cell>
          <cell r="S1696">
            <v>3</v>
          </cell>
          <cell r="Y1696" t="str">
            <v>24</v>
          </cell>
          <cell r="AG1696" t="str">
            <v>*</v>
          </cell>
          <cell r="AL1696" t="str">
            <v>GRID II</v>
          </cell>
          <cell r="AO1696" t="str">
            <v>255/40R17</v>
          </cell>
          <cell r="AP1696" t="str">
            <v>PSRS</v>
          </cell>
          <cell r="AQ1696" t="str">
            <v>OTHERS</v>
          </cell>
          <cell r="AR1696" t="str">
            <v>17 Inch</v>
          </cell>
          <cell r="AU1696">
            <v>2001</v>
          </cell>
          <cell r="AX1696" t="str">
            <v>DISCONT</v>
          </cell>
          <cell r="AY1696" t="str">
            <v>B</v>
          </cell>
          <cell r="AZ1696">
            <v>91</v>
          </cell>
          <cell r="BA1696">
            <v>40</v>
          </cell>
          <cell r="BB1696">
            <v>30</v>
          </cell>
          <cell r="BC1696">
            <v>507</v>
          </cell>
          <cell r="BD1696" t="str">
            <v>PS</v>
          </cell>
          <cell r="BE1696" t="str">
            <v>PSRS</v>
          </cell>
          <cell r="BF1696" t="str">
            <v>T</v>
          </cell>
          <cell r="BG1696" t="str">
            <v>T</v>
          </cell>
          <cell r="BH1696">
            <v>6.13</v>
          </cell>
          <cell r="BI1696">
            <v>6.13</v>
          </cell>
          <cell r="BJ1696">
            <v>0.11</v>
          </cell>
          <cell r="BK1696">
            <v>0.11925128379999998</v>
          </cell>
          <cell r="BL1696">
            <v>17</v>
          </cell>
          <cell r="BM1696">
            <v>40</v>
          </cell>
          <cell r="BN1696">
            <v>255</v>
          </cell>
          <cell r="BR1696">
            <v>9940</v>
          </cell>
          <cell r="BS1696">
            <v>5961</v>
          </cell>
          <cell r="BT1696">
            <v>5961</v>
          </cell>
          <cell r="BU1696">
            <v>6623</v>
          </cell>
          <cell r="BV1696">
            <v>10</v>
          </cell>
          <cell r="BW1696">
            <v>5961</v>
          </cell>
          <cell r="BX1696">
            <v>0</v>
          </cell>
        </row>
        <row r="1697">
          <cell r="E1697" t="str">
            <v>BPSM3883</v>
          </cell>
          <cell r="F1697" t="str">
            <v>225/40ZR18 GRID II T/L</v>
          </cell>
          <cell r="G1697" t="str">
            <v>225/40ZR18 GRID II T/L</v>
          </cell>
          <cell r="H1697" t="str">
            <v>GRID II</v>
          </cell>
          <cell r="I1697" t="str">
            <v>PSR2</v>
          </cell>
          <cell r="J1697" t="str">
            <v>UHP(17 UP)</v>
          </cell>
          <cell r="K1697" t="str">
            <v>BRIDGESTONE</v>
          </cell>
          <cell r="L1697" t="str">
            <v>225/40R18</v>
          </cell>
          <cell r="M1697" t="str">
            <v>GRID II</v>
          </cell>
          <cell r="N1697" t="str">
            <v>PASSENGER CAR</v>
          </cell>
          <cell r="O1697" t="str">
            <v>PSRS</v>
          </cell>
          <cell r="P1697" t="str">
            <v>T/L</v>
          </cell>
          <cell r="Q1697" t="str">
            <v>ZDUMMY</v>
          </cell>
          <cell r="R1697" t="str">
            <v>JAPAN</v>
          </cell>
          <cell r="S1697">
            <v>3</v>
          </cell>
          <cell r="Y1697" t="str">
            <v>24</v>
          </cell>
          <cell r="AG1697" t="str">
            <v>*</v>
          </cell>
          <cell r="AL1697" t="str">
            <v>GRID II</v>
          </cell>
          <cell r="AO1697" t="str">
            <v>225/40R18</v>
          </cell>
          <cell r="AP1697" t="str">
            <v>PSRS</v>
          </cell>
          <cell r="AQ1697" t="str">
            <v>OTHERS</v>
          </cell>
          <cell r="AR1697" t="str">
            <v>18 Inch</v>
          </cell>
          <cell r="AU1697">
            <v>2002</v>
          </cell>
          <cell r="AX1697" t="str">
            <v>DISCONT</v>
          </cell>
          <cell r="AY1697" t="str">
            <v>B</v>
          </cell>
          <cell r="AZ1697">
            <v>91</v>
          </cell>
          <cell r="BA1697">
            <v>40</v>
          </cell>
          <cell r="BB1697">
            <v>30</v>
          </cell>
          <cell r="BC1697">
            <v>507</v>
          </cell>
          <cell r="BD1697" t="str">
            <v>PS</v>
          </cell>
          <cell r="BE1697" t="str">
            <v>PSRS</v>
          </cell>
          <cell r="BF1697" t="str">
            <v>T</v>
          </cell>
          <cell r="BG1697" t="str">
            <v>T</v>
          </cell>
          <cell r="BH1697">
            <v>5.47</v>
          </cell>
          <cell r="BI1697">
            <v>5.47</v>
          </cell>
          <cell r="BJ1697">
            <v>0.11</v>
          </cell>
          <cell r="BK1697">
            <v>0.10759631760000002</v>
          </cell>
          <cell r="BL1697">
            <v>18</v>
          </cell>
          <cell r="BM1697">
            <v>40</v>
          </cell>
          <cell r="BN1697">
            <v>225</v>
          </cell>
          <cell r="BR1697">
            <v>11780</v>
          </cell>
          <cell r="BS1697">
            <v>7065</v>
          </cell>
          <cell r="BT1697">
            <v>7065</v>
          </cell>
          <cell r="BU1697">
            <v>7850</v>
          </cell>
          <cell r="BV1697">
            <v>10</v>
          </cell>
          <cell r="BW1697">
            <v>7065</v>
          </cell>
          <cell r="BX1697">
            <v>0</v>
          </cell>
        </row>
        <row r="1698">
          <cell r="E1698" t="str">
            <v>BPSM3884</v>
          </cell>
          <cell r="F1698" t="str">
            <v>245/40ZR18 GRID II T/L</v>
          </cell>
          <cell r="G1698" t="str">
            <v>245/40ZR18 GRID II T/L</v>
          </cell>
          <cell r="H1698" t="str">
            <v>GRID II</v>
          </cell>
          <cell r="I1698" t="str">
            <v>PSR2</v>
          </cell>
          <cell r="J1698" t="str">
            <v>UHP(17 UP)</v>
          </cell>
          <cell r="K1698" t="str">
            <v>BRIDGESTONE</v>
          </cell>
          <cell r="L1698" t="str">
            <v>245/40R18</v>
          </cell>
          <cell r="M1698" t="str">
            <v>GRID II</v>
          </cell>
          <cell r="N1698" t="str">
            <v>PASSENGER CAR</v>
          </cell>
          <cell r="O1698" t="str">
            <v>PSRS</v>
          </cell>
          <cell r="P1698" t="str">
            <v>T/L</v>
          </cell>
          <cell r="Q1698" t="str">
            <v>ZDUMMY</v>
          </cell>
          <cell r="R1698" t="str">
            <v>JAPAN</v>
          </cell>
          <cell r="S1698">
            <v>3</v>
          </cell>
          <cell r="Y1698" t="str">
            <v>24</v>
          </cell>
          <cell r="AG1698" t="str">
            <v>*</v>
          </cell>
          <cell r="AL1698" t="str">
            <v>GRID II</v>
          </cell>
          <cell r="AO1698" t="str">
            <v>245/40R18</v>
          </cell>
          <cell r="AP1698" t="str">
            <v>PSRS</v>
          </cell>
          <cell r="AQ1698" t="str">
            <v>OTHERS</v>
          </cell>
          <cell r="AR1698" t="str">
            <v>18 Inch</v>
          </cell>
          <cell r="AU1698">
            <v>2001</v>
          </cell>
          <cell r="AX1698" t="str">
            <v>DISCONT</v>
          </cell>
          <cell r="AY1698" t="str">
            <v>B</v>
          </cell>
          <cell r="AZ1698">
            <v>91</v>
          </cell>
          <cell r="BA1698">
            <v>40</v>
          </cell>
          <cell r="BB1698">
            <v>30</v>
          </cell>
          <cell r="BC1698">
            <v>507</v>
          </cell>
          <cell r="BD1698" t="str">
            <v>PS</v>
          </cell>
          <cell r="BE1698" t="str">
            <v>PSRS</v>
          </cell>
          <cell r="BF1698" t="str">
            <v>T</v>
          </cell>
          <cell r="BG1698" t="str">
            <v>T</v>
          </cell>
          <cell r="BH1698">
            <v>5.93</v>
          </cell>
          <cell r="BI1698">
            <v>5.93</v>
          </cell>
          <cell r="BJ1698">
            <v>0.11</v>
          </cell>
          <cell r="BK1698">
            <v>0.12160101840000002</v>
          </cell>
          <cell r="BL1698">
            <v>18</v>
          </cell>
          <cell r="BM1698">
            <v>40</v>
          </cell>
          <cell r="BN1698">
            <v>245</v>
          </cell>
          <cell r="BR1698">
            <v>13980</v>
          </cell>
          <cell r="BS1698">
            <v>8388</v>
          </cell>
          <cell r="BT1698">
            <v>8388</v>
          </cell>
          <cell r="BU1698">
            <v>9320</v>
          </cell>
          <cell r="BV1698">
            <v>10</v>
          </cell>
          <cell r="BW1698">
            <v>8388</v>
          </cell>
          <cell r="BX1698">
            <v>0</v>
          </cell>
        </row>
        <row r="1699">
          <cell r="E1699" t="str">
            <v>BPSM3885</v>
          </cell>
          <cell r="F1699" t="str">
            <v>235/40ZR18 GRID II T/L</v>
          </cell>
          <cell r="G1699" t="str">
            <v>235/40ZR18 GRID II T/L</v>
          </cell>
          <cell r="H1699" t="str">
            <v>GRID II</v>
          </cell>
          <cell r="I1699" t="str">
            <v>PSR2</v>
          </cell>
          <cell r="J1699" t="str">
            <v>UHP(17 UP)</v>
          </cell>
          <cell r="K1699" t="str">
            <v>BRIDGESTONE</v>
          </cell>
          <cell r="L1699" t="str">
            <v>235/40R18</v>
          </cell>
          <cell r="M1699" t="str">
            <v>GRID II</v>
          </cell>
          <cell r="N1699" t="str">
            <v>PASSENGER CAR</v>
          </cell>
          <cell r="O1699" t="str">
            <v>PSRS</v>
          </cell>
          <cell r="P1699" t="str">
            <v>T/L</v>
          </cell>
          <cell r="Q1699" t="str">
            <v>ZDUMMY</v>
          </cell>
          <cell r="R1699" t="str">
            <v>JAPAN</v>
          </cell>
          <cell r="S1699">
            <v>3</v>
          </cell>
          <cell r="Y1699" t="str">
            <v>24</v>
          </cell>
          <cell r="AG1699" t="str">
            <v>*</v>
          </cell>
          <cell r="AL1699" t="str">
            <v>GRID II</v>
          </cell>
          <cell r="AO1699" t="str">
            <v>235/40R18</v>
          </cell>
          <cell r="AP1699" t="str">
            <v>PSRS</v>
          </cell>
          <cell r="AQ1699" t="str">
            <v>OTHERS</v>
          </cell>
          <cell r="AR1699" t="str">
            <v>18 Inch</v>
          </cell>
          <cell r="AU1699">
            <v>2001</v>
          </cell>
          <cell r="AX1699" t="str">
            <v>DISCONT</v>
          </cell>
          <cell r="AY1699" t="str">
            <v>B</v>
          </cell>
          <cell r="AZ1699">
            <v>91</v>
          </cell>
          <cell r="BA1699">
            <v>40</v>
          </cell>
          <cell r="BB1699">
            <v>30</v>
          </cell>
          <cell r="BC1699">
            <v>507</v>
          </cell>
          <cell r="BD1699" t="str">
            <v>PS</v>
          </cell>
          <cell r="BE1699" t="str">
            <v>PSRS</v>
          </cell>
          <cell r="BF1699" t="str">
            <v>T</v>
          </cell>
          <cell r="BG1699" t="str">
            <v>T</v>
          </cell>
          <cell r="BH1699">
            <v>5.74</v>
          </cell>
          <cell r="BI1699">
            <v>5.74</v>
          </cell>
          <cell r="BJ1699">
            <v>0.11</v>
          </cell>
          <cell r="BK1699">
            <v>0.11447783600000001</v>
          </cell>
          <cell r="BL1699">
            <v>18</v>
          </cell>
          <cell r="BM1699">
            <v>40</v>
          </cell>
          <cell r="BN1699">
            <v>235</v>
          </cell>
          <cell r="BR1699">
            <v>12510</v>
          </cell>
          <cell r="BS1699">
            <v>7505</v>
          </cell>
          <cell r="BT1699">
            <v>7505</v>
          </cell>
          <cell r="BU1699">
            <v>8339</v>
          </cell>
          <cell r="BV1699">
            <v>10</v>
          </cell>
          <cell r="BW1699">
            <v>7505</v>
          </cell>
          <cell r="BX1699">
            <v>0</v>
          </cell>
        </row>
        <row r="1700">
          <cell r="E1700" t="str">
            <v>BPSM3886</v>
          </cell>
          <cell r="F1700" t="str">
            <v>275/40ZR18 GRID II T/L</v>
          </cell>
          <cell r="G1700" t="str">
            <v>275/40ZR18 GRID II T/L</v>
          </cell>
          <cell r="H1700" t="str">
            <v>GRID II</v>
          </cell>
          <cell r="I1700" t="str">
            <v>PSR2</v>
          </cell>
          <cell r="J1700" t="str">
            <v>UHP(17 UP)</v>
          </cell>
          <cell r="K1700" t="str">
            <v>BRIDGESTONE</v>
          </cell>
          <cell r="L1700" t="str">
            <v>275/40R18</v>
          </cell>
          <cell r="M1700" t="str">
            <v>GRID II</v>
          </cell>
          <cell r="N1700" t="str">
            <v>PASSENGER CAR</v>
          </cell>
          <cell r="O1700" t="str">
            <v>PSRS</v>
          </cell>
          <cell r="P1700" t="str">
            <v>T/L</v>
          </cell>
          <cell r="Q1700" t="str">
            <v>ZDUMMY</v>
          </cell>
          <cell r="R1700" t="str">
            <v>JAPAN</v>
          </cell>
          <cell r="S1700">
            <v>3</v>
          </cell>
          <cell r="Y1700" t="str">
            <v>24</v>
          </cell>
          <cell r="AG1700" t="str">
            <v>*</v>
          </cell>
          <cell r="AL1700" t="str">
            <v>GRID II</v>
          </cell>
          <cell r="AO1700" t="str">
            <v>275/40R18</v>
          </cell>
          <cell r="AP1700" t="str">
            <v>PSRS</v>
          </cell>
          <cell r="AQ1700" t="str">
            <v>OTHERS</v>
          </cell>
          <cell r="AR1700" t="str">
            <v>18 Inch</v>
          </cell>
          <cell r="AU1700">
            <v>0</v>
          </cell>
          <cell r="AX1700" t="str">
            <v>DISCONT</v>
          </cell>
          <cell r="AY1700" t="str">
            <v>B</v>
          </cell>
          <cell r="AZ1700">
            <v>91</v>
          </cell>
          <cell r="BA1700">
            <v>40</v>
          </cell>
          <cell r="BB1700">
            <v>30</v>
          </cell>
          <cell r="BC1700">
            <v>507</v>
          </cell>
          <cell r="BD1700" t="str">
            <v>PS</v>
          </cell>
          <cell r="BE1700" t="str">
            <v>PSRS</v>
          </cell>
          <cell r="BF1700" t="str">
            <v>T</v>
          </cell>
          <cell r="BG1700" t="str">
            <v>T</v>
          </cell>
          <cell r="BH1700">
            <v>5.0999999999999996</v>
          </cell>
          <cell r="BI1700">
            <v>5.0999999999999996</v>
          </cell>
          <cell r="BJ1700">
            <v>0.11</v>
          </cell>
          <cell r="BK1700">
            <v>0.14445894960000003</v>
          </cell>
          <cell r="BL1700">
            <v>18</v>
          </cell>
          <cell r="BM1700">
            <v>40</v>
          </cell>
          <cell r="BN1700">
            <v>275</v>
          </cell>
          <cell r="BR1700">
            <v>14530</v>
          </cell>
          <cell r="BS1700">
            <v>8720</v>
          </cell>
          <cell r="BT1700">
            <v>8720</v>
          </cell>
          <cell r="BU1700">
            <v>9689</v>
          </cell>
          <cell r="BV1700">
            <v>10</v>
          </cell>
          <cell r="BW1700">
            <v>8720</v>
          </cell>
          <cell r="BX1700">
            <v>0</v>
          </cell>
        </row>
        <row r="1701">
          <cell r="E1701" t="str">
            <v>BPSM3890</v>
          </cell>
          <cell r="F1701" t="str">
            <v>225/35ZR18 GRID II T/L</v>
          </cell>
          <cell r="G1701" t="str">
            <v>225/35ZR18 GRID II T/L</v>
          </cell>
          <cell r="H1701" t="str">
            <v>GRID II</v>
          </cell>
          <cell r="I1701" t="str">
            <v>PSR2</v>
          </cell>
          <cell r="J1701" t="str">
            <v>UHP(17 UP)</v>
          </cell>
          <cell r="K1701" t="str">
            <v>BRIDGESTONE</v>
          </cell>
          <cell r="L1701" t="str">
            <v>225/35R18</v>
          </cell>
          <cell r="M1701" t="str">
            <v>GRID II</v>
          </cell>
          <cell r="N1701" t="str">
            <v>PASSENGER CAR</v>
          </cell>
          <cell r="O1701" t="str">
            <v>PSRS</v>
          </cell>
          <cell r="P1701" t="str">
            <v>T/L</v>
          </cell>
          <cell r="Q1701" t="str">
            <v>ZDUMMY</v>
          </cell>
          <cell r="R1701" t="str">
            <v>JAPAN</v>
          </cell>
          <cell r="S1701">
            <v>3</v>
          </cell>
          <cell r="Y1701" t="str">
            <v>24</v>
          </cell>
          <cell r="AG1701" t="str">
            <v>*</v>
          </cell>
          <cell r="AL1701" t="str">
            <v>GRID II</v>
          </cell>
          <cell r="AO1701" t="str">
            <v>225/35R18</v>
          </cell>
          <cell r="AP1701" t="str">
            <v>PSRS</v>
          </cell>
          <cell r="AQ1701" t="str">
            <v>OTHERS</v>
          </cell>
          <cell r="AR1701" t="str">
            <v>18 Inch</v>
          </cell>
          <cell r="AU1701">
            <v>0</v>
          </cell>
          <cell r="AX1701" t="str">
            <v>DISCONT</v>
          </cell>
          <cell r="AY1701" t="str">
            <v>B</v>
          </cell>
          <cell r="AZ1701">
            <v>91</v>
          </cell>
          <cell r="BA1701">
            <v>40</v>
          </cell>
          <cell r="BB1701">
            <v>30</v>
          </cell>
          <cell r="BC1701">
            <v>507</v>
          </cell>
          <cell r="BD1701" t="str">
            <v>PS</v>
          </cell>
          <cell r="BE1701" t="str">
            <v>PSRS</v>
          </cell>
          <cell r="BF1701" t="str">
            <v>T</v>
          </cell>
          <cell r="BG1701" t="str">
            <v>T</v>
          </cell>
          <cell r="BH1701">
            <v>5.0999999999999996</v>
          </cell>
          <cell r="BI1701">
            <v>5.0999999999999996</v>
          </cell>
          <cell r="BJ1701">
            <v>0.11</v>
          </cell>
          <cell r="BK1701">
            <v>0.10013186385000003</v>
          </cell>
          <cell r="BL1701">
            <v>18</v>
          </cell>
          <cell r="BM1701">
            <v>35</v>
          </cell>
          <cell r="BN1701">
            <v>225</v>
          </cell>
          <cell r="BR1701">
            <v>12330</v>
          </cell>
          <cell r="BS1701">
            <v>7395</v>
          </cell>
          <cell r="BT1701">
            <v>7395</v>
          </cell>
          <cell r="BU1701">
            <v>8217</v>
          </cell>
          <cell r="BV1701">
            <v>10</v>
          </cell>
          <cell r="BW1701">
            <v>7395</v>
          </cell>
          <cell r="BX1701">
            <v>0</v>
          </cell>
        </row>
        <row r="1702">
          <cell r="E1702" t="str">
            <v>BPSM3891</v>
          </cell>
          <cell r="F1702" t="str">
            <v>255/35ZR18 GRID II T/L</v>
          </cell>
          <cell r="G1702" t="str">
            <v>255/35ZR18 GRID II T/L</v>
          </cell>
          <cell r="H1702" t="str">
            <v>GRID II</v>
          </cell>
          <cell r="I1702" t="str">
            <v>PSR2</v>
          </cell>
          <cell r="J1702" t="str">
            <v>UHP(17 UP)</v>
          </cell>
          <cell r="K1702" t="str">
            <v>BRIDGESTONE</v>
          </cell>
          <cell r="L1702" t="str">
            <v>255/35R18</v>
          </cell>
          <cell r="M1702" t="str">
            <v>GRID II</v>
          </cell>
          <cell r="N1702" t="str">
            <v>PASSENGER CAR</v>
          </cell>
          <cell r="O1702" t="str">
            <v>PSRS</v>
          </cell>
          <cell r="P1702" t="str">
            <v>T/L</v>
          </cell>
          <cell r="Q1702" t="str">
            <v>ZDUMMY</v>
          </cell>
          <cell r="R1702" t="str">
            <v>JAPAN</v>
          </cell>
          <cell r="S1702">
            <v>3</v>
          </cell>
          <cell r="Y1702" t="str">
            <v>24</v>
          </cell>
          <cell r="AG1702" t="str">
            <v>*</v>
          </cell>
          <cell r="AL1702" t="str">
            <v>GRID II</v>
          </cell>
          <cell r="AO1702" t="str">
            <v>255/35R18</v>
          </cell>
          <cell r="AP1702" t="str">
            <v>PSRS</v>
          </cell>
          <cell r="AQ1702" t="str">
            <v>OTHERS</v>
          </cell>
          <cell r="AR1702" t="str">
            <v>18 Inch</v>
          </cell>
          <cell r="AU1702">
            <v>2001</v>
          </cell>
          <cell r="AX1702" t="str">
            <v>DISCONT</v>
          </cell>
          <cell r="AY1702" t="str">
            <v>B</v>
          </cell>
          <cell r="AZ1702">
            <v>91</v>
          </cell>
          <cell r="BA1702">
            <v>40</v>
          </cell>
          <cell r="BB1702">
            <v>30</v>
          </cell>
          <cell r="BC1702">
            <v>507</v>
          </cell>
          <cell r="BD1702" t="str">
            <v>PS</v>
          </cell>
          <cell r="BE1702" t="str">
            <v>PSRS</v>
          </cell>
          <cell r="BF1702" t="str">
            <v>T</v>
          </cell>
          <cell r="BG1702" t="str">
            <v>T</v>
          </cell>
          <cell r="BH1702">
            <v>5.59</v>
          </cell>
          <cell r="BI1702">
            <v>5.59</v>
          </cell>
          <cell r="BJ1702">
            <v>9.4E-2</v>
          </cell>
          <cell r="BK1702">
            <v>0.11921377455000001</v>
          </cell>
          <cell r="BL1702">
            <v>18</v>
          </cell>
          <cell r="BM1702">
            <v>35</v>
          </cell>
          <cell r="BN1702">
            <v>255</v>
          </cell>
          <cell r="BR1702">
            <v>12790</v>
          </cell>
          <cell r="BS1702">
            <v>7671</v>
          </cell>
          <cell r="BT1702">
            <v>7671</v>
          </cell>
          <cell r="BU1702">
            <v>8523</v>
          </cell>
          <cell r="BV1702">
            <v>10</v>
          </cell>
          <cell r="BW1702">
            <v>7671</v>
          </cell>
          <cell r="BX1702">
            <v>0</v>
          </cell>
        </row>
        <row r="1703">
          <cell r="E1703" t="str">
            <v>BPSM3892</v>
          </cell>
          <cell r="F1703" t="str">
            <v>265/35ZR18 GRID II T/L</v>
          </cell>
          <cell r="G1703" t="str">
            <v>265/35ZR18 GRID II T/L</v>
          </cell>
          <cell r="H1703" t="str">
            <v>GRID II</v>
          </cell>
          <cell r="I1703" t="str">
            <v>PSR2</v>
          </cell>
          <cell r="J1703" t="str">
            <v>UHP(17 UP)</v>
          </cell>
          <cell r="K1703" t="str">
            <v>BRIDGESTONE</v>
          </cell>
          <cell r="L1703" t="str">
            <v>265/35R18</v>
          </cell>
          <cell r="M1703" t="str">
            <v>GRID II</v>
          </cell>
          <cell r="N1703" t="str">
            <v>PASSENGER CAR</v>
          </cell>
          <cell r="O1703" t="str">
            <v>PSRS</v>
          </cell>
          <cell r="P1703" t="str">
            <v>T/L</v>
          </cell>
          <cell r="Q1703" t="str">
            <v>ZDUMMY</v>
          </cell>
          <cell r="R1703" t="str">
            <v>JAPAN</v>
          </cell>
          <cell r="S1703">
            <v>3</v>
          </cell>
          <cell r="Y1703" t="str">
            <v>24</v>
          </cell>
          <cell r="AG1703" t="str">
            <v>*</v>
          </cell>
          <cell r="AL1703" t="str">
            <v>GRID II</v>
          </cell>
          <cell r="AO1703" t="str">
            <v>265/35R18</v>
          </cell>
          <cell r="AP1703" t="str">
            <v>PSRS</v>
          </cell>
          <cell r="AQ1703" t="str">
            <v>OTHERS</v>
          </cell>
          <cell r="AR1703" t="str">
            <v>18 Inch</v>
          </cell>
          <cell r="AU1703">
            <v>0</v>
          </cell>
          <cell r="AX1703" t="str">
            <v>DISCONT</v>
          </cell>
          <cell r="AY1703" t="str">
            <v>B</v>
          </cell>
          <cell r="AZ1703">
            <v>91</v>
          </cell>
          <cell r="BA1703">
            <v>40</v>
          </cell>
          <cell r="BB1703">
            <v>30</v>
          </cell>
          <cell r="BC1703">
            <v>507</v>
          </cell>
          <cell r="BD1703" t="str">
            <v>PS</v>
          </cell>
          <cell r="BE1703" t="str">
            <v>PSRS</v>
          </cell>
          <cell r="BF1703" t="str">
            <v>T</v>
          </cell>
          <cell r="BG1703" t="str">
            <v>T</v>
          </cell>
          <cell r="BH1703">
            <v>5.0999999999999996</v>
          </cell>
          <cell r="BI1703">
            <v>5.0999999999999996</v>
          </cell>
          <cell r="BJ1703">
            <v>0.11</v>
          </cell>
          <cell r="BK1703">
            <v>0.12598430345000003</v>
          </cell>
          <cell r="BL1703">
            <v>18</v>
          </cell>
          <cell r="BM1703">
            <v>35</v>
          </cell>
          <cell r="BN1703">
            <v>265</v>
          </cell>
          <cell r="BR1703">
            <v>13980</v>
          </cell>
          <cell r="BS1703">
            <v>8388</v>
          </cell>
          <cell r="BT1703">
            <v>8388</v>
          </cell>
          <cell r="BU1703">
            <v>9320</v>
          </cell>
          <cell r="BV1703">
            <v>10</v>
          </cell>
          <cell r="BW1703">
            <v>8388</v>
          </cell>
          <cell r="BX1703">
            <v>0</v>
          </cell>
        </row>
        <row r="1704">
          <cell r="E1704" t="str">
            <v>BPSM3893</v>
          </cell>
          <cell r="F1704" t="str">
            <v>275/35ZR18 GRID II T/L</v>
          </cell>
          <cell r="G1704" t="str">
            <v>275/35ZR18 GRID II T/L</v>
          </cell>
          <cell r="H1704" t="str">
            <v>GRID II</v>
          </cell>
          <cell r="I1704" t="str">
            <v>PSR2</v>
          </cell>
          <cell r="J1704" t="str">
            <v>UHP(17 UP)</v>
          </cell>
          <cell r="K1704" t="str">
            <v>BRIDGESTONE</v>
          </cell>
          <cell r="L1704" t="str">
            <v>275/35R18</v>
          </cell>
          <cell r="M1704" t="str">
            <v>GRID II</v>
          </cell>
          <cell r="N1704" t="str">
            <v>PASSENGER CAR</v>
          </cell>
          <cell r="O1704" t="str">
            <v>PSRS</v>
          </cell>
          <cell r="P1704" t="str">
            <v>T/L</v>
          </cell>
          <cell r="Q1704" t="str">
            <v>ZDUMMY</v>
          </cell>
          <cell r="R1704" t="str">
            <v>JAPAN</v>
          </cell>
          <cell r="S1704">
            <v>3</v>
          </cell>
          <cell r="Y1704" t="str">
            <v>24</v>
          </cell>
          <cell r="AG1704" t="str">
            <v>*</v>
          </cell>
          <cell r="AL1704" t="str">
            <v>GRID II</v>
          </cell>
          <cell r="AO1704" t="str">
            <v>275/35R18</v>
          </cell>
          <cell r="AP1704" t="str">
            <v>PSRS</v>
          </cell>
          <cell r="AQ1704" t="str">
            <v>OTHERS</v>
          </cell>
          <cell r="AR1704" t="str">
            <v>18 Inch</v>
          </cell>
          <cell r="AU1704">
            <v>2001</v>
          </cell>
          <cell r="AX1704" t="str">
            <v>DISCONT</v>
          </cell>
          <cell r="AY1704" t="str">
            <v>B</v>
          </cell>
          <cell r="AZ1704">
            <v>91</v>
          </cell>
          <cell r="BA1704">
            <v>40</v>
          </cell>
          <cell r="BB1704">
            <v>30</v>
          </cell>
          <cell r="BC1704">
            <v>507</v>
          </cell>
          <cell r="BD1704" t="str">
            <v>PS</v>
          </cell>
          <cell r="BE1704" t="str">
            <v>PSRS</v>
          </cell>
          <cell r="BF1704" t="str">
            <v>T</v>
          </cell>
          <cell r="BG1704" t="str">
            <v>T</v>
          </cell>
          <cell r="BH1704">
            <v>6.3250000000000002</v>
          </cell>
          <cell r="BI1704">
            <v>6.3250000000000002</v>
          </cell>
          <cell r="BJ1704">
            <v>0.11</v>
          </cell>
          <cell r="BK1704">
            <v>0.13296467835000003</v>
          </cell>
          <cell r="BL1704">
            <v>18</v>
          </cell>
          <cell r="BM1704">
            <v>35</v>
          </cell>
          <cell r="BN1704">
            <v>275</v>
          </cell>
          <cell r="BR1704">
            <v>15640</v>
          </cell>
          <cell r="BS1704">
            <v>9382</v>
          </cell>
          <cell r="BT1704">
            <v>9382</v>
          </cell>
          <cell r="BU1704">
            <v>10424</v>
          </cell>
          <cell r="BV1704">
            <v>10</v>
          </cell>
          <cell r="BW1704">
            <v>9382</v>
          </cell>
          <cell r="BX1704">
            <v>0</v>
          </cell>
        </row>
        <row r="1705">
          <cell r="E1705" t="str">
            <v>BPSM3910</v>
          </cell>
          <cell r="F1705" t="str">
            <v>245/35ZR19 GRID II T/L</v>
          </cell>
          <cell r="G1705" t="str">
            <v>245/35ZR19 GRID II T/L</v>
          </cell>
          <cell r="H1705" t="str">
            <v>GRID II</v>
          </cell>
          <cell r="I1705" t="str">
            <v>PSR2</v>
          </cell>
          <cell r="J1705" t="str">
            <v>UHP(17 UP)</v>
          </cell>
          <cell r="K1705" t="str">
            <v>BRIDGESTONE</v>
          </cell>
          <cell r="L1705" t="str">
            <v>245/35R19</v>
          </cell>
          <cell r="M1705" t="str">
            <v>GRID II</v>
          </cell>
          <cell r="N1705" t="str">
            <v>PASSENGER CAR</v>
          </cell>
          <cell r="O1705" t="str">
            <v>PSRS</v>
          </cell>
          <cell r="P1705" t="str">
            <v>T/L</v>
          </cell>
          <cell r="Q1705" t="str">
            <v>ZDUMMY</v>
          </cell>
          <cell r="R1705" t="str">
            <v>JAPAN</v>
          </cell>
          <cell r="S1705">
            <v>3</v>
          </cell>
          <cell r="Y1705" t="str">
            <v>24</v>
          </cell>
          <cell r="AG1705" t="str">
            <v>*</v>
          </cell>
          <cell r="AL1705" t="str">
            <v>GRID II</v>
          </cell>
          <cell r="AO1705" t="str">
            <v>245/35R19</v>
          </cell>
          <cell r="AP1705" t="str">
            <v>PSRS</v>
          </cell>
          <cell r="AQ1705" t="str">
            <v>OTHERS</v>
          </cell>
          <cell r="AR1705" t="str">
            <v>19 Inch</v>
          </cell>
          <cell r="AU1705">
            <v>2001</v>
          </cell>
          <cell r="AX1705" t="str">
            <v>DISCONT</v>
          </cell>
          <cell r="AY1705" t="str">
            <v>B</v>
          </cell>
          <cell r="AZ1705">
            <v>91</v>
          </cell>
          <cell r="BA1705">
            <v>40</v>
          </cell>
          <cell r="BB1705">
            <v>30</v>
          </cell>
          <cell r="BC1705">
            <v>507</v>
          </cell>
          <cell r="BD1705" t="str">
            <v>PS</v>
          </cell>
          <cell r="BE1705" t="str">
            <v>PSRS</v>
          </cell>
          <cell r="BF1705" t="str">
            <v>T</v>
          </cell>
          <cell r="BG1705" t="str">
            <v>T</v>
          </cell>
          <cell r="BH1705">
            <v>5.63</v>
          </cell>
          <cell r="BI1705">
            <v>5.63</v>
          </cell>
          <cell r="BJ1705">
            <v>0.11</v>
          </cell>
          <cell r="BK1705">
            <v>0.12193634084999996</v>
          </cell>
          <cell r="BL1705">
            <v>19</v>
          </cell>
          <cell r="BM1705">
            <v>35</v>
          </cell>
          <cell r="BN1705">
            <v>245</v>
          </cell>
          <cell r="BR1705">
            <v>17850</v>
          </cell>
          <cell r="BS1705">
            <v>10707</v>
          </cell>
          <cell r="BT1705">
            <v>10707</v>
          </cell>
          <cell r="BU1705">
            <v>11897</v>
          </cell>
          <cell r="BV1705">
            <v>10</v>
          </cell>
          <cell r="BW1705">
            <v>10707</v>
          </cell>
          <cell r="BX1705">
            <v>0</v>
          </cell>
        </row>
        <row r="1706">
          <cell r="E1706" t="str">
            <v>BPSM3920</v>
          </cell>
          <cell r="F1706" t="str">
            <v>255/35ZR20 GRID II T/L</v>
          </cell>
          <cell r="G1706" t="str">
            <v>255/35ZR20 GRID II T/L</v>
          </cell>
          <cell r="H1706" t="str">
            <v>GRID II</v>
          </cell>
          <cell r="I1706" t="str">
            <v>PSR2</v>
          </cell>
          <cell r="J1706" t="str">
            <v>UHP(17 UP)</v>
          </cell>
          <cell r="K1706" t="str">
            <v>BRIDGESTONE</v>
          </cell>
          <cell r="L1706" t="str">
            <v>255/35R20</v>
          </cell>
          <cell r="M1706" t="str">
            <v>GRID II</v>
          </cell>
          <cell r="N1706" t="str">
            <v>PASSENGER CAR</v>
          </cell>
          <cell r="O1706" t="str">
            <v>PSRS</v>
          </cell>
          <cell r="P1706" t="str">
            <v>T/L</v>
          </cell>
          <cell r="Q1706" t="str">
            <v>ZDUMMY</v>
          </cell>
          <cell r="R1706" t="str">
            <v>JAPAN</v>
          </cell>
          <cell r="S1706">
            <v>3</v>
          </cell>
          <cell r="Y1706" t="str">
            <v>24</v>
          </cell>
          <cell r="AG1706" t="str">
            <v>*</v>
          </cell>
          <cell r="AL1706" t="str">
            <v>GRID II</v>
          </cell>
          <cell r="AO1706" t="str">
            <v>255/35R20</v>
          </cell>
          <cell r="AP1706" t="str">
            <v>PSRS</v>
          </cell>
          <cell r="AQ1706" t="str">
            <v>OTHERS</v>
          </cell>
          <cell r="AR1706" t="str">
            <v>20 Inch</v>
          </cell>
          <cell r="AU1706">
            <v>2001</v>
          </cell>
          <cell r="AX1706" t="str">
            <v>DISCONT</v>
          </cell>
          <cell r="AY1706" t="str">
            <v>B</v>
          </cell>
          <cell r="AZ1706">
            <v>91</v>
          </cell>
          <cell r="BA1706">
            <v>40</v>
          </cell>
          <cell r="BB1706">
            <v>30</v>
          </cell>
          <cell r="BC1706">
            <v>507</v>
          </cell>
          <cell r="BD1706" t="str">
            <v>PS</v>
          </cell>
          <cell r="BE1706" t="str">
            <v>PSRS</v>
          </cell>
          <cell r="BF1706" t="str">
            <v>T</v>
          </cell>
          <cell r="BG1706" t="str">
            <v>T</v>
          </cell>
          <cell r="BH1706">
            <v>5.0999999999999996</v>
          </cell>
          <cell r="BI1706">
            <v>5.0999999999999996</v>
          </cell>
          <cell r="BJ1706">
            <v>0.11</v>
          </cell>
          <cell r="BK1706">
            <v>0.13902826374999999</v>
          </cell>
          <cell r="BL1706">
            <v>20</v>
          </cell>
          <cell r="BM1706">
            <v>35</v>
          </cell>
          <cell r="BN1706">
            <v>255</v>
          </cell>
          <cell r="BR1706">
            <v>22080</v>
          </cell>
          <cell r="BS1706">
            <v>13246</v>
          </cell>
          <cell r="BT1706">
            <v>13246</v>
          </cell>
          <cell r="BU1706">
            <v>14718</v>
          </cell>
          <cell r="BV1706">
            <v>10</v>
          </cell>
          <cell r="BW1706">
            <v>13246</v>
          </cell>
          <cell r="BX1706">
            <v>0</v>
          </cell>
        </row>
        <row r="1707">
          <cell r="E1707" t="str">
            <v>BPSM3930</v>
          </cell>
          <cell r="F1707" t="str">
            <v>275/30ZR19 GRID II T/L</v>
          </cell>
          <cell r="G1707" t="str">
            <v>275/30ZR19 GRID II T/L</v>
          </cell>
          <cell r="H1707" t="str">
            <v>GRID II</v>
          </cell>
          <cell r="I1707" t="str">
            <v>PSR2</v>
          </cell>
          <cell r="J1707" t="str">
            <v>UHP(17 UP)</v>
          </cell>
          <cell r="K1707" t="str">
            <v>BRIDGESTONE</v>
          </cell>
          <cell r="L1707" t="str">
            <v>275/30R19</v>
          </cell>
          <cell r="M1707" t="str">
            <v>GRID II</v>
          </cell>
          <cell r="N1707" t="str">
            <v>PASSENGER CAR</v>
          </cell>
          <cell r="O1707" t="str">
            <v>PSRS</v>
          </cell>
          <cell r="P1707" t="str">
            <v>T/L</v>
          </cell>
          <cell r="Q1707" t="str">
            <v>ZDUMMY</v>
          </cell>
          <cell r="R1707" t="str">
            <v>JAPAN</v>
          </cell>
          <cell r="S1707">
            <v>3</v>
          </cell>
          <cell r="Y1707" t="str">
            <v>24</v>
          </cell>
          <cell r="AG1707" t="str">
            <v>*</v>
          </cell>
          <cell r="AL1707" t="str">
            <v>GRID II</v>
          </cell>
          <cell r="AO1707" t="str">
            <v>275/30R19</v>
          </cell>
          <cell r="AP1707" t="str">
            <v>PSRS</v>
          </cell>
          <cell r="AQ1707" t="str">
            <v>OTHERS</v>
          </cell>
          <cell r="AR1707" t="str">
            <v>19 Inch</v>
          </cell>
          <cell r="AU1707">
            <v>2001</v>
          </cell>
          <cell r="AX1707" t="str">
            <v>DISCONT</v>
          </cell>
          <cell r="AY1707" t="str">
            <v>B</v>
          </cell>
          <cell r="AZ1707">
            <v>91</v>
          </cell>
          <cell r="BA1707">
            <v>40</v>
          </cell>
          <cell r="BB1707">
            <v>30</v>
          </cell>
          <cell r="BC1707">
            <v>507</v>
          </cell>
          <cell r="BD1707" t="str">
            <v>PS</v>
          </cell>
          <cell r="BE1707" t="str">
            <v>PSRS</v>
          </cell>
          <cell r="BF1707" t="str">
            <v>T</v>
          </cell>
          <cell r="BG1707" t="str">
            <v>T</v>
          </cell>
          <cell r="BH1707">
            <v>6.2</v>
          </cell>
          <cell r="BI1707">
            <v>6.2</v>
          </cell>
          <cell r="BJ1707">
            <v>0.11</v>
          </cell>
          <cell r="BK1707">
            <v>0.13210651439999996</v>
          </cell>
          <cell r="BL1707">
            <v>19</v>
          </cell>
          <cell r="BM1707">
            <v>30</v>
          </cell>
          <cell r="BN1707">
            <v>275</v>
          </cell>
          <cell r="BR1707">
            <v>20240</v>
          </cell>
          <cell r="BS1707">
            <v>12141</v>
          </cell>
          <cell r="BT1707">
            <v>12141</v>
          </cell>
          <cell r="BU1707">
            <v>13490</v>
          </cell>
          <cell r="BV1707">
            <v>10</v>
          </cell>
          <cell r="BW1707">
            <v>12141</v>
          </cell>
          <cell r="BX1707">
            <v>0</v>
          </cell>
        </row>
        <row r="1708">
          <cell r="E1708" t="str">
            <v>BPSM4010</v>
          </cell>
          <cell r="F1708" t="str">
            <v>225/55ZR17 97W ES03 T/L</v>
          </cell>
          <cell r="G1708" t="str">
            <v>225/55ZR17 97W ES03 T/L</v>
          </cell>
          <cell r="H1708" t="str">
            <v>ES03</v>
          </cell>
          <cell r="I1708" t="str">
            <v>PSR2</v>
          </cell>
          <cell r="J1708" t="str">
            <v>UHP(17 UP)</v>
          </cell>
          <cell r="K1708" t="str">
            <v>BRIDGESTONE</v>
          </cell>
          <cell r="L1708" t="str">
            <v>225/55R17</v>
          </cell>
          <cell r="M1708" t="str">
            <v>POTENZA</v>
          </cell>
          <cell r="N1708" t="str">
            <v>SPORTY</v>
          </cell>
          <cell r="O1708" t="str">
            <v>PSRS</v>
          </cell>
          <cell r="P1708" t="str">
            <v>T/L</v>
          </cell>
          <cell r="Q1708" t="str">
            <v>PSR08761</v>
          </cell>
          <cell r="R1708" t="str">
            <v>JAPAN</v>
          </cell>
          <cell r="S1708">
            <v>3</v>
          </cell>
          <cell r="Y1708" t="str">
            <v>24</v>
          </cell>
          <cell r="AG1708" t="str">
            <v>PSR08761</v>
          </cell>
          <cell r="AL1708" t="str">
            <v>ES03</v>
          </cell>
          <cell r="AO1708" t="str">
            <v>225/55R17</v>
          </cell>
          <cell r="AP1708" t="str">
            <v>PSRS</v>
          </cell>
          <cell r="AQ1708" t="str">
            <v>OTHERS</v>
          </cell>
          <cell r="AR1708" t="str">
            <v>17 Inch</v>
          </cell>
          <cell r="AU1708">
            <v>2004</v>
          </cell>
          <cell r="AX1708" t="str">
            <v>DISCONT</v>
          </cell>
          <cell r="AY1708" t="str">
            <v>B</v>
          </cell>
          <cell r="AZ1708">
            <v>91</v>
          </cell>
          <cell r="BA1708">
            <v>40</v>
          </cell>
          <cell r="BB1708">
            <v>30</v>
          </cell>
          <cell r="BC1708">
            <v>507</v>
          </cell>
          <cell r="BD1708" t="str">
            <v>PS</v>
          </cell>
          <cell r="BE1708" t="str">
            <v>PSRS</v>
          </cell>
          <cell r="BF1708" t="str">
            <v>T</v>
          </cell>
          <cell r="BG1708" t="str">
            <v>T</v>
          </cell>
          <cell r="BH1708">
            <v>6.1429999999999998</v>
          </cell>
          <cell r="BI1708">
            <v>6.1890000000000001</v>
          </cell>
          <cell r="BJ1708">
            <v>9.7000000000000003E-2</v>
          </cell>
          <cell r="BK1708">
            <v>0.12228384984999997</v>
          </cell>
          <cell r="BL1708">
            <v>17</v>
          </cell>
          <cell r="BM1708">
            <v>55</v>
          </cell>
          <cell r="BN1708">
            <v>225</v>
          </cell>
          <cell r="BR1708">
            <v>8830</v>
          </cell>
          <cell r="BS1708">
            <v>5298</v>
          </cell>
          <cell r="BT1708">
            <v>5298</v>
          </cell>
          <cell r="BU1708">
            <v>5887</v>
          </cell>
          <cell r="BV1708">
            <v>10</v>
          </cell>
          <cell r="BW1708">
            <v>5298</v>
          </cell>
          <cell r="BX1708">
            <v>0</v>
          </cell>
        </row>
        <row r="1709">
          <cell r="E1709" t="str">
            <v>BPSM4011</v>
          </cell>
          <cell r="F1709" t="str">
            <v>225/55ZR16 95W ES03 T/L</v>
          </cell>
          <cell r="G1709" t="str">
            <v>225/55ZR16 95W ES03 T/L</v>
          </cell>
          <cell r="H1709" t="str">
            <v>ES03</v>
          </cell>
          <cell r="I1709" t="str">
            <v>PSR3</v>
          </cell>
          <cell r="J1709" t="str">
            <v>PSR OOGATA (16 ONLY)</v>
          </cell>
          <cell r="K1709" t="str">
            <v>BRIDGESTONE</v>
          </cell>
          <cell r="L1709" t="str">
            <v>225/55R16</v>
          </cell>
          <cell r="M1709" t="str">
            <v>POTENZA</v>
          </cell>
          <cell r="N1709" t="str">
            <v>SPORTY</v>
          </cell>
          <cell r="O1709" t="str">
            <v>PSRS</v>
          </cell>
          <cell r="P1709" t="str">
            <v>T/L</v>
          </cell>
          <cell r="Q1709" t="str">
            <v>PSR06150</v>
          </cell>
          <cell r="R1709" t="str">
            <v>JAPAN</v>
          </cell>
          <cell r="S1709">
            <v>3</v>
          </cell>
          <cell r="Y1709" t="str">
            <v>24</v>
          </cell>
          <cell r="AG1709" t="str">
            <v>PSR06150</v>
          </cell>
          <cell r="AL1709" t="str">
            <v>ES03</v>
          </cell>
          <cell r="AO1709" t="str">
            <v>225/55R16</v>
          </cell>
          <cell r="AP1709" t="str">
            <v>PSRS</v>
          </cell>
          <cell r="AQ1709" t="str">
            <v>OTHERS</v>
          </cell>
          <cell r="AR1709" t="str">
            <v>16 Inch</v>
          </cell>
          <cell r="AU1709">
            <v>2005</v>
          </cell>
          <cell r="AX1709" t="str">
            <v>DISCONT</v>
          </cell>
          <cell r="AY1709" t="str">
            <v>B</v>
          </cell>
          <cell r="AZ1709">
            <v>91</v>
          </cell>
          <cell r="BA1709">
            <v>40</v>
          </cell>
          <cell r="BB1709">
            <v>30</v>
          </cell>
          <cell r="BC1709">
            <v>507</v>
          </cell>
          <cell r="BD1709" t="str">
            <v>PS</v>
          </cell>
          <cell r="BE1709" t="str">
            <v>PSRS</v>
          </cell>
          <cell r="BF1709" t="str">
            <v>T</v>
          </cell>
          <cell r="BG1709" t="str">
            <v>T</v>
          </cell>
          <cell r="BH1709">
            <v>5.9039999999999999</v>
          </cell>
          <cell r="BI1709">
            <v>5.9740000000000002</v>
          </cell>
          <cell r="BJ1709">
            <v>0.11</v>
          </cell>
          <cell r="BK1709">
            <v>0.11331008064999999</v>
          </cell>
          <cell r="BL1709">
            <v>16</v>
          </cell>
          <cell r="BM1709">
            <v>55</v>
          </cell>
          <cell r="BN1709">
            <v>225</v>
          </cell>
          <cell r="BR1709">
            <v>9090</v>
          </cell>
          <cell r="BS1709">
            <v>5452</v>
          </cell>
          <cell r="BT1709">
            <v>5452</v>
          </cell>
          <cell r="BU1709">
            <v>6058</v>
          </cell>
          <cell r="BV1709">
            <v>10</v>
          </cell>
          <cell r="BW1709">
            <v>5452</v>
          </cell>
          <cell r="BX1709">
            <v>0</v>
          </cell>
        </row>
        <row r="1710">
          <cell r="E1710" t="str">
            <v>BPSM4012</v>
          </cell>
          <cell r="F1710" t="str">
            <v>215/55ZR16 93W ES03 T/L</v>
          </cell>
          <cell r="G1710" t="str">
            <v>215/55ZR16 93W ES03 T/L</v>
          </cell>
          <cell r="H1710" t="str">
            <v>ES03</v>
          </cell>
          <cell r="I1710" t="str">
            <v>PSR3</v>
          </cell>
          <cell r="J1710" t="str">
            <v>PSR OOGATA (16 ONLY)</v>
          </cell>
          <cell r="K1710" t="str">
            <v>BRIDGESTONE</v>
          </cell>
          <cell r="L1710" t="str">
            <v>215/55R16</v>
          </cell>
          <cell r="M1710" t="str">
            <v>POTENZA</v>
          </cell>
          <cell r="N1710" t="str">
            <v>SPORTY</v>
          </cell>
          <cell r="O1710" t="str">
            <v>PSRS</v>
          </cell>
          <cell r="P1710" t="str">
            <v>T/L</v>
          </cell>
          <cell r="Q1710" t="str">
            <v>PSR06195</v>
          </cell>
          <cell r="R1710" t="str">
            <v>JAPAN</v>
          </cell>
          <cell r="S1710">
            <v>3</v>
          </cell>
          <cell r="Y1710" t="str">
            <v>24</v>
          </cell>
          <cell r="AG1710" t="str">
            <v>PSR06195</v>
          </cell>
          <cell r="AL1710" t="str">
            <v>ES03</v>
          </cell>
          <cell r="AO1710" t="str">
            <v>215/55R16</v>
          </cell>
          <cell r="AP1710" t="str">
            <v>PSRS</v>
          </cell>
          <cell r="AQ1710" t="str">
            <v>OTHERS</v>
          </cell>
          <cell r="AR1710" t="str">
            <v>16 Inch</v>
          </cell>
          <cell r="AU1710">
            <v>2004</v>
          </cell>
          <cell r="AX1710" t="str">
            <v>DISCONT</v>
          </cell>
          <cell r="AY1710" t="str">
            <v>B</v>
          </cell>
          <cell r="AZ1710">
            <v>91</v>
          </cell>
          <cell r="BA1710">
            <v>40</v>
          </cell>
          <cell r="BB1710">
            <v>30</v>
          </cell>
          <cell r="BC1710">
            <v>507</v>
          </cell>
          <cell r="BD1710" t="str">
            <v>PS</v>
          </cell>
          <cell r="BE1710" t="str">
            <v>PSRS</v>
          </cell>
          <cell r="BF1710" t="str">
            <v>T</v>
          </cell>
          <cell r="BG1710" t="str">
            <v>T</v>
          </cell>
          <cell r="BH1710">
            <v>5.524</v>
          </cell>
          <cell r="BI1710">
            <v>5.524</v>
          </cell>
          <cell r="BJ1710">
            <v>0.11</v>
          </cell>
          <cell r="BK1710">
            <v>0.10539670455</v>
          </cell>
          <cell r="BL1710">
            <v>16</v>
          </cell>
          <cell r="BM1710">
            <v>55</v>
          </cell>
          <cell r="BN1710">
            <v>215</v>
          </cell>
          <cell r="BR1710">
            <v>8800</v>
          </cell>
          <cell r="BS1710">
            <v>5278</v>
          </cell>
          <cell r="BT1710">
            <v>5278</v>
          </cell>
          <cell r="BU1710">
            <v>5864</v>
          </cell>
          <cell r="BV1710">
            <v>10</v>
          </cell>
          <cell r="BW1710">
            <v>5278</v>
          </cell>
          <cell r="BX1710">
            <v>0</v>
          </cell>
        </row>
        <row r="1711">
          <cell r="E1711" t="str">
            <v>BPSM4013</v>
          </cell>
          <cell r="F1711" t="str">
            <v>205/55ZR16 91W ES03 T/L</v>
          </cell>
          <cell r="G1711" t="str">
            <v>205/55ZR16 91W ES03 T/L</v>
          </cell>
          <cell r="H1711" t="str">
            <v>ES03</v>
          </cell>
          <cell r="I1711" t="str">
            <v>PSR3</v>
          </cell>
          <cell r="J1711" t="str">
            <v>PSR OOGATA (16 ONLY)</v>
          </cell>
          <cell r="K1711" t="str">
            <v>BRIDGESTONE</v>
          </cell>
          <cell r="L1711" t="str">
            <v>205/55R16</v>
          </cell>
          <cell r="M1711" t="str">
            <v>POTENZA</v>
          </cell>
          <cell r="N1711" t="str">
            <v>SPORTY</v>
          </cell>
          <cell r="O1711" t="str">
            <v>PSRS</v>
          </cell>
          <cell r="P1711" t="str">
            <v>T/L</v>
          </cell>
          <cell r="Q1711" t="str">
            <v>PSR06125</v>
          </cell>
          <cell r="R1711" t="str">
            <v>JAPAN</v>
          </cell>
          <cell r="S1711">
            <v>3</v>
          </cell>
          <cell r="Y1711" t="str">
            <v>24</v>
          </cell>
          <cell r="AG1711" t="str">
            <v>PSR06125</v>
          </cell>
          <cell r="AL1711" t="str">
            <v>ES03</v>
          </cell>
          <cell r="AO1711" t="str">
            <v>205/55R16</v>
          </cell>
          <cell r="AP1711" t="str">
            <v>PSRS</v>
          </cell>
          <cell r="AQ1711" t="str">
            <v>OTHERS</v>
          </cell>
          <cell r="AR1711" t="str">
            <v>16 Inch</v>
          </cell>
          <cell r="AU1711">
            <v>2004</v>
          </cell>
          <cell r="AX1711" t="str">
            <v>CON</v>
          </cell>
          <cell r="AY1711" t="str">
            <v>B</v>
          </cell>
          <cell r="AZ1711">
            <v>91</v>
          </cell>
          <cell r="BA1711">
            <v>40</v>
          </cell>
          <cell r="BB1711">
            <v>30</v>
          </cell>
          <cell r="BC1711">
            <v>507</v>
          </cell>
          <cell r="BD1711" t="str">
            <v>PS</v>
          </cell>
          <cell r="BE1711" t="str">
            <v>PSRS</v>
          </cell>
          <cell r="BF1711" t="str">
            <v>T</v>
          </cell>
          <cell r="BG1711" t="str">
            <v>T</v>
          </cell>
          <cell r="BH1711">
            <v>5.2030000000000003</v>
          </cell>
          <cell r="BI1711">
            <v>5.0570000000000004</v>
          </cell>
          <cell r="BJ1711">
            <v>0.11</v>
          </cell>
          <cell r="BK1711">
            <v>9.7827914449999998E-2</v>
          </cell>
          <cell r="BL1711">
            <v>16</v>
          </cell>
          <cell r="BM1711">
            <v>55</v>
          </cell>
          <cell r="BN1711">
            <v>205</v>
          </cell>
          <cell r="BR1711">
            <v>8220</v>
          </cell>
          <cell r="BS1711">
            <v>4934</v>
          </cell>
          <cell r="BT1711">
            <v>4934</v>
          </cell>
          <cell r="BU1711">
            <v>5482</v>
          </cell>
          <cell r="BV1711">
            <v>10</v>
          </cell>
          <cell r="BW1711">
            <v>4934</v>
          </cell>
          <cell r="BX1711">
            <v>2786.27</v>
          </cell>
        </row>
        <row r="1712">
          <cell r="E1712" t="str">
            <v>BPSM4022</v>
          </cell>
          <cell r="F1712" t="str">
            <v>235/50ZR18 101Y ES03 T/L</v>
          </cell>
          <cell r="G1712" t="str">
            <v>235/50ZR18 101Y ES03 T/L</v>
          </cell>
          <cell r="H1712" t="str">
            <v>ES03</v>
          </cell>
          <cell r="I1712" t="str">
            <v>PSR2</v>
          </cell>
          <cell r="J1712" t="str">
            <v>UHP(17 UP)</v>
          </cell>
          <cell r="K1712" t="str">
            <v>BRIDGESTONE</v>
          </cell>
          <cell r="L1712" t="str">
            <v>235/50R18</v>
          </cell>
          <cell r="M1712" t="str">
            <v>POTENZA</v>
          </cell>
          <cell r="N1712" t="str">
            <v>SPORTY</v>
          </cell>
          <cell r="O1712" t="str">
            <v>PSRS</v>
          </cell>
          <cell r="P1712" t="str">
            <v>T/L</v>
          </cell>
          <cell r="Q1712" t="str">
            <v>PSR09271</v>
          </cell>
          <cell r="R1712" t="str">
            <v>JAPAN</v>
          </cell>
          <cell r="S1712">
            <v>3</v>
          </cell>
          <cell r="Y1712" t="str">
            <v>24</v>
          </cell>
          <cell r="AG1712" t="str">
            <v>PSR09271</v>
          </cell>
          <cell r="AL1712" t="str">
            <v>ES03</v>
          </cell>
          <cell r="AO1712" t="str">
            <v>235/50R18</v>
          </cell>
          <cell r="AP1712" t="str">
            <v>PSRS</v>
          </cell>
          <cell r="AQ1712" t="str">
            <v>OTHERS</v>
          </cell>
          <cell r="AR1712" t="str">
            <v>18 Inch</v>
          </cell>
          <cell r="AU1712">
            <v>2004</v>
          </cell>
          <cell r="AX1712" t="str">
            <v>DISCONT</v>
          </cell>
          <cell r="AY1712" t="str">
            <v>B</v>
          </cell>
          <cell r="AZ1712">
            <v>91</v>
          </cell>
          <cell r="BA1712">
            <v>40</v>
          </cell>
          <cell r="BB1712">
            <v>30</v>
          </cell>
          <cell r="BC1712">
            <v>507</v>
          </cell>
          <cell r="BD1712" t="str">
            <v>PS</v>
          </cell>
          <cell r="BE1712" t="str">
            <v>PSRS</v>
          </cell>
          <cell r="BF1712" t="str">
            <v>T</v>
          </cell>
          <cell r="BG1712" t="str">
            <v>T</v>
          </cell>
          <cell r="BH1712">
            <v>6.4320000000000004</v>
          </cell>
          <cell r="BI1712">
            <v>6.4409999999999998</v>
          </cell>
          <cell r="BJ1712">
            <v>0.105</v>
          </cell>
          <cell r="BK1712">
            <v>0.13176373100000002</v>
          </cell>
          <cell r="BL1712">
            <v>18</v>
          </cell>
          <cell r="BM1712">
            <v>50</v>
          </cell>
          <cell r="BN1712">
            <v>235</v>
          </cell>
          <cell r="BR1712">
            <v>14900</v>
          </cell>
          <cell r="BS1712">
            <v>8940</v>
          </cell>
          <cell r="BT1712">
            <v>8940</v>
          </cell>
          <cell r="BU1712">
            <v>9933</v>
          </cell>
          <cell r="BV1712">
            <v>10</v>
          </cell>
          <cell r="BW1712">
            <v>8940</v>
          </cell>
          <cell r="BX1712">
            <v>0</v>
          </cell>
        </row>
        <row r="1713">
          <cell r="E1713" t="str">
            <v>BPSM4023</v>
          </cell>
          <cell r="F1713" t="str">
            <v>205/50ZR17 89Y ES03 T/L</v>
          </cell>
          <cell r="G1713" t="str">
            <v>205/50ZR17 89Y ES03 T/L</v>
          </cell>
          <cell r="H1713" t="str">
            <v>ES03</v>
          </cell>
          <cell r="I1713" t="str">
            <v>PSR2</v>
          </cell>
          <cell r="J1713" t="str">
            <v>UHP(17 UP)</v>
          </cell>
          <cell r="K1713" t="str">
            <v>BRIDGESTONE</v>
          </cell>
          <cell r="L1713" t="str">
            <v>205/50R17</v>
          </cell>
          <cell r="M1713" t="str">
            <v>POTENZA</v>
          </cell>
          <cell r="N1713" t="str">
            <v>SPORTY</v>
          </cell>
          <cell r="O1713" t="str">
            <v>PSRS</v>
          </cell>
          <cell r="P1713" t="str">
            <v>T/L</v>
          </cell>
          <cell r="Q1713" t="str">
            <v>PSR08758</v>
          </cell>
          <cell r="R1713" t="str">
            <v>JAPAN</v>
          </cell>
          <cell r="S1713">
            <v>3</v>
          </cell>
          <cell r="Y1713" t="str">
            <v>24</v>
          </cell>
          <cell r="AG1713" t="str">
            <v>PSR08758</v>
          </cell>
          <cell r="AL1713" t="str">
            <v>ES03</v>
          </cell>
          <cell r="AO1713" t="str">
            <v>205/50R17</v>
          </cell>
          <cell r="AP1713" t="str">
            <v>PSRS</v>
          </cell>
          <cell r="AQ1713" t="str">
            <v>OTHERS</v>
          </cell>
          <cell r="AR1713" t="str">
            <v>17 Inch</v>
          </cell>
          <cell r="AU1713">
            <v>2003</v>
          </cell>
          <cell r="AX1713" t="str">
            <v>DISCONT</v>
          </cell>
          <cell r="AY1713" t="str">
            <v>B</v>
          </cell>
          <cell r="AZ1713">
            <v>91</v>
          </cell>
          <cell r="BA1713">
            <v>40</v>
          </cell>
          <cell r="BB1713">
            <v>30</v>
          </cell>
          <cell r="BC1713">
            <v>507</v>
          </cell>
          <cell r="BD1713" t="str">
            <v>PS</v>
          </cell>
          <cell r="BE1713" t="str">
            <v>PSRS</v>
          </cell>
          <cell r="BF1713" t="str">
            <v>T</v>
          </cell>
          <cell r="BG1713" t="str">
            <v>T</v>
          </cell>
          <cell r="BH1713">
            <v>5.3120000000000003</v>
          </cell>
          <cell r="BI1713">
            <v>5.0709999999999997</v>
          </cell>
          <cell r="BJ1713">
            <v>0.11</v>
          </cell>
          <cell r="BK1713">
            <v>9.9350988799999984E-2</v>
          </cell>
          <cell r="BL1713">
            <v>17</v>
          </cell>
          <cell r="BM1713">
            <v>50</v>
          </cell>
          <cell r="BN1713">
            <v>205</v>
          </cell>
          <cell r="BR1713">
            <v>9570</v>
          </cell>
          <cell r="BS1713">
            <v>5740</v>
          </cell>
          <cell r="BT1713">
            <v>5740</v>
          </cell>
          <cell r="BU1713">
            <v>6378</v>
          </cell>
          <cell r="BV1713">
            <v>10</v>
          </cell>
          <cell r="BW1713">
            <v>5740</v>
          </cell>
          <cell r="BX1713">
            <v>0</v>
          </cell>
        </row>
        <row r="1714">
          <cell r="E1714" t="str">
            <v>BPSM4026</v>
          </cell>
          <cell r="F1714" t="str">
            <v>225/50ZR16 92W ES03 T/L</v>
          </cell>
          <cell r="G1714" t="str">
            <v>225/50ZR16 92W ES03 T/L</v>
          </cell>
          <cell r="H1714" t="str">
            <v>ES03</v>
          </cell>
          <cell r="I1714" t="str">
            <v>PSR3</v>
          </cell>
          <cell r="J1714" t="str">
            <v>PSR OOGATA (16 ONLY)</v>
          </cell>
          <cell r="K1714" t="str">
            <v>BRIDGESTONE</v>
          </cell>
          <cell r="L1714" t="str">
            <v>225/50R16</v>
          </cell>
          <cell r="M1714" t="str">
            <v>POTENZA</v>
          </cell>
          <cell r="N1714" t="str">
            <v>SPORTY</v>
          </cell>
          <cell r="O1714" t="str">
            <v>PSRS</v>
          </cell>
          <cell r="P1714" t="str">
            <v>T/L</v>
          </cell>
          <cell r="Q1714" t="str">
            <v>PSR06131</v>
          </cell>
          <cell r="R1714" t="str">
            <v>JAPAN</v>
          </cell>
          <cell r="S1714">
            <v>3</v>
          </cell>
          <cell r="Y1714" t="str">
            <v>24</v>
          </cell>
          <cell r="AG1714" t="str">
            <v>PSR06131</v>
          </cell>
          <cell r="AL1714" t="str">
            <v>ES03</v>
          </cell>
          <cell r="AO1714" t="str">
            <v>225/50R16</v>
          </cell>
          <cell r="AP1714" t="str">
            <v>PSRS</v>
          </cell>
          <cell r="AQ1714" t="str">
            <v>OTHERS</v>
          </cell>
          <cell r="AR1714" t="str">
            <v>16 Inch</v>
          </cell>
          <cell r="AU1714">
            <v>2004</v>
          </cell>
          <cell r="AX1714" t="str">
            <v>DISCONT</v>
          </cell>
          <cell r="AY1714" t="str">
            <v>B</v>
          </cell>
          <cell r="AZ1714">
            <v>91</v>
          </cell>
          <cell r="BA1714">
            <v>40</v>
          </cell>
          <cell r="BB1714">
            <v>30</v>
          </cell>
          <cell r="BC1714">
            <v>507</v>
          </cell>
          <cell r="BD1714" t="str">
            <v>PS</v>
          </cell>
          <cell r="BE1714" t="str">
            <v>PSRS</v>
          </cell>
          <cell r="BF1714" t="str">
            <v>T</v>
          </cell>
          <cell r="BG1714" t="str">
            <v>T</v>
          </cell>
          <cell r="BH1714">
            <v>5.6980000000000004</v>
          </cell>
          <cell r="BI1714">
            <v>5.6379999999999999</v>
          </cell>
          <cell r="BJ1714">
            <v>0.11</v>
          </cell>
          <cell r="BK1714">
            <v>0.10564647939999999</v>
          </cell>
          <cell r="BL1714">
            <v>16</v>
          </cell>
          <cell r="BM1714">
            <v>50</v>
          </cell>
          <cell r="BN1714">
            <v>225</v>
          </cell>
          <cell r="BR1714">
            <v>9560</v>
          </cell>
          <cell r="BS1714">
            <v>5738</v>
          </cell>
          <cell r="BT1714">
            <v>5738</v>
          </cell>
          <cell r="BU1714">
            <v>6376</v>
          </cell>
          <cell r="BV1714">
            <v>10</v>
          </cell>
          <cell r="BW1714">
            <v>5738</v>
          </cell>
          <cell r="BX1714">
            <v>0</v>
          </cell>
        </row>
        <row r="1715">
          <cell r="E1715" t="str">
            <v>BPSM4027</v>
          </cell>
          <cell r="F1715" t="str">
            <v>205/50ZR16 87W ES03 T/L</v>
          </cell>
          <cell r="G1715" t="str">
            <v>205/50ZR16 87W ES03 T/L</v>
          </cell>
          <cell r="H1715" t="str">
            <v>ES03</v>
          </cell>
          <cell r="I1715" t="str">
            <v>PSR3</v>
          </cell>
          <cell r="J1715" t="str">
            <v>PSR OOGATA (16 ONLY)</v>
          </cell>
          <cell r="K1715" t="str">
            <v>BRIDGESTONE</v>
          </cell>
          <cell r="L1715" t="str">
            <v>205/50R16</v>
          </cell>
          <cell r="M1715" t="str">
            <v>POTENZA</v>
          </cell>
          <cell r="N1715" t="str">
            <v>SPORTY</v>
          </cell>
          <cell r="O1715" t="str">
            <v>PSRS</v>
          </cell>
          <cell r="P1715" t="str">
            <v>T/L</v>
          </cell>
          <cell r="Q1715" t="str">
            <v>PSR06196</v>
          </cell>
          <cell r="R1715" t="str">
            <v>JAPAN</v>
          </cell>
          <cell r="S1715">
            <v>3</v>
          </cell>
          <cell r="Y1715" t="str">
            <v>24</v>
          </cell>
          <cell r="AG1715" t="str">
            <v>PSR06196</v>
          </cell>
          <cell r="AL1715" t="str">
            <v>ES03</v>
          </cell>
          <cell r="AO1715" t="str">
            <v>205/50R16</v>
          </cell>
          <cell r="AP1715" t="str">
            <v>PSRS</v>
          </cell>
          <cell r="AQ1715" t="str">
            <v>OTHERS</v>
          </cell>
          <cell r="AR1715" t="str">
            <v>16 Inch</v>
          </cell>
          <cell r="AU1715">
            <v>2006</v>
          </cell>
          <cell r="AX1715" t="str">
            <v>DISCONT</v>
          </cell>
          <cell r="AY1715" t="str">
            <v>B</v>
          </cell>
          <cell r="AZ1715">
            <v>91</v>
          </cell>
          <cell r="BA1715">
            <v>40</v>
          </cell>
          <cell r="BB1715">
            <v>30</v>
          </cell>
          <cell r="BC1715">
            <v>507</v>
          </cell>
          <cell r="BD1715" t="str">
            <v>PS</v>
          </cell>
          <cell r="BE1715" t="str">
            <v>PSRS</v>
          </cell>
          <cell r="BF1715" t="str">
            <v>T</v>
          </cell>
          <cell r="BG1715" t="str">
            <v>T</v>
          </cell>
          <cell r="BH1715">
            <v>4.9320000000000004</v>
          </cell>
          <cell r="BI1715">
            <v>4.91</v>
          </cell>
          <cell r="BJ1715">
            <v>0.11</v>
          </cell>
          <cell r="BK1715">
            <v>9.1583440199999991E-2</v>
          </cell>
          <cell r="BL1715">
            <v>16</v>
          </cell>
          <cell r="BM1715">
            <v>50</v>
          </cell>
          <cell r="BN1715">
            <v>205</v>
          </cell>
          <cell r="BR1715">
            <v>8800</v>
          </cell>
          <cell r="BS1715">
            <v>5278</v>
          </cell>
          <cell r="BT1715">
            <v>5278</v>
          </cell>
          <cell r="BU1715">
            <v>5864</v>
          </cell>
          <cell r="BV1715">
            <v>10</v>
          </cell>
          <cell r="BW1715">
            <v>5278</v>
          </cell>
          <cell r="BX1715">
            <v>0</v>
          </cell>
        </row>
        <row r="1716">
          <cell r="E1716" t="str">
            <v>BPSM4029</v>
          </cell>
          <cell r="F1716" t="str">
            <v>225/45ZR16 89Y ES03 T/L</v>
          </cell>
          <cell r="G1716" t="str">
            <v>225/45ZR16 89Y ES03 T/L</v>
          </cell>
          <cell r="H1716" t="str">
            <v>ES03</v>
          </cell>
          <cell r="I1716" t="str">
            <v>PSR3</v>
          </cell>
          <cell r="J1716" t="str">
            <v>PSR OOGATA (16 ONLY)</v>
          </cell>
          <cell r="K1716" t="str">
            <v>BRIDGESTONE</v>
          </cell>
          <cell r="L1716" t="str">
            <v>225/45R16</v>
          </cell>
          <cell r="M1716" t="str">
            <v>POTENZA</v>
          </cell>
          <cell r="N1716" t="str">
            <v>SPORTY</v>
          </cell>
          <cell r="O1716" t="str">
            <v>PSRS</v>
          </cell>
          <cell r="P1716" t="str">
            <v>T/L</v>
          </cell>
          <cell r="Q1716" t="str">
            <v>PSR06217</v>
          </cell>
          <cell r="R1716" t="str">
            <v>JAPAN</v>
          </cell>
          <cell r="S1716">
            <v>3</v>
          </cell>
          <cell r="Y1716" t="str">
            <v>24</v>
          </cell>
          <cell r="AG1716" t="str">
            <v>PSR06217</v>
          </cell>
          <cell r="AL1716" t="str">
            <v>ES03</v>
          </cell>
          <cell r="AO1716" t="str">
            <v>225/45R16</v>
          </cell>
          <cell r="AP1716" t="str">
            <v>PSRS</v>
          </cell>
          <cell r="AQ1716" t="str">
            <v>OTHERS</v>
          </cell>
          <cell r="AR1716" t="str">
            <v>16 Inch</v>
          </cell>
          <cell r="AU1716">
            <v>2004</v>
          </cell>
          <cell r="AX1716" t="str">
            <v>DISCONT</v>
          </cell>
          <cell r="AY1716" t="str">
            <v>B</v>
          </cell>
          <cell r="AZ1716">
            <v>91</v>
          </cell>
          <cell r="BA1716">
            <v>40</v>
          </cell>
          <cell r="BB1716">
            <v>30</v>
          </cell>
          <cell r="BC1716">
            <v>507</v>
          </cell>
          <cell r="BD1716" t="str">
            <v>PS</v>
          </cell>
          <cell r="BE1716" t="str">
            <v>PSRS</v>
          </cell>
          <cell r="BF1716" t="str">
            <v>T</v>
          </cell>
          <cell r="BG1716" t="str">
            <v>T</v>
          </cell>
          <cell r="BH1716">
            <v>5.0510000000000002</v>
          </cell>
          <cell r="BI1716">
            <v>11</v>
          </cell>
          <cell r="BJ1716">
            <v>7.8E-2</v>
          </cell>
          <cell r="BK1716">
            <v>9.8251190649999987E-2</v>
          </cell>
          <cell r="BL1716">
            <v>16</v>
          </cell>
          <cell r="BM1716">
            <v>45</v>
          </cell>
          <cell r="BN1716">
            <v>225</v>
          </cell>
          <cell r="BR1716">
            <v>7750</v>
          </cell>
          <cell r="BS1716">
            <v>4648</v>
          </cell>
          <cell r="BT1716">
            <v>4648</v>
          </cell>
          <cell r="BU1716">
            <v>5164</v>
          </cell>
          <cell r="BV1716">
            <v>10</v>
          </cell>
          <cell r="BW1716">
            <v>4648</v>
          </cell>
          <cell r="BX1716">
            <v>0</v>
          </cell>
        </row>
        <row r="1717">
          <cell r="E1717" t="str">
            <v>BPSM4030</v>
          </cell>
          <cell r="F1717" t="str">
            <v>245/45ZR16 94Y ES03 T/L</v>
          </cell>
          <cell r="G1717" t="str">
            <v>245/45ZR16 94Y ES03 T/L</v>
          </cell>
          <cell r="H1717" t="str">
            <v>ES03</v>
          </cell>
          <cell r="I1717" t="str">
            <v>PSR3</v>
          </cell>
          <cell r="J1717" t="str">
            <v>PSR OOGATA (16 ONLY)</v>
          </cell>
          <cell r="K1717" t="str">
            <v>BRIDGESTONE</v>
          </cell>
          <cell r="L1717" t="str">
            <v>245/45R16</v>
          </cell>
          <cell r="M1717" t="str">
            <v>POTENZA</v>
          </cell>
          <cell r="N1717" t="str">
            <v>SPORTY</v>
          </cell>
          <cell r="O1717" t="str">
            <v>PSRS</v>
          </cell>
          <cell r="P1717" t="str">
            <v>T/L</v>
          </cell>
          <cell r="Q1717" t="str">
            <v>PSR06218</v>
          </cell>
          <cell r="R1717" t="str">
            <v>JAPAN</v>
          </cell>
          <cell r="S1717">
            <v>3</v>
          </cell>
          <cell r="Y1717" t="str">
            <v>24</v>
          </cell>
          <cell r="AG1717" t="str">
            <v>PSR06218</v>
          </cell>
          <cell r="AL1717" t="str">
            <v>ES03</v>
          </cell>
          <cell r="AO1717" t="str">
            <v>245/45R16</v>
          </cell>
          <cell r="AP1717" t="str">
            <v>PSRS</v>
          </cell>
          <cell r="AQ1717" t="str">
            <v>OTHERS</v>
          </cell>
          <cell r="AR1717" t="str">
            <v>16 Inch</v>
          </cell>
          <cell r="AU1717">
            <v>2006</v>
          </cell>
          <cell r="AX1717" t="str">
            <v>DISCONT</v>
          </cell>
          <cell r="AY1717" t="str">
            <v>B</v>
          </cell>
          <cell r="AZ1717">
            <v>91</v>
          </cell>
          <cell r="BA1717">
            <v>40</v>
          </cell>
          <cell r="BB1717">
            <v>30</v>
          </cell>
          <cell r="BC1717">
            <v>507</v>
          </cell>
          <cell r="BD1717" t="str">
            <v>PS</v>
          </cell>
          <cell r="BE1717" t="str">
            <v>PSRS</v>
          </cell>
          <cell r="BF1717" t="str">
            <v>T</v>
          </cell>
          <cell r="BG1717" t="str">
            <v>T</v>
          </cell>
          <cell r="BH1717">
            <v>5.3369999999999997</v>
          </cell>
          <cell r="BI1717">
            <v>5.3570000000000002</v>
          </cell>
          <cell r="BJ1717">
            <v>8.6999999999999994E-2</v>
          </cell>
          <cell r="BK1717">
            <v>0.11200602884999999</v>
          </cell>
          <cell r="BL1717">
            <v>16</v>
          </cell>
          <cell r="BM1717">
            <v>45</v>
          </cell>
          <cell r="BN1717">
            <v>245</v>
          </cell>
          <cell r="BR1717">
            <v>11090</v>
          </cell>
          <cell r="BS1717">
            <v>6655</v>
          </cell>
          <cell r="BT1717">
            <v>6655</v>
          </cell>
          <cell r="BU1717">
            <v>7394</v>
          </cell>
          <cell r="BV1717">
            <v>10</v>
          </cell>
          <cell r="BW1717">
            <v>6655</v>
          </cell>
          <cell r="BX1717">
            <v>0</v>
          </cell>
        </row>
        <row r="1718">
          <cell r="E1718" t="str">
            <v>BPSM4032</v>
          </cell>
          <cell r="F1718" t="str">
            <v>245/45ZR19 98Y ES03 T/L</v>
          </cell>
          <cell r="G1718" t="str">
            <v>245/45ZR19 98Y ES03 T/L</v>
          </cell>
          <cell r="H1718" t="str">
            <v>ES03</v>
          </cell>
          <cell r="I1718" t="str">
            <v>PSR2</v>
          </cell>
          <cell r="J1718" t="str">
            <v>UHP(17 UP)</v>
          </cell>
          <cell r="K1718" t="str">
            <v>BRIDGESTONE</v>
          </cell>
          <cell r="L1718" t="str">
            <v>245/45R19</v>
          </cell>
          <cell r="M1718" t="str">
            <v>POTENZA</v>
          </cell>
          <cell r="N1718" t="str">
            <v>SPORTY</v>
          </cell>
          <cell r="O1718" t="str">
            <v>PSRS</v>
          </cell>
          <cell r="P1718" t="str">
            <v>T/L</v>
          </cell>
          <cell r="Q1718" t="str">
            <v>PSR09610</v>
          </cell>
          <cell r="R1718" t="str">
            <v>JAPAN</v>
          </cell>
          <cell r="S1718">
            <v>3</v>
          </cell>
          <cell r="Y1718" t="str">
            <v>24</v>
          </cell>
          <cell r="AG1718" t="str">
            <v>PSR09610</v>
          </cell>
          <cell r="AL1718" t="str">
            <v>ES03</v>
          </cell>
          <cell r="AO1718" t="str">
            <v>245/45R19</v>
          </cell>
          <cell r="AP1718" t="str">
            <v>PSRS</v>
          </cell>
          <cell r="AQ1718" t="str">
            <v>OTHERS</v>
          </cell>
          <cell r="AR1718" t="str">
            <v>19 Inch</v>
          </cell>
          <cell r="AU1718">
            <v>2004</v>
          </cell>
          <cell r="AX1718" t="str">
            <v>DISCONT</v>
          </cell>
          <cell r="AY1718" t="str">
            <v>B</v>
          </cell>
          <cell r="AZ1718">
            <v>91</v>
          </cell>
          <cell r="BA1718">
            <v>40</v>
          </cell>
          <cell r="BB1718">
            <v>30</v>
          </cell>
          <cell r="BC1718">
            <v>507</v>
          </cell>
          <cell r="BD1718" t="str">
            <v>PS</v>
          </cell>
          <cell r="BE1718" t="str">
            <v>PSRS</v>
          </cell>
          <cell r="BF1718" t="str">
            <v>T</v>
          </cell>
          <cell r="BG1718" t="str">
            <v>T</v>
          </cell>
          <cell r="BH1718">
            <v>6.4260000000000002</v>
          </cell>
          <cell r="BI1718">
            <v>13.81</v>
          </cell>
          <cell r="BJ1718">
            <v>0.108</v>
          </cell>
          <cell r="BK1718">
            <v>0.14088963884999997</v>
          </cell>
          <cell r="BL1718">
            <v>19</v>
          </cell>
          <cell r="BM1718">
            <v>45</v>
          </cell>
          <cell r="BN1718">
            <v>245</v>
          </cell>
          <cell r="BR1718">
            <v>20970</v>
          </cell>
          <cell r="BS1718">
            <v>12583</v>
          </cell>
          <cell r="BT1718">
            <v>12583</v>
          </cell>
          <cell r="BU1718">
            <v>13981</v>
          </cell>
          <cell r="BV1718">
            <v>10</v>
          </cell>
          <cell r="BW1718">
            <v>12583</v>
          </cell>
          <cell r="BX1718">
            <v>0</v>
          </cell>
        </row>
        <row r="1719">
          <cell r="E1719" t="str">
            <v>BPSM4033</v>
          </cell>
          <cell r="F1719" t="str">
            <v>255/45ZR18 99Y ES03 T/L</v>
          </cell>
          <cell r="G1719" t="str">
            <v>255/45ZR18 99Y ES03 T/L</v>
          </cell>
          <cell r="H1719" t="str">
            <v>ES03</v>
          </cell>
          <cell r="I1719" t="str">
            <v>PSR2</v>
          </cell>
          <cell r="J1719" t="str">
            <v>UHP(17 UP)</v>
          </cell>
          <cell r="K1719" t="str">
            <v>BRIDGESTONE</v>
          </cell>
          <cell r="L1719" t="str">
            <v>255/45R18</v>
          </cell>
          <cell r="M1719" t="str">
            <v>POTENZA</v>
          </cell>
          <cell r="N1719" t="str">
            <v>SPORTY</v>
          </cell>
          <cell r="O1719" t="str">
            <v>PSRS</v>
          </cell>
          <cell r="P1719" t="str">
            <v>T/L</v>
          </cell>
          <cell r="Q1719" t="str">
            <v>PSR09266</v>
          </cell>
          <cell r="R1719" t="str">
            <v>JAPAN</v>
          </cell>
          <cell r="S1719">
            <v>3</v>
          </cell>
          <cell r="Y1719" t="str">
            <v>24</v>
          </cell>
          <cell r="AG1719" t="str">
            <v>PSR08579</v>
          </cell>
          <cell r="AL1719" t="str">
            <v>ES03</v>
          </cell>
          <cell r="AO1719" t="str">
            <v>255/45R18</v>
          </cell>
          <cell r="AP1719" t="str">
            <v>PSRS</v>
          </cell>
          <cell r="AQ1719" t="str">
            <v>OTHERS</v>
          </cell>
          <cell r="AR1719" t="str">
            <v>18 Inch</v>
          </cell>
          <cell r="AU1719">
            <v>2004</v>
          </cell>
          <cell r="AX1719" t="str">
            <v>DISCONT</v>
          </cell>
          <cell r="AY1719" t="str">
            <v>B</v>
          </cell>
          <cell r="AZ1719">
            <v>91</v>
          </cell>
          <cell r="BA1719">
            <v>40</v>
          </cell>
          <cell r="BB1719">
            <v>30</v>
          </cell>
          <cell r="BC1719">
            <v>507</v>
          </cell>
          <cell r="BD1719" t="str">
            <v>PS</v>
          </cell>
          <cell r="BE1719" t="str">
            <v>PSRS</v>
          </cell>
          <cell r="BF1719" t="str">
            <v>T</v>
          </cell>
          <cell r="BG1719" t="str">
            <v>T</v>
          </cell>
          <cell r="BH1719">
            <v>6.5209999999999999</v>
          </cell>
          <cell r="BI1719">
            <v>6.5469999999999997</v>
          </cell>
          <cell r="BJ1719">
            <v>0.11</v>
          </cell>
          <cell r="BK1719">
            <v>0.13910928255000002</v>
          </cell>
          <cell r="BL1719">
            <v>18</v>
          </cell>
          <cell r="BM1719">
            <v>45</v>
          </cell>
          <cell r="BN1719">
            <v>255</v>
          </cell>
          <cell r="BR1719">
            <v>20050</v>
          </cell>
          <cell r="BS1719">
            <v>12031</v>
          </cell>
          <cell r="BT1719">
            <v>12031</v>
          </cell>
          <cell r="BU1719">
            <v>13368</v>
          </cell>
          <cell r="BV1719">
            <v>10</v>
          </cell>
          <cell r="BW1719">
            <v>12031</v>
          </cell>
          <cell r="BX1719">
            <v>0</v>
          </cell>
        </row>
        <row r="1720">
          <cell r="E1720" t="str">
            <v>BPSM4034</v>
          </cell>
          <cell r="F1720" t="str">
            <v>245/45ZR18 96Y ES03 T/L</v>
          </cell>
          <cell r="G1720" t="str">
            <v>245/45ZR18 96Y ES03 T/L</v>
          </cell>
          <cell r="H1720" t="str">
            <v>ES03</v>
          </cell>
          <cell r="I1720" t="str">
            <v>PSR2</v>
          </cell>
          <cell r="J1720" t="str">
            <v>UHP(17 UP)</v>
          </cell>
          <cell r="K1720" t="str">
            <v>BRIDGESTONE</v>
          </cell>
          <cell r="L1720" t="str">
            <v>245/45R18</v>
          </cell>
          <cell r="M1720" t="str">
            <v>POTENZA</v>
          </cell>
          <cell r="N1720" t="str">
            <v>SPORTY</v>
          </cell>
          <cell r="O1720" t="str">
            <v>PSRS</v>
          </cell>
          <cell r="P1720" t="str">
            <v>T/L</v>
          </cell>
          <cell r="Q1720" t="str">
            <v>PSR09207</v>
          </cell>
          <cell r="R1720" t="str">
            <v>JAPAN</v>
          </cell>
          <cell r="S1720">
            <v>3</v>
          </cell>
          <cell r="Y1720" t="str">
            <v>24</v>
          </cell>
          <cell r="AG1720" t="str">
            <v>PSR09207</v>
          </cell>
          <cell r="AL1720" t="str">
            <v>ES03</v>
          </cell>
          <cell r="AO1720" t="str">
            <v>245/45R18</v>
          </cell>
          <cell r="AP1720" t="str">
            <v>PSRS</v>
          </cell>
          <cell r="AQ1720" t="str">
            <v>OTHERS</v>
          </cell>
          <cell r="AR1720" t="str">
            <v>18 Inch</v>
          </cell>
          <cell r="AU1720">
            <v>2006</v>
          </cell>
          <cell r="AX1720" t="str">
            <v>DISCONT</v>
          </cell>
          <cell r="AY1720" t="str">
            <v>B</v>
          </cell>
          <cell r="AZ1720">
            <v>91</v>
          </cell>
          <cell r="BA1720">
            <v>40</v>
          </cell>
          <cell r="BB1720">
            <v>30</v>
          </cell>
          <cell r="BC1720">
            <v>507</v>
          </cell>
          <cell r="BD1720" t="str">
            <v>PS</v>
          </cell>
          <cell r="BE1720" t="str">
            <v>PSRS</v>
          </cell>
          <cell r="BF1720" t="str">
            <v>T</v>
          </cell>
          <cell r="BG1720" t="str">
            <v>T</v>
          </cell>
          <cell r="BH1720">
            <v>6.1550000000000002</v>
          </cell>
          <cell r="BI1720">
            <v>5.0999999999999996</v>
          </cell>
          <cell r="BJ1720">
            <v>0.11</v>
          </cell>
          <cell r="BK1720">
            <v>0.13089402764999999</v>
          </cell>
          <cell r="BL1720">
            <v>18</v>
          </cell>
          <cell r="BM1720">
            <v>45</v>
          </cell>
          <cell r="BN1720">
            <v>245</v>
          </cell>
          <cell r="BR1720">
            <v>18030</v>
          </cell>
          <cell r="BS1720">
            <v>10817</v>
          </cell>
          <cell r="BT1720">
            <v>10817</v>
          </cell>
          <cell r="BU1720">
            <v>12019</v>
          </cell>
          <cell r="BV1720">
            <v>10</v>
          </cell>
          <cell r="BW1720">
            <v>10817</v>
          </cell>
          <cell r="BX1720">
            <v>0</v>
          </cell>
        </row>
        <row r="1721">
          <cell r="E1721" t="str">
            <v>BPSM4036</v>
          </cell>
          <cell r="F1721" t="str">
            <v>225/45ZR18 91Y ES03 T/L</v>
          </cell>
          <cell r="G1721" t="str">
            <v>225/45ZR18 91Y ES03 T/L</v>
          </cell>
          <cell r="H1721" t="str">
            <v>ES03</v>
          </cell>
          <cell r="I1721" t="str">
            <v>PSR2</v>
          </cell>
          <cell r="J1721" t="str">
            <v>UHP(17 UP)</v>
          </cell>
          <cell r="K1721" t="str">
            <v>BRIDGESTONE</v>
          </cell>
          <cell r="L1721" t="str">
            <v>225/45R18</v>
          </cell>
          <cell r="M1721" t="str">
            <v>POTENZA</v>
          </cell>
          <cell r="N1721" t="str">
            <v>SPORTY</v>
          </cell>
          <cell r="O1721" t="str">
            <v>PSRS</v>
          </cell>
          <cell r="P1721" t="str">
            <v>T/L</v>
          </cell>
          <cell r="Q1721" t="str">
            <v>PSR08573</v>
          </cell>
          <cell r="R1721" t="str">
            <v>JAPAN</v>
          </cell>
          <cell r="S1721">
            <v>3</v>
          </cell>
          <cell r="Y1721" t="str">
            <v>24</v>
          </cell>
          <cell r="AG1721" t="str">
            <v>PSR08573</v>
          </cell>
          <cell r="AL1721" t="str">
            <v>ES03</v>
          </cell>
          <cell r="AO1721" t="str">
            <v>225/45R18</v>
          </cell>
          <cell r="AP1721" t="str">
            <v>PSRS</v>
          </cell>
          <cell r="AQ1721" t="str">
            <v>OTHERS</v>
          </cell>
          <cell r="AR1721" t="str">
            <v>18 Inch</v>
          </cell>
          <cell r="AU1721">
            <v>2005</v>
          </cell>
          <cell r="AX1721" t="str">
            <v>DISCONT</v>
          </cell>
          <cell r="AY1721" t="str">
            <v>B</v>
          </cell>
          <cell r="AZ1721">
            <v>91</v>
          </cell>
          <cell r="BA1721">
            <v>40</v>
          </cell>
          <cell r="BB1721">
            <v>30</v>
          </cell>
          <cell r="BC1721">
            <v>507</v>
          </cell>
          <cell r="BD1721" t="str">
            <v>PS</v>
          </cell>
          <cell r="BE1721" t="str">
            <v>PSRS</v>
          </cell>
          <cell r="BF1721" t="str">
            <v>T</v>
          </cell>
          <cell r="BG1721" t="str">
            <v>T</v>
          </cell>
          <cell r="BH1721">
            <v>5.444</v>
          </cell>
          <cell r="BI1721">
            <v>5.444</v>
          </cell>
          <cell r="BJ1721">
            <v>9.0999999999999998E-2</v>
          </cell>
          <cell r="BK1721">
            <v>0.11532908385000003</v>
          </cell>
          <cell r="BL1721">
            <v>18</v>
          </cell>
          <cell r="BM1721">
            <v>45</v>
          </cell>
          <cell r="BN1721">
            <v>225</v>
          </cell>
          <cell r="BR1721">
            <v>16190</v>
          </cell>
          <cell r="BS1721">
            <v>9713</v>
          </cell>
          <cell r="BT1721">
            <v>9713</v>
          </cell>
          <cell r="BU1721">
            <v>10792</v>
          </cell>
          <cell r="BV1721">
            <v>10</v>
          </cell>
          <cell r="BW1721">
            <v>9713</v>
          </cell>
          <cell r="BX1721">
            <v>0</v>
          </cell>
        </row>
        <row r="1722">
          <cell r="E1722" t="str">
            <v>BPSM4037</v>
          </cell>
          <cell r="F1722" t="str">
            <v>235/45ZR17 94Y ES03 T/L</v>
          </cell>
          <cell r="G1722" t="str">
            <v>235/45ZR17 94Y ES03 T/L</v>
          </cell>
          <cell r="H1722" t="str">
            <v>ES03</v>
          </cell>
          <cell r="I1722" t="str">
            <v>PSR2</v>
          </cell>
          <cell r="J1722" t="str">
            <v>UHP(17 UP)</v>
          </cell>
          <cell r="K1722" t="str">
            <v>BRIDGESTONE</v>
          </cell>
          <cell r="L1722" t="str">
            <v>235/45R17</v>
          </cell>
          <cell r="M1722" t="str">
            <v>POTENZA</v>
          </cell>
          <cell r="N1722" t="str">
            <v>SPORTY</v>
          </cell>
          <cell r="O1722" t="str">
            <v>PSRS</v>
          </cell>
          <cell r="P1722" t="str">
            <v>T/L</v>
          </cell>
          <cell r="Q1722" t="str">
            <v>PSR08753</v>
          </cell>
          <cell r="R1722" t="str">
            <v>JAPAN</v>
          </cell>
          <cell r="S1722">
            <v>3</v>
          </cell>
          <cell r="Y1722" t="str">
            <v>24</v>
          </cell>
          <cell r="AG1722" t="str">
            <v>PSR08753</v>
          </cell>
          <cell r="AL1722" t="str">
            <v>ES03</v>
          </cell>
          <cell r="AO1722" t="str">
            <v>235/45R17</v>
          </cell>
          <cell r="AP1722" t="str">
            <v>PSRS</v>
          </cell>
          <cell r="AQ1722" t="str">
            <v>OTHERS</v>
          </cell>
          <cell r="AR1722" t="str">
            <v>17 Inch</v>
          </cell>
          <cell r="AU1722">
            <v>2004</v>
          </cell>
          <cell r="AX1722" t="str">
            <v>CON</v>
          </cell>
          <cell r="AY1722" t="str">
            <v>B</v>
          </cell>
          <cell r="AZ1722">
            <v>91</v>
          </cell>
          <cell r="BA1722">
            <v>40</v>
          </cell>
          <cell r="BB1722">
            <v>30</v>
          </cell>
          <cell r="BC1722">
            <v>507</v>
          </cell>
          <cell r="BD1722" t="str">
            <v>PS</v>
          </cell>
          <cell r="BE1722" t="str">
            <v>PSRS</v>
          </cell>
          <cell r="BF1722" t="str">
            <v>T</v>
          </cell>
          <cell r="BG1722" t="str">
            <v>T</v>
          </cell>
          <cell r="BH1722">
            <v>5.718</v>
          </cell>
          <cell r="BI1722">
            <v>5.52</v>
          </cell>
          <cell r="BJ1722">
            <v>0.11</v>
          </cell>
          <cell r="BK1722">
            <v>0.11380459474999999</v>
          </cell>
          <cell r="BL1722">
            <v>17</v>
          </cell>
          <cell r="BM1722">
            <v>45</v>
          </cell>
          <cell r="BN1722">
            <v>235</v>
          </cell>
          <cell r="BR1722">
            <v>11960</v>
          </cell>
          <cell r="BS1722">
            <v>7175</v>
          </cell>
          <cell r="BT1722">
            <v>7175</v>
          </cell>
          <cell r="BU1722">
            <v>7972</v>
          </cell>
          <cell r="BV1722">
            <v>10</v>
          </cell>
          <cell r="BW1722">
            <v>7175</v>
          </cell>
          <cell r="BX1722">
            <v>4101.79</v>
          </cell>
        </row>
        <row r="1723">
          <cell r="E1723" t="str">
            <v>BPSM4038</v>
          </cell>
          <cell r="F1723" t="str">
            <v>225/45ZR17 91Y ES03 T/L</v>
          </cell>
          <cell r="G1723" t="str">
            <v>225/45ZR17 91Y ES03 T/L</v>
          </cell>
          <cell r="H1723" t="str">
            <v>ES03</v>
          </cell>
          <cell r="I1723" t="str">
            <v>PSR2</v>
          </cell>
          <cell r="J1723" t="str">
            <v>UHP(17 UP)</v>
          </cell>
          <cell r="K1723" t="str">
            <v>BRIDGESTONE</v>
          </cell>
          <cell r="L1723" t="str">
            <v>225/45R17</v>
          </cell>
          <cell r="M1723" t="str">
            <v>POTENZA</v>
          </cell>
          <cell r="N1723" t="str">
            <v>SPORTY</v>
          </cell>
          <cell r="O1723" t="str">
            <v>PSRS</v>
          </cell>
          <cell r="P1723" t="str">
            <v>T/L</v>
          </cell>
          <cell r="Q1723" t="str">
            <v>PSR08751</v>
          </cell>
          <cell r="R1723" t="str">
            <v>JAPAN</v>
          </cell>
          <cell r="S1723">
            <v>3</v>
          </cell>
          <cell r="Y1723" t="str">
            <v>24</v>
          </cell>
          <cell r="AG1723" t="str">
            <v>PSR08751</v>
          </cell>
          <cell r="AL1723" t="str">
            <v>ES03</v>
          </cell>
          <cell r="AO1723" t="str">
            <v>225/45R17</v>
          </cell>
          <cell r="AP1723" t="str">
            <v>PSRS</v>
          </cell>
          <cell r="AQ1723" t="str">
            <v>OTHERS</v>
          </cell>
          <cell r="AR1723" t="str">
            <v>17 Inch</v>
          </cell>
          <cell r="AU1723">
            <v>2004</v>
          </cell>
          <cell r="AX1723" t="str">
            <v>DISCONT</v>
          </cell>
          <cell r="AY1723" t="str">
            <v>B</v>
          </cell>
          <cell r="AZ1723">
            <v>91</v>
          </cell>
          <cell r="BA1723">
            <v>40</v>
          </cell>
          <cell r="BB1723">
            <v>30</v>
          </cell>
          <cell r="BC1723">
            <v>507</v>
          </cell>
          <cell r="BD1723" t="str">
            <v>PS</v>
          </cell>
          <cell r="BE1723" t="str">
            <v>PSRS</v>
          </cell>
          <cell r="BF1723" t="str">
            <v>T</v>
          </cell>
          <cell r="BG1723" t="str">
            <v>T</v>
          </cell>
          <cell r="BH1723">
            <v>5.2249999999999996</v>
          </cell>
          <cell r="BI1723">
            <v>5.14</v>
          </cell>
          <cell r="BJ1723">
            <v>0.11</v>
          </cell>
          <cell r="BK1723">
            <v>0.10661916984999997</v>
          </cell>
          <cell r="BL1723">
            <v>17</v>
          </cell>
          <cell r="BM1723">
            <v>45</v>
          </cell>
          <cell r="BN1723">
            <v>225</v>
          </cell>
          <cell r="BR1723">
            <v>11220</v>
          </cell>
          <cell r="BS1723">
            <v>6732</v>
          </cell>
          <cell r="BT1723">
            <v>6732</v>
          </cell>
          <cell r="BU1723">
            <v>7480</v>
          </cell>
          <cell r="BV1723">
            <v>10</v>
          </cell>
          <cell r="BW1723">
            <v>6732</v>
          </cell>
          <cell r="BX1723">
            <v>0</v>
          </cell>
        </row>
        <row r="1724">
          <cell r="E1724" t="str">
            <v>BPSM4039</v>
          </cell>
          <cell r="F1724" t="str">
            <v>215/45ZR17 87Y ES03 T/L</v>
          </cell>
          <cell r="G1724" t="str">
            <v>215/45ZR17 87Y ES03 T/L</v>
          </cell>
          <cell r="H1724" t="str">
            <v>ES03</v>
          </cell>
          <cell r="I1724" t="str">
            <v>PSR2</v>
          </cell>
          <cell r="J1724" t="str">
            <v>UHP(17 UP)</v>
          </cell>
          <cell r="K1724" t="str">
            <v>BRIDGESTONE</v>
          </cell>
          <cell r="L1724" t="str">
            <v>215/45R17</v>
          </cell>
          <cell r="M1724" t="str">
            <v>POTENZA</v>
          </cell>
          <cell r="N1724" t="str">
            <v>SPORTY</v>
          </cell>
          <cell r="O1724" t="str">
            <v>PSRS</v>
          </cell>
          <cell r="P1724" t="str">
            <v>T/L</v>
          </cell>
          <cell r="Q1724" t="str">
            <v>PSR08752</v>
          </cell>
          <cell r="R1724" t="str">
            <v>JAPAN</v>
          </cell>
          <cell r="S1724">
            <v>3</v>
          </cell>
          <cell r="Y1724" t="str">
            <v>24</v>
          </cell>
          <cell r="AG1724" t="str">
            <v>PSR08752</v>
          </cell>
          <cell r="AL1724" t="str">
            <v>ES03</v>
          </cell>
          <cell r="AO1724" t="str">
            <v>215/45R17</v>
          </cell>
          <cell r="AP1724" t="str">
            <v>PSRS</v>
          </cell>
          <cell r="AQ1724" t="str">
            <v>OTHERS</v>
          </cell>
          <cell r="AR1724" t="str">
            <v>17 Inch</v>
          </cell>
          <cell r="AU1724">
            <v>2004</v>
          </cell>
          <cell r="AX1724" t="str">
            <v>DISCONT</v>
          </cell>
          <cell r="AY1724" t="str">
            <v>B</v>
          </cell>
          <cell r="AZ1724">
            <v>91</v>
          </cell>
          <cell r="BA1724">
            <v>40</v>
          </cell>
          <cell r="BB1724">
            <v>30</v>
          </cell>
          <cell r="BC1724">
            <v>507</v>
          </cell>
          <cell r="BD1724" t="str">
            <v>PS</v>
          </cell>
          <cell r="BE1724" t="str">
            <v>PSRS</v>
          </cell>
          <cell r="BF1724" t="str">
            <v>T</v>
          </cell>
          <cell r="BG1724" t="str">
            <v>T</v>
          </cell>
          <cell r="BH1724">
            <v>5.0259999999999998</v>
          </cell>
          <cell r="BI1724">
            <v>5.0259999999999998</v>
          </cell>
          <cell r="BJ1724">
            <v>0.11</v>
          </cell>
          <cell r="BK1724">
            <v>9.9705022949999986E-2</v>
          </cell>
          <cell r="BL1724">
            <v>17</v>
          </cell>
          <cell r="BM1724">
            <v>45</v>
          </cell>
          <cell r="BN1724">
            <v>215</v>
          </cell>
          <cell r="BR1724">
            <v>10120</v>
          </cell>
          <cell r="BS1724">
            <v>6071</v>
          </cell>
          <cell r="BT1724">
            <v>6071</v>
          </cell>
          <cell r="BU1724">
            <v>6746</v>
          </cell>
          <cell r="BV1724">
            <v>10</v>
          </cell>
          <cell r="BW1724">
            <v>6071</v>
          </cell>
          <cell r="BX1724">
            <v>0</v>
          </cell>
        </row>
        <row r="1725">
          <cell r="E1725" t="str">
            <v>BPSM4040</v>
          </cell>
          <cell r="F1725" t="str">
            <v>255/40ZR19 96Y ES03 T/L</v>
          </cell>
          <cell r="G1725" t="str">
            <v>255/40ZR19 96Y ES03 T/L</v>
          </cell>
          <cell r="H1725" t="str">
            <v>ES03</v>
          </cell>
          <cell r="I1725" t="str">
            <v>PSR2</v>
          </cell>
          <cell r="J1725" t="str">
            <v>UHP(17 UP)</v>
          </cell>
          <cell r="K1725" t="str">
            <v>BRIDGESTONE</v>
          </cell>
          <cell r="L1725" t="str">
            <v>255/40R19</v>
          </cell>
          <cell r="M1725" t="str">
            <v>POTENZA</v>
          </cell>
          <cell r="N1725" t="str">
            <v>SPORTY</v>
          </cell>
          <cell r="O1725" t="str">
            <v>PSRS</v>
          </cell>
          <cell r="P1725" t="str">
            <v>T/L</v>
          </cell>
          <cell r="Q1725" t="str">
            <v>PSR09651</v>
          </cell>
          <cell r="R1725" t="str">
            <v>JAPAN</v>
          </cell>
          <cell r="S1725">
            <v>3</v>
          </cell>
          <cell r="Y1725" t="str">
            <v>24</v>
          </cell>
          <cell r="AG1725" t="str">
            <v>PSR09605</v>
          </cell>
          <cell r="AL1725" t="str">
            <v>ES03</v>
          </cell>
          <cell r="AO1725" t="str">
            <v>255/40R19</v>
          </cell>
          <cell r="AP1725" t="str">
            <v>PSRS</v>
          </cell>
          <cell r="AQ1725" t="str">
            <v>OTHERS</v>
          </cell>
          <cell r="AR1725" t="str">
            <v>19 Inch</v>
          </cell>
          <cell r="AU1725">
            <v>2005</v>
          </cell>
          <cell r="AX1725" t="str">
            <v>CON</v>
          </cell>
          <cell r="AY1725" t="str">
            <v>B</v>
          </cell>
          <cell r="AZ1725">
            <v>91</v>
          </cell>
          <cell r="BA1725">
            <v>40</v>
          </cell>
          <cell r="BB1725">
            <v>30</v>
          </cell>
          <cell r="BC1725">
            <v>507</v>
          </cell>
          <cell r="BD1725" t="str">
            <v>PS</v>
          </cell>
          <cell r="BE1725" t="str">
            <v>PSRS</v>
          </cell>
          <cell r="BF1725" t="str">
            <v>T</v>
          </cell>
          <cell r="BG1725" t="str">
            <v>T</v>
          </cell>
          <cell r="BH1725">
            <v>6.2270000000000003</v>
          </cell>
          <cell r="BI1725">
            <v>5.0999999999999996</v>
          </cell>
          <cell r="BJ1725">
            <v>0.11</v>
          </cell>
          <cell r="BK1725">
            <v>0.13906877019999997</v>
          </cell>
          <cell r="BL1725">
            <v>19</v>
          </cell>
          <cell r="BM1725">
            <v>40</v>
          </cell>
          <cell r="BN1725">
            <v>255</v>
          </cell>
          <cell r="BR1725">
            <v>23550</v>
          </cell>
          <cell r="BS1725">
            <v>14129</v>
          </cell>
          <cell r="BT1725">
            <v>14129</v>
          </cell>
          <cell r="BU1725">
            <v>15699</v>
          </cell>
          <cell r="BV1725">
            <v>10</v>
          </cell>
          <cell r="BW1725">
            <v>14129</v>
          </cell>
          <cell r="BX1725">
            <v>8340.61</v>
          </cell>
        </row>
        <row r="1726">
          <cell r="E1726" t="str">
            <v>BPSM4041</v>
          </cell>
          <cell r="F1726" t="str">
            <v>245/40ZR19 98Y ES03 T/L</v>
          </cell>
          <cell r="G1726" t="str">
            <v>245/40ZR19 98Y ES03 T/L</v>
          </cell>
          <cell r="H1726" t="str">
            <v>ES03</v>
          </cell>
          <cell r="I1726" t="str">
            <v>PSR2</v>
          </cell>
          <cell r="J1726" t="str">
            <v>UHP(17 UP)</v>
          </cell>
          <cell r="K1726" t="str">
            <v>BRIDGESTONE</v>
          </cell>
          <cell r="L1726" t="str">
            <v>245/40R19</v>
          </cell>
          <cell r="M1726" t="str">
            <v>POTENZA</v>
          </cell>
          <cell r="N1726" t="str">
            <v>SPORTY</v>
          </cell>
          <cell r="O1726" t="str">
            <v>PSRS</v>
          </cell>
          <cell r="P1726" t="str">
            <v>T/L</v>
          </cell>
          <cell r="Q1726" t="str">
            <v>PSR09650</v>
          </cell>
          <cell r="R1726" t="str">
            <v>JAPAN</v>
          </cell>
          <cell r="S1726">
            <v>3</v>
          </cell>
          <cell r="Y1726" t="str">
            <v>24</v>
          </cell>
          <cell r="AG1726" t="str">
            <v>PSR09604</v>
          </cell>
          <cell r="AL1726" t="str">
            <v>ES03</v>
          </cell>
          <cell r="AO1726" t="str">
            <v xml:space="preserve">245/40R19 </v>
          </cell>
          <cell r="AP1726" t="str">
            <v>PSRS</v>
          </cell>
          <cell r="AQ1726" t="str">
            <v>OTHERS</v>
          </cell>
          <cell r="AR1726" t="str">
            <v>19 Inch</v>
          </cell>
          <cell r="AU1726">
            <v>2006</v>
          </cell>
          <cell r="AX1726" t="str">
            <v>DISCONT</v>
          </cell>
          <cell r="AY1726" t="str">
            <v>B</v>
          </cell>
          <cell r="AZ1726">
            <v>91</v>
          </cell>
          <cell r="BA1726">
            <v>40</v>
          </cell>
          <cell r="BB1726">
            <v>30</v>
          </cell>
          <cell r="BC1726">
            <v>507</v>
          </cell>
          <cell r="BD1726" t="str">
            <v>PS</v>
          </cell>
          <cell r="BE1726" t="str">
            <v>PSRS</v>
          </cell>
          <cell r="BF1726" t="str">
            <v>T</v>
          </cell>
          <cell r="BG1726" t="str">
            <v>T</v>
          </cell>
          <cell r="BH1726">
            <v>5.9809999999999999</v>
          </cell>
          <cell r="BI1726">
            <v>5.0999999999999996</v>
          </cell>
          <cell r="BJ1726">
            <v>0.11</v>
          </cell>
          <cell r="BK1726">
            <v>0.13124191859999998</v>
          </cell>
          <cell r="BL1726">
            <v>19</v>
          </cell>
          <cell r="BM1726">
            <v>40</v>
          </cell>
          <cell r="BN1726">
            <v>245</v>
          </cell>
          <cell r="BR1726">
            <v>23000</v>
          </cell>
          <cell r="BS1726">
            <v>13797</v>
          </cell>
          <cell r="BT1726">
            <v>13797</v>
          </cell>
          <cell r="BU1726">
            <v>15330</v>
          </cell>
          <cell r="BV1726">
            <v>10</v>
          </cell>
          <cell r="BW1726">
            <v>13797</v>
          </cell>
          <cell r="BX1726">
            <v>0</v>
          </cell>
        </row>
        <row r="1727">
          <cell r="E1727" t="str">
            <v>BPSM4044</v>
          </cell>
          <cell r="F1727" t="str">
            <v>275/40ZR18 99Y ES03 T/L</v>
          </cell>
          <cell r="G1727" t="str">
            <v>275/40ZR18 99Y ES03 T/L</v>
          </cell>
          <cell r="H1727" t="str">
            <v>ES03</v>
          </cell>
          <cell r="I1727" t="str">
            <v>PSR2</v>
          </cell>
          <cell r="J1727" t="str">
            <v>UHP(17 UP)</v>
          </cell>
          <cell r="K1727" t="str">
            <v>BRIDGESTONE</v>
          </cell>
          <cell r="L1727" t="str">
            <v>275/40R18</v>
          </cell>
          <cell r="M1727" t="str">
            <v>POTENZA</v>
          </cell>
          <cell r="N1727" t="str">
            <v>SPORTY</v>
          </cell>
          <cell r="O1727" t="str">
            <v>PSRS</v>
          </cell>
          <cell r="P1727" t="str">
            <v>T/L</v>
          </cell>
          <cell r="Q1727" t="str">
            <v>PSR08578</v>
          </cell>
          <cell r="R1727" t="str">
            <v>JAPAN</v>
          </cell>
          <cell r="S1727">
            <v>3</v>
          </cell>
          <cell r="Y1727" t="str">
            <v>24</v>
          </cell>
          <cell r="AG1727" t="str">
            <v>PSR08578</v>
          </cell>
          <cell r="AL1727" t="str">
            <v>ES03</v>
          </cell>
          <cell r="AO1727" t="str">
            <v>275/40R18</v>
          </cell>
          <cell r="AP1727" t="str">
            <v>PSRS</v>
          </cell>
          <cell r="AQ1727" t="str">
            <v>OTHERS</v>
          </cell>
          <cell r="AR1727" t="str">
            <v>18 Inch</v>
          </cell>
          <cell r="AU1727">
            <v>2004</v>
          </cell>
          <cell r="AX1727" t="str">
            <v>DISCONT</v>
          </cell>
          <cell r="AY1727" t="str">
            <v>B</v>
          </cell>
          <cell r="AZ1727">
            <v>91</v>
          </cell>
          <cell r="BA1727">
            <v>40</v>
          </cell>
          <cell r="BB1727">
            <v>30</v>
          </cell>
          <cell r="BC1727">
            <v>507</v>
          </cell>
          <cell r="BD1727" t="str">
            <v>PS</v>
          </cell>
          <cell r="BE1727" t="str">
            <v>PSRS</v>
          </cell>
          <cell r="BF1727" t="str">
            <v>T</v>
          </cell>
          <cell r="BG1727" t="str">
            <v>T</v>
          </cell>
          <cell r="BH1727">
            <v>6.88</v>
          </cell>
          <cell r="BI1727">
            <v>5.0999999999999996</v>
          </cell>
          <cell r="BJ1727">
            <v>0.11</v>
          </cell>
          <cell r="BK1727">
            <v>0.14445894960000003</v>
          </cell>
          <cell r="BL1727">
            <v>18</v>
          </cell>
          <cell r="BM1727">
            <v>40</v>
          </cell>
          <cell r="BN1727">
            <v>275</v>
          </cell>
          <cell r="BR1727">
            <v>22810</v>
          </cell>
          <cell r="BS1727">
            <v>13686</v>
          </cell>
          <cell r="BT1727">
            <v>13686</v>
          </cell>
          <cell r="BU1727">
            <v>15207</v>
          </cell>
          <cell r="BV1727">
            <v>10</v>
          </cell>
          <cell r="BW1727">
            <v>13686</v>
          </cell>
          <cell r="BX1727">
            <v>0</v>
          </cell>
        </row>
        <row r="1728">
          <cell r="E1728" t="str">
            <v>BPSM4045</v>
          </cell>
          <cell r="F1728" t="str">
            <v>245/40ZR18 93Y ES03 T/L</v>
          </cell>
          <cell r="G1728" t="str">
            <v>245/40ZR18 93Y ES03 T/L</v>
          </cell>
          <cell r="H1728" t="str">
            <v>ES03</v>
          </cell>
          <cell r="I1728" t="str">
            <v>PSR2</v>
          </cell>
          <cell r="J1728" t="str">
            <v>UHP(17 UP)</v>
          </cell>
          <cell r="K1728" t="str">
            <v>BRIDGESTONE</v>
          </cell>
          <cell r="L1728" t="str">
            <v>245/40R18</v>
          </cell>
          <cell r="M1728" t="str">
            <v>POTENZA</v>
          </cell>
          <cell r="N1728" t="str">
            <v>SPORTY</v>
          </cell>
          <cell r="O1728" t="str">
            <v>PSRS</v>
          </cell>
          <cell r="P1728" t="str">
            <v>T/L</v>
          </cell>
          <cell r="Q1728" t="str">
            <v>PSR08568</v>
          </cell>
          <cell r="R1728" t="str">
            <v>JAPAN</v>
          </cell>
          <cell r="S1728">
            <v>3</v>
          </cell>
          <cell r="Y1728" t="str">
            <v>24</v>
          </cell>
          <cell r="AG1728" t="str">
            <v>PSR08568</v>
          </cell>
          <cell r="AL1728" t="str">
            <v>ES03</v>
          </cell>
          <cell r="AO1728" t="str">
            <v>245/40R18</v>
          </cell>
          <cell r="AP1728" t="str">
            <v>PSRS</v>
          </cell>
          <cell r="AQ1728" t="str">
            <v>OTHERS</v>
          </cell>
          <cell r="AR1728" t="str">
            <v>18 Inch</v>
          </cell>
          <cell r="AU1728">
            <v>2004</v>
          </cell>
          <cell r="AX1728" t="str">
            <v>DISCONT</v>
          </cell>
          <cell r="AY1728" t="str">
            <v>B</v>
          </cell>
          <cell r="AZ1728">
            <v>91</v>
          </cell>
          <cell r="BA1728">
            <v>40</v>
          </cell>
          <cell r="BB1728">
            <v>30</v>
          </cell>
          <cell r="BC1728">
            <v>507</v>
          </cell>
          <cell r="BD1728" t="str">
            <v>PS</v>
          </cell>
          <cell r="BE1728" t="str">
            <v>PSRS</v>
          </cell>
          <cell r="BF1728" t="str">
            <v>T</v>
          </cell>
          <cell r="BG1728" t="str">
            <v>T</v>
          </cell>
          <cell r="BH1728">
            <v>5.891</v>
          </cell>
          <cell r="BI1728">
            <v>5.8479999999999999</v>
          </cell>
          <cell r="BJ1728">
            <v>0.11</v>
          </cell>
          <cell r="BK1728">
            <v>0.12160101840000002</v>
          </cell>
          <cell r="BL1728">
            <v>18</v>
          </cell>
          <cell r="BM1728">
            <v>40</v>
          </cell>
          <cell r="BN1728">
            <v>245</v>
          </cell>
          <cell r="BR1728">
            <v>18760</v>
          </cell>
          <cell r="BS1728">
            <v>11258</v>
          </cell>
          <cell r="BT1728">
            <v>11258</v>
          </cell>
          <cell r="BU1728">
            <v>12509</v>
          </cell>
          <cell r="BV1728">
            <v>10</v>
          </cell>
          <cell r="BW1728">
            <v>11258</v>
          </cell>
          <cell r="BX1728">
            <v>0</v>
          </cell>
        </row>
        <row r="1729">
          <cell r="E1729" t="str">
            <v>BPSM4046</v>
          </cell>
          <cell r="F1729" t="str">
            <v>235/40ZR18 91Y ES03 T/L</v>
          </cell>
          <cell r="G1729" t="str">
            <v>235/40ZR18 91Y ES03 T/L</v>
          </cell>
          <cell r="H1729" t="str">
            <v>ES03</v>
          </cell>
          <cell r="I1729" t="str">
            <v>PSR2</v>
          </cell>
          <cell r="J1729" t="str">
            <v>UHP(17 UP)</v>
          </cell>
          <cell r="K1729" t="str">
            <v>BRIDGESTONE</v>
          </cell>
          <cell r="L1729" t="str">
            <v>235/40R18</v>
          </cell>
          <cell r="M1729" t="str">
            <v>POTENZA</v>
          </cell>
          <cell r="N1729" t="str">
            <v>SPORTY</v>
          </cell>
          <cell r="O1729" t="str">
            <v>PSRS</v>
          </cell>
          <cell r="P1729" t="str">
            <v>T/L</v>
          </cell>
          <cell r="Q1729" t="str">
            <v>PSR08574</v>
          </cell>
          <cell r="R1729" t="str">
            <v>JAPAN</v>
          </cell>
          <cell r="S1729">
            <v>3</v>
          </cell>
          <cell r="Y1729" t="str">
            <v>24</v>
          </cell>
          <cell r="AG1729" t="str">
            <v>PSR08574</v>
          </cell>
          <cell r="AL1729" t="str">
            <v>ES03</v>
          </cell>
          <cell r="AO1729" t="str">
            <v>235/40R18</v>
          </cell>
          <cell r="AP1729" t="str">
            <v>PSRS</v>
          </cell>
          <cell r="AQ1729" t="str">
            <v>OTHERS</v>
          </cell>
          <cell r="AR1729" t="str">
            <v>18 Inch</v>
          </cell>
          <cell r="AU1729">
            <v>2006</v>
          </cell>
          <cell r="AX1729" t="str">
            <v>CON</v>
          </cell>
          <cell r="AY1729" t="str">
            <v>B</v>
          </cell>
          <cell r="AZ1729">
            <v>91</v>
          </cell>
          <cell r="BA1729">
            <v>40</v>
          </cell>
          <cell r="BB1729">
            <v>30</v>
          </cell>
          <cell r="BC1729">
            <v>507</v>
          </cell>
          <cell r="BD1729" t="str">
            <v>PS</v>
          </cell>
          <cell r="BE1729" t="str">
            <v>PSRS</v>
          </cell>
          <cell r="BF1729" t="str">
            <v>T</v>
          </cell>
          <cell r="BG1729" t="str">
            <v>T</v>
          </cell>
          <cell r="BH1729">
            <v>5.5179999999999998</v>
          </cell>
          <cell r="BI1729">
            <v>5.4329999999999998</v>
          </cell>
          <cell r="BJ1729">
            <v>0.11</v>
          </cell>
          <cell r="BK1729">
            <v>0.11447783600000001</v>
          </cell>
          <cell r="BL1729">
            <v>18</v>
          </cell>
          <cell r="BM1729">
            <v>40</v>
          </cell>
          <cell r="BN1729">
            <v>235</v>
          </cell>
          <cell r="BR1729">
            <v>16370</v>
          </cell>
          <cell r="BS1729">
            <v>9824</v>
          </cell>
          <cell r="BT1729">
            <v>9824</v>
          </cell>
          <cell r="BU1729">
            <v>10916</v>
          </cell>
          <cell r="BV1729">
            <v>10</v>
          </cell>
          <cell r="BW1729">
            <v>9824</v>
          </cell>
          <cell r="BX1729">
            <v>5718.77</v>
          </cell>
        </row>
        <row r="1730">
          <cell r="E1730" t="str">
            <v>BPSM4047</v>
          </cell>
          <cell r="F1730" t="str">
            <v>225/40ZR18 88Y ES03 T/L</v>
          </cell>
          <cell r="G1730" t="str">
            <v>225/40ZR18 88Y ES03 T/L</v>
          </cell>
          <cell r="H1730" t="str">
            <v>ES03</v>
          </cell>
          <cell r="I1730" t="str">
            <v>PSR2</v>
          </cell>
          <cell r="J1730" t="str">
            <v>UHP(17 UP)</v>
          </cell>
          <cell r="K1730" t="str">
            <v>BRIDGESTONE</v>
          </cell>
          <cell r="L1730" t="str">
            <v>225/40R18</v>
          </cell>
          <cell r="M1730" t="str">
            <v>POTENZA</v>
          </cell>
          <cell r="N1730" t="str">
            <v>SPORTY</v>
          </cell>
          <cell r="O1730" t="str">
            <v>PSRS</v>
          </cell>
          <cell r="P1730" t="str">
            <v>T/L</v>
          </cell>
          <cell r="Q1730" t="str">
            <v>PSR08572</v>
          </cell>
          <cell r="R1730" t="str">
            <v>JAPAN</v>
          </cell>
          <cell r="S1730">
            <v>3</v>
          </cell>
          <cell r="Y1730" t="str">
            <v>24</v>
          </cell>
          <cell r="AG1730" t="str">
            <v>PSR08572</v>
          </cell>
          <cell r="AL1730" t="str">
            <v>ES03</v>
          </cell>
          <cell r="AO1730" t="str">
            <v>225/40R18</v>
          </cell>
          <cell r="AP1730" t="str">
            <v>PSRS</v>
          </cell>
          <cell r="AQ1730" t="str">
            <v>OTHERS</v>
          </cell>
          <cell r="AR1730" t="str">
            <v>18 Inch</v>
          </cell>
          <cell r="AU1730">
            <v>2006</v>
          </cell>
          <cell r="AX1730" t="str">
            <v>DISCONT</v>
          </cell>
          <cell r="AY1730" t="str">
            <v>B</v>
          </cell>
          <cell r="AZ1730">
            <v>91</v>
          </cell>
          <cell r="BA1730">
            <v>40</v>
          </cell>
          <cell r="BB1730">
            <v>30</v>
          </cell>
          <cell r="BC1730">
            <v>507</v>
          </cell>
          <cell r="BD1730" t="str">
            <v>PS</v>
          </cell>
          <cell r="BE1730" t="str">
            <v>PSRS</v>
          </cell>
          <cell r="BF1730" t="str">
            <v>T</v>
          </cell>
          <cell r="BG1730" t="str">
            <v>T</v>
          </cell>
          <cell r="BH1730">
            <v>5.34</v>
          </cell>
          <cell r="BI1730">
            <v>5.23</v>
          </cell>
          <cell r="BJ1730">
            <v>0.11</v>
          </cell>
          <cell r="BK1730">
            <v>0.10759631760000002</v>
          </cell>
          <cell r="BL1730">
            <v>18</v>
          </cell>
          <cell r="BM1730">
            <v>40</v>
          </cell>
          <cell r="BN1730">
            <v>225</v>
          </cell>
          <cell r="BR1730">
            <v>15080</v>
          </cell>
          <cell r="BS1730">
            <v>9050</v>
          </cell>
          <cell r="BT1730">
            <v>9050</v>
          </cell>
          <cell r="BU1730">
            <v>10056</v>
          </cell>
          <cell r="BV1730">
            <v>10</v>
          </cell>
          <cell r="BW1730">
            <v>9050</v>
          </cell>
          <cell r="BX1730">
            <v>0</v>
          </cell>
        </row>
        <row r="1731">
          <cell r="E1731" t="str">
            <v>BPSM4048</v>
          </cell>
          <cell r="F1731" t="str">
            <v>255/40ZR17 94Y ES03 T/L</v>
          </cell>
          <cell r="G1731" t="str">
            <v>255/40ZR17 94Y ES03 T/L</v>
          </cell>
          <cell r="H1731" t="str">
            <v>ES03</v>
          </cell>
          <cell r="I1731" t="str">
            <v>PSR2</v>
          </cell>
          <cell r="J1731" t="str">
            <v>UHP(17 UP)</v>
          </cell>
          <cell r="K1731" t="str">
            <v>BRIDGESTONE</v>
          </cell>
          <cell r="L1731" t="str">
            <v>255/40R17</v>
          </cell>
          <cell r="M1731" t="str">
            <v>POTENZA</v>
          </cell>
          <cell r="N1731" t="str">
            <v>SPORTY</v>
          </cell>
          <cell r="O1731" t="str">
            <v>PSRS</v>
          </cell>
          <cell r="P1731" t="str">
            <v>T/L</v>
          </cell>
          <cell r="Q1731" t="str">
            <v>PSR08754</v>
          </cell>
          <cell r="R1731" t="str">
            <v>JAPAN</v>
          </cell>
          <cell r="S1731">
            <v>3</v>
          </cell>
          <cell r="Y1731" t="str">
            <v>24</v>
          </cell>
          <cell r="AG1731" t="str">
            <v>PSR08754</v>
          </cell>
          <cell r="AL1731" t="str">
            <v>ES03</v>
          </cell>
          <cell r="AO1731" t="str">
            <v>255/40R17</v>
          </cell>
          <cell r="AP1731" t="str">
            <v>PSRS</v>
          </cell>
          <cell r="AQ1731" t="str">
            <v>OTHERS</v>
          </cell>
          <cell r="AR1731" t="str">
            <v>17 Inch</v>
          </cell>
          <cell r="AU1731">
            <v>2003</v>
          </cell>
          <cell r="AX1731" t="str">
            <v>DISCONT</v>
          </cell>
          <cell r="AY1731" t="str">
            <v>B</v>
          </cell>
          <cell r="AZ1731">
            <v>91</v>
          </cell>
          <cell r="BA1731">
            <v>40</v>
          </cell>
          <cell r="BB1731">
            <v>30</v>
          </cell>
          <cell r="BC1731">
            <v>507</v>
          </cell>
          <cell r="BD1731" t="str">
            <v>PS</v>
          </cell>
          <cell r="BE1731" t="str">
            <v>PSRS</v>
          </cell>
          <cell r="BF1731" t="str">
            <v>T</v>
          </cell>
          <cell r="BG1731" t="str">
            <v>T</v>
          </cell>
          <cell r="BH1731">
            <v>5.7869999999999999</v>
          </cell>
          <cell r="BI1731">
            <v>5.7869999999999999</v>
          </cell>
          <cell r="BJ1731">
            <v>0.11</v>
          </cell>
          <cell r="BK1731">
            <v>0.11925128379999998</v>
          </cell>
          <cell r="BL1731">
            <v>17</v>
          </cell>
          <cell r="BM1731">
            <v>40</v>
          </cell>
          <cell r="BN1731">
            <v>255</v>
          </cell>
          <cell r="BR1731">
            <v>14240</v>
          </cell>
          <cell r="BS1731">
            <v>8543</v>
          </cell>
          <cell r="BT1731">
            <v>8543</v>
          </cell>
          <cell r="BU1731">
            <v>9492</v>
          </cell>
          <cell r="BV1731">
            <v>10</v>
          </cell>
          <cell r="BW1731">
            <v>8543</v>
          </cell>
          <cell r="BX1731">
            <v>0</v>
          </cell>
        </row>
        <row r="1732">
          <cell r="E1732" t="str">
            <v>BPSM4049</v>
          </cell>
          <cell r="F1732" t="str">
            <v>245/40ZR17 91Y ES03 T/L</v>
          </cell>
          <cell r="G1732" t="str">
            <v>245/40ZR17 91Y ES03 T/L</v>
          </cell>
          <cell r="H1732" t="str">
            <v>ES03</v>
          </cell>
          <cell r="I1732" t="str">
            <v>PSR2</v>
          </cell>
          <cell r="J1732" t="str">
            <v>UHP(17 UP)</v>
          </cell>
          <cell r="K1732" t="str">
            <v>BRIDGESTONE</v>
          </cell>
          <cell r="L1732" t="str">
            <v>245/40R17</v>
          </cell>
          <cell r="M1732" t="str">
            <v>POTENZA</v>
          </cell>
          <cell r="N1732" t="str">
            <v>SPORTY</v>
          </cell>
          <cell r="O1732" t="str">
            <v>PSRS</v>
          </cell>
          <cell r="P1732" t="str">
            <v>T/L</v>
          </cell>
          <cell r="Q1732" t="str">
            <v>PSR08757</v>
          </cell>
          <cell r="R1732" t="str">
            <v>JAPAN</v>
          </cell>
          <cell r="S1732">
            <v>3</v>
          </cell>
          <cell r="Y1732" t="str">
            <v>24</v>
          </cell>
          <cell r="AG1732" t="str">
            <v>PSR08757</v>
          </cell>
          <cell r="AL1732" t="str">
            <v>ES03</v>
          </cell>
          <cell r="AO1732" t="str">
            <v>245/40R17</v>
          </cell>
          <cell r="AP1732" t="str">
            <v>PSRS</v>
          </cell>
          <cell r="AQ1732" t="str">
            <v>OTHERS</v>
          </cell>
          <cell r="AR1732" t="str">
            <v>17 Inch</v>
          </cell>
          <cell r="AU1732">
            <v>2003</v>
          </cell>
          <cell r="AX1732" t="str">
            <v>DISCONT</v>
          </cell>
          <cell r="AY1732" t="str">
            <v>B</v>
          </cell>
          <cell r="AZ1732">
            <v>91</v>
          </cell>
          <cell r="BA1732">
            <v>40</v>
          </cell>
          <cell r="BB1732">
            <v>30</v>
          </cell>
          <cell r="BC1732">
            <v>507</v>
          </cell>
          <cell r="BD1732" t="str">
            <v>PS</v>
          </cell>
          <cell r="BE1732" t="str">
            <v>PSRS</v>
          </cell>
          <cell r="BF1732" t="str">
            <v>T</v>
          </cell>
          <cell r="BG1732" t="str">
            <v>T</v>
          </cell>
          <cell r="BH1732">
            <v>5.5469999999999997</v>
          </cell>
          <cell r="BI1732">
            <v>5.5469999999999997</v>
          </cell>
          <cell r="BJ1732">
            <v>0.11</v>
          </cell>
          <cell r="BK1732">
            <v>0.11232785939999999</v>
          </cell>
          <cell r="BL1732">
            <v>17</v>
          </cell>
          <cell r="BM1732">
            <v>40</v>
          </cell>
          <cell r="BN1732">
            <v>245</v>
          </cell>
          <cell r="BR1732">
            <v>13410</v>
          </cell>
          <cell r="BS1732">
            <v>8047</v>
          </cell>
          <cell r="BT1732">
            <v>8047</v>
          </cell>
          <cell r="BU1732">
            <v>8941</v>
          </cell>
          <cell r="BV1732">
            <v>10</v>
          </cell>
          <cell r="BW1732">
            <v>8047</v>
          </cell>
          <cell r="BX1732">
            <v>0</v>
          </cell>
        </row>
        <row r="1733">
          <cell r="E1733" t="str">
            <v>BPSM4050</v>
          </cell>
          <cell r="F1733" t="str">
            <v>235/40ZR17 90Y ES03 T/L</v>
          </cell>
          <cell r="G1733" t="str">
            <v>235/40ZR17 90Y ES03 T/L</v>
          </cell>
          <cell r="H1733" t="str">
            <v>ES03</v>
          </cell>
          <cell r="I1733" t="str">
            <v>PSR2</v>
          </cell>
          <cell r="J1733" t="str">
            <v>UHP(17 UP)</v>
          </cell>
          <cell r="K1733" t="str">
            <v>BRIDGESTONE</v>
          </cell>
          <cell r="L1733" t="str">
            <v>235/40R17</v>
          </cell>
          <cell r="M1733" t="str">
            <v>POTENZA</v>
          </cell>
          <cell r="N1733" t="str">
            <v>SPORTY</v>
          </cell>
          <cell r="O1733" t="str">
            <v>PSRS</v>
          </cell>
          <cell r="P1733" t="str">
            <v>T/L</v>
          </cell>
          <cell r="Q1733" t="str">
            <v>PSR08755</v>
          </cell>
          <cell r="R1733" t="str">
            <v>JAPAN</v>
          </cell>
          <cell r="S1733">
            <v>3</v>
          </cell>
          <cell r="Y1733" t="str">
            <v>24</v>
          </cell>
          <cell r="AG1733" t="str">
            <v>PSR08755</v>
          </cell>
          <cell r="AL1733" t="str">
            <v>ES03</v>
          </cell>
          <cell r="AO1733" t="str">
            <v>235/40R17</v>
          </cell>
          <cell r="AP1733" t="str">
            <v>PSRS</v>
          </cell>
          <cell r="AQ1733" t="str">
            <v>OTHERS</v>
          </cell>
          <cell r="AR1733" t="str">
            <v>17 Inch</v>
          </cell>
          <cell r="AU1733">
            <v>2004</v>
          </cell>
          <cell r="AX1733" t="str">
            <v>DISCONT</v>
          </cell>
          <cell r="AY1733" t="str">
            <v>B</v>
          </cell>
          <cell r="AZ1733">
            <v>91</v>
          </cell>
          <cell r="BA1733">
            <v>40</v>
          </cell>
          <cell r="BB1733">
            <v>30</v>
          </cell>
          <cell r="BC1733">
            <v>507</v>
          </cell>
          <cell r="BD1733" t="str">
            <v>PS</v>
          </cell>
          <cell r="BE1733" t="str">
            <v>PSRS</v>
          </cell>
          <cell r="BF1733" t="str">
            <v>T</v>
          </cell>
          <cell r="BG1733" t="str">
            <v>T</v>
          </cell>
          <cell r="BH1733">
            <v>5.0999999999999996</v>
          </cell>
          <cell r="BI1733">
            <v>5.0999999999999996</v>
          </cell>
          <cell r="BJ1733">
            <v>0.11</v>
          </cell>
          <cell r="BK1733">
            <v>0.10564181099999999</v>
          </cell>
          <cell r="BL1733">
            <v>17</v>
          </cell>
          <cell r="BM1733">
            <v>40</v>
          </cell>
          <cell r="BN1733">
            <v>235</v>
          </cell>
          <cell r="BR1733">
            <v>14720</v>
          </cell>
          <cell r="BS1733">
            <v>8830</v>
          </cell>
          <cell r="BT1733">
            <v>8830</v>
          </cell>
          <cell r="BU1733">
            <v>9811</v>
          </cell>
          <cell r="BV1733">
            <v>10</v>
          </cell>
          <cell r="BW1733">
            <v>8830</v>
          </cell>
          <cell r="BX1733">
            <v>0</v>
          </cell>
        </row>
        <row r="1734">
          <cell r="E1734" t="str">
            <v>BPSM4051</v>
          </cell>
          <cell r="F1734" t="str">
            <v>215/40ZR17 83Y ES03 T/L</v>
          </cell>
          <cell r="G1734" t="str">
            <v>215/40ZR17 83Y ES03 T/L</v>
          </cell>
          <cell r="H1734" t="str">
            <v>ES03</v>
          </cell>
          <cell r="I1734" t="str">
            <v>PSR2</v>
          </cell>
          <cell r="J1734" t="str">
            <v>UHP(17 UP)</v>
          </cell>
          <cell r="K1734" t="str">
            <v>BRIDGESTONE</v>
          </cell>
          <cell r="L1734" t="str">
            <v>215/40R17</v>
          </cell>
          <cell r="M1734" t="str">
            <v>POTENZA</v>
          </cell>
          <cell r="N1734" t="str">
            <v>SPORTY</v>
          </cell>
          <cell r="O1734" t="str">
            <v>PSRS</v>
          </cell>
          <cell r="P1734" t="str">
            <v>T/L</v>
          </cell>
          <cell r="Q1734" t="str">
            <v>PSR08756</v>
          </cell>
          <cell r="R1734" t="str">
            <v>JAPAN</v>
          </cell>
          <cell r="S1734">
            <v>3</v>
          </cell>
          <cell r="Y1734" t="str">
            <v>24</v>
          </cell>
          <cell r="AG1734" t="str">
            <v>PSR08756</v>
          </cell>
          <cell r="AL1734" t="str">
            <v>ES03</v>
          </cell>
          <cell r="AO1734" t="str">
            <v>215/40R17</v>
          </cell>
          <cell r="AP1734" t="str">
            <v>PSRS</v>
          </cell>
          <cell r="AQ1734" t="str">
            <v>OTHERS</v>
          </cell>
          <cell r="AR1734" t="str">
            <v>17 Inch</v>
          </cell>
          <cell r="AU1734">
            <v>2002</v>
          </cell>
          <cell r="AX1734" t="str">
            <v>CON</v>
          </cell>
          <cell r="AY1734" t="str">
            <v>B</v>
          </cell>
          <cell r="AZ1734">
            <v>91</v>
          </cell>
          <cell r="BA1734">
            <v>40</v>
          </cell>
          <cell r="BB1734">
            <v>30</v>
          </cell>
          <cell r="BC1734">
            <v>507</v>
          </cell>
          <cell r="BD1734" t="str">
            <v>PS</v>
          </cell>
          <cell r="BE1734" t="str">
            <v>PSRS</v>
          </cell>
          <cell r="BF1734" t="str">
            <v>T</v>
          </cell>
          <cell r="BG1734" t="str">
            <v>T</v>
          </cell>
          <cell r="BH1734">
            <v>4.8449999999999998</v>
          </cell>
          <cell r="BI1734">
            <v>4.7240000000000002</v>
          </cell>
          <cell r="BJ1734">
            <v>0.11</v>
          </cell>
          <cell r="BK1734">
            <v>9.2966482199999992E-2</v>
          </cell>
          <cell r="BL1734">
            <v>17</v>
          </cell>
          <cell r="BM1734">
            <v>40</v>
          </cell>
          <cell r="BN1734">
            <v>215</v>
          </cell>
          <cell r="BR1734">
            <v>10850</v>
          </cell>
          <cell r="BS1734">
            <v>6512</v>
          </cell>
          <cell r="BT1734">
            <v>6512</v>
          </cell>
          <cell r="BU1734">
            <v>7236</v>
          </cell>
          <cell r="BV1734">
            <v>10</v>
          </cell>
          <cell r="BW1734">
            <v>6512</v>
          </cell>
          <cell r="BX1734">
            <v>5600.85</v>
          </cell>
        </row>
        <row r="1735">
          <cell r="E1735" t="str">
            <v>BPSM4052</v>
          </cell>
          <cell r="F1735" t="str">
            <v>205/40ZR17 80W ES03 T/L</v>
          </cell>
          <cell r="G1735" t="str">
            <v>205/40ZR17 80W ES03 T/L</v>
          </cell>
          <cell r="H1735" t="str">
            <v>ES03</v>
          </cell>
          <cell r="I1735" t="str">
            <v>PSR2</v>
          </cell>
          <cell r="J1735" t="str">
            <v>UHP(17 UP)</v>
          </cell>
          <cell r="K1735" t="str">
            <v>BRIDGESTONE</v>
          </cell>
          <cell r="L1735" t="str">
            <v>205/40R17</v>
          </cell>
          <cell r="M1735" t="str">
            <v>POTENZA</v>
          </cell>
          <cell r="N1735" t="str">
            <v>SPORTY</v>
          </cell>
          <cell r="O1735" t="str">
            <v>PSRS</v>
          </cell>
          <cell r="P1735" t="str">
            <v>T/L</v>
          </cell>
          <cell r="Q1735" t="str">
            <v>PSR08763</v>
          </cell>
          <cell r="R1735" t="str">
            <v>JAPAN</v>
          </cell>
          <cell r="S1735">
            <v>3</v>
          </cell>
          <cell r="Y1735" t="str">
            <v>24</v>
          </cell>
          <cell r="AG1735" t="str">
            <v>PSR08763</v>
          </cell>
          <cell r="AL1735" t="str">
            <v>ES03</v>
          </cell>
          <cell r="AO1735" t="str">
            <v>205/40R17</v>
          </cell>
          <cell r="AP1735" t="str">
            <v>PSRS</v>
          </cell>
          <cell r="AQ1735" t="str">
            <v>OTHERS</v>
          </cell>
          <cell r="AR1735" t="str">
            <v>17 Inch</v>
          </cell>
          <cell r="AU1735">
            <v>0</v>
          </cell>
          <cell r="AX1735" t="str">
            <v>DISCONT</v>
          </cell>
          <cell r="AY1735" t="str">
            <v>B</v>
          </cell>
          <cell r="AZ1735">
            <v>91</v>
          </cell>
          <cell r="BA1735">
            <v>40</v>
          </cell>
          <cell r="BB1735">
            <v>30</v>
          </cell>
          <cell r="BC1735">
            <v>507</v>
          </cell>
          <cell r="BD1735" t="str">
            <v>PS</v>
          </cell>
          <cell r="BE1735" t="str">
            <v>PSRS</v>
          </cell>
          <cell r="BF1735" t="str">
            <v>T</v>
          </cell>
          <cell r="BG1735" t="str">
            <v>T</v>
          </cell>
          <cell r="BH1735">
            <v>4.5709999999999997</v>
          </cell>
          <cell r="BI1735">
            <v>5.0999999999999996</v>
          </cell>
          <cell r="BJ1735">
            <v>0.11</v>
          </cell>
          <cell r="BK1735">
            <v>8.6969521799999977E-2</v>
          </cell>
          <cell r="BL1735">
            <v>17</v>
          </cell>
          <cell r="BM1735">
            <v>40</v>
          </cell>
          <cell r="BN1735">
            <v>205</v>
          </cell>
          <cell r="BR1735">
            <v>13430</v>
          </cell>
          <cell r="BS1735">
            <v>8058</v>
          </cell>
          <cell r="BT1735">
            <v>8058</v>
          </cell>
          <cell r="BU1735">
            <v>8953</v>
          </cell>
          <cell r="BV1735">
            <v>10</v>
          </cell>
          <cell r="BW1735">
            <v>8058</v>
          </cell>
          <cell r="BX1735">
            <v>0</v>
          </cell>
        </row>
        <row r="1736">
          <cell r="E1736" t="str">
            <v>BPSM4053</v>
          </cell>
          <cell r="F1736" t="str">
            <v>265/40ZR17 96Y ES03 T/L</v>
          </cell>
          <cell r="G1736" t="str">
            <v>265/40ZR17 96Y ES03 T/L</v>
          </cell>
          <cell r="H1736" t="str">
            <v>ES03</v>
          </cell>
          <cell r="I1736" t="str">
            <v>PSR2</v>
          </cell>
          <cell r="J1736" t="str">
            <v>UHP(17 UP)</v>
          </cell>
          <cell r="K1736" t="str">
            <v>BRIDGESTONE</v>
          </cell>
          <cell r="L1736" t="str">
            <v>265/40R17</v>
          </cell>
          <cell r="M1736" t="str">
            <v>POTENZA</v>
          </cell>
          <cell r="N1736" t="str">
            <v>SPORTY</v>
          </cell>
          <cell r="O1736" t="str">
            <v>PSRS</v>
          </cell>
          <cell r="P1736" t="str">
            <v>T/L</v>
          </cell>
          <cell r="Q1736" t="str">
            <v>PSR08767</v>
          </cell>
          <cell r="R1736" t="str">
            <v>JAPAN</v>
          </cell>
          <cell r="S1736">
            <v>3</v>
          </cell>
          <cell r="Y1736" t="str">
            <v>24</v>
          </cell>
          <cell r="AG1736" t="str">
            <v>PSR08767</v>
          </cell>
          <cell r="AL1736" t="str">
            <v>ES03</v>
          </cell>
          <cell r="AO1736" t="str">
            <v>265/40R17</v>
          </cell>
          <cell r="AP1736" t="str">
            <v>PSRS</v>
          </cell>
          <cell r="AQ1736" t="str">
            <v>OTHERS</v>
          </cell>
          <cell r="AR1736" t="str">
            <v>17 Inch</v>
          </cell>
          <cell r="AU1736">
            <v>2004</v>
          </cell>
          <cell r="AX1736" t="str">
            <v>DISCONT</v>
          </cell>
          <cell r="AY1736" t="str">
            <v>B</v>
          </cell>
          <cell r="AZ1736">
            <v>91</v>
          </cell>
          <cell r="BA1736">
            <v>40</v>
          </cell>
          <cell r="BB1736">
            <v>30</v>
          </cell>
          <cell r="BC1736">
            <v>507</v>
          </cell>
          <cell r="BD1736" t="str">
            <v>PS</v>
          </cell>
          <cell r="BE1736" t="str">
            <v>PSRS</v>
          </cell>
          <cell r="BF1736" t="str">
            <v>T</v>
          </cell>
          <cell r="BG1736" t="str">
            <v>T</v>
          </cell>
          <cell r="BH1736">
            <v>6.1139999999999999</v>
          </cell>
          <cell r="BI1736">
            <v>6.1260000000000003</v>
          </cell>
          <cell r="BJ1736">
            <v>0.10199999999999999</v>
          </cell>
          <cell r="BK1736">
            <v>0.1264159242</v>
          </cell>
          <cell r="BL1736">
            <v>17</v>
          </cell>
          <cell r="BM1736">
            <v>40</v>
          </cell>
          <cell r="BN1736">
            <v>265</v>
          </cell>
          <cell r="BR1736">
            <v>14900</v>
          </cell>
          <cell r="BS1736">
            <v>8940</v>
          </cell>
          <cell r="BT1736">
            <v>8940</v>
          </cell>
          <cell r="BU1736">
            <v>9933</v>
          </cell>
          <cell r="BV1736">
            <v>10</v>
          </cell>
          <cell r="BW1736">
            <v>8940</v>
          </cell>
          <cell r="BX1736">
            <v>0</v>
          </cell>
        </row>
        <row r="1737">
          <cell r="E1737" t="str">
            <v>BPSM4060</v>
          </cell>
          <cell r="F1737" t="str">
            <v>255/35ZR20 93Y ES03 T/L</v>
          </cell>
          <cell r="G1737" t="str">
            <v>255/35ZR20 93Y ES03 T/L</v>
          </cell>
          <cell r="H1737" t="str">
            <v>ES03</v>
          </cell>
          <cell r="I1737" t="str">
            <v>PSR2</v>
          </cell>
          <cell r="J1737" t="str">
            <v>UHP(17 UP)</v>
          </cell>
          <cell r="K1737" t="str">
            <v>BRIDGESTONE</v>
          </cell>
          <cell r="L1737" t="str">
            <v>255/35R20</v>
          </cell>
          <cell r="M1737" t="str">
            <v>POTENZA</v>
          </cell>
          <cell r="N1737" t="str">
            <v>SPORTY</v>
          </cell>
          <cell r="O1737" t="str">
            <v>PSRS</v>
          </cell>
          <cell r="P1737" t="str">
            <v>T/L</v>
          </cell>
          <cell r="Q1737" t="str">
            <v>PSR09851</v>
          </cell>
          <cell r="R1737" t="str">
            <v>JAPAN</v>
          </cell>
          <cell r="S1737">
            <v>3</v>
          </cell>
          <cell r="Y1737" t="str">
            <v>24</v>
          </cell>
          <cell r="AG1737" t="str">
            <v>PSR09851</v>
          </cell>
          <cell r="AL1737" t="str">
            <v>ES03</v>
          </cell>
          <cell r="AO1737" t="str">
            <v>255/35R20</v>
          </cell>
          <cell r="AP1737" t="str">
            <v>PSRS</v>
          </cell>
          <cell r="AQ1737" t="str">
            <v>OTHERS</v>
          </cell>
          <cell r="AR1737" t="str">
            <v>20 Inch</v>
          </cell>
          <cell r="AU1737">
            <v>2003</v>
          </cell>
          <cell r="AX1737" t="str">
            <v>DISCONT</v>
          </cell>
          <cell r="AY1737" t="str">
            <v>B</v>
          </cell>
          <cell r="AZ1737">
            <v>91</v>
          </cell>
          <cell r="BA1737">
            <v>40</v>
          </cell>
          <cell r="BB1737">
            <v>30</v>
          </cell>
          <cell r="BC1737">
            <v>507</v>
          </cell>
          <cell r="BD1737" t="str">
            <v>PS</v>
          </cell>
          <cell r="BE1737" t="str">
            <v>PSRS</v>
          </cell>
          <cell r="BF1737" t="str">
            <v>T</v>
          </cell>
          <cell r="BG1737" t="str">
            <v>T</v>
          </cell>
          <cell r="BH1737">
            <v>6.0279999999999996</v>
          </cell>
          <cell r="BI1737">
            <v>5.0999999999999996</v>
          </cell>
          <cell r="BJ1737">
            <v>0.11</v>
          </cell>
          <cell r="BK1737">
            <v>0.13902826374999999</v>
          </cell>
          <cell r="BL1737">
            <v>20</v>
          </cell>
          <cell r="BM1737">
            <v>35</v>
          </cell>
          <cell r="BN1737">
            <v>255</v>
          </cell>
          <cell r="BR1737">
            <v>30720</v>
          </cell>
          <cell r="BS1737">
            <v>18433</v>
          </cell>
          <cell r="BT1737">
            <v>18433</v>
          </cell>
          <cell r="BU1737">
            <v>20481</v>
          </cell>
          <cell r="BV1737">
            <v>10</v>
          </cell>
          <cell r="BW1737">
            <v>18433</v>
          </cell>
          <cell r="BX1737">
            <v>0</v>
          </cell>
        </row>
        <row r="1738">
          <cell r="E1738" t="str">
            <v>BPSM4061</v>
          </cell>
          <cell r="F1738" t="str">
            <v>245/35ZR20 95Y ES03 T/L</v>
          </cell>
          <cell r="G1738" t="str">
            <v>245/35ZR20 95Y ES03 T/L</v>
          </cell>
          <cell r="H1738" t="str">
            <v>ES03</v>
          </cell>
          <cell r="I1738" t="str">
            <v>PSR2</v>
          </cell>
          <cell r="J1738" t="str">
            <v>UHP(17 UP)</v>
          </cell>
          <cell r="K1738" t="str">
            <v>BRIDGESTONE</v>
          </cell>
          <cell r="L1738" t="str">
            <v>245/35R20</v>
          </cell>
          <cell r="M1738" t="str">
            <v>POTENZA</v>
          </cell>
          <cell r="N1738" t="str">
            <v>SPORTY</v>
          </cell>
          <cell r="O1738" t="str">
            <v>PSRS</v>
          </cell>
          <cell r="P1738" t="str">
            <v>T/L</v>
          </cell>
          <cell r="Q1738" t="str">
            <v>PSR09801</v>
          </cell>
          <cell r="R1738" t="str">
            <v>JAPAN</v>
          </cell>
          <cell r="S1738">
            <v>3</v>
          </cell>
          <cell r="Y1738" t="str">
            <v>24</v>
          </cell>
          <cell r="AG1738" t="str">
            <v>PSR09801</v>
          </cell>
          <cell r="AL1738" t="str">
            <v>ES03</v>
          </cell>
          <cell r="AO1738" t="str">
            <v>245/35R20</v>
          </cell>
          <cell r="AP1738" t="str">
            <v>PSRS</v>
          </cell>
          <cell r="AQ1738" t="str">
            <v>OTHERS</v>
          </cell>
          <cell r="AR1738" t="str">
            <v>20 Inch</v>
          </cell>
          <cell r="AU1738">
            <v>2004</v>
          </cell>
          <cell r="AX1738" t="str">
            <v>DISCONT</v>
          </cell>
          <cell r="AY1738" t="str">
            <v>B</v>
          </cell>
          <cell r="AZ1738">
            <v>91</v>
          </cell>
          <cell r="BA1738">
            <v>40</v>
          </cell>
          <cell r="BB1738">
            <v>30</v>
          </cell>
          <cell r="BC1738">
            <v>507</v>
          </cell>
          <cell r="BD1738" t="str">
            <v>PS</v>
          </cell>
          <cell r="BE1738" t="str">
            <v>PSRS</v>
          </cell>
          <cell r="BF1738" t="str">
            <v>T</v>
          </cell>
          <cell r="BG1738" t="str">
            <v>T</v>
          </cell>
          <cell r="BH1738">
            <v>5.7850000000000001</v>
          </cell>
          <cell r="BI1738">
            <v>5.0999999999999996</v>
          </cell>
          <cell r="BJ1738">
            <v>0.10199999999999999</v>
          </cell>
          <cell r="BK1738">
            <v>0.13159027125</v>
          </cell>
          <cell r="BL1738">
            <v>20</v>
          </cell>
          <cell r="BM1738">
            <v>35</v>
          </cell>
          <cell r="BN1738">
            <v>245</v>
          </cell>
          <cell r="BR1738">
            <v>29250</v>
          </cell>
          <cell r="BS1738">
            <v>17549</v>
          </cell>
          <cell r="BT1738">
            <v>17549</v>
          </cell>
          <cell r="BU1738">
            <v>19499</v>
          </cell>
          <cell r="BV1738">
            <v>10</v>
          </cell>
          <cell r="BW1738">
            <v>17549</v>
          </cell>
          <cell r="BX1738">
            <v>0</v>
          </cell>
        </row>
        <row r="1739">
          <cell r="E1739" t="str">
            <v>BPSM4064</v>
          </cell>
          <cell r="F1739" t="str">
            <v>275/35ZR19 96Y ES03 T/L</v>
          </cell>
          <cell r="G1739" t="str">
            <v>275/35ZR19 96Y ES03 T/L</v>
          </cell>
          <cell r="H1739" t="str">
            <v>ES03</v>
          </cell>
          <cell r="I1739" t="str">
            <v>PSR2</v>
          </cell>
          <cell r="J1739" t="str">
            <v>UHP(17 UP)</v>
          </cell>
          <cell r="K1739" t="str">
            <v>BRIDGESTONE</v>
          </cell>
          <cell r="L1739" t="str">
            <v>275/35R19</v>
          </cell>
          <cell r="M1739" t="str">
            <v>POTENZA</v>
          </cell>
          <cell r="N1739" t="str">
            <v>SPORTY</v>
          </cell>
          <cell r="O1739" t="str">
            <v>PSRS</v>
          </cell>
          <cell r="P1739" t="str">
            <v>T/L</v>
          </cell>
          <cell r="Q1739" t="str">
            <v>PSR09512</v>
          </cell>
          <cell r="R1739" t="str">
            <v>JAPAN</v>
          </cell>
          <cell r="S1739">
            <v>3</v>
          </cell>
          <cell r="Y1739" t="str">
            <v>24</v>
          </cell>
          <cell r="AG1739" t="str">
            <v>PSR09512</v>
          </cell>
          <cell r="AL1739" t="str">
            <v>ES03</v>
          </cell>
          <cell r="AO1739" t="str">
            <v xml:space="preserve">275/35R19 </v>
          </cell>
          <cell r="AP1739" t="str">
            <v>PSRS</v>
          </cell>
          <cell r="AQ1739" t="str">
            <v>OTHERS</v>
          </cell>
          <cell r="AR1739" t="str">
            <v>19 Inch</v>
          </cell>
          <cell r="AU1739">
            <v>2006</v>
          </cell>
          <cell r="AX1739" t="str">
            <v>DISCONT</v>
          </cell>
          <cell r="AY1739" t="str">
            <v>B</v>
          </cell>
          <cell r="AZ1739">
            <v>91</v>
          </cell>
          <cell r="BA1739">
            <v>40</v>
          </cell>
          <cell r="BB1739">
            <v>30</v>
          </cell>
          <cell r="BC1739">
            <v>507</v>
          </cell>
          <cell r="BD1739" t="str">
            <v>PS</v>
          </cell>
          <cell r="BE1739" t="str">
            <v>PSRS</v>
          </cell>
          <cell r="BF1739" t="str">
            <v>T</v>
          </cell>
          <cell r="BG1739" t="str">
            <v>T</v>
          </cell>
          <cell r="BH1739">
            <v>6.6429999999999998</v>
          </cell>
          <cell r="BI1739">
            <v>5.0999999999999996</v>
          </cell>
          <cell r="BJ1739">
            <v>0.11</v>
          </cell>
          <cell r="BK1739">
            <v>0.14356440314999996</v>
          </cell>
          <cell r="BL1739">
            <v>19</v>
          </cell>
          <cell r="BM1739">
            <v>35</v>
          </cell>
          <cell r="BN1739">
            <v>275</v>
          </cell>
          <cell r="BR1739">
            <v>27970</v>
          </cell>
          <cell r="BS1739">
            <v>16779</v>
          </cell>
          <cell r="BT1739">
            <v>16779</v>
          </cell>
          <cell r="BU1739">
            <v>18643</v>
          </cell>
          <cell r="BV1739">
            <v>10</v>
          </cell>
          <cell r="BW1739">
            <v>16779</v>
          </cell>
          <cell r="BX1739">
            <v>0</v>
          </cell>
        </row>
        <row r="1740">
          <cell r="E1740" t="str">
            <v>BPSM4065</v>
          </cell>
          <cell r="F1740" t="str">
            <v>245/35ZR19 93Y ES03 T/L</v>
          </cell>
          <cell r="G1740" t="str">
            <v>245/35ZR19 93Y ES03 T/L</v>
          </cell>
          <cell r="H1740" t="str">
            <v>ES03</v>
          </cell>
          <cell r="I1740" t="str">
            <v>PSR2</v>
          </cell>
          <cell r="J1740" t="str">
            <v>UHP(17 UP)</v>
          </cell>
          <cell r="K1740" t="str">
            <v>BRIDGESTONE</v>
          </cell>
          <cell r="L1740" t="str">
            <v>245/35R19</v>
          </cell>
          <cell r="M1740" t="str">
            <v>POTENZA</v>
          </cell>
          <cell r="N1740" t="str">
            <v>SPORTY</v>
          </cell>
          <cell r="O1740" t="str">
            <v>PSRS</v>
          </cell>
          <cell r="P1740" t="str">
            <v>T/L</v>
          </cell>
          <cell r="Q1740" t="str">
            <v>PSR09633</v>
          </cell>
          <cell r="R1740" t="str">
            <v>JAPAN</v>
          </cell>
          <cell r="S1740">
            <v>3</v>
          </cell>
          <cell r="Y1740" t="str">
            <v>24</v>
          </cell>
          <cell r="AG1740" t="str">
            <v>PSR09513</v>
          </cell>
          <cell r="AL1740" t="str">
            <v>ES03</v>
          </cell>
          <cell r="AO1740" t="str">
            <v>245/35R19</v>
          </cell>
          <cell r="AP1740" t="str">
            <v>PSRS</v>
          </cell>
          <cell r="AQ1740" t="str">
            <v>OTHERS</v>
          </cell>
          <cell r="AR1740" t="str">
            <v>19 Inch</v>
          </cell>
          <cell r="AU1740">
            <v>2005</v>
          </cell>
          <cell r="AX1740" t="str">
            <v>DISCONT</v>
          </cell>
          <cell r="AY1740" t="str">
            <v>B</v>
          </cell>
          <cell r="AZ1740">
            <v>91</v>
          </cell>
          <cell r="BA1740">
            <v>40</v>
          </cell>
          <cell r="BB1740">
            <v>30</v>
          </cell>
          <cell r="BC1740">
            <v>507</v>
          </cell>
          <cell r="BD1740" t="str">
            <v>PS</v>
          </cell>
          <cell r="BE1740" t="str">
            <v>PSRS</v>
          </cell>
          <cell r="BF1740" t="str">
            <v>T</v>
          </cell>
          <cell r="BG1740" t="str">
            <v>T</v>
          </cell>
          <cell r="BH1740">
            <v>5.4829999999999997</v>
          </cell>
          <cell r="BI1740">
            <v>5.0999999999999996</v>
          </cell>
          <cell r="BJ1740">
            <v>9.2999999999999999E-2</v>
          </cell>
          <cell r="BK1740">
            <v>0.12193634084999996</v>
          </cell>
          <cell r="BL1740">
            <v>19</v>
          </cell>
          <cell r="BM1740">
            <v>35</v>
          </cell>
          <cell r="BN1740">
            <v>245</v>
          </cell>
          <cell r="BR1740">
            <v>27230</v>
          </cell>
          <cell r="BS1740">
            <v>16335</v>
          </cell>
          <cell r="BT1740">
            <v>16335</v>
          </cell>
          <cell r="BU1740">
            <v>18150</v>
          </cell>
          <cell r="BV1740">
            <v>10</v>
          </cell>
          <cell r="BW1740">
            <v>16335</v>
          </cell>
          <cell r="BX1740">
            <v>0</v>
          </cell>
        </row>
        <row r="1741">
          <cell r="E1741" t="str">
            <v>BPSM4066</v>
          </cell>
          <cell r="F1741" t="str">
            <v>235/35ZR19 91Y ES03 T/L</v>
          </cell>
          <cell r="G1741" t="str">
            <v>235/35ZR19 91Y ES03 T/L</v>
          </cell>
          <cell r="H1741" t="str">
            <v>ES03</v>
          </cell>
          <cell r="I1741" t="str">
            <v>PSR2</v>
          </cell>
          <cell r="J1741" t="str">
            <v>UHP(17 UP)</v>
          </cell>
          <cell r="K1741" t="str">
            <v>BRIDGESTONE</v>
          </cell>
          <cell r="L1741" t="str">
            <v>235/35R19</v>
          </cell>
          <cell r="M1741" t="str">
            <v>POTENZA</v>
          </cell>
          <cell r="N1741" t="str">
            <v>SPORTY</v>
          </cell>
          <cell r="O1741" t="str">
            <v>PSRS</v>
          </cell>
          <cell r="P1741" t="str">
            <v>T/L</v>
          </cell>
          <cell r="Q1741" t="str">
            <v>PSR09518</v>
          </cell>
          <cell r="R1741" t="str">
            <v>JAPAN</v>
          </cell>
          <cell r="S1741">
            <v>3</v>
          </cell>
          <cell r="Y1741" t="str">
            <v>24</v>
          </cell>
          <cell r="AG1741" t="str">
            <v>PSR09518</v>
          </cell>
          <cell r="AL1741" t="str">
            <v>ES03</v>
          </cell>
          <cell r="AO1741" t="str">
            <v>235/35R19</v>
          </cell>
          <cell r="AP1741" t="str">
            <v>PSRS</v>
          </cell>
          <cell r="AQ1741" t="str">
            <v>OTHERS</v>
          </cell>
          <cell r="AR1741" t="str">
            <v>19 Inch</v>
          </cell>
          <cell r="AU1741">
            <v>2006</v>
          </cell>
          <cell r="AX1741" t="str">
            <v>DISCONT</v>
          </cell>
          <cell r="AY1741" t="str">
            <v>B</v>
          </cell>
          <cell r="AZ1741">
            <v>91</v>
          </cell>
          <cell r="BA1741">
            <v>40</v>
          </cell>
          <cell r="BB1741">
            <v>30</v>
          </cell>
          <cell r="BC1741">
            <v>507</v>
          </cell>
          <cell r="BD1741" t="str">
            <v>PS</v>
          </cell>
          <cell r="BE1741" t="str">
            <v>PSRS</v>
          </cell>
          <cell r="BF1741" t="str">
            <v>T</v>
          </cell>
          <cell r="BG1741" t="str">
            <v>T</v>
          </cell>
          <cell r="BH1741">
            <v>5.2110000000000003</v>
          </cell>
          <cell r="BI1741">
            <v>5.2569999999999997</v>
          </cell>
          <cell r="BJ1741">
            <v>0.11</v>
          </cell>
          <cell r="BK1741">
            <v>0.11515306274999995</v>
          </cell>
          <cell r="BL1741">
            <v>19</v>
          </cell>
          <cell r="BM1741">
            <v>35</v>
          </cell>
          <cell r="BN1741">
            <v>235</v>
          </cell>
          <cell r="BR1741">
            <v>27600</v>
          </cell>
          <cell r="BS1741">
            <v>16557</v>
          </cell>
          <cell r="BT1741">
            <v>16557</v>
          </cell>
          <cell r="BU1741">
            <v>18397</v>
          </cell>
          <cell r="BV1741">
            <v>10</v>
          </cell>
          <cell r="BW1741">
            <v>16557</v>
          </cell>
          <cell r="BX1741">
            <v>0</v>
          </cell>
        </row>
        <row r="1742">
          <cell r="E1742" t="str">
            <v>BPSM4068</v>
          </cell>
          <cell r="F1742" t="str">
            <v>275/35ZR18 95Y ES03 T/L</v>
          </cell>
          <cell r="G1742" t="str">
            <v>275/35ZR18 95Y ES03 T/L</v>
          </cell>
          <cell r="H1742" t="str">
            <v>ES03</v>
          </cell>
          <cell r="I1742" t="str">
            <v>PSR2</v>
          </cell>
          <cell r="J1742" t="str">
            <v>UHP(17 UP)</v>
          </cell>
          <cell r="K1742" t="str">
            <v>BRIDGESTONE</v>
          </cell>
          <cell r="L1742" t="str">
            <v>275/35R18</v>
          </cell>
          <cell r="M1742" t="str">
            <v>POTENZA</v>
          </cell>
          <cell r="N1742" t="str">
            <v>SPORTY</v>
          </cell>
          <cell r="O1742" t="str">
            <v>PSRS</v>
          </cell>
          <cell r="P1742" t="str">
            <v>T/L</v>
          </cell>
          <cell r="Q1742" t="str">
            <v>PSR08570</v>
          </cell>
          <cell r="R1742" t="str">
            <v>JAPAN</v>
          </cell>
          <cell r="S1742">
            <v>3</v>
          </cell>
          <cell r="Y1742" t="str">
            <v>24</v>
          </cell>
          <cell r="AG1742" t="str">
            <v>PSR08570</v>
          </cell>
          <cell r="AL1742" t="str">
            <v>ES03</v>
          </cell>
          <cell r="AO1742" t="str">
            <v>275/35R18</v>
          </cell>
          <cell r="AP1742" t="str">
            <v>PSRS</v>
          </cell>
          <cell r="AQ1742" t="str">
            <v>OTHERS</v>
          </cell>
          <cell r="AR1742" t="str">
            <v>18 Inch</v>
          </cell>
          <cell r="AU1742">
            <v>2006</v>
          </cell>
          <cell r="AX1742" t="str">
            <v>DISCONT</v>
          </cell>
          <cell r="AY1742" t="str">
            <v>B</v>
          </cell>
          <cell r="AZ1742">
            <v>91</v>
          </cell>
          <cell r="BA1742">
            <v>40</v>
          </cell>
          <cell r="BB1742">
            <v>30</v>
          </cell>
          <cell r="BC1742">
            <v>507</v>
          </cell>
          <cell r="BD1742" t="str">
            <v>PS</v>
          </cell>
          <cell r="BE1742" t="str">
            <v>PSRS</v>
          </cell>
          <cell r="BF1742" t="str">
            <v>T</v>
          </cell>
          <cell r="BG1742" t="str">
            <v>T</v>
          </cell>
          <cell r="BH1742">
            <v>6.2619999999999996</v>
          </cell>
          <cell r="BI1742">
            <v>6.1440000000000001</v>
          </cell>
          <cell r="BJ1742">
            <v>0.106</v>
          </cell>
          <cell r="BK1742">
            <v>0.13296467835000003</v>
          </cell>
          <cell r="BL1742">
            <v>18</v>
          </cell>
          <cell r="BM1742">
            <v>35</v>
          </cell>
          <cell r="BN1742">
            <v>275</v>
          </cell>
          <cell r="BR1742">
            <v>24470</v>
          </cell>
          <cell r="BS1742">
            <v>14680</v>
          </cell>
          <cell r="BT1742">
            <v>14680</v>
          </cell>
          <cell r="BU1742">
            <v>16311</v>
          </cell>
          <cell r="BV1742">
            <v>10</v>
          </cell>
          <cell r="BW1742">
            <v>14680</v>
          </cell>
          <cell r="BX1742">
            <v>0</v>
          </cell>
        </row>
        <row r="1743">
          <cell r="E1743" t="str">
            <v>BPSM4069</v>
          </cell>
          <cell r="F1743" t="str">
            <v>265/35ZR18 93Y ES03 T/L</v>
          </cell>
          <cell r="G1743" t="str">
            <v>265/35ZR18 93Y ES03 T/L</v>
          </cell>
          <cell r="H1743" t="str">
            <v>ES03</v>
          </cell>
          <cell r="I1743" t="str">
            <v>PSR2</v>
          </cell>
          <cell r="J1743" t="str">
            <v>UHP(17 UP)</v>
          </cell>
          <cell r="K1743" t="str">
            <v>BRIDGESTONE</v>
          </cell>
          <cell r="L1743" t="str">
            <v>265/35R18</v>
          </cell>
          <cell r="M1743" t="str">
            <v>POTENZA</v>
          </cell>
          <cell r="N1743" t="str">
            <v>SPORTY</v>
          </cell>
          <cell r="O1743" t="str">
            <v>PSRS</v>
          </cell>
          <cell r="P1743" t="str">
            <v>T/L</v>
          </cell>
          <cell r="Q1743" t="str">
            <v>PSR08569</v>
          </cell>
          <cell r="R1743" t="str">
            <v>JAPAN</v>
          </cell>
          <cell r="S1743">
            <v>3</v>
          </cell>
          <cell r="Y1743" t="str">
            <v>24</v>
          </cell>
          <cell r="AG1743" t="str">
            <v>PSR08569</v>
          </cell>
          <cell r="AL1743" t="str">
            <v>ES03</v>
          </cell>
          <cell r="AO1743" t="str">
            <v>265/35R18</v>
          </cell>
          <cell r="AP1743" t="str">
            <v>PSRS</v>
          </cell>
          <cell r="AQ1743" t="str">
            <v>OTHERS</v>
          </cell>
          <cell r="AR1743" t="str">
            <v>18 Inch</v>
          </cell>
          <cell r="AU1743">
            <v>2006</v>
          </cell>
          <cell r="AX1743" t="str">
            <v>DISCONT</v>
          </cell>
          <cell r="AY1743" t="str">
            <v>B</v>
          </cell>
          <cell r="AZ1743">
            <v>91</v>
          </cell>
          <cell r="BA1743">
            <v>40</v>
          </cell>
          <cell r="BB1743">
            <v>30</v>
          </cell>
          <cell r="BC1743">
            <v>507</v>
          </cell>
          <cell r="BD1743" t="str">
            <v>PS</v>
          </cell>
          <cell r="BE1743" t="str">
            <v>PSRS</v>
          </cell>
          <cell r="BF1743" t="str">
            <v>T</v>
          </cell>
          <cell r="BG1743" t="str">
            <v>T</v>
          </cell>
          <cell r="BH1743">
            <v>5.9820000000000002</v>
          </cell>
          <cell r="BI1743">
            <v>5.851</v>
          </cell>
          <cell r="BJ1743">
            <v>0.11</v>
          </cell>
          <cell r="BK1743">
            <v>0.12598430345000003</v>
          </cell>
          <cell r="BL1743">
            <v>18</v>
          </cell>
          <cell r="BM1743">
            <v>35</v>
          </cell>
          <cell r="BN1743">
            <v>265</v>
          </cell>
          <cell r="BR1743">
            <v>23730</v>
          </cell>
          <cell r="BS1743">
            <v>14239</v>
          </cell>
          <cell r="BT1743">
            <v>14239</v>
          </cell>
          <cell r="BU1743">
            <v>15821</v>
          </cell>
          <cell r="BV1743">
            <v>10</v>
          </cell>
          <cell r="BW1743">
            <v>14239</v>
          </cell>
          <cell r="BX1743">
            <v>0</v>
          </cell>
        </row>
        <row r="1744">
          <cell r="E1744" t="str">
            <v>BPSM4070</v>
          </cell>
          <cell r="F1744" t="str">
            <v>255/35ZR18 90Y ES03 T/L</v>
          </cell>
          <cell r="G1744" t="str">
            <v>255/35ZR18 90Y ES03 T/L</v>
          </cell>
          <cell r="H1744" t="str">
            <v>ES03</v>
          </cell>
          <cell r="I1744" t="str">
            <v>PSR2</v>
          </cell>
          <cell r="J1744" t="str">
            <v>UHP(17 UP)</v>
          </cell>
          <cell r="K1744" t="str">
            <v>BRIDGESTONE</v>
          </cell>
          <cell r="L1744" t="str">
            <v>255/35R18</v>
          </cell>
          <cell r="M1744" t="str">
            <v>POTENZA</v>
          </cell>
          <cell r="N1744" t="str">
            <v>SPORTY</v>
          </cell>
          <cell r="O1744" t="str">
            <v>PSRS</v>
          </cell>
          <cell r="P1744" t="str">
            <v>T/L</v>
          </cell>
          <cell r="Q1744" t="str">
            <v>PSR08575</v>
          </cell>
          <cell r="R1744" t="str">
            <v>JAPAN</v>
          </cell>
          <cell r="S1744">
            <v>3</v>
          </cell>
          <cell r="Y1744" t="str">
            <v>24</v>
          </cell>
          <cell r="AG1744" t="str">
            <v>PSR08575</v>
          </cell>
          <cell r="AL1744" t="str">
            <v>ES03</v>
          </cell>
          <cell r="AO1744" t="str">
            <v>255/35R18</v>
          </cell>
          <cell r="AP1744" t="str">
            <v>PSRS</v>
          </cell>
          <cell r="AQ1744" t="str">
            <v>OTHERS</v>
          </cell>
          <cell r="AR1744" t="str">
            <v>18 Inch</v>
          </cell>
          <cell r="AU1744">
            <v>2006</v>
          </cell>
          <cell r="AX1744" t="str">
            <v>DISCONT</v>
          </cell>
          <cell r="AY1744" t="str">
            <v>B</v>
          </cell>
          <cell r="AZ1744">
            <v>91</v>
          </cell>
          <cell r="BA1744">
            <v>40</v>
          </cell>
          <cell r="BB1744">
            <v>30</v>
          </cell>
          <cell r="BC1744">
            <v>507</v>
          </cell>
          <cell r="BD1744" t="str">
            <v>PS</v>
          </cell>
          <cell r="BE1744" t="str">
            <v>PSRS</v>
          </cell>
          <cell r="BF1744" t="str">
            <v>T</v>
          </cell>
          <cell r="BG1744" t="str">
            <v>T</v>
          </cell>
          <cell r="BH1744">
            <v>5.827</v>
          </cell>
          <cell r="BI1744">
            <v>5.7510000000000003</v>
          </cell>
          <cell r="BJ1744">
            <v>0.11</v>
          </cell>
          <cell r="BK1744">
            <v>0.11921377455000001</v>
          </cell>
          <cell r="BL1744">
            <v>18</v>
          </cell>
          <cell r="BM1744">
            <v>35</v>
          </cell>
          <cell r="BN1744">
            <v>255</v>
          </cell>
          <cell r="BR1744">
            <v>22440</v>
          </cell>
          <cell r="BS1744">
            <v>13466</v>
          </cell>
          <cell r="BT1744">
            <v>13466</v>
          </cell>
          <cell r="BU1744">
            <v>14962</v>
          </cell>
          <cell r="BV1744">
            <v>10</v>
          </cell>
          <cell r="BW1744">
            <v>13466</v>
          </cell>
          <cell r="BX1744">
            <v>0</v>
          </cell>
        </row>
        <row r="1745">
          <cell r="E1745" t="str">
            <v>BPSM4071</v>
          </cell>
          <cell r="F1745" t="str">
            <v>225/35ZR18 87Y ES03 T/L</v>
          </cell>
          <cell r="G1745" t="str">
            <v>225/35ZR18 87Y ES03 T/L</v>
          </cell>
          <cell r="H1745" t="str">
            <v>ES03</v>
          </cell>
          <cell r="I1745" t="str">
            <v>PSR2</v>
          </cell>
          <cell r="J1745" t="str">
            <v>UHP(17 UP)</v>
          </cell>
          <cell r="K1745" t="str">
            <v>BRIDGESTONE</v>
          </cell>
          <cell r="L1745" t="str">
            <v>225/35R18</v>
          </cell>
          <cell r="M1745" t="str">
            <v>POTENZA</v>
          </cell>
          <cell r="N1745" t="str">
            <v>SPORTY</v>
          </cell>
          <cell r="O1745" t="str">
            <v>PSRS</v>
          </cell>
          <cell r="P1745" t="str">
            <v>T/L</v>
          </cell>
          <cell r="Q1745" t="str">
            <v>PSR09012</v>
          </cell>
          <cell r="R1745" t="str">
            <v>JAPAN</v>
          </cell>
          <cell r="S1745">
            <v>3</v>
          </cell>
          <cell r="Y1745" t="str">
            <v>24</v>
          </cell>
          <cell r="AG1745" t="str">
            <v>PSR09012</v>
          </cell>
          <cell r="AL1745" t="str">
            <v>ES03</v>
          </cell>
          <cell r="AO1745" t="str">
            <v>225/35R18</v>
          </cell>
          <cell r="AP1745" t="str">
            <v>PSRS</v>
          </cell>
          <cell r="AQ1745" t="str">
            <v>OTHERS</v>
          </cell>
          <cell r="AR1745" t="str">
            <v>18 Inch</v>
          </cell>
          <cell r="AU1745">
            <v>0</v>
          </cell>
          <cell r="AX1745" t="str">
            <v>DISCONT</v>
          </cell>
          <cell r="AY1745" t="str">
            <v>B</v>
          </cell>
          <cell r="AZ1745">
            <v>91</v>
          </cell>
          <cell r="BA1745">
            <v>40</v>
          </cell>
          <cell r="BB1745">
            <v>30</v>
          </cell>
          <cell r="BC1745">
            <v>507</v>
          </cell>
          <cell r="BD1745" t="str">
            <v>PS</v>
          </cell>
          <cell r="BE1745" t="str">
            <v>PSRS</v>
          </cell>
          <cell r="BF1745" t="str">
            <v>T</v>
          </cell>
          <cell r="BG1745" t="str">
            <v>T</v>
          </cell>
          <cell r="BH1745">
            <v>4.8840000000000003</v>
          </cell>
          <cell r="BI1745">
            <v>10.7</v>
          </cell>
          <cell r="BJ1745">
            <v>8.1000000000000003E-2</v>
          </cell>
          <cell r="BK1745">
            <v>0.10013186385000003</v>
          </cell>
          <cell r="BL1745">
            <v>18</v>
          </cell>
          <cell r="BM1745">
            <v>35</v>
          </cell>
          <cell r="BN1745">
            <v>225</v>
          </cell>
          <cell r="BR1745">
            <v>15640</v>
          </cell>
          <cell r="BS1745">
            <v>9382</v>
          </cell>
          <cell r="BT1745">
            <v>9382</v>
          </cell>
          <cell r="BU1745">
            <v>10424</v>
          </cell>
          <cell r="BV1745">
            <v>10</v>
          </cell>
          <cell r="BW1745">
            <v>9382</v>
          </cell>
          <cell r="BX1745">
            <v>0</v>
          </cell>
        </row>
        <row r="1746">
          <cell r="E1746" t="str">
            <v>BPSM4080</v>
          </cell>
          <cell r="F1746" t="str">
            <v>285/30ZR20 95Y ES03 T/L</v>
          </cell>
          <cell r="G1746" t="str">
            <v>285/30ZR20 95Y ES03 T/L</v>
          </cell>
          <cell r="H1746" t="str">
            <v>ES03</v>
          </cell>
          <cell r="I1746" t="str">
            <v>PSR2</v>
          </cell>
          <cell r="J1746" t="str">
            <v>UHP(17 UP)</v>
          </cell>
          <cell r="K1746" t="str">
            <v>BRIDGESTONE</v>
          </cell>
          <cell r="L1746" t="str">
            <v>285/30R20</v>
          </cell>
          <cell r="M1746" t="str">
            <v>POTENZA</v>
          </cell>
          <cell r="N1746" t="str">
            <v>SPORTY</v>
          </cell>
          <cell r="O1746" t="str">
            <v>PSRS</v>
          </cell>
          <cell r="P1746" t="str">
            <v>T/L</v>
          </cell>
          <cell r="Q1746" t="str">
            <v>PSR09702</v>
          </cell>
          <cell r="R1746" t="str">
            <v>JAPAN</v>
          </cell>
          <cell r="S1746">
            <v>3</v>
          </cell>
          <cell r="Y1746" t="str">
            <v>24</v>
          </cell>
          <cell r="AG1746" t="str">
            <v>PSR09702</v>
          </cell>
          <cell r="AL1746" t="str">
            <v>ES03</v>
          </cell>
          <cell r="AO1746" t="str">
            <v>285/30R20</v>
          </cell>
          <cell r="AP1746" t="str">
            <v>PSRS</v>
          </cell>
          <cell r="AQ1746" t="str">
            <v>OTHERS</v>
          </cell>
          <cell r="AR1746" t="str">
            <v>20 Inch</v>
          </cell>
          <cell r="AU1746">
            <v>2005</v>
          </cell>
          <cell r="AX1746" t="str">
            <v>DISCONT</v>
          </cell>
          <cell r="AY1746" t="str">
            <v>B</v>
          </cell>
          <cell r="AZ1746">
            <v>91</v>
          </cell>
          <cell r="BA1746">
            <v>40</v>
          </cell>
          <cell r="BB1746">
            <v>30</v>
          </cell>
          <cell r="BC1746">
            <v>507</v>
          </cell>
          <cell r="BD1746" t="str">
            <v>PS</v>
          </cell>
          <cell r="BE1746" t="str">
            <v>PSRS</v>
          </cell>
          <cell r="BF1746" t="str">
            <v>T</v>
          </cell>
          <cell r="BG1746" t="str">
            <v>T</v>
          </cell>
          <cell r="BH1746">
            <v>6.6310000000000002</v>
          </cell>
          <cell r="BI1746">
            <v>5.0999999999999996</v>
          </cell>
          <cell r="BJ1746">
            <v>0.12</v>
          </cell>
          <cell r="BK1746">
            <v>0.14983832499999999</v>
          </cell>
          <cell r="BL1746">
            <v>20</v>
          </cell>
          <cell r="BM1746">
            <v>30</v>
          </cell>
          <cell r="BN1746">
            <v>285</v>
          </cell>
          <cell r="BR1746">
            <v>35320</v>
          </cell>
          <cell r="BS1746">
            <v>21193</v>
          </cell>
          <cell r="BT1746">
            <v>21193</v>
          </cell>
          <cell r="BU1746">
            <v>23548</v>
          </cell>
          <cell r="BV1746">
            <v>10</v>
          </cell>
          <cell r="BW1746">
            <v>21193</v>
          </cell>
          <cell r="BX1746">
            <v>0</v>
          </cell>
        </row>
        <row r="1747">
          <cell r="E1747" t="str">
            <v>BPSM4082</v>
          </cell>
          <cell r="F1747" t="str">
            <v>275/30ZR20 97Y ES03 T/L</v>
          </cell>
          <cell r="G1747" t="str">
            <v>275/30ZR20 97Y ES03 T/L</v>
          </cell>
          <cell r="H1747" t="str">
            <v>ES03</v>
          </cell>
          <cell r="I1747" t="str">
            <v>PSR2</v>
          </cell>
          <cell r="J1747" t="str">
            <v>UHP(17 UP)</v>
          </cell>
          <cell r="K1747" t="str">
            <v>BRIDGESTONE</v>
          </cell>
          <cell r="L1747" t="str">
            <v>275/30R20</v>
          </cell>
          <cell r="M1747" t="str">
            <v>POTENZA</v>
          </cell>
          <cell r="N1747" t="str">
            <v>SPORTY</v>
          </cell>
          <cell r="O1747" t="str">
            <v>PSRS</v>
          </cell>
          <cell r="P1747" t="str">
            <v>T/L</v>
          </cell>
          <cell r="Q1747" t="str">
            <v>PSR09703</v>
          </cell>
          <cell r="R1747" t="str">
            <v>JAPAN</v>
          </cell>
          <cell r="S1747">
            <v>3</v>
          </cell>
          <cell r="Y1747" t="str">
            <v>24</v>
          </cell>
          <cell r="AG1747" t="str">
            <v>PSR09703</v>
          </cell>
          <cell r="AL1747" t="str">
            <v>ES03</v>
          </cell>
          <cell r="AO1747" t="str">
            <v>275/30R20</v>
          </cell>
          <cell r="AP1747" t="str">
            <v>PSRS</v>
          </cell>
          <cell r="AQ1747" t="str">
            <v>OTHERS</v>
          </cell>
          <cell r="AR1747" t="str">
            <v>20 Inch</v>
          </cell>
          <cell r="AU1747">
            <v>2004</v>
          </cell>
          <cell r="AX1747" t="str">
            <v>DISCONT</v>
          </cell>
          <cell r="AY1747" t="str">
            <v>B</v>
          </cell>
          <cell r="AZ1747">
            <v>91</v>
          </cell>
          <cell r="BA1747">
            <v>40</v>
          </cell>
          <cell r="BB1747">
            <v>30</v>
          </cell>
          <cell r="BC1747">
            <v>507</v>
          </cell>
          <cell r="BD1747" t="str">
            <v>PS</v>
          </cell>
          <cell r="BE1747" t="str">
            <v>PSRS</v>
          </cell>
          <cell r="BF1747" t="str">
            <v>T</v>
          </cell>
          <cell r="BG1747" t="str">
            <v>T</v>
          </cell>
          <cell r="BH1747">
            <v>6.0990000000000002</v>
          </cell>
          <cell r="BI1747">
            <v>13.71</v>
          </cell>
          <cell r="BJ1747">
            <v>0.108</v>
          </cell>
          <cell r="BK1747">
            <v>0.14267263499999999</v>
          </cell>
          <cell r="BL1747">
            <v>20</v>
          </cell>
          <cell r="BM1747">
            <v>30</v>
          </cell>
          <cell r="BN1747">
            <v>275</v>
          </cell>
          <cell r="BR1747">
            <v>31790</v>
          </cell>
          <cell r="BS1747">
            <v>19073</v>
          </cell>
          <cell r="BT1747">
            <v>19073</v>
          </cell>
          <cell r="BU1747">
            <v>21192</v>
          </cell>
          <cell r="BV1747">
            <v>10</v>
          </cell>
          <cell r="BW1747">
            <v>19073</v>
          </cell>
          <cell r="BX1747">
            <v>0</v>
          </cell>
        </row>
        <row r="1748">
          <cell r="E1748" t="str">
            <v>BPSM4083</v>
          </cell>
          <cell r="F1748" t="str">
            <v>285/30ZR19 94Y ES03 T/L</v>
          </cell>
          <cell r="G1748" t="str">
            <v>285/30ZR19 94Y ES03 T/L</v>
          </cell>
          <cell r="H1748" t="str">
            <v>ES03</v>
          </cell>
          <cell r="I1748" t="str">
            <v>PSR2</v>
          </cell>
          <cell r="J1748" t="str">
            <v>UHP(17 UP)</v>
          </cell>
          <cell r="K1748" t="str">
            <v>BRIDGESTONE</v>
          </cell>
          <cell r="L1748" t="str">
            <v>285/30R19</v>
          </cell>
          <cell r="M1748" t="str">
            <v>POTENZA</v>
          </cell>
          <cell r="N1748" t="str">
            <v>SPORTY</v>
          </cell>
          <cell r="O1748" t="str">
            <v>PSRS</v>
          </cell>
          <cell r="P1748" t="str">
            <v>T/L</v>
          </cell>
          <cell r="Q1748" t="str">
            <v>PSR09693</v>
          </cell>
          <cell r="R1748" t="str">
            <v>JAPAN</v>
          </cell>
          <cell r="S1748">
            <v>3</v>
          </cell>
          <cell r="Y1748" t="str">
            <v>24</v>
          </cell>
          <cell r="AG1748" t="str">
            <v>PSR09693</v>
          </cell>
          <cell r="AL1748" t="str">
            <v>ES03</v>
          </cell>
          <cell r="AO1748" t="str">
            <v>285/30R19</v>
          </cell>
          <cell r="AP1748" t="str">
            <v>PSRS</v>
          </cell>
          <cell r="AQ1748" t="str">
            <v>OTHERS</v>
          </cell>
          <cell r="AR1748" t="str">
            <v>19 Inch</v>
          </cell>
          <cell r="AU1748">
            <v>2004</v>
          </cell>
          <cell r="AX1748" t="str">
            <v>DISCONT</v>
          </cell>
          <cell r="AY1748" t="str">
            <v>B</v>
          </cell>
          <cell r="AZ1748">
            <v>91</v>
          </cell>
          <cell r="BA1748">
            <v>40</v>
          </cell>
          <cell r="BB1748">
            <v>30</v>
          </cell>
          <cell r="BC1748">
            <v>507</v>
          </cell>
          <cell r="BD1748" t="str">
            <v>PS</v>
          </cell>
          <cell r="BE1748" t="str">
            <v>PSRS</v>
          </cell>
          <cell r="BF1748" t="str">
            <v>T</v>
          </cell>
          <cell r="BG1748" t="str">
            <v>T</v>
          </cell>
          <cell r="BH1748">
            <v>6.3970000000000002</v>
          </cell>
          <cell r="BI1748">
            <v>5.0999999999999996</v>
          </cell>
          <cell r="BJ1748">
            <v>0.11</v>
          </cell>
          <cell r="BK1748">
            <v>0.13883771199999997</v>
          </cell>
          <cell r="BL1748">
            <v>19</v>
          </cell>
          <cell r="BM1748">
            <v>30</v>
          </cell>
          <cell r="BN1748">
            <v>285</v>
          </cell>
          <cell r="BR1748">
            <v>29990</v>
          </cell>
          <cell r="BS1748">
            <v>17993</v>
          </cell>
          <cell r="BT1748">
            <v>17993</v>
          </cell>
          <cell r="BU1748">
            <v>19992</v>
          </cell>
          <cell r="BV1748">
            <v>10</v>
          </cell>
          <cell r="BW1748">
            <v>17993</v>
          </cell>
          <cell r="BX1748">
            <v>0</v>
          </cell>
        </row>
        <row r="1749">
          <cell r="E1749" t="str">
            <v>BPSM4084</v>
          </cell>
          <cell r="F1749" t="str">
            <v>275/30ZR19 96Y ES03 T/L</v>
          </cell>
          <cell r="G1749" t="str">
            <v>275/30ZR19 96Y ES03 T/L</v>
          </cell>
          <cell r="H1749" t="str">
            <v>ES03</v>
          </cell>
          <cell r="I1749" t="str">
            <v>PSR2</v>
          </cell>
          <cell r="J1749" t="str">
            <v>UHP(17 UP)</v>
          </cell>
          <cell r="K1749" t="str">
            <v>BRIDGESTONE</v>
          </cell>
          <cell r="L1749" t="str">
            <v>275/30R19</v>
          </cell>
          <cell r="M1749" t="str">
            <v>POTENZA</v>
          </cell>
          <cell r="N1749" t="str">
            <v>SPORTY</v>
          </cell>
          <cell r="O1749" t="str">
            <v>PSRS</v>
          </cell>
          <cell r="P1749" t="str">
            <v>T/L</v>
          </cell>
          <cell r="Q1749" t="str">
            <v>PSR09692</v>
          </cell>
          <cell r="R1749" t="str">
            <v>JAPAN</v>
          </cell>
          <cell r="S1749">
            <v>3</v>
          </cell>
          <cell r="Y1749" t="str">
            <v>24</v>
          </cell>
          <cell r="AG1749" t="str">
            <v>PSR09692</v>
          </cell>
          <cell r="AL1749" t="str">
            <v>ES03</v>
          </cell>
          <cell r="AO1749" t="str">
            <v>275/30R19</v>
          </cell>
          <cell r="AP1749" t="str">
            <v>PSRS</v>
          </cell>
          <cell r="AQ1749" t="str">
            <v>OTHERS</v>
          </cell>
          <cell r="AR1749" t="str">
            <v>19 Inch</v>
          </cell>
          <cell r="AU1749">
            <v>2004</v>
          </cell>
          <cell r="AX1749" t="str">
            <v>DISCONT</v>
          </cell>
          <cell r="AY1749" t="str">
            <v>B</v>
          </cell>
          <cell r="AZ1749">
            <v>91</v>
          </cell>
          <cell r="BA1749">
            <v>40</v>
          </cell>
          <cell r="BB1749">
            <v>30</v>
          </cell>
          <cell r="BC1749">
            <v>507</v>
          </cell>
          <cell r="BD1749" t="str">
            <v>PS</v>
          </cell>
          <cell r="BE1749" t="str">
            <v>PSRS</v>
          </cell>
          <cell r="BF1749" t="str">
            <v>T</v>
          </cell>
          <cell r="BG1749" t="str">
            <v>T</v>
          </cell>
          <cell r="BH1749">
            <v>5.9039999999999999</v>
          </cell>
          <cell r="BI1749">
            <v>5.0999999999999996</v>
          </cell>
          <cell r="BJ1749">
            <v>0.11</v>
          </cell>
          <cell r="BK1749">
            <v>0.13210651439999996</v>
          </cell>
          <cell r="BL1749">
            <v>19</v>
          </cell>
          <cell r="BM1749">
            <v>30</v>
          </cell>
          <cell r="BN1749">
            <v>275</v>
          </cell>
          <cell r="BR1749">
            <v>27960</v>
          </cell>
          <cell r="BS1749">
            <v>16778</v>
          </cell>
          <cell r="BT1749">
            <v>16778</v>
          </cell>
          <cell r="BU1749">
            <v>18642</v>
          </cell>
          <cell r="BV1749">
            <v>10</v>
          </cell>
          <cell r="BW1749">
            <v>16778</v>
          </cell>
          <cell r="BX1749">
            <v>0</v>
          </cell>
        </row>
        <row r="1750">
          <cell r="E1750" t="str">
            <v>BPSM4085</v>
          </cell>
          <cell r="F1750" t="str">
            <v>265/30ZR19 93Y ES03 T/L</v>
          </cell>
          <cell r="G1750" t="str">
            <v>265/30ZR19 93Y ES03 T/L</v>
          </cell>
          <cell r="H1750" t="str">
            <v>ES03</v>
          </cell>
          <cell r="I1750" t="str">
            <v>PSR2</v>
          </cell>
          <cell r="J1750" t="str">
            <v>UHP(17 UP)</v>
          </cell>
          <cell r="K1750" t="str">
            <v>BRIDGESTONE</v>
          </cell>
          <cell r="L1750" t="str">
            <v>265/30R19</v>
          </cell>
          <cell r="M1750" t="str">
            <v>POTENZA</v>
          </cell>
          <cell r="N1750" t="str">
            <v>SPORTY</v>
          </cell>
          <cell r="O1750" t="str">
            <v>PSRS</v>
          </cell>
          <cell r="P1750" t="str">
            <v>T/L</v>
          </cell>
          <cell r="Q1750" t="str">
            <v>PSR09519</v>
          </cell>
          <cell r="R1750" t="str">
            <v>JAPAN</v>
          </cell>
          <cell r="S1750">
            <v>3</v>
          </cell>
          <cell r="Y1750" t="str">
            <v>24</v>
          </cell>
          <cell r="AG1750" t="str">
            <v>PSR09519</v>
          </cell>
          <cell r="AL1750" t="str">
            <v>ES03</v>
          </cell>
          <cell r="AO1750" t="str">
            <v>265/30R19</v>
          </cell>
          <cell r="AP1750" t="str">
            <v>PSRS</v>
          </cell>
          <cell r="AQ1750" t="str">
            <v>OTHERS</v>
          </cell>
          <cell r="AR1750" t="str">
            <v>19 Inch</v>
          </cell>
          <cell r="AU1750">
            <v>2005</v>
          </cell>
          <cell r="AX1750" t="str">
            <v>DISCONT</v>
          </cell>
          <cell r="AY1750" t="str">
            <v>B</v>
          </cell>
          <cell r="AZ1750">
            <v>91</v>
          </cell>
          <cell r="BA1750">
            <v>40</v>
          </cell>
          <cell r="BB1750">
            <v>30</v>
          </cell>
          <cell r="BC1750">
            <v>507</v>
          </cell>
          <cell r="BD1750" t="str">
            <v>PS</v>
          </cell>
          <cell r="BE1750" t="str">
            <v>PSRS</v>
          </cell>
          <cell r="BF1750" t="str">
            <v>T</v>
          </cell>
          <cell r="BG1750" t="str">
            <v>T</v>
          </cell>
          <cell r="BH1750">
            <v>5.47</v>
          </cell>
          <cell r="BI1750">
            <v>5.5149999999999997</v>
          </cell>
          <cell r="BJ1750">
            <v>0.11</v>
          </cell>
          <cell r="BK1750">
            <v>0.12555342079999995</v>
          </cell>
          <cell r="BL1750">
            <v>19</v>
          </cell>
          <cell r="BM1750">
            <v>30</v>
          </cell>
          <cell r="BN1750">
            <v>265</v>
          </cell>
          <cell r="BR1750">
            <v>27600</v>
          </cell>
          <cell r="BS1750">
            <v>16557</v>
          </cell>
          <cell r="BT1750">
            <v>16557</v>
          </cell>
          <cell r="BU1750">
            <v>18397</v>
          </cell>
          <cell r="BV1750">
            <v>10</v>
          </cell>
          <cell r="BW1750">
            <v>16557</v>
          </cell>
          <cell r="BX1750">
            <v>0</v>
          </cell>
        </row>
        <row r="1751">
          <cell r="E1751" t="str">
            <v>BPSM4086</v>
          </cell>
          <cell r="F1751" t="str">
            <v>285/30ZR18 93Y ES03 T/L</v>
          </cell>
          <cell r="G1751" t="str">
            <v>285/30ZR18 93Y ES03 T/L</v>
          </cell>
          <cell r="H1751" t="str">
            <v>ES03</v>
          </cell>
          <cell r="I1751" t="str">
            <v>PSR2</v>
          </cell>
          <cell r="J1751" t="str">
            <v>UHP(17 UP)</v>
          </cell>
          <cell r="K1751" t="str">
            <v>BRIDGESTONE</v>
          </cell>
          <cell r="L1751" t="str">
            <v>285/30R18</v>
          </cell>
          <cell r="M1751" t="str">
            <v>POTENZA</v>
          </cell>
          <cell r="N1751" t="str">
            <v>SPORTY</v>
          </cell>
          <cell r="O1751" t="str">
            <v>PSRS</v>
          </cell>
          <cell r="P1751" t="str">
            <v>T/L</v>
          </cell>
          <cell r="Q1751" t="str">
            <v>PSR08577</v>
          </cell>
          <cell r="R1751" t="str">
            <v>JAPAN</v>
          </cell>
          <cell r="S1751">
            <v>3</v>
          </cell>
          <cell r="Y1751" t="str">
            <v>24</v>
          </cell>
          <cell r="AG1751" t="str">
            <v>PSR08577</v>
          </cell>
          <cell r="AL1751" t="str">
            <v>ES03</v>
          </cell>
          <cell r="AO1751" t="str">
            <v>285/30R18</v>
          </cell>
          <cell r="AP1751" t="str">
            <v>PSRS</v>
          </cell>
          <cell r="AQ1751" t="str">
            <v>OTHERS</v>
          </cell>
          <cell r="AR1751" t="str">
            <v>18 Inch</v>
          </cell>
          <cell r="AU1751">
            <v>2003</v>
          </cell>
          <cell r="AX1751" t="str">
            <v>DISCONT</v>
          </cell>
          <cell r="AY1751" t="str">
            <v>B</v>
          </cell>
          <cell r="AZ1751">
            <v>91</v>
          </cell>
          <cell r="BA1751">
            <v>40</v>
          </cell>
          <cell r="BB1751">
            <v>30</v>
          </cell>
          <cell r="BC1751">
            <v>507</v>
          </cell>
          <cell r="BD1751" t="str">
            <v>PS</v>
          </cell>
          <cell r="BE1751" t="str">
            <v>PSRS</v>
          </cell>
          <cell r="BF1751" t="str">
            <v>T</v>
          </cell>
          <cell r="BG1751" t="str">
            <v>T</v>
          </cell>
          <cell r="BH1751">
            <v>6.06</v>
          </cell>
          <cell r="BI1751">
            <v>6.1230000000000002</v>
          </cell>
          <cell r="BJ1751">
            <v>0.10299999999999999</v>
          </cell>
          <cell r="BK1751">
            <v>0.12825645300000002</v>
          </cell>
          <cell r="BL1751">
            <v>18</v>
          </cell>
          <cell r="BM1751">
            <v>30</v>
          </cell>
          <cell r="BN1751">
            <v>285</v>
          </cell>
          <cell r="BR1751">
            <v>27600</v>
          </cell>
          <cell r="BS1751">
            <v>16557</v>
          </cell>
          <cell r="BT1751">
            <v>16557</v>
          </cell>
          <cell r="BU1751">
            <v>18397</v>
          </cell>
          <cell r="BV1751">
            <v>10</v>
          </cell>
          <cell r="BW1751">
            <v>16557</v>
          </cell>
          <cell r="BX1751">
            <v>0</v>
          </cell>
        </row>
        <row r="1752">
          <cell r="E1752" t="str">
            <v>BPSM4162</v>
          </cell>
          <cell r="F1752" t="str">
            <v>245/45ZR16 S02 N3 T/L</v>
          </cell>
          <cell r="G1752" t="str">
            <v>245/45ZR16 S02 N3 T/L</v>
          </cell>
          <cell r="H1752" t="str">
            <v>S02</v>
          </cell>
          <cell r="I1752" t="str">
            <v>PSR3</v>
          </cell>
          <cell r="J1752" t="str">
            <v>PSR OOGATA (16 ONLY)</v>
          </cell>
          <cell r="K1752" t="str">
            <v>BRIDGESTONE</v>
          </cell>
          <cell r="L1752" t="str">
            <v>245/45R16</v>
          </cell>
          <cell r="M1752" t="str">
            <v>POTENZA</v>
          </cell>
          <cell r="N1752" t="str">
            <v>PASSENGER CAR</v>
          </cell>
          <cell r="O1752" t="str">
            <v>PSRS</v>
          </cell>
          <cell r="P1752" t="str">
            <v>T/L</v>
          </cell>
          <cell r="Q1752" t="str">
            <v>ZDUMMY</v>
          </cell>
          <cell r="R1752" t="str">
            <v>JAPAN</v>
          </cell>
          <cell r="S1752">
            <v>3</v>
          </cell>
          <cell r="Y1752" t="str">
            <v>24</v>
          </cell>
          <cell r="AG1752" t="str">
            <v>*</v>
          </cell>
          <cell r="AL1752" t="str">
            <v>S02</v>
          </cell>
          <cell r="AO1752" t="str">
            <v>245/45R16</v>
          </cell>
          <cell r="AP1752" t="str">
            <v>PSRS</v>
          </cell>
          <cell r="AQ1752" t="str">
            <v>OTHERS</v>
          </cell>
          <cell r="AR1752" t="str">
            <v>16 Inch</v>
          </cell>
          <cell r="AU1752">
            <v>2001</v>
          </cell>
          <cell r="AX1752" t="str">
            <v>DISCONT</v>
          </cell>
          <cell r="AY1752" t="str">
            <v>B</v>
          </cell>
          <cell r="AZ1752">
            <v>91</v>
          </cell>
          <cell r="BA1752">
            <v>40</v>
          </cell>
          <cell r="BB1752">
            <v>30</v>
          </cell>
          <cell r="BC1752">
            <v>507</v>
          </cell>
          <cell r="BD1752" t="str">
            <v>PS</v>
          </cell>
          <cell r="BE1752" t="str">
            <v>PSRS</v>
          </cell>
          <cell r="BF1752" t="str">
            <v>T</v>
          </cell>
          <cell r="BG1752" t="str">
            <v>T</v>
          </cell>
          <cell r="BH1752">
            <v>5.4290000000000003</v>
          </cell>
          <cell r="BI1752">
            <v>5.4550000000000001</v>
          </cell>
          <cell r="BJ1752">
            <v>8.6999999999999994E-2</v>
          </cell>
          <cell r="BK1752">
            <v>0.11200602884999999</v>
          </cell>
          <cell r="BL1752">
            <v>16</v>
          </cell>
          <cell r="BM1752" t="str">
            <v>45</v>
          </cell>
          <cell r="BN1752">
            <v>245</v>
          </cell>
          <cell r="BR1752">
            <v>19510</v>
          </cell>
          <cell r="BS1752">
            <v>11704</v>
          </cell>
          <cell r="BT1752">
            <v>11704</v>
          </cell>
          <cell r="BU1752">
            <v>13004</v>
          </cell>
          <cell r="BV1752">
            <v>10</v>
          </cell>
          <cell r="BW1752">
            <v>11704</v>
          </cell>
          <cell r="BX1752">
            <v>0</v>
          </cell>
        </row>
        <row r="1753">
          <cell r="E1753" t="str">
            <v>BPSM4164</v>
          </cell>
          <cell r="F1753" t="str">
            <v>225/45ZR17 S02 N3 T/L</v>
          </cell>
          <cell r="G1753" t="str">
            <v>225/45ZR17 S02 N3 T/L</v>
          </cell>
          <cell r="H1753" t="str">
            <v>S02</v>
          </cell>
          <cell r="I1753" t="str">
            <v>PSR2</v>
          </cell>
          <cell r="J1753" t="str">
            <v>UHP(17 UP)</v>
          </cell>
          <cell r="K1753" t="str">
            <v>BRIDGESTONE</v>
          </cell>
          <cell r="L1753" t="str">
            <v>225/45R17</v>
          </cell>
          <cell r="M1753" t="str">
            <v>POTENZA</v>
          </cell>
          <cell r="N1753" t="str">
            <v>PASSENGER CAR</v>
          </cell>
          <cell r="O1753" t="str">
            <v>PSRS</v>
          </cell>
          <cell r="P1753" t="str">
            <v>T/L</v>
          </cell>
          <cell r="Q1753" t="str">
            <v>ZDUMMY</v>
          </cell>
          <cell r="R1753" t="str">
            <v>JAPAN</v>
          </cell>
          <cell r="S1753">
            <v>3</v>
          </cell>
          <cell r="Y1753" t="str">
            <v>24</v>
          </cell>
          <cell r="AG1753" t="str">
            <v>*</v>
          </cell>
          <cell r="AL1753" t="str">
            <v>S02</v>
          </cell>
          <cell r="AO1753" t="str">
            <v>225/45R17</v>
          </cell>
          <cell r="AP1753" t="str">
            <v>PSRS</v>
          </cell>
          <cell r="AQ1753" t="str">
            <v>OTHERS</v>
          </cell>
          <cell r="AR1753" t="str">
            <v>17 Inch</v>
          </cell>
          <cell r="AU1753">
            <v>2001</v>
          </cell>
          <cell r="AX1753" t="str">
            <v>DISCONT</v>
          </cell>
          <cell r="AY1753" t="str">
            <v>B</v>
          </cell>
          <cell r="AZ1753">
            <v>91</v>
          </cell>
          <cell r="BA1753">
            <v>40</v>
          </cell>
          <cell r="BB1753">
            <v>30</v>
          </cell>
          <cell r="BC1753">
            <v>507</v>
          </cell>
          <cell r="BD1753" t="str">
            <v>PS</v>
          </cell>
          <cell r="BE1753" t="str">
            <v>PSRS</v>
          </cell>
          <cell r="BF1753" t="str">
            <v>T</v>
          </cell>
          <cell r="BG1753" t="str">
            <v>T</v>
          </cell>
          <cell r="BH1753">
            <v>5.3579999999999997</v>
          </cell>
          <cell r="BI1753">
            <v>5.3579999999999997</v>
          </cell>
          <cell r="BJ1753">
            <v>7.9000000000000001E-2</v>
          </cell>
          <cell r="BK1753">
            <v>0.10661916984999997</v>
          </cell>
          <cell r="BL1753">
            <v>17</v>
          </cell>
          <cell r="BM1753" t="str">
            <v>45</v>
          </cell>
          <cell r="BN1753">
            <v>225</v>
          </cell>
          <cell r="BR1753">
            <v>13250</v>
          </cell>
          <cell r="BS1753">
            <v>7947</v>
          </cell>
          <cell r="BT1753">
            <v>7947</v>
          </cell>
          <cell r="BU1753">
            <v>8830</v>
          </cell>
          <cell r="BV1753">
            <v>10</v>
          </cell>
          <cell r="BW1753">
            <v>7947</v>
          </cell>
          <cell r="BX1753">
            <v>0</v>
          </cell>
        </row>
        <row r="1754">
          <cell r="E1754" t="str">
            <v>BPSM4173</v>
          </cell>
          <cell r="F1754" t="str">
            <v>255/40ZR17 S02 N3 T/L</v>
          </cell>
          <cell r="G1754" t="str">
            <v>255/40ZR17 S02 N3 T/L</v>
          </cell>
          <cell r="H1754" t="str">
            <v>S02</v>
          </cell>
          <cell r="I1754" t="str">
            <v>PSR2</v>
          </cell>
          <cell r="J1754" t="str">
            <v>UHP(17 UP)</v>
          </cell>
          <cell r="K1754" t="str">
            <v>BRIDGESTONE</v>
          </cell>
          <cell r="L1754" t="str">
            <v>255/40R17</v>
          </cell>
          <cell r="M1754" t="str">
            <v>POTENZA</v>
          </cell>
          <cell r="N1754" t="str">
            <v>PASSENGER CAR</v>
          </cell>
          <cell r="O1754" t="str">
            <v>PSRS</v>
          </cell>
          <cell r="P1754" t="str">
            <v>T/L</v>
          </cell>
          <cell r="Q1754" t="str">
            <v>ZDUMMY</v>
          </cell>
          <cell r="R1754" t="str">
            <v>JAPAN</v>
          </cell>
          <cell r="S1754">
            <v>3</v>
          </cell>
          <cell r="Y1754" t="str">
            <v>24</v>
          </cell>
          <cell r="AG1754" t="str">
            <v>*</v>
          </cell>
          <cell r="AL1754" t="str">
            <v>S02</v>
          </cell>
          <cell r="AO1754" t="str">
            <v>255/40R17</v>
          </cell>
          <cell r="AP1754" t="str">
            <v>PSRS</v>
          </cell>
          <cell r="AQ1754" t="str">
            <v>OTHERS</v>
          </cell>
          <cell r="AR1754" t="str">
            <v>17 Inch</v>
          </cell>
          <cell r="AU1754">
            <v>2001</v>
          </cell>
          <cell r="AX1754" t="str">
            <v>DISCONT</v>
          </cell>
          <cell r="AY1754" t="str">
            <v>B</v>
          </cell>
          <cell r="AZ1754">
            <v>91</v>
          </cell>
          <cell r="BA1754">
            <v>40</v>
          </cell>
          <cell r="BB1754">
            <v>30</v>
          </cell>
          <cell r="BC1754">
            <v>507</v>
          </cell>
          <cell r="BD1754" t="str">
            <v>PS</v>
          </cell>
          <cell r="BE1754" t="str">
            <v>PSRS</v>
          </cell>
          <cell r="BF1754" t="str">
            <v>T</v>
          </cell>
          <cell r="BG1754" t="str">
            <v>T</v>
          </cell>
          <cell r="BH1754">
            <v>5.4950000000000001</v>
          </cell>
          <cell r="BI1754">
            <v>5.4950000000000001</v>
          </cell>
          <cell r="BJ1754">
            <v>9.0999999999999998E-2</v>
          </cell>
          <cell r="BK1754">
            <v>0.11925128379999998</v>
          </cell>
          <cell r="BL1754">
            <v>17</v>
          </cell>
          <cell r="BM1754" t="str">
            <v>40</v>
          </cell>
          <cell r="BN1754">
            <v>255</v>
          </cell>
          <cell r="BR1754">
            <v>18400</v>
          </cell>
          <cell r="BS1754">
            <v>11037</v>
          </cell>
          <cell r="BT1754">
            <v>11037</v>
          </cell>
          <cell r="BU1754">
            <v>12263</v>
          </cell>
          <cell r="BV1754">
            <v>10</v>
          </cell>
          <cell r="BW1754">
            <v>11037</v>
          </cell>
          <cell r="BX1754">
            <v>0</v>
          </cell>
        </row>
        <row r="1755">
          <cell r="E1755" t="str">
            <v>BPSM4183</v>
          </cell>
          <cell r="F1755" t="str">
            <v>255/40ZR17 S02 N1 T/L</v>
          </cell>
          <cell r="G1755" t="str">
            <v>255/40ZR17 S02 N1 T/L</v>
          </cell>
          <cell r="H1755" t="str">
            <v>S02</v>
          </cell>
          <cell r="I1755" t="str">
            <v>PSR2</v>
          </cell>
          <cell r="J1755" t="str">
            <v>UHP(17 UP)</v>
          </cell>
          <cell r="K1755" t="str">
            <v>BRIDGESTONE</v>
          </cell>
          <cell r="L1755" t="str">
            <v>255/40R17</v>
          </cell>
          <cell r="M1755" t="str">
            <v>POTENZA</v>
          </cell>
          <cell r="N1755" t="str">
            <v>PASSENGER CAR</v>
          </cell>
          <cell r="O1755" t="str">
            <v>PSRS</v>
          </cell>
          <cell r="P1755" t="str">
            <v>T/L</v>
          </cell>
          <cell r="Q1755" t="str">
            <v>ZDUMMY</v>
          </cell>
          <cell r="R1755" t="str">
            <v>JAPAN</v>
          </cell>
          <cell r="S1755">
            <v>3</v>
          </cell>
          <cell r="Y1755" t="str">
            <v>24</v>
          </cell>
          <cell r="AG1755" t="str">
            <v>*</v>
          </cell>
          <cell r="AL1755" t="str">
            <v>S02</v>
          </cell>
          <cell r="AO1755" t="str">
            <v>255/40R17</v>
          </cell>
          <cell r="AP1755" t="str">
            <v>PSRS</v>
          </cell>
          <cell r="AQ1755" t="str">
            <v>OTHERS</v>
          </cell>
          <cell r="AR1755" t="str">
            <v>17 Inch</v>
          </cell>
          <cell r="AU1755">
            <v>0</v>
          </cell>
          <cell r="AX1755" t="str">
            <v>DISCONT</v>
          </cell>
          <cell r="AY1755" t="str">
            <v>B</v>
          </cell>
          <cell r="AZ1755">
            <v>91</v>
          </cell>
          <cell r="BA1755">
            <v>40</v>
          </cell>
          <cell r="BB1755">
            <v>30</v>
          </cell>
          <cell r="BC1755">
            <v>507</v>
          </cell>
          <cell r="BD1755" t="str">
            <v>PS</v>
          </cell>
          <cell r="BE1755" t="str">
            <v>PSRS</v>
          </cell>
          <cell r="BF1755" t="str">
            <v>T</v>
          </cell>
          <cell r="BG1755" t="str">
            <v>T</v>
          </cell>
          <cell r="BH1755">
            <v>5.6879999999999997</v>
          </cell>
          <cell r="BI1755">
            <v>5.6879999999999997</v>
          </cell>
          <cell r="BJ1755">
            <v>9.0999999999999998E-2</v>
          </cell>
          <cell r="BK1755">
            <v>0.11925128379999998</v>
          </cell>
          <cell r="BL1755">
            <v>17</v>
          </cell>
          <cell r="BM1755" t="str">
            <v>40</v>
          </cell>
          <cell r="BN1755">
            <v>255</v>
          </cell>
          <cell r="BR1755">
            <v>17110</v>
          </cell>
          <cell r="BS1755">
            <v>10264</v>
          </cell>
          <cell r="BT1755">
            <v>10264</v>
          </cell>
          <cell r="BU1755">
            <v>11404</v>
          </cell>
          <cell r="BV1755">
            <v>10</v>
          </cell>
          <cell r="BW1755">
            <v>10264</v>
          </cell>
          <cell r="BX1755">
            <v>0</v>
          </cell>
        </row>
        <row r="1756">
          <cell r="E1756" t="str">
            <v>BPSM4275</v>
          </cell>
          <cell r="F1756" t="str">
            <v>225/40ZR18 S02 N2 T/L</v>
          </cell>
          <cell r="G1756" t="str">
            <v>225/40ZR18 S02 N2 T/L</v>
          </cell>
          <cell r="H1756" t="str">
            <v>S02</v>
          </cell>
          <cell r="I1756" t="str">
            <v>PSR2</v>
          </cell>
          <cell r="J1756" t="str">
            <v>UHP(17 UP)</v>
          </cell>
          <cell r="K1756" t="str">
            <v>BRIDGESTONE</v>
          </cell>
          <cell r="L1756" t="str">
            <v>225/40R18</v>
          </cell>
          <cell r="M1756" t="str">
            <v>POTENZA</v>
          </cell>
          <cell r="N1756" t="str">
            <v>PASSENGER CAR</v>
          </cell>
          <cell r="O1756" t="str">
            <v>PSRS</v>
          </cell>
          <cell r="P1756" t="str">
            <v>T/L</v>
          </cell>
          <cell r="Q1756" t="str">
            <v>ZDUMMY</v>
          </cell>
          <cell r="R1756" t="str">
            <v>JAPAN</v>
          </cell>
          <cell r="S1756">
            <v>3</v>
          </cell>
          <cell r="Y1756" t="str">
            <v>24</v>
          </cell>
          <cell r="AG1756" t="str">
            <v>*</v>
          </cell>
          <cell r="AL1756" t="str">
            <v>S02</v>
          </cell>
          <cell r="AO1756" t="str">
            <v>225/40R18</v>
          </cell>
          <cell r="AP1756" t="str">
            <v>PSRS</v>
          </cell>
          <cell r="AQ1756" t="str">
            <v>OTHERS</v>
          </cell>
          <cell r="AR1756" t="str">
            <v>18 Inch</v>
          </cell>
          <cell r="AU1756">
            <v>2001</v>
          </cell>
          <cell r="AX1756" t="str">
            <v>DISCONT</v>
          </cell>
          <cell r="AY1756" t="str">
            <v>B</v>
          </cell>
          <cell r="AZ1756">
            <v>91</v>
          </cell>
          <cell r="BA1756">
            <v>40</v>
          </cell>
          <cell r="BB1756">
            <v>30</v>
          </cell>
          <cell r="BC1756">
            <v>507</v>
          </cell>
          <cell r="BD1756" t="str">
            <v>PS</v>
          </cell>
          <cell r="BE1756" t="str">
            <v>PSRS</v>
          </cell>
          <cell r="BF1756" t="str">
            <v>T</v>
          </cell>
          <cell r="BG1756" t="str">
            <v>T</v>
          </cell>
          <cell r="BH1756">
            <v>5.0999999999999996</v>
          </cell>
          <cell r="BI1756">
            <v>5.0999999999999996</v>
          </cell>
          <cell r="BJ1756">
            <v>8.5999999999999993E-2</v>
          </cell>
          <cell r="BK1756">
            <v>0.10759631760000002</v>
          </cell>
          <cell r="BL1756">
            <v>18</v>
          </cell>
          <cell r="BM1756" t="str">
            <v>40</v>
          </cell>
          <cell r="BN1756">
            <v>225</v>
          </cell>
          <cell r="BR1756">
            <v>19500</v>
          </cell>
          <cell r="BS1756">
            <v>11700</v>
          </cell>
          <cell r="BT1756">
            <v>11700</v>
          </cell>
          <cell r="BU1756">
            <v>13000</v>
          </cell>
          <cell r="BV1756">
            <v>10</v>
          </cell>
          <cell r="BW1756">
            <v>11700</v>
          </cell>
          <cell r="BX1756">
            <v>0</v>
          </cell>
        </row>
        <row r="1757">
          <cell r="E1757" t="str">
            <v>BPSM4290</v>
          </cell>
          <cell r="F1757" t="str">
            <v>285/30ZR18 S02 N2 T/L</v>
          </cell>
          <cell r="G1757" t="str">
            <v>285/30ZR18 S02 N2 T/L</v>
          </cell>
          <cell r="H1757" t="str">
            <v>S02</v>
          </cell>
          <cell r="I1757" t="str">
            <v>PSR2</v>
          </cell>
          <cell r="J1757" t="str">
            <v>UHP(17 UP)</v>
          </cell>
          <cell r="K1757" t="str">
            <v>BRIDGESTONE</v>
          </cell>
          <cell r="L1757" t="str">
            <v>285/30R18</v>
          </cell>
          <cell r="M1757" t="str">
            <v>POTENZA</v>
          </cell>
          <cell r="N1757" t="str">
            <v>PASSENGER CAR</v>
          </cell>
          <cell r="O1757" t="str">
            <v>PSRS</v>
          </cell>
          <cell r="P1757" t="str">
            <v>T/L</v>
          </cell>
          <cell r="Q1757" t="str">
            <v>ZDUMMY</v>
          </cell>
          <cell r="R1757" t="str">
            <v>JAPAN</v>
          </cell>
          <cell r="S1757">
            <v>3</v>
          </cell>
          <cell r="Y1757" t="str">
            <v>24</v>
          </cell>
          <cell r="AG1757" t="str">
            <v>*</v>
          </cell>
          <cell r="AL1757" t="str">
            <v>S02</v>
          </cell>
          <cell r="AO1757" t="str">
            <v>285/30R18</v>
          </cell>
          <cell r="AP1757" t="str">
            <v>PSRS</v>
          </cell>
          <cell r="AQ1757" t="str">
            <v>OTHERS</v>
          </cell>
          <cell r="AR1757" t="str">
            <v>18 Inch</v>
          </cell>
          <cell r="AU1757">
            <v>2001</v>
          </cell>
          <cell r="AX1757" t="str">
            <v>DISCONT</v>
          </cell>
          <cell r="AY1757" t="str">
            <v>B</v>
          </cell>
          <cell r="AZ1757">
            <v>91</v>
          </cell>
          <cell r="BA1757">
            <v>40</v>
          </cell>
          <cell r="BB1757">
            <v>30</v>
          </cell>
          <cell r="BC1757">
            <v>507</v>
          </cell>
          <cell r="BD1757" t="str">
            <v>PS</v>
          </cell>
          <cell r="BE1757" t="str">
            <v>PSRS</v>
          </cell>
          <cell r="BF1757" t="str">
            <v>T</v>
          </cell>
          <cell r="BG1757" t="str">
            <v>T</v>
          </cell>
          <cell r="BH1757">
            <v>5.0999999999999996</v>
          </cell>
          <cell r="BI1757">
            <v>5.0999999999999996</v>
          </cell>
          <cell r="BJ1757">
            <v>0.10299999999999999</v>
          </cell>
          <cell r="BK1757">
            <v>0.12825645300000002</v>
          </cell>
          <cell r="BL1757">
            <v>18</v>
          </cell>
          <cell r="BM1757" t="str">
            <v>30</v>
          </cell>
          <cell r="BN1757">
            <v>285</v>
          </cell>
          <cell r="BR1757">
            <v>40110</v>
          </cell>
          <cell r="BS1757">
            <v>24063</v>
          </cell>
          <cell r="BT1757">
            <v>24063</v>
          </cell>
          <cell r="BU1757">
            <v>26737</v>
          </cell>
          <cell r="BV1757">
            <v>10</v>
          </cell>
          <cell r="BW1757">
            <v>24063</v>
          </cell>
          <cell r="BX1757">
            <v>0</v>
          </cell>
        </row>
        <row r="1758">
          <cell r="E1758" t="str">
            <v>BPSM4340</v>
          </cell>
          <cell r="F1758" t="str">
            <v>195/65R15 91V 325 T/L</v>
          </cell>
          <cell r="G1758" t="str">
            <v>195/65R15 91V 325 T/L</v>
          </cell>
          <cell r="H1758" t="str">
            <v>325</v>
          </cell>
          <cell r="I1758" t="str">
            <v>PSR4</v>
          </cell>
          <cell r="J1758" t="str">
            <v>PSR IPPAN S (15 ONLY)</v>
          </cell>
          <cell r="K1758" t="str">
            <v>BRIDGESTONE</v>
          </cell>
          <cell r="L1758" t="str">
            <v>195/65R15</v>
          </cell>
          <cell r="M1758" t="str">
            <v>PREMIO</v>
          </cell>
          <cell r="N1758" t="str">
            <v>PASSENGER CAR</v>
          </cell>
          <cell r="O1758" t="str">
            <v>PSRS</v>
          </cell>
          <cell r="P1758" t="str">
            <v>T/L</v>
          </cell>
          <cell r="Q1758" t="str">
            <v>PSR0N804</v>
          </cell>
          <cell r="R1758" t="str">
            <v>INDONESIA</v>
          </cell>
          <cell r="S1758">
            <v>3</v>
          </cell>
          <cell r="Y1758" t="str">
            <v>24</v>
          </cell>
          <cell r="AG1758" t="str">
            <v>PSR0N804</v>
          </cell>
          <cell r="AL1758" t="str">
            <v>P325</v>
          </cell>
          <cell r="AO1758" t="str">
            <v>195/65R15</v>
          </cell>
          <cell r="AP1758" t="str">
            <v>PSRS</v>
          </cell>
          <cell r="AQ1758" t="str">
            <v>OTHERS</v>
          </cell>
          <cell r="AR1758" t="str">
            <v>15 Inch</v>
          </cell>
          <cell r="AU1758">
            <v>2002</v>
          </cell>
          <cell r="AX1758" t="str">
            <v>CON</v>
          </cell>
          <cell r="AY1758" t="str">
            <v>B</v>
          </cell>
          <cell r="AZ1758">
            <v>91</v>
          </cell>
          <cell r="BA1758">
            <v>40</v>
          </cell>
          <cell r="BB1758">
            <v>30</v>
          </cell>
          <cell r="BC1758">
            <v>507</v>
          </cell>
          <cell r="BD1758" t="str">
            <v>PS</v>
          </cell>
          <cell r="BE1758" t="str">
            <v>PSRS</v>
          </cell>
          <cell r="BF1758" t="str">
            <v>T</v>
          </cell>
          <cell r="BG1758" t="str">
            <v>T</v>
          </cell>
          <cell r="BH1758">
            <v>4.8600000000000003</v>
          </cell>
          <cell r="BI1758">
            <v>4.7610000000000001</v>
          </cell>
          <cell r="BJ1758">
            <v>0.09</v>
          </cell>
          <cell r="BK1758">
            <v>9.4608708750000006E-2</v>
          </cell>
          <cell r="BL1758">
            <v>15</v>
          </cell>
          <cell r="BM1758">
            <v>65</v>
          </cell>
          <cell r="BN1758">
            <v>195</v>
          </cell>
          <cell r="BR1758">
            <v>3350</v>
          </cell>
          <cell r="BS1758">
            <v>2008</v>
          </cell>
          <cell r="BT1758">
            <v>2008</v>
          </cell>
          <cell r="BU1758">
            <v>2231</v>
          </cell>
          <cell r="BV1758">
            <v>10</v>
          </cell>
          <cell r="BW1758">
            <v>2008</v>
          </cell>
          <cell r="BX1758">
            <v>898.07</v>
          </cell>
        </row>
        <row r="1759">
          <cell r="E1759" t="str">
            <v>BPSM4410</v>
          </cell>
          <cell r="F1759" t="str">
            <v>205/50ZR17 ES02A T/L</v>
          </cell>
          <cell r="G1759" t="str">
            <v>205/50ZR17 ES02A T/L</v>
          </cell>
          <cell r="H1759" t="str">
            <v>ES2A</v>
          </cell>
          <cell r="I1759" t="str">
            <v>PSR2</v>
          </cell>
          <cell r="J1759" t="str">
            <v>UHP(17 UP)</v>
          </cell>
          <cell r="K1759" t="str">
            <v>BRIDGESTONE</v>
          </cell>
          <cell r="L1759" t="str">
            <v>205/50R17</v>
          </cell>
          <cell r="M1759" t="str">
            <v>POTENZA</v>
          </cell>
          <cell r="N1759" t="str">
            <v>PASSENGER CAR</v>
          </cell>
          <cell r="O1759" t="str">
            <v>PSRS</v>
          </cell>
          <cell r="P1759" t="str">
            <v>T/L</v>
          </cell>
          <cell r="Q1759" t="str">
            <v>PSR08384</v>
          </cell>
          <cell r="R1759" t="str">
            <v>JAPAN</v>
          </cell>
          <cell r="S1759">
            <v>3</v>
          </cell>
          <cell r="Y1759" t="str">
            <v>24</v>
          </cell>
          <cell r="AG1759" t="str">
            <v>PSR08384</v>
          </cell>
          <cell r="AL1759" t="str">
            <v>ES02</v>
          </cell>
          <cell r="AO1759" t="str">
            <v>205/50R17</v>
          </cell>
          <cell r="AP1759" t="str">
            <v>PSRS</v>
          </cell>
          <cell r="AQ1759" t="str">
            <v>OTHERS</v>
          </cell>
          <cell r="AR1759" t="str">
            <v>17 Inch</v>
          </cell>
          <cell r="AU1759">
            <v>2006</v>
          </cell>
          <cell r="AX1759" t="str">
            <v>CON</v>
          </cell>
          <cell r="AY1759" t="str">
            <v>B</v>
          </cell>
          <cell r="AZ1759">
            <v>91</v>
          </cell>
          <cell r="BA1759">
            <v>40</v>
          </cell>
          <cell r="BB1759">
            <v>30</v>
          </cell>
          <cell r="BC1759">
            <v>507</v>
          </cell>
          <cell r="BD1759" t="str">
            <v>PS</v>
          </cell>
          <cell r="BE1759" t="str">
            <v>PSRS</v>
          </cell>
          <cell r="BF1759" t="str">
            <v>T</v>
          </cell>
          <cell r="BG1759" t="str">
            <v>T</v>
          </cell>
          <cell r="BH1759">
            <v>4.4720000000000004</v>
          </cell>
          <cell r="BI1759">
            <v>4.4690000000000003</v>
          </cell>
          <cell r="BJ1759">
            <v>0.10299999999999999</v>
          </cell>
          <cell r="BK1759">
            <v>9.9350988799999984E-2</v>
          </cell>
          <cell r="BL1759">
            <v>17</v>
          </cell>
          <cell r="BM1759">
            <v>50</v>
          </cell>
          <cell r="BN1759">
            <v>205</v>
          </cell>
          <cell r="BR1759">
            <v>12240</v>
          </cell>
          <cell r="BS1759">
            <v>7341</v>
          </cell>
          <cell r="BT1759">
            <v>7341</v>
          </cell>
          <cell r="BU1759">
            <v>8157</v>
          </cell>
          <cell r="BV1759">
            <v>10</v>
          </cell>
          <cell r="BW1759">
            <v>7341</v>
          </cell>
          <cell r="BX1759">
            <v>0</v>
          </cell>
        </row>
        <row r="1760">
          <cell r="E1760" t="str">
            <v>BPSM4430</v>
          </cell>
          <cell r="F1760" t="str">
            <v>215/45ZR18 89Y ES2A T/L</v>
          </cell>
          <cell r="G1760" t="str">
            <v>215/45ZR18 89Y ES2A T/L</v>
          </cell>
          <cell r="H1760" t="str">
            <v>ES2A</v>
          </cell>
          <cell r="I1760" t="str">
            <v>PSR2</v>
          </cell>
          <cell r="J1760" t="str">
            <v>UHP(17 UP)</v>
          </cell>
          <cell r="K1760" t="str">
            <v>BRIDGESTONE</v>
          </cell>
          <cell r="L1760" t="str">
            <v>215/45R18</v>
          </cell>
          <cell r="M1760" t="str">
            <v>POTENZA</v>
          </cell>
          <cell r="N1760" t="str">
            <v>PASSENGER CAR</v>
          </cell>
          <cell r="O1760" t="str">
            <v>PSRS</v>
          </cell>
          <cell r="P1760" t="str">
            <v>T/L</v>
          </cell>
          <cell r="Q1760" t="str">
            <v>PSR09298</v>
          </cell>
          <cell r="R1760" t="str">
            <v>JAPAN</v>
          </cell>
          <cell r="S1760">
            <v>3</v>
          </cell>
          <cell r="Y1760" t="str">
            <v>24</v>
          </cell>
          <cell r="AG1760" t="str">
            <v>PSR09016</v>
          </cell>
          <cell r="AL1760" t="str">
            <v>ES2A</v>
          </cell>
          <cell r="AO1760" t="str">
            <v>215/45R18</v>
          </cell>
          <cell r="AP1760" t="str">
            <v>PSRS</v>
          </cell>
          <cell r="AQ1760" t="str">
            <v>OTHERS</v>
          </cell>
          <cell r="AR1760" t="str">
            <v>18 Inch</v>
          </cell>
          <cell r="AU1760">
            <v>2005</v>
          </cell>
          <cell r="AX1760" t="str">
            <v>DISCONT</v>
          </cell>
          <cell r="AY1760" t="str">
            <v>B</v>
          </cell>
          <cell r="AZ1760">
            <v>91</v>
          </cell>
          <cell r="BA1760">
            <v>40</v>
          </cell>
          <cell r="BB1760">
            <v>30</v>
          </cell>
          <cell r="BC1760">
            <v>507</v>
          </cell>
          <cell r="BD1760" t="str">
            <v>PS</v>
          </cell>
          <cell r="BE1760" t="str">
            <v>PSRS</v>
          </cell>
          <cell r="BF1760" t="str">
            <v>T</v>
          </cell>
          <cell r="BG1760" t="str">
            <v>T</v>
          </cell>
          <cell r="BH1760">
            <v>4.8230000000000004</v>
          </cell>
          <cell r="BI1760">
            <v>10.157999999999999</v>
          </cell>
          <cell r="BJ1760">
            <v>8.5000000000000006E-2</v>
          </cell>
          <cell r="BK1760">
            <v>0.10796967495000002</v>
          </cell>
          <cell r="BL1760">
            <v>18</v>
          </cell>
          <cell r="BM1760">
            <v>45</v>
          </cell>
          <cell r="BN1760">
            <v>215</v>
          </cell>
          <cell r="BR1760">
            <v>16100</v>
          </cell>
          <cell r="BS1760">
            <v>9658</v>
          </cell>
          <cell r="BT1760">
            <v>9658</v>
          </cell>
          <cell r="BU1760">
            <v>10731</v>
          </cell>
          <cell r="BV1760">
            <v>10</v>
          </cell>
          <cell r="BW1760">
            <v>9658</v>
          </cell>
          <cell r="BX1760">
            <v>0</v>
          </cell>
        </row>
        <row r="1761">
          <cell r="E1761" t="str">
            <v>BPSM4432</v>
          </cell>
          <cell r="F1761" t="str">
            <v>225/40ZR18 ES2A T/L</v>
          </cell>
          <cell r="G1761" t="str">
            <v>225/40ZR18 ES2A T/L</v>
          </cell>
          <cell r="H1761" t="str">
            <v>ES2A</v>
          </cell>
          <cell r="I1761" t="str">
            <v>PSR2</v>
          </cell>
          <cell r="J1761" t="str">
            <v>UHP(17 UP)</v>
          </cell>
          <cell r="K1761" t="str">
            <v>BRIDGESTONE</v>
          </cell>
          <cell r="L1761" t="str">
            <v>225/40R18</v>
          </cell>
          <cell r="M1761" t="str">
            <v>POTENZA</v>
          </cell>
          <cell r="N1761" t="str">
            <v>PASSENGER CAR</v>
          </cell>
          <cell r="O1761" t="str">
            <v>PSRS</v>
          </cell>
          <cell r="P1761" t="str">
            <v>T/L</v>
          </cell>
          <cell r="Q1761" t="str">
            <v>PSR09293</v>
          </cell>
          <cell r="R1761" t="str">
            <v>JAPAN</v>
          </cell>
          <cell r="S1761">
            <v>3</v>
          </cell>
          <cell r="Y1761" t="str">
            <v>24</v>
          </cell>
          <cell r="AG1761" t="str">
            <v>PSR09293</v>
          </cell>
          <cell r="AL1761" t="str">
            <v>ES2A</v>
          </cell>
          <cell r="AO1761" t="str">
            <v>225/40R18</v>
          </cell>
          <cell r="AP1761" t="str">
            <v>PSRS</v>
          </cell>
          <cell r="AQ1761" t="str">
            <v>OTHERS</v>
          </cell>
          <cell r="AR1761" t="str">
            <v>18 Inch</v>
          </cell>
          <cell r="AU1761">
            <v>2006</v>
          </cell>
          <cell r="AX1761" t="str">
            <v>CON</v>
          </cell>
          <cell r="AY1761" t="str">
            <v>B</v>
          </cell>
          <cell r="AZ1761">
            <v>91</v>
          </cell>
          <cell r="BA1761">
            <v>40</v>
          </cell>
          <cell r="BB1761">
            <v>30</v>
          </cell>
          <cell r="BC1761">
            <v>507</v>
          </cell>
          <cell r="BD1761" t="str">
            <v>PS</v>
          </cell>
          <cell r="BE1761" t="str">
            <v>PSRS</v>
          </cell>
          <cell r="BF1761" t="str">
            <v>T</v>
          </cell>
          <cell r="BG1761" t="str">
            <v>T</v>
          </cell>
          <cell r="BH1761">
            <v>5.3289999999999997</v>
          </cell>
          <cell r="BI1761">
            <v>10.36</v>
          </cell>
          <cell r="BJ1761">
            <v>8.5999999999999993E-2</v>
          </cell>
          <cell r="BK1761">
            <v>0.10759631760000002</v>
          </cell>
          <cell r="BL1761">
            <v>18</v>
          </cell>
          <cell r="BM1761">
            <v>40</v>
          </cell>
          <cell r="BN1761">
            <v>225</v>
          </cell>
          <cell r="BR1761">
            <v>17290</v>
          </cell>
          <cell r="BS1761">
            <v>10374</v>
          </cell>
          <cell r="BT1761">
            <v>10374</v>
          </cell>
          <cell r="BU1761">
            <v>11527</v>
          </cell>
          <cell r="BV1761">
            <v>10</v>
          </cell>
          <cell r="BW1761">
            <v>10374</v>
          </cell>
          <cell r="BX1761">
            <v>6883.16</v>
          </cell>
        </row>
        <row r="1762">
          <cell r="E1762" t="str">
            <v>BPSM4450</v>
          </cell>
          <cell r="F1762" t="str">
            <v>255/40ZR17 ES2A N4 T/L</v>
          </cell>
          <cell r="G1762" t="str">
            <v>255/40ZR17 ES2A N4 T/L</v>
          </cell>
          <cell r="H1762" t="str">
            <v>ES2A</v>
          </cell>
          <cell r="I1762" t="str">
            <v>PSR2</v>
          </cell>
          <cell r="J1762" t="str">
            <v>UHP(17 UP)</v>
          </cell>
          <cell r="K1762" t="str">
            <v>BRIDGESTONE</v>
          </cell>
          <cell r="L1762" t="str">
            <v>255/40R17</v>
          </cell>
          <cell r="M1762" t="str">
            <v>POTENZA</v>
          </cell>
          <cell r="N1762" t="str">
            <v>PASSENGER CAR</v>
          </cell>
          <cell r="O1762" t="str">
            <v>PSRS</v>
          </cell>
          <cell r="P1762" t="str">
            <v>T/L</v>
          </cell>
          <cell r="Q1762" t="str">
            <v>PSR08370</v>
          </cell>
          <cell r="R1762" t="str">
            <v>JAPAN</v>
          </cell>
          <cell r="S1762">
            <v>3</v>
          </cell>
          <cell r="Y1762" t="str">
            <v>24</v>
          </cell>
          <cell r="AG1762" t="str">
            <v>PSR08370</v>
          </cell>
          <cell r="AL1762" t="str">
            <v>ES2A</v>
          </cell>
          <cell r="AO1762" t="str">
            <v>255/40R17</v>
          </cell>
          <cell r="AP1762" t="str">
            <v>PSRS</v>
          </cell>
          <cell r="AQ1762" t="str">
            <v>OTHERS</v>
          </cell>
          <cell r="AR1762" t="str">
            <v>17 Inch</v>
          </cell>
          <cell r="AU1762">
            <v>2006</v>
          </cell>
          <cell r="AX1762" t="str">
            <v>CON</v>
          </cell>
          <cell r="AY1762" t="str">
            <v>B</v>
          </cell>
          <cell r="AZ1762">
            <v>91</v>
          </cell>
          <cell r="BA1762">
            <v>40</v>
          </cell>
          <cell r="BB1762">
            <v>30</v>
          </cell>
          <cell r="BC1762">
            <v>507</v>
          </cell>
          <cell r="BD1762" t="str">
            <v>PS</v>
          </cell>
          <cell r="BE1762" t="str">
            <v>PSRS</v>
          </cell>
          <cell r="BF1762" t="str">
            <v>T</v>
          </cell>
          <cell r="BG1762" t="str">
            <v>T</v>
          </cell>
          <cell r="BH1762">
            <v>5.5</v>
          </cell>
          <cell r="BI1762">
            <v>11.84</v>
          </cell>
          <cell r="BJ1762">
            <v>9.4E-2</v>
          </cell>
          <cell r="BK1762">
            <v>0.11925128379999998</v>
          </cell>
          <cell r="BL1762">
            <v>17</v>
          </cell>
          <cell r="BM1762">
            <v>40</v>
          </cell>
          <cell r="BN1762">
            <v>255</v>
          </cell>
          <cell r="BR1762">
            <v>18200</v>
          </cell>
          <cell r="BS1762">
            <v>10917</v>
          </cell>
          <cell r="BT1762">
            <v>10917</v>
          </cell>
          <cell r="BU1762">
            <v>12130</v>
          </cell>
          <cell r="BV1762">
            <v>10</v>
          </cell>
          <cell r="BW1762">
            <v>10917</v>
          </cell>
          <cell r="BX1762">
            <v>0</v>
          </cell>
        </row>
        <row r="1763">
          <cell r="E1763" t="str">
            <v>BPSM4460</v>
          </cell>
          <cell r="F1763" t="str">
            <v>275/40ZR18 99Y ES2A T/L</v>
          </cell>
          <cell r="G1763" t="str">
            <v>275/40ZR18 99Y ES2A T/L</v>
          </cell>
          <cell r="H1763" t="str">
            <v>ES2A</v>
          </cell>
          <cell r="I1763" t="str">
            <v>PSR2</v>
          </cell>
          <cell r="J1763" t="str">
            <v>UHP(17 UP)</v>
          </cell>
          <cell r="K1763" t="str">
            <v>BRIDGESTONE</v>
          </cell>
          <cell r="L1763" t="str">
            <v>275/40R18</v>
          </cell>
          <cell r="M1763" t="str">
            <v>POTENZA</v>
          </cell>
          <cell r="N1763" t="str">
            <v>PASSENGER CAR</v>
          </cell>
          <cell r="O1763" t="str">
            <v>PSRS</v>
          </cell>
          <cell r="P1763" t="str">
            <v>T/L</v>
          </cell>
          <cell r="Q1763" t="str">
            <v>PSR09299</v>
          </cell>
          <cell r="R1763" t="str">
            <v>JAPAN</v>
          </cell>
          <cell r="S1763">
            <v>3</v>
          </cell>
          <cell r="Y1763" t="str">
            <v>24</v>
          </cell>
          <cell r="AG1763" t="str">
            <v>PSR09017</v>
          </cell>
          <cell r="AL1763" t="str">
            <v>ES2A</v>
          </cell>
          <cell r="AO1763" t="str">
            <v>275/40R18</v>
          </cell>
          <cell r="AP1763" t="str">
            <v>PSRS</v>
          </cell>
          <cell r="AQ1763" t="str">
            <v>OTHERS</v>
          </cell>
          <cell r="AR1763" t="str">
            <v>18 Inch</v>
          </cell>
          <cell r="AU1763">
            <v>2005</v>
          </cell>
          <cell r="AX1763" t="str">
            <v>DISCONT</v>
          </cell>
          <cell r="AY1763" t="str">
            <v>B</v>
          </cell>
          <cell r="AZ1763">
            <v>91</v>
          </cell>
          <cell r="BA1763">
            <v>40</v>
          </cell>
          <cell r="BB1763">
            <v>30</v>
          </cell>
          <cell r="BC1763">
            <v>507</v>
          </cell>
          <cell r="BD1763" t="str">
            <v>PS</v>
          </cell>
          <cell r="BE1763" t="str">
            <v>PSRS</v>
          </cell>
          <cell r="BF1763" t="str">
            <v>T</v>
          </cell>
          <cell r="BG1763" t="str">
            <v>T</v>
          </cell>
          <cell r="BH1763">
            <v>6.01</v>
          </cell>
          <cell r="BI1763">
            <v>12.625</v>
          </cell>
          <cell r="BJ1763">
            <v>0.11600000000000001</v>
          </cell>
          <cell r="BK1763">
            <v>0.14445894960000003</v>
          </cell>
          <cell r="BL1763">
            <v>18</v>
          </cell>
          <cell r="BM1763">
            <v>40</v>
          </cell>
          <cell r="BN1763">
            <v>275</v>
          </cell>
          <cell r="BR1763">
            <v>25240</v>
          </cell>
          <cell r="BS1763">
            <v>15144</v>
          </cell>
          <cell r="BT1763">
            <v>15144</v>
          </cell>
          <cell r="BU1763">
            <v>16827</v>
          </cell>
          <cell r="BV1763">
            <v>10</v>
          </cell>
          <cell r="BW1763">
            <v>15144</v>
          </cell>
          <cell r="BX1763">
            <v>0</v>
          </cell>
        </row>
        <row r="1764">
          <cell r="E1764" t="str">
            <v>BPSM4470</v>
          </cell>
          <cell r="F1764" t="str">
            <v>265/35ZR18 ES2A T/L</v>
          </cell>
          <cell r="G1764" t="str">
            <v>265/35ZR18 ES2A T/L</v>
          </cell>
          <cell r="H1764" t="str">
            <v>ES2A</v>
          </cell>
          <cell r="I1764" t="str">
            <v>PSR2</v>
          </cell>
          <cell r="J1764" t="str">
            <v>UHP(17 UP)</v>
          </cell>
          <cell r="K1764" t="str">
            <v>BRIDGESTONE</v>
          </cell>
          <cell r="L1764" t="str">
            <v>265/35R18</v>
          </cell>
          <cell r="M1764" t="str">
            <v>POTENZA</v>
          </cell>
          <cell r="N1764" t="str">
            <v>PASSENGER CAR</v>
          </cell>
          <cell r="O1764" t="str">
            <v>PSRS</v>
          </cell>
          <cell r="P1764" t="str">
            <v>T/L</v>
          </cell>
          <cell r="Q1764" t="str">
            <v>PSR09907</v>
          </cell>
          <cell r="R1764" t="str">
            <v>JAPAN</v>
          </cell>
          <cell r="S1764">
            <v>3</v>
          </cell>
          <cell r="Y1764" t="str">
            <v>24</v>
          </cell>
          <cell r="AG1764" t="str">
            <v>PSR09119</v>
          </cell>
          <cell r="AL1764" t="str">
            <v>ES2A</v>
          </cell>
          <cell r="AO1764" t="str">
            <v>265/35R18</v>
          </cell>
          <cell r="AP1764" t="str">
            <v>PSRS</v>
          </cell>
          <cell r="AQ1764" t="str">
            <v>OTHERS</v>
          </cell>
          <cell r="AR1764" t="str">
            <v>18 Inch</v>
          </cell>
          <cell r="AU1764">
            <v>2006</v>
          </cell>
          <cell r="AX1764" t="str">
            <v>DISCONT</v>
          </cell>
          <cell r="AY1764" t="str">
            <v>B</v>
          </cell>
          <cell r="AZ1764">
            <v>91</v>
          </cell>
          <cell r="BA1764">
            <v>40</v>
          </cell>
          <cell r="BB1764">
            <v>30</v>
          </cell>
          <cell r="BC1764">
            <v>507</v>
          </cell>
          <cell r="BD1764" t="str">
            <v>PS</v>
          </cell>
          <cell r="BE1764" t="str">
            <v>PSRS</v>
          </cell>
          <cell r="BF1764" t="str">
            <v>T</v>
          </cell>
          <cell r="BG1764" t="str">
            <v>T</v>
          </cell>
          <cell r="BH1764">
            <v>5.9169999999999998</v>
          </cell>
          <cell r="BI1764">
            <v>12.7</v>
          </cell>
          <cell r="BJ1764">
            <v>0.10100000000000001</v>
          </cell>
          <cell r="BK1764">
            <v>6.7236984450000009E-2</v>
          </cell>
          <cell r="BL1764">
            <v>18</v>
          </cell>
          <cell r="BM1764">
            <v>35</v>
          </cell>
          <cell r="BN1764">
            <v>165</v>
          </cell>
          <cell r="BR1764">
            <v>19320</v>
          </cell>
          <cell r="BS1764">
            <v>11589</v>
          </cell>
          <cell r="BT1764">
            <v>11589</v>
          </cell>
          <cell r="BU1764">
            <v>12877</v>
          </cell>
          <cell r="BV1764">
            <v>10</v>
          </cell>
          <cell r="BW1764">
            <v>11589</v>
          </cell>
          <cell r="BX1764">
            <v>0</v>
          </cell>
        </row>
        <row r="1765">
          <cell r="E1765" t="str">
            <v>BPSM4500</v>
          </cell>
          <cell r="F1765" t="str">
            <v>255/65R16 109H D683 RBT T/L</v>
          </cell>
          <cell r="G1765" t="str">
            <v>255/65R16 109H D683 RBT T/L</v>
          </cell>
          <cell r="H1765" t="str">
            <v>D683</v>
          </cell>
          <cell r="I1765" t="str">
            <v>PSR7</v>
          </cell>
          <cell r="J1765" t="str">
            <v>4X4 16 DOWN</v>
          </cell>
          <cell r="K1765" t="str">
            <v>BRIDGESTONE</v>
          </cell>
          <cell r="L1765" t="str">
            <v>255/65R16</v>
          </cell>
          <cell r="M1765" t="str">
            <v>DUELER</v>
          </cell>
          <cell r="N1765" t="str">
            <v>4X4 PSR</v>
          </cell>
          <cell r="O1765" t="str">
            <v>4X4</v>
          </cell>
          <cell r="P1765" t="str">
            <v>T/L</v>
          </cell>
          <cell r="Q1765" t="str">
            <v>PSR04678</v>
          </cell>
          <cell r="R1765" t="str">
            <v>JAPAN</v>
          </cell>
          <cell r="S1765">
            <v>3</v>
          </cell>
          <cell r="Y1765" t="str">
            <v>24</v>
          </cell>
          <cell r="AG1765" t="str">
            <v>PSR04678</v>
          </cell>
          <cell r="AL1765" t="str">
            <v>D683</v>
          </cell>
          <cell r="AO1765" t="str">
            <v>255/65R16</v>
          </cell>
          <cell r="AP1765" t="str">
            <v>PSRS</v>
          </cell>
          <cell r="AQ1765" t="str">
            <v>DUELERS</v>
          </cell>
          <cell r="AR1765" t="str">
            <v>16 Inch</v>
          </cell>
          <cell r="AU1765">
            <v>2007</v>
          </cell>
          <cell r="AX1765" t="str">
            <v>CON</v>
          </cell>
          <cell r="AY1765" t="str">
            <v>B</v>
          </cell>
          <cell r="AZ1765">
            <v>91</v>
          </cell>
          <cell r="BA1765">
            <v>40</v>
          </cell>
          <cell r="BB1765">
            <v>30</v>
          </cell>
          <cell r="BC1765">
            <v>507</v>
          </cell>
          <cell r="BD1765" t="str">
            <v>PS</v>
          </cell>
          <cell r="BE1765" t="str">
            <v>PSRS</v>
          </cell>
          <cell r="BF1765" t="str">
            <v>T</v>
          </cell>
          <cell r="BG1765" t="str">
            <v>T</v>
          </cell>
          <cell r="BH1765">
            <v>8.2579999999999991</v>
          </cell>
          <cell r="BI1765">
            <v>16.22</v>
          </cell>
          <cell r="BJ1765">
            <v>0.115</v>
          </cell>
          <cell r="BK1765">
            <v>0.16062644094999998</v>
          </cell>
          <cell r="BL1765">
            <v>16</v>
          </cell>
          <cell r="BM1765">
            <v>65</v>
          </cell>
          <cell r="BN1765">
            <v>255</v>
          </cell>
          <cell r="BR1765">
            <v>7380</v>
          </cell>
          <cell r="BS1765">
            <v>4429</v>
          </cell>
          <cell r="BT1765">
            <v>4429</v>
          </cell>
          <cell r="BU1765">
            <v>4921</v>
          </cell>
          <cell r="BV1765">
            <v>10</v>
          </cell>
          <cell r="BW1765">
            <v>4429</v>
          </cell>
          <cell r="BX1765">
            <v>3296.19</v>
          </cell>
        </row>
        <row r="1766">
          <cell r="E1766" t="str">
            <v>BPSM4502</v>
          </cell>
          <cell r="F1766" t="str">
            <v>235/65R17 108H D683 RBT T/L</v>
          </cell>
          <cell r="G1766" t="str">
            <v>235/65R17 108H D683 RBT T/L</v>
          </cell>
          <cell r="H1766" t="str">
            <v>D683</v>
          </cell>
          <cell r="I1766" t="str">
            <v>PSR6</v>
          </cell>
          <cell r="J1766" t="str">
            <v>4X4 17 UP</v>
          </cell>
          <cell r="K1766" t="str">
            <v>BRIDGESTONE</v>
          </cell>
          <cell r="L1766" t="str">
            <v>235/65R17</v>
          </cell>
          <cell r="M1766" t="str">
            <v>DUELER</v>
          </cell>
          <cell r="N1766" t="str">
            <v>4X4 PSR</v>
          </cell>
          <cell r="O1766" t="str">
            <v>4X4</v>
          </cell>
          <cell r="P1766" t="str">
            <v>T/L</v>
          </cell>
          <cell r="Q1766" t="str">
            <v>PSR00823</v>
          </cell>
          <cell r="R1766" t="str">
            <v>JAPAN</v>
          </cell>
          <cell r="S1766">
            <v>3</v>
          </cell>
          <cell r="Y1766" t="str">
            <v>24</v>
          </cell>
          <cell r="AG1766" t="str">
            <v>PSR08982</v>
          </cell>
          <cell r="AL1766" t="str">
            <v>D683</v>
          </cell>
          <cell r="AO1766" t="str">
            <v>235/65R17</v>
          </cell>
          <cell r="AP1766" t="str">
            <v>PSRS</v>
          </cell>
          <cell r="AQ1766" t="str">
            <v>DUELERS</v>
          </cell>
          <cell r="AR1766" t="str">
            <v>17 Inch</v>
          </cell>
          <cell r="AU1766">
            <v>2007</v>
          </cell>
          <cell r="AX1766" t="str">
            <v>CON</v>
          </cell>
          <cell r="AY1766" t="str">
            <v>B</v>
          </cell>
          <cell r="AZ1766">
            <v>91</v>
          </cell>
          <cell r="BA1766">
            <v>40</v>
          </cell>
          <cell r="BB1766">
            <v>30</v>
          </cell>
          <cell r="BC1766">
            <v>507</v>
          </cell>
          <cell r="BD1766" t="str">
            <v>PS</v>
          </cell>
          <cell r="BE1766" t="str">
            <v>PSRS</v>
          </cell>
          <cell r="BF1766" t="str">
            <v>T</v>
          </cell>
          <cell r="BG1766" t="str">
            <v>T</v>
          </cell>
          <cell r="BH1766">
            <v>6.9850000000000003</v>
          </cell>
          <cell r="BI1766">
            <v>13.97</v>
          </cell>
          <cell r="BJ1766">
            <v>0.11</v>
          </cell>
          <cell r="BK1766">
            <v>0.14949310474999997</v>
          </cell>
          <cell r="BL1766">
            <v>17</v>
          </cell>
          <cell r="BM1766">
            <v>65</v>
          </cell>
          <cell r="BN1766">
            <v>235</v>
          </cell>
          <cell r="BR1766">
            <v>7880</v>
          </cell>
          <cell r="BS1766">
            <v>4729</v>
          </cell>
          <cell r="BT1766">
            <v>4729</v>
          </cell>
          <cell r="BU1766">
            <v>5254</v>
          </cell>
          <cell r="BV1766">
            <v>10</v>
          </cell>
          <cell r="BW1766">
            <v>4729</v>
          </cell>
          <cell r="BX1766">
            <v>3587.45</v>
          </cell>
        </row>
        <row r="1767">
          <cell r="E1767" t="str">
            <v>BPSM4504</v>
          </cell>
          <cell r="F1767" t="str">
            <v>245/65R17 107H D683 RBT T/L</v>
          </cell>
          <cell r="G1767" t="str">
            <v>245/65R17 107H D683 RBT T/L</v>
          </cell>
          <cell r="H1767" t="str">
            <v>D683</v>
          </cell>
          <cell r="I1767" t="str">
            <v>PSR6</v>
          </cell>
          <cell r="J1767" t="str">
            <v>4X4 17 UP</v>
          </cell>
          <cell r="K1767" t="str">
            <v>BRIDGESTONE</v>
          </cell>
          <cell r="L1767" t="str">
            <v>245/65R17</v>
          </cell>
          <cell r="M1767" t="str">
            <v>DUELER</v>
          </cell>
          <cell r="N1767" t="str">
            <v>4X4 PSR</v>
          </cell>
          <cell r="O1767" t="str">
            <v>4X4</v>
          </cell>
          <cell r="P1767" t="str">
            <v>T/L</v>
          </cell>
          <cell r="Q1767" t="str">
            <v>PSR08909</v>
          </cell>
          <cell r="R1767" t="str">
            <v>JAPAN</v>
          </cell>
          <cell r="S1767">
            <v>3</v>
          </cell>
          <cell r="Y1767" t="str">
            <v>24</v>
          </cell>
          <cell r="AG1767" t="str">
            <v>PSR08909</v>
          </cell>
          <cell r="AL1767" t="str">
            <v>D683</v>
          </cell>
          <cell r="AO1767" t="str">
            <v>245/65R17</v>
          </cell>
          <cell r="AP1767" t="str">
            <v>PSRS</v>
          </cell>
          <cell r="AQ1767" t="str">
            <v>DUELERS</v>
          </cell>
          <cell r="AR1767" t="str">
            <v>17 Inch</v>
          </cell>
          <cell r="AU1767">
            <v>2006</v>
          </cell>
          <cell r="AX1767" t="str">
            <v>CON</v>
          </cell>
          <cell r="AY1767" t="str">
            <v>B</v>
          </cell>
          <cell r="AZ1767">
            <v>91</v>
          </cell>
          <cell r="BA1767">
            <v>40</v>
          </cell>
          <cell r="BB1767">
            <v>30</v>
          </cell>
          <cell r="BC1767">
            <v>507</v>
          </cell>
          <cell r="BD1767" t="str">
            <v>PS</v>
          </cell>
          <cell r="BE1767" t="str">
            <v>PSRS</v>
          </cell>
          <cell r="BF1767" t="str">
            <v>T</v>
          </cell>
          <cell r="BG1767" t="str">
            <v>T</v>
          </cell>
          <cell r="BH1767">
            <v>7.468</v>
          </cell>
          <cell r="BI1767">
            <v>14.77</v>
          </cell>
          <cell r="BJ1767">
            <v>0.107</v>
          </cell>
          <cell r="BK1767">
            <v>0.16044077564999998</v>
          </cell>
          <cell r="BL1767">
            <v>17</v>
          </cell>
          <cell r="BM1767">
            <v>65</v>
          </cell>
          <cell r="BN1767">
            <v>245</v>
          </cell>
          <cell r="BR1767">
            <v>8040</v>
          </cell>
          <cell r="BS1767">
            <v>4823</v>
          </cell>
          <cell r="BT1767">
            <v>4823</v>
          </cell>
          <cell r="BU1767">
            <v>5359</v>
          </cell>
          <cell r="BV1767">
            <v>10</v>
          </cell>
          <cell r="BW1767">
            <v>4823</v>
          </cell>
          <cell r="BX1767">
            <v>4198.22</v>
          </cell>
        </row>
        <row r="1768">
          <cell r="E1768" t="str">
            <v>BPSM4506</v>
          </cell>
          <cell r="F1768" t="str">
            <v>265/65R17 112H D683 RBT T/L</v>
          </cell>
          <cell r="G1768" t="str">
            <v>265/65R17 112H D683 RBT T/L</v>
          </cell>
          <cell r="H1768" t="str">
            <v>D683</v>
          </cell>
          <cell r="I1768" t="str">
            <v>PSR6</v>
          </cell>
          <cell r="J1768" t="str">
            <v>4X4 17 UP</v>
          </cell>
          <cell r="K1768" t="str">
            <v>BRIDGESTONE</v>
          </cell>
          <cell r="L1768" t="str">
            <v>265/65R17</v>
          </cell>
          <cell r="M1768" t="str">
            <v>DUELER</v>
          </cell>
          <cell r="N1768" t="str">
            <v>4X4 PSR</v>
          </cell>
          <cell r="O1768" t="str">
            <v>4X4</v>
          </cell>
          <cell r="P1768" t="str">
            <v>T/L</v>
          </cell>
          <cell r="Q1768" t="str">
            <v>PSR00869</v>
          </cell>
          <cell r="R1768" t="str">
            <v>JAPAN</v>
          </cell>
          <cell r="S1768">
            <v>3</v>
          </cell>
          <cell r="Y1768" t="str">
            <v>24</v>
          </cell>
          <cell r="AG1768" t="str">
            <v>PSR08908</v>
          </cell>
          <cell r="AL1768" t="str">
            <v>D683</v>
          </cell>
          <cell r="AO1768" t="str">
            <v>265/65R17</v>
          </cell>
          <cell r="AP1768" t="str">
            <v>PSRS</v>
          </cell>
          <cell r="AQ1768" t="str">
            <v>DUELERS</v>
          </cell>
          <cell r="AR1768" t="str">
            <v>17 Inch</v>
          </cell>
          <cell r="AU1768">
            <v>2007</v>
          </cell>
          <cell r="AX1768" t="str">
            <v>CON</v>
          </cell>
          <cell r="AY1768" t="str">
            <v>B</v>
          </cell>
          <cell r="AZ1768">
            <v>91</v>
          </cell>
          <cell r="BA1768">
            <v>40</v>
          </cell>
          <cell r="BB1768">
            <v>30</v>
          </cell>
          <cell r="BC1768">
            <v>507</v>
          </cell>
          <cell r="BD1768" t="str">
            <v>PS</v>
          </cell>
          <cell r="BE1768" t="str">
            <v>PSRS</v>
          </cell>
          <cell r="BF1768" t="str">
            <v>T</v>
          </cell>
          <cell r="BG1768" t="str">
            <v>T</v>
          </cell>
          <cell r="BH1768">
            <v>8.6170000000000009</v>
          </cell>
          <cell r="BI1768">
            <v>17</v>
          </cell>
          <cell r="BJ1768">
            <v>0.128</v>
          </cell>
          <cell r="BK1768">
            <v>0.18380571544999999</v>
          </cell>
          <cell r="BL1768">
            <v>17</v>
          </cell>
          <cell r="BM1768">
            <v>65</v>
          </cell>
          <cell r="BN1768">
            <v>265</v>
          </cell>
          <cell r="BR1768">
            <v>8400</v>
          </cell>
          <cell r="BS1768">
            <v>5038</v>
          </cell>
          <cell r="BT1768">
            <v>5038</v>
          </cell>
          <cell r="BU1768">
            <v>5598</v>
          </cell>
          <cell r="BV1768">
            <v>10</v>
          </cell>
          <cell r="BW1768">
            <v>5038</v>
          </cell>
          <cell r="BX1768">
            <v>3797.89</v>
          </cell>
        </row>
        <row r="1769">
          <cell r="E1769" t="str">
            <v>BPSM4510</v>
          </cell>
          <cell r="F1769" t="str">
            <v>205/70R15 95S D683 RBT</v>
          </cell>
          <cell r="G1769" t="str">
            <v>205/70R15 95S D683 RBT</v>
          </cell>
          <cell r="H1769" t="str">
            <v>D683</v>
          </cell>
          <cell r="I1769" t="str">
            <v>PSR7</v>
          </cell>
          <cell r="J1769" t="str">
            <v>4X4 16 DOWN</v>
          </cell>
          <cell r="K1769" t="str">
            <v>BRIDGESTONE</v>
          </cell>
          <cell r="L1769" t="str">
            <v>205/70R15</v>
          </cell>
          <cell r="M1769" t="str">
            <v>DUELER</v>
          </cell>
          <cell r="N1769" t="str">
            <v>4X4 PSR</v>
          </cell>
          <cell r="O1769" t="str">
            <v>4X4</v>
          </cell>
          <cell r="P1769" t="str">
            <v>T/L</v>
          </cell>
          <cell r="Q1769" t="str">
            <v>PSR06793</v>
          </cell>
          <cell r="R1769" t="str">
            <v>JAPAN</v>
          </cell>
          <cell r="S1769">
            <v>3</v>
          </cell>
          <cell r="Y1769" t="str">
            <v>24</v>
          </cell>
          <cell r="AG1769" t="str">
            <v>PSR06793</v>
          </cell>
          <cell r="AL1769" t="str">
            <v>D683</v>
          </cell>
          <cell r="AO1769" t="str">
            <v>205/70R15</v>
          </cell>
          <cell r="AP1769" t="str">
            <v>PSRS</v>
          </cell>
          <cell r="AQ1769" t="str">
            <v>DUELERS</v>
          </cell>
          <cell r="AR1769" t="str">
            <v>15 Inch</v>
          </cell>
          <cell r="AU1769">
            <v>2004</v>
          </cell>
          <cell r="AX1769" t="str">
            <v>DISCONT</v>
          </cell>
          <cell r="AY1769" t="str">
            <v>B</v>
          </cell>
          <cell r="AZ1769">
            <v>91</v>
          </cell>
          <cell r="BA1769">
            <v>40</v>
          </cell>
          <cell r="BB1769">
            <v>30</v>
          </cell>
          <cell r="BC1769">
            <v>507</v>
          </cell>
          <cell r="BD1769" t="str">
            <v>PS</v>
          </cell>
          <cell r="BE1769" t="str">
            <v>PSRS</v>
          </cell>
          <cell r="BF1769" t="str">
            <v>T</v>
          </cell>
          <cell r="BG1769" t="str">
            <v>T</v>
          </cell>
          <cell r="BH1769">
            <v>10.885</v>
          </cell>
          <cell r="BI1769">
            <v>10.885</v>
          </cell>
          <cell r="BJ1769">
            <v>7.5999999999999998E-2</v>
          </cell>
          <cell r="BK1769">
            <v>0.10932488</v>
          </cell>
          <cell r="BL1769">
            <v>15</v>
          </cell>
          <cell r="BM1769">
            <v>70</v>
          </cell>
          <cell r="BN1769">
            <v>205</v>
          </cell>
          <cell r="BR1769">
            <v>3990</v>
          </cell>
          <cell r="BS1769">
            <v>2396</v>
          </cell>
          <cell r="BT1769">
            <v>2396</v>
          </cell>
          <cell r="BU1769">
            <v>2662</v>
          </cell>
          <cell r="BV1769">
            <v>10</v>
          </cell>
          <cell r="BW1769">
            <v>2396</v>
          </cell>
          <cell r="BX1769">
            <v>0</v>
          </cell>
        </row>
        <row r="1770">
          <cell r="E1770" t="str">
            <v>BPSM4520</v>
          </cell>
          <cell r="F1770" t="str">
            <v>265/70R15 110H D683 RBT</v>
          </cell>
          <cell r="G1770" t="str">
            <v>265/70R15 110H D683 RBT</v>
          </cell>
          <cell r="H1770" t="str">
            <v>D683</v>
          </cell>
          <cell r="I1770" t="str">
            <v>PSR7</v>
          </cell>
          <cell r="J1770" t="str">
            <v>4X4 16 DOWN</v>
          </cell>
          <cell r="K1770" t="str">
            <v>BRIDGESTONE</v>
          </cell>
          <cell r="L1770" t="str">
            <v>265/70R15</v>
          </cell>
          <cell r="M1770" t="str">
            <v>DUELER</v>
          </cell>
          <cell r="N1770" t="str">
            <v>4X4 PSR</v>
          </cell>
          <cell r="O1770" t="str">
            <v>4X4</v>
          </cell>
          <cell r="P1770" t="str">
            <v>T/L</v>
          </cell>
          <cell r="Q1770" t="str">
            <v>PSR03082</v>
          </cell>
          <cell r="R1770" t="str">
            <v>JAPAN</v>
          </cell>
          <cell r="S1770">
            <v>3</v>
          </cell>
          <cell r="Y1770" t="str">
            <v>24</v>
          </cell>
          <cell r="AG1770" t="str">
            <v>PSR03082</v>
          </cell>
          <cell r="AL1770" t="str">
            <v>D683</v>
          </cell>
          <cell r="AO1770" t="str">
            <v>265/70R15</v>
          </cell>
          <cell r="AP1770" t="str">
            <v>PSRS</v>
          </cell>
          <cell r="AQ1770" t="str">
            <v>DUELERS</v>
          </cell>
          <cell r="AR1770" t="str">
            <v>15 Inch</v>
          </cell>
          <cell r="AU1770">
            <v>2006</v>
          </cell>
          <cell r="AX1770" t="str">
            <v>CON</v>
          </cell>
          <cell r="AY1770" t="str">
            <v>B</v>
          </cell>
          <cell r="AZ1770">
            <v>91</v>
          </cell>
          <cell r="BA1770">
            <v>40</v>
          </cell>
          <cell r="BB1770">
            <v>30</v>
          </cell>
          <cell r="BC1770">
            <v>507</v>
          </cell>
          <cell r="BD1770" t="str">
            <v>PS</v>
          </cell>
          <cell r="BE1770" t="str">
            <v>PSRS</v>
          </cell>
          <cell r="BF1770" t="str">
            <v>T</v>
          </cell>
          <cell r="BG1770" t="str">
            <v>T</v>
          </cell>
          <cell r="BH1770">
            <v>8.3919999999999995</v>
          </cell>
          <cell r="BI1770">
            <v>16.276</v>
          </cell>
          <cell r="BJ1770">
            <v>0.124</v>
          </cell>
          <cell r="BK1770">
            <v>0.17247872</v>
          </cell>
          <cell r="BL1770">
            <v>15</v>
          </cell>
          <cell r="BM1770">
            <v>70</v>
          </cell>
          <cell r="BN1770">
            <v>265</v>
          </cell>
          <cell r="BR1770">
            <v>6740</v>
          </cell>
          <cell r="BS1770">
            <v>4046</v>
          </cell>
          <cell r="BT1770">
            <v>4046</v>
          </cell>
          <cell r="BU1770">
            <v>4496</v>
          </cell>
          <cell r="BV1770">
            <v>10</v>
          </cell>
          <cell r="BW1770">
            <v>4046</v>
          </cell>
          <cell r="BX1770">
            <v>2787.53</v>
          </cell>
        </row>
        <row r="1771">
          <cell r="E1771" t="str">
            <v>BPSM4610</v>
          </cell>
          <cell r="F1771" t="str">
            <v>P225/75R15 102H D683 RBT</v>
          </cell>
          <cell r="G1771" t="str">
            <v>P225/75R15 102H D683 RBT</v>
          </cell>
          <cell r="H1771" t="str">
            <v>D683</v>
          </cell>
          <cell r="I1771" t="str">
            <v>PSR7</v>
          </cell>
          <cell r="J1771" t="str">
            <v>4X4 16 DOWN</v>
          </cell>
          <cell r="K1771" t="str">
            <v>BRIDGESTONE</v>
          </cell>
          <cell r="L1771" t="str">
            <v>225/75R15</v>
          </cell>
          <cell r="M1771" t="str">
            <v>DUELER</v>
          </cell>
          <cell r="N1771" t="str">
            <v>4X4 PSR</v>
          </cell>
          <cell r="O1771" t="str">
            <v>4X4</v>
          </cell>
          <cell r="P1771" t="str">
            <v>T/L</v>
          </cell>
          <cell r="Q1771" t="str">
            <v>PSR02921</v>
          </cell>
          <cell r="R1771" t="str">
            <v>JAPAN</v>
          </cell>
          <cell r="S1771">
            <v>3</v>
          </cell>
          <cell r="Y1771" t="str">
            <v>24</v>
          </cell>
          <cell r="AG1771" t="str">
            <v>PSR02921</v>
          </cell>
          <cell r="AL1771" t="str">
            <v>D683</v>
          </cell>
          <cell r="AO1771" t="str">
            <v>225/70R15</v>
          </cell>
          <cell r="AP1771" t="str">
            <v>PSRS</v>
          </cell>
          <cell r="AQ1771" t="str">
            <v>DUELERS</v>
          </cell>
          <cell r="AR1771" t="str">
            <v>15 Inch</v>
          </cell>
          <cell r="AU1771">
            <v>2006</v>
          </cell>
          <cell r="AX1771" t="str">
            <v>CON</v>
          </cell>
          <cell r="AY1771" t="str">
            <v>B</v>
          </cell>
          <cell r="AZ1771">
            <v>91</v>
          </cell>
          <cell r="BA1771">
            <v>40</v>
          </cell>
          <cell r="BB1771">
            <v>30</v>
          </cell>
          <cell r="BC1771">
            <v>507</v>
          </cell>
          <cell r="BD1771" t="str">
            <v>PS</v>
          </cell>
          <cell r="BE1771" t="str">
            <v>PSRS</v>
          </cell>
          <cell r="BF1771" t="str">
            <v>T</v>
          </cell>
          <cell r="BG1771" t="str">
            <v>T</v>
          </cell>
          <cell r="BH1771">
            <v>7.2039999999999997</v>
          </cell>
          <cell r="BI1771">
            <v>13.95</v>
          </cell>
          <cell r="BJ1771">
            <v>9.2999999999999999E-2</v>
          </cell>
          <cell r="BK1771">
            <v>0.13680419625000001</v>
          </cell>
          <cell r="BL1771">
            <v>15</v>
          </cell>
          <cell r="BM1771">
            <v>75</v>
          </cell>
          <cell r="BN1771">
            <v>225</v>
          </cell>
          <cell r="BR1771">
            <v>5720</v>
          </cell>
          <cell r="BS1771">
            <v>3430</v>
          </cell>
          <cell r="BT1771">
            <v>3430</v>
          </cell>
          <cell r="BU1771">
            <v>3811</v>
          </cell>
          <cell r="BV1771">
            <v>10</v>
          </cell>
          <cell r="BW1771">
            <v>3430</v>
          </cell>
          <cell r="BX1771">
            <v>2436.88</v>
          </cell>
        </row>
        <row r="1772">
          <cell r="E1772" t="str">
            <v>BPSM4620</v>
          </cell>
          <cell r="F1772" t="str">
            <v>P235/70R16 104H D683 RBT T/L</v>
          </cell>
          <cell r="G1772" t="str">
            <v>P235/70R16 104H D683 RBT T/L</v>
          </cell>
          <cell r="H1772" t="str">
            <v>D683</v>
          </cell>
          <cell r="I1772" t="str">
            <v>PSR7</v>
          </cell>
          <cell r="J1772" t="str">
            <v>4X4 16 DOWN</v>
          </cell>
          <cell r="K1772" t="str">
            <v>BRIDGESTONE</v>
          </cell>
          <cell r="L1772" t="str">
            <v>235/70R16</v>
          </cell>
          <cell r="M1772" t="str">
            <v>DUELER</v>
          </cell>
          <cell r="N1772" t="str">
            <v>4X4 PSR</v>
          </cell>
          <cell r="O1772" t="str">
            <v>4X4</v>
          </cell>
          <cell r="P1772" t="str">
            <v>T/L</v>
          </cell>
          <cell r="Q1772" t="str">
            <v>PSR01223</v>
          </cell>
          <cell r="R1772" t="str">
            <v>JAPAN</v>
          </cell>
          <cell r="S1772">
            <v>3</v>
          </cell>
          <cell r="Y1772" t="str">
            <v>24</v>
          </cell>
          <cell r="AG1772" t="str">
            <v>PSR01223</v>
          </cell>
          <cell r="AL1772" t="str">
            <v>D683</v>
          </cell>
          <cell r="AO1772" t="str">
            <v>235/70R16</v>
          </cell>
          <cell r="AP1772" t="str">
            <v>PSRS</v>
          </cell>
          <cell r="AQ1772" t="str">
            <v>DUELERS</v>
          </cell>
          <cell r="AR1772" t="str">
            <v>16 Inch</v>
          </cell>
          <cell r="AU1772">
            <v>0</v>
          </cell>
          <cell r="AX1772" t="str">
            <v>DISCONT</v>
          </cell>
          <cell r="AY1772" t="str">
            <v>B</v>
          </cell>
          <cell r="AZ1772">
            <v>91</v>
          </cell>
          <cell r="BA1772">
            <v>40</v>
          </cell>
          <cell r="BB1772">
            <v>30</v>
          </cell>
          <cell r="BC1772">
            <v>507</v>
          </cell>
          <cell r="BD1772" t="str">
            <v>PS</v>
          </cell>
          <cell r="BE1772" t="str">
            <v>PSRS</v>
          </cell>
          <cell r="BF1772" t="str">
            <v>T</v>
          </cell>
          <cell r="BG1772" t="str">
            <v>T</v>
          </cell>
          <cell r="BH1772">
            <v>7.9119999999999999</v>
          </cell>
          <cell r="BI1772">
            <v>14.55</v>
          </cell>
          <cell r="BJ1772">
            <v>0.10100000000000001</v>
          </cell>
          <cell r="BK1772">
            <v>0.14872361899999997</v>
          </cell>
          <cell r="BL1772">
            <v>16</v>
          </cell>
          <cell r="BM1772">
            <v>70</v>
          </cell>
          <cell r="BN1772">
            <v>235</v>
          </cell>
          <cell r="BR1772">
            <v>5870</v>
          </cell>
          <cell r="BS1772">
            <v>3524</v>
          </cell>
          <cell r="BT1772">
            <v>3524</v>
          </cell>
          <cell r="BU1772">
            <v>3916</v>
          </cell>
          <cell r="BV1772">
            <v>10</v>
          </cell>
          <cell r="BW1772">
            <v>3524</v>
          </cell>
          <cell r="BX1772">
            <v>0</v>
          </cell>
        </row>
        <row r="1773">
          <cell r="E1773" t="str">
            <v>BPSM4690</v>
          </cell>
          <cell r="F1773" t="str">
            <v>275/65R17 115H D683 OWT T/L</v>
          </cell>
          <cell r="G1773" t="str">
            <v>275/65R17 115H D683 OWT T/L</v>
          </cell>
          <cell r="H1773" t="str">
            <v>D683</v>
          </cell>
          <cell r="I1773" t="str">
            <v>PSR6</v>
          </cell>
          <cell r="J1773" t="str">
            <v>4X4 17 UP</v>
          </cell>
          <cell r="K1773" t="str">
            <v>BRIDGESTONE</v>
          </cell>
          <cell r="L1773" t="str">
            <v>275/65R17</v>
          </cell>
          <cell r="M1773" t="str">
            <v>DUELER</v>
          </cell>
          <cell r="N1773" t="str">
            <v>4X4 PSR</v>
          </cell>
          <cell r="O1773" t="str">
            <v>4X4</v>
          </cell>
          <cell r="P1773" t="str">
            <v>T/L</v>
          </cell>
          <cell r="Q1773" t="str">
            <v>PSR08796</v>
          </cell>
          <cell r="R1773" t="str">
            <v>JAPAN</v>
          </cell>
          <cell r="S1773">
            <v>3</v>
          </cell>
          <cell r="Y1773" t="str">
            <v>24</v>
          </cell>
          <cell r="AG1773" t="str">
            <v>PSR08796</v>
          </cell>
          <cell r="AL1773" t="str">
            <v>D683</v>
          </cell>
          <cell r="AO1773" t="str">
            <v>275/65R17</v>
          </cell>
          <cell r="AP1773" t="str">
            <v>PSRS</v>
          </cell>
          <cell r="AQ1773" t="str">
            <v>DUELERS</v>
          </cell>
          <cell r="AR1773" t="str">
            <v>17 Inch</v>
          </cell>
          <cell r="AU1773">
            <v>2006</v>
          </cell>
          <cell r="AX1773" t="str">
            <v>CON</v>
          </cell>
          <cell r="AY1773" t="str">
            <v>B</v>
          </cell>
          <cell r="AZ1773">
            <v>91</v>
          </cell>
          <cell r="BA1773">
            <v>40</v>
          </cell>
          <cell r="BB1773">
            <v>30</v>
          </cell>
          <cell r="BC1773">
            <v>507</v>
          </cell>
          <cell r="BD1773" t="str">
            <v>PS</v>
          </cell>
          <cell r="BE1773" t="str">
            <v>PSRS</v>
          </cell>
          <cell r="BF1773" t="str">
            <v>T</v>
          </cell>
          <cell r="BG1773" t="str">
            <v>T</v>
          </cell>
          <cell r="BH1773">
            <v>9.2919999999999998</v>
          </cell>
          <cell r="BI1773">
            <v>18.170000000000002</v>
          </cell>
          <cell r="BJ1773">
            <v>0.13700000000000001</v>
          </cell>
          <cell r="BK1773">
            <v>0.19624326434999997</v>
          </cell>
          <cell r="BL1773">
            <v>17</v>
          </cell>
          <cell r="BM1773">
            <v>65</v>
          </cell>
          <cell r="BN1773">
            <v>275</v>
          </cell>
          <cell r="BR1773">
            <v>8690</v>
          </cell>
          <cell r="BS1773">
            <v>5215</v>
          </cell>
          <cell r="BT1773">
            <v>5215</v>
          </cell>
          <cell r="BU1773">
            <v>5794</v>
          </cell>
          <cell r="BV1773">
            <v>10</v>
          </cell>
          <cell r="BW1773">
            <v>5215</v>
          </cell>
          <cell r="BX1773">
            <v>4066.66</v>
          </cell>
        </row>
        <row r="1774">
          <cell r="E1774" t="str">
            <v>BPSM4700</v>
          </cell>
          <cell r="F1774" t="str">
            <v>255/70R15 108H D683 OWT T/L</v>
          </cell>
          <cell r="G1774" t="str">
            <v>255/70R15 108H D683 OWT T/L</v>
          </cell>
          <cell r="H1774" t="str">
            <v>D683</v>
          </cell>
          <cell r="I1774" t="str">
            <v>PSR7</v>
          </cell>
          <cell r="J1774" t="str">
            <v>4X4 16 DOWN</v>
          </cell>
          <cell r="K1774" t="str">
            <v>BRIDGESTONE</v>
          </cell>
          <cell r="L1774" t="str">
            <v>255/70R15</v>
          </cell>
          <cell r="M1774" t="str">
            <v>DUELER</v>
          </cell>
          <cell r="N1774" t="str">
            <v>4X4 PSR</v>
          </cell>
          <cell r="O1774" t="str">
            <v>4X4</v>
          </cell>
          <cell r="P1774" t="str">
            <v>T/L</v>
          </cell>
          <cell r="Q1774" t="str">
            <v>PSR01057</v>
          </cell>
          <cell r="R1774" t="str">
            <v>JAPAN</v>
          </cell>
          <cell r="S1774">
            <v>3</v>
          </cell>
          <cell r="Y1774" t="str">
            <v>24</v>
          </cell>
          <cell r="AG1774" t="str">
            <v>PSR01199</v>
          </cell>
          <cell r="AL1774" t="str">
            <v>D683</v>
          </cell>
          <cell r="AO1774" t="str">
            <v>255/70R15</v>
          </cell>
          <cell r="AP1774" t="str">
            <v>PSRS</v>
          </cell>
          <cell r="AQ1774" t="str">
            <v>DUELERS</v>
          </cell>
          <cell r="AR1774" t="str">
            <v>15 Inch</v>
          </cell>
          <cell r="AU1774">
            <v>2007</v>
          </cell>
          <cell r="AX1774" t="str">
            <v>CON</v>
          </cell>
          <cell r="AY1774" t="str">
            <v>B</v>
          </cell>
          <cell r="AZ1774">
            <v>91</v>
          </cell>
          <cell r="BA1774">
            <v>40</v>
          </cell>
          <cell r="BB1774">
            <v>30</v>
          </cell>
          <cell r="BC1774">
            <v>507</v>
          </cell>
          <cell r="BD1774" t="str">
            <v>PS</v>
          </cell>
          <cell r="BE1774" t="str">
            <v>PSRS</v>
          </cell>
          <cell r="BF1774" t="str">
            <v>T</v>
          </cell>
          <cell r="BG1774" t="str">
            <v>T</v>
          </cell>
          <cell r="BH1774">
            <v>7.8220000000000001</v>
          </cell>
          <cell r="BI1774">
            <v>15.37</v>
          </cell>
          <cell r="BJ1774">
            <v>0.11</v>
          </cell>
          <cell r="BK1774">
            <v>0.16066997999999999</v>
          </cell>
          <cell r="BL1774">
            <v>15</v>
          </cell>
          <cell r="BM1774">
            <v>70</v>
          </cell>
          <cell r="BN1774">
            <v>255</v>
          </cell>
          <cell r="BR1774">
            <v>5810</v>
          </cell>
          <cell r="BS1774">
            <v>3485</v>
          </cell>
          <cell r="BT1774">
            <v>3485</v>
          </cell>
          <cell r="BU1774">
            <v>3872</v>
          </cell>
          <cell r="BV1774">
            <v>10</v>
          </cell>
          <cell r="BW1774">
            <v>3485</v>
          </cell>
          <cell r="BX1774">
            <v>2507.87</v>
          </cell>
        </row>
        <row r="1775">
          <cell r="E1775" t="str">
            <v>BPSM4705</v>
          </cell>
          <cell r="F1775" t="str">
            <v>P235/70R16 104H D683 OWT T/L</v>
          </cell>
          <cell r="G1775" t="str">
            <v>P235/70R16 104H D683 OWT T/L</v>
          </cell>
          <cell r="H1775" t="str">
            <v>D683</v>
          </cell>
          <cell r="I1775" t="str">
            <v>PSR7</v>
          </cell>
          <cell r="J1775" t="str">
            <v>4X4 16 DOWN</v>
          </cell>
          <cell r="K1775" t="str">
            <v>BRIDGESTONE</v>
          </cell>
          <cell r="L1775" t="str">
            <v>235/70R16</v>
          </cell>
          <cell r="M1775" t="str">
            <v>DUELER</v>
          </cell>
          <cell r="N1775" t="str">
            <v>4X4 PSR</v>
          </cell>
          <cell r="O1775" t="str">
            <v>4X4</v>
          </cell>
          <cell r="P1775" t="str">
            <v>T/L</v>
          </cell>
          <cell r="Q1775" t="str">
            <v>PSR01222</v>
          </cell>
          <cell r="R1775" t="str">
            <v>JAPAN</v>
          </cell>
          <cell r="S1775">
            <v>3</v>
          </cell>
          <cell r="Y1775" t="str">
            <v>24</v>
          </cell>
          <cell r="AG1775" t="str">
            <v>PSR01222</v>
          </cell>
          <cell r="AL1775" t="str">
            <v>D683</v>
          </cell>
          <cell r="AO1775" t="str">
            <v>235/70R16</v>
          </cell>
          <cell r="AP1775" t="str">
            <v>PSRS</v>
          </cell>
          <cell r="AQ1775" t="str">
            <v>DUELERS</v>
          </cell>
          <cell r="AR1775" t="str">
            <v>16 Inch</v>
          </cell>
          <cell r="AU1775">
            <v>2006</v>
          </cell>
          <cell r="AX1775" t="str">
            <v>CON</v>
          </cell>
          <cell r="AY1775" t="str">
            <v>B</v>
          </cell>
          <cell r="AZ1775">
            <v>91</v>
          </cell>
          <cell r="BA1775">
            <v>40</v>
          </cell>
          <cell r="BB1775">
            <v>30</v>
          </cell>
          <cell r="BC1775">
            <v>507</v>
          </cell>
          <cell r="BD1775" t="str">
            <v>PS</v>
          </cell>
          <cell r="BE1775" t="str">
            <v>PSRS</v>
          </cell>
          <cell r="BF1775" t="str">
            <v>T</v>
          </cell>
          <cell r="BG1775" t="str">
            <v>T</v>
          </cell>
          <cell r="BH1775">
            <v>7.9119999999999999</v>
          </cell>
          <cell r="BI1775">
            <v>14.07</v>
          </cell>
          <cell r="BJ1775">
            <v>0.10100000000000001</v>
          </cell>
          <cell r="BK1775">
            <v>0.18432698180000001</v>
          </cell>
          <cell r="BL1775">
            <v>16</v>
          </cell>
          <cell r="BM1775">
            <v>70</v>
          </cell>
          <cell r="BN1775">
            <v>265</v>
          </cell>
          <cell r="BR1775">
            <v>7210</v>
          </cell>
          <cell r="BS1775">
            <v>4326</v>
          </cell>
          <cell r="BT1775">
            <v>4326</v>
          </cell>
          <cell r="BU1775">
            <v>4807</v>
          </cell>
          <cell r="BV1775">
            <v>10</v>
          </cell>
          <cell r="BW1775">
            <v>4326</v>
          </cell>
          <cell r="BX1775">
            <v>3094.32</v>
          </cell>
        </row>
        <row r="1776">
          <cell r="E1776" t="str">
            <v>BPSM4710</v>
          </cell>
          <cell r="F1776" t="str">
            <v>265/70R16 112H D683 OWT</v>
          </cell>
          <cell r="G1776" t="str">
            <v>265/70R16 112H D683 OWT</v>
          </cell>
          <cell r="H1776" t="str">
            <v>D683</v>
          </cell>
          <cell r="I1776" t="str">
            <v>PSR7</v>
          </cell>
          <cell r="J1776" t="str">
            <v>4X4 16 DOWN</v>
          </cell>
          <cell r="K1776" t="str">
            <v>BRIDGESTONE</v>
          </cell>
          <cell r="L1776" t="str">
            <v>265/70R16</v>
          </cell>
          <cell r="M1776" t="str">
            <v>DUELER</v>
          </cell>
          <cell r="N1776" t="str">
            <v>4X4 PSR</v>
          </cell>
          <cell r="O1776" t="str">
            <v>4X4</v>
          </cell>
          <cell r="P1776" t="str">
            <v>T/L</v>
          </cell>
          <cell r="Q1776" t="str">
            <v>PSR04677</v>
          </cell>
          <cell r="R1776" t="str">
            <v>JAPAN</v>
          </cell>
          <cell r="S1776">
            <v>3</v>
          </cell>
          <cell r="Y1776" t="str">
            <v>24</v>
          </cell>
          <cell r="AG1776" t="str">
            <v>PSR04677</v>
          </cell>
          <cell r="AL1776" t="str">
            <v>D683</v>
          </cell>
          <cell r="AO1776" t="str">
            <v>265/70R16</v>
          </cell>
          <cell r="AP1776" t="str">
            <v>PSRS</v>
          </cell>
          <cell r="AQ1776" t="str">
            <v>DUELERS</v>
          </cell>
          <cell r="AR1776" t="str">
            <v>16 Inch</v>
          </cell>
          <cell r="AU1776">
            <v>2006</v>
          </cell>
          <cell r="AX1776" t="str">
            <v>CON</v>
          </cell>
          <cell r="AY1776" t="str">
            <v>B</v>
          </cell>
          <cell r="AZ1776">
            <v>91</v>
          </cell>
          <cell r="BA1776">
            <v>40</v>
          </cell>
          <cell r="BB1776">
            <v>30</v>
          </cell>
          <cell r="BC1776">
            <v>507</v>
          </cell>
          <cell r="BD1776" t="str">
            <v>PS</v>
          </cell>
          <cell r="BE1776" t="str">
            <v>PSRS</v>
          </cell>
          <cell r="BF1776" t="str">
            <v>T</v>
          </cell>
          <cell r="BG1776" t="str">
            <v>T</v>
          </cell>
          <cell r="BH1776">
            <v>8.8840000000000003</v>
          </cell>
          <cell r="BI1776">
            <v>17.260000000000002</v>
          </cell>
          <cell r="BJ1776">
            <v>0.128</v>
          </cell>
          <cell r="BK1776">
            <v>0.18432698180000001</v>
          </cell>
          <cell r="BL1776">
            <v>16</v>
          </cell>
          <cell r="BM1776">
            <v>70</v>
          </cell>
          <cell r="BN1776">
            <v>265</v>
          </cell>
          <cell r="BR1776">
            <v>7960</v>
          </cell>
          <cell r="BS1776">
            <v>4774</v>
          </cell>
          <cell r="BT1776">
            <v>4774</v>
          </cell>
          <cell r="BU1776">
            <v>5304</v>
          </cell>
          <cell r="BV1776">
            <v>10</v>
          </cell>
          <cell r="BW1776">
            <v>4774</v>
          </cell>
          <cell r="BX1776">
            <v>3356.2</v>
          </cell>
        </row>
        <row r="1777">
          <cell r="E1777" t="str">
            <v>BPSM4712</v>
          </cell>
          <cell r="F1777" t="str">
            <v>275/70R16 114H D683 OWT</v>
          </cell>
          <cell r="G1777" t="str">
            <v>275/70R16 114H D683 OWT</v>
          </cell>
          <cell r="H1777" t="str">
            <v>D683</v>
          </cell>
          <cell r="I1777" t="str">
            <v>PSR7</v>
          </cell>
          <cell r="J1777" t="str">
            <v>4X4 16 DOWN</v>
          </cell>
          <cell r="K1777" t="str">
            <v>BRIDGESTONE</v>
          </cell>
          <cell r="L1777" t="str">
            <v>275/70R16</v>
          </cell>
          <cell r="M1777" t="str">
            <v>DUELER</v>
          </cell>
          <cell r="N1777" t="str">
            <v>4X4 PSR</v>
          </cell>
          <cell r="O1777" t="str">
            <v>4X4</v>
          </cell>
          <cell r="P1777" t="str">
            <v>T/L</v>
          </cell>
          <cell r="Q1777" t="str">
            <v>PSR04679</v>
          </cell>
          <cell r="R1777" t="str">
            <v>JAPAN</v>
          </cell>
          <cell r="S1777">
            <v>3</v>
          </cell>
          <cell r="Y1777" t="str">
            <v>24</v>
          </cell>
          <cell r="AG1777" t="str">
            <v>PSR04679</v>
          </cell>
          <cell r="AL1777" t="str">
            <v>D683</v>
          </cell>
          <cell r="AO1777" t="str">
            <v>275/70R16</v>
          </cell>
          <cell r="AP1777" t="str">
            <v>PSRS</v>
          </cell>
          <cell r="AQ1777" t="str">
            <v>DUELERS</v>
          </cell>
          <cell r="AR1777" t="str">
            <v>16 Inch</v>
          </cell>
          <cell r="AU1777">
            <v>2006</v>
          </cell>
          <cell r="AX1777" t="str">
            <v>CON</v>
          </cell>
          <cell r="AY1777" t="str">
            <v>B</v>
          </cell>
          <cell r="AZ1777">
            <v>91</v>
          </cell>
          <cell r="BA1777">
            <v>40</v>
          </cell>
          <cell r="BB1777">
            <v>30</v>
          </cell>
          <cell r="BC1777">
            <v>507</v>
          </cell>
          <cell r="BD1777" t="str">
            <v>PS</v>
          </cell>
          <cell r="BE1777" t="str">
            <v>PSRS</v>
          </cell>
          <cell r="BF1777" t="str">
            <v>T</v>
          </cell>
          <cell r="BG1777" t="str">
            <v>T</v>
          </cell>
          <cell r="BH1777">
            <v>9.3260000000000005</v>
          </cell>
          <cell r="BI1777">
            <v>17.829999999999998</v>
          </cell>
          <cell r="BJ1777">
            <v>0.13700000000000001</v>
          </cell>
          <cell r="BK1777">
            <v>0.19728889739999997</v>
          </cell>
          <cell r="BL1777">
            <v>16</v>
          </cell>
          <cell r="BM1777">
            <v>70</v>
          </cell>
          <cell r="BN1777">
            <v>275</v>
          </cell>
          <cell r="BR1777">
            <v>8270</v>
          </cell>
          <cell r="BS1777">
            <v>4964</v>
          </cell>
          <cell r="BT1777">
            <v>4964</v>
          </cell>
          <cell r="BU1777">
            <v>5516</v>
          </cell>
          <cell r="BV1777">
            <v>10</v>
          </cell>
          <cell r="BW1777">
            <v>4964</v>
          </cell>
          <cell r="BX1777">
            <v>3558.45</v>
          </cell>
        </row>
        <row r="1778">
          <cell r="E1778" t="str">
            <v>BPSM4810</v>
          </cell>
          <cell r="F1778" t="str">
            <v>P235/75R15 105H D683 OWT</v>
          </cell>
          <cell r="G1778" t="str">
            <v>P235/75R15 105H D683 OWT</v>
          </cell>
          <cell r="H1778" t="str">
            <v>D683</v>
          </cell>
          <cell r="I1778" t="str">
            <v>PSR7</v>
          </cell>
          <cell r="J1778" t="str">
            <v>4X4 16 DOWN</v>
          </cell>
          <cell r="K1778" t="str">
            <v>BRIDGESTONE</v>
          </cell>
          <cell r="L1778" t="str">
            <v>235/75R15</v>
          </cell>
          <cell r="M1778" t="str">
            <v>DUELER</v>
          </cell>
          <cell r="N1778" t="str">
            <v>4X4 PSR</v>
          </cell>
          <cell r="O1778" t="str">
            <v>4X4</v>
          </cell>
          <cell r="P1778" t="str">
            <v>T/L</v>
          </cell>
          <cell r="Q1778" t="str">
            <v>PSR00803</v>
          </cell>
          <cell r="R1778" t="str">
            <v>JAPAN</v>
          </cell>
          <cell r="S1778">
            <v>3</v>
          </cell>
          <cell r="Y1778" t="str">
            <v>24</v>
          </cell>
          <cell r="AG1778" t="str">
            <v>PSR02922</v>
          </cell>
          <cell r="AL1778" t="str">
            <v>D683</v>
          </cell>
          <cell r="AO1778" t="str">
            <v>235/75R15</v>
          </cell>
          <cell r="AP1778" t="str">
            <v>PSRS</v>
          </cell>
          <cell r="AQ1778" t="str">
            <v>DUELERS</v>
          </cell>
          <cell r="AR1778" t="str">
            <v>15 Inch</v>
          </cell>
          <cell r="AU1778">
            <v>2006</v>
          </cell>
          <cell r="AX1778" t="str">
            <v>CON</v>
          </cell>
          <cell r="AY1778" t="str">
            <v>B</v>
          </cell>
          <cell r="AZ1778">
            <v>91</v>
          </cell>
          <cell r="BA1778">
            <v>40</v>
          </cell>
          <cell r="BB1778">
            <v>30</v>
          </cell>
          <cell r="BC1778">
            <v>507</v>
          </cell>
          <cell r="BD1778" t="str">
            <v>PS</v>
          </cell>
          <cell r="BE1778" t="str">
            <v>PSRS</v>
          </cell>
          <cell r="BF1778" t="str">
            <v>T</v>
          </cell>
          <cell r="BG1778" t="str">
            <v>T</v>
          </cell>
          <cell r="BH1778">
            <v>7.4189999999999996</v>
          </cell>
          <cell r="BI1778">
            <v>14.32</v>
          </cell>
          <cell r="BJ1778">
            <v>0.104</v>
          </cell>
          <cell r="BK1778">
            <v>0.14795611875</v>
          </cell>
          <cell r="BL1778">
            <v>15</v>
          </cell>
          <cell r="BM1778">
            <v>75</v>
          </cell>
          <cell r="BN1778">
            <v>235</v>
          </cell>
          <cell r="BR1778">
            <v>6070</v>
          </cell>
          <cell r="BS1778">
            <v>3639</v>
          </cell>
          <cell r="BT1778">
            <v>3639</v>
          </cell>
          <cell r="BU1778">
            <v>4043</v>
          </cell>
          <cell r="BV1778">
            <v>10</v>
          </cell>
          <cell r="BW1778">
            <v>3639</v>
          </cell>
          <cell r="BX1778">
            <v>2614.92</v>
          </cell>
        </row>
        <row r="1779">
          <cell r="E1779" t="str">
            <v>BPSM4910</v>
          </cell>
          <cell r="F1779" t="str">
            <v>205/70R15 96S D694 RBT</v>
          </cell>
          <cell r="G1779" t="str">
            <v>205/70R15 96S D694 RBT</v>
          </cell>
          <cell r="H1779" t="str">
            <v>D694</v>
          </cell>
          <cell r="I1779" t="str">
            <v>PSR7</v>
          </cell>
          <cell r="J1779" t="str">
            <v>4X4 16 DOWN</v>
          </cell>
          <cell r="K1779" t="str">
            <v>BRIDGESTONE</v>
          </cell>
          <cell r="L1779" t="str">
            <v>205/70R15</v>
          </cell>
          <cell r="M1779" t="str">
            <v>DUELER</v>
          </cell>
          <cell r="N1779" t="str">
            <v>4X4 PSR</v>
          </cell>
          <cell r="O1779" t="str">
            <v>4X4</v>
          </cell>
          <cell r="P1779" t="str">
            <v>T/L</v>
          </cell>
          <cell r="Q1779" t="str">
            <v>PSR00995</v>
          </cell>
          <cell r="R1779" t="str">
            <v>JAPAN</v>
          </cell>
          <cell r="S1779">
            <v>3</v>
          </cell>
          <cell r="Y1779" t="str">
            <v>24</v>
          </cell>
          <cell r="AG1779" t="str">
            <v>PSR02793</v>
          </cell>
          <cell r="AL1779" t="str">
            <v>D694</v>
          </cell>
          <cell r="AO1779" t="str">
            <v>205/70R15</v>
          </cell>
          <cell r="AP1779" t="str">
            <v>PSRS</v>
          </cell>
          <cell r="AQ1779" t="str">
            <v>DUELERS</v>
          </cell>
          <cell r="AR1779" t="str">
            <v>15 Inch</v>
          </cell>
          <cell r="AU1779">
            <v>2006</v>
          </cell>
          <cell r="AX1779" t="str">
            <v>CON</v>
          </cell>
          <cell r="AY1779" t="str">
            <v>B</v>
          </cell>
          <cell r="AZ1779">
            <v>91</v>
          </cell>
          <cell r="BA1779">
            <v>40</v>
          </cell>
          <cell r="BB1779">
            <v>30</v>
          </cell>
          <cell r="BC1779">
            <v>507</v>
          </cell>
          <cell r="BD1779" t="str">
            <v>PS</v>
          </cell>
          <cell r="BE1779" t="str">
            <v>PSRS</v>
          </cell>
          <cell r="BF1779" t="str">
            <v>T</v>
          </cell>
          <cell r="BG1779" t="str">
            <v>T</v>
          </cell>
          <cell r="BH1779">
            <v>5.6180000000000003</v>
          </cell>
          <cell r="BI1779">
            <v>11.022</v>
          </cell>
          <cell r="BJ1779">
            <v>7.1999999999999995E-2</v>
          </cell>
          <cell r="BK1779">
            <v>0.10932488</v>
          </cell>
          <cell r="BL1779">
            <v>15</v>
          </cell>
          <cell r="BM1779">
            <v>70</v>
          </cell>
          <cell r="BN1779">
            <v>205</v>
          </cell>
          <cell r="BR1779">
            <v>4210</v>
          </cell>
          <cell r="BS1779">
            <v>2524</v>
          </cell>
          <cell r="BT1779">
            <v>2524</v>
          </cell>
          <cell r="BU1779">
            <v>2804</v>
          </cell>
          <cell r="BV1779">
            <v>10</v>
          </cell>
          <cell r="BW1779">
            <v>2524</v>
          </cell>
          <cell r="BX1779">
            <v>1841.26</v>
          </cell>
        </row>
        <row r="1780">
          <cell r="E1780" t="str">
            <v>BPSM4914</v>
          </cell>
          <cell r="F1780" t="str">
            <v>235/70R15 103S D694 RBT</v>
          </cell>
          <cell r="G1780" t="str">
            <v>235/70R15 103S D694 RBT</v>
          </cell>
          <cell r="H1780" t="str">
            <v>D694</v>
          </cell>
          <cell r="I1780" t="str">
            <v>PSR7</v>
          </cell>
          <cell r="J1780" t="str">
            <v>4X4 16 DOWN</v>
          </cell>
          <cell r="K1780" t="str">
            <v>BRIDGESTONE</v>
          </cell>
          <cell r="L1780" t="str">
            <v>235/70R15</v>
          </cell>
          <cell r="M1780" t="str">
            <v>DUELER</v>
          </cell>
          <cell r="N1780" t="str">
            <v>4X4 PSR</v>
          </cell>
          <cell r="O1780" t="str">
            <v>4X4</v>
          </cell>
          <cell r="P1780" t="str">
            <v>T/L</v>
          </cell>
          <cell r="Q1780" t="str">
            <v>PSR02908</v>
          </cell>
          <cell r="R1780" t="str">
            <v>JAPAN</v>
          </cell>
          <cell r="S1780">
            <v>3</v>
          </cell>
          <cell r="Y1780" t="str">
            <v>24</v>
          </cell>
          <cell r="AG1780" t="str">
            <v>PSR02908</v>
          </cell>
          <cell r="AL1780" t="str">
            <v>D694</v>
          </cell>
          <cell r="AO1780" t="str">
            <v>235/70R15</v>
          </cell>
          <cell r="AP1780" t="str">
            <v>PSRS</v>
          </cell>
          <cell r="AQ1780" t="str">
            <v>DUELERS</v>
          </cell>
          <cell r="AR1780" t="str">
            <v>15 Inch</v>
          </cell>
          <cell r="AU1780">
            <v>2006</v>
          </cell>
          <cell r="AX1780" t="str">
            <v>DISCONT</v>
          </cell>
          <cell r="AY1780" t="str">
            <v>B</v>
          </cell>
          <cell r="AZ1780">
            <v>91</v>
          </cell>
          <cell r="BA1780">
            <v>40</v>
          </cell>
          <cell r="BB1780">
            <v>30</v>
          </cell>
          <cell r="BC1780">
            <v>507</v>
          </cell>
          <cell r="BD1780" t="str">
            <v>PS</v>
          </cell>
          <cell r="BE1780" t="str">
            <v>PSRS</v>
          </cell>
          <cell r="BF1780" t="str">
            <v>T</v>
          </cell>
          <cell r="BG1780" t="str">
            <v>T</v>
          </cell>
          <cell r="BH1780">
            <v>7.444</v>
          </cell>
          <cell r="BI1780">
            <v>14.425000000000001</v>
          </cell>
          <cell r="BJ1780">
            <v>0.111</v>
          </cell>
          <cell r="BK1780">
            <v>0.13862749999999999</v>
          </cell>
          <cell r="BL1780">
            <v>15</v>
          </cell>
          <cell r="BM1780">
            <v>70</v>
          </cell>
          <cell r="BN1780">
            <v>235</v>
          </cell>
          <cell r="BR1780">
            <v>6200</v>
          </cell>
          <cell r="BS1780">
            <v>3717</v>
          </cell>
          <cell r="BT1780">
            <v>3717</v>
          </cell>
          <cell r="BU1780">
            <v>4130</v>
          </cell>
          <cell r="BV1780">
            <v>10</v>
          </cell>
          <cell r="BW1780">
            <v>3717</v>
          </cell>
          <cell r="BX1780">
            <v>2545.1999999999998</v>
          </cell>
        </row>
        <row r="1781">
          <cell r="E1781" t="str">
            <v>BPSM4916</v>
          </cell>
          <cell r="F1781" t="str">
            <v>235/70R15 103S D694 RBT</v>
          </cell>
          <cell r="G1781" t="str">
            <v>235/70R15 103S D694 RBT</v>
          </cell>
          <cell r="H1781" t="str">
            <v>D694</v>
          </cell>
          <cell r="I1781" t="str">
            <v>PSR7</v>
          </cell>
          <cell r="J1781" t="str">
            <v>4X4 16 DOWN</v>
          </cell>
          <cell r="K1781" t="str">
            <v>BRIDGESTONE</v>
          </cell>
          <cell r="L1781" t="str">
            <v>235/70R15</v>
          </cell>
          <cell r="M1781" t="str">
            <v>DUELER</v>
          </cell>
          <cell r="N1781" t="str">
            <v>4X4 PSR</v>
          </cell>
          <cell r="O1781" t="str">
            <v>4X4</v>
          </cell>
          <cell r="P1781" t="str">
            <v>T/L</v>
          </cell>
          <cell r="Q1781" t="str">
            <v>PSR0N812</v>
          </cell>
          <cell r="R1781" t="str">
            <v>INDONESIA</v>
          </cell>
          <cell r="S1781">
            <v>3</v>
          </cell>
          <cell r="Y1781" t="str">
            <v>24</v>
          </cell>
          <cell r="AG1781" t="str">
            <v>PSR0N812</v>
          </cell>
          <cell r="AL1781" t="str">
            <v>D694</v>
          </cell>
          <cell r="AO1781" t="str">
            <v>235/70R15</v>
          </cell>
          <cell r="AP1781" t="str">
            <v>PSRS</v>
          </cell>
          <cell r="AQ1781" t="str">
            <v>DUELERS</v>
          </cell>
          <cell r="AR1781" t="str">
            <v>15 Inch</v>
          </cell>
          <cell r="AU1781">
            <v>2006</v>
          </cell>
          <cell r="AX1781" t="str">
            <v>CON</v>
          </cell>
          <cell r="AY1781" t="str">
            <v>B</v>
          </cell>
          <cell r="AZ1781">
            <v>91</v>
          </cell>
          <cell r="BA1781">
            <v>40</v>
          </cell>
          <cell r="BB1781">
            <v>30</v>
          </cell>
          <cell r="BC1781">
            <v>507</v>
          </cell>
          <cell r="BD1781" t="str">
            <v>PS</v>
          </cell>
          <cell r="BE1781" t="str">
            <v>PSRS</v>
          </cell>
          <cell r="BF1781" t="str">
            <v>T</v>
          </cell>
          <cell r="BG1781" t="str">
            <v>T</v>
          </cell>
          <cell r="BH1781">
            <v>7.444</v>
          </cell>
          <cell r="BI1781">
            <v>12.3</v>
          </cell>
          <cell r="BJ1781">
            <v>0.111</v>
          </cell>
          <cell r="BK1781">
            <v>0.13862749999999999</v>
          </cell>
          <cell r="BL1781">
            <v>15</v>
          </cell>
          <cell r="BM1781">
            <v>70</v>
          </cell>
          <cell r="BN1781">
            <v>235</v>
          </cell>
          <cell r="BR1781">
            <v>5370</v>
          </cell>
          <cell r="BS1781">
            <v>3224</v>
          </cell>
          <cell r="BT1781">
            <v>3224</v>
          </cell>
          <cell r="BU1781">
            <v>3582</v>
          </cell>
          <cell r="BV1781">
            <v>10</v>
          </cell>
          <cell r="BW1781">
            <v>3224</v>
          </cell>
          <cell r="BX1781">
            <v>2454.4499999999998</v>
          </cell>
        </row>
        <row r="1782">
          <cell r="E1782" t="str">
            <v>BPSM4920</v>
          </cell>
          <cell r="F1782" t="str">
            <v>215/70R16 100S D694UZ RBT</v>
          </cell>
          <cell r="G1782" t="str">
            <v>215/70R16 100S D694UZ RBT</v>
          </cell>
          <cell r="H1782" t="str">
            <v>D694</v>
          </cell>
          <cell r="I1782" t="str">
            <v>PSR7</v>
          </cell>
          <cell r="J1782" t="str">
            <v>4X4 16 DOWN</v>
          </cell>
          <cell r="K1782" t="str">
            <v>BRIDGESTONE</v>
          </cell>
          <cell r="L1782" t="str">
            <v>215/70R16</v>
          </cell>
          <cell r="M1782" t="str">
            <v>DUELER</v>
          </cell>
          <cell r="N1782" t="str">
            <v>4X4 PSR</v>
          </cell>
          <cell r="O1782" t="str">
            <v>4X4</v>
          </cell>
          <cell r="P1782" t="str">
            <v>T/L</v>
          </cell>
          <cell r="Q1782" t="str">
            <v>PSR04448</v>
          </cell>
          <cell r="R1782" t="str">
            <v>JAPAN</v>
          </cell>
          <cell r="S1782">
            <v>3</v>
          </cell>
          <cell r="Y1782" t="str">
            <v>24</v>
          </cell>
          <cell r="AG1782" t="str">
            <v>PSR04448</v>
          </cell>
          <cell r="AL1782" t="str">
            <v>D694</v>
          </cell>
          <cell r="AO1782" t="str">
            <v>215/70R16</v>
          </cell>
          <cell r="AP1782" t="str">
            <v>PSRS</v>
          </cell>
          <cell r="AQ1782" t="str">
            <v>DUELERS</v>
          </cell>
          <cell r="AR1782" t="str">
            <v>16 Inch</v>
          </cell>
          <cell r="AU1782">
            <v>2006</v>
          </cell>
          <cell r="AX1782" t="str">
            <v>CON</v>
          </cell>
          <cell r="AY1782" t="str">
            <v>B</v>
          </cell>
          <cell r="AZ1782">
            <v>91</v>
          </cell>
          <cell r="BA1782">
            <v>40</v>
          </cell>
          <cell r="BB1782">
            <v>30</v>
          </cell>
          <cell r="BC1782">
            <v>507</v>
          </cell>
          <cell r="BD1782" t="str">
            <v>PS</v>
          </cell>
          <cell r="BE1782" t="str">
            <v>PSRS</v>
          </cell>
          <cell r="BF1782" t="str">
            <v>T</v>
          </cell>
          <cell r="BG1782" t="str">
            <v>T</v>
          </cell>
          <cell r="BH1782">
            <v>6.0220000000000002</v>
          </cell>
          <cell r="BI1782">
            <v>11.74</v>
          </cell>
          <cell r="BJ1782">
            <v>9.0999999999999998E-2</v>
          </cell>
          <cell r="BK1782">
            <v>0.12760576379999999</v>
          </cell>
          <cell r="BL1782">
            <v>16</v>
          </cell>
          <cell r="BM1782">
            <v>70</v>
          </cell>
          <cell r="BN1782">
            <v>215</v>
          </cell>
          <cell r="BR1782">
            <v>6120</v>
          </cell>
          <cell r="BS1782">
            <v>3672</v>
          </cell>
          <cell r="BT1782">
            <v>3672</v>
          </cell>
          <cell r="BU1782">
            <v>4080</v>
          </cell>
          <cell r="BV1782">
            <v>10</v>
          </cell>
          <cell r="BW1782">
            <v>3672</v>
          </cell>
          <cell r="BX1782">
            <v>2329.61</v>
          </cell>
        </row>
        <row r="1783">
          <cell r="E1783" t="str">
            <v>BPSM4920-N</v>
          </cell>
          <cell r="F1783" t="str">
            <v>215/70R16 99S D694 RBT</v>
          </cell>
          <cell r="G1783" t="str">
            <v>215/70R16 99S D694 RBT</v>
          </cell>
          <cell r="H1783" t="str">
            <v>D694</v>
          </cell>
          <cell r="I1783" t="str">
            <v>PSR7</v>
          </cell>
          <cell r="J1783" t="str">
            <v>4X4 16 DOWN</v>
          </cell>
          <cell r="K1783" t="str">
            <v>BRIDGESTONE</v>
          </cell>
          <cell r="L1783" t="str">
            <v>215/70R16</v>
          </cell>
          <cell r="M1783" t="str">
            <v>DUELER</v>
          </cell>
          <cell r="N1783" t="str">
            <v>4X4 PSR</v>
          </cell>
          <cell r="O1783" t="str">
            <v>4X4</v>
          </cell>
          <cell r="P1783" t="str">
            <v>T/L</v>
          </cell>
          <cell r="Q1783" t="str">
            <v>PSR04603</v>
          </cell>
          <cell r="R1783" t="str">
            <v>JAPAN</v>
          </cell>
          <cell r="S1783">
            <v>3</v>
          </cell>
          <cell r="Y1783" t="str">
            <v>24</v>
          </cell>
          <cell r="AG1783" t="str">
            <v>PSR04603</v>
          </cell>
          <cell r="AL1783" t="str">
            <v>D694</v>
          </cell>
          <cell r="AO1783" t="str">
            <v>215/70R16</v>
          </cell>
          <cell r="AP1783" t="str">
            <v>PSRS</v>
          </cell>
          <cell r="AQ1783" t="str">
            <v>DUELERS</v>
          </cell>
          <cell r="AR1783" t="str">
            <v>16 Inch</v>
          </cell>
          <cell r="AU1783">
            <v>0</v>
          </cell>
          <cell r="AX1783" t="str">
            <v>DISCONT</v>
          </cell>
          <cell r="AY1783" t="str">
            <v>B</v>
          </cell>
          <cell r="AZ1783">
            <v>91</v>
          </cell>
          <cell r="BA1783">
            <v>40</v>
          </cell>
          <cell r="BB1783">
            <v>30</v>
          </cell>
          <cell r="BC1783">
            <v>507</v>
          </cell>
          <cell r="BD1783" t="str">
            <v>PS</v>
          </cell>
          <cell r="BE1783" t="str">
            <v>PSRS</v>
          </cell>
          <cell r="BF1783" t="str">
            <v>T</v>
          </cell>
          <cell r="BG1783" t="str">
            <v>T</v>
          </cell>
          <cell r="BH1783">
            <v>6.0220000000000002</v>
          </cell>
          <cell r="BI1783">
            <v>11.779</v>
          </cell>
          <cell r="BJ1783" t="e">
            <v>#N/A</v>
          </cell>
          <cell r="BK1783">
            <v>0.12760576379999999</v>
          </cell>
          <cell r="BL1783">
            <v>16</v>
          </cell>
          <cell r="BM1783">
            <v>70</v>
          </cell>
          <cell r="BN1783">
            <v>215</v>
          </cell>
          <cell r="BR1783">
            <v>6120</v>
          </cell>
          <cell r="BS1783">
            <v>3672</v>
          </cell>
          <cell r="BT1783">
            <v>3672</v>
          </cell>
          <cell r="BU1783">
            <v>4080</v>
          </cell>
          <cell r="BV1783">
            <v>10</v>
          </cell>
          <cell r="BW1783">
            <v>3672</v>
          </cell>
          <cell r="BX1783">
            <v>0</v>
          </cell>
        </row>
        <row r="1784">
          <cell r="E1784" t="str">
            <v>BPSM4924</v>
          </cell>
          <cell r="F1784" t="str">
            <v>235/70R16 105S D694 RBT</v>
          </cell>
          <cell r="G1784" t="str">
            <v>235/70R16 105S D694 RBT</v>
          </cell>
          <cell r="H1784" t="str">
            <v>D694</v>
          </cell>
          <cell r="I1784" t="str">
            <v>PSR7</v>
          </cell>
          <cell r="J1784" t="str">
            <v>4X4 16 DOWN</v>
          </cell>
          <cell r="K1784" t="str">
            <v>BRIDGESTONE</v>
          </cell>
          <cell r="L1784" t="str">
            <v>235/70R16</v>
          </cell>
          <cell r="M1784" t="str">
            <v>DUELER</v>
          </cell>
          <cell r="N1784" t="str">
            <v>4X4 PSR</v>
          </cell>
          <cell r="O1784" t="str">
            <v>4X4</v>
          </cell>
          <cell r="P1784" t="str">
            <v>T/L</v>
          </cell>
          <cell r="Q1784" t="str">
            <v>PSR04793</v>
          </cell>
          <cell r="R1784" t="str">
            <v>JAPAN</v>
          </cell>
          <cell r="S1784">
            <v>3</v>
          </cell>
          <cell r="Y1784" t="str">
            <v>24</v>
          </cell>
          <cell r="AG1784" t="str">
            <v>PSR04565</v>
          </cell>
          <cell r="AL1784" t="str">
            <v>D694</v>
          </cell>
          <cell r="AO1784" t="str">
            <v>235/70R16</v>
          </cell>
          <cell r="AP1784" t="str">
            <v>PSRS</v>
          </cell>
          <cell r="AQ1784" t="str">
            <v>DUELERS</v>
          </cell>
          <cell r="AR1784" t="str">
            <v>16 Inch</v>
          </cell>
          <cell r="AU1784">
            <v>2007</v>
          </cell>
          <cell r="AX1784" t="str">
            <v>CON</v>
          </cell>
          <cell r="AY1784" t="str">
            <v>B</v>
          </cell>
          <cell r="AZ1784">
            <v>91</v>
          </cell>
          <cell r="BA1784">
            <v>40</v>
          </cell>
          <cell r="BB1784">
            <v>30</v>
          </cell>
          <cell r="BC1784">
            <v>507</v>
          </cell>
          <cell r="BD1784" t="str">
            <v>PS</v>
          </cell>
          <cell r="BE1784" t="str">
            <v>PSRS</v>
          </cell>
          <cell r="BF1784" t="str">
            <v>T</v>
          </cell>
          <cell r="BG1784" t="str">
            <v>T</v>
          </cell>
          <cell r="BH1784">
            <v>7.62</v>
          </cell>
          <cell r="BI1784">
            <v>14.651</v>
          </cell>
          <cell r="BJ1784">
            <v>0.10100000000000001</v>
          </cell>
          <cell r="BK1784">
            <v>0.14872361899999997</v>
          </cell>
          <cell r="BL1784">
            <v>16</v>
          </cell>
          <cell r="BM1784">
            <v>70</v>
          </cell>
          <cell r="BN1784">
            <v>235</v>
          </cell>
          <cell r="BR1784">
            <v>7270</v>
          </cell>
          <cell r="BS1784">
            <v>4360</v>
          </cell>
          <cell r="BT1784">
            <v>4360</v>
          </cell>
          <cell r="BU1784">
            <v>4844</v>
          </cell>
          <cell r="BV1784">
            <v>10</v>
          </cell>
          <cell r="BW1784">
            <v>4360</v>
          </cell>
          <cell r="BX1784">
            <v>2870.71</v>
          </cell>
        </row>
        <row r="1785">
          <cell r="E1785" t="str">
            <v>BPSM4930</v>
          </cell>
          <cell r="F1785" t="str">
            <v>265/65R17 112S D694 RBT</v>
          </cell>
          <cell r="G1785" t="str">
            <v>265/65R17 112S D694 RBT</v>
          </cell>
          <cell r="H1785" t="str">
            <v>D694</v>
          </cell>
          <cell r="I1785" t="str">
            <v>PSR6</v>
          </cell>
          <cell r="J1785" t="str">
            <v>4X4 17 UP</v>
          </cell>
          <cell r="K1785" t="str">
            <v>BRIDGESTONE</v>
          </cell>
          <cell r="L1785" t="str">
            <v>265/65R17</v>
          </cell>
          <cell r="M1785" t="str">
            <v>DUELER</v>
          </cell>
          <cell r="N1785" t="str">
            <v>4X4 PSR</v>
          </cell>
          <cell r="O1785" t="str">
            <v>4X4</v>
          </cell>
          <cell r="P1785" t="str">
            <v>T/L</v>
          </cell>
          <cell r="Q1785" t="str">
            <v>PSR06588</v>
          </cell>
          <cell r="R1785" t="str">
            <v>JAPAN</v>
          </cell>
          <cell r="S1785">
            <v>3</v>
          </cell>
          <cell r="Y1785" t="str">
            <v>24</v>
          </cell>
          <cell r="AG1785" t="str">
            <v>PSR09453</v>
          </cell>
          <cell r="AL1785" t="str">
            <v>D694</v>
          </cell>
          <cell r="AO1785" t="str">
            <v>265/65R17</v>
          </cell>
          <cell r="AP1785" t="str">
            <v>PSRS</v>
          </cell>
          <cell r="AQ1785" t="str">
            <v>DUELERS</v>
          </cell>
          <cell r="AR1785" t="str">
            <v>17 Inch</v>
          </cell>
          <cell r="AU1785">
            <v>2004</v>
          </cell>
          <cell r="AX1785" t="str">
            <v>DISCONT</v>
          </cell>
          <cell r="AY1785" t="str">
            <v>B</v>
          </cell>
          <cell r="AZ1785">
            <v>91</v>
          </cell>
          <cell r="BA1785">
            <v>40</v>
          </cell>
          <cell r="BB1785">
            <v>30</v>
          </cell>
          <cell r="BC1785">
            <v>507</v>
          </cell>
          <cell r="BD1785" t="str">
            <v>PS</v>
          </cell>
          <cell r="BE1785" t="str">
            <v>PSRS</v>
          </cell>
          <cell r="BF1785" t="str">
            <v>T</v>
          </cell>
          <cell r="BG1785" t="str">
            <v>T</v>
          </cell>
          <cell r="BH1785">
            <v>9.48</v>
          </cell>
          <cell r="BI1785">
            <v>18.247</v>
          </cell>
          <cell r="BJ1785">
            <v>0.13400000000000001</v>
          </cell>
          <cell r="BK1785">
            <v>0.18380571544999999</v>
          </cell>
          <cell r="BL1785">
            <v>17</v>
          </cell>
          <cell r="BM1785">
            <v>65</v>
          </cell>
          <cell r="BN1785">
            <v>265</v>
          </cell>
          <cell r="BR1785">
            <v>10120</v>
          </cell>
          <cell r="BS1785">
            <v>6071</v>
          </cell>
          <cell r="BT1785">
            <v>6071</v>
          </cell>
          <cell r="BU1785">
            <v>6746</v>
          </cell>
          <cell r="BV1785">
            <v>10</v>
          </cell>
          <cell r="BW1785">
            <v>6071</v>
          </cell>
          <cell r="BX1785">
            <v>0</v>
          </cell>
        </row>
        <row r="1786">
          <cell r="E1786" t="str">
            <v>BPSM4932</v>
          </cell>
          <cell r="F1786" t="str">
            <v>275/65R17 114S D694 RBT</v>
          </cell>
          <cell r="G1786" t="str">
            <v>275/65R17 114S D694 RBT</v>
          </cell>
          <cell r="H1786" t="str">
            <v>D694</v>
          </cell>
          <cell r="I1786" t="str">
            <v>PSR6</v>
          </cell>
          <cell r="J1786" t="str">
            <v>4X4 17 UP</v>
          </cell>
          <cell r="K1786" t="str">
            <v>BRIDGESTONE</v>
          </cell>
          <cell r="L1786" t="str">
            <v>275/65R17</v>
          </cell>
          <cell r="M1786" t="str">
            <v>DUELER</v>
          </cell>
          <cell r="N1786" t="str">
            <v>4X4 PSR</v>
          </cell>
          <cell r="O1786" t="str">
            <v>4X4</v>
          </cell>
          <cell r="P1786" t="str">
            <v>T/L</v>
          </cell>
          <cell r="Q1786" t="str">
            <v>PSR05291</v>
          </cell>
          <cell r="R1786" t="str">
            <v>JAPAN</v>
          </cell>
          <cell r="S1786">
            <v>3</v>
          </cell>
          <cell r="Y1786" t="str">
            <v>24</v>
          </cell>
          <cell r="AG1786" t="str">
            <v>PSR05291</v>
          </cell>
          <cell r="AL1786" t="str">
            <v>D694</v>
          </cell>
          <cell r="AO1786" t="str">
            <v>275/65R17</v>
          </cell>
          <cell r="AP1786" t="str">
            <v>PSRS</v>
          </cell>
          <cell r="AQ1786" t="str">
            <v>DUELERS</v>
          </cell>
          <cell r="AR1786" t="str">
            <v>17 Inch</v>
          </cell>
          <cell r="AU1786">
            <v>0</v>
          </cell>
          <cell r="AX1786" t="str">
            <v>DISCONT</v>
          </cell>
          <cell r="AY1786" t="str">
            <v>B</v>
          </cell>
          <cell r="AZ1786">
            <v>91</v>
          </cell>
          <cell r="BA1786">
            <v>40</v>
          </cell>
          <cell r="BB1786">
            <v>30</v>
          </cell>
          <cell r="BC1786">
            <v>507</v>
          </cell>
          <cell r="BD1786" t="str">
            <v>PS</v>
          </cell>
          <cell r="BE1786" t="str">
            <v>PSRS</v>
          </cell>
          <cell r="BF1786" t="str">
            <v>T</v>
          </cell>
          <cell r="BG1786" t="str">
            <v>T</v>
          </cell>
          <cell r="BH1786">
            <v>9.9019999999999992</v>
          </cell>
          <cell r="BI1786">
            <v>18.989999999999998</v>
          </cell>
          <cell r="BJ1786">
            <v>0.13700000000000001</v>
          </cell>
          <cell r="BK1786">
            <v>0.19624326434999997</v>
          </cell>
          <cell r="BL1786">
            <v>17</v>
          </cell>
          <cell r="BM1786">
            <v>65</v>
          </cell>
          <cell r="BN1786">
            <v>275</v>
          </cell>
          <cell r="BR1786">
            <v>10490</v>
          </cell>
          <cell r="BS1786">
            <v>6291</v>
          </cell>
          <cell r="BT1786">
            <v>6291</v>
          </cell>
          <cell r="BU1786">
            <v>6990</v>
          </cell>
          <cell r="BV1786">
            <v>10</v>
          </cell>
          <cell r="BW1786">
            <v>6291</v>
          </cell>
          <cell r="BX1786">
            <v>0</v>
          </cell>
        </row>
        <row r="1787">
          <cell r="E1787" t="str">
            <v>BPSM4940</v>
          </cell>
          <cell r="F1787" t="str">
            <v>P225/75R15 102S D694 OWT</v>
          </cell>
          <cell r="G1787" t="str">
            <v>P225/75R15 102S D694 OWT</v>
          </cell>
          <cell r="H1787" t="str">
            <v>D694</v>
          </cell>
          <cell r="I1787" t="str">
            <v>PSR7</v>
          </cell>
          <cell r="J1787" t="str">
            <v>4X4 16 DOWN</v>
          </cell>
          <cell r="K1787" t="str">
            <v>BRIDGESTONE</v>
          </cell>
          <cell r="L1787" t="str">
            <v>225/75R15</v>
          </cell>
          <cell r="M1787" t="str">
            <v>DUELER</v>
          </cell>
          <cell r="N1787" t="str">
            <v>4X4 PSR</v>
          </cell>
          <cell r="O1787" t="str">
            <v>4X4</v>
          </cell>
          <cell r="P1787" t="str">
            <v>T/L</v>
          </cell>
          <cell r="Q1787" t="str">
            <v>PSR03116</v>
          </cell>
          <cell r="R1787" t="str">
            <v>JAPAN</v>
          </cell>
          <cell r="S1787">
            <v>3</v>
          </cell>
          <cell r="Y1787" t="str">
            <v>24</v>
          </cell>
          <cell r="AG1787" t="str">
            <v>PSR03116</v>
          </cell>
          <cell r="AL1787" t="str">
            <v>D694</v>
          </cell>
          <cell r="AO1787" t="str">
            <v>225/75R15</v>
          </cell>
          <cell r="AP1787" t="str">
            <v>PSRS</v>
          </cell>
          <cell r="AQ1787" t="str">
            <v>DUELERS</v>
          </cell>
          <cell r="AR1787" t="str">
            <v>15 Inch</v>
          </cell>
          <cell r="AU1787">
            <v>2006</v>
          </cell>
          <cell r="AX1787" t="str">
            <v>DISCONT</v>
          </cell>
          <cell r="AY1787" t="str">
            <v>B</v>
          </cell>
          <cell r="AZ1787">
            <v>91</v>
          </cell>
          <cell r="BA1787">
            <v>40</v>
          </cell>
          <cell r="BB1787">
            <v>30</v>
          </cell>
          <cell r="BC1787">
            <v>507</v>
          </cell>
          <cell r="BD1787" t="str">
            <v>PS</v>
          </cell>
          <cell r="BE1787" t="str">
            <v>PSRS</v>
          </cell>
          <cell r="BF1787" t="str">
            <v>T</v>
          </cell>
          <cell r="BG1787" t="str">
            <v>T</v>
          </cell>
          <cell r="BH1787">
            <v>7.6909999999999998</v>
          </cell>
          <cell r="BI1787">
            <v>14.641999999999999</v>
          </cell>
          <cell r="BJ1787">
            <v>9.2999999999999999E-2</v>
          </cell>
          <cell r="BK1787">
            <v>0.13680419625000001</v>
          </cell>
          <cell r="BL1787">
            <v>15</v>
          </cell>
          <cell r="BM1787">
            <v>75</v>
          </cell>
          <cell r="BN1787">
            <v>225</v>
          </cell>
          <cell r="BR1787">
            <v>6220</v>
          </cell>
          <cell r="BS1787">
            <v>3729</v>
          </cell>
          <cell r="BT1787">
            <v>3729</v>
          </cell>
          <cell r="BU1787">
            <v>4143</v>
          </cell>
          <cell r="BV1787">
            <v>10</v>
          </cell>
          <cell r="BW1787">
            <v>3729</v>
          </cell>
          <cell r="BX1787">
            <v>2477.9299999999998</v>
          </cell>
        </row>
        <row r="1788">
          <cell r="E1788" t="str">
            <v>BPSM4950</v>
          </cell>
          <cell r="F1788" t="str">
            <v>265/70R15 110S D694 OWT</v>
          </cell>
          <cell r="G1788" t="str">
            <v>265/70R15 110S D694 OWT</v>
          </cell>
          <cell r="H1788" t="str">
            <v>D694</v>
          </cell>
          <cell r="I1788" t="str">
            <v>PSR7</v>
          </cell>
          <cell r="J1788" t="str">
            <v>4X4 16 DOWN</v>
          </cell>
          <cell r="K1788" t="str">
            <v>BRIDGESTONE</v>
          </cell>
          <cell r="L1788" t="str">
            <v>265/70R15</v>
          </cell>
          <cell r="M1788" t="str">
            <v>DUELER</v>
          </cell>
          <cell r="N1788" t="str">
            <v>4X4 PSR</v>
          </cell>
          <cell r="O1788" t="str">
            <v>4X4</v>
          </cell>
          <cell r="P1788" t="str">
            <v>T/L</v>
          </cell>
          <cell r="Q1788" t="str">
            <v>PSR01377</v>
          </cell>
          <cell r="R1788" t="str">
            <v>JAPAN</v>
          </cell>
          <cell r="S1788">
            <v>3</v>
          </cell>
          <cell r="Y1788" t="str">
            <v>24</v>
          </cell>
          <cell r="AG1788" t="str">
            <v>PSR03077</v>
          </cell>
          <cell r="AL1788" t="str">
            <v>D694</v>
          </cell>
          <cell r="AO1788" t="str">
            <v>265/70R15</v>
          </cell>
          <cell r="AP1788" t="str">
            <v>PSRS</v>
          </cell>
          <cell r="AQ1788" t="str">
            <v>DUELERS</v>
          </cell>
          <cell r="AR1788" t="str">
            <v>15 Inch</v>
          </cell>
          <cell r="AU1788">
            <v>2007</v>
          </cell>
          <cell r="AX1788" t="str">
            <v>CON</v>
          </cell>
          <cell r="AY1788" t="str">
            <v>B</v>
          </cell>
          <cell r="AZ1788">
            <v>91</v>
          </cell>
          <cell r="BA1788">
            <v>40</v>
          </cell>
          <cell r="BB1788">
            <v>30</v>
          </cell>
          <cell r="BC1788">
            <v>507</v>
          </cell>
          <cell r="BD1788" t="str">
            <v>PS</v>
          </cell>
          <cell r="BE1788" t="str">
            <v>PSRS</v>
          </cell>
          <cell r="BF1788" t="str">
            <v>T</v>
          </cell>
          <cell r="BG1788" t="str">
            <v>T</v>
          </cell>
          <cell r="BH1788">
            <v>9.5299999999999994</v>
          </cell>
          <cell r="BI1788">
            <v>14.252000000000001</v>
          </cell>
          <cell r="BJ1788">
            <v>0.124</v>
          </cell>
          <cell r="BK1788">
            <v>0.17247872</v>
          </cell>
          <cell r="BL1788">
            <v>15</v>
          </cell>
          <cell r="BM1788">
            <v>70</v>
          </cell>
          <cell r="BN1788">
            <v>265</v>
          </cell>
          <cell r="BR1788">
            <v>6980</v>
          </cell>
          <cell r="BS1788">
            <v>4189</v>
          </cell>
          <cell r="BT1788">
            <v>4189</v>
          </cell>
          <cell r="BU1788">
            <v>4654</v>
          </cell>
          <cell r="BV1788">
            <v>10</v>
          </cell>
          <cell r="BW1788">
            <v>4189</v>
          </cell>
          <cell r="BX1788">
            <v>2990.26</v>
          </cell>
        </row>
        <row r="1789">
          <cell r="E1789" t="str">
            <v>BPSM4960</v>
          </cell>
          <cell r="F1789" t="str">
            <v>245/70R16 107S D694 OWT</v>
          </cell>
          <cell r="G1789" t="str">
            <v>245/70R16 107S D694 OWT</v>
          </cell>
          <cell r="H1789" t="str">
            <v>D694</v>
          </cell>
          <cell r="I1789" t="str">
            <v>PSR7</v>
          </cell>
          <cell r="J1789" t="str">
            <v>4X4 16 DOWN</v>
          </cell>
          <cell r="K1789" t="str">
            <v>BRIDGESTONE</v>
          </cell>
          <cell r="L1789" t="str">
            <v>245/70R16</v>
          </cell>
          <cell r="M1789" t="str">
            <v>DUELER</v>
          </cell>
          <cell r="N1789" t="str">
            <v>4X4 PSR</v>
          </cell>
          <cell r="O1789" t="str">
            <v>4X4</v>
          </cell>
          <cell r="P1789" t="str">
            <v>T/L</v>
          </cell>
          <cell r="Q1789" t="str">
            <v>PSR04567</v>
          </cell>
          <cell r="R1789" t="str">
            <v>JAPAN</v>
          </cell>
          <cell r="S1789">
            <v>3</v>
          </cell>
          <cell r="Y1789" t="str">
            <v>24</v>
          </cell>
          <cell r="AG1789" t="str">
            <v>PSR04567</v>
          </cell>
          <cell r="AL1789" t="str">
            <v>D694</v>
          </cell>
          <cell r="AO1789" t="str">
            <v>245/70R16</v>
          </cell>
          <cell r="AP1789" t="str">
            <v>PSRS</v>
          </cell>
          <cell r="AQ1789" t="str">
            <v>DUELERS</v>
          </cell>
          <cell r="AR1789" t="str">
            <v>16 Inch</v>
          </cell>
          <cell r="AU1789">
            <v>2006</v>
          </cell>
          <cell r="AX1789" t="str">
            <v>CON</v>
          </cell>
          <cell r="AY1789" t="str">
            <v>B</v>
          </cell>
          <cell r="AZ1789">
            <v>91</v>
          </cell>
          <cell r="BA1789">
            <v>40</v>
          </cell>
          <cell r="BB1789">
            <v>30</v>
          </cell>
          <cell r="BC1789">
            <v>507</v>
          </cell>
          <cell r="BD1789" t="str">
            <v>PS</v>
          </cell>
          <cell r="BE1789" t="str">
            <v>PSRS</v>
          </cell>
          <cell r="BF1789" t="str">
            <v>T</v>
          </cell>
          <cell r="BG1789" t="str">
            <v>T</v>
          </cell>
          <cell r="BH1789">
            <v>8.5649999999999995</v>
          </cell>
          <cell r="BI1789">
            <v>16.753</v>
          </cell>
          <cell r="BJ1789">
            <v>0.113</v>
          </cell>
          <cell r="BK1789">
            <v>0.1600561026</v>
          </cell>
          <cell r="BL1789">
            <v>16</v>
          </cell>
          <cell r="BM1789">
            <v>70</v>
          </cell>
          <cell r="BN1789">
            <v>245</v>
          </cell>
          <cell r="BR1789">
            <v>7450</v>
          </cell>
          <cell r="BS1789">
            <v>4469</v>
          </cell>
          <cell r="BT1789">
            <v>4469</v>
          </cell>
          <cell r="BU1789">
            <v>4966</v>
          </cell>
          <cell r="BV1789">
            <v>10</v>
          </cell>
          <cell r="BW1789">
            <v>4469</v>
          </cell>
          <cell r="BX1789">
            <v>2826.63</v>
          </cell>
        </row>
        <row r="1790">
          <cell r="E1790" t="str">
            <v>BPSM4964</v>
          </cell>
          <cell r="F1790" t="str">
            <v>265/70R16 112S D694 OWT</v>
          </cell>
          <cell r="G1790" t="str">
            <v>265/70R16 112S D694 OWT</v>
          </cell>
          <cell r="H1790" t="str">
            <v>D694</v>
          </cell>
          <cell r="I1790" t="str">
            <v>PSR7</v>
          </cell>
          <cell r="J1790" t="str">
            <v>4X4 16 DOWN</v>
          </cell>
          <cell r="K1790" t="str">
            <v>BRIDGESTONE</v>
          </cell>
          <cell r="L1790" t="str">
            <v>265/70R16</v>
          </cell>
          <cell r="M1790" t="str">
            <v>DUELER</v>
          </cell>
          <cell r="N1790" t="str">
            <v>4X4 PSR</v>
          </cell>
          <cell r="O1790" t="str">
            <v>4X4</v>
          </cell>
          <cell r="P1790" t="str">
            <v>T/L</v>
          </cell>
          <cell r="Q1790" t="str">
            <v>PSR01444</v>
          </cell>
          <cell r="R1790" t="str">
            <v>JAPAN</v>
          </cell>
          <cell r="S1790">
            <v>3</v>
          </cell>
          <cell r="Y1790" t="str">
            <v>24</v>
          </cell>
          <cell r="AG1790" t="str">
            <v>PSR04568</v>
          </cell>
          <cell r="AL1790" t="str">
            <v>D694</v>
          </cell>
          <cell r="AO1790" t="str">
            <v>265/70R16</v>
          </cell>
          <cell r="AP1790" t="str">
            <v>PSRS</v>
          </cell>
          <cell r="AQ1790" t="str">
            <v>DUELERS</v>
          </cell>
          <cell r="AR1790" t="str">
            <v>16 Inch</v>
          </cell>
          <cell r="AU1790">
            <v>2006</v>
          </cell>
          <cell r="AX1790" t="str">
            <v>CON</v>
          </cell>
          <cell r="AY1790" t="str">
            <v>B</v>
          </cell>
          <cell r="AZ1790">
            <v>91</v>
          </cell>
          <cell r="BA1790">
            <v>40</v>
          </cell>
          <cell r="BB1790">
            <v>30</v>
          </cell>
          <cell r="BC1790">
            <v>507</v>
          </cell>
          <cell r="BD1790" t="str">
            <v>PS</v>
          </cell>
          <cell r="BE1790" t="str">
            <v>PSRS</v>
          </cell>
          <cell r="BF1790" t="str">
            <v>T</v>
          </cell>
          <cell r="BG1790" t="str">
            <v>T</v>
          </cell>
          <cell r="BH1790">
            <v>9.7720000000000002</v>
          </cell>
          <cell r="BI1790">
            <v>19.016999999999999</v>
          </cell>
          <cell r="BJ1790">
            <v>0.125</v>
          </cell>
          <cell r="BK1790">
            <v>0.18432698180000001</v>
          </cell>
          <cell r="BL1790">
            <v>16</v>
          </cell>
          <cell r="BM1790">
            <v>70</v>
          </cell>
          <cell r="BN1790">
            <v>265</v>
          </cell>
          <cell r="BR1790">
            <v>8260</v>
          </cell>
          <cell r="BS1790">
            <v>4958</v>
          </cell>
          <cell r="BT1790">
            <v>4958</v>
          </cell>
          <cell r="BU1790">
            <v>5509</v>
          </cell>
          <cell r="BV1790">
            <v>10</v>
          </cell>
          <cell r="BW1790">
            <v>4958</v>
          </cell>
          <cell r="BX1790">
            <v>3732.31</v>
          </cell>
        </row>
        <row r="1791">
          <cell r="E1791" t="str">
            <v>BPSM4966</v>
          </cell>
          <cell r="F1791" t="str">
            <v>275/70R16 114S D694 OWT</v>
          </cell>
          <cell r="G1791" t="str">
            <v>275/70R16 114S D694 OWT</v>
          </cell>
          <cell r="H1791" t="str">
            <v>D694</v>
          </cell>
          <cell r="I1791" t="str">
            <v>PSR7</v>
          </cell>
          <cell r="J1791" t="str">
            <v>4X4 16 DOWN</v>
          </cell>
          <cell r="K1791" t="str">
            <v>BRIDGESTONE</v>
          </cell>
          <cell r="L1791" t="str">
            <v>275/70R16</v>
          </cell>
          <cell r="M1791" t="str">
            <v>DUELER</v>
          </cell>
          <cell r="N1791" t="str">
            <v>4X4 PSR</v>
          </cell>
          <cell r="O1791" t="str">
            <v>4X4</v>
          </cell>
          <cell r="P1791" t="str">
            <v>T/L</v>
          </cell>
          <cell r="Q1791" t="str">
            <v>PSR01557</v>
          </cell>
          <cell r="R1791" t="str">
            <v>JAPAN</v>
          </cell>
          <cell r="S1791">
            <v>3</v>
          </cell>
          <cell r="Y1791" t="str">
            <v>24</v>
          </cell>
          <cell r="AG1791" t="str">
            <v>PSR04572</v>
          </cell>
          <cell r="AL1791" t="str">
            <v>D694</v>
          </cell>
          <cell r="AO1791" t="str">
            <v>275/70R16</v>
          </cell>
          <cell r="AP1791" t="str">
            <v>PSRS</v>
          </cell>
          <cell r="AQ1791" t="str">
            <v>DUELERS</v>
          </cell>
          <cell r="AR1791" t="str">
            <v>16 Inch</v>
          </cell>
          <cell r="AU1791">
            <v>2007</v>
          </cell>
          <cell r="AX1791" t="str">
            <v>CON</v>
          </cell>
          <cell r="AY1791" t="str">
            <v>B</v>
          </cell>
          <cell r="AZ1791">
            <v>91</v>
          </cell>
          <cell r="BA1791">
            <v>40</v>
          </cell>
          <cell r="BB1791">
            <v>30</v>
          </cell>
          <cell r="BC1791">
            <v>507</v>
          </cell>
          <cell r="BD1791" t="str">
            <v>PS</v>
          </cell>
          <cell r="BE1791" t="str">
            <v>PSRS</v>
          </cell>
          <cell r="BF1791" t="str">
            <v>T</v>
          </cell>
          <cell r="BG1791" t="str">
            <v>T</v>
          </cell>
          <cell r="BH1791">
            <v>10.272</v>
          </cell>
          <cell r="BI1791">
            <v>19.991</v>
          </cell>
          <cell r="BJ1791">
            <v>0.13700000000000001</v>
          </cell>
          <cell r="BK1791">
            <v>0.19728889739999997</v>
          </cell>
          <cell r="BL1791">
            <v>16</v>
          </cell>
          <cell r="BM1791">
            <v>70</v>
          </cell>
          <cell r="BN1791">
            <v>275</v>
          </cell>
          <cell r="BR1791">
            <v>9090</v>
          </cell>
          <cell r="BS1791">
            <v>5452</v>
          </cell>
          <cell r="BT1791">
            <v>5452</v>
          </cell>
          <cell r="BU1791">
            <v>6058</v>
          </cell>
          <cell r="BV1791">
            <v>10</v>
          </cell>
          <cell r="BW1791">
            <v>5452</v>
          </cell>
          <cell r="BX1791">
            <v>3840.63</v>
          </cell>
        </row>
        <row r="1792">
          <cell r="E1792" t="str">
            <v>BPSM5010</v>
          </cell>
          <cell r="F1792" t="str">
            <v>205/65R15 94S B390 T/L</v>
          </cell>
          <cell r="G1792" t="str">
            <v>205/65R15 94S B390 T/L</v>
          </cell>
          <cell r="H1792" t="str">
            <v>B390</v>
          </cell>
          <cell r="I1792" t="str">
            <v>PSR4</v>
          </cell>
          <cell r="J1792" t="str">
            <v>PSR IPPAN S (15 ONLY)</v>
          </cell>
          <cell r="K1792" t="str">
            <v>BRIDGESTONE</v>
          </cell>
          <cell r="L1792" t="str">
            <v>205/65R15</v>
          </cell>
          <cell r="M1792" t="str">
            <v>B SERIES</v>
          </cell>
          <cell r="N1792" t="str">
            <v>STANDARD OE</v>
          </cell>
          <cell r="O1792" t="str">
            <v>PSRS</v>
          </cell>
          <cell r="P1792" t="str">
            <v>T/L</v>
          </cell>
          <cell r="Q1792" t="str">
            <v>PSR0N825</v>
          </cell>
          <cell r="R1792" t="str">
            <v>JAPAN</v>
          </cell>
          <cell r="S1792">
            <v>3</v>
          </cell>
          <cell r="Y1792" t="str">
            <v>24</v>
          </cell>
          <cell r="AG1792" t="str">
            <v>PSR0N825</v>
          </cell>
          <cell r="AL1792" t="str">
            <v>B390</v>
          </cell>
          <cell r="AO1792" t="str">
            <v>205/65R15</v>
          </cell>
          <cell r="AP1792" t="str">
            <v>PSRS</v>
          </cell>
          <cell r="AQ1792" t="str">
            <v>OTHERS</v>
          </cell>
          <cell r="AR1792" t="str">
            <v>15 Inch</v>
          </cell>
          <cell r="AU1792">
            <v>2006</v>
          </cell>
          <cell r="AX1792" t="str">
            <v>CON</v>
          </cell>
          <cell r="AY1792" t="str">
            <v>B</v>
          </cell>
          <cell r="AZ1792">
            <v>91</v>
          </cell>
          <cell r="BA1792">
            <v>40</v>
          </cell>
          <cell r="BB1792">
            <v>30</v>
          </cell>
          <cell r="BC1792">
            <v>507</v>
          </cell>
          <cell r="BD1792" t="str">
            <v>PS</v>
          </cell>
          <cell r="BE1792" t="str">
            <v>PSRS</v>
          </cell>
          <cell r="BF1792" t="str">
            <v>T</v>
          </cell>
          <cell r="BG1792" t="str">
            <v>T</v>
          </cell>
          <cell r="BH1792">
            <v>4.984</v>
          </cell>
          <cell r="BI1792">
            <v>9.8000000000000007</v>
          </cell>
          <cell r="BJ1792">
            <v>8.6999999999999994E-2</v>
          </cell>
          <cell r="BK1792">
            <v>0.10271778125</v>
          </cell>
          <cell r="BL1792">
            <v>15</v>
          </cell>
          <cell r="BM1792">
            <v>65</v>
          </cell>
          <cell r="BN1792">
            <v>205</v>
          </cell>
          <cell r="BR1792">
            <v>3700</v>
          </cell>
          <cell r="BS1792">
            <v>2219</v>
          </cell>
          <cell r="BT1792">
            <v>2219</v>
          </cell>
          <cell r="BU1792">
            <v>2466</v>
          </cell>
          <cell r="BV1792">
            <v>10</v>
          </cell>
          <cell r="BW1792">
            <v>2219</v>
          </cell>
          <cell r="BX1792">
            <v>1580.13</v>
          </cell>
        </row>
        <row r="1793">
          <cell r="E1793" t="str">
            <v>BPSM5118</v>
          </cell>
          <cell r="F1793" t="str">
            <v>165/80R15 87T B80 T/L</v>
          </cell>
          <cell r="G1793" t="str">
            <v>165/80R15 87T B80 T/L</v>
          </cell>
          <cell r="H1793" t="str">
            <v>B80</v>
          </cell>
          <cell r="I1793" t="str">
            <v>PSR4</v>
          </cell>
          <cell r="J1793" t="str">
            <v>PSR IPPAN S (15 ONLY)</v>
          </cell>
          <cell r="K1793" t="str">
            <v>BRIDGESTONE</v>
          </cell>
          <cell r="L1793" t="str">
            <v>165/70R15</v>
          </cell>
          <cell r="M1793" t="str">
            <v>B SERIES</v>
          </cell>
          <cell r="N1793" t="str">
            <v>PASSENGER CAR</v>
          </cell>
          <cell r="O1793" t="str">
            <v>PSRS</v>
          </cell>
          <cell r="P1793" t="str">
            <v>T/L</v>
          </cell>
          <cell r="Q1793" t="str">
            <v>PSR05118</v>
          </cell>
          <cell r="R1793" t="str">
            <v>JAPAN</v>
          </cell>
          <cell r="S1793">
            <v>3</v>
          </cell>
          <cell r="Y1793" t="str">
            <v>24</v>
          </cell>
          <cell r="AG1793" t="str">
            <v>PSR05118</v>
          </cell>
          <cell r="AL1793" t="str">
            <v>B80</v>
          </cell>
          <cell r="AO1793" t="str">
            <v>165/80R15</v>
          </cell>
          <cell r="AP1793" t="str">
            <v>PSRS</v>
          </cell>
          <cell r="AQ1793" t="str">
            <v>OTHERS</v>
          </cell>
          <cell r="AR1793" t="str">
            <v>15 Inch</v>
          </cell>
          <cell r="AU1793">
            <v>2006</v>
          </cell>
          <cell r="AX1793" t="str">
            <v>DISCONT</v>
          </cell>
          <cell r="AY1793" t="str">
            <v>B</v>
          </cell>
          <cell r="AZ1793">
            <v>91</v>
          </cell>
          <cell r="BA1793">
            <v>40</v>
          </cell>
          <cell r="BB1793">
            <v>30</v>
          </cell>
          <cell r="BC1793">
            <v>507</v>
          </cell>
          <cell r="BD1793" t="str">
            <v>PS</v>
          </cell>
          <cell r="BE1793" t="str">
            <v>PSRS</v>
          </cell>
          <cell r="BF1793" t="str">
            <v>T</v>
          </cell>
          <cell r="BG1793" t="str">
            <v>T</v>
          </cell>
          <cell r="BH1793">
            <v>4.2439999999999998</v>
          </cell>
          <cell r="BI1793">
            <v>8.17</v>
          </cell>
          <cell r="BJ1793">
            <v>5.5E-2</v>
          </cell>
          <cell r="BK1793">
            <v>8.5285125000000003E-2</v>
          </cell>
          <cell r="BL1793">
            <v>15</v>
          </cell>
          <cell r="BM1793">
            <v>80</v>
          </cell>
          <cell r="BN1793">
            <v>165</v>
          </cell>
          <cell r="BR1793">
            <v>4270</v>
          </cell>
          <cell r="BS1793">
            <v>2559</v>
          </cell>
          <cell r="BT1793">
            <v>2559</v>
          </cell>
          <cell r="BU1793">
            <v>2843</v>
          </cell>
          <cell r="BV1793">
            <v>10</v>
          </cell>
          <cell r="BW1793">
            <v>2559</v>
          </cell>
          <cell r="BX1793">
            <v>0</v>
          </cell>
        </row>
        <row r="1794">
          <cell r="E1794" t="str">
            <v>BPSM5156</v>
          </cell>
          <cell r="F1794" t="str">
            <v>235/65R17 108V ER30 T/L</v>
          </cell>
          <cell r="G1794" t="str">
            <v>235/65R17 108V ER30 T/L</v>
          </cell>
          <cell r="H1794" t="str">
            <v>ER30</v>
          </cell>
          <cell r="I1794" t="str">
            <v>PSR2</v>
          </cell>
          <cell r="J1794" t="str">
            <v>UHP(17 UP)</v>
          </cell>
          <cell r="K1794" t="str">
            <v>BRIDGESTONE</v>
          </cell>
          <cell r="L1794" t="str">
            <v>235/65R17</v>
          </cell>
          <cell r="M1794" t="str">
            <v>TURANZA</v>
          </cell>
          <cell r="N1794" t="str">
            <v>STANDARD OE</v>
          </cell>
          <cell r="O1794" t="str">
            <v>PSRS</v>
          </cell>
          <cell r="P1794" t="str">
            <v>T/L</v>
          </cell>
          <cell r="Q1794" t="str">
            <v>PSR05156</v>
          </cell>
          <cell r="R1794" t="str">
            <v>JAPAN</v>
          </cell>
          <cell r="S1794">
            <v>3</v>
          </cell>
          <cell r="Y1794" t="str">
            <v>24</v>
          </cell>
          <cell r="AG1794" t="str">
            <v>PSR05156</v>
          </cell>
          <cell r="AL1794" t="str">
            <v>ER30</v>
          </cell>
          <cell r="AN1794" t="str">
            <v>BMW X5/3.0i</v>
          </cell>
          <cell r="AO1794" t="str">
            <v>235/65R17</v>
          </cell>
          <cell r="AP1794" t="str">
            <v>PSRS</v>
          </cell>
          <cell r="AQ1794" t="str">
            <v>OTHERS</v>
          </cell>
          <cell r="AR1794" t="str">
            <v>17 Inch</v>
          </cell>
          <cell r="AU1794">
            <v>2003</v>
          </cell>
          <cell r="AX1794" t="str">
            <v>DISCONT</v>
          </cell>
          <cell r="AY1794" t="str">
            <v>B</v>
          </cell>
          <cell r="AZ1794">
            <v>91</v>
          </cell>
          <cell r="BA1794">
            <v>40</v>
          </cell>
          <cell r="BB1794">
            <v>30</v>
          </cell>
          <cell r="BC1794">
            <v>507</v>
          </cell>
          <cell r="BD1794" t="str">
            <v>PS</v>
          </cell>
          <cell r="BE1794" t="str">
            <v>PSRS</v>
          </cell>
          <cell r="BF1794" t="str">
            <v>T</v>
          </cell>
          <cell r="BG1794" t="str">
            <v>T</v>
          </cell>
          <cell r="BH1794">
            <v>7.415</v>
          </cell>
          <cell r="BI1794">
            <v>15.897</v>
          </cell>
          <cell r="BJ1794">
            <v>0.11</v>
          </cell>
          <cell r="BK1794">
            <v>0.14949310474999997</v>
          </cell>
          <cell r="BL1794">
            <v>17</v>
          </cell>
          <cell r="BM1794">
            <v>65</v>
          </cell>
          <cell r="BN1794">
            <v>235</v>
          </cell>
          <cell r="BR1794">
            <v>18650</v>
          </cell>
          <cell r="BS1794">
            <v>11191</v>
          </cell>
          <cell r="BT1794">
            <v>11191</v>
          </cell>
          <cell r="BU1794">
            <v>12434</v>
          </cell>
          <cell r="BV1794">
            <v>10</v>
          </cell>
          <cell r="BW1794">
            <v>11191</v>
          </cell>
          <cell r="BX1794">
            <v>0</v>
          </cell>
        </row>
        <row r="1795">
          <cell r="E1795" t="str">
            <v>BPSM5236</v>
          </cell>
          <cell r="F1795" t="str">
            <v>205/60R16 92H EG3 T/L</v>
          </cell>
          <cell r="G1795" t="str">
            <v>205/60R16 92H EG3 T/L</v>
          </cell>
          <cell r="H1795" t="str">
            <v>G3</v>
          </cell>
          <cell r="I1795" t="str">
            <v>PSR3</v>
          </cell>
          <cell r="J1795" t="str">
            <v>PSR OOGATA (16 ONLY)</v>
          </cell>
          <cell r="K1795" t="str">
            <v>BRIDGESTONE</v>
          </cell>
          <cell r="L1795" t="str">
            <v>205/60R16</v>
          </cell>
          <cell r="M1795" t="str">
            <v>POTENZA</v>
          </cell>
          <cell r="N1795" t="str">
            <v>SPORTY</v>
          </cell>
          <cell r="O1795" t="str">
            <v>PSRS</v>
          </cell>
          <cell r="P1795" t="str">
            <v>T/L</v>
          </cell>
          <cell r="Q1795" t="str">
            <v>PSR04849</v>
          </cell>
          <cell r="R1795" t="str">
            <v>JAPAN</v>
          </cell>
          <cell r="S1795">
            <v>3</v>
          </cell>
          <cell r="Y1795" t="str">
            <v>24</v>
          </cell>
          <cell r="AG1795" t="str">
            <v>PSR04849</v>
          </cell>
          <cell r="AL1795" t="str">
            <v>EG3</v>
          </cell>
          <cell r="AO1795" t="str">
            <v>205/60R16</v>
          </cell>
          <cell r="AP1795" t="str">
            <v>PSRS</v>
          </cell>
          <cell r="AQ1795" t="str">
            <v>OTHERS</v>
          </cell>
          <cell r="AR1795" t="str">
            <v>16 Inch</v>
          </cell>
          <cell r="AU1795">
            <v>2006</v>
          </cell>
          <cell r="AX1795" t="str">
            <v>CON</v>
          </cell>
          <cell r="AY1795" t="str">
            <v>B</v>
          </cell>
          <cell r="AZ1795">
            <v>91</v>
          </cell>
          <cell r="BA1795">
            <v>40</v>
          </cell>
          <cell r="BB1795">
            <v>30</v>
          </cell>
          <cell r="BC1795">
            <v>507</v>
          </cell>
          <cell r="BD1795" t="str">
            <v>PS</v>
          </cell>
          <cell r="BE1795" t="str">
            <v>PSRS</v>
          </cell>
          <cell r="BF1795" t="str">
            <v>T</v>
          </cell>
          <cell r="BG1795" t="str">
            <v>T</v>
          </cell>
          <cell r="BH1795">
            <v>5.1950000000000003</v>
          </cell>
          <cell r="BI1795">
            <v>10.318</v>
          </cell>
          <cell r="BJ1795">
            <v>6.8000000000000005E-2</v>
          </cell>
          <cell r="BK1795">
            <v>0.10427831119999999</v>
          </cell>
          <cell r="BL1795">
            <v>16</v>
          </cell>
          <cell r="BM1795">
            <v>60</v>
          </cell>
          <cell r="BN1795">
            <v>205</v>
          </cell>
          <cell r="BR1795">
            <v>5110</v>
          </cell>
          <cell r="BS1795">
            <v>3068</v>
          </cell>
          <cell r="BT1795">
            <v>3068</v>
          </cell>
          <cell r="BU1795">
            <v>3409</v>
          </cell>
          <cell r="BV1795">
            <v>10</v>
          </cell>
          <cell r="BW1795">
            <v>3068</v>
          </cell>
          <cell r="BX1795">
            <v>2181.29</v>
          </cell>
        </row>
        <row r="1796">
          <cell r="E1796" t="str">
            <v>BPSM5237</v>
          </cell>
          <cell r="F1796" t="str">
            <v>215/60R16 95H EG3 T/L</v>
          </cell>
          <cell r="G1796" t="str">
            <v>215/60R16 95H EG3 T/L</v>
          </cell>
          <cell r="H1796" t="str">
            <v>G3</v>
          </cell>
          <cell r="I1796" t="str">
            <v>PSR3</v>
          </cell>
          <cell r="J1796" t="str">
            <v>PSR OOGATA (16 ONLY)</v>
          </cell>
          <cell r="K1796" t="str">
            <v>BRIDGESTONE</v>
          </cell>
          <cell r="L1796" t="str">
            <v>215/60R16</v>
          </cell>
          <cell r="M1796" t="str">
            <v>POTENZA</v>
          </cell>
          <cell r="N1796" t="str">
            <v>SPORTY</v>
          </cell>
          <cell r="O1796" t="str">
            <v>PSRS</v>
          </cell>
          <cell r="P1796" t="str">
            <v>T/L</v>
          </cell>
          <cell r="Q1796" t="str">
            <v>PSR01263</v>
          </cell>
          <cell r="R1796" t="str">
            <v>JAPAN</v>
          </cell>
          <cell r="S1796">
            <v>3</v>
          </cell>
          <cell r="Y1796" t="str">
            <v>24</v>
          </cell>
          <cell r="AG1796" t="str">
            <v>PSR01263</v>
          </cell>
          <cell r="AL1796" t="str">
            <v>EG3</v>
          </cell>
          <cell r="AO1796" t="str">
            <v>215/60R16</v>
          </cell>
          <cell r="AP1796" t="str">
            <v>PSRS</v>
          </cell>
          <cell r="AQ1796" t="str">
            <v>OTHERS</v>
          </cell>
          <cell r="AR1796" t="str">
            <v>16 Inch</v>
          </cell>
          <cell r="AU1796">
            <v>2006</v>
          </cell>
          <cell r="AX1796" t="str">
            <v>CON</v>
          </cell>
          <cell r="AY1796" t="str">
            <v>B</v>
          </cell>
          <cell r="AZ1796">
            <v>91</v>
          </cell>
          <cell r="BA1796">
            <v>40</v>
          </cell>
          <cell r="BB1796">
            <v>30</v>
          </cell>
          <cell r="BC1796">
            <v>507</v>
          </cell>
          <cell r="BD1796" t="str">
            <v>PS</v>
          </cell>
          <cell r="BE1796" t="str">
            <v>PSRS</v>
          </cell>
          <cell r="BF1796" t="str">
            <v>T</v>
          </cell>
          <cell r="BG1796" t="str">
            <v>T</v>
          </cell>
          <cell r="BH1796">
            <v>5.8559999999999999</v>
          </cell>
          <cell r="BI1796">
            <v>11.614000000000001</v>
          </cell>
          <cell r="BJ1796">
            <v>7.8E-2</v>
          </cell>
          <cell r="BK1796">
            <v>0.11256397679999999</v>
          </cell>
          <cell r="BL1796">
            <v>16</v>
          </cell>
          <cell r="BM1796">
            <v>60</v>
          </cell>
          <cell r="BN1796">
            <v>215</v>
          </cell>
          <cell r="BR1796">
            <v>5800</v>
          </cell>
          <cell r="BS1796">
            <v>3481</v>
          </cell>
          <cell r="BT1796">
            <v>3481</v>
          </cell>
          <cell r="BU1796">
            <v>3868</v>
          </cell>
          <cell r="BV1796">
            <v>10</v>
          </cell>
          <cell r="BW1796">
            <v>3481</v>
          </cell>
          <cell r="BX1796">
            <v>2486.16</v>
          </cell>
        </row>
        <row r="1797">
          <cell r="E1797" t="str">
            <v>BPSM5239</v>
          </cell>
          <cell r="F1797" t="str">
            <v>225/60R17 99H EG3 T/L</v>
          </cell>
          <cell r="G1797" t="str">
            <v>225/60R17 99H EG3 T/L</v>
          </cell>
          <cell r="H1797" t="str">
            <v>G3</v>
          </cell>
          <cell r="I1797" t="str">
            <v>PSR2</v>
          </cell>
          <cell r="J1797" t="str">
            <v>UHP(17 UP)</v>
          </cell>
          <cell r="K1797" t="str">
            <v>BRIDGESTONE</v>
          </cell>
          <cell r="L1797" t="str">
            <v>225/60R17</v>
          </cell>
          <cell r="M1797" t="str">
            <v>POTENZA</v>
          </cell>
          <cell r="N1797" t="str">
            <v>SPORTY</v>
          </cell>
          <cell r="O1797" t="str">
            <v>PSRS</v>
          </cell>
          <cell r="P1797" t="str">
            <v>T/L</v>
          </cell>
          <cell r="Q1797" t="str">
            <v>PSR04888</v>
          </cell>
          <cell r="R1797" t="str">
            <v>JAPAN</v>
          </cell>
          <cell r="S1797">
            <v>3</v>
          </cell>
          <cell r="Y1797" t="str">
            <v>24</v>
          </cell>
          <cell r="AG1797" t="str">
            <v>PSR04888</v>
          </cell>
          <cell r="AL1797" t="str">
            <v>EG3</v>
          </cell>
          <cell r="AO1797" t="str">
            <v>225/60R17</v>
          </cell>
          <cell r="AP1797" t="str">
            <v>PSRS</v>
          </cell>
          <cell r="AQ1797" t="str">
            <v>OTHERS</v>
          </cell>
          <cell r="AR1797" t="str">
            <v>17 Inch</v>
          </cell>
          <cell r="AU1797">
            <v>2006</v>
          </cell>
          <cell r="AX1797" t="str">
            <v>DISCONT</v>
          </cell>
          <cell r="AY1797" t="str">
            <v>B</v>
          </cell>
          <cell r="AZ1797">
            <v>91</v>
          </cell>
          <cell r="BA1797">
            <v>40</v>
          </cell>
          <cell r="BB1797">
            <v>30</v>
          </cell>
          <cell r="BC1797">
            <v>507</v>
          </cell>
          <cell r="BD1797" t="str">
            <v>PS</v>
          </cell>
          <cell r="BE1797" t="str">
            <v>PSRS</v>
          </cell>
          <cell r="BF1797" t="str">
            <v>T</v>
          </cell>
          <cell r="BG1797" t="str">
            <v>T</v>
          </cell>
          <cell r="BH1797">
            <v>6.4790000000000001</v>
          </cell>
          <cell r="BI1797">
            <v>12.99</v>
          </cell>
          <cell r="BJ1797">
            <v>8.7999999999999995E-2</v>
          </cell>
          <cell r="BK1797">
            <v>0.13051865859999998</v>
          </cell>
          <cell r="BL1797">
            <v>17</v>
          </cell>
          <cell r="BM1797">
            <v>60</v>
          </cell>
          <cell r="BN1797">
            <v>225</v>
          </cell>
          <cell r="BR1797">
            <v>7640</v>
          </cell>
          <cell r="BS1797">
            <v>4581</v>
          </cell>
          <cell r="BT1797">
            <v>4581</v>
          </cell>
          <cell r="BU1797">
            <v>5090</v>
          </cell>
          <cell r="BV1797">
            <v>10</v>
          </cell>
          <cell r="BW1797">
            <v>4581</v>
          </cell>
          <cell r="BX1797">
            <v>0</v>
          </cell>
        </row>
        <row r="1798">
          <cell r="E1798" t="str">
            <v>BPSM5249</v>
          </cell>
          <cell r="F1798" t="str">
            <v>215/55R16 91V EG3 T/L</v>
          </cell>
          <cell r="G1798" t="str">
            <v>215/55R16 91V EG3 T/L</v>
          </cell>
          <cell r="H1798" t="str">
            <v>G3</v>
          </cell>
          <cell r="I1798" t="str">
            <v>PSR3</v>
          </cell>
          <cell r="J1798" t="str">
            <v>PSR OOGATA (16 ONLY)</v>
          </cell>
          <cell r="K1798" t="str">
            <v>BRIDGESTONE</v>
          </cell>
          <cell r="L1798" t="str">
            <v>215/55R16</v>
          </cell>
          <cell r="M1798" t="str">
            <v>POTENZA</v>
          </cell>
          <cell r="N1798" t="str">
            <v>SPORTY</v>
          </cell>
          <cell r="O1798" t="str">
            <v>PSRS</v>
          </cell>
          <cell r="P1798" t="str">
            <v>T/L</v>
          </cell>
          <cell r="Q1798" t="str">
            <v>PSR05208</v>
          </cell>
          <cell r="R1798" t="str">
            <v>JAPAN</v>
          </cell>
          <cell r="S1798">
            <v>3</v>
          </cell>
          <cell r="Y1798" t="str">
            <v>24</v>
          </cell>
          <cell r="AG1798" t="str">
            <v>PSR05208</v>
          </cell>
          <cell r="AL1798" t="str">
            <v>EG3</v>
          </cell>
          <cell r="AO1798" t="str">
            <v>215/55R16</v>
          </cell>
          <cell r="AP1798" t="str">
            <v>PSRS</v>
          </cell>
          <cell r="AQ1798" t="str">
            <v>OTHERS</v>
          </cell>
          <cell r="AR1798" t="str">
            <v>16 Inch</v>
          </cell>
          <cell r="AU1798">
            <v>2004</v>
          </cell>
          <cell r="AX1798" t="str">
            <v>CON</v>
          </cell>
          <cell r="AY1798" t="str">
            <v>B</v>
          </cell>
          <cell r="AZ1798">
            <v>91</v>
          </cell>
          <cell r="BA1798">
            <v>40</v>
          </cell>
          <cell r="BB1798">
            <v>30</v>
          </cell>
          <cell r="BC1798">
            <v>507</v>
          </cell>
          <cell r="BD1798" t="str">
            <v>PS</v>
          </cell>
          <cell r="BE1798" t="str">
            <v>PSRS</v>
          </cell>
          <cell r="BF1798" t="str">
            <v>T</v>
          </cell>
          <cell r="BG1798" t="str">
            <v>T</v>
          </cell>
          <cell r="BH1798">
            <v>5.4370000000000003</v>
          </cell>
          <cell r="BI1798">
            <v>10.888999999999999</v>
          </cell>
          <cell r="BJ1798">
            <v>8.2000000000000003E-2</v>
          </cell>
          <cell r="BK1798">
            <v>0.10539670455</v>
          </cell>
          <cell r="BL1798">
            <v>16</v>
          </cell>
          <cell r="BM1798">
            <v>55</v>
          </cell>
          <cell r="BN1798">
            <v>215</v>
          </cell>
          <cell r="BR1798">
            <v>6690</v>
          </cell>
          <cell r="BS1798">
            <v>4016</v>
          </cell>
          <cell r="BT1798">
            <v>4016</v>
          </cell>
          <cell r="BU1798">
            <v>4462</v>
          </cell>
          <cell r="BV1798">
            <v>10</v>
          </cell>
          <cell r="BW1798">
            <v>4016</v>
          </cell>
          <cell r="BX1798">
            <v>2607.02</v>
          </cell>
        </row>
        <row r="1799">
          <cell r="E1799" t="str">
            <v>BPSM5252</v>
          </cell>
          <cell r="F1799" t="str">
            <v>225/55R17 95W EG3 T/L</v>
          </cell>
          <cell r="G1799" t="str">
            <v>225/55R17 95W EG3 T/L</v>
          </cell>
          <cell r="H1799" t="str">
            <v>G3</v>
          </cell>
          <cell r="I1799" t="str">
            <v>PSR2</v>
          </cell>
          <cell r="J1799" t="str">
            <v>UHP(17 UP)</v>
          </cell>
          <cell r="K1799" t="str">
            <v>BRIDGESTONE</v>
          </cell>
          <cell r="L1799" t="str">
            <v>225/55R17</v>
          </cell>
          <cell r="M1799" t="str">
            <v>POTENZA</v>
          </cell>
          <cell r="N1799" t="str">
            <v>SPORTY</v>
          </cell>
          <cell r="O1799" t="str">
            <v>PSRS</v>
          </cell>
          <cell r="P1799" t="str">
            <v>T/L</v>
          </cell>
          <cell r="Q1799" t="str">
            <v>PSR05055</v>
          </cell>
          <cell r="R1799" t="str">
            <v>JAPAN</v>
          </cell>
          <cell r="S1799">
            <v>3</v>
          </cell>
          <cell r="Y1799" t="str">
            <v>24</v>
          </cell>
          <cell r="AG1799" t="str">
            <v>PSR05055</v>
          </cell>
          <cell r="AL1799" t="str">
            <v>EG3</v>
          </cell>
          <cell r="AO1799" t="str">
            <v>225/55R17</v>
          </cell>
          <cell r="AP1799" t="str">
            <v>PSRS</v>
          </cell>
          <cell r="AQ1799" t="str">
            <v>OTHERS</v>
          </cell>
          <cell r="AR1799" t="str">
            <v>17 Inch</v>
          </cell>
          <cell r="AU1799">
            <v>2007</v>
          </cell>
          <cell r="AX1799" t="str">
            <v>CON</v>
          </cell>
          <cell r="AY1799" t="str">
            <v>B</v>
          </cell>
          <cell r="AZ1799">
            <v>91</v>
          </cell>
          <cell r="BA1799">
            <v>40</v>
          </cell>
          <cell r="BB1799">
            <v>30</v>
          </cell>
          <cell r="BC1799">
            <v>507</v>
          </cell>
          <cell r="BD1799" t="str">
            <v>PS</v>
          </cell>
          <cell r="BE1799" t="str">
            <v>PSRS</v>
          </cell>
          <cell r="BF1799" t="str">
            <v>T</v>
          </cell>
          <cell r="BG1799" t="str">
            <v>T</v>
          </cell>
          <cell r="BH1799">
            <v>5.9729999999999999</v>
          </cell>
          <cell r="BI1799">
            <v>11.989000000000001</v>
          </cell>
          <cell r="BJ1799">
            <v>0.10199999999999999</v>
          </cell>
          <cell r="BK1799">
            <v>0.12228384984999997</v>
          </cell>
          <cell r="BL1799">
            <v>17</v>
          </cell>
          <cell r="BM1799">
            <v>55</v>
          </cell>
          <cell r="BN1799">
            <v>225</v>
          </cell>
          <cell r="BR1799">
            <v>7340</v>
          </cell>
          <cell r="BS1799">
            <v>4404</v>
          </cell>
          <cell r="BT1799">
            <v>4404</v>
          </cell>
          <cell r="BU1799">
            <v>4893</v>
          </cell>
          <cell r="BV1799">
            <v>10</v>
          </cell>
          <cell r="BW1799">
            <v>4404</v>
          </cell>
          <cell r="BX1799">
            <v>3238.92</v>
          </cell>
        </row>
        <row r="1800">
          <cell r="E1800" t="str">
            <v>BPSM5269</v>
          </cell>
          <cell r="F1800" t="str">
            <v>215/50R17 91V EG3 T/L</v>
          </cell>
          <cell r="G1800" t="str">
            <v>215/50R17 91V EG3 T/L</v>
          </cell>
          <cell r="H1800" t="str">
            <v>G3</v>
          </cell>
          <cell r="I1800" t="str">
            <v>PSR2</v>
          </cell>
          <cell r="J1800" t="str">
            <v>UHP(17 UP)</v>
          </cell>
          <cell r="K1800" t="str">
            <v>BRIDGESTONE</v>
          </cell>
          <cell r="L1800" t="str">
            <v>215/50R17</v>
          </cell>
          <cell r="M1800" t="str">
            <v>POTENZA</v>
          </cell>
          <cell r="N1800" t="str">
            <v>SPORTY</v>
          </cell>
          <cell r="O1800" t="str">
            <v>PSRS</v>
          </cell>
          <cell r="P1800" t="str">
            <v>T/L</v>
          </cell>
          <cell r="Q1800" t="str">
            <v>PSR00500</v>
          </cell>
          <cell r="R1800" t="str">
            <v>JAPAN</v>
          </cell>
          <cell r="S1800">
            <v>3</v>
          </cell>
          <cell r="Y1800" t="str">
            <v>24</v>
          </cell>
          <cell r="AG1800" t="str">
            <v>PSR00500</v>
          </cell>
          <cell r="AL1800" t="str">
            <v>EG3</v>
          </cell>
          <cell r="AO1800" t="str">
            <v>215/50R17</v>
          </cell>
          <cell r="AP1800" t="str">
            <v>PSRS</v>
          </cell>
          <cell r="AQ1800" t="str">
            <v>OTHERS</v>
          </cell>
          <cell r="AR1800" t="str">
            <v>17 Inch</v>
          </cell>
          <cell r="AU1800">
            <v>2006</v>
          </cell>
          <cell r="AX1800" t="str">
            <v>CON</v>
          </cell>
          <cell r="AY1800" t="str">
            <v>B</v>
          </cell>
          <cell r="AZ1800">
            <v>91</v>
          </cell>
          <cell r="BA1800">
            <v>40</v>
          </cell>
          <cell r="BB1800">
            <v>30</v>
          </cell>
          <cell r="BC1800">
            <v>507</v>
          </cell>
          <cell r="BD1800" t="str">
            <v>PS</v>
          </cell>
          <cell r="BE1800" t="str">
            <v>PSRS</v>
          </cell>
          <cell r="BF1800" t="str">
            <v>T</v>
          </cell>
          <cell r="BG1800" t="str">
            <v>T</v>
          </cell>
          <cell r="BH1800">
            <v>5.41</v>
          </cell>
          <cell r="BI1800">
            <v>11.144</v>
          </cell>
          <cell r="BJ1800">
            <v>8.5000000000000006E-2</v>
          </cell>
          <cell r="BK1800">
            <v>0.10667931119999999</v>
          </cell>
          <cell r="BL1800">
            <v>17</v>
          </cell>
          <cell r="BM1800">
            <v>50</v>
          </cell>
          <cell r="BN1800">
            <v>215</v>
          </cell>
          <cell r="BR1800">
            <v>7910</v>
          </cell>
          <cell r="BS1800">
            <v>4746</v>
          </cell>
          <cell r="BT1800">
            <v>4746</v>
          </cell>
          <cell r="BU1800">
            <v>5273</v>
          </cell>
          <cell r="BV1800">
            <v>10</v>
          </cell>
          <cell r="BW1800">
            <v>4746</v>
          </cell>
          <cell r="BX1800">
            <v>3169.23</v>
          </cell>
        </row>
        <row r="1801">
          <cell r="E1801" t="str">
            <v>BPSM5270</v>
          </cell>
          <cell r="F1801" t="str">
            <v>225/50R17 94V EG3 T/L</v>
          </cell>
          <cell r="G1801" t="str">
            <v>225/50R17 94V EG3 T/L</v>
          </cell>
          <cell r="H1801" t="str">
            <v>G3</v>
          </cell>
          <cell r="I1801" t="str">
            <v>PSR2</v>
          </cell>
          <cell r="J1801" t="str">
            <v>UHP(17 UP)</v>
          </cell>
          <cell r="K1801" t="str">
            <v>BRIDGESTONE</v>
          </cell>
          <cell r="L1801" t="str">
            <v>225/50R17</v>
          </cell>
          <cell r="M1801" t="str">
            <v>POTENZA</v>
          </cell>
          <cell r="N1801" t="str">
            <v>SPORTY</v>
          </cell>
          <cell r="O1801" t="str">
            <v>PSRS</v>
          </cell>
          <cell r="P1801" t="str">
            <v>T/L</v>
          </cell>
          <cell r="Q1801" t="str">
            <v>PSR05045</v>
          </cell>
          <cell r="R1801" t="str">
            <v>JAPAN</v>
          </cell>
          <cell r="S1801">
            <v>3</v>
          </cell>
          <cell r="Y1801" t="str">
            <v>24</v>
          </cell>
          <cell r="AG1801" t="str">
            <v>PSR05045</v>
          </cell>
          <cell r="AL1801" t="str">
            <v>EG3</v>
          </cell>
          <cell r="AO1801" t="str">
            <v>225/50R17</v>
          </cell>
          <cell r="AP1801" t="str">
            <v>PSRS</v>
          </cell>
          <cell r="AQ1801" t="str">
            <v>OTHERS</v>
          </cell>
          <cell r="AR1801" t="str">
            <v>17 Inch</v>
          </cell>
          <cell r="AU1801">
            <v>2006</v>
          </cell>
          <cell r="AX1801" t="str">
            <v>CON</v>
          </cell>
          <cell r="AY1801" t="str">
            <v>B</v>
          </cell>
          <cell r="AZ1801">
            <v>91</v>
          </cell>
          <cell r="BA1801">
            <v>40</v>
          </cell>
          <cell r="BB1801">
            <v>30</v>
          </cell>
          <cell r="BC1801">
            <v>507</v>
          </cell>
          <cell r="BD1801" t="str">
            <v>PS</v>
          </cell>
          <cell r="BE1801" t="str">
            <v>PSRS</v>
          </cell>
          <cell r="BF1801" t="str">
            <v>T</v>
          </cell>
          <cell r="BG1801" t="str">
            <v>T</v>
          </cell>
          <cell r="BH1801">
            <v>5.86</v>
          </cell>
          <cell r="BI1801">
            <v>11.988</v>
          </cell>
          <cell r="BJ1801">
            <v>9.1999999999999998E-2</v>
          </cell>
          <cell r="BK1801">
            <v>0.11431735359999998</v>
          </cell>
          <cell r="BL1801">
            <v>17</v>
          </cell>
          <cell r="BM1801">
            <v>50</v>
          </cell>
          <cell r="BN1801">
            <v>225</v>
          </cell>
          <cell r="BR1801">
            <v>8190</v>
          </cell>
          <cell r="BS1801">
            <v>4912</v>
          </cell>
          <cell r="BT1801">
            <v>4912</v>
          </cell>
          <cell r="BU1801">
            <v>5458</v>
          </cell>
          <cell r="BV1801">
            <v>10</v>
          </cell>
          <cell r="BW1801">
            <v>4912</v>
          </cell>
          <cell r="BX1801">
            <v>3509.95</v>
          </cell>
        </row>
        <row r="1802">
          <cell r="E1802" t="str">
            <v>BPSM5275</v>
          </cell>
          <cell r="F1802" t="str">
            <v>235/50R18 97V EG3 T/L</v>
          </cell>
          <cell r="G1802" t="str">
            <v>235/50R18 97V EG3 T/L</v>
          </cell>
          <cell r="H1802" t="str">
            <v>G3</v>
          </cell>
          <cell r="I1802" t="str">
            <v>PSR2</v>
          </cell>
          <cell r="J1802" t="str">
            <v>UHP(17 UP)</v>
          </cell>
          <cell r="K1802" t="str">
            <v>BRIDGESTONE</v>
          </cell>
          <cell r="L1802" t="str">
            <v>235/50R18</v>
          </cell>
          <cell r="M1802" t="str">
            <v>POTENZA</v>
          </cell>
          <cell r="N1802" t="str">
            <v>SPORTY</v>
          </cell>
          <cell r="O1802" t="str">
            <v>PSRS</v>
          </cell>
          <cell r="P1802" t="str">
            <v>T/L</v>
          </cell>
          <cell r="Q1802" t="str">
            <v>PSR08605</v>
          </cell>
          <cell r="R1802" t="str">
            <v>JAPAN</v>
          </cell>
          <cell r="S1802">
            <v>3</v>
          </cell>
          <cell r="Y1802" t="str">
            <v>24</v>
          </cell>
          <cell r="AG1802" t="str">
            <v>PSR08605</v>
          </cell>
          <cell r="AL1802" t="str">
            <v>EG3</v>
          </cell>
          <cell r="AO1802" t="str">
            <v>235/50R18</v>
          </cell>
          <cell r="AP1802" t="str">
            <v>PSRS</v>
          </cell>
          <cell r="AQ1802" t="str">
            <v>OTHERS</v>
          </cell>
          <cell r="AR1802" t="str">
            <v>18 Inch</v>
          </cell>
          <cell r="AU1802">
            <v>0</v>
          </cell>
          <cell r="AX1802" t="str">
            <v>DISCONT</v>
          </cell>
          <cell r="AY1802" t="str">
            <v>B</v>
          </cell>
          <cell r="AZ1802">
            <v>91</v>
          </cell>
          <cell r="BA1802">
            <v>40</v>
          </cell>
          <cell r="BB1802">
            <v>30</v>
          </cell>
          <cell r="BC1802">
            <v>507</v>
          </cell>
          <cell r="BD1802" t="str">
            <v>PS</v>
          </cell>
          <cell r="BE1802" t="str">
            <v>PSRS</v>
          </cell>
          <cell r="BF1802" t="str">
            <v>T</v>
          </cell>
          <cell r="BG1802" t="str">
            <v>T</v>
          </cell>
          <cell r="BH1802">
            <v>6.4589999999999996</v>
          </cell>
          <cell r="BI1802">
            <v>12.994</v>
          </cell>
          <cell r="BJ1802">
            <v>9.5000000000000001E-2</v>
          </cell>
          <cell r="BK1802">
            <v>0.13176373100000002</v>
          </cell>
          <cell r="BL1802">
            <v>18</v>
          </cell>
          <cell r="BM1802">
            <v>50</v>
          </cell>
          <cell r="BN1802">
            <v>235</v>
          </cell>
          <cell r="BR1802">
            <v>10490</v>
          </cell>
          <cell r="BS1802">
            <v>6291</v>
          </cell>
          <cell r="BT1802">
            <v>6291</v>
          </cell>
          <cell r="BU1802">
            <v>6990</v>
          </cell>
          <cell r="BV1802">
            <v>10</v>
          </cell>
          <cell r="BW1802">
            <v>6291</v>
          </cell>
          <cell r="BX1802">
            <v>0</v>
          </cell>
        </row>
        <row r="1803">
          <cell r="E1803" t="str">
            <v>BPSM5288</v>
          </cell>
          <cell r="F1803" t="str">
            <v>235/45ZR17 EG3 T/L</v>
          </cell>
          <cell r="G1803" t="str">
            <v>235/45ZR17 EG3 T/L</v>
          </cell>
          <cell r="H1803" t="str">
            <v>G3</v>
          </cell>
          <cell r="I1803" t="str">
            <v>PSR2</v>
          </cell>
          <cell r="J1803" t="str">
            <v>UHP(17 UP)</v>
          </cell>
          <cell r="K1803" t="str">
            <v>BRIDGESTONE</v>
          </cell>
          <cell r="L1803" t="str">
            <v>235/45R17</v>
          </cell>
          <cell r="M1803" t="str">
            <v>POTENZA</v>
          </cell>
          <cell r="N1803" t="str">
            <v>SPORTY</v>
          </cell>
          <cell r="O1803" t="str">
            <v>PSRS</v>
          </cell>
          <cell r="P1803" t="str">
            <v>T/L</v>
          </cell>
          <cell r="Q1803" t="str">
            <v>PSR05046</v>
          </cell>
          <cell r="R1803" t="str">
            <v>JAPAN</v>
          </cell>
          <cell r="S1803">
            <v>3</v>
          </cell>
          <cell r="Y1803" t="str">
            <v>24</v>
          </cell>
          <cell r="AG1803" t="str">
            <v>PSR05046</v>
          </cell>
          <cell r="AL1803" t="str">
            <v>EG3</v>
          </cell>
          <cell r="AO1803" t="str">
            <v>235/45R17</v>
          </cell>
          <cell r="AP1803" t="str">
            <v>PSRS</v>
          </cell>
          <cell r="AQ1803" t="str">
            <v>OTHERS</v>
          </cell>
          <cell r="AR1803" t="str">
            <v>17 Inch</v>
          </cell>
          <cell r="AU1803">
            <v>2004</v>
          </cell>
          <cell r="AX1803" t="str">
            <v>CON</v>
          </cell>
          <cell r="AY1803" t="str">
            <v>B</v>
          </cell>
          <cell r="AZ1803">
            <v>91</v>
          </cell>
          <cell r="BA1803">
            <v>40</v>
          </cell>
          <cell r="BB1803">
            <v>30</v>
          </cell>
          <cell r="BC1803">
            <v>507</v>
          </cell>
          <cell r="BD1803" t="str">
            <v>PS</v>
          </cell>
          <cell r="BE1803" t="str">
            <v>PSRS</v>
          </cell>
          <cell r="BF1803" t="str">
            <v>T</v>
          </cell>
          <cell r="BG1803" t="str">
            <v>T</v>
          </cell>
          <cell r="BH1803">
            <v>5.6360000000000001</v>
          </cell>
          <cell r="BI1803">
            <v>11.507999999999999</v>
          </cell>
          <cell r="BJ1803">
            <v>0.09</v>
          </cell>
          <cell r="BK1803">
            <v>0.11380459474999999</v>
          </cell>
          <cell r="BL1803">
            <v>17</v>
          </cell>
          <cell r="BM1803">
            <v>45</v>
          </cell>
          <cell r="BN1803">
            <v>235</v>
          </cell>
          <cell r="BR1803">
            <v>8280</v>
          </cell>
          <cell r="BS1803">
            <v>4966</v>
          </cell>
          <cell r="BT1803">
            <v>4966</v>
          </cell>
          <cell r="BU1803">
            <v>5518</v>
          </cell>
          <cell r="BV1803">
            <v>10</v>
          </cell>
          <cell r="BW1803">
            <v>4966</v>
          </cell>
          <cell r="BX1803">
            <v>3409.41</v>
          </cell>
        </row>
        <row r="1804">
          <cell r="E1804" t="str">
            <v>BPSM5289</v>
          </cell>
          <cell r="F1804" t="str">
            <v>225/45R18 91W EG3 T/L</v>
          </cell>
          <cell r="G1804" t="str">
            <v>225/45R18 91W EG3 T/L</v>
          </cell>
          <cell r="H1804" t="str">
            <v>G3</v>
          </cell>
          <cell r="I1804" t="str">
            <v>PSR2</v>
          </cell>
          <cell r="J1804" t="str">
            <v>UHP(17 UP)</v>
          </cell>
          <cell r="K1804" t="str">
            <v>BRIDGESTONE</v>
          </cell>
          <cell r="L1804" t="str">
            <v>225/45R18</v>
          </cell>
          <cell r="M1804" t="str">
            <v>POTENZA</v>
          </cell>
          <cell r="N1804" t="str">
            <v>SPORTY</v>
          </cell>
          <cell r="O1804" t="str">
            <v>PSRS</v>
          </cell>
          <cell r="P1804" t="str">
            <v>T/L</v>
          </cell>
          <cell r="Q1804" t="str">
            <v>PSR08597</v>
          </cell>
          <cell r="R1804" t="str">
            <v>JAPAN</v>
          </cell>
          <cell r="S1804">
            <v>3</v>
          </cell>
          <cell r="Y1804" t="str">
            <v>24</v>
          </cell>
          <cell r="AG1804" t="str">
            <v>PSR08597</v>
          </cell>
          <cell r="AL1804" t="str">
            <v>EG3</v>
          </cell>
          <cell r="AO1804" t="str">
            <v>225/45R18</v>
          </cell>
          <cell r="AP1804" t="str">
            <v>PSRS</v>
          </cell>
          <cell r="AQ1804" t="str">
            <v>OTHERS</v>
          </cell>
          <cell r="AR1804" t="str">
            <v>18 Inch</v>
          </cell>
          <cell r="AU1804">
            <v>2004</v>
          </cell>
          <cell r="AX1804" t="str">
            <v>DISCONT</v>
          </cell>
          <cell r="AY1804" t="str">
            <v>B</v>
          </cell>
          <cell r="AZ1804">
            <v>91</v>
          </cell>
          <cell r="BA1804">
            <v>40</v>
          </cell>
          <cell r="BB1804">
            <v>30</v>
          </cell>
          <cell r="BC1804">
            <v>507</v>
          </cell>
          <cell r="BD1804" t="str">
            <v>PS</v>
          </cell>
          <cell r="BE1804" t="str">
            <v>PSRS</v>
          </cell>
          <cell r="BF1804" t="str">
            <v>T</v>
          </cell>
          <cell r="BG1804" t="str">
            <v>T</v>
          </cell>
          <cell r="BH1804">
            <v>5.444</v>
          </cell>
          <cell r="BI1804">
            <v>11.176</v>
          </cell>
          <cell r="BJ1804">
            <v>8.6999999999999994E-2</v>
          </cell>
          <cell r="BK1804">
            <v>0.11532908385000003</v>
          </cell>
          <cell r="BL1804">
            <v>18</v>
          </cell>
          <cell r="BM1804">
            <v>45</v>
          </cell>
          <cell r="BN1804">
            <v>225</v>
          </cell>
          <cell r="BR1804">
            <v>11410</v>
          </cell>
          <cell r="BS1804">
            <v>6844</v>
          </cell>
          <cell r="BT1804">
            <v>6844</v>
          </cell>
          <cell r="BU1804">
            <v>7604</v>
          </cell>
          <cell r="BV1804">
            <v>10</v>
          </cell>
          <cell r="BW1804">
            <v>6844</v>
          </cell>
          <cell r="BX1804">
            <v>0</v>
          </cell>
        </row>
        <row r="1805">
          <cell r="E1805" t="str">
            <v>BPSM5291</v>
          </cell>
          <cell r="F1805" t="str">
            <v>245/45R18 96W EG3 T/L</v>
          </cell>
          <cell r="G1805" t="str">
            <v>245/45R18 96W EG3 T/L</v>
          </cell>
          <cell r="H1805" t="str">
            <v>G3</v>
          </cell>
          <cell r="I1805" t="str">
            <v>PSR2</v>
          </cell>
          <cell r="J1805" t="str">
            <v>UHP(17 UP)</v>
          </cell>
          <cell r="K1805" t="str">
            <v>BRIDGESTONE</v>
          </cell>
          <cell r="L1805" t="str">
            <v>245/45R18</v>
          </cell>
          <cell r="M1805" t="str">
            <v>POTENZA</v>
          </cell>
          <cell r="N1805" t="str">
            <v>SPORTY</v>
          </cell>
          <cell r="O1805" t="str">
            <v>PSRS</v>
          </cell>
          <cell r="P1805" t="str">
            <v>T/L</v>
          </cell>
          <cell r="Q1805" t="str">
            <v>PSR09321</v>
          </cell>
          <cell r="R1805" t="str">
            <v>JAPAN</v>
          </cell>
          <cell r="S1805">
            <v>3</v>
          </cell>
          <cell r="Y1805" t="str">
            <v>24</v>
          </cell>
          <cell r="AG1805" t="str">
            <v>PSR08602</v>
          </cell>
          <cell r="AL1805" t="str">
            <v>EG3</v>
          </cell>
          <cell r="AO1805" t="str">
            <v>245/45R18</v>
          </cell>
          <cell r="AP1805" t="str">
            <v>PSRS</v>
          </cell>
          <cell r="AQ1805" t="str">
            <v>OTHERS</v>
          </cell>
          <cell r="AR1805" t="str">
            <v>18 Inch</v>
          </cell>
          <cell r="AU1805">
            <v>2006</v>
          </cell>
          <cell r="AX1805" t="str">
            <v>DISCONT</v>
          </cell>
          <cell r="AY1805" t="str">
            <v>B</v>
          </cell>
          <cell r="AZ1805">
            <v>91</v>
          </cell>
          <cell r="BA1805">
            <v>40</v>
          </cell>
          <cell r="BB1805">
            <v>30</v>
          </cell>
          <cell r="BC1805">
            <v>507</v>
          </cell>
          <cell r="BD1805" t="str">
            <v>PS</v>
          </cell>
          <cell r="BE1805" t="str">
            <v>PSRS</v>
          </cell>
          <cell r="BF1805" t="str">
            <v>T</v>
          </cell>
          <cell r="BG1805" t="str">
            <v>T</v>
          </cell>
          <cell r="BH1805">
            <v>5.9459999999999997</v>
          </cell>
          <cell r="BI1805">
            <v>12.11</v>
          </cell>
          <cell r="BJ1805">
            <v>9.7000000000000003E-2</v>
          </cell>
          <cell r="BK1805">
            <v>0.13089402764999999</v>
          </cell>
          <cell r="BL1805">
            <v>18</v>
          </cell>
          <cell r="BM1805">
            <v>45</v>
          </cell>
          <cell r="BN1805">
            <v>245</v>
          </cell>
          <cell r="BR1805">
            <v>12690</v>
          </cell>
          <cell r="BS1805">
            <v>7615</v>
          </cell>
          <cell r="BT1805">
            <v>7615</v>
          </cell>
          <cell r="BU1805">
            <v>8461</v>
          </cell>
          <cell r="BV1805">
            <v>10</v>
          </cell>
          <cell r="BW1805">
            <v>7615</v>
          </cell>
          <cell r="BX1805">
            <v>0</v>
          </cell>
        </row>
        <row r="1806">
          <cell r="E1806" t="str">
            <v>BPSM5307</v>
          </cell>
          <cell r="F1806" t="str">
            <v>225/40ZR18 EG3 T/L</v>
          </cell>
          <cell r="G1806" t="str">
            <v>225/40ZR18 EG3 T/L</v>
          </cell>
          <cell r="H1806" t="str">
            <v>G3</v>
          </cell>
          <cell r="I1806" t="str">
            <v>PSR2</v>
          </cell>
          <cell r="J1806" t="str">
            <v>UHP(17 UP)</v>
          </cell>
          <cell r="K1806" t="str">
            <v>BRIDGESTONE</v>
          </cell>
          <cell r="L1806" t="str">
            <v>225/40R18</v>
          </cell>
          <cell r="M1806" t="str">
            <v>POTENZA</v>
          </cell>
          <cell r="N1806" t="str">
            <v>SPORTY</v>
          </cell>
          <cell r="O1806" t="str">
            <v>PSRS</v>
          </cell>
          <cell r="P1806" t="str">
            <v>T/L</v>
          </cell>
          <cell r="Q1806" t="str">
            <v>PSR09051</v>
          </cell>
          <cell r="R1806" t="str">
            <v>JAPAN</v>
          </cell>
          <cell r="S1806">
            <v>3</v>
          </cell>
          <cell r="Y1806" t="str">
            <v>24</v>
          </cell>
          <cell r="AG1806" t="str">
            <v>PSR09051</v>
          </cell>
          <cell r="AL1806" t="str">
            <v>EG3</v>
          </cell>
          <cell r="AO1806" t="str">
            <v>225/40R18</v>
          </cell>
          <cell r="AP1806" t="str">
            <v>PSRS</v>
          </cell>
          <cell r="AQ1806" t="str">
            <v>OTHERS</v>
          </cell>
          <cell r="AR1806" t="str">
            <v>18 Inch</v>
          </cell>
          <cell r="AU1806">
            <v>2004</v>
          </cell>
          <cell r="AX1806" t="str">
            <v>CON</v>
          </cell>
          <cell r="AY1806" t="str">
            <v>B</v>
          </cell>
          <cell r="AZ1806">
            <v>91</v>
          </cell>
          <cell r="BA1806">
            <v>40</v>
          </cell>
          <cell r="BB1806">
            <v>30</v>
          </cell>
          <cell r="BC1806">
            <v>507</v>
          </cell>
          <cell r="BD1806" t="str">
            <v>PS</v>
          </cell>
          <cell r="BE1806" t="str">
            <v>PSRS</v>
          </cell>
          <cell r="BF1806" t="str">
            <v>T</v>
          </cell>
          <cell r="BG1806" t="str">
            <v>T</v>
          </cell>
          <cell r="BH1806">
            <v>5.1719999999999997</v>
          </cell>
          <cell r="BI1806">
            <v>11.07</v>
          </cell>
          <cell r="BJ1806">
            <v>8.5999999999999993E-2</v>
          </cell>
          <cell r="BK1806">
            <v>0.10759631760000002</v>
          </cell>
          <cell r="BL1806">
            <v>18</v>
          </cell>
          <cell r="BM1806">
            <v>40</v>
          </cell>
          <cell r="BN1806">
            <v>225</v>
          </cell>
          <cell r="BR1806">
            <v>10030</v>
          </cell>
          <cell r="BS1806">
            <v>6016</v>
          </cell>
          <cell r="BT1806">
            <v>6016</v>
          </cell>
          <cell r="BU1806">
            <v>6684</v>
          </cell>
          <cell r="BV1806">
            <v>10</v>
          </cell>
          <cell r="BW1806">
            <v>6016</v>
          </cell>
          <cell r="BX1806">
            <v>4233.53</v>
          </cell>
        </row>
        <row r="1807">
          <cell r="E1807" t="str">
            <v>BPSM5308</v>
          </cell>
          <cell r="F1807" t="str">
            <v>235/40ZR18 EG3 T/L</v>
          </cell>
          <cell r="G1807" t="str">
            <v>235/40ZR18 EG3 T/L</v>
          </cell>
          <cell r="H1807" t="str">
            <v>G3</v>
          </cell>
          <cell r="I1807" t="str">
            <v>PSR2</v>
          </cell>
          <cell r="J1807" t="str">
            <v>UHP(17 UP)</v>
          </cell>
          <cell r="K1807" t="str">
            <v>BRIDGESTONE</v>
          </cell>
          <cell r="L1807" t="str">
            <v>235/40R18</v>
          </cell>
          <cell r="M1807" t="str">
            <v>POTENZA</v>
          </cell>
          <cell r="N1807" t="str">
            <v>SPORTY</v>
          </cell>
          <cell r="O1807" t="str">
            <v>PSRS</v>
          </cell>
          <cell r="P1807" t="str">
            <v>T/L</v>
          </cell>
          <cell r="Q1807" t="str">
            <v>PSR00532</v>
          </cell>
          <cell r="R1807" t="str">
            <v>JAPAN</v>
          </cell>
          <cell r="S1807">
            <v>3</v>
          </cell>
          <cell r="Y1807" t="str">
            <v>24</v>
          </cell>
          <cell r="AG1807" t="str">
            <v>PSR00532</v>
          </cell>
          <cell r="AL1807" t="str">
            <v>EG3</v>
          </cell>
          <cell r="AO1807" t="str">
            <v>235/40R18</v>
          </cell>
          <cell r="AP1807" t="str">
            <v>PSRS</v>
          </cell>
          <cell r="AQ1807" t="str">
            <v>OTHERS</v>
          </cell>
          <cell r="AR1807" t="str">
            <v>18 Inch</v>
          </cell>
          <cell r="AU1807">
            <v>2004</v>
          </cell>
          <cell r="AX1807" t="str">
            <v>CON</v>
          </cell>
          <cell r="AY1807" t="str">
            <v>B</v>
          </cell>
          <cell r="AZ1807">
            <v>91</v>
          </cell>
          <cell r="BA1807">
            <v>40</v>
          </cell>
          <cell r="BB1807">
            <v>30</v>
          </cell>
          <cell r="BC1807">
            <v>507</v>
          </cell>
          <cell r="BD1807" t="str">
            <v>PS</v>
          </cell>
          <cell r="BE1807" t="str">
            <v>PSRS</v>
          </cell>
          <cell r="BF1807" t="str">
            <v>T</v>
          </cell>
          <cell r="BG1807" t="str">
            <v>T</v>
          </cell>
          <cell r="BH1807">
            <v>5.6539999999999999</v>
          </cell>
          <cell r="BI1807">
            <v>11.355</v>
          </cell>
          <cell r="BJ1807">
            <v>9.2999999999999999E-2</v>
          </cell>
          <cell r="BK1807">
            <v>0.11447783600000001</v>
          </cell>
          <cell r="BL1807">
            <v>18</v>
          </cell>
          <cell r="BM1807">
            <v>40</v>
          </cell>
          <cell r="BN1807">
            <v>235</v>
          </cell>
          <cell r="BR1807">
            <v>11410</v>
          </cell>
          <cell r="BS1807">
            <v>6845</v>
          </cell>
          <cell r="BT1807">
            <v>6845</v>
          </cell>
          <cell r="BU1807">
            <v>7606</v>
          </cell>
          <cell r="BV1807">
            <v>10</v>
          </cell>
          <cell r="BW1807">
            <v>6845</v>
          </cell>
          <cell r="BX1807">
            <v>4551.96</v>
          </cell>
        </row>
        <row r="1808">
          <cell r="E1808" t="str">
            <v>BPSM5312</v>
          </cell>
          <cell r="F1808" t="str">
            <v>275/40R18 EG3 T/L</v>
          </cell>
          <cell r="G1808" t="str">
            <v>275/40R18 EG3 T/L</v>
          </cell>
          <cell r="H1808" t="str">
            <v>G3</v>
          </cell>
          <cell r="I1808" t="str">
            <v>PSR2</v>
          </cell>
          <cell r="J1808" t="str">
            <v>UHP(17 UP)</v>
          </cell>
          <cell r="K1808" t="str">
            <v>BRIDGESTONE</v>
          </cell>
          <cell r="L1808" t="str">
            <v>275/40R18</v>
          </cell>
          <cell r="M1808" t="str">
            <v>POTENZA</v>
          </cell>
          <cell r="N1808" t="str">
            <v>SPORTY</v>
          </cell>
          <cell r="O1808" t="str">
            <v>PSRS</v>
          </cell>
          <cell r="P1808" t="str">
            <v>T/L</v>
          </cell>
          <cell r="Q1808" t="str">
            <v>PSR08601</v>
          </cell>
          <cell r="R1808" t="str">
            <v>JAPAN</v>
          </cell>
          <cell r="S1808">
            <v>3</v>
          </cell>
          <cell r="Y1808" t="str">
            <v>24</v>
          </cell>
          <cell r="AG1808" t="str">
            <v>PSR08601</v>
          </cell>
          <cell r="AL1808" t="str">
            <v>EG3</v>
          </cell>
          <cell r="AO1808" t="str">
            <v>275/40R18</v>
          </cell>
          <cell r="AP1808" t="str">
            <v>PSRS</v>
          </cell>
          <cell r="AQ1808" t="str">
            <v>OTHERS</v>
          </cell>
          <cell r="AR1808" t="str">
            <v>18 Inch</v>
          </cell>
          <cell r="AU1808">
            <v>2005</v>
          </cell>
          <cell r="AX1808" t="str">
            <v>DISCONT</v>
          </cell>
          <cell r="AY1808" t="str">
            <v>B</v>
          </cell>
          <cell r="AZ1808">
            <v>91</v>
          </cell>
          <cell r="BA1808">
            <v>40</v>
          </cell>
          <cell r="BB1808">
            <v>30</v>
          </cell>
          <cell r="BC1808">
            <v>507</v>
          </cell>
          <cell r="BD1808" t="str">
            <v>PS</v>
          </cell>
          <cell r="BE1808" t="str">
            <v>PSRS</v>
          </cell>
          <cell r="BF1808" t="str">
            <v>T</v>
          </cell>
          <cell r="BG1808" t="str">
            <v>T</v>
          </cell>
          <cell r="BH1808">
            <v>6.7619999999999996</v>
          </cell>
          <cell r="BI1808">
            <v>13.877000000000001</v>
          </cell>
          <cell r="BJ1808">
            <v>0.12</v>
          </cell>
          <cell r="BK1808">
            <v>0.14445894960000003</v>
          </cell>
          <cell r="BL1808">
            <v>18</v>
          </cell>
          <cell r="BM1808">
            <v>40</v>
          </cell>
          <cell r="BN1808">
            <v>275</v>
          </cell>
          <cell r="BR1808">
            <v>16190</v>
          </cell>
          <cell r="BS1808">
            <v>9713</v>
          </cell>
          <cell r="BT1808">
            <v>9713</v>
          </cell>
          <cell r="BU1808">
            <v>10792</v>
          </cell>
          <cell r="BV1808">
            <v>10</v>
          </cell>
          <cell r="BW1808">
            <v>9713</v>
          </cell>
          <cell r="BX1808">
            <v>0</v>
          </cell>
        </row>
        <row r="1809">
          <cell r="E1809" t="str">
            <v>BPSM5322</v>
          </cell>
          <cell r="F1809" t="str">
            <v>235/40R17 EG3 T/L</v>
          </cell>
          <cell r="G1809" t="str">
            <v>235/40R17 EG3 T/L</v>
          </cell>
          <cell r="H1809" t="str">
            <v>G3</v>
          </cell>
          <cell r="I1809" t="str">
            <v>PSR2</v>
          </cell>
          <cell r="J1809" t="str">
            <v>UHP(17 UP)</v>
          </cell>
          <cell r="K1809" t="str">
            <v>BRIDGESTONE</v>
          </cell>
          <cell r="L1809" t="str">
            <v>235/40R17</v>
          </cell>
          <cell r="M1809" t="str">
            <v>POTENZA</v>
          </cell>
          <cell r="N1809" t="str">
            <v>SPORTY</v>
          </cell>
          <cell r="O1809" t="str">
            <v>PSRS</v>
          </cell>
          <cell r="P1809" t="str">
            <v>T/L</v>
          </cell>
          <cell r="Q1809" t="str">
            <v>PSR04884</v>
          </cell>
          <cell r="R1809" t="str">
            <v>JAPAN</v>
          </cell>
          <cell r="S1809">
            <v>3</v>
          </cell>
          <cell r="Y1809" t="str">
            <v>24</v>
          </cell>
          <cell r="AG1809" t="str">
            <v>PSR04884</v>
          </cell>
          <cell r="AL1809" t="str">
            <v>EG3</v>
          </cell>
          <cell r="AO1809" t="str">
            <v>235/40R17</v>
          </cell>
          <cell r="AP1809" t="str">
            <v>PSRS</v>
          </cell>
          <cell r="AQ1809" t="str">
            <v>OTHERS</v>
          </cell>
          <cell r="AR1809" t="str">
            <v>17 Inch</v>
          </cell>
          <cell r="AU1809">
            <v>0</v>
          </cell>
          <cell r="AX1809" t="str">
            <v>DISCONT</v>
          </cell>
          <cell r="AY1809" t="str">
            <v>B</v>
          </cell>
          <cell r="AZ1809">
            <v>91</v>
          </cell>
          <cell r="BA1809">
            <v>40</v>
          </cell>
          <cell r="BB1809">
            <v>30</v>
          </cell>
          <cell r="BC1809">
            <v>507</v>
          </cell>
          <cell r="BD1809" t="str">
            <v>PS</v>
          </cell>
          <cell r="BE1809" t="str">
            <v>PSRS</v>
          </cell>
          <cell r="BF1809" t="str">
            <v>T</v>
          </cell>
          <cell r="BG1809" t="str">
            <v>T</v>
          </cell>
          <cell r="BH1809">
            <v>5.3250000000000002</v>
          </cell>
          <cell r="BI1809">
            <v>10.698</v>
          </cell>
          <cell r="BJ1809">
            <v>8.5000000000000006E-2</v>
          </cell>
          <cell r="BK1809">
            <v>0.10564181099999999</v>
          </cell>
          <cell r="BL1809">
            <v>17</v>
          </cell>
          <cell r="BM1809">
            <v>40</v>
          </cell>
          <cell r="BN1809">
            <v>235</v>
          </cell>
          <cell r="BR1809">
            <v>10300</v>
          </cell>
          <cell r="BS1809">
            <v>6181</v>
          </cell>
          <cell r="BT1809">
            <v>6181</v>
          </cell>
          <cell r="BU1809">
            <v>6868</v>
          </cell>
          <cell r="BV1809">
            <v>10</v>
          </cell>
          <cell r="BW1809">
            <v>6181</v>
          </cell>
          <cell r="BX1809">
            <v>0</v>
          </cell>
        </row>
        <row r="1810">
          <cell r="E1810" t="str">
            <v>BPSM5323</v>
          </cell>
          <cell r="F1810" t="str">
            <v>245/40R17 91W EG3 T/L</v>
          </cell>
          <cell r="G1810" t="str">
            <v>245/40R17 91W EG3 T/L</v>
          </cell>
          <cell r="H1810" t="str">
            <v>G3</v>
          </cell>
          <cell r="I1810" t="str">
            <v>PSR2</v>
          </cell>
          <cell r="J1810" t="str">
            <v>UHP(17 UP)</v>
          </cell>
          <cell r="K1810" t="str">
            <v>BRIDGESTONE</v>
          </cell>
          <cell r="L1810" t="str">
            <v>245/40R17</v>
          </cell>
          <cell r="M1810" t="str">
            <v>POTENZA</v>
          </cell>
          <cell r="N1810" t="str">
            <v>SPORTY</v>
          </cell>
          <cell r="O1810" t="str">
            <v>PSRS</v>
          </cell>
          <cell r="P1810" t="str">
            <v>T/L</v>
          </cell>
          <cell r="Q1810" t="str">
            <v>PSR04889</v>
          </cell>
          <cell r="R1810" t="str">
            <v>JAPAN</v>
          </cell>
          <cell r="S1810">
            <v>3</v>
          </cell>
          <cell r="Y1810" t="str">
            <v>24</v>
          </cell>
          <cell r="AG1810" t="str">
            <v>PSR04889</v>
          </cell>
          <cell r="AL1810" t="str">
            <v>EG3</v>
          </cell>
          <cell r="AO1810" t="str">
            <v>245/40R17</v>
          </cell>
          <cell r="AP1810" t="str">
            <v>PSRS</v>
          </cell>
          <cell r="AQ1810" t="str">
            <v>OTHERS</v>
          </cell>
          <cell r="AR1810" t="str">
            <v>17 Inch</v>
          </cell>
          <cell r="AU1810">
            <v>2006</v>
          </cell>
          <cell r="AX1810" t="str">
            <v>CON</v>
          </cell>
          <cell r="AY1810" t="str">
            <v>B</v>
          </cell>
          <cell r="AZ1810">
            <v>91</v>
          </cell>
          <cell r="BA1810">
            <v>40</v>
          </cell>
          <cell r="BB1810">
            <v>30</v>
          </cell>
          <cell r="BC1810">
            <v>507</v>
          </cell>
          <cell r="BD1810" t="str">
            <v>PS</v>
          </cell>
          <cell r="BE1810" t="str">
            <v>PSRS</v>
          </cell>
          <cell r="BF1810" t="str">
            <v>T</v>
          </cell>
          <cell r="BG1810" t="str">
            <v>T</v>
          </cell>
          <cell r="BH1810">
            <v>5.3529999999999998</v>
          </cell>
          <cell r="BI1810">
            <v>10.698</v>
          </cell>
          <cell r="BJ1810">
            <v>8.6999999999999994E-2</v>
          </cell>
          <cell r="BK1810">
            <v>0.11232785939999999</v>
          </cell>
          <cell r="BL1810">
            <v>17</v>
          </cell>
          <cell r="BM1810">
            <v>40</v>
          </cell>
          <cell r="BN1810">
            <v>245</v>
          </cell>
          <cell r="BR1810">
            <v>11040</v>
          </cell>
          <cell r="BS1810">
            <v>6622</v>
          </cell>
          <cell r="BT1810">
            <v>6622</v>
          </cell>
          <cell r="BU1810">
            <v>7358</v>
          </cell>
          <cell r="BV1810">
            <v>10</v>
          </cell>
          <cell r="BW1810">
            <v>6622</v>
          </cell>
          <cell r="BX1810">
            <v>4609.88</v>
          </cell>
        </row>
        <row r="1811">
          <cell r="E1811" t="str">
            <v>BPSM5324</v>
          </cell>
          <cell r="F1811" t="str">
            <v>255/40R17 EG3 T/L</v>
          </cell>
          <cell r="G1811" t="str">
            <v>255/40R17 EG3 T/L</v>
          </cell>
          <cell r="H1811" t="str">
            <v>G3</v>
          </cell>
          <cell r="I1811" t="str">
            <v>PSR2</v>
          </cell>
          <cell r="J1811" t="str">
            <v>UHP(17 UP)</v>
          </cell>
          <cell r="K1811" t="str">
            <v>BRIDGESTONE</v>
          </cell>
          <cell r="L1811" t="str">
            <v>255/40R17</v>
          </cell>
          <cell r="M1811" t="str">
            <v>POTENZA</v>
          </cell>
          <cell r="N1811" t="str">
            <v>SPORTY</v>
          </cell>
          <cell r="O1811" t="str">
            <v>PSRS</v>
          </cell>
          <cell r="P1811" t="str">
            <v>T/L</v>
          </cell>
          <cell r="Q1811" t="str">
            <v>PSR04882</v>
          </cell>
          <cell r="R1811" t="str">
            <v>JAPAN</v>
          </cell>
          <cell r="S1811">
            <v>3</v>
          </cell>
          <cell r="Y1811" t="str">
            <v>24</v>
          </cell>
          <cell r="AG1811" t="str">
            <v>PSR04882</v>
          </cell>
          <cell r="AL1811" t="str">
            <v>EG3</v>
          </cell>
          <cell r="AO1811" t="str">
            <v>255/40R17</v>
          </cell>
          <cell r="AP1811" t="str">
            <v>PSRS</v>
          </cell>
          <cell r="AQ1811" t="str">
            <v>OTHERS</v>
          </cell>
          <cell r="AR1811" t="str">
            <v>17 Inch</v>
          </cell>
          <cell r="AU1811">
            <v>0</v>
          </cell>
          <cell r="AX1811" t="str">
            <v>DISCONT</v>
          </cell>
          <cell r="AY1811" t="str">
            <v>B</v>
          </cell>
          <cell r="AZ1811">
            <v>91</v>
          </cell>
          <cell r="BA1811">
            <v>40</v>
          </cell>
          <cell r="BB1811">
            <v>30</v>
          </cell>
          <cell r="BC1811">
            <v>507</v>
          </cell>
          <cell r="BD1811" t="str">
            <v>PS</v>
          </cell>
          <cell r="BE1811" t="str">
            <v>PSRS</v>
          </cell>
          <cell r="BF1811" t="str">
            <v>T</v>
          </cell>
          <cell r="BG1811" t="str">
            <v>T</v>
          </cell>
          <cell r="BH1811">
            <v>5.7190000000000003</v>
          </cell>
          <cell r="BI1811">
            <v>11.699</v>
          </cell>
          <cell r="BJ1811">
            <v>9.4E-2</v>
          </cell>
          <cell r="BK1811">
            <v>0.11925128379999998</v>
          </cell>
          <cell r="BL1811">
            <v>17</v>
          </cell>
          <cell r="BM1811">
            <v>40</v>
          </cell>
          <cell r="BN1811">
            <v>255</v>
          </cell>
          <cell r="BR1811">
            <v>11810</v>
          </cell>
          <cell r="BS1811">
            <v>7086</v>
          </cell>
          <cell r="BT1811">
            <v>7086</v>
          </cell>
          <cell r="BU1811">
            <v>7873</v>
          </cell>
          <cell r="BV1811">
            <v>10</v>
          </cell>
          <cell r="BW1811">
            <v>7086</v>
          </cell>
          <cell r="BX1811">
            <v>0</v>
          </cell>
        </row>
        <row r="1812">
          <cell r="E1812" t="str">
            <v>BPSM5410</v>
          </cell>
          <cell r="F1812" t="str">
            <v>165/70R14 81T B700 T/L</v>
          </cell>
          <cell r="G1812" t="str">
            <v>165/70R14 81T B700 T/L</v>
          </cell>
          <cell r="H1812" t="str">
            <v>B700</v>
          </cell>
          <cell r="I1812" t="str">
            <v>PSR5</v>
          </cell>
          <cell r="J1812" t="str">
            <v>PSR IPPAN XS (14 DOWN)</v>
          </cell>
          <cell r="K1812" t="str">
            <v>BRIDGESTONE</v>
          </cell>
          <cell r="L1812" t="str">
            <v>165/70R14</v>
          </cell>
          <cell r="M1812" t="str">
            <v>B SERIES</v>
          </cell>
          <cell r="N1812" t="str">
            <v>PASSENGER CAR</v>
          </cell>
          <cell r="O1812" t="str">
            <v>PSRS</v>
          </cell>
          <cell r="P1812" t="str">
            <v>T/L</v>
          </cell>
          <cell r="Q1812" t="str">
            <v>PSR01650</v>
          </cell>
          <cell r="R1812" t="str">
            <v>JAPAN</v>
          </cell>
          <cell r="S1812">
            <v>3</v>
          </cell>
          <cell r="Y1812" t="str">
            <v>24</v>
          </cell>
          <cell r="AG1812" t="str">
            <v>PSR01650</v>
          </cell>
          <cell r="AL1812" t="str">
            <v>B700</v>
          </cell>
          <cell r="AO1812" t="str">
            <v>165/70R14</v>
          </cell>
          <cell r="AP1812" t="str">
            <v>PSRS</v>
          </cell>
          <cell r="AQ1812" t="str">
            <v>OTHERS</v>
          </cell>
          <cell r="AR1812" t="str">
            <v>14 Inch</v>
          </cell>
          <cell r="AU1812">
            <v>2004</v>
          </cell>
          <cell r="AX1812" t="str">
            <v>DISCONT</v>
          </cell>
          <cell r="AY1812" t="str">
            <v>B</v>
          </cell>
          <cell r="AZ1812">
            <v>91</v>
          </cell>
          <cell r="BA1812">
            <v>40</v>
          </cell>
          <cell r="BB1812">
            <v>30</v>
          </cell>
          <cell r="BC1812">
            <v>507</v>
          </cell>
          <cell r="BD1812" t="str">
            <v>PS</v>
          </cell>
          <cell r="BE1812" t="str">
            <v>PSRS</v>
          </cell>
          <cell r="BF1812" t="str">
            <v>T</v>
          </cell>
          <cell r="BG1812" t="str">
            <v>T</v>
          </cell>
          <cell r="BH1812">
            <v>3.4630000000000001</v>
          </cell>
          <cell r="BI1812">
            <v>6.8449999999999998</v>
          </cell>
          <cell r="BJ1812">
            <v>4.5999999999999999E-2</v>
          </cell>
          <cell r="BK1812">
            <v>7.0540409799999981E-2</v>
          </cell>
          <cell r="BL1812">
            <v>14</v>
          </cell>
          <cell r="BM1812">
            <v>70</v>
          </cell>
          <cell r="BN1812">
            <v>165</v>
          </cell>
          <cell r="BR1812">
            <v>3860</v>
          </cell>
          <cell r="BS1812">
            <v>2317</v>
          </cell>
          <cell r="BT1812">
            <v>2317</v>
          </cell>
          <cell r="BU1812">
            <v>2574</v>
          </cell>
          <cell r="BV1812">
            <v>10</v>
          </cell>
          <cell r="BW1812">
            <v>2317</v>
          </cell>
          <cell r="BX1812">
            <v>0</v>
          </cell>
        </row>
        <row r="1813">
          <cell r="E1813" t="str">
            <v>BPSM5510</v>
          </cell>
          <cell r="F1813" t="str">
            <v>235/55R18 99V RE031 T/L</v>
          </cell>
          <cell r="G1813" t="str">
            <v>235/55R18 99V RE031 T/L</v>
          </cell>
          <cell r="H1813" t="str">
            <v>RE031</v>
          </cell>
          <cell r="I1813" t="str">
            <v>PSR2</v>
          </cell>
          <cell r="J1813" t="str">
            <v>UHP(17 UP)</v>
          </cell>
          <cell r="K1813" t="str">
            <v>BRIDGESTONE</v>
          </cell>
          <cell r="L1813" t="str">
            <v>235/55R18</v>
          </cell>
          <cell r="M1813" t="str">
            <v>POTENZA</v>
          </cell>
          <cell r="N1813" t="str">
            <v>PASSENGER CAR</v>
          </cell>
          <cell r="O1813" t="str">
            <v>PSRS</v>
          </cell>
          <cell r="P1813" t="str">
            <v>T/L</v>
          </cell>
          <cell r="Q1813" t="str">
            <v>PSR09202</v>
          </cell>
          <cell r="R1813" t="str">
            <v>JAPAN</v>
          </cell>
          <cell r="S1813">
            <v>3</v>
          </cell>
          <cell r="Y1813" t="str">
            <v>24</v>
          </cell>
          <cell r="AG1813" t="str">
            <v>PSR09202</v>
          </cell>
          <cell r="AL1813" t="str">
            <v>RE031</v>
          </cell>
          <cell r="AO1813" t="str">
            <v>235/55R18</v>
          </cell>
          <cell r="AP1813" t="str">
            <v>PSRS</v>
          </cell>
          <cell r="AQ1813" t="str">
            <v>OTHERS</v>
          </cell>
          <cell r="AR1813" t="str">
            <v>18 Inch</v>
          </cell>
          <cell r="AU1813">
            <v>2006</v>
          </cell>
          <cell r="AX1813" t="str">
            <v>CON</v>
          </cell>
          <cell r="AY1813" t="str">
            <v>B</v>
          </cell>
          <cell r="AZ1813">
            <v>91</v>
          </cell>
          <cell r="BA1813">
            <v>40</v>
          </cell>
          <cell r="BB1813">
            <v>30</v>
          </cell>
          <cell r="BC1813">
            <v>507</v>
          </cell>
          <cell r="BD1813" t="str">
            <v>PS</v>
          </cell>
          <cell r="BE1813" t="str">
            <v>PSRS</v>
          </cell>
          <cell r="BF1813" t="str">
            <v>T</v>
          </cell>
          <cell r="BG1813" t="str">
            <v>T</v>
          </cell>
          <cell r="BH1813">
            <v>6.7910000000000004</v>
          </cell>
          <cell r="BI1813">
            <v>13.36</v>
          </cell>
          <cell r="BJ1813">
            <v>9.8000000000000004E-2</v>
          </cell>
          <cell r="BK1813">
            <v>0.14086228475000001</v>
          </cell>
          <cell r="BL1813">
            <v>18</v>
          </cell>
          <cell r="BM1813">
            <v>55</v>
          </cell>
          <cell r="BN1813">
            <v>235</v>
          </cell>
          <cell r="BR1813">
            <v>11590</v>
          </cell>
          <cell r="BS1813">
            <v>6606</v>
          </cell>
          <cell r="BT1813">
            <v>6606</v>
          </cell>
          <cell r="BU1813">
            <v>7340</v>
          </cell>
          <cell r="BV1813">
            <v>10</v>
          </cell>
          <cell r="BW1813">
            <v>6606</v>
          </cell>
          <cell r="BX1813">
            <v>5157.2299999999996</v>
          </cell>
        </row>
        <row r="1814">
          <cell r="E1814" t="str">
            <v>BPSM5602</v>
          </cell>
          <cell r="F1814" t="str">
            <v>225/50R16 92V E050 RFT T/L</v>
          </cell>
          <cell r="G1814" t="str">
            <v>225/50R16 92V E050 RFT T/L</v>
          </cell>
          <cell r="H1814" t="str">
            <v>RE050</v>
          </cell>
          <cell r="I1814" t="str">
            <v>PSR1</v>
          </cell>
          <cell r="J1814" t="str">
            <v>RFT</v>
          </cell>
          <cell r="K1814" t="str">
            <v>BRIDGESTONE</v>
          </cell>
          <cell r="L1814" t="str">
            <v>225/50R16</v>
          </cell>
          <cell r="M1814" t="str">
            <v>POTENZA</v>
          </cell>
          <cell r="N1814" t="str">
            <v>STANDARD OE</v>
          </cell>
          <cell r="O1814" t="str">
            <v>PSRS RFT</v>
          </cell>
          <cell r="P1814" t="str">
            <v>RFT</v>
          </cell>
          <cell r="Q1814" t="str">
            <v>PSR04685</v>
          </cell>
          <cell r="R1814" t="str">
            <v>JAPAN</v>
          </cell>
          <cell r="S1814">
            <v>3</v>
          </cell>
          <cell r="Y1814" t="str">
            <v>24</v>
          </cell>
          <cell r="AG1814" t="str">
            <v>PSR04685</v>
          </cell>
          <cell r="AL1814" t="str">
            <v>RE050 RFT</v>
          </cell>
          <cell r="AN1814" t="str">
            <v>BMW S3</v>
          </cell>
          <cell r="AO1814" t="str">
            <v xml:space="preserve">225/50R16 </v>
          </cell>
          <cell r="AP1814" t="str">
            <v>PSRS</v>
          </cell>
          <cell r="AQ1814" t="str">
            <v>RFT</v>
          </cell>
          <cell r="AR1814" t="str">
            <v>16 Inch</v>
          </cell>
          <cell r="AU1814">
            <v>2006</v>
          </cell>
          <cell r="AX1814" t="str">
            <v>CON</v>
          </cell>
          <cell r="AY1814" t="str">
            <v>B</v>
          </cell>
          <cell r="AZ1814">
            <v>91</v>
          </cell>
          <cell r="BA1814">
            <v>40</v>
          </cell>
          <cell r="BB1814">
            <v>30</v>
          </cell>
          <cell r="BC1814">
            <v>507</v>
          </cell>
          <cell r="BD1814" t="str">
            <v>PS</v>
          </cell>
          <cell r="BE1814" t="str">
            <v>PSRS</v>
          </cell>
          <cell r="BF1814" t="str">
            <v>T</v>
          </cell>
          <cell r="BG1814" t="str">
            <v>T</v>
          </cell>
          <cell r="BH1814">
            <v>6.0730000000000004</v>
          </cell>
          <cell r="BI1814">
            <v>12.452</v>
          </cell>
          <cell r="BJ1814">
            <v>8.3000000000000004E-2</v>
          </cell>
          <cell r="BK1814">
            <v>0.10564647939999999</v>
          </cell>
          <cell r="BL1814">
            <v>16</v>
          </cell>
          <cell r="BM1814">
            <v>50</v>
          </cell>
          <cell r="BN1814">
            <v>225</v>
          </cell>
          <cell r="BR1814">
            <v>10020</v>
          </cell>
          <cell r="BS1814">
            <v>6013</v>
          </cell>
          <cell r="BT1814">
            <v>6013</v>
          </cell>
          <cell r="BU1814">
            <v>6681</v>
          </cell>
          <cell r="BV1814">
            <v>10</v>
          </cell>
          <cell r="BW1814">
            <v>6013</v>
          </cell>
          <cell r="BX1814">
            <v>0</v>
          </cell>
        </row>
        <row r="1815">
          <cell r="E1815" t="str">
            <v>BPSM5603</v>
          </cell>
          <cell r="F1815" t="str">
            <v>225/50R16 92V E050TZ RFT T/L</v>
          </cell>
          <cell r="G1815" t="str">
            <v>225/50R16 92V E050TZ RFT T/L</v>
          </cell>
          <cell r="H1815" t="str">
            <v>RE050</v>
          </cell>
          <cell r="I1815" t="str">
            <v>PSR1</v>
          </cell>
          <cell r="J1815" t="str">
            <v>RFT</v>
          </cell>
          <cell r="K1815" t="str">
            <v>BRIDGESTONE</v>
          </cell>
          <cell r="L1815" t="str">
            <v>225/50R16</v>
          </cell>
          <cell r="M1815" t="str">
            <v>POTENZA</v>
          </cell>
          <cell r="N1815" t="str">
            <v>STANDARD OE</v>
          </cell>
          <cell r="O1815" t="str">
            <v>PSRS RFT</v>
          </cell>
          <cell r="P1815" t="str">
            <v>RFT</v>
          </cell>
          <cell r="Q1815" t="str">
            <v>PSR0P055</v>
          </cell>
          <cell r="R1815" t="str">
            <v>POLAND</v>
          </cell>
          <cell r="S1815">
            <v>3</v>
          </cell>
          <cell r="Y1815" t="str">
            <v>24</v>
          </cell>
          <cell r="AG1815" t="str">
            <v>PSR0P055</v>
          </cell>
          <cell r="AL1815" t="str">
            <v>RE050 RFT</v>
          </cell>
          <cell r="AN1815" t="str">
            <v>BMW</v>
          </cell>
          <cell r="AO1815" t="str">
            <v xml:space="preserve">225/50R16 </v>
          </cell>
          <cell r="AP1815" t="str">
            <v>PSRS</v>
          </cell>
          <cell r="AQ1815" t="str">
            <v>RFT</v>
          </cell>
          <cell r="AR1815" t="str">
            <v>16 Inch</v>
          </cell>
          <cell r="AU1815">
            <v>0</v>
          </cell>
          <cell r="AX1815" t="str">
            <v>DISCONT</v>
          </cell>
          <cell r="AY1815" t="str">
            <v>B</v>
          </cell>
          <cell r="AZ1815">
            <v>91</v>
          </cell>
          <cell r="BA1815">
            <v>40</v>
          </cell>
          <cell r="BB1815">
            <v>30</v>
          </cell>
          <cell r="BC1815">
            <v>507</v>
          </cell>
          <cell r="BD1815" t="str">
            <v>PS</v>
          </cell>
          <cell r="BE1815" t="str">
            <v>PSRS</v>
          </cell>
          <cell r="BF1815" t="str">
            <v>T</v>
          </cell>
          <cell r="BG1815" t="str">
            <v>T</v>
          </cell>
          <cell r="BH1815">
            <v>6.524</v>
          </cell>
          <cell r="BI1815">
            <v>13.7</v>
          </cell>
          <cell r="BJ1815">
            <v>9.6000000000000002E-2</v>
          </cell>
          <cell r="BK1815">
            <v>0.10564647939999999</v>
          </cell>
          <cell r="BL1815">
            <v>16</v>
          </cell>
          <cell r="BM1815">
            <v>50</v>
          </cell>
          <cell r="BN1815">
            <v>225</v>
          </cell>
          <cell r="BR1815">
            <v>10280</v>
          </cell>
          <cell r="BS1815">
            <v>6165</v>
          </cell>
          <cell r="BT1815">
            <v>6165</v>
          </cell>
          <cell r="BU1815">
            <v>6850</v>
          </cell>
          <cell r="BV1815">
            <v>10</v>
          </cell>
          <cell r="BW1815">
            <v>6165</v>
          </cell>
          <cell r="BX1815">
            <v>0</v>
          </cell>
        </row>
        <row r="1816">
          <cell r="E1816" t="str">
            <v>BPSM5604</v>
          </cell>
          <cell r="F1816" t="str">
            <v>225/50R16 92W E050TZ RFT T/L</v>
          </cell>
          <cell r="G1816" t="str">
            <v>225/50R16 92W E050TZ RFT T/L</v>
          </cell>
          <cell r="H1816" t="str">
            <v>RE050</v>
          </cell>
          <cell r="I1816" t="str">
            <v>PSR1</v>
          </cell>
          <cell r="J1816" t="str">
            <v>RFT</v>
          </cell>
          <cell r="K1816" t="str">
            <v>BRIDGESTONE</v>
          </cell>
          <cell r="L1816" t="str">
            <v>225/50R16</v>
          </cell>
          <cell r="M1816" t="str">
            <v>POTENZA</v>
          </cell>
          <cell r="N1816" t="str">
            <v>STANDARD OE</v>
          </cell>
          <cell r="O1816" t="str">
            <v>PSRS RFT</v>
          </cell>
          <cell r="P1816" t="str">
            <v>RFT</v>
          </cell>
          <cell r="Q1816" t="str">
            <v>PSR0P056</v>
          </cell>
          <cell r="R1816" t="str">
            <v>POLAND</v>
          </cell>
          <cell r="S1816">
            <v>3</v>
          </cell>
          <cell r="Y1816" t="str">
            <v>24</v>
          </cell>
          <cell r="AG1816" t="str">
            <v>PSR0P056</v>
          </cell>
          <cell r="AL1816" t="str">
            <v>RE050 RFT</v>
          </cell>
          <cell r="AN1816" t="str">
            <v>BMW</v>
          </cell>
          <cell r="AO1816" t="str">
            <v xml:space="preserve">225/50R16 </v>
          </cell>
          <cell r="AP1816" t="str">
            <v>PSRS</v>
          </cell>
          <cell r="AQ1816" t="str">
            <v>RFT</v>
          </cell>
          <cell r="AR1816" t="str">
            <v>16 Inch</v>
          </cell>
          <cell r="AU1816">
            <v>0</v>
          </cell>
          <cell r="AX1816" t="str">
            <v>DISCONT</v>
          </cell>
          <cell r="AY1816" t="str">
            <v>B</v>
          </cell>
          <cell r="AZ1816">
            <v>91</v>
          </cell>
          <cell r="BA1816">
            <v>40</v>
          </cell>
          <cell r="BB1816">
            <v>30</v>
          </cell>
          <cell r="BC1816">
            <v>507</v>
          </cell>
          <cell r="BD1816" t="str">
            <v>PS</v>
          </cell>
          <cell r="BE1816" t="str">
            <v>PSRS</v>
          </cell>
          <cell r="BF1816" t="str">
            <v>T</v>
          </cell>
          <cell r="BG1816" t="str">
            <v>T</v>
          </cell>
          <cell r="BH1816">
            <v>6.53</v>
          </cell>
          <cell r="BI1816">
            <v>13.712999999999999</v>
          </cell>
          <cell r="BJ1816">
            <v>9.1999999999999998E-2</v>
          </cell>
          <cell r="BK1816">
            <v>0.10564647939999999</v>
          </cell>
          <cell r="BL1816">
            <v>16</v>
          </cell>
          <cell r="BM1816">
            <v>50</v>
          </cell>
          <cell r="BN1816">
            <v>225</v>
          </cell>
          <cell r="BR1816">
            <v>11900</v>
          </cell>
          <cell r="BS1816">
            <v>7139</v>
          </cell>
          <cell r="BT1816">
            <v>7139</v>
          </cell>
          <cell r="BU1816">
            <v>7932</v>
          </cell>
          <cell r="BV1816">
            <v>10</v>
          </cell>
          <cell r="BW1816">
            <v>7139</v>
          </cell>
          <cell r="BX1816">
            <v>6313.25</v>
          </cell>
        </row>
        <row r="1817">
          <cell r="E1817" t="str">
            <v>BPSM5606</v>
          </cell>
          <cell r="F1817" t="str">
            <v>205/50R17 89V RE050 RFT T/L</v>
          </cell>
          <cell r="G1817" t="str">
            <v>205/50R17 89V RE050 RFT T/L</v>
          </cell>
          <cell r="H1817" t="str">
            <v>RE050</v>
          </cell>
          <cell r="I1817" t="str">
            <v>PSR1</v>
          </cell>
          <cell r="J1817" t="str">
            <v>RFT</v>
          </cell>
          <cell r="K1817" t="str">
            <v>BRIDGESTONE</v>
          </cell>
          <cell r="L1817" t="str">
            <v>205/50R17</v>
          </cell>
          <cell r="M1817" t="str">
            <v>POTENZA</v>
          </cell>
          <cell r="N1817" t="str">
            <v>STANDARD OE</v>
          </cell>
          <cell r="O1817" t="str">
            <v>PSRS RFT</v>
          </cell>
          <cell r="P1817" t="str">
            <v>RFT</v>
          </cell>
          <cell r="Q1817" t="str">
            <v>PSR09426</v>
          </cell>
          <cell r="R1817" t="str">
            <v>JAPAN</v>
          </cell>
          <cell r="S1817">
            <v>3</v>
          </cell>
          <cell r="Y1817" t="str">
            <v>24</v>
          </cell>
          <cell r="AG1817" t="str">
            <v>PSR09426</v>
          </cell>
          <cell r="AL1817" t="str">
            <v>RE050 RFT</v>
          </cell>
          <cell r="AN1817" t="str">
            <v>BMW S1</v>
          </cell>
          <cell r="AO1817" t="str">
            <v xml:space="preserve">205/50R17 </v>
          </cell>
          <cell r="AP1817" t="str">
            <v>PSRS</v>
          </cell>
          <cell r="AQ1817" t="str">
            <v>RFT</v>
          </cell>
          <cell r="AR1817" t="str">
            <v>17 Inch</v>
          </cell>
          <cell r="AU1817">
            <v>0</v>
          </cell>
          <cell r="AX1817" t="str">
            <v>DISCONT</v>
          </cell>
          <cell r="AY1817" t="str">
            <v>B</v>
          </cell>
          <cell r="AZ1817">
            <v>91</v>
          </cell>
          <cell r="BA1817">
            <v>40</v>
          </cell>
          <cell r="BB1817">
            <v>30</v>
          </cell>
          <cell r="BC1817">
            <v>507</v>
          </cell>
          <cell r="BD1817" t="str">
            <v>PS</v>
          </cell>
          <cell r="BE1817" t="str">
            <v>PSRS</v>
          </cell>
          <cell r="BF1817" t="str">
            <v>T</v>
          </cell>
          <cell r="BG1817" t="str">
            <v>T</v>
          </cell>
          <cell r="BH1817">
            <v>5.931</v>
          </cell>
          <cell r="BI1817">
            <v>12.231999999999999</v>
          </cell>
          <cell r="BJ1817">
            <v>7.0000000000000007E-2</v>
          </cell>
          <cell r="BK1817">
            <v>9.9350988799999984E-2</v>
          </cell>
          <cell r="BL1817">
            <v>17</v>
          </cell>
          <cell r="BM1817">
            <v>50</v>
          </cell>
          <cell r="BN1817">
            <v>205</v>
          </cell>
          <cell r="BR1817">
            <v>9940</v>
          </cell>
          <cell r="BS1817">
            <v>5962</v>
          </cell>
          <cell r="BT1817">
            <v>5962</v>
          </cell>
          <cell r="BU1817">
            <v>6624</v>
          </cell>
          <cell r="BV1817">
            <v>10</v>
          </cell>
          <cell r="BW1817">
            <v>5962</v>
          </cell>
          <cell r="BX1817">
            <v>0</v>
          </cell>
        </row>
        <row r="1818">
          <cell r="E1818" t="str">
            <v>BPSM5607</v>
          </cell>
          <cell r="F1818" t="str">
            <v>205/50R17 89W RE050 RFT T/L</v>
          </cell>
          <cell r="G1818" t="str">
            <v>205/50R17 89W RE050 RFT T/L</v>
          </cell>
          <cell r="H1818" t="str">
            <v>RE050</v>
          </cell>
          <cell r="I1818" t="str">
            <v>PSR1</v>
          </cell>
          <cell r="J1818" t="str">
            <v>RFT</v>
          </cell>
          <cell r="K1818" t="str">
            <v>BRIDGESTONE</v>
          </cell>
          <cell r="L1818" t="str">
            <v>205/50R17</v>
          </cell>
          <cell r="M1818" t="str">
            <v>POTENZA</v>
          </cell>
          <cell r="N1818" t="str">
            <v>STANDARD OE</v>
          </cell>
          <cell r="O1818" t="str">
            <v>PSRS RFT</v>
          </cell>
          <cell r="P1818" t="str">
            <v>RFT</v>
          </cell>
          <cell r="Q1818" t="str">
            <v>PSR09427</v>
          </cell>
          <cell r="R1818" t="str">
            <v>JAPAN</v>
          </cell>
          <cell r="S1818">
            <v>3</v>
          </cell>
          <cell r="Y1818" t="str">
            <v>24</v>
          </cell>
          <cell r="AG1818" t="str">
            <v>PSR09427</v>
          </cell>
          <cell r="AL1818" t="str">
            <v>RE050 RFT</v>
          </cell>
          <cell r="AN1818" t="str">
            <v>BMW S1</v>
          </cell>
          <cell r="AO1818" t="str">
            <v xml:space="preserve">205/50R17 </v>
          </cell>
          <cell r="AP1818" t="str">
            <v>PSRS</v>
          </cell>
          <cell r="AQ1818" t="str">
            <v>RFT</v>
          </cell>
          <cell r="AR1818" t="str">
            <v>17 Inch</v>
          </cell>
          <cell r="AU1818">
            <v>0</v>
          </cell>
          <cell r="AX1818" t="str">
            <v>CON</v>
          </cell>
          <cell r="AY1818" t="str">
            <v>B</v>
          </cell>
          <cell r="AZ1818">
            <v>91</v>
          </cell>
          <cell r="BA1818">
            <v>40</v>
          </cell>
          <cell r="BB1818">
            <v>30</v>
          </cell>
          <cell r="BC1818">
            <v>507</v>
          </cell>
          <cell r="BD1818" t="str">
            <v>PS</v>
          </cell>
          <cell r="BE1818" t="str">
            <v>PSRS</v>
          </cell>
          <cell r="BF1818" t="str">
            <v>T</v>
          </cell>
          <cell r="BG1818" t="str">
            <v>T</v>
          </cell>
          <cell r="BH1818">
            <v>5.931</v>
          </cell>
          <cell r="BI1818">
            <v>12.231999999999999</v>
          </cell>
          <cell r="BJ1818">
            <v>7.0000000000000007E-2</v>
          </cell>
          <cell r="BK1818">
            <v>9.9350988799999984E-2</v>
          </cell>
          <cell r="BL1818">
            <v>17</v>
          </cell>
          <cell r="BM1818">
            <v>50</v>
          </cell>
          <cell r="BN1818">
            <v>205</v>
          </cell>
          <cell r="BR1818">
            <v>10930</v>
          </cell>
          <cell r="BS1818">
            <v>6555</v>
          </cell>
          <cell r="BT1818">
            <v>6555</v>
          </cell>
          <cell r="BU1818">
            <v>7283</v>
          </cell>
          <cell r="BV1818">
            <v>10</v>
          </cell>
          <cell r="BW1818">
            <v>6555</v>
          </cell>
          <cell r="BX1818">
            <v>5058.16</v>
          </cell>
        </row>
        <row r="1819">
          <cell r="E1819" t="str">
            <v>BPSM5608</v>
          </cell>
          <cell r="F1819" t="str">
            <v>225/50R17 94W RE050RFT TL</v>
          </cell>
          <cell r="G1819" t="str">
            <v>225/50R17 94W RE050RFT TL</v>
          </cell>
          <cell r="H1819" t="str">
            <v>RE050</v>
          </cell>
          <cell r="I1819" t="str">
            <v>PSR1</v>
          </cell>
          <cell r="J1819" t="str">
            <v>RFT</v>
          </cell>
          <cell r="K1819" t="str">
            <v>BRIDGESTONE</v>
          </cell>
          <cell r="L1819" t="str">
            <v>225/50R17</v>
          </cell>
          <cell r="M1819" t="str">
            <v>POTENZA</v>
          </cell>
          <cell r="N1819" t="str">
            <v>STANDARD OE</v>
          </cell>
          <cell r="O1819" t="str">
            <v>PSRS RFT</v>
          </cell>
          <cell r="P1819" t="str">
            <v>RFT</v>
          </cell>
          <cell r="Q1819" t="str">
            <v>PSRR0484</v>
          </cell>
          <cell r="R1819" t="str">
            <v>JAPAN</v>
          </cell>
          <cell r="S1819">
            <v>3</v>
          </cell>
          <cell r="Y1819" t="str">
            <v>24</v>
          </cell>
          <cell r="AG1819" t="str">
            <v>PSRR0484</v>
          </cell>
          <cell r="AL1819" t="str">
            <v>RE050 RFT</v>
          </cell>
          <cell r="AN1819" t="str">
            <v>BMW S5</v>
          </cell>
          <cell r="AO1819" t="str">
            <v>225/50R17</v>
          </cell>
          <cell r="AP1819" t="str">
            <v>PSRS</v>
          </cell>
          <cell r="AQ1819" t="str">
            <v>RFT</v>
          </cell>
          <cell r="AR1819" t="str">
            <v>17 Inch</v>
          </cell>
          <cell r="AU1819">
            <v>2007</v>
          </cell>
          <cell r="AX1819" t="str">
            <v>CON</v>
          </cell>
          <cell r="AY1819" t="str">
            <v>B</v>
          </cell>
          <cell r="AZ1819">
            <v>91</v>
          </cell>
          <cell r="BA1819">
            <v>40</v>
          </cell>
          <cell r="BB1819">
            <v>30</v>
          </cell>
          <cell r="BC1819">
            <v>507</v>
          </cell>
          <cell r="BD1819" t="str">
            <v>PS</v>
          </cell>
          <cell r="BE1819" t="str">
            <v>PSRS</v>
          </cell>
          <cell r="BF1819" t="str">
            <v>T</v>
          </cell>
          <cell r="BG1819" t="str">
            <v>T</v>
          </cell>
          <cell r="BH1819">
            <v>6.7960000000000003</v>
          </cell>
          <cell r="BI1819">
            <v>14</v>
          </cell>
          <cell r="BJ1819">
            <v>9.1999999999999998E-2</v>
          </cell>
          <cell r="BK1819">
            <v>0.11431735359999998</v>
          </cell>
          <cell r="BL1819">
            <v>17</v>
          </cell>
          <cell r="BM1819">
            <v>50</v>
          </cell>
          <cell r="BN1819">
            <v>225</v>
          </cell>
          <cell r="BR1819">
            <v>13090</v>
          </cell>
          <cell r="BS1819">
            <v>7855</v>
          </cell>
          <cell r="BT1819">
            <v>7855</v>
          </cell>
          <cell r="BU1819">
            <v>8728</v>
          </cell>
          <cell r="BV1819">
            <v>10</v>
          </cell>
          <cell r="BW1819">
            <v>7855</v>
          </cell>
          <cell r="BX1819">
            <v>3626.12</v>
          </cell>
        </row>
        <row r="1820">
          <cell r="E1820" t="str">
            <v>BPSM5609</v>
          </cell>
          <cell r="F1820" t="str">
            <v>225/50R17 94W RE050RFT T/L</v>
          </cell>
          <cell r="G1820" t="str">
            <v>225/50R17 94W RE050RFT T/L</v>
          </cell>
          <cell r="H1820" t="str">
            <v>RE050</v>
          </cell>
          <cell r="I1820" t="str">
            <v>PSR1</v>
          </cell>
          <cell r="J1820" t="str">
            <v>RFT</v>
          </cell>
          <cell r="K1820" t="str">
            <v>BRIDGESTONE</v>
          </cell>
          <cell r="L1820" t="str">
            <v>225/50R17</v>
          </cell>
          <cell r="M1820" t="str">
            <v>POTENZA</v>
          </cell>
          <cell r="N1820" t="str">
            <v>STANDARD OE</v>
          </cell>
          <cell r="O1820" t="str">
            <v>PSRS RFT</v>
          </cell>
          <cell r="P1820" t="str">
            <v>RFT</v>
          </cell>
          <cell r="Q1820" t="str">
            <v>PSR00484</v>
          </cell>
          <cell r="R1820" t="str">
            <v>JAPAN</v>
          </cell>
          <cell r="S1820">
            <v>3</v>
          </cell>
          <cell r="Y1820" t="str">
            <v>24</v>
          </cell>
          <cell r="AG1820" t="str">
            <v>PSR00484</v>
          </cell>
          <cell r="AL1820" t="str">
            <v>RE050 RFT</v>
          </cell>
          <cell r="AN1820" t="str">
            <v>BMW S5</v>
          </cell>
          <cell r="AO1820" t="str">
            <v>225/50R17</v>
          </cell>
          <cell r="AP1820" t="str">
            <v>PSRS</v>
          </cell>
          <cell r="AQ1820" t="str">
            <v>RFT</v>
          </cell>
          <cell r="AR1820" t="str">
            <v>17 Inch</v>
          </cell>
          <cell r="AU1820">
            <v>2007</v>
          </cell>
          <cell r="AX1820" t="str">
            <v>CON</v>
          </cell>
          <cell r="AY1820" t="str">
            <v>B</v>
          </cell>
          <cell r="AZ1820">
            <v>91</v>
          </cell>
          <cell r="BA1820">
            <v>40</v>
          </cell>
          <cell r="BB1820">
            <v>30</v>
          </cell>
          <cell r="BC1820">
            <v>507</v>
          </cell>
          <cell r="BD1820" t="str">
            <v>PS</v>
          </cell>
          <cell r="BE1820" t="str">
            <v>PSRS</v>
          </cell>
          <cell r="BF1820" t="str">
            <v>T</v>
          </cell>
          <cell r="BG1820" t="str">
            <v>T</v>
          </cell>
          <cell r="BH1820">
            <v>6.7960000000000003</v>
          </cell>
          <cell r="BI1820">
            <v>14</v>
          </cell>
          <cell r="BJ1820">
            <v>9.1999999999999998E-2</v>
          </cell>
          <cell r="BK1820">
            <v>0.11431735359999998</v>
          </cell>
          <cell r="BL1820">
            <v>17</v>
          </cell>
          <cell r="BM1820">
            <v>50</v>
          </cell>
          <cell r="BN1820">
            <v>225</v>
          </cell>
          <cell r="BR1820">
            <v>13090</v>
          </cell>
          <cell r="BS1820">
            <v>7855</v>
          </cell>
          <cell r="BT1820">
            <v>7855</v>
          </cell>
          <cell r="BU1820">
            <v>8728</v>
          </cell>
          <cell r="BV1820">
            <v>10</v>
          </cell>
          <cell r="BW1820">
            <v>7855</v>
          </cell>
          <cell r="BX1820">
            <v>3626.12</v>
          </cell>
        </row>
        <row r="1821">
          <cell r="E1821" t="str">
            <v>BPSM5610</v>
          </cell>
          <cell r="F1821" t="str">
            <v>245/50R17 99W E050 T/L RFT</v>
          </cell>
          <cell r="G1821" t="str">
            <v>245/50R17 99W E050 T/L RFT</v>
          </cell>
          <cell r="H1821" t="str">
            <v>RE050</v>
          </cell>
          <cell r="I1821" t="str">
            <v>PSR1</v>
          </cell>
          <cell r="J1821" t="str">
            <v>RFT</v>
          </cell>
          <cell r="K1821" t="str">
            <v>BRIDGESTONE</v>
          </cell>
          <cell r="L1821" t="str">
            <v>245/50R17</v>
          </cell>
          <cell r="M1821" t="str">
            <v>POTENZA</v>
          </cell>
          <cell r="N1821" t="str">
            <v>STANDARD OE</v>
          </cell>
          <cell r="O1821" t="str">
            <v>PSRS RFT</v>
          </cell>
          <cell r="P1821" t="str">
            <v>RFT</v>
          </cell>
          <cell r="Q1821" t="str">
            <v>PSR08981</v>
          </cell>
          <cell r="R1821" t="str">
            <v>JAPAN</v>
          </cell>
          <cell r="S1821">
            <v>3</v>
          </cell>
          <cell r="Y1821" t="str">
            <v>24</v>
          </cell>
          <cell r="AG1821" t="str">
            <v>PSR08981</v>
          </cell>
          <cell r="AL1821" t="str">
            <v>RE050 RFT</v>
          </cell>
          <cell r="AN1821" t="str">
            <v>BMW S6</v>
          </cell>
          <cell r="AO1821" t="str">
            <v xml:space="preserve">245/50R17 </v>
          </cell>
          <cell r="AP1821" t="str">
            <v>PSRS</v>
          </cell>
          <cell r="AQ1821" t="str">
            <v>RFT</v>
          </cell>
          <cell r="AR1821" t="str">
            <v>17 Inch</v>
          </cell>
          <cell r="AU1821">
            <v>0</v>
          </cell>
          <cell r="AX1821" t="str">
            <v>DISCONT</v>
          </cell>
          <cell r="AY1821" t="str">
            <v>B</v>
          </cell>
          <cell r="AZ1821">
            <v>91</v>
          </cell>
          <cell r="BA1821">
            <v>40</v>
          </cell>
          <cell r="BB1821">
            <v>30</v>
          </cell>
          <cell r="BC1821">
            <v>507</v>
          </cell>
          <cell r="BD1821" t="str">
            <v>PS</v>
          </cell>
          <cell r="BE1821" t="str">
            <v>PSRS</v>
          </cell>
          <cell r="BF1821" t="str">
            <v>T</v>
          </cell>
          <cell r="BG1821" t="str">
            <v>T</v>
          </cell>
          <cell r="BH1821">
            <v>7.6210000000000004</v>
          </cell>
          <cell r="BI1821">
            <v>15.58</v>
          </cell>
          <cell r="BJ1821">
            <v>9.2999999999999999E-2</v>
          </cell>
          <cell r="BK1821">
            <v>0.13054659839999996</v>
          </cell>
          <cell r="BL1821">
            <v>17</v>
          </cell>
          <cell r="BM1821">
            <v>50</v>
          </cell>
          <cell r="BN1821">
            <v>245</v>
          </cell>
          <cell r="BR1821">
            <v>16140</v>
          </cell>
          <cell r="BS1821">
            <v>9686</v>
          </cell>
          <cell r="BT1821">
            <v>9686</v>
          </cell>
          <cell r="BU1821">
            <v>10762</v>
          </cell>
          <cell r="BV1821">
            <v>10</v>
          </cell>
          <cell r="BW1821">
            <v>9686</v>
          </cell>
          <cell r="BX1821">
            <v>0</v>
          </cell>
        </row>
        <row r="1822">
          <cell r="E1822" t="str">
            <v>BPSM5613</v>
          </cell>
          <cell r="F1822" t="str">
            <v>215/45R17 87W E050 T/L</v>
          </cell>
          <cell r="G1822" t="str">
            <v>215/45R17 87W E050 T/L</v>
          </cell>
          <cell r="H1822" t="str">
            <v>RE050</v>
          </cell>
          <cell r="I1822" t="str">
            <v>PSR2</v>
          </cell>
          <cell r="J1822" t="str">
            <v>UHP(17 UP)</v>
          </cell>
          <cell r="K1822" t="str">
            <v>BRIDGESTONE</v>
          </cell>
          <cell r="L1822" t="str">
            <v>215/45R17</v>
          </cell>
          <cell r="M1822" t="str">
            <v>POTENZA</v>
          </cell>
          <cell r="N1822" t="str">
            <v>STANDARD OE</v>
          </cell>
          <cell r="O1822" t="str">
            <v>PSRS</v>
          </cell>
          <cell r="P1822" t="str">
            <v>T/L</v>
          </cell>
          <cell r="Q1822" t="str">
            <v>PSR08984</v>
          </cell>
          <cell r="R1822" t="str">
            <v>JAPAN</v>
          </cell>
          <cell r="S1822">
            <v>3</v>
          </cell>
          <cell r="Y1822" t="str">
            <v>24</v>
          </cell>
          <cell r="AG1822" t="str">
            <v>PSR08984</v>
          </cell>
          <cell r="AL1822" t="str">
            <v>RE050A</v>
          </cell>
          <cell r="AO1822" t="str">
            <v>215/45R17</v>
          </cell>
          <cell r="AP1822" t="str">
            <v>PSRS</v>
          </cell>
          <cell r="AQ1822" t="str">
            <v>OTHERS</v>
          </cell>
          <cell r="AR1822" t="str">
            <v>17 Inch</v>
          </cell>
          <cell r="AU1822">
            <v>0</v>
          </cell>
          <cell r="AX1822" t="str">
            <v>DISCONT</v>
          </cell>
          <cell r="AY1822" t="str">
            <v>B</v>
          </cell>
          <cell r="AZ1822">
            <v>91</v>
          </cell>
          <cell r="BA1822">
            <v>40</v>
          </cell>
          <cell r="BB1822">
            <v>30</v>
          </cell>
          <cell r="BC1822">
            <v>507</v>
          </cell>
          <cell r="BD1822" t="str">
            <v>PS</v>
          </cell>
          <cell r="BE1822" t="str">
            <v>PSRS</v>
          </cell>
          <cell r="BF1822" t="str">
            <v>T</v>
          </cell>
          <cell r="BG1822" t="str">
            <v>T</v>
          </cell>
          <cell r="BH1822">
            <v>5.0650000000000004</v>
          </cell>
          <cell r="BI1822">
            <v>10.391999999999999</v>
          </cell>
          <cell r="BJ1822">
            <v>7.0000000000000007E-2</v>
          </cell>
          <cell r="BK1822">
            <v>9.9705022949999986E-2</v>
          </cell>
          <cell r="BL1822">
            <v>17</v>
          </cell>
          <cell r="BM1822">
            <v>45</v>
          </cell>
          <cell r="BN1822">
            <v>215</v>
          </cell>
          <cell r="BR1822">
            <v>9520</v>
          </cell>
          <cell r="BS1822">
            <v>4619</v>
          </cell>
          <cell r="BT1822">
            <v>4619</v>
          </cell>
          <cell r="BU1822">
            <v>5132</v>
          </cell>
          <cell r="BV1822">
            <v>10</v>
          </cell>
          <cell r="BW1822">
            <v>4619</v>
          </cell>
          <cell r="BX1822">
            <v>0</v>
          </cell>
        </row>
        <row r="1823">
          <cell r="E1823" t="str">
            <v>BPSM5614</v>
          </cell>
          <cell r="F1823" t="str">
            <v>215/45R17 91W E050 T/L</v>
          </cell>
          <cell r="G1823" t="str">
            <v>215/45R17 91W E050 T/L</v>
          </cell>
          <cell r="H1823" t="str">
            <v>RE050</v>
          </cell>
          <cell r="I1823" t="str">
            <v>PSR2</v>
          </cell>
          <cell r="J1823" t="str">
            <v>UHP(17 UP)</v>
          </cell>
          <cell r="K1823" t="str">
            <v>BRIDGESTONE</v>
          </cell>
          <cell r="L1823" t="str">
            <v>215/45R17</v>
          </cell>
          <cell r="M1823" t="str">
            <v>POTENZA</v>
          </cell>
          <cell r="N1823" t="str">
            <v>STANDARD OE</v>
          </cell>
          <cell r="O1823" t="str">
            <v>PSRS</v>
          </cell>
          <cell r="P1823" t="str">
            <v>T/L</v>
          </cell>
          <cell r="Q1823" t="str">
            <v>PSR00477</v>
          </cell>
          <cell r="R1823" t="str">
            <v>JAPAN</v>
          </cell>
          <cell r="S1823">
            <v>3</v>
          </cell>
          <cell r="Y1823" t="str">
            <v>24</v>
          </cell>
          <cell r="AG1823" t="str">
            <v>PSR00477</v>
          </cell>
          <cell r="AL1823" t="str">
            <v>RE050A</v>
          </cell>
          <cell r="AO1823" t="str">
            <v>215/45R17</v>
          </cell>
          <cell r="AP1823" t="str">
            <v>PSRS</v>
          </cell>
          <cell r="AQ1823" t="str">
            <v>OTHERS</v>
          </cell>
          <cell r="AR1823" t="str">
            <v>17 Inch</v>
          </cell>
          <cell r="AU1823">
            <v>0</v>
          </cell>
          <cell r="AX1823" t="str">
            <v>DISCONT</v>
          </cell>
          <cell r="AY1823" t="str">
            <v>B</v>
          </cell>
          <cell r="AZ1823">
            <v>91</v>
          </cell>
          <cell r="BA1823">
            <v>40</v>
          </cell>
          <cell r="BB1823">
            <v>30</v>
          </cell>
          <cell r="BC1823">
            <v>507</v>
          </cell>
          <cell r="BD1823" t="str">
            <v>PS</v>
          </cell>
          <cell r="BE1823" t="str">
            <v>PSRS</v>
          </cell>
          <cell r="BF1823" t="str">
            <v>T</v>
          </cell>
          <cell r="BG1823" t="str">
            <v>T</v>
          </cell>
          <cell r="BH1823">
            <v>5.141</v>
          </cell>
          <cell r="BI1823">
            <v>10.535</v>
          </cell>
          <cell r="BJ1823">
            <v>7.0000000000000007E-2</v>
          </cell>
          <cell r="BK1823">
            <v>9.9705022949999986E-2</v>
          </cell>
          <cell r="BL1823">
            <v>17</v>
          </cell>
          <cell r="BM1823">
            <v>45</v>
          </cell>
          <cell r="BN1823">
            <v>215</v>
          </cell>
          <cell r="BR1823">
            <v>9820</v>
          </cell>
          <cell r="BS1823">
            <v>4619</v>
          </cell>
          <cell r="BT1823">
            <v>4619</v>
          </cell>
          <cell r="BU1823">
            <v>5132</v>
          </cell>
          <cell r="BV1823">
            <v>10</v>
          </cell>
          <cell r="BW1823">
            <v>4619</v>
          </cell>
          <cell r="BX1823">
            <v>0</v>
          </cell>
        </row>
        <row r="1824">
          <cell r="E1824" t="str">
            <v>BPSM5615</v>
          </cell>
          <cell r="F1824" t="str">
            <v>215/45R17 87V E050PZ T/L</v>
          </cell>
          <cell r="G1824" t="str">
            <v>215/45R17 87V E050PZ T/L</v>
          </cell>
          <cell r="H1824" t="str">
            <v>RE050</v>
          </cell>
          <cell r="I1824" t="str">
            <v>PSR2</v>
          </cell>
          <cell r="J1824" t="str">
            <v>UHP(17 UP)</v>
          </cell>
          <cell r="K1824" t="str">
            <v>BRIDGESTONE</v>
          </cell>
          <cell r="L1824" t="str">
            <v>215/45R17</v>
          </cell>
          <cell r="M1824" t="str">
            <v>POTENZA</v>
          </cell>
          <cell r="N1824" t="str">
            <v>STANDARD OE</v>
          </cell>
          <cell r="O1824" t="str">
            <v>PSRS</v>
          </cell>
          <cell r="P1824" t="str">
            <v>T/L</v>
          </cell>
          <cell r="Q1824" t="str">
            <v>PSR0P050</v>
          </cell>
          <cell r="R1824" t="str">
            <v>POLAND</v>
          </cell>
          <cell r="S1824">
            <v>3</v>
          </cell>
          <cell r="Y1824" t="str">
            <v>24</v>
          </cell>
          <cell r="AG1824" t="str">
            <v>PSR0P050</v>
          </cell>
          <cell r="AL1824" t="str">
            <v>RE050 RFT</v>
          </cell>
          <cell r="AN1824" t="str">
            <v>BENZ NEW CLASS</v>
          </cell>
          <cell r="AO1824" t="str">
            <v>215/45R17</v>
          </cell>
          <cell r="AP1824" t="str">
            <v>PSRS</v>
          </cell>
          <cell r="AQ1824" t="str">
            <v>OTHERS</v>
          </cell>
          <cell r="AR1824" t="str">
            <v>17 Inch</v>
          </cell>
          <cell r="AU1824">
            <v>0</v>
          </cell>
          <cell r="AX1824" t="str">
            <v>DISCONT</v>
          </cell>
          <cell r="AY1824" t="str">
            <v>B</v>
          </cell>
          <cell r="AZ1824">
            <v>91</v>
          </cell>
          <cell r="BA1824">
            <v>40</v>
          </cell>
          <cell r="BB1824">
            <v>30</v>
          </cell>
          <cell r="BC1824">
            <v>507</v>
          </cell>
          <cell r="BD1824" t="str">
            <v>PS</v>
          </cell>
          <cell r="BE1824" t="str">
            <v>PSRS</v>
          </cell>
          <cell r="BF1824" t="str">
            <v>T</v>
          </cell>
          <cell r="BG1824" t="str">
            <v>T</v>
          </cell>
          <cell r="BH1824">
            <v>5.1130000000000004</v>
          </cell>
          <cell r="BI1824">
            <v>9.5470000000000006</v>
          </cell>
          <cell r="BJ1824">
            <v>6.5000000000000002E-2</v>
          </cell>
          <cell r="BK1824">
            <v>9.9705022949999986E-2</v>
          </cell>
          <cell r="BL1824">
            <v>17</v>
          </cell>
          <cell r="BM1824">
            <v>45</v>
          </cell>
          <cell r="BN1824">
            <v>215</v>
          </cell>
          <cell r="BR1824">
            <v>10440</v>
          </cell>
          <cell r="BS1824">
            <v>6261</v>
          </cell>
          <cell r="BT1824">
            <v>6261</v>
          </cell>
          <cell r="BU1824">
            <v>6957</v>
          </cell>
          <cell r="BV1824">
            <v>10</v>
          </cell>
          <cell r="BW1824">
            <v>6261</v>
          </cell>
          <cell r="BX1824">
            <v>0</v>
          </cell>
        </row>
        <row r="1825">
          <cell r="E1825" t="str">
            <v>BPSM5616</v>
          </cell>
          <cell r="F1825" t="str">
            <v>225/45R17 90W E050 T/L</v>
          </cell>
          <cell r="G1825" t="str">
            <v>225/45R17 90W E050 T/L</v>
          </cell>
          <cell r="H1825" t="str">
            <v>RE050</v>
          </cell>
          <cell r="I1825" t="str">
            <v>PSR2</v>
          </cell>
          <cell r="J1825" t="str">
            <v>UHP(17 UP)</v>
          </cell>
          <cell r="K1825" t="str">
            <v>BRIDGESTONE</v>
          </cell>
          <cell r="L1825" t="str">
            <v>225/45R17</v>
          </cell>
          <cell r="M1825" t="str">
            <v>POTENZA</v>
          </cell>
          <cell r="N1825" t="str">
            <v>STANDARD OE</v>
          </cell>
          <cell r="O1825" t="str">
            <v>PSRS</v>
          </cell>
          <cell r="P1825" t="str">
            <v>T/L</v>
          </cell>
          <cell r="Q1825" t="str">
            <v>PSR03856</v>
          </cell>
          <cell r="R1825" t="str">
            <v>JAPAN</v>
          </cell>
          <cell r="S1825">
            <v>3</v>
          </cell>
          <cell r="Y1825" t="str">
            <v>24</v>
          </cell>
          <cell r="AG1825" t="str">
            <v>PSR03856</v>
          </cell>
          <cell r="AL1825" t="str">
            <v>RE050A</v>
          </cell>
          <cell r="AO1825" t="str">
            <v>225/45R17</v>
          </cell>
          <cell r="AP1825" t="str">
            <v>PSRS</v>
          </cell>
          <cell r="AQ1825" t="str">
            <v>OTHERS</v>
          </cell>
          <cell r="AR1825" t="str">
            <v>17 Inch</v>
          </cell>
          <cell r="AU1825">
            <v>0</v>
          </cell>
          <cell r="AX1825" t="str">
            <v>CON</v>
          </cell>
          <cell r="AY1825" t="str">
            <v>B</v>
          </cell>
          <cell r="AZ1825">
            <v>91</v>
          </cell>
          <cell r="BA1825">
            <v>40</v>
          </cell>
          <cell r="BB1825">
            <v>30</v>
          </cell>
          <cell r="BC1825">
            <v>507</v>
          </cell>
          <cell r="BD1825" t="str">
            <v>PS</v>
          </cell>
          <cell r="BE1825" t="str">
            <v>PSRS</v>
          </cell>
          <cell r="BF1825" t="str">
            <v>T</v>
          </cell>
          <cell r="BG1825" t="str">
            <v>T</v>
          </cell>
          <cell r="BH1825">
            <v>5.234</v>
          </cell>
          <cell r="BI1825">
            <v>10.943</v>
          </cell>
          <cell r="BJ1825">
            <v>7.0000000000000007E-2</v>
          </cell>
          <cell r="BK1825">
            <v>0.10661916984999997</v>
          </cell>
          <cell r="BL1825">
            <v>17</v>
          </cell>
          <cell r="BM1825">
            <v>45</v>
          </cell>
          <cell r="BN1825">
            <v>225</v>
          </cell>
          <cell r="BR1825">
            <v>9100</v>
          </cell>
          <cell r="BS1825">
            <v>5375</v>
          </cell>
          <cell r="BT1825">
            <v>5375</v>
          </cell>
          <cell r="BU1825">
            <v>5972</v>
          </cell>
          <cell r="BV1825">
            <v>10</v>
          </cell>
          <cell r="BW1825">
            <v>5375</v>
          </cell>
          <cell r="BX1825">
            <v>4872</v>
          </cell>
        </row>
        <row r="1826">
          <cell r="E1826" t="str">
            <v>BPSM5619</v>
          </cell>
          <cell r="F1826" t="str">
            <v>245/45R17 95W E050 T/L</v>
          </cell>
          <cell r="G1826" t="str">
            <v>245/45R17 95W E050 T/L</v>
          </cell>
          <cell r="H1826" t="str">
            <v>RE050</v>
          </cell>
          <cell r="I1826" t="str">
            <v>PSR2</v>
          </cell>
          <cell r="J1826" t="str">
            <v>UHP(17 UP)</v>
          </cell>
          <cell r="K1826" t="str">
            <v>BRIDGESTONE</v>
          </cell>
          <cell r="L1826" t="str">
            <v>245/45R17</v>
          </cell>
          <cell r="M1826" t="str">
            <v>POTENZA</v>
          </cell>
          <cell r="N1826" t="str">
            <v>STANDARD OE</v>
          </cell>
          <cell r="O1826" t="str">
            <v>PSRS</v>
          </cell>
          <cell r="P1826" t="str">
            <v>T/L</v>
          </cell>
          <cell r="Q1826" t="str">
            <v>PSR03857</v>
          </cell>
          <cell r="R1826" t="str">
            <v>JAPAN</v>
          </cell>
          <cell r="S1826">
            <v>3</v>
          </cell>
          <cell r="Y1826" t="str">
            <v>24</v>
          </cell>
          <cell r="AG1826" t="str">
            <v>PSR03857</v>
          </cell>
          <cell r="AL1826" t="str">
            <v>RE050A</v>
          </cell>
          <cell r="AO1826" t="str">
            <v>245/45R17</v>
          </cell>
          <cell r="AP1826" t="str">
            <v>PSRS</v>
          </cell>
          <cell r="AQ1826" t="str">
            <v>OTHERS</v>
          </cell>
          <cell r="AR1826" t="str">
            <v>17 Inch</v>
          </cell>
          <cell r="AU1826">
            <v>0</v>
          </cell>
          <cell r="AX1826" t="str">
            <v>CON</v>
          </cell>
          <cell r="AY1826" t="str">
            <v>B</v>
          </cell>
          <cell r="AZ1826">
            <v>91</v>
          </cell>
          <cell r="BA1826">
            <v>40</v>
          </cell>
          <cell r="BB1826">
            <v>30</v>
          </cell>
          <cell r="BC1826">
            <v>507</v>
          </cell>
          <cell r="BD1826" t="str">
            <v>PS</v>
          </cell>
          <cell r="BE1826" t="str">
            <v>PSRS</v>
          </cell>
          <cell r="BF1826" t="str">
            <v>T</v>
          </cell>
          <cell r="BG1826" t="str">
            <v>T</v>
          </cell>
          <cell r="BH1826">
            <v>5.9390000000000001</v>
          </cell>
          <cell r="BI1826">
            <v>12.388999999999999</v>
          </cell>
          <cell r="BJ1826">
            <v>0.94815000000000005</v>
          </cell>
          <cell r="BK1826">
            <v>0.12126615764999997</v>
          </cell>
          <cell r="BL1826">
            <v>17</v>
          </cell>
          <cell r="BM1826">
            <v>45</v>
          </cell>
          <cell r="BN1826">
            <v>245</v>
          </cell>
          <cell r="BR1826">
            <v>10200</v>
          </cell>
          <cell r="BS1826">
            <v>6822</v>
          </cell>
          <cell r="BT1826">
            <v>6822</v>
          </cell>
          <cell r="BU1826">
            <v>7580</v>
          </cell>
          <cell r="BV1826">
            <v>10</v>
          </cell>
          <cell r="BW1826">
            <v>6822</v>
          </cell>
          <cell r="BX1826">
            <v>4872</v>
          </cell>
        </row>
        <row r="1827">
          <cell r="E1827" t="str">
            <v>BPSM5617</v>
          </cell>
          <cell r="F1827" t="str">
            <v>225/45R17 91V 050A RFT T/L</v>
          </cell>
          <cell r="G1827" t="str">
            <v>225/45R17 91V 050A RFT T/L</v>
          </cell>
          <cell r="H1827" t="str">
            <v>RE050</v>
          </cell>
          <cell r="I1827" t="str">
            <v>PSR1</v>
          </cell>
          <cell r="J1827" t="str">
            <v>RFT</v>
          </cell>
          <cell r="K1827" t="str">
            <v>BRIDGESTONE</v>
          </cell>
          <cell r="L1827" t="str">
            <v>225/45R17</v>
          </cell>
          <cell r="M1827" t="str">
            <v>POTENZA</v>
          </cell>
          <cell r="N1827" t="str">
            <v>STANDARD OE</v>
          </cell>
          <cell r="O1827" t="str">
            <v>PSRS RFT</v>
          </cell>
          <cell r="P1827" t="str">
            <v>RFT</v>
          </cell>
          <cell r="Q1827" t="str">
            <v>PSR09411</v>
          </cell>
          <cell r="R1827" t="str">
            <v>JAPAN</v>
          </cell>
          <cell r="S1827">
            <v>3</v>
          </cell>
          <cell r="Y1827" t="str">
            <v>24</v>
          </cell>
          <cell r="AG1827" t="str">
            <v>PSR09411</v>
          </cell>
          <cell r="AL1827" t="str">
            <v>RE050A RFT</v>
          </cell>
          <cell r="AN1827" t="str">
            <v>BMW S3</v>
          </cell>
          <cell r="AO1827" t="str">
            <v>215/45R17</v>
          </cell>
          <cell r="AP1827" t="str">
            <v>PSRS</v>
          </cell>
          <cell r="AQ1827" t="str">
            <v>RFT</v>
          </cell>
          <cell r="AR1827" t="str">
            <v>17 Inch</v>
          </cell>
          <cell r="AU1827">
            <v>0</v>
          </cell>
          <cell r="AX1827" t="str">
            <v>DISCONT</v>
          </cell>
          <cell r="AY1827" t="str">
            <v>B</v>
          </cell>
          <cell r="AZ1827">
            <v>91</v>
          </cell>
          <cell r="BA1827">
            <v>40</v>
          </cell>
          <cell r="BB1827">
            <v>30</v>
          </cell>
          <cell r="BC1827">
            <v>507</v>
          </cell>
          <cell r="BD1827" t="str">
            <v>PS</v>
          </cell>
          <cell r="BE1827" t="str">
            <v>PSRS</v>
          </cell>
          <cell r="BF1827" t="str">
            <v>T</v>
          </cell>
          <cell r="BG1827" t="str">
            <v>T</v>
          </cell>
          <cell r="BH1827">
            <v>6.04</v>
          </cell>
          <cell r="BI1827">
            <v>12.582000000000001</v>
          </cell>
          <cell r="BJ1827">
            <v>8.5999999999999993E-2</v>
          </cell>
          <cell r="BK1827">
            <v>0.10661916984999997</v>
          </cell>
          <cell r="BL1827">
            <v>17</v>
          </cell>
          <cell r="BM1827">
            <v>45</v>
          </cell>
          <cell r="BN1827">
            <v>225</v>
          </cell>
          <cell r="BR1827">
            <v>11670</v>
          </cell>
          <cell r="BS1827">
            <v>7002</v>
          </cell>
          <cell r="BT1827">
            <v>7002</v>
          </cell>
          <cell r="BU1827">
            <v>7780</v>
          </cell>
          <cell r="BV1827">
            <v>10</v>
          </cell>
          <cell r="BW1827">
            <v>7002</v>
          </cell>
          <cell r="BX1827">
            <v>0</v>
          </cell>
        </row>
        <row r="1828">
          <cell r="E1828" t="str">
            <v>BPSM5618</v>
          </cell>
          <cell r="F1828" t="str">
            <v>225/45R17 91W RE050 RFT T/L</v>
          </cell>
          <cell r="G1828" t="str">
            <v>225/45R17 91W RE050 RFT T/L</v>
          </cell>
          <cell r="H1828" t="str">
            <v>RE050</v>
          </cell>
          <cell r="I1828" t="str">
            <v>PSR1</v>
          </cell>
          <cell r="J1828" t="str">
            <v>RFT</v>
          </cell>
          <cell r="K1828" t="str">
            <v>BRIDGESTONE</v>
          </cell>
          <cell r="L1828" t="str">
            <v>225/45R17</v>
          </cell>
          <cell r="M1828" t="str">
            <v>POTENZA</v>
          </cell>
          <cell r="N1828" t="str">
            <v>STANDARD OE</v>
          </cell>
          <cell r="O1828" t="str">
            <v>PSRS RFT</v>
          </cell>
          <cell r="P1828" t="str">
            <v>RFT</v>
          </cell>
          <cell r="Q1828" t="str">
            <v>PSR09412</v>
          </cell>
          <cell r="R1828" t="str">
            <v>JAPAN</v>
          </cell>
          <cell r="S1828">
            <v>3</v>
          </cell>
          <cell r="Y1828" t="str">
            <v>24</v>
          </cell>
          <cell r="AG1828" t="str">
            <v>PSR09412</v>
          </cell>
          <cell r="AL1828" t="str">
            <v>RE050 RFT</v>
          </cell>
          <cell r="AN1828" t="str">
            <v>BMW S3</v>
          </cell>
          <cell r="AO1828" t="str">
            <v xml:space="preserve">225/45R17 </v>
          </cell>
          <cell r="AP1828" t="str">
            <v>PSRS</v>
          </cell>
          <cell r="AQ1828" t="str">
            <v>RFT</v>
          </cell>
          <cell r="AR1828" t="str">
            <v>17 Inch</v>
          </cell>
          <cell r="AU1828">
            <v>2006</v>
          </cell>
          <cell r="AX1828" t="str">
            <v>CON</v>
          </cell>
          <cell r="AY1828" t="str">
            <v>B</v>
          </cell>
          <cell r="AZ1828">
            <v>91</v>
          </cell>
          <cell r="BA1828">
            <v>40</v>
          </cell>
          <cell r="BB1828">
            <v>30</v>
          </cell>
          <cell r="BC1828">
            <v>507</v>
          </cell>
          <cell r="BD1828" t="str">
            <v>PS</v>
          </cell>
          <cell r="BE1828" t="str">
            <v>PSRS</v>
          </cell>
          <cell r="BF1828" t="str">
            <v>T</v>
          </cell>
          <cell r="BG1828" t="str">
            <v>T</v>
          </cell>
          <cell r="BH1828">
            <v>6.04</v>
          </cell>
          <cell r="BI1828">
            <v>12.582000000000001</v>
          </cell>
          <cell r="BJ1828">
            <v>8.5999999999999993E-2</v>
          </cell>
          <cell r="BK1828">
            <v>0.10661916984999997</v>
          </cell>
          <cell r="BL1828">
            <v>17</v>
          </cell>
          <cell r="BM1828">
            <v>45</v>
          </cell>
          <cell r="BN1828">
            <v>225</v>
          </cell>
          <cell r="BR1828">
            <v>12360</v>
          </cell>
          <cell r="BS1828">
            <v>7418</v>
          </cell>
          <cell r="BT1828">
            <v>7418</v>
          </cell>
          <cell r="BU1828">
            <v>8242</v>
          </cell>
          <cell r="BV1828">
            <v>10</v>
          </cell>
          <cell r="BW1828">
            <v>7418</v>
          </cell>
          <cell r="BX1828">
            <v>5391.01</v>
          </cell>
        </row>
        <row r="1829">
          <cell r="E1829" t="str">
            <v>BPSM5620</v>
          </cell>
          <cell r="F1829" t="str">
            <v>245/45R18 96W 050A T/L RFT</v>
          </cell>
          <cell r="G1829" t="str">
            <v>245/45R18 96W 050A T/L RFT</v>
          </cell>
          <cell r="H1829" t="str">
            <v>RE050</v>
          </cell>
          <cell r="I1829" t="str">
            <v>PSR1</v>
          </cell>
          <cell r="J1829" t="str">
            <v>RFT</v>
          </cell>
          <cell r="K1829" t="str">
            <v>BRIDGESTONE</v>
          </cell>
          <cell r="L1829" t="str">
            <v>245/45R18</v>
          </cell>
          <cell r="M1829" t="str">
            <v>POTENZA</v>
          </cell>
          <cell r="N1829" t="str">
            <v>STANDARD OE</v>
          </cell>
          <cell r="O1829" t="str">
            <v>PSRS RFT</v>
          </cell>
          <cell r="P1829" t="str">
            <v>RFT</v>
          </cell>
          <cell r="Q1829" t="str">
            <v>PSR09222</v>
          </cell>
          <cell r="R1829" t="str">
            <v>JAPAN</v>
          </cell>
          <cell r="S1829">
            <v>3</v>
          </cell>
          <cell r="Y1829" t="str">
            <v>24</v>
          </cell>
          <cell r="AG1829" t="str">
            <v>PSR09222</v>
          </cell>
          <cell r="AL1829" t="str">
            <v>RE050A RFT</v>
          </cell>
          <cell r="AN1829" t="str">
            <v>BMW S6</v>
          </cell>
          <cell r="AO1829" t="str">
            <v xml:space="preserve">245/45R18 </v>
          </cell>
          <cell r="AP1829" t="str">
            <v>PSRS</v>
          </cell>
          <cell r="AQ1829" t="str">
            <v>RFT</v>
          </cell>
          <cell r="AR1829" t="str">
            <v>18 Inch</v>
          </cell>
          <cell r="AU1829">
            <v>0</v>
          </cell>
          <cell r="AX1829" t="str">
            <v>DISCONT</v>
          </cell>
          <cell r="AY1829" t="str">
            <v>B</v>
          </cell>
          <cell r="AZ1829">
            <v>91</v>
          </cell>
          <cell r="BA1829">
            <v>40</v>
          </cell>
          <cell r="BB1829">
            <v>30</v>
          </cell>
          <cell r="BC1829">
            <v>507</v>
          </cell>
          <cell r="BD1829" t="str">
            <v>PS</v>
          </cell>
          <cell r="BE1829" t="str">
            <v>PSRS</v>
          </cell>
          <cell r="BF1829" t="str">
            <v>T</v>
          </cell>
          <cell r="BG1829" t="str">
            <v>T</v>
          </cell>
          <cell r="BH1829">
            <v>6.6760000000000002</v>
          </cell>
          <cell r="BI1829">
            <v>13.92</v>
          </cell>
          <cell r="BJ1829">
            <v>0.10199999999999999</v>
          </cell>
          <cell r="BK1829">
            <v>0.13089402764999999</v>
          </cell>
          <cell r="BL1829">
            <v>18</v>
          </cell>
          <cell r="BM1829">
            <v>45</v>
          </cell>
          <cell r="BN1829">
            <v>245</v>
          </cell>
          <cell r="BR1829">
            <v>19530</v>
          </cell>
          <cell r="BS1829">
            <v>11720</v>
          </cell>
          <cell r="BT1829">
            <v>11720</v>
          </cell>
          <cell r="BU1829">
            <v>13022</v>
          </cell>
          <cell r="BV1829">
            <v>10</v>
          </cell>
          <cell r="BW1829">
            <v>11720</v>
          </cell>
          <cell r="BX1829">
            <v>0</v>
          </cell>
        </row>
        <row r="1830">
          <cell r="E1830" t="str">
            <v>BPSM5621</v>
          </cell>
          <cell r="F1830" t="str">
            <v>245/45R18 96Y E050 RFT T/L</v>
          </cell>
          <cell r="G1830" t="str">
            <v>245/45R18 96Y E050 RFT T/L</v>
          </cell>
          <cell r="H1830" t="str">
            <v>RE050</v>
          </cell>
          <cell r="I1830" t="str">
            <v>PSR1</v>
          </cell>
          <cell r="J1830" t="str">
            <v>RFT</v>
          </cell>
          <cell r="K1830" t="str">
            <v>BRIDGESTONE</v>
          </cell>
          <cell r="L1830" t="str">
            <v>245/45R18</v>
          </cell>
          <cell r="M1830" t="str">
            <v>POTENZA</v>
          </cell>
          <cell r="N1830" t="str">
            <v>STANDARD OE</v>
          </cell>
          <cell r="O1830" t="str">
            <v>PSRS RFT</v>
          </cell>
          <cell r="P1830" t="str">
            <v>RFT</v>
          </cell>
          <cell r="Q1830" t="str">
            <v>PSR09164</v>
          </cell>
          <cell r="R1830" t="str">
            <v>JAPAN</v>
          </cell>
          <cell r="S1830">
            <v>3</v>
          </cell>
          <cell r="Y1830" t="str">
            <v>24</v>
          </cell>
          <cell r="AG1830" t="str">
            <v>PSR09164</v>
          </cell>
          <cell r="AL1830" t="str">
            <v>RE050 RFT</v>
          </cell>
          <cell r="AN1830" t="str">
            <v>MASERATI QUATTROPORTE</v>
          </cell>
          <cell r="AO1830" t="str">
            <v xml:space="preserve">245/45R18 </v>
          </cell>
          <cell r="AP1830" t="str">
            <v>PSRS</v>
          </cell>
          <cell r="AQ1830" t="str">
            <v>RFT</v>
          </cell>
          <cell r="AR1830" t="str">
            <v>18 Inch</v>
          </cell>
          <cell r="AU1830">
            <v>0</v>
          </cell>
          <cell r="AX1830" t="str">
            <v>DISCONT</v>
          </cell>
          <cell r="AY1830" t="str">
            <v>B</v>
          </cell>
          <cell r="AZ1830">
            <v>91</v>
          </cell>
          <cell r="BA1830">
            <v>40</v>
          </cell>
          <cell r="BB1830">
            <v>30</v>
          </cell>
          <cell r="BC1830">
            <v>507</v>
          </cell>
          <cell r="BD1830" t="str">
            <v>PS</v>
          </cell>
          <cell r="BE1830" t="str">
            <v>PSRS</v>
          </cell>
          <cell r="BF1830" t="str">
            <v>T</v>
          </cell>
          <cell r="BG1830" t="str">
            <v>T</v>
          </cell>
          <cell r="BH1830">
            <v>6.8150000000000004</v>
          </cell>
          <cell r="BI1830">
            <v>14.182</v>
          </cell>
          <cell r="BJ1830">
            <v>9.7000000000000003E-2</v>
          </cell>
          <cell r="BK1830">
            <v>0.13089402764999999</v>
          </cell>
          <cell r="BL1830">
            <v>18</v>
          </cell>
          <cell r="BM1830">
            <v>45</v>
          </cell>
          <cell r="BN1830">
            <v>245</v>
          </cell>
          <cell r="BR1830">
            <v>18600</v>
          </cell>
          <cell r="BS1830">
            <v>11159</v>
          </cell>
          <cell r="BT1830">
            <v>11159</v>
          </cell>
          <cell r="BU1830">
            <v>12399</v>
          </cell>
          <cell r="BV1830">
            <v>10</v>
          </cell>
          <cell r="BW1830">
            <v>11159</v>
          </cell>
          <cell r="BX1830">
            <v>0</v>
          </cell>
        </row>
        <row r="1831">
          <cell r="E1831" t="str">
            <v>BPSM5622</v>
          </cell>
          <cell r="F1831" t="str">
            <v>275/40R18 99W 050A T/L RFT</v>
          </cell>
          <cell r="G1831" t="str">
            <v>275/40R18 99W 050A T/L RFT</v>
          </cell>
          <cell r="H1831" t="str">
            <v>RE050</v>
          </cell>
          <cell r="I1831" t="str">
            <v>PSR1</v>
          </cell>
          <cell r="J1831" t="str">
            <v>RFT</v>
          </cell>
          <cell r="K1831" t="str">
            <v>BRIDGESTONE</v>
          </cell>
          <cell r="L1831" t="str">
            <v>275/40R18</v>
          </cell>
          <cell r="M1831" t="str">
            <v>POTENZA</v>
          </cell>
          <cell r="N1831" t="str">
            <v>STANDARD OE</v>
          </cell>
          <cell r="O1831" t="str">
            <v>PSRS RFT</v>
          </cell>
          <cell r="P1831" t="str">
            <v>RFT</v>
          </cell>
          <cell r="Q1831" t="str">
            <v>PSR09223</v>
          </cell>
          <cell r="R1831" t="str">
            <v>JAPAN</v>
          </cell>
          <cell r="S1831">
            <v>3</v>
          </cell>
          <cell r="Y1831" t="str">
            <v>24</v>
          </cell>
          <cell r="AG1831" t="str">
            <v>PSR09223</v>
          </cell>
          <cell r="AL1831" t="str">
            <v>RE050A RFT</v>
          </cell>
          <cell r="AN1831" t="str">
            <v>BMW S6</v>
          </cell>
          <cell r="AO1831" t="str">
            <v xml:space="preserve">275/40R18 </v>
          </cell>
          <cell r="AP1831" t="str">
            <v>PSRS</v>
          </cell>
          <cell r="AQ1831" t="str">
            <v>RFT</v>
          </cell>
          <cell r="AR1831" t="str">
            <v>18 Inch</v>
          </cell>
          <cell r="AU1831">
            <v>0</v>
          </cell>
          <cell r="AX1831" t="str">
            <v>DISCONT</v>
          </cell>
          <cell r="AY1831" t="str">
            <v>B</v>
          </cell>
          <cell r="AZ1831">
            <v>91</v>
          </cell>
          <cell r="BA1831">
            <v>40</v>
          </cell>
          <cell r="BB1831">
            <v>30</v>
          </cell>
          <cell r="BC1831">
            <v>507</v>
          </cell>
          <cell r="BD1831" t="str">
            <v>PS</v>
          </cell>
          <cell r="BE1831" t="str">
            <v>PSRS</v>
          </cell>
          <cell r="BF1831" t="str">
            <v>T</v>
          </cell>
          <cell r="BG1831" t="str">
            <v>T</v>
          </cell>
          <cell r="BH1831">
            <v>7.2709999999999999</v>
          </cell>
          <cell r="BI1831">
            <v>15.14</v>
          </cell>
          <cell r="BJ1831">
            <v>0.11600000000000001</v>
          </cell>
          <cell r="BK1831">
            <v>0.14445894960000003</v>
          </cell>
          <cell r="BL1831">
            <v>18</v>
          </cell>
          <cell r="BM1831">
            <v>40</v>
          </cell>
          <cell r="BN1831">
            <v>275</v>
          </cell>
          <cell r="BR1831">
            <v>24720</v>
          </cell>
          <cell r="BS1831">
            <v>14831</v>
          </cell>
          <cell r="BT1831">
            <v>14831</v>
          </cell>
          <cell r="BU1831">
            <v>16479</v>
          </cell>
          <cell r="BV1831">
            <v>10</v>
          </cell>
          <cell r="BW1831">
            <v>14831</v>
          </cell>
          <cell r="BX1831">
            <v>0</v>
          </cell>
        </row>
        <row r="1832">
          <cell r="E1832" t="str">
            <v>BPSM5624</v>
          </cell>
          <cell r="F1832" t="str">
            <v>245/40R18 93W 050A RFT T/L</v>
          </cell>
          <cell r="G1832" t="str">
            <v>245/40R18 93W 050A RFT T/L</v>
          </cell>
          <cell r="H1832" t="str">
            <v>RE050</v>
          </cell>
          <cell r="I1832" t="str">
            <v>PSR1</v>
          </cell>
          <cell r="J1832" t="str">
            <v>RFT</v>
          </cell>
          <cell r="K1832" t="str">
            <v>BRIDGESTONE</v>
          </cell>
          <cell r="L1832" t="str">
            <v>245/40R18</v>
          </cell>
          <cell r="M1832" t="str">
            <v>POTENZA</v>
          </cell>
          <cell r="N1832" t="str">
            <v>STANDARD OE</v>
          </cell>
          <cell r="O1832" t="str">
            <v>PSRS RFT</v>
          </cell>
          <cell r="P1832" t="str">
            <v>RFT</v>
          </cell>
          <cell r="Q1832" t="str">
            <v>PSR09217</v>
          </cell>
          <cell r="R1832" t="str">
            <v>JAPAN</v>
          </cell>
          <cell r="S1832">
            <v>3</v>
          </cell>
          <cell r="Y1832" t="str">
            <v>24</v>
          </cell>
          <cell r="AG1832" t="str">
            <v>PSR09217</v>
          </cell>
          <cell r="AL1832" t="str">
            <v>RE050A RFT</v>
          </cell>
          <cell r="AN1832" t="str">
            <v>REPLCEMENT &amp; OEM AFTER</v>
          </cell>
          <cell r="AO1832" t="str">
            <v>245/40R18</v>
          </cell>
          <cell r="AP1832" t="str">
            <v>PSRS</v>
          </cell>
          <cell r="AQ1832" t="str">
            <v>RFT</v>
          </cell>
          <cell r="AR1832" t="str">
            <v>18 Inch</v>
          </cell>
          <cell r="AU1832">
            <v>0</v>
          </cell>
          <cell r="AX1832" t="str">
            <v>DISCONT</v>
          </cell>
          <cell r="AY1832" t="str">
            <v>B</v>
          </cell>
          <cell r="AZ1832">
            <v>91</v>
          </cell>
          <cell r="BA1832">
            <v>40</v>
          </cell>
          <cell r="BB1832">
            <v>30</v>
          </cell>
          <cell r="BC1832">
            <v>507</v>
          </cell>
          <cell r="BD1832" t="str">
            <v>PS</v>
          </cell>
          <cell r="BE1832" t="str">
            <v>PSRS</v>
          </cell>
          <cell r="BF1832" t="str">
            <v>T</v>
          </cell>
          <cell r="BG1832" t="str">
            <v>T</v>
          </cell>
          <cell r="BH1832">
            <v>6.6890000000000001</v>
          </cell>
          <cell r="BI1832">
            <v>13.964</v>
          </cell>
          <cell r="BJ1832">
            <v>0.10100000000000001</v>
          </cell>
          <cell r="BK1832">
            <v>0.12160101840000002</v>
          </cell>
          <cell r="BL1832">
            <v>18</v>
          </cell>
          <cell r="BM1832">
            <v>40</v>
          </cell>
          <cell r="BN1832">
            <v>245</v>
          </cell>
          <cell r="BR1832">
            <v>21850</v>
          </cell>
          <cell r="BS1832">
            <v>13107</v>
          </cell>
          <cell r="BT1832">
            <v>13107</v>
          </cell>
          <cell r="BU1832">
            <v>14563</v>
          </cell>
          <cell r="BV1832">
            <v>10</v>
          </cell>
          <cell r="BW1832">
            <v>13107</v>
          </cell>
          <cell r="BX1832">
            <v>0</v>
          </cell>
        </row>
        <row r="1833">
          <cell r="E1833" t="str">
            <v>BPSM5625</v>
          </cell>
          <cell r="F1833" t="str">
            <v>245/40R18 93Y 050A RFT T/L</v>
          </cell>
          <cell r="G1833" t="str">
            <v>245/40R18 93Y 050A RFT T/L</v>
          </cell>
          <cell r="H1833" t="str">
            <v>RE050</v>
          </cell>
          <cell r="I1833" t="str">
            <v>PSR1</v>
          </cell>
          <cell r="J1833" t="str">
            <v>RFT</v>
          </cell>
          <cell r="K1833" t="str">
            <v>BRIDGESTONE</v>
          </cell>
          <cell r="L1833" t="str">
            <v>245/40R18</v>
          </cell>
          <cell r="M1833" t="str">
            <v>POTENZA</v>
          </cell>
          <cell r="N1833" t="str">
            <v>STANDARD OE</v>
          </cell>
          <cell r="O1833" t="str">
            <v>PSRS RFT</v>
          </cell>
          <cell r="P1833" t="str">
            <v>RFT</v>
          </cell>
          <cell r="Q1833" t="str">
            <v>PSR09218</v>
          </cell>
          <cell r="R1833" t="str">
            <v>JAPAN</v>
          </cell>
          <cell r="S1833">
            <v>3</v>
          </cell>
          <cell r="Y1833" t="str">
            <v>24</v>
          </cell>
          <cell r="AG1833" t="str">
            <v>PSR09218</v>
          </cell>
          <cell r="AL1833" t="str">
            <v>RE050A RFT</v>
          </cell>
          <cell r="AN1833" t="str">
            <v>JOEM</v>
          </cell>
          <cell r="AO1833" t="str">
            <v>245/40R18</v>
          </cell>
          <cell r="AP1833" t="str">
            <v>PSRS</v>
          </cell>
          <cell r="AQ1833" t="str">
            <v>RFT</v>
          </cell>
          <cell r="AR1833" t="str">
            <v>18 Inch</v>
          </cell>
          <cell r="AU1833">
            <v>0</v>
          </cell>
          <cell r="AX1833" t="str">
            <v>CON</v>
          </cell>
          <cell r="AY1833" t="str">
            <v>B</v>
          </cell>
          <cell r="AZ1833">
            <v>91</v>
          </cell>
          <cell r="BA1833">
            <v>40</v>
          </cell>
          <cell r="BB1833">
            <v>30</v>
          </cell>
          <cell r="BC1833">
            <v>507</v>
          </cell>
          <cell r="BD1833" t="str">
            <v>PS</v>
          </cell>
          <cell r="BE1833" t="str">
            <v>PSRS</v>
          </cell>
          <cell r="BF1833" t="str">
            <v>T</v>
          </cell>
          <cell r="BG1833" t="str">
            <v>T</v>
          </cell>
          <cell r="BH1833">
            <v>6.694</v>
          </cell>
          <cell r="BI1833">
            <v>13.964</v>
          </cell>
          <cell r="BJ1833">
            <v>0.10100000000000001</v>
          </cell>
          <cell r="BK1833">
            <v>0.12160101840000002</v>
          </cell>
          <cell r="BL1833">
            <v>18</v>
          </cell>
          <cell r="BM1833">
            <v>40</v>
          </cell>
          <cell r="BN1833">
            <v>245</v>
          </cell>
          <cell r="BR1833">
            <v>19250</v>
          </cell>
          <cell r="BS1833">
            <v>11548</v>
          </cell>
          <cell r="BT1833">
            <v>11548</v>
          </cell>
          <cell r="BU1833">
            <v>12831</v>
          </cell>
          <cell r="BV1833">
            <v>10</v>
          </cell>
          <cell r="BW1833">
            <v>11548</v>
          </cell>
          <cell r="BX1833">
            <v>0</v>
          </cell>
        </row>
        <row r="1834">
          <cell r="E1834" t="str">
            <v>BPSM5626</v>
          </cell>
          <cell r="F1834" t="str">
            <v>225/40R18 88W 050A RFT T/L</v>
          </cell>
          <cell r="G1834" t="str">
            <v>225/40R18 88W 050A RFT T/L</v>
          </cell>
          <cell r="H1834" t="str">
            <v>RE050</v>
          </cell>
          <cell r="I1834" t="str">
            <v>PSR1</v>
          </cell>
          <cell r="J1834" t="str">
            <v>RFT</v>
          </cell>
          <cell r="K1834" t="str">
            <v>BRIDGESTONE</v>
          </cell>
          <cell r="L1834" t="str">
            <v>225/40R18</v>
          </cell>
          <cell r="M1834" t="str">
            <v>POTENZA</v>
          </cell>
          <cell r="N1834" t="str">
            <v>STANDARD OE</v>
          </cell>
          <cell r="O1834" t="str">
            <v>PSRS RFT</v>
          </cell>
          <cell r="P1834" t="str">
            <v>RFT</v>
          </cell>
          <cell r="Q1834" t="str">
            <v>PSR09215</v>
          </cell>
          <cell r="R1834" t="str">
            <v>JAPAN</v>
          </cell>
          <cell r="S1834">
            <v>3</v>
          </cell>
          <cell r="Y1834" t="str">
            <v>24</v>
          </cell>
          <cell r="AG1834" t="str">
            <v>PSR09215</v>
          </cell>
          <cell r="AL1834" t="str">
            <v>RE050A RFT</v>
          </cell>
          <cell r="AN1834" t="str">
            <v>BMW S3</v>
          </cell>
          <cell r="AO1834" t="str">
            <v xml:space="preserve">225/40R18 </v>
          </cell>
          <cell r="AP1834" t="str">
            <v>PSRS</v>
          </cell>
          <cell r="AQ1834" t="str">
            <v>RFT</v>
          </cell>
          <cell r="AR1834" t="str">
            <v>18 Inch</v>
          </cell>
          <cell r="AU1834">
            <v>2006</v>
          </cell>
          <cell r="AX1834" t="str">
            <v>CON</v>
          </cell>
          <cell r="AY1834" t="str">
            <v>B</v>
          </cell>
          <cell r="AZ1834">
            <v>91</v>
          </cell>
          <cell r="BA1834">
            <v>40</v>
          </cell>
          <cell r="BB1834">
            <v>30</v>
          </cell>
          <cell r="BC1834">
            <v>507</v>
          </cell>
          <cell r="BD1834" t="str">
            <v>PS</v>
          </cell>
          <cell r="BE1834" t="str">
            <v>PSRS</v>
          </cell>
          <cell r="BF1834" t="str">
            <v>T</v>
          </cell>
          <cell r="BG1834" t="str">
            <v>T</v>
          </cell>
          <cell r="BH1834">
            <v>5.2350000000000003</v>
          </cell>
          <cell r="BI1834">
            <v>11.058999999999999</v>
          </cell>
          <cell r="BJ1834">
            <v>8.5999999999999993E-2</v>
          </cell>
          <cell r="BK1834">
            <v>0.10759631760000002</v>
          </cell>
          <cell r="BL1834">
            <v>18</v>
          </cell>
          <cell r="BM1834">
            <v>40</v>
          </cell>
          <cell r="BN1834">
            <v>225</v>
          </cell>
          <cell r="BR1834">
            <v>16060</v>
          </cell>
          <cell r="BS1834">
            <v>9634</v>
          </cell>
          <cell r="BT1834">
            <v>9634</v>
          </cell>
          <cell r="BU1834">
            <v>10704</v>
          </cell>
          <cell r="BV1834">
            <v>10</v>
          </cell>
          <cell r="BW1834">
            <v>9634</v>
          </cell>
          <cell r="BX1834">
            <v>6995.35</v>
          </cell>
        </row>
        <row r="1835">
          <cell r="E1835" t="str">
            <v>BPSM5629</v>
          </cell>
          <cell r="F1835" t="str">
            <v>285/40R18 101Y E050 RFT T/L</v>
          </cell>
          <cell r="G1835" t="str">
            <v>285/40R18 101Y E050 RFT T/L</v>
          </cell>
          <cell r="H1835" t="str">
            <v>RE050</v>
          </cell>
          <cell r="I1835" t="str">
            <v>PSR1</v>
          </cell>
          <cell r="J1835" t="str">
            <v>RFT</v>
          </cell>
          <cell r="K1835" t="str">
            <v>BRIDGESTONE</v>
          </cell>
          <cell r="L1835" t="str">
            <v>285/40R18</v>
          </cell>
          <cell r="M1835" t="str">
            <v>POTENZA</v>
          </cell>
          <cell r="N1835" t="str">
            <v>STANDARD OE</v>
          </cell>
          <cell r="O1835" t="str">
            <v>PSRS RFT</v>
          </cell>
          <cell r="P1835" t="str">
            <v>RFT</v>
          </cell>
          <cell r="Q1835" t="str">
            <v>PSR09165</v>
          </cell>
          <cell r="R1835" t="str">
            <v>JAPAN</v>
          </cell>
          <cell r="S1835">
            <v>3</v>
          </cell>
          <cell r="Y1835" t="str">
            <v>24</v>
          </cell>
          <cell r="AG1835" t="str">
            <v>PSR09165</v>
          </cell>
          <cell r="AL1835" t="str">
            <v>RE050 RFT</v>
          </cell>
          <cell r="AN1835" t="str">
            <v>MASERATI QUATTROPORTE</v>
          </cell>
          <cell r="AO1835" t="str">
            <v>285/40R18</v>
          </cell>
          <cell r="AP1835" t="str">
            <v>PSRS</v>
          </cell>
          <cell r="AQ1835" t="str">
            <v>RFT</v>
          </cell>
          <cell r="AR1835" t="str">
            <v>18 Inch</v>
          </cell>
          <cell r="AU1835">
            <v>0</v>
          </cell>
          <cell r="AX1835" t="str">
            <v>CON</v>
          </cell>
          <cell r="AY1835" t="str">
            <v>B</v>
          </cell>
          <cell r="AZ1835">
            <v>91</v>
          </cell>
          <cell r="BA1835">
            <v>40</v>
          </cell>
          <cell r="BB1835">
            <v>30</v>
          </cell>
          <cell r="BC1835">
            <v>507</v>
          </cell>
          <cell r="BD1835" t="str">
            <v>PS</v>
          </cell>
          <cell r="BE1835" t="str">
            <v>PSRS</v>
          </cell>
          <cell r="BF1835" t="str">
            <v>T</v>
          </cell>
          <cell r="BG1835" t="str">
            <v>T</v>
          </cell>
          <cell r="BH1835">
            <v>8.4610000000000003</v>
          </cell>
          <cell r="BI1835">
            <v>17.428000000000001</v>
          </cell>
          <cell r="BJ1835">
            <v>0.124</v>
          </cell>
          <cell r="BK1835">
            <v>0.15258718800000001</v>
          </cell>
          <cell r="BL1835">
            <v>18</v>
          </cell>
          <cell r="BM1835">
            <v>40</v>
          </cell>
          <cell r="BN1835">
            <v>285</v>
          </cell>
          <cell r="BR1835">
            <v>25240</v>
          </cell>
          <cell r="BS1835">
            <v>15143</v>
          </cell>
          <cell r="BT1835">
            <v>15143</v>
          </cell>
          <cell r="BU1835">
            <v>16826</v>
          </cell>
          <cell r="BV1835">
            <v>10</v>
          </cell>
          <cell r="BW1835">
            <v>15143</v>
          </cell>
          <cell r="BX1835">
            <v>0</v>
          </cell>
        </row>
        <row r="1836">
          <cell r="E1836" t="str">
            <v>BPSM5630</v>
          </cell>
          <cell r="F1836" t="str">
            <v>245/40R19 94W 050A T/L RFT</v>
          </cell>
          <cell r="G1836" t="str">
            <v>245/40R19 94W 050A T/L RFT</v>
          </cell>
          <cell r="H1836" t="str">
            <v>RE050</v>
          </cell>
          <cell r="I1836" t="str">
            <v>PSR1</v>
          </cell>
          <cell r="J1836" t="str">
            <v>RFT</v>
          </cell>
          <cell r="K1836" t="str">
            <v>BRIDGESTONE</v>
          </cell>
          <cell r="L1836" t="str">
            <v>245/40R19</v>
          </cell>
          <cell r="M1836" t="str">
            <v>POTENZA</v>
          </cell>
          <cell r="N1836" t="str">
            <v>STANDARD OE</v>
          </cell>
          <cell r="O1836" t="str">
            <v>PSRS RFT</v>
          </cell>
          <cell r="P1836" t="str">
            <v>RFT</v>
          </cell>
          <cell r="Q1836" t="str">
            <v>PSR09696</v>
          </cell>
          <cell r="R1836" t="str">
            <v>JAPAN</v>
          </cell>
          <cell r="S1836">
            <v>3</v>
          </cell>
          <cell r="Y1836" t="str">
            <v>24</v>
          </cell>
          <cell r="AG1836" t="str">
            <v>PSR09696</v>
          </cell>
          <cell r="AL1836" t="str">
            <v>RE050A RFT</v>
          </cell>
          <cell r="AN1836" t="str">
            <v>BMW S6</v>
          </cell>
          <cell r="AO1836" t="str">
            <v xml:space="preserve">245/40R19 </v>
          </cell>
          <cell r="AP1836" t="str">
            <v>PSRS</v>
          </cell>
          <cell r="AQ1836" t="str">
            <v>RFT</v>
          </cell>
          <cell r="AR1836" t="str">
            <v>19 Inch</v>
          </cell>
          <cell r="AU1836">
            <v>2006</v>
          </cell>
          <cell r="AX1836" t="str">
            <v>CON</v>
          </cell>
          <cell r="AY1836" t="str">
            <v>B</v>
          </cell>
          <cell r="AZ1836">
            <v>91</v>
          </cell>
          <cell r="BA1836">
            <v>40</v>
          </cell>
          <cell r="BB1836">
            <v>30</v>
          </cell>
          <cell r="BC1836">
            <v>507</v>
          </cell>
          <cell r="BD1836" t="str">
            <v>PS</v>
          </cell>
          <cell r="BE1836" t="str">
            <v>PSRS</v>
          </cell>
          <cell r="BF1836" t="str">
            <v>T</v>
          </cell>
          <cell r="BG1836" t="str">
            <v>T</v>
          </cell>
          <cell r="BH1836">
            <v>6.6260000000000003</v>
          </cell>
          <cell r="BI1836">
            <v>13.89</v>
          </cell>
          <cell r="BJ1836">
            <v>0.106</v>
          </cell>
          <cell r="BK1836">
            <v>0.13124191859999998</v>
          </cell>
          <cell r="BL1836">
            <v>19</v>
          </cell>
          <cell r="BM1836">
            <v>40</v>
          </cell>
          <cell r="BN1836">
            <v>245</v>
          </cell>
          <cell r="BR1836">
            <v>24920</v>
          </cell>
          <cell r="BS1836">
            <v>14950</v>
          </cell>
          <cell r="BT1836">
            <v>14950</v>
          </cell>
          <cell r="BU1836">
            <v>16611</v>
          </cell>
          <cell r="BV1836">
            <v>10</v>
          </cell>
          <cell r="BW1836">
            <v>14950</v>
          </cell>
          <cell r="BX1836">
            <v>0</v>
          </cell>
        </row>
        <row r="1837">
          <cell r="E1837" t="str">
            <v>BPSM5631</v>
          </cell>
          <cell r="F1837" t="str">
            <v>255/35R18 90W 050A RFT T/L</v>
          </cell>
          <cell r="G1837" t="str">
            <v>255/35R18 90W 050A RFT T/L</v>
          </cell>
          <cell r="H1837" t="str">
            <v>RE050</v>
          </cell>
          <cell r="I1837" t="str">
            <v>PSR1</v>
          </cell>
          <cell r="J1837" t="str">
            <v>RFT</v>
          </cell>
          <cell r="K1837" t="str">
            <v>BRIDGESTONE</v>
          </cell>
          <cell r="L1837" t="str">
            <v>255/35R18</v>
          </cell>
          <cell r="M1837" t="str">
            <v>POTENZA</v>
          </cell>
          <cell r="N1837" t="str">
            <v>STANDARD OE</v>
          </cell>
          <cell r="O1837" t="str">
            <v>PSRS RFT</v>
          </cell>
          <cell r="P1837" t="str">
            <v>RFT</v>
          </cell>
          <cell r="Q1837" t="str">
            <v>PSR09216</v>
          </cell>
          <cell r="R1837" t="str">
            <v>JAPAN</v>
          </cell>
          <cell r="S1837">
            <v>3</v>
          </cell>
          <cell r="Y1837" t="str">
            <v>24</v>
          </cell>
          <cell r="AG1837" t="str">
            <v>PSR09216</v>
          </cell>
          <cell r="AL1837" t="str">
            <v>RE050A RFT</v>
          </cell>
          <cell r="AN1837" t="str">
            <v>BMW S3</v>
          </cell>
          <cell r="AO1837" t="str">
            <v xml:space="preserve">255/35R18 </v>
          </cell>
          <cell r="AP1837" t="str">
            <v>PSRS</v>
          </cell>
          <cell r="AQ1837" t="str">
            <v>RFT</v>
          </cell>
          <cell r="AR1837" t="str">
            <v>18 Inch</v>
          </cell>
          <cell r="AU1837">
            <v>2006</v>
          </cell>
          <cell r="AX1837" t="str">
            <v>CON</v>
          </cell>
          <cell r="AY1837" t="str">
            <v>B</v>
          </cell>
          <cell r="AZ1837">
            <v>91</v>
          </cell>
          <cell r="BA1837">
            <v>40</v>
          </cell>
          <cell r="BB1837">
            <v>30</v>
          </cell>
          <cell r="BC1837">
            <v>507</v>
          </cell>
          <cell r="BD1837" t="str">
            <v>PS</v>
          </cell>
          <cell r="BE1837" t="str">
            <v>PSRS</v>
          </cell>
          <cell r="BF1837" t="str">
            <v>T</v>
          </cell>
          <cell r="BG1837" t="str">
            <v>T</v>
          </cell>
          <cell r="BH1837">
            <v>5.5250000000000004</v>
          </cell>
          <cell r="BI1837">
            <v>11.676</v>
          </cell>
          <cell r="BJ1837">
            <v>9.4E-2</v>
          </cell>
          <cell r="BK1837">
            <v>0.11921377455000001</v>
          </cell>
          <cell r="BL1837">
            <v>18</v>
          </cell>
          <cell r="BM1837">
            <v>35</v>
          </cell>
          <cell r="BN1837">
            <v>255</v>
          </cell>
          <cell r="BR1837">
            <v>23580</v>
          </cell>
          <cell r="BS1837">
            <v>14149</v>
          </cell>
          <cell r="BT1837">
            <v>14149</v>
          </cell>
          <cell r="BU1837">
            <v>15721</v>
          </cell>
          <cell r="BV1837">
            <v>10</v>
          </cell>
          <cell r="BW1837">
            <v>14149</v>
          </cell>
          <cell r="BX1837">
            <v>0</v>
          </cell>
        </row>
        <row r="1838">
          <cell r="E1838" t="str">
            <v>BPSM5632</v>
          </cell>
          <cell r="F1838" t="str">
            <v>275/35R19 96W 050A T/L RFT</v>
          </cell>
          <cell r="G1838" t="str">
            <v>275/35R19 96W 050A T/L RFT</v>
          </cell>
          <cell r="H1838" t="str">
            <v>RE050</v>
          </cell>
          <cell r="I1838" t="str">
            <v>PSR1</v>
          </cell>
          <cell r="J1838" t="str">
            <v>RFT</v>
          </cell>
          <cell r="K1838" t="str">
            <v>BRIDGESTONE</v>
          </cell>
          <cell r="L1838" t="str">
            <v>275/35R19</v>
          </cell>
          <cell r="M1838" t="str">
            <v>POTENZA</v>
          </cell>
          <cell r="N1838" t="str">
            <v>STANDARD OE</v>
          </cell>
          <cell r="O1838" t="str">
            <v>PSRS RFT</v>
          </cell>
          <cell r="P1838" t="str">
            <v>RFT</v>
          </cell>
          <cell r="Q1838" t="str">
            <v>PSR09552</v>
          </cell>
          <cell r="R1838" t="str">
            <v>JAPAN</v>
          </cell>
          <cell r="S1838">
            <v>3</v>
          </cell>
          <cell r="Y1838" t="str">
            <v>24</v>
          </cell>
          <cell r="AG1838" t="str">
            <v>PSR09552</v>
          </cell>
          <cell r="AL1838" t="str">
            <v>RE050A RFT</v>
          </cell>
          <cell r="AN1838" t="str">
            <v>BMW S6</v>
          </cell>
          <cell r="AO1838" t="str">
            <v xml:space="preserve">275/35R19 </v>
          </cell>
          <cell r="AP1838" t="str">
            <v>PSRS</v>
          </cell>
          <cell r="AQ1838" t="str">
            <v>RFT</v>
          </cell>
          <cell r="AR1838" t="str">
            <v>19 Inch</v>
          </cell>
          <cell r="AU1838">
            <v>0</v>
          </cell>
          <cell r="AX1838" t="str">
            <v>DISCONT</v>
          </cell>
          <cell r="AY1838" t="str">
            <v>B</v>
          </cell>
          <cell r="AZ1838">
            <v>91</v>
          </cell>
          <cell r="BA1838">
            <v>40</v>
          </cell>
          <cell r="BB1838">
            <v>30</v>
          </cell>
          <cell r="BC1838">
            <v>507</v>
          </cell>
          <cell r="BD1838" t="str">
            <v>PS</v>
          </cell>
          <cell r="BE1838" t="str">
            <v>PSRS</v>
          </cell>
          <cell r="BF1838" t="str">
            <v>T</v>
          </cell>
          <cell r="BG1838" t="str">
            <v>T</v>
          </cell>
          <cell r="BH1838">
            <v>7.16</v>
          </cell>
          <cell r="BI1838">
            <v>14.97</v>
          </cell>
          <cell r="BJ1838">
            <v>0.11600000000000001</v>
          </cell>
          <cell r="BK1838">
            <v>0.14356440314999996</v>
          </cell>
          <cell r="BL1838">
            <v>19</v>
          </cell>
          <cell r="BM1838">
            <v>35</v>
          </cell>
          <cell r="BN1838">
            <v>275</v>
          </cell>
          <cell r="BR1838">
            <v>30300</v>
          </cell>
          <cell r="BS1838">
            <v>18182</v>
          </cell>
          <cell r="BT1838">
            <v>18182</v>
          </cell>
          <cell r="BU1838">
            <v>20202</v>
          </cell>
          <cell r="BV1838">
            <v>10</v>
          </cell>
          <cell r="BW1838">
            <v>18182</v>
          </cell>
          <cell r="BX1838">
            <v>13186.62</v>
          </cell>
        </row>
        <row r="1839">
          <cell r="E1839" t="str">
            <v>BPSM5633</v>
          </cell>
          <cell r="F1839" t="str">
            <v>275/35R18 95W 050A RFT T/L</v>
          </cell>
          <cell r="G1839" t="str">
            <v>275/35R18 95W 050A RFT T/L</v>
          </cell>
          <cell r="H1839" t="str">
            <v>RE050</v>
          </cell>
          <cell r="I1839" t="str">
            <v>PSR1</v>
          </cell>
          <cell r="J1839" t="str">
            <v>RFT</v>
          </cell>
          <cell r="K1839" t="str">
            <v>BRIDGESTONE</v>
          </cell>
          <cell r="L1839" t="str">
            <v>275/35R18</v>
          </cell>
          <cell r="M1839" t="str">
            <v>POTENZA</v>
          </cell>
          <cell r="N1839" t="str">
            <v>STANDARD OE</v>
          </cell>
          <cell r="O1839" t="str">
            <v>PSRS RFT</v>
          </cell>
          <cell r="P1839" t="str">
            <v>RFT</v>
          </cell>
          <cell r="Q1839" t="str">
            <v>PSR09219</v>
          </cell>
          <cell r="R1839" t="str">
            <v>JAPAN</v>
          </cell>
          <cell r="S1839">
            <v>3</v>
          </cell>
          <cell r="Y1839" t="str">
            <v>24</v>
          </cell>
          <cell r="AG1839" t="str">
            <v>PSR09219</v>
          </cell>
          <cell r="AL1839" t="str">
            <v>RE050A RFT</v>
          </cell>
          <cell r="AN1839" t="str">
            <v>REPLCEMENT &amp; OEM AFTER</v>
          </cell>
          <cell r="AO1839" t="str">
            <v>275/35R18</v>
          </cell>
          <cell r="AP1839" t="str">
            <v>PSRS</v>
          </cell>
          <cell r="AQ1839" t="str">
            <v>RFT</v>
          </cell>
          <cell r="AR1839" t="str">
            <v>18 Inch</v>
          </cell>
          <cell r="AU1839">
            <v>0</v>
          </cell>
          <cell r="AX1839" t="str">
            <v>DISCONT</v>
          </cell>
          <cell r="AY1839" t="str">
            <v>B</v>
          </cell>
          <cell r="AZ1839">
            <v>91</v>
          </cell>
          <cell r="BA1839">
            <v>40</v>
          </cell>
          <cell r="BB1839">
            <v>30</v>
          </cell>
          <cell r="BC1839">
            <v>507</v>
          </cell>
          <cell r="BD1839" t="str">
            <v>PS</v>
          </cell>
          <cell r="BE1839" t="str">
            <v>PSRS</v>
          </cell>
          <cell r="BF1839" t="str">
            <v>T</v>
          </cell>
          <cell r="BG1839" t="str">
            <v>T</v>
          </cell>
          <cell r="BH1839">
            <v>7.0960000000000001</v>
          </cell>
          <cell r="BI1839">
            <v>14.811999999999999</v>
          </cell>
          <cell r="BJ1839">
            <v>0.106</v>
          </cell>
          <cell r="BK1839">
            <v>0.13296467835000003</v>
          </cell>
          <cell r="BL1839">
            <v>18</v>
          </cell>
          <cell r="BM1839">
            <v>35</v>
          </cell>
          <cell r="BN1839">
            <v>275</v>
          </cell>
          <cell r="BR1839">
            <v>26520</v>
          </cell>
          <cell r="BS1839">
            <v>15912</v>
          </cell>
          <cell r="BT1839">
            <v>15912</v>
          </cell>
          <cell r="BU1839">
            <v>17680</v>
          </cell>
          <cell r="BV1839">
            <v>10</v>
          </cell>
          <cell r="BW1839">
            <v>15912</v>
          </cell>
          <cell r="BX1839">
            <v>0</v>
          </cell>
        </row>
        <row r="1840">
          <cell r="E1840" t="str">
            <v>BPSM5641</v>
          </cell>
          <cell r="F1840" t="str">
            <v>255/40R17 94V 050AFZ RFT T/L</v>
          </cell>
          <cell r="G1840" t="str">
            <v>255/40R17 94V 050AFZ RFT T/L</v>
          </cell>
          <cell r="H1840" t="str">
            <v>RE050</v>
          </cell>
          <cell r="I1840" t="str">
            <v>PSR1</v>
          </cell>
          <cell r="J1840" t="str">
            <v>RFT</v>
          </cell>
          <cell r="K1840" t="str">
            <v>BRIDGESTONE</v>
          </cell>
          <cell r="L1840" t="str">
            <v>255/40R17</v>
          </cell>
          <cell r="M1840" t="str">
            <v>POTENZA</v>
          </cell>
          <cell r="N1840" t="str">
            <v>STANDARD OE</v>
          </cell>
          <cell r="O1840" t="str">
            <v>PSRS RFT</v>
          </cell>
          <cell r="P1840" t="str">
            <v>RFT</v>
          </cell>
          <cell r="Q1840" t="str">
            <v>PSR09414</v>
          </cell>
          <cell r="R1840" t="str">
            <v>JAPAN</v>
          </cell>
          <cell r="S1840">
            <v>3</v>
          </cell>
          <cell r="Y1840" t="str">
            <v>24</v>
          </cell>
          <cell r="AG1840" t="str">
            <v>PSR09414</v>
          </cell>
          <cell r="AL1840" t="str">
            <v>RE050A RFT</v>
          </cell>
          <cell r="AN1840" t="str">
            <v>BMW</v>
          </cell>
          <cell r="AO1840" t="str">
            <v>255/40R17</v>
          </cell>
          <cell r="AP1840" t="str">
            <v>PSRS</v>
          </cell>
          <cell r="AQ1840" t="str">
            <v>RFT</v>
          </cell>
          <cell r="AR1840" t="str">
            <v>17 Inch</v>
          </cell>
          <cell r="AU1840">
            <v>0</v>
          </cell>
          <cell r="AX1840" t="str">
            <v>DISCONT</v>
          </cell>
          <cell r="AY1840" t="str">
            <v>B</v>
          </cell>
          <cell r="AZ1840">
            <v>91</v>
          </cell>
          <cell r="BA1840">
            <v>40</v>
          </cell>
          <cell r="BB1840">
            <v>30</v>
          </cell>
          <cell r="BC1840">
            <v>507</v>
          </cell>
          <cell r="BD1840" t="str">
            <v>PS</v>
          </cell>
          <cell r="BE1840" t="str">
            <v>PSRS</v>
          </cell>
          <cell r="BF1840" t="str">
            <v>T</v>
          </cell>
          <cell r="BG1840" t="str">
            <v>T</v>
          </cell>
          <cell r="BH1840">
            <v>6.46</v>
          </cell>
          <cell r="BI1840">
            <v>13.395</v>
          </cell>
          <cell r="BJ1840">
            <v>9.0999999999999998E-2</v>
          </cell>
          <cell r="BK1840">
            <v>0.11925128379999998</v>
          </cell>
          <cell r="BL1840">
            <v>17</v>
          </cell>
          <cell r="BM1840">
            <v>40</v>
          </cell>
          <cell r="BN1840">
            <v>255</v>
          </cell>
          <cell r="BR1840">
            <v>15950</v>
          </cell>
          <cell r="BS1840">
            <v>9572</v>
          </cell>
          <cell r="BT1840">
            <v>9572</v>
          </cell>
          <cell r="BU1840">
            <v>10636</v>
          </cell>
          <cell r="BV1840">
            <v>10</v>
          </cell>
          <cell r="BW1840">
            <v>9572</v>
          </cell>
          <cell r="BX1840">
            <v>0</v>
          </cell>
        </row>
        <row r="1841">
          <cell r="E1841" t="str">
            <v>BPSM5642</v>
          </cell>
          <cell r="F1841" t="str">
            <v>255/40R17 94W 050AFZ RFT T/L</v>
          </cell>
          <cell r="G1841" t="str">
            <v>255/40R17 94W 050AFZ RFT T/L</v>
          </cell>
          <cell r="H1841" t="str">
            <v>RE050</v>
          </cell>
          <cell r="I1841" t="str">
            <v>PSR1</v>
          </cell>
          <cell r="J1841" t="str">
            <v>RFT</v>
          </cell>
          <cell r="K1841" t="str">
            <v>BRIDGESTONE</v>
          </cell>
          <cell r="L1841" t="str">
            <v>255/40R17</v>
          </cell>
          <cell r="M1841" t="str">
            <v>POTENZA</v>
          </cell>
          <cell r="N1841" t="str">
            <v>STANDARD OE</v>
          </cell>
          <cell r="O1841" t="str">
            <v>PSRS RFT</v>
          </cell>
          <cell r="P1841" t="str">
            <v>RFT</v>
          </cell>
          <cell r="Q1841" t="str">
            <v>PSR09415</v>
          </cell>
          <cell r="R1841" t="str">
            <v>JAPAN</v>
          </cell>
          <cell r="S1841">
            <v>3</v>
          </cell>
          <cell r="Y1841" t="str">
            <v>24</v>
          </cell>
          <cell r="AG1841" t="str">
            <v>PSR09415</v>
          </cell>
          <cell r="AL1841" t="str">
            <v>RE050A RFT</v>
          </cell>
          <cell r="AN1841" t="str">
            <v>BMW</v>
          </cell>
          <cell r="AO1841" t="str">
            <v>255/40R17</v>
          </cell>
          <cell r="AP1841" t="str">
            <v>PSRS</v>
          </cell>
          <cell r="AQ1841" t="str">
            <v>RFT</v>
          </cell>
          <cell r="AR1841" t="str">
            <v>17 Inch</v>
          </cell>
          <cell r="AU1841">
            <v>0</v>
          </cell>
          <cell r="AX1841" t="str">
            <v>DISCONT</v>
          </cell>
          <cell r="AY1841" t="str">
            <v>B</v>
          </cell>
          <cell r="AZ1841">
            <v>91</v>
          </cell>
          <cell r="BA1841">
            <v>40</v>
          </cell>
          <cell r="BB1841">
            <v>30</v>
          </cell>
          <cell r="BC1841">
            <v>507</v>
          </cell>
          <cell r="BD1841" t="str">
            <v>PS</v>
          </cell>
          <cell r="BE1841" t="str">
            <v>PSRS</v>
          </cell>
          <cell r="BF1841" t="str">
            <v>T</v>
          </cell>
          <cell r="BG1841" t="str">
            <v>T</v>
          </cell>
          <cell r="BH1841">
            <v>6.46</v>
          </cell>
          <cell r="BI1841">
            <v>13.395</v>
          </cell>
          <cell r="BJ1841">
            <v>9.0999999999999998E-2</v>
          </cell>
          <cell r="BK1841">
            <v>0.11925128379999998</v>
          </cell>
          <cell r="BL1841">
            <v>17</v>
          </cell>
          <cell r="BM1841">
            <v>40</v>
          </cell>
          <cell r="BN1841">
            <v>255</v>
          </cell>
          <cell r="BR1841">
            <v>16820</v>
          </cell>
          <cell r="BS1841">
            <v>10092</v>
          </cell>
          <cell r="BT1841">
            <v>10092</v>
          </cell>
          <cell r="BU1841">
            <v>11213</v>
          </cell>
          <cell r="BV1841">
            <v>10</v>
          </cell>
          <cell r="BW1841">
            <v>10092</v>
          </cell>
          <cell r="BX1841">
            <v>0</v>
          </cell>
        </row>
        <row r="1842">
          <cell r="E1842" t="str">
            <v>BPSM5704</v>
          </cell>
          <cell r="F1842" t="str">
            <v>205/55R16 91W 050A T/L</v>
          </cell>
          <cell r="G1842" t="str">
            <v>205/55R16 91W 050A T/L</v>
          </cell>
          <cell r="H1842" t="str">
            <v>RE050</v>
          </cell>
          <cell r="I1842" t="str">
            <v>PSR3</v>
          </cell>
          <cell r="J1842" t="str">
            <v>PSR OOGATA (16 ONLY)</v>
          </cell>
          <cell r="K1842" t="str">
            <v>BRIDGESTONE</v>
          </cell>
          <cell r="L1842" t="str">
            <v>205/55R16</v>
          </cell>
          <cell r="M1842" t="str">
            <v>POTENZA</v>
          </cell>
          <cell r="N1842" t="str">
            <v>PASSENGER CAR</v>
          </cell>
          <cell r="O1842" t="str">
            <v>PSRS</v>
          </cell>
          <cell r="P1842" t="str">
            <v>T/L</v>
          </cell>
          <cell r="Q1842" t="str">
            <v>PSR09964</v>
          </cell>
          <cell r="R1842" t="str">
            <v>JAPAN</v>
          </cell>
          <cell r="S1842">
            <v>3</v>
          </cell>
          <cell r="Y1842" t="str">
            <v>24</v>
          </cell>
          <cell r="AG1842" t="str">
            <v>PSR09491</v>
          </cell>
          <cell r="AL1842" t="str">
            <v>RE050A</v>
          </cell>
          <cell r="AO1842" t="str">
            <v>205/55R16</v>
          </cell>
          <cell r="AP1842" t="str">
            <v>PSRS</v>
          </cell>
          <cell r="AQ1842" t="str">
            <v>OTHERS</v>
          </cell>
          <cell r="AR1842" t="str">
            <v>16 Inch</v>
          </cell>
          <cell r="AU1842">
            <v>2007</v>
          </cell>
          <cell r="AX1842" t="str">
            <v>CON</v>
          </cell>
          <cell r="AY1842" t="str">
            <v>B</v>
          </cell>
          <cell r="AZ1842">
            <v>91</v>
          </cell>
          <cell r="BA1842">
            <v>40</v>
          </cell>
          <cell r="BB1842">
            <v>30</v>
          </cell>
          <cell r="BC1842">
            <v>507</v>
          </cell>
          <cell r="BD1842" t="str">
            <v>PS</v>
          </cell>
          <cell r="BE1842" t="str">
            <v>PSRS</v>
          </cell>
          <cell r="BF1842" t="str">
            <v>T</v>
          </cell>
          <cell r="BG1842" t="str">
            <v>T</v>
          </cell>
          <cell r="BH1842">
            <v>5.3659999999999997</v>
          </cell>
          <cell r="BI1842">
            <v>11.17</v>
          </cell>
          <cell r="BJ1842">
            <v>7.4999999999999997E-2</v>
          </cell>
          <cell r="BK1842">
            <v>9.7827914449999998E-2</v>
          </cell>
          <cell r="BL1842">
            <v>16</v>
          </cell>
          <cell r="BM1842">
            <v>55</v>
          </cell>
          <cell r="BN1842">
            <v>205</v>
          </cell>
          <cell r="BR1842">
            <v>8110</v>
          </cell>
          <cell r="BS1842">
            <v>4380</v>
          </cell>
          <cell r="BT1842">
            <v>4380</v>
          </cell>
          <cell r="BU1842">
            <v>4867</v>
          </cell>
          <cell r="BV1842">
            <v>10</v>
          </cell>
          <cell r="BW1842">
            <v>4380</v>
          </cell>
          <cell r="BX1842">
            <v>3482.18</v>
          </cell>
        </row>
        <row r="1843">
          <cell r="E1843" t="str">
            <v>BPSM5705</v>
          </cell>
          <cell r="F1843" t="str">
            <v>215/55R16 93W 050A T/L</v>
          </cell>
          <cell r="G1843" t="str">
            <v>215/55R16 93W 050A T/L</v>
          </cell>
          <cell r="H1843" t="str">
            <v>RE050</v>
          </cell>
          <cell r="I1843" t="str">
            <v>PSR3</v>
          </cell>
          <cell r="J1843" t="str">
            <v>PSR OOGATA (16 ONLY)</v>
          </cell>
          <cell r="K1843" t="str">
            <v>BRIDGESTONE</v>
          </cell>
          <cell r="L1843" t="str">
            <v>215/55R16</v>
          </cell>
          <cell r="M1843" t="str">
            <v>POTENZA</v>
          </cell>
          <cell r="N1843" t="str">
            <v>PASSENGER CAR</v>
          </cell>
          <cell r="O1843" t="str">
            <v>PSRS</v>
          </cell>
          <cell r="P1843" t="str">
            <v>T/L</v>
          </cell>
          <cell r="Q1843" t="str">
            <v>PSR09492</v>
          </cell>
          <cell r="R1843" t="str">
            <v>JAPAN</v>
          </cell>
          <cell r="S1843">
            <v>3</v>
          </cell>
          <cell r="Y1843" t="str">
            <v>24</v>
          </cell>
          <cell r="AG1843" t="str">
            <v>PSR09492</v>
          </cell>
          <cell r="AL1843" t="str">
            <v>RE050A</v>
          </cell>
          <cell r="AO1843" t="str">
            <v>215/55R16</v>
          </cell>
          <cell r="AP1843" t="str">
            <v>PSRS</v>
          </cell>
          <cell r="AQ1843" t="str">
            <v>OTHERS</v>
          </cell>
          <cell r="AR1843" t="str">
            <v>16 Inch</v>
          </cell>
          <cell r="AU1843">
            <v>0</v>
          </cell>
          <cell r="AX1843" t="str">
            <v>CON</v>
          </cell>
          <cell r="AY1843" t="str">
            <v>B</v>
          </cell>
          <cell r="AZ1843">
            <v>91</v>
          </cell>
          <cell r="BA1843">
            <v>40</v>
          </cell>
          <cell r="BB1843">
            <v>30</v>
          </cell>
          <cell r="BC1843">
            <v>507</v>
          </cell>
          <cell r="BD1843" t="str">
            <v>PS</v>
          </cell>
          <cell r="BE1843" t="str">
            <v>PSRS</v>
          </cell>
          <cell r="BF1843" t="str">
            <v>T</v>
          </cell>
          <cell r="BG1843" t="str">
            <v>T</v>
          </cell>
          <cell r="BH1843">
            <v>5.7709999999999999</v>
          </cell>
          <cell r="BI1843">
            <v>11.93</v>
          </cell>
          <cell r="BJ1843">
            <v>8.2000000000000003E-2</v>
          </cell>
          <cell r="BK1843">
            <v>0.10539670455</v>
          </cell>
          <cell r="BL1843">
            <v>16</v>
          </cell>
          <cell r="BM1843">
            <v>55</v>
          </cell>
          <cell r="BN1843">
            <v>215</v>
          </cell>
          <cell r="BR1843">
            <v>8650</v>
          </cell>
          <cell r="BS1843">
            <v>4657</v>
          </cell>
          <cell r="BT1843">
            <v>4657</v>
          </cell>
          <cell r="BU1843">
            <v>5174</v>
          </cell>
          <cell r="BV1843">
            <v>10</v>
          </cell>
          <cell r="BW1843">
            <v>4657</v>
          </cell>
          <cell r="BX1843">
            <v>3977.67</v>
          </cell>
        </row>
        <row r="1844">
          <cell r="E1844" t="str">
            <v>BPSM5706</v>
          </cell>
          <cell r="F1844" t="str">
            <v>225/55R16 95W 050A T/L</v>
          </cell>
          <cell r="G1844" t="str">
            <v>225/55R16 95W 050A T/L</v>
          </cell>
          <cell r="H1844" t="str">
            <v>RE050</v>
          </cell>
          <cell r="I1844" t="str">
            <v>PSR3</v>
          </cell>
          <cell r="J1844" t="str">
            <v>PSR OOGATA (16 ONLY)</v>
          </cell>
          <cell r="K1844" t="str">
            <v>BRIDGESTONE</v>
          </cell>
          <cell r="L1844" t="str">
            <v>225/55R16</v>
          </cell>
          <cell r="M1844" t="str">
            <v>POTENZA</v>
          </cell>
          <cell r="N1844" t="str">
            <v>PASSENGER CAR</v>
          </cell>
          <cell r="O1844" t="str">
            <v>PSRS</v>
          </cell>
          <cell r="P1844" t="str">
            <v>T/L</v>
          </cell>
          <cell r="Q1844" t="str">
            <v>PSR09494</v>
          </cell>
          <cell r="R1844" t="str">
            <v>JAPAN</v>
          </cell>
          <cell r="S1844">
            <v>3</v>
          </cell>
          <cell r="Y1844" t="str">
            <v>24</v>
          </cell>
          <cell r="AG1844" t="str">
            <v>PSR09494</v>
          </cell>
          <cell r="AL1844" t="str">
            <v>RE050A</v>
          </cell>
          <cell r="AO1844" t="str">
            <v>225/55R16</v>
          </cell>
          <cell r="AP1844" t="str">
            <v>PSRS</v>
          </cell>
          <cell r="AQ1844" t="str">
            <v>OTHERS</v>
          </cell>
          <cell r="AR1844" t="str">
            <v>16 Inch</v>
          </cell>
          <cell r="AU1844">
            <v>2006</v>
          </cell>
          <cell r="AX1844" t="str">
            <v>CON</v>
          </cell>
          <cell r="AY1844" t="str">
            <v>B</v>
          </cell>
          <cell r="AZ1844">
            <v>91</v>
          </cell>
          <cell r="BA1844">
            <v>40</v>
          </cell>
          <cell r="BB1844">
            <v>30</v>
          </cell>
          <cell r="BC1844">
            <v>507</v>
          </cell>
          <cell r="BD1844" t="str">
            <v>PS</v>
          </cell>
          <cell r="BE1844" t="str">
            <v>PSRS</v>
          </cell>
          <cell r="BF1844" t="str">
            <v>T</v>
          </cell>
          <cell r="BG1844" t="str">
            <v>T</v>
          </cell>
          <cell r="BH1844">
            <v>6.2249999999999996</v>
          </cell>
          <cell r="BI1844">
            <v>12.82</v>
          </cell>
          <cell r="BJ1844">
            <v>8.8999999999999996E-2</v>
          </cell>
          <cell r="BK1844">
            <v>0.11331008064999999</v>
          </cell>
          <cell r="BL1844">
            <v>16</v>
          </cell>
          <cell r="BM1844">
            <v>55</v>
          </cell>
          <cell r="BN1844">
            <v>225</v>
          </cell>
          <cell r="BR1844">
            <v>8830</v>
          </cell>
          <cell r="BS1844">
            <v>4876</v>
          </cell>
          <cell r="BT1844">
            <v>4876</v>
          </cell>
          <cell r="BU1844">
            <v>5418</v>
          </cell>
          <cell r="BV1844">
            <v>10</v>
          </cell>
          <cell r="BW1844">
            <v>4876</v>
          </cell>
          <cell r="BX1844">
            <v>3905.52</v>
          </cell>
        </row>
        <row r="1845">
          <cell r="E1845" t="str">
            <v>BPSM5715</v>
          </cell>
          <cell r="F1845" t="str">
            <v>215/55R17 93V 050A T/L</v>
          </cell>
          <cell r="G1845" t="str">
            <v>215/55R17 93V 050A T/L</v>
          </cell>
          <cell r="H1845" t="str">
            <v>RE050</v>
          </cell>
          <cell r="I1845" t="str">
            <v>PSR2</v>
          </cell>
          <cell r="J1845" t="str">
            <v>UHP(17 UP)</v>
          </cell>
          <cell r="K1845" t="str">
            <v>BRIDGESTONE</v>
          </cell>
          <cell r="L1845" t="str">
            <v>215/55R17</v>
          </cell>
          <cell r="M1845" t="str">
            <v>POTENZA</v>
          </cell>
          <cell r="N1845" t="str">
            <v>PASSENGER CAR</v>
          </cell>
          <cell r="O1845" t="str">
            <v>PSRS</v>
          </cell>
          <cell r="P1845" t="str">
            <v>T/L</v>
          </cell>
          <cell r="Q1845" t="str">
            <v>PSR00152</v>
          </cell>
          <cell r="R1845" t="str">
            <v>JAPAN</v>
          </cell>
          <cell r="S1845">
            <v>3</v>
          </cell>
          <cell r="Y1845" t="str">
            <v>24</v>
          </cell>
          <cell r="AG1845" t="str">
            <v>PSR00152</v>
          </cell>
          <cell r="AL1845" t="str">
            <v>RE050A</v>
          </cell>
          <cell r="AO1845" t="str">
            <v>215/55R17</v>
          </cell>
          <cell r="AP1845" t="str">
            <v>PSRS</v>
          </cell>
          <cell r="AQ1845" t="str">
            <v>OTHERS</v>
          </cell>
          <cell r="AR1845" t="str">
            <v>17 Inch</v>
          </cell>
          <cell r="AU1845">
            <v>2007</v>
          </cell>
          <cell r="AX1845" t="str">
            <v>CON</v>
          </cell>
          <cell r="AY1845" t="str">
            <v>B</v>
          </cell>
          <cell r="AZ1845">
            <v>91</v>
          </cell>
          <cell r="BA1845">
            <v>40</v>
          </cell>
          <cell r="BB1845">
            <v>30</v>
          </cell>
          <cell r="BC1845">
            <v>507</v>
          </cell>
          <cell r="BD1845" t="str">
            <v>PS</v>
          </cell>
          <cell r="BE1845" t="str">
            <v>PSRS</v>
          </cell>
          <cell r="BF1845" t="str">
            <v>T</v>
          </cell>
          <cell r="BG1845" t="str">
            <v>T</v>
          </cell>
          <cell r="BH1845">
            <v>5.7</v>
          </cell>
          <cell r="BI1845">
            <v>11.77</v>
          </cell>
          <cell r="BJ1845">
            <v>8.1000000000000003E-2</v>
          </cell>
          <cell r="BK1845">
            <v>0.11388934694999998</v>
          </cell>
          <cell r="BL1845">
            <v>17</v>
          </cell>
          <cell r="BM1845">
            <v>55</v>
          </cell>
          <cell r="BN1845">
            <v>215</v>
          </cell>
          <cell r="BR1845">
            <v>9020</v>
          </cell>
          <cell r="BS1845">
            <v>5140</v>
          </cell>
          <cell r="BT1845">
            <v>5140</v>
          </cell>
          <cell r="BU1845">
            <v>5711</v>
          </cell>
          <cell r="BV1845">
            <v>10</v>
          </cell>
          <cell r="BW1845">
            <v>5140</v>
          </cell>
          <cell r="BX1845">
            <v>3944.44</v>
          </cell>
        </row>
        <row r="1846">
          <cell r="E1846" t="str">
            <v>BPSM5716</v>
          </cell>
          <cell r="F1846" t="str">
            <v>225/55R17 97W 050A T/L</v>
          </cell>
          <cell r="G1846" t="str">
            <v>225/55R17 97W 050A T/L</v>
          </cell>
          <cell r="H1846" t="str">
            <v>RE050</v>
          </cell>
          <cell r="I1846" t="str">
            <v>PSR2</v>
          </cell>
          <cell r="J1846" t="str">
            <v>UHP(17 UP)</v>
          </cell>
          <cell r="K1846" t="str">
            <v>BRIDGESTONE</v>
          </cell>
          <cell r="L1846" t="str">
            <v>225/55R17</v>
          </cell>
          <cell r="M1846" t="str">
            <v>POTENZA</v>
          </cell>
          <cell r="N1846" t="str">
            <v>PASSENGER CAR</v>
          </cell>
          <cell r="O1846" t="str">
            <v>PSRS</v>
          </cell>
          <cell r="P1846" t="str">
            <v>T/L</v>
          </cell>
          <cell r="Q1846" t="str">
            <v>PSR09458</v>
          </cell>
          <cell r="R1846" t="str">
            <v>JAPAN</v>
          </cell>
          <cell r="S1846">
            <v>3</v>
          </cell>
          <cell r="Y1846" t="str">
            <v>24</v>
          </cell>
          <cell r="AG1846" t="str">
            <v>PSR09458</v>
          </cell>
          <cell r="AL1846" t="str">
            <v>RE050A</v>
          </cell>
          <cell r="AO1846" t="str">
            <v>225/55R17</v>
          </cell>
          <cell r="AP1846" t="str">
            <v>PSRS</v>
          </cell>
          <cell r="AQ1846" t="str">
            <v>OTHERS</v>
          </cell>
          <cell r="AR1846" t="str">
            <v>17 Inch</v>
          </cell>
          <cell r="AU1846">
            <v>2006</v>
          </cell>
          <cell r="AX1846" t="str">
            <v>CON</v>
          </cell>
          <cell r="AY1846" t="str">
            <v>B</v>
          </cell>
          <cell r="AZ1846">
            <v>91</v>
          </cell>
          <cell r="BA1846">
            <v>40</v>
          </cell>
          <cell r="BB1846">
            <v>30</v>
          </cell>
          <cell r="BC1846">
            <v>507</v>
          </cell>
          <cell r="BD1846" t="str">
            <v>PS</v>
          </cell>
          <cell r="BE1846" t="str">
            <v>PSRS</v>
          </cell>
          <cell r="BF1846" t="str">
            <v>T</v>
          </cell>
          <cell r="BG1846" t="str">
            <v>T</v>
          </cell>
          <cell r="BH1846">
            <v>6.3639999999999999</v>
          </cell>
          <cell r="BI1846">
            <v>13.36</v>
          </cell>
          <cell r="BJ1846">
            <v>0.10199999999999999</v>
          </cell>
          <cell r="BK1846">
            <v>0.12228384984999997</v>
          </cell>
          <cell r="BL1846">
            <v>17</v>
          </cell>
          <cell r="BM1846">
            <v>55</v>
          </cell>
          <cell r="BN1846">
            <v>225</v>
          </cell>
          <cell r="BR1846">
            <v>10660</v>
          </cell>
          <cell r="BS1846">
            <v>5566</v>
          </cell>
          <cell r="BT1846">
            <v>5566</v>
          </cell>
          <cell r="BU1846">
            <v>6184</v>
          </cell>
          <cell r="BV1846">
            <v>10</v>
          </cell>
          <cell r="BW1846">
            <v>5566</v>
          </cell>
          <cell r="BX1846">
            <v>4732.9799999999996</v>
          </cell>
        </row>
        <row r="1847">
          <cell r="E1847" t="str">
            <v>BPSM5717</v>
          </cell>
          <cell r="F1847" t="str">
            <v>235/55R17 99W 050A T/L</v>
          </cell>
          <cell r="G1847" t="str">
            <v>235/55R17 99W 050A T/L</v>
          </cell>
          <cell r="H1847" t="str">
            <v>RE050</v>
          </cell>
          <cell r="I1847" t="str">
            <v>PSR2</v>
          </cell>
          <cell r="J1847" t="str">
            <v>UHP(17 UP)</v>
          </cell>
          <cell r="K1847" t="str">
            <v>BRIDGESTONE</v>
          </cell>
          <cell r="L1847" t="str">
            <v>235/55R17</v>
          </cell>
          <cell r="M1847" t="str">
            <v>POTENZA</v>
          </cell>
          <cell r="N1847" t="str">
            <v>PASSENGER CAR</v>
          </cell>
          <cell r="O1847" t="str">
            <v>PSRS</v>
          </cell>
          <cell r="P1847" t="str">
            <v>T/L</v>
          </cell>
          <cell r="Q1847" t="str">
            <v>PSR09471</v>
          </cell>
          <cell r="R1847" t="str">
            <v>JAPAN</v>
          </cell>
          <cell r="S1847">
            <v>3</v>
          </cell>
          <cell r="Y1847" t="str">
            <v>24</v>
          </cell>
          <cell r="AG1847" t="str">
            <v>PSR09471</v>
          </cell>
          <cell r="AL1847" t="str">
            <v>RE050A</v>
          </cell>
          <cell r="AO1847" t="str">
            <v>235/55R17</v>
          </cell>
          <cell r="AP1847" t="str">
            <v>PSRS</v>
          </cell>
          <cell r="AQ1847" t="str">
            <v>OTHERS</v>
          </cell>
          <cell r="AR1847" t="str">
            <v>17 Inch</v>
          </cell>
          <cell r="AU1847">
            <v>2006</v>
          </cell>
          <cell r="AX1847" t="str">
            <v>CON</v>
          </cell>
          <cell r="AY1847" t="str">
            <v>B</v>
          </cell>
          <cell r="AZ1847">
            <v>91</v>
          </cell>
          <cell r="BA1847">
            <v>40</v>
          </cell>
          <cell r="BB1847">
            <v>30</v>
          </cell>
          <cell r="BC1847">
            <v>507</v>
          </cell>
          <cell r="BD1847" t="str">
            <v>PS</v>
          </cell>
          <cell r="BE1847" t="str">
            <v>PSRS</v>
          </cell>
          <cell r="BF1847" t="str">
            <v>T</v>
          </cell>
          <cell r="BG1847" t="str">
            <v>T</v>
          </cell>
          <cell r="BH1847">
            <v>6.5449999999999999</v>
          </cell>
          <cell r="BI1847">
            <v>13.74</v>
          </cell>
          <cell r="BJ1847">
            <v>9.5000000000000001E-2</v>
          </cell>
          <cell r="BK1847">
            <v>0.13104137474999997</v>
          </cell>
          <cell r="BL1847">
            <v>17</v>
          </cell>
          <cell r="BM1847">
            <v>55</v>
          </cell>
          <cell r="BN1847">
            <v>235</v>
          </cell>
          <cell r="BR1847">
            <v>11170</v>
          </cell>
          <cell r="BS1847">
            <v>6030</v>
          </cell>
          <cell r="BT1847">
            <v>6030</v>
          </cell>
          <cell r="BU1847">
            <v>6700</v>
          </cell>
          <cell r="BV1847">
            <v>10</v>
          </cell>
          <cell r="BW1847">
            <v>6030</v>
          </cell>
          <cell r="BX1847">
            <v>0</v>
          </cell>
        </row>
        <row r="1848">
          <cell r="E1848" t="str">
            <v>BPSM5718</v>
          </cell>
          <cell r="F1848" t="str">
            <v>245/55R17 102W 050A T/L</v>
          </cell>
          <cell r="G1848" t="str">
            <v>245/55R17 102W 050A T/L</v>
          </cell>
          <cell r="H1848" t="str">
            <v>RE050</v>
          </cell>
          <cell r="I1848" t="str">
            <v>PSR2</v>
          </cell>
          <cell r="J1848" t="str">
            <v>UHP(17 UP)</v>
          </cell>
          <cell r="K1848" t="str">
            <v>BRIDGESTONE</v>
          </cell>
          <cell r="L1848" t="str">
            <v>245/55R17</v>
          </cell>
          <cell r="M1848" t="str">
            <v>POTENZA</v>
          </cell>
          <cell r="N1848" t="str">
            <v>PASSENGER CAR</v>
          </cell>
          <cell r="O1848" t="str">
            <v>PSRS</v>
          </cell>
          <cell r="P1848" t="str">
            <v>T/L</v>
          </cell>
          <cell r="Q1848" t="str">
            <v>PSR09466</v>
          </cell>
          <cell r="R1848" t="str">
            <v>JAPAN</v>
          </cell>
          <cell r="S1848">
            <v>3</v>
          </cell>
          <cell r="Y1848" t="str">
            <v>24</v>
          </cell>
          <cell r="AG1848" t="str">
            <v>PSR09466</v>
          </cell>
          <cell r="AL1848" t="str">
            <v>RE050A</v>
          </cell>
          <cell r="AO1848" t="str">
            <v>245/55R17</v>
          </cell>
          <cell r="AP1848" t="str">
            <v>PSRS</v>
          </cell>
          <cell r="AQ1848" t="str">
            <v>OTHERS</v>
          </cell>
          <cell r="AR1848" t="str">
            <v>17 Inch</v>
          </cell>
          <cell r="AU1848">
            <v>2006</v>
          </cell>
          <cell r="AX1848" t="str">
            <v>DISCONT</v>
          </cell>
          <cell r="AY1848" t="str">
            <v>B</v>
          </cell>
          <cell r="AZ1848">
            <v>91</v>
          </cell>
          <cell r="BA1848">
            <v>40</v>
          </cell>
          <cell r="BB1848">
            <v>30</v>
          </cell>
          <cell r="BC1848">
            <v>507</v>
          </cell>
          <cell r="BD1848" t="str">
            <v>PS</v>
          </cell>
          <cell r="BE1848" t="str">
            <v>PSRS</v>
          </cell>
          <cell r="BF1848" t="str">
            <v>T</v>
          </cell>
          <cell r="BG1848" t="str">
            <v>T</v>
          </cell>
          <cell r="BH1848">
            <v>6.7089999999999996</v>
          </cell>
          <cell r="BI1848">
            <v>14.18</v>
          </cell>
          <cell r="BJ1848">
            <v>0.11</v>
          </cell>
          <cell r="BK1848">
            <v>0.14016918164999997</v>
          </cell>
          <cell r="BL1848">
            <v>17</v>
          </cell>
          <cell r="BM1848">
            <v>55</v>
          </cell>
          <cell r="BN1848">
            <v>245</v>
          </cell>
          <cell r="BR1848">
            <v>11710</v>
          </cell>
          <cell r="BS1848">
            <v>6321</v>
          </cell>
          <cell r="BT1848">
            <v>6321</v>
          </cell>
          <cell r="BU1848">
            <v>7023</v>
          </cell>
          <cell r="BV1848">
            <v>10</v>
          </cell>
          <cell r="BW1848">
            <v>6321</v>
          </cell>
          <cell r="BX1848">
            <v>0</v>
          </cell>
        </row>
        <row r="1849">
          <cell r="E1849" t="str">
            <v>BPSM5722</v>
          </cell>
          <cell r="F1849" t="str">
            <v>205/50R16 87V 050A T/L</v>
          </cell>
          <cell r="G1849" t="str">
            <v>205/50R16 87V 050A T/L</v>
          </cell>
          <cell r="H1849" t="str">
            <v>RE050</v>
          </cell>
          <cell r="I1849" t="str">
            <v>PSR3</v>
          </cell>
          <cell r="J1849" t="str">
            <v>PSR OOGATA (16 ONLY)</v>
          </cell>
          <cell r="K1849" t="str">
            <v>BRIDGESTONE</v>
          </cell>
          <cell r="L1849" t="str">
            <v>205/50R16</v>
          </cell>
          <cell r="M1849" t="str">
            <v>POTENZA</v>
          </cell>
          <cell r="N1849" t="str">
            <v>PASSENGER CAR</v>
          </cell>
          <cell r="O1849" t="str">
            <v>PSRS</v>
          </cell>
          <cell r="P1849" t="str">
            <v>T/L</v>
          </cell>
          <cell r="Q1849" t="str">
            <v>PSR00866</v>
          </cell>
          <cell r="R1849" t="str">
            <v>JAPAN</v>
          </cell>
          <cell r="S1849">
            <v>3</v>
          </cell>
          <cell r="Y1849" t="str">
            <v>24</v>
          </cell>
          <cell r="AG1849" t="str">
            <v>PSR00669</v>
          </cell>
          <cell r="AL1849" t="str">
            <v>RE050A</v>
          </cell>
          <cell r="AO1849" t="str">
            <v>205/50R16</v>
          </cell>
          <cell r="AP1849" t="str">
            <v>PSRS</v>
          </cell>
          <cell r="AQ1849" t="str">
            <v>OTHERS</v>
          </cell>
          <cell r="AR1849" t="str">
            <v>16 Inch</v>
          </cell>
          <cell r="AU1849">
            <v>2006</v>
          </cell>
          <cell r="AX1849" t="str">
            <v>CON</v>
          </cell>
          <cell r="AY1849" t="str">
            <v>B</v>
          </cell>
          <cell r="AZ1849">
            <v>91</v>
          </cell>
          <cell r="BA1849">
            <v>40</v>
          </cell>
          <cell r="BB1849">
            <v>30</v>
          </cell>
          <cell r="BC1849">
            <v>507</v>
          </cell>
          <cell r="BD1849" t="str">
            <v>PS</v>
          </cell>
          <cell r="BE1849" t="str">
            <v>PSRS</v>
          </cell>
          <cell r="BF1849" t="str">
            <v>T</v>
          </cell>
          <cell r="BG1849" t="str">
            <v>T</v>
          </cell>
          <cell r="BH1849">
            <v>4.9459999999999997</v>
          </cell>
          <cell r="BI1849">
            <v>10.16</v>
          </cell>
          <cell r="BJ1849">
            <v>6.7000000000000004E-2</v>
          </cell>
          <cell r="BK1849">
            <v>9.1583440199999991E-2</v>
          </cell>
          <cell r="BL1849">
            <v>16</v>
          </cell>
          <cell r="BM1849">
            <v>50</v>
          </cell>
          <cell r="BN1849">
            <v>205</v>
          </cell>
          <cell r="BR1849">
            <v>8290</v>
          </cell>
          <cell r="BS1849">
            <v>4577</v>
          </cell>
          <cell r="BT1849">
            <v>4577</v>
          </cell>
          <cell r="BU1849">
            <v>5086</v>
          </cell>
          <cell r="BV1849">
            <v>10</v>
          </cell>
          <cell r="BW1849">
            <v>4577</v>
          </cell>
          <cell r="BX1849">
            <v>3515.93</v>
          </cell>
        </row>
        <row r="1850">
          <cell r="E1850" t="str">
            <v>BPSM5724</v>
          </cell>
          <cell r="F1850" t="str">
            <v>225/50R16 92W 050A T/L</v>
          </cell>
          <cell r="G1850" t="str">
            <v>225/50R16 92W 050A T/L</v>
          </cell>
          <cell r="H1850" t="str">
            <v>RE050</v>
          </cell>
          <cell r="I1850" t="str">
            <v>PSR3</v>
          </cell>
          <cell r="J1850" t="str">
            <v>PSR OOGATA (16 ONLY)</v>
          </cell>
          <cell r="K1850" t="str">
            <v>BRIDGESTONE</v>
          </cell>
          <cell r="L1850" t="str">
            <v>225/50R16</v>
          </cell>
          <cell r="M1850" t="str">
            <v>POTENZA</v>
          </cell>
          <cell r="N1850" t="str">
            <v>PASSENGER CAR</v>
          </cell>
          <cell r="O1850" t="str">
            <v>PSRS</v>
          </cell>
          <cell r="P1850" t="str">
            <v>T/L</v>
          </cell>
          <cell r="Q1850" t="str">
            <v>PSR09493</v>
          </cell>
          <cell r="R1850" t="str">
            <v>JAPAN</v>
          </cell>
          <cell r="S1850">
            <v>3</v>
          </cell>
          <cell r="Y1850" t="str">
            <v>24</v>
          </cell>
          <cell r="AG1850" t="str">
            <v>PSR09493</v>
          </cell>
          <cell r="AL1850" t="str">
            <v>RE050A</v>
          </cell>
          <cell r="AO1850" t="str">
            <v>225/50R16</v>
          </cell>
          <cell r="AP1850" t="str">
            <v>PSRS</v>
          </cell>
          <cell r="AQ1850" t="str">
            <v>OTHERS</v>
          </cell>
          <cell r="AR1850" t="str">
            <v>16 Inch</v>
          </cell>
          <cell r="AU1850">
            <v>2007</v>
          </cell>
          <cell r="AX1850" t="str">
            <v>CON</v>
          </cell>
          <cell r="AY1850" t="str">
            <v>B</v>
          </cell>
          <cell r="AZ1850">
            <v>91</v>
          </cell>
          <cell r="BA1850">
            <v>40</v>
          </cell>
          <cell r="BB1850">
            <v>30</v>
          </cell>
          <cell r="BC1850">
            <v>507</v>
          </cell>
          <cell r="BD1850" t="str">
            <v>PS</v>
          </cell>
          <cell r="BE1850" t="str">
            <v>PSRS</v>
          </cell>
          <cell r="BF1850" t="str">
            <v>T</v>
          </cell>
          <cell r="BG1850" t="str">
            <v>T</v>
          </cell>
          <cell r="BH1850">
            <v>5.6749999999999998</v>
          </cell>
          <cell r="BI1850">
            <v>11.8</v>
          </cell>
          <cell r="BJ1850">
            <v>8.3000000000000004E-2</v>
          </cell>
          <cell r="BK1850">
            <v>0.10564647939999999</v>
          </cell>
          <cell r="BL1850">
            <v>16</v>
          </cell>
          <cell r="BM1850">
            <v>50</v>
          </cell>
          <cell r="BN1850">
            <v>225</v>
          </cell>
          <cell r="BR1850">
            <v>9280</v>
          </cell>
          <cell r="BS1850">
            <v>5013</v>
          </cell>
          <cell r="BT1850">
            <v>5013</v>
          </cell>
          <cell r="BU1850">
            <v>5570</v>
          </cell>
          <cell r="BV1850">
            <v>10</v>
          </cell>
          <cell r="BW1850">
            <v>5013</v>
          </cell>
          <cell r="BX1850">
            <v>3978.21</v>
          </cell>
        </row>
        <row r="1851">
          <cell r="E1851" t="str">
            <v>BPSM5732</v>
          </cell>
          <cell r="F1851" t="str">
            <v>205/50R17 93W 050A T/L</v>
          </cell>
          <cell r="G1851" t="str">
            <v>205/50R17 93W 050A T/L</v>
          </cell>
          <cell r="H1851" t="str">
            <v>RE050</v>
          </cell>
          <cell r="I1851" t="str">
            <v>PSR2</v>
          </cell>
          <cell r="J1851" t="str">
            <v>UHP(17 UP)</v>
          </cell>
          <cell r="K1851" t="str">
            <v>BRIDGESTONE</v>
          </cell>
          <cell r="L1851" t="str">
            <v>205/50R17</v>
          </cell>
          <cell r="M1851" t="str">
            <v>POTENZA</v>
          </cell>
          <cell r="N1851" t="str">
            <v>PASSENGER CAR</v>
          </cell>
          <cell r="O1851" t="str">
            <v>PSRS</v>
          </cell>
          <cell r="P1851" t="str">
            <v>T/L</v>
          </cell>
          <cell r="Q1851" t="str">
            <v>PSR00386</v>
          </cell>
          <cell r="R1851" t="str">
            <v>JAPAN</v>
          </cell>
          <cell r="S1851">
            <v>3</v>
          </cell>
          <cell r="Y1851" t="str">
            <v>24</v>
          </cell>
          <cell r="AG1851" t="str">
            <v>PSR00386</v>
          </cell>
          <cell r="AL1851" t="str">
            <v>RE050A</v>
          </cell>
          <cell r="AO1851" t="str">
            <v>205/50R17</v>
          </cell>
          <cell r="AP1851" t="str">
            <v>PSRS</v>
          </cell>
          <cell r="AQ1851" t="str">
            <v>OTHERS</v>
          </cell>
          <cell r="AR1851" t="str">
            <v>17 Inch</v>
          </cell>
          <cell r="AU1851">
            <v>2006</v>
          </cell>
          <cell r="AX1851" t="str">
            <v>CON</v>
          </cell>
          <cell r="AY1851" t="str">
            <v>B</v>
          </cell>
          <cell r="AZ1851">
            <v>91</v>
          </cell>
          <cell r="BA1851">
            <v>40</v>
          </cell>
          <cell r="BB1851">
            <v>30</v>
          </cell>
          <cell r="BC1851">
            <v>507</v>
          </cell>
          <cell r="BD1851" t="str">
            <v>PS</v>
          </cell>
          <cell r="BE1851" t="str">
            <v>PSRS</v>
          </cell>
          <cell r="BF1851" t="str">
            <v>T</v>
          </cell>
          <cell r="BG1851" t="str">
            <v>T</v>
          </cell>
          <cell r="BH1851">
            <v>5.3540000000000001</v>
          </cell>
          <cell r="BI1851">
            <v>11.15</v>
          </cell>
          <cell r="BJ1851">
            <v>7.0000000000000007E-2</v>
          </cell>
          <cell r="BK1851">
            <v>9.9350988799999984E-2</v>
          </cell>
          <cell r="BL1851">
            <v>17</v>
          </cell>
          <cell r="BM1851">
            <v>50</v>
          </cell>
          <cell r="BN1851">
            <v>205</v>
          </cell>
          <cell r="BR1851">
            <v>8930</v>
          </cell>
          <cell r="BS1851">
            <v>5090</v>
          </cell>
          <cell r="BT1851">
            <v>5090</v>
          </cell>
          <cell r="BU1851">
            <v>5656</v>
          </cell>
          <cell r="BV1851">
            <v>10</v>
          </cell>
          <cell r="BW1851">
            <v>5090</v>
          </cell>
          <cell r="BX1851">
            <v>3928.44</v>
          </cell>
        </row>
        <row r="1852">
          <cell r="E1852" t="str">
            <v>BPSM5734</v>
          </cell>
          <cell r="F1852" t="str">
            <v>225/50R17 94W 050A T/L</v>
          </cell>
          <cell r="G1852" t="str">
            <v>225/50R17 94W 050A T/L</v>
          </cell>
          <cell r="H1852" t="str">
            <v>RE050</v>
          </cell>
          <cell r="I1852" t="str">
            <v>PSR2</v>
          </cell>
          <cell r="J1852" t="str">
            <v>UHP(17 UP)</v>
          </cell>
          <cell r="K1852" t="str">
            <v>BRIDGESTONE</v>
          </cell>
          <cell r="L1852" t="str">
            <v>225/50R17</v>
          </cell>
          <cell r="M1852" t="str">
            <v>POTENZA</v>
          </cell>
          <cell r="N1852" t="str">
            <v>PASSENGER CAR</v>
          </cell>
          <cell r="O1852" t="str">
            <v>PSRS</v>
          </cell>
          <cell r="P1852" t="str">
            <v>T/L</v>
          </cell>
          <cell r="Q1852" t="str">
            <v>PSR09457</v>
          </cell>
          <cell r="R1852" t="str">
            <v>JAPAN</v>
          </cell>
          <cell r="S1852">
            <v>3</v>
          </cell>
          <cell r="Y1852" t="str">
            <v>24</v>
          </cell>
          <cell r="AG1852" t="str">
            <v>PSR09457</v>
          </cell>
          <cell r="AL1852" t="str">
            <v>RE050A</v>
          </cell>
          <cell r="AO1852" t="str">
            <v>225/50R17</v>
          </cell>
          <cell r="AP1852" t="str">
            <v>PSRS</v>
          </cell>
          <cell r="AQ1852" t="str">
            <v>OTHERS</v>
          </cell>
          <cell r="AR1852" t="str">
            <v>17 Inch</v>
          </cell>
          <cell r="AU1852">
            <v>0</v>
          </cell>
          <cell r="AX1852" t="str">
            <v>CON</v>
          </cell>
          <cell r="AY1852" t="str">
            <v>B</v>
          </cell>
          <cell r="AZ1852">
            <v>91</v>
          </cell>
          <cell r="BA1852">
            <v>40</v>
          </cell>
          <cell r="BB1852">
            <v>30</v>
          </cell>
          <cell r="BC1852">
            <v>507</v>
          </cell>
          <cell r="BD1852" t="str">
            <v>PS</v>
          </cell>
          <cell r="BE1852" t="str">
            <v>PSRS</v>
          </cell>
          <cell r="BF1852" t="str">
            <v>T</v>
          </cell>
          <cell r="BG1852" t="str">
            <v>T</v>
          </cell>
          <cell r="BH1852">
            <v>5.9870000000000001</v>
          </cell>
          <cell r="BI1852">
            <v>12.65</v>
          </cell>
          <cell r="BJ1852">
            <v>9.1999999999999998E-2</v>
          </cell>
          <cell r="BK1852">
            <v>0.11431735359999998</v>
          </cell>
          <cell r="BL1852">
            <v>17</v>
          </cell>
          <cell r="BM1852">
            <v>50</v>
          </cell>
          <cell r="BN1852">
            <v>225</v>
          </cell>
          <cell r="BR1852">
            <v>10840</v>
          </cell>
          <cell r="BS1852">
            <v>6178</v>
          </cell>
          <cell r="BT1852">
            <v>6178</v>
          </cell>
          <cell r="BU1852">
            <v>6864</v>
          </cell>
          <cell r="BV1852">
            <v>10</v>
          </cell>
          <cell r="BW1852">
            <v>6178</v>
          </cell>
          <cell r="BX1852">
            <v>4861.3900000000003</v>
          </cell>
        </row>
        <row r="1853">
          <cell r="E1853" t="str">
            <v>BPSM5735</v>
          </cell>
          <cell r="F1853" t="str">
            <v>235/50R17 96W 050A T/L</v>
          </cell>
          <cell r="G1853" t="str">
            <v>235/50R17 96W 050A T/L</v>
          </cell>
          <cell r="H1853" t="str">
            <v>RE050</v>
          </cell>
          <cell r="I1853" t="str">
            <v>PSR2</v>
          </cell>
          <cell r="J1853" t="str">
            <v>UHP(17 UP)</v>
          </cell>
          <cell r="K1853" t="str">
            <v>BRIDGESTONE</v>
          </cell>
          <cell r="L1853" t="str">
            <v>235/50R17</v>
          </cell>
          <cell r="M1853" t="str">
            <v>POTENZA</v>
          </cell>
          <cell r="N1853" t="str">
            <v>PASSENGER CAR</v>
          </cell>
          <cell r="O1853" t="str">
            <v>PSRS</v>
          </cell>
          <cell r="P1853" t="str">
            <v>T/L</v>
          </cell>
          <cell r="Q1853" t="str">
            <v>PSR09425</v>
          </cell>
          <cell r="R1853" t="str">
            <v>JAPAN</v>
          </cell>
          <cell r="S1853">
            <v>3</v>
          </cell>
          <cell r="Y1853" t="str">
            <v>24</v>
          </cell>
          <cell r="AG1853" t="str">
            <v>PSR09425</v>
          </cell>
          <cell r="AL1853" t="str">
            <v>RE050A</v>
          </cell>
          <cell r="AO1853" t="str">
            <v>235/50R17</v>
          </cell>
          <cell r="AP1853" t="str">
            <v>PSRS</v>
          </cell>
          <cell r="AQ1853" t="str">
            <v>OTHERS</v>
          </cell>
          <cell r="AR1853" t="str">
            <v>17 Inch</v>
          </cell>
          <cell r="AU1853">
            <v>2006</v>
          </cell>
          <cell r="AX1853" t="str">
            <v>CON</v>
          </cell>
          <cell r="AY1853" t="str">
            <v>B</v>
          </cell>
          <cell r="AZ1853">
            <v>91</v>
          </cell>
          <cell r="BA1853">
            <v>40</v>
          </cell>
          <cell r="BB1853">
            <v>30</v>
          </cell>
          <cell r="BC1853">
            <v>507</v>
          </cell>
          <cell r="BD1853" t="str">
            <v>PS</v>
          </cell>
          <cell r="BE1853" t="str">
            <v>PSRS</v>
          </cell>
          <cell r="BF1853" t="str">
            <v>T</v>
          </cell>
          <cell r="BG1853" t="str">
            <v>T</v>
          </cell>
          <cell r="BH1853">
            <v>6.1269999999999998</v>
          </cell>
          <cell r="BI1853">
            <v>12.94</v>
          </cell>
          <cell r="BJ1853">
            <v>0.09</v>
          </cell>
          <cell r="BK1853">
            <v>0.12227111599999999</v>
          </cell>
          <cell r="BL1853">
            <v>17</v>
          </cell>
          <cell r="BM1853">
            <v>50</v>
          </cell>
          <cell r="BN1853">
            <v>235</v>
          </cell>
          <cell r="BR1853">
            <v>11360</v>
          </cell>
          <cell r="BS1853">
            <v>6474</v>
          </cell>
          <cell r="BT1853">
            <v>6474</v>
          </cell>
          <cell r="BU1853">
            <v>7193</v>
          </cell>
          <cell r="BV1853">
            <v>10</v>
          </cell>
          <cell r="BW1853">
            <v>6474</v>
          </cell>
          <cell r="BX1853">
            <v>0</v>
          </cell>
        </row>
        <row r="1854">
          <cell r="E1854" t="str">
            <v>BPSM5742</v>
          </cell>
          <cell r="F1854" t="str">
            <v>235/50R18 101Y 050A T/L</v>
          </cell>
          <cell r="G1854" t="str">
            <v>235/50R18 101Y 050A T/L</v>
          </cell>
          <cell r="H1854" t="str">
            <v>RE050</v>
          </cell>
          <cell r="I1854" t="str">
            <v>PSR2</v>
          </cell>
          <cell r="J1854" t="str">
            <v>UHP(17 UP)</v>
          </cell>
          <cell r="K1854" t="str">
            <v>BRIDGESTONE</v>
          </cell>
          <cell r="L1854" t="str">
            <v>235/50R18</v>
          </cell>
          <cell r="M1854" t="str">
            <v>POTENZA</v>
          </cell>
          <cell r="N1854" t="str">
            <v>PASSENGER CAR</v>
          </cell>
          <cell r="O1854" t="str">
            <v>PSRS</v>
          </cell>
          <cell r="P1854" t="str">
            <v>T/L</v>
          </cell>
          <cell r="Q1854" t="str">
            <v>PSR00384</v>
          </cell>
          <cell r="R1854" t="str">
            <v>JAPAN</v>
          </cell>
          <cell r="S1854">
            <v>3</v>
          </cell>
          <cell r="Y1854" t="str">
            <v>24</v>
          </cell>
          <cell r="AG1854" t="str">
            <v>PSR00384</v>
          </cell>
          <cell r="AL1854" t="str">
            <v>RE050A</v>
          </cell>
          <cell r="AO1854" t="str">
            <v>235/50R18</v>
          </cell>
          <cell r="AP1854" t="str">
            <v>PSRS</v>
          </cell>
          <cell r="AQ1854" t="str">
            <v>OTHERS</v>
          </cell>
          <cell r="AR1854" t="str">
            <v>18 Inch</v>
          </cell>
          <cell r="AU1854">
            <v>2006</v>
          </cell>
          <cell r="AX1854" t="str">
            <v>CON</v>
          </cell>
          <cell r="AY1854" t="str">
            <v>B</v>
          </cell>
          <cell r="AZ1854">
            <v>91</v>
          </cell>
          <cell r="BA1854">
            <v>40</v>
          </cell>
          <cell r="BB1854">
            <v>30</v>
          </cell>
          <cell r="BC1854">
            <v>507</v>
          </cell>
          <cell r="BD1854" t="str">
            <v>PS</v>
          </cell>
          <cell r="BE1854" t="str">
            <v>PSRS</v>
          </cell>
          <cell r="BF1854" t="str">
            <v>T</v>
          </cell>
          <cell r="BG1854" t="str">
            <v>T</v>
          </cell>
          <cell r="BH1854">
            <v>6.4489999999999998</v>
          </cell>
          <cell r="BI1854">
            <v>13.53</v>
          </cell>
          <cell r="BJ1854">
            <v>9.5000000000000001E-2</v>
          </cell>
          <cell r="BK1854">
            <v>0.13176373100000002</v>
          </cell>
          <cell r="BL1854">
            <v>18</v>
          </cell>
          <cell r="BM1854">
            <v>50</v>
          </cell>
          <cell r="BN1854">
            <v>235</v>
          </cell>
          <cell r="BR1854">
            <v>14390</v>
          </cell>
          <cell r="BS1854">
            <v>7944</v>
          </cell>
          <cell r="BT1854">
            <v>7944</v>
          </cell>
          <cell r="BU1854">
            <v>8827</v>
          </cell>
          <cell r="BV1854">
            <v>10</v>
          </cell>
          <cell r="BW1854">
            <v>7944</v>
          </cell>
          <cell r="BX1854">
            <v>6277.52</v>
          </cell>
        </row>
        <row r="1855">
          <cell r="E1855" t="str">
            <v>BPSM5752</v>
          </cell>
          <cell r="F1855" t="str">
            <v>205/45R17 88W 050A T/L</v>
          </cell>
          <cell r="G1855" t="str">
            <v>205/45R17 88W 050A T/L</v>
          </cell>
          <cell r="H1855" t="str">
            <v>RE050</v>
          </cell>
          <cell r="I1855" t="str">
            <v>PSR2</v>
          </cell>
          <cell r="J1855" t="str">
            <v>UHP(17 UP)</v>
          </cell>
          <cell r="K1855" t="str">
            <v>BRIDGESTONE</v>
          </cell>
          <cell r="L1855" t="str">
            <v>205/45R17</v>
          </cell>
          <cell r="M1855" t="str">
            <v>POTENZA</v>
          </cell>
          <cell r="N1855" t="str">
            <v>PASSENGER CAR</v>
          </cell>
          <cell r="O1855" t="str">
            <v>PSRS</v>
          </cell>
          <cell r="P1855" t="str">
            <v>T/L</v>
          </cell>
          <cell r="Q1855" t="str">
            <v>PSR01474</v>
          </cell>
          <cell r="R1855" t="str">
            <v>JAPAN</v>
          </cell>
          <cell r="S1855">
            <v>3</v>
          </cell>
          <cell r="Y1855" t="str">
            <v>24</v>
          </cell>
          <cell r="AG1855" t="str">
            <v>PSR01474</v>
          </cell>
          <cell r="AL1855" t="str">
            <v>RE050A</v>
          </cell>
          <cell r="AO1855" t="str">
            <v>205/45R17</v>
          </cell>
          <cell r="AP1855" t="str">
            <v>PSRS</v>
          </cell>
          <cell r="AQ1855" t="str">
            <v>OTHERS</v>
          </cell>
          <cell r="AR1855" t="str">
            <v>17 Inch</v>
          </cell>
          <cell r="AU1855">
            <v>2006</v>
          </cell>
          <cell r="AX1855" t="str">
            <v>CON</v>
          </cell>
          <cell r="AY1855" t="str">
            <v>B</v>
          </cell>
          <cell r="AZ1855">
            <v>91</v>
          </cell>
          <cell r="BA1855">
            <v>40</v>
          </cell>
          <cell r="BB1855">
            <v>30</v>
          </cell>
          <cell r="BC1855">
            <v>507</v>
          </cell>
          <cell r="BD1855" t="str">
            <v>PS</v>
          </cell>
          <cell r="BE1855" t="str">
            <v>PSRS</v>
          </cell>
          <cell r="BF1855" t="str">
            <v>T</v>
          </cell>
          <cell r="BG1855" t="str">
            <v>T</v>
          </cell>
          <cell r="BH1855">
            <v>4.6950000000000003</v>
          </cell>
          <cell r="BI1855">
            <v>9.89</v>
          </cell>
          <cell r="BJ1855">
            <v>7.2999999999999995E-2</v>
          </cell>
          <cell r="BK1855">
            <v>9.3057294049999989E-2</v>
          </cell>
          <cell r="BL1855">
            <v>17</v>
          </cell>
          <cell r="BM1855">
            <v>45</v>
          </cell>
          <cell r="BN1855">
            <v>205</v>
          </cell>
          <cell r="BR1855">
            <v>9100</v>
          </cell>
          <cell r="BS1855">
            <v>4370</v>
          </cell>
          <cell r="BT1855">
            <v>4370</v>
          </cell>
          <cell r="BU1855">
            <v>4856</v>
          </cell>
          <cell r="BV1855">
            <v>10</v>
          </cell>
          <cell r="BW1855">
            <v>4370</v>
          </cell>
          <cell r="BX1855">
            <v>4034.48</v>
          </cell>
        </row>
        <row r="1856">
          <cell r="E1856" t="str">
            <v>BPSM5753</v>
          </cell>
          <cell r="F1856" t="str">
            <v>215/45R17 91W 050A T/L</v>
          </cell>
          <cell r="G1856" t="str">
            <v>215/45R17 91W 050A T/L</v>
          </cell>
          <cell r="H1856" t="str">
            <v>RE050</v>
          </cell>
          <cell r="I1856" t="str">
            <v>PSR2</v>
          </cell>
          <cell r="J1856" t="str">
            <v>UHP(17 UP)</v>
          </cell>
          <cell r="K1856" t="str">
            <v>BRIDGESTONE</v>
          </cell>
          <cell r="L1856" t="str">
            <v>215/45R17</v>
          </cell>
          <cell r="M1856" t="str">
            <v>POTENZA</v>
          </cell>
          <cell r="N1856" t="str">
            <v>PASSENGER CAR</v>
          </cell>
          <cell r="O1856" t="str">
            <v>PSRS</v>
          </cell>
          <cell r="P1856" t="str">
            <v>T/L</v>
          </cell>
          <cell r="Q1856" t="str">
            <v>PSR08991</v>
          </cell>
          <cell r="R1856" t="str">
            <v>JAPAN</v>
          </cell>
          <cell r="S1856">
            <v>3</v>
          </cell>
          <cell r="Y1856" t="str">
            <v>24</v>
          </cell>
          <cell r="AG1856" t="str">
            <v>PSR08991</v>
          </cell>
          <cell r="AL1856" t="str">
            <v>RE050A</v>
          </cell>
          <cell r="AO1856" t="str">
            <v>215/45R17</v>
          </cell>
          <cell r="AP1856" t="str">
            <v>PSRS</v>
          </cell>
          <cell r="AQ1856" t="str">
            <v>OTHERS</v>
          </cell>
          <cell r="AR1856" t="str">
            <v>17 Inch</v>
          </cell>
          <cell r="AU1856">
            <v>0</v>
          </cell>
          <cell r="AX1856" t="str">
            <v>CON</v>
          </cell>
          <cell r="AY1856" t="str">
            <v>B</v>
          </cell>
          <cell r="AZ1856">
            <v>91</v>
          </cell>
          <cell r="BA1856">
            <v>40</v>
          </cell>
          <cell r="BB1856">
            <v>30</v>
          </cell>
          <cell r="BC1856">
            <v>507</v>
          </cell>
          <cell r="BD1856" t="str">
            <v>PS</v>
          </cell>
          <cell r="BE1856" t="str">
            <v>PSRS</v>
          </cell>
          <cell r="BF1856" t="str">
            <v>T</v>
          </cell>
          <cell r="BG1856" t="str">
            <v>T</v>
          </cell>
          <cell r="BH1856">
            <v>5.1139999999999999</v>
          </cell>
          <cell r="BI1856">
            <v>10.77</v>
          </cell>
          <cell r="BJ1856">
            <v>7.2999999999999995E-2</v>
          </cell>
          <cell r="BK1856">
            <v>9.9705022949999986E-2</v>
          </cell>
          <cell r="BL1856">
            <v>17</v>
          </cell>
          <cell r="BM1856">
            <v>45</v>
          </cell>
          <cell r="BN1856">
            <v>215</v>
          </cell>
          <cell r="BR1856">
            <v>9620</v>
          </cell>
          <cell r="BS1856">
            <v>4619</v>
          </cell>
          <cell r="BT1856">
            <v>4619</v>
          </cell>
          <cell r="BU1856">
            <v>5132</v>
          </cell>
          <cell r="BV1856">
            <v>10</v>
          </cell>
          <cell r="BW1856">
            <v>4619</v>
          </cell>
          <cell r="BX1856">
            <v>4287.0200000000004</v>
          </cell>
        </row>
        <row r="1857">
          <cell r="E1857" t="str">
            <v>BPSM5754</v>
          </cell>
          <cell r="F1857" t="str">
            <v>225/45R17 91Y 050A T/L</v>
          </cell>
          <cell r="G1857" t="str">
            <v>225/45R17 91Y 050A T/L</v>
          </cell>
          <cell r="H1857" t="str">
            <v>RE050</v>
          </cell>
          <cell r="I1857" t="str">
            <v>PSR2</v>
          </cell>
          <cell r="J1857" t="str">
            <v>UHP(17 UP)</v>
          </cell>
          <cell r="K1857" t="str">
            <v>BRIDGESTONE</v>
          </cell>
          <cell r="L1857" t="str">
            <v>225/45R17</v>
          </cell>
          <cell r="M1857" t="str">
            <v>POTENZA</v>
          </cell>
          <cell r="N1857" t="str">
            <v>PASSENGER CAR</v>
          </cell>
          <cell r="O1857" t="str">
            <v>PSRS</v>
          </cell>
          <cell r="P1857" t="str">
            <v>T/L</v>
          </cell>
          <cell r="Q1857" t="str">
            <v>PSR02447</v>
          </cell>
          <cell r="R1857" t="str">
            <v>JAPAN</v>
          </cell>
          <cell r="S1857">
            <v>3</v>
          </cell>
          <cell r="Y1857" t="str">
            <v>24</v>
          </cell>
          <cell r="AG1857" t="str">
            <v>PSR00525</v>
          </cell>
          <cell r="AL1857" t="str">
            <v>RE050A</v>
          </cell>
          <cell r="AO1857" t="str">
            <v>225/45R17</v>
          </cell>
          <cell r="AP1857" t="str">
            <v>PSRS</v>
          </cell>
          <cell r="AQ1857" t="str">
            <v>OTHERS</v>
          </cell>
          <cell r="AR1857" t="str">
            <v>17 Inch</v>
          </cell>
          <cell r="AU1857">
            <v>2006</v>
          </cell>
          <cell r="AX1857" t="str">
            <v>CON</v>
          </cell>
          <cell r="AY1857" t="str">
            <v>B</v>
          </cell>
          <cell r="AZ1857">
            <v>91</v>
          </cell>
          <cell r="BA1857">
            <v>40</v>
          </cell>
          <cell r="BB1857">
            <v>30</v>
          </cell>
          <cell r="BC1857">
            <v>507</v>
          </cell>
          <cell r="BD1857" t="str">
            <v>PS</v>
          </cell>
          <cell r="BE1857" t="str">
            <v>PSRS</v>
          </cell>
          <cell r="BF1857" t="str">
            <v>T</v>
          </cell>
          <cell r="BG1857" t="str">
            <v>T</v>
          </cell>
          <cell r="BH1857">
            <v>5.3150000000000004</v>
          </cell>
          <cell r="BI1857">
            <v>11.32</v>
          </cell>
          <cell r="BJ1857">
            <v>8.5999999999999993E-2</v>
          </cell>
          <cell r="BK1857">
            <v>0.10661916984999997</v>
          </cell>
          <cell r="BL1857">
            <v>17</v>
          </cell>
          <cell r="BM1857">
            <v>45</v>
          </cell>
          <cell r="BN1857">
            <v>225</v>
          </cell>
          <cell r="BR1857">
            <v>10930</v>
          </cell>
          <cell r="BS1857">
            <v>5375</v>
          </cell>
          <cell r="BT1857">
            <v>5375</v>
          </cell>
          <cell r="BU1857">
            <v>5972</v>
          </cell>
          <cell r="BV1857">
            <v>10</v>
          </cell>
          <cell r="BW1857">
            <v>5375</v>
          </cell>
          <cell r="BX1857">
            <v>4910.24</v>
          </cell>
        </row>
        <row r="1858">
          <cell r="E1858" t="str">
            <v>BPSM5755</v>
          </cell>
          <cell r="F1858" t="str">
            <v>235/45R17 94Y 050A T/L</v>
          </cell>
          <cell r="G1858" t="str">
            <v>235/45R17 94Y 050A T/L</v>
          </cell>
          <cell r="H1858" t="str">
            <v>RE050</v>
          </cell>
          <cell r="I1858" t="str">
            <v>PSR2</v>
          </cell>
          <cell r="J1858" t="str">
            <v>UHP(17 UP)</v>
          </cell>
          <cell r="K1858" t="str">
            <v>BRIDGESTONE</v>
          </cell>
          <cell r="L1858" t="str">
            <v>235/45R17</v>
          </cell>
          <cell r="M1858" t="str">
            <v>POTENZA</v>
          </cell>
          <cell r="N1858" t="str">
            <v>PASSENGER CAR</v>
          </cell>
          <cell r="O1858" t="str">
            <v>PSRS</v>
          </cell>
          <cell r="P1858" t="str">
            <v>T/L</v>
          </cell>
          <cell r="Q1858" t="str">
            <v>PSR02448</v>
          </cell>
          <cell r="R1858" t="str">
            <v>JAPAN</v>
          </cell>
          <cell r="S1858">
            <v>3</v>
          </cell>
          <cell r="Y1858" t="str">
            <v>24</v>
          </cell>
          <cell r="AG1858" t="str">
            <v>PSR00527</v>
          </cell>
          <cell r="AL1858" t="str">
            <v>RE050A</v>
          </cell>
          <cell r="AO1858" t="str">
            <v>235/45R17</v>
          </cell>
          <cell r="AP1858" t="str">
            <v>PSRS</v>
          </cell>
          <cell r="AQ1858" t="str">
            <v>OTHERS</v>
          </cell>
          <cell r="AR1858" t="str">
            <v>17 Inch</v>
          </cell>
          <cell r="AU1858">
            <v>2007</v>
          </cell>
          <cell r="AX1858" t="str">
            <v>CON</v>
          </cell>
          <cell r="AY1858" t="str">
            <v>B</v>
          </cell>
          <cell r="AZ1858">
            <v>91</v>
          </cell>
          <cell r="BA1858">
            <v>40</v>
          </cell>
          <cell r="BB1858">
            <v>30</v>
          </cell>
          <cell r="BC1858">
            <v>507</v>
          </cell>
          <cell r="BD1858" t="str">
            <v>PS</v>
          </cell>
          <cell r="BE1858" t="str">
            <v>PSRS</v>
          </cell>
          <cell r="BF1858" t="str">
            <v>T</v>
          </cell>
          <cell r="BG1858" t="str">
            <v>T</v>
          </cell>
          <cell r="BH1858">
            <v>5.63</v>
          </cell>
          <cell r="BI1858">
            <v>11.92</v>
          </cell>
          <cell r="BJ1858">
            <v>8.5999999999999993E-2</v>
          </cell>
          <cell r="BK1858">
            <v>0.11380459474999999</v>
          </cell>
          <cell r="BL1858">
            <v>17</v>
          </cell>
          <cell r="BM1858">
            <v>45</v>
          </cell>
          <cell r="BN1858">
            <v>235</v>
          </cell>
          <cell r="BR1858">
            <v>11620</v>
          </cell>
          <cell r="BS1858">
            <v>5925</v>
          </cell>
          <cell r="BT1858">
            <v>5925</v>
          </cell>
          <cell r="BU1858">
            <v>6583</v>
          </cell>
          <cell r="BV1858">
            <v>10</v>
          </cell>
          <cell r="BW1858">
            <v>5925</v>
          </cell>
          <cell r="BX1858">
            <v>5075.33</v>
          </cell>
        </row>
        <row r="1859">
          <cell r="E1859" t="str">
            <v>BPSM5756</v>
          </cell>
          <cell r="F1859" t="str">
            <v>245/45R17 95Y 050A T/L</v>
          </cell>
          <cell r="G1859" t="str">
            <v>245/45R17 95Y 050A T/L</v>
          </cell>
          <cell r="H1859" t="str">
            <v>RE050</v>
          </cell>
          <cell r="I1859" t="str">
            <v>PSR2</v>
          </cell>
          <cell r="J1859" t="str">
            <v>UHP(17 UP)</v>
          </cell>
          <cell r="K1859" t="str">
            <v>BRIDGESTONE</v>
          </cell>
          <cell r="L1859" t="str">
            <v>245/45R17</v>
          </cell>
          <cell r="M1859" t="str">
            <v>POTENZA</v>
          </cell>
          <cell r="N1859" t="str">
            <v>PASSENGER CAR</v>
          </cell>
          <cell r="O1859" t="str">
            <v>PSRS</v>
          </cell>
          <cell r="P1859" t="str">
            <v>T/L</v>
          </cell>
          <cell r="Q1859" t="str">
            <v>PSR09752</v>
          </cell>
          <cell r="R1859" t="str">
            <v>JAPAN</v>
          </cell>
          <cell r="S1859">
            <v>3</v>
          </cell>
          <cell r="Y1859" t="str">
            <v>24</v>
          </cell>
          <cell r="AG1859" t="str">
            <v>PSR00492</v>
          </cell>
          <cell r="AL1859" t="str">
            <v>RE050A</v>
          </cell>
          <cell r="AO1859" t="str">
            <v>245/45R17</v>
          </cell>
          <cell r="AP1859" t="str">
            <v>PSRS</v>
          </cell>
          <cell r="AQ1859" t="str">
            <v>OTHERS</v>
          </cell>
          <cell r="AR1859" t="str">
            <v>17 Inch</v>
          </cell>
          <cell r="AU1859">
            <v>2006</v>
          </cell>
          <cell r="AX1859" t="str">
            <v>CON</v>
          </cell>
          <cell r="AY1859" t="str">
            <v>B</v>
          </cell>
          <cell r="AZ1859">
            <v>91</v>
          </cell>
          <cell r="BA1859">
            <v>40</v>
          </cell>
          <cell r="BB1859">
            <v>30</v>
          </cell>
          <cell r="BC1859">
            <v>507</v>
          </cell>
          <cell r="BD1859" t="str">
            <v>PS</v>
          </cell>
          <cell r="BE1859" t="str">
            <v>PSRS</v>
          </cell>
          <cell r="BF1859" t="str">
            <v>T</v>
          </cell>
          <cell r="BG1859" t="str">
            <v>T</v>
          </cell>
          <cell r="BH1859">
            <v>5.8220000000000001</v>
          </cell>
          <cell r="BI1859">
            <v>12.33</v>
          </cell>
          <cell r="BJ1859">
            <v>9.2999999999999999E-2</v>
          </cell>
          <cell r="BK1859">
            <v>0.12126615764999997</v>
          </cell>
          <cell r="BL1859">
            <v>17</v>
          </cell>
          <cell r="BM1859">
            <v>45</v>
          </cell>
          <cell r="BN1859">
            <v>245</v>
          </cell>
          <cell r="BR1859">
            <v>12230</v>
          </cell>
          <cell r="BS1859">
            <v>6822</v>
          </cell>
          <cell r="BT1859">
            <v>6822</v>
          </cell>
          <cell r="BU1859">
            <v>7580</v>
          </cell>
          <cell r="BV1859">
            <v>10</v>
          </cell>
          <cell r="BW1859">
            <v>6822</v>
          </cell>
          <cell r="BX1859">
            <v>0</v>
          </cell>
        </row>
        <row r="1860">
          <cell r="E1860" t="str">
            <v>BPSM5757</v>
          </cell>
          <cell r="F1860" t="str">
            <v>255/45R17 98Y 050A T/L</v>
          </cell>
          <cell r="G1860" t="str">
            <v>255/45R17 98Y 050A T/L</v>
          </cell>
          <cell r="H1860" t="str">
            <v>RE050</v>
          </cell>
          <cell r="I1860" t="str">
            <v>PSR2</v>
          </cell>
          <cell r="J1860" t="str">
            <v>UHP(17 UP)</v>
          </cell>
          <cell r="K1860" t="str">
            <v>BRIDGESTONE</v>
          </cell>
          <cell r="L1860" t="str">
            <v>255/45R17</v>
          </cell>
          <cell r="M1860" t="str">
            <v>POTENZA</v>
          </cell>
          <cell r="N1860" t="str">
            <v>PASSENGER CAR</v>
          </cell>
          <cell r="O1860" t="str">
            <v>PSRS</v>
          </cell>
          <cell r="P1860" t="str">
            <v>T/L</v>
          </cell>
          <cell r="Q1860" t="str">
            <v>PSR09422</v>
          </cell>
          <cell r="R1860" t="str">
            <v>JAPAN</v>
          </cell>
          <cell r="S1860">
            <v>3</v>
          </cell>
          <cell r="Y1860" t="str">
            <v>24</v>
          </cell>
          <cell r="AG1860" t="str">
            <v>PSR09422</v>
          </cell>
          <cell r="AL1860" t="str">
            <v>RE050A</v>
          </cell>
          <cell r="AO1860" t="str">
            <v>255/45R17</v>
          </cell>
          <cell r="AP1860" t="str">
            <v>PSRS</v>
          </cell>
          <cell r="AQ1860" t="str">
            <v>OTHERS</v>
          </cell>
          <cell r="AR1860" t="str">
            <v>17 Inch</v>
          </cell>
          <cell r="AU1860">
            <v>2006</v>
          </cell>
          <cell r="AX1860" t="str">
            <v>CON</v>
          </cell>
          <cell r="AY1860" t="str">
            <v>B</v>
          </cell>
          <cell r="AZ1860">
            <v>91</v>
          </cell>
          <cell r="BA1860">
            <v>40</v>
          </cell>
          <cell r="BB1860">
            <v>30</v>
          </cell>
          <cell r="BC1860">
            <v>507</v>
          </cell>
          <cell r="BD1860" t="str">
            <v>PS</v>
          </cell>
          <cell r="BE1860" t="str">
            <v>PSRS</v>
          </cell>
          <cell r="BF1860" t="str">
            <v>T</v>
          </cell>
          <cell r="BG1860" t="str">
            <v>T</v>
          </cell>
          <cell r="BH1860">
            <v>6.3</v>
          </cell>
          <cell r="BI1860">
            <v>13.29</v>
          </cell>
          <cell r="BJ1860">
            <v>0.1</v>
          </cell>
          <cell r="BK1860">
            <v>0.12900871854999998</v>
          </cell>
          <cell r="BL1860">
            <v>17</v>
          </cell>
          <cell r="BM1860">
            <v>45</v>
          </cell>
          <cell r="BN1860">
            <v>255</v>
          </cell>
          <cell r="BR1860">
            <v>12830</v>
          </cell>
          <cell r="BS1860">
            <v>7160</v>
          </cell>
          <cell r="BT1860">
            <v>7160</v>
          </cell>
          <cell r="BU1860">
            <v>7956</v>
          </cell>
          <cell r="BV1860">
            <v>10</v>
          </cell>
          <cell r="BW1860">
            <v>7160</v>
          </cell>
          <cell r="BX1860">
            <v>0</v>
          </cell>
        </row>
        <row r="1861">
          <cell r="E1861" t="str">
            <v>BPSM5762</v>
          </cell>
          <cell r="F1861" t="str">
            <v>215/45R18 89W 050A T/L</v>
          </cell>
          <cell r="G1861" t="str">
            <v>215/45R18 89W 050A T/L</v>
          </cell>
          <cell r="H1861" t="str">
            <v>RE050</v>
          </cell>
          <cell r="I1861" t="str">
            <v>PSR2</v>
          </cell>
          <cell r="J1861" t="str">
            <v>UHP(17 UP)</v>
          </cell>
          <cell r="K1861" t="str">
            <v>BRIDGESTONE</v>
          </cell>
          <cell r="L1861" t="str">
            <v>215/45R18</v>
          </cell>
          <cell r="M1861" t="str">
            <v>POTENZA</v>
          </cell>
          <cell r="N1861" t="str">
            <v>PASSENGER CAR</v>
          </cell>
          <cell r="O1861" t="str">
            <v>PSRS</v>
          </cell>
          <cell r="P1861" t="str">
            <v>T/L</v>
          </cell>
          <cell r="Q1861" t="str">
            <v>PSR09147</v>
          </cell>
          <cell r="R1861" t="str">
            <v>JAPAN</v>
          </cell>
          <cell r="S1861">
            <v>3</v>
          </cell>
          <cell r="Y1861" t="str">
            <v>24</v>
          </cell>
          <cell r="AG1861" t="str">
            <v>PSR09147</v>
          </cell>
          <cell r="AL1861" t="str">
            <v>RE050A</v>
          </cell>
          <cell r="AO1861" t="str">
            <v>215/45R18</v>
          </cell>
          <cell r="AP1861" t="str">
            <v>PSRS</v>
          </cell>
          <cell r="AQ1861" t="str">
            <v>OTHERS</v>
          </cell>
          <cell r="AR1861" t="str">
            <v>18 Inch</v>
          </cell>
          <cell r="AU1861">
            <v>0</v>
          </cell>
          <cell r="AX1861" t="str">
            <v>CON</v>
          </cell>
          <cell r="AY1861" t="str">
            <v>B</v>
          </cell>
          <cell r="AZ1861">
            <v>91</v>
          </cell>
          <cell r="BA1861">
            <v>40</v>
          </cell>
          <cell r="BB1861">
            <v>30</v>
          </cell>
          <cell r="BC1861">
            <v>507</v>
          </cell>
          <cell r="BD1861" t="str">
            <v>PS</v>
          </cell>
          <cell r="BE1861" t="str">
            <v>PSRS</v>
          </cell>
          <cell r="BF1861" t="str">
            <v>T</v>
          </cell>
          <cell r="BG1861" t="str">
            <v>T</v>
          </cell>
          <cell r="BH1861">
            <v>5.3979999999999997</v>
          </cell>
          <cell r="BI1861">
            <v>11.28</v>
          </cell>
          <cell r="BJ1861">
            <v>0.08</v>
          </cell>
          <cell r="BK1861">
            <v>0.10796967495000002</v>
          </cell>
          <cell r="BL1861">
            <v>18</v>
          </cell>
          <cell r="BM1861">
            <v>45</v>
          </cell>
          <cell r="BN1861">
            <v>215</v>
          </cell>
          <cell r="BR1861">
            <v>13500</v>
          </cell>
          <cell r="BS1861">
            <v>7452</v>
          </cell>
          <cell r="BT1861">
            <v>7452</v>
          </cell>
          <cell r="BU1861">
            <v>8280</v>
          </cell>
          <cell r="BV1861">
            <v>10</v>
          </cell>
          <cell r="BW1861">
            <v>7452</v>
          </cell>
          <cell r="BX1861">
            <v>5349.32</v>
          </cell>
        </row>
        <row r="1862">
          <cell r="E1862" t="str">
            <v>BPSM5763</v>
          </cell>
          <cell r="F1862" t="str">
            <v>225/45R18 95Y 050A T/L</v>
          </cell>
          <cell r="G1862" t="str">
            <v>225/45R18 95Y 050A T/L</v>
          </cell>
          <cell r="H1862" t="str">
            <v>RE050</v>
          </cell>
          <cell r="I1862" t="str">
            <v>PSR2</v>
          </cell>
          <cell r="J1862" t="str">
            <v>UHP(17 UP)</v>
          </cell>
          <cell r="K1862" t="str">
            <v>BRIDGESTONE</v>
          </cell>
          <cell r="L1862" t="str">
            <v>225/45R18</v>
          </cell>
          <cell r="M1862" t="str">
            <v>POTENZA</v>
          </cell>
          <cell r="N1862" t="str">
            <v>PASSENGER CAR</v>
          </cell>
          <cell r="O1862" t="str">
            <v>PSRS</v>
          </cell>
          <cell r="P1862" t="str">
            <v>T/L</v>
          </cell>
          <cell r="Q1862" t="str">
            <v>PSR09308</v>
          </cell>
          <cell r="R1862" t="str">
            <v>JAPAN</v>
          </cell>
          <cell r="S1862">
            <v>3</v>
          </cell>
          <cell r="Y1862" t="str">
            <v>24</v>
          </cell>
          <cell r="AG1862" t="str">
            <v>PSR09308</v>
          </cell>
          <cell r="AL1862" t="str">
            <v>RE050A</v>
          </cell>
          <cell r="AO1862" t="str">
            <v>225/45R18</v>
          </cell>
          <cell r="AP1862" t="str">
            <v>PSRS</v>
          </cell>
          <cell r="AQ1862" t="str">
            <v>OTHERS</v>
          </cell>
          <cell r="AR1862" t="str">
            <v>18 Inch</v>
          </cell>
          <cell r="AU1862">
            <v>2006</v>
          </cell>
          <cell r="AX1862" t="str">
            <v>CON</v>
          </cell>
          <cell r="AY1862" t="str">
            <v>B</v>
          </cell>
          <cell r="AZ1862">
            <v>91</v>
          </cell>
          <cell r="BA1862">
            <v>40</v>
          </cell>
          <cell r="BB1862">
            <v>30</v>
          </cell>
          <cell r="BC1862">
            <v>507</v>
          </cell>
          <cell r="BD1862" t="str">
            <v>PS</v>
          </cell>
          <cell r="BE1862" t="str">
            <v>PSRS</v>
          </cell>
          <cell r="BF1862" t="str">
            <v>T</v>
          </cell>
          <cell r="BG1862" t="str">
            <v>T</v>
          </cell>
          <cell r="BH1862">
            <v>5.6310000000000002</v>
          </cell>
          <cell r="BI1862">
            <v>11.99</v>
          </cell>
          <cell r="BJ1862">
            <v>9.1999999999999998E-2</v>
          </cell>
          <cell r="BK1862">
            <v>0.11532908385000003</v>
          </cell>
          <cell r="BL1862">
            <v>18</v>
          </cell>
          <cell r="BM1862">
            <v>45</v>
          </cell>
          <cell r="BN1862">
            <v>225</v>
          </cell>
          <cell r="BR1862">
            <v>14140</v>
          </cell>
          <cell r="BS1862">
            <v>7805</v>
          </cell>
          <cell r="BT1862">
            <v>7805</v>
          </cell>
          <cell r="BU1862">
            <v>8672</v>
          </cell>
          <cell r="BV1862">
            <v>10</v>
          </cell>
          <cell r="BW1862">
            <v>7805</v>
          </cell>
          <cell r="BX1862">
            <v>6228.71</v>
          </cell>
        </row>
        <row r="1863">
          <cell r="E1863" t="str">
            <v>BPSM5764</v>
          </cell>
          <cell r="F1863" t="str">
            <v>235/45R18 94Y 050A T/L</v>
          </cell>
          <cell r="G1863" t="str">
            <v>235/45R18 94Y 050A T/L</v>
          </cell>
          <cell r="H1863" t="str">
            <v>RE050</v>
          </cell>
          <cell r="I1863" t="str">
            <v>PSR2</v>
          </cell>
          <cell r="J1863" t="str">
            <v>UHP(17 UP)</v>
          </cell>
          <cell r="K1863" t="str">
            <v>BRIDGESTONE</v>
          </cell>
          <cell r="L1863" t="str">
            <v>235/45R18</v>
          </cell>
          <cell r="M1863" t="str">
            <v>POTENZA</v>
          </cell>
          <cell r="N1863" t="str">
            <v>PASSENGER CAR</v>
          </cell>
          <cell r="O1863" t="str">
            <v>PSRS</v>
          </cell>
          <cell r="P1863" t="str">
            <v>T/L</v>
          </cell>
          <cell r="Q1863" t="str">
            <v>PSR00380</v>
          </cell>
          <cell r="R1863" t="str">
            <v>JAPAN</v>
          </cell>
          <cell r="S1863">
            <v>3</v>
          </cell>
          <cell r="Y1863" t="str">
            <v>24</v>
          </cell>
          <cell r="AG1863" t="str">
            <v>PSR00380</v>
          </cell>
          <cell r="AL1863" t="str">
            <v>RE050A</v>
          </cell>
          <cell r="AO1863" t="str">
            <v>235/45R18</v>
          </cell>
          <cell r="AP1863" t="str">
            <v>PSRS</v>
          </cell>
          <cell r="AQ1863" t="str">
            <v>OTHERS</v>
          </cell>
          <cell r="AR1863" t="str">
            <v>18 Inch</v>
          </cell>
          <cell r="AU1863">
            <v>0</v>
          </cell>
          <cell r="AX1863" t="str">
            <v>CON</v>
          </cell>
          <cell r="AY1863" t="str">
            <v>B</v>
          </cell>
          <cell r="AZ1863">
            <v>91</v>
          </cell>
          <cell r="BA1863">
            <v>40</v>
          </cell>
          <cell r="BB1863">
            <v>30</v>
          </cell>
          <cell r="BC1863">
            <v>507</v>
          </cell>
          <cell r="BD1863" t="str">
            <v>PS</v>
          </cell>
          <cell r="BE1863" t="str">
            <v>PSRS</v>
          </cell>
          <cell r="BF1863" t="str">
            <v>T</v>
          </cell>
          <cell r="BG1863" t="str">
            <v>T</v>
          </cell>
          <cell r="BH1863">
            <v>5.9320000000000004</v>
          </cell>
          <cell r="BI1863">
            <v>12.44</v>
          </cell>
          <cell r="BJ1863">
            <v>9.4E-2</v>
          </cell>
          <cell r="BK1863">
            <v>0.12296891475000002</v>
          </cell>
          <cell r="BL1863">
            <v>18</v>
          </cell>
          <cell r="BM1863">
            <v>45</v>
          </cell>
          <cell r="BN1863">
            <v>235</v>
          </cell>
          <cell r="BR1863">
            <v>14970</v>
          </cell>
          <cell r="BS1863">
            <v>8979</v>
          </cell>
          <cell r="BT1863">
            <v>8979</v>
          </cell>
          <cell r="BU1863">
            <v>9977</v>
          </cell>
          <cell r="BV1863">
            <v>10</v>
          </cell>
          <cell r="BW1863">
            <v>8979</v>
          </cell>
          <cell r="BX1863">
            <v>0</v>
          </cell>
        </row>
        <row r="1864">
          <cell r="E1864" t="str">
            <v>BPSM5765</v>
          </cell>
          <cell r="F1864" t="str">
            <v>245/45R18 100Y 050A T/L</v>
          </cell>
          <cell r="G1864" t="str">
            <v>245/45R18 100Y 050A T/L</v>
          </cell>
          <cell r="H1864" t="str">
            <v>RE050</v>
          </cell>
          <cell r="I1864" t="str">
            <v>PSR2</v>
          </cell>
          <cell r="J1864" t="str">
            <v>UHP(17 UP)</v>
          </cell>
          <cell r="K1864" t="str">
            <v>BRIDGESTONE</v>
          </cell>
          <cell r="L1864" t="str">
            <v>245/45R18</v>
          </cell>
          <cell r="M1864" t="str">
            <v>POTENZA</v>
          </cell>
          <cell r="N1864" t="str">
            <v>PASSENGER CAR</v>
          </cell>
          <cell r="O1864" t="str">
            <v>PSRS</v>
          </cell>
          <cell r="P1864" t="str">
            <v>T/L</v>
          </cell>
          <cell r="Q1864" t="str">
            <v>PSR00379</v>
          </cell>
          <cell r="R1864" t="str">
            <v>JAPAN</v>
          </cell>
          <cell r="S1864">
            <v>3</v>
          </cell>
          <cell r="Y1864" t="str">
            <v>24</v>
          </cell>
          <cell r="AG1864" t="str">
            <v>PSR00379</v>
          </cell>
          <cell r="AL1864" t="str">
            <v>RE050A</v>
          </cell>
          <cell r="AO1864" t="str">
            <v>245/45R18</v>
          </cell>
          <cell r="AP1864" t="str">
            <v>PSRS</v>
          </cell>
          <cell r="AQ1864" t="str">
            <v>OTHERS</v>
          </cell>
          <cell r="AR1864" t="str">
            <v>18 Inch</v>
          </cell>
          <cell r="AU1864">
            <v>2007</v>
          </cell>
          <cell r="AX1864" t="str">
            <v>CON</v>
          </cell>
          <cell r="AY1864" t="str">
            <v>B</v>
          </cell>
          <cell r="AZ1864">
            <v>91</v>
          </cell>
          <cell r="BA1864">
            <v>40</v>
          </cell>
          <cell r="BB1864">
            <v>30</v>
          </cell>
          <cell r="BC1864">
            <v>507</v>
          </cell>
          <cell r="BD1864" t="str">
            <v>PS</v>
          </cell>
          <cell r="BE1864" t="str">
            <v>PSRS</v>
          </cell>
          <cell r="BF1864" t="str">
            <v>T</v>
          </cell>
          <cell r="BG1864" t="str">
            <v>T</v>
          </cell>
          <cell r="BH1864">
            <v>6.1840000000000002</v>
          </cell>
          <cell r="BI1864">
            <v>13.1</v>
          </cell>
          <cell r="BJ1864">
            <v>0.10299999999999999</v>
          </cell>
          <cell r="BK1864">
            <v>0.13089402764999999</v>
          </cell>
          <cell r="BL1864">
            <v>18</v>
          </cell>
          <cell r="BM1864">
            <v>45</v>
          </cell>
          <cell r="BN1864">
            <v>245</v>
          </cell>
          <cell r="BR1864">
            <v>15750</v>
          </cell>
          <cell r="BS1864">
            <v>9452</v>
          </cell>
          <cell r="BT1864">
            <v>9452</v>
          </cell>
          <cell r="BU1864">
            <v>10502</v>
          </cell>
          <cell r="BV1864">
            <v>10</v>
          </cell>
          <cell r="BW1864">
            <v>9452</v>
          </cell>
          <cell r="BX1864">
            <v>6866.54</v>
          </cell>
        </row>
        <row r="1865">
          <cell r="E1865" t="str">
            <v>BPSM5766</v>
          </cell>
          <cell r="F1865" t="str">
            <v>255/45R18 103Y 050A T/L</v>
          </cell>
          <cell r="G1865" t="str">
            <v>255/45R18 103Y 050A T/L</v>
          </cell>
          <cell r="H1865" t="str">
            <v>RE050</v>
          </cell>
          <cell r="I1865" t="str">
            <v>PSR2</v>
          </cell>
          <cell r="J1865" t="str">
            <v>UHP(17 UP)</v>
          </cell>
          <cell r="K1865" t="str">
            <v>BRIDGESTONE</v>
          </cell>
          <cell r="L1865" t="str">
            <v>255/45R18</v>
          </cell>
          <cell r="M1865" t="str">
            <v>POTENZA</v>
          </cell>
          <cell r="N1865" t="str">
            <v>PASSENGER CAR</v>
          </cell>
          <cell r="O1865" t="str">
            <v>PSRS</v>
          </cell>
          <cell r="P1865" t="str">
            <v>T/L</v>
          </cell>
          <cell r="Q1865" t="str">
            <v>PSR00388</v>
          </cell>
          <cell r="R1865" t="str">
            <v>JAPAN</v>
          </cell>
          <cell r="S1865">
            <v>3</v>
          </cell>
          <cell r="Y1865" t="str">
            <v>24</v>
          </cell>
          <cell r="AG1865" t="str">
            <v>PSR00388</v>
          </cell>
          <cell r="AL1865" t="str">
            <v>RE050A</v>
          </cell>
          <cell r="AO1865" t="str">
            <v>255/45R18</v>
          </cell>
          <cell r="AP1865" t="str">
            <v>PSRS</v>
          </cell>
          <cell r="AQ1865" t="str">
            <v>OTHERS</v>
          </cell>
          <cell r="AR1865" t="str">
            <v>18 Inch</v>
          </cell>
          <cell r="AU1865">
            <v>2006</v>
          </cell>
          <cell r="AX1865" t="str">
            <v>CON</v>
          </cell>
          <cell r="AY1865" t="str">
            <v>B</v>
          </cell>
          <cell r="AZ1865">
            <v>91</v>
          </cell>
          <cell r="BA1865">
            <v>40</v>
          </cell>
          <cell r="BB1865">
            <v>30</v>
          </cell>
          <cell r="BC1865">
            <v>507</v>
          </cell>
          <cell r="BD1865" t="str">
            <v>PS</v>
          </cell>
          <cell r="BE1865" t="str">
            <v>PSRS</v>
          </cell>
          <cell r="BF1865" t="str">
            <v>T</v>
          </cell>
          <cell r="BG1865" t="str">
            <v>T</v>
          </cell>
          <cell r="BH1865">
            <v>6.1639999999999997</v>
          </cell>
          <cell r="BI1865">
            <v>13.15</v>
          </cell>
          <cell r="BJ1865">
            <v>0.106</v>
          </cell>
          <cell r="BK1865">
            <v>0.13910928255000002</v>
          </cell>
          <cell r="BL1865">
            <v>18</v>
          </cell>
          <cell r="BM1865">
            <v>45</v>
          </cell>
          <cell r="BN1865">
            <v>255</v>
          </cell>
          <cell r="BR1865">
            <v>17510</v>
          </cell>
          <cell r="BS1865">
            <v>10508</v>
          </cell>
          <cell r="BT1865">
            <v>10508</v>
          </cell>
          <cell r="BU1865">
            <v>11676</v>
          </cell>
          <cell r="BV1865">
            <v>10</v>
          </cell>
          <cell r="BW1865">
            <v>10508</v>
          </cell>
          <cell r="BX1865">
            <v>0</v>
          </cell>
        </row>
        <row r="1866">
          <cell r="E1866" t="str">
            <v>BPSM5768</v>
          </cell>
          <cell r="F1866" t="str">
            <v>275/45R18 103Y 050A T/L</v>
          </cell>
          <cell r="G1866" t="str">
            <v>275/45R18 103Y 050A T/L</v>
          </cell>
          <cell r="H1866" t="str">
            <v>RE050</v>
          </cell>
          <cell r="I1866" t="str">
            <v>PSR2</v>
          </cell>
          <cell r="J1866" t="str">
            <v>UHP(17 UP)</v>
          </cell>
          <cell r="K1866" t="str">
            <v>BRIDGESTONE</v>
          </cell>
          <cell r="L1866" t="str">
            <v>275/45R18</v>
          </cell>
          <cell r="M1866" t="str">
            <v>POTENZA</v>
          </cell>
          <cell r="N1866" t="str">
            <v>PASSENGER CAR</v>
          </cell>
          <cell r="O1866" t="str">
            <v>PSRS</v>
          </cell>
          <cell r="P1866" t="str">
            <v>T/L</v>
          </cell>
          <cell r="Q1866" t="str">
            <v>PSR00383</v>
          </cell>
          <cell r="R1866" t="str">
            <v>JAPAN</v>
          </cell>
          <cell r="S1866">
            <v>3</v>
          </cell>
          <cell r="Y1866" t="str">
            <v>24</v>
          </cell>
          <cell r="AG1866" t="str">
            <v>PSR00383</v>
          </cell>
          <cell r="AL1866" t="str">
            <v>RE050A</v>
          </cell>
          <cell r="AO1866" t="str">
            <v>275/45R18</v>
          </cell>
          <cell r="AP1866" t="str">
            <v>PSRS</v>
          </cell>
          <cell r="AQ1866" t="str">
            <v>OTHERS</v>
          </cell>
          <cell r="AR1866" t="str">
            <v>18 Inch</v>
          </cell>
          <cell r="AU1866">
            <v>0</v>
          </cell>
          <cell r="AX1866" t="str">
            <v>DISCONT</v>
          </cell>
          <cell r="AY1866" t="str">
            <v>B</v>
          </cell>
          <cell r="AZ1866">
            <v>91</v>
          </cell>
          <cell r="BA1866">
            <v>40</v>
          </cell>
          <cell r="BB1866">
            <v>30</v>
          </cell>
          <cell r="BC1866">
            <v>507</v>
          </cell>
          <cell r="BD1866" t="str">
            <v>PS</v>
          </cell>
          <cell r="BE1866" t="str">
            <v>PSRS</v>
          </cell>
          <cell r="BF1866" t="str">
            <v>T</v>
          </cell>
          <cell r="BG1866" t="str">
            <v>T</v>
          </cell>
          <cell r="BH1866">
            <v>7.0039999999999996</v>
          </cell>
          <cell r="BI1866">
            <v>14.68</v>
          </cell>
          <cell r="BJ1866">
            <v>0.13100000000000001</v>
          </cell>
          <cell r="BK1866">
            <v>0.15642965835000003</v>
          </cell>
          <cell r="BL1866">
            <v>18</v>
          </cell>
          <cell r="BM1866">
            <v>45</v>
          </cell>
          <cell r="BN1866">
            <v>275</v>
          </cell>
          <cell r="BR1866">
            <v>19320</v>
          </cell>
          <cell r="BS1866">
            <v>11590</v>
          </cell>
          <cell r="BT1866">
            <v>11590</v>
          </cell>
          <cell r="BU1866">
            <v>12878</v>
          </cell>
          <cell r="BV1866">
            <v>10</v>
          </cell>
          <cell r="BW1866">
            <v>11590</v>
          </cell>
          <cell r="BX1866">
            <v>0</v>
          </cell>
        </row>
        <row r="1867">
          <cell r="E1867" t="str">
            <v>BPSM5773</v>
          </cell>
          <cell r="F1867" t="str">
            <v>245/45R19 98Y 050A T/L</v>
          </cell>
          <cell r="G1867" t="str">
            <v>245/45R19 98Y 050A T/L</v>
          </cell>
          <cell r="H1867" t="str">
            <v>RE050</v>
          </cell>
          <cell r="I1867" t="str">
            <v>PSR2</v>
          </cell>
          <cell r="J1867" t="str">
            <v>UHP(17 UP)</v>
          </cell>
          <cell r="K1867" t="str">
            <v>BRIDGESTONE</v>
          </cell>
          <cell r="L1867" t="str">
            <v>245/45R19</v>
          </cell>
          <cell r="M1867" t="str">
            <v>POTENZA</v>
          </cell>
          <cell r="N1867" t="str">
            <v>PASSENGER CAR</v>
          </cell>
          <cell r="O1867" t="str">
            <v>PSRS</v>
          </cell>
          <cell r="P1867" t="str">
            <v>T/L</v>
          </cell>
          <cell r="Q1867" t="str">
            <v>PSR09566</v>
          </cell>
          <cell r="R1867" t="str">
            <v>JAPAN</v>
          </cell>
          <cell r="S1867">
            <v>3</v>
          </cell>
          <cell r="Y1867" t="str">
            <v>24</v>
          </cell>
          <cell r="AG1867" t="str">
            <v>PSR09566</v>
          </cell>
          <cell r="AL1867" t="str">
            <v>RE050A</v>
          </cell>
          <cell r="AO1867" t="str">
            <v>245/45R19</v>
          </cell>
          <cell r="AP1867" t="str">
            <v>PSRS</v>
          </cell>
          <cell r="AQ1867" t="str">
            <v>OTHERS</v>
          </cell>
          <cell r="AR1867" t="str">
            <v>19 Inch</v>
          </cell>
          <cell r="AU1867">
            <v>2006</v>
          </cell>
          <cell r="AX1867" t="str">
            <v>CON</v>
          </cell>
          <cell r="AY1867" t="str">
            <v>B</v>
          </cell>
          <cell r="AZ1867">
            <v>91</v>
          </cell>
          <cell r="BA1867">
            <v>40</v>
          </cell>
          <cell r="BB1867">
            <v>30</v>
          </cell>
          <cell r="BC1867">
            <v>507</v>
          </cell>
          <cell r="BD1867" t="str">
            <v>PS</v>
          </cell>
          <cell r="BE1867" t="str">
            <v>PSRS</v>
          </cell>
          <cell r="BF1867" t="str">
            <v>T</v>
          </cell>
          <cell r="BG1867" t="str">
            <v>T</v>
          </cell>
          <cell r="BH1867">
            <v>6.4260000000000002</v>
          </cell>
          <cell r="BI1867">
            <v>13.59</v>
          </cell>
          <cell r="BJ1867">
            <v>0.108</v>
          </cell>
          <cell r="BK1867">
            <v>0.14088963884999997</v>
          </cell>
          <cell r="BL1867">
            <v>19</v>
          </cell>
          <cell r="BM1867">
            <v>45</v>
          </cell>
          <cell r="BN1867">
            <v>245</v>
          </cell>
          <cell r="BR1867">
            <v>18320</v>
          </cell>
          <cell r="BS1867">
            <v>10992</v>
          </cell>
          <cell r="BT1867">
            <v>10992</v>
          </cell>
          <cell r="BU1867">
            <v>12213</v>
          </cell>
          <cell r="BV1867">
            <v>10</v>
          </cell>
          <cell r="BW1867">
            <v>10992</v>
          </cell>
          <cell r="BX1867">
            <v>0</v>
          </cell>
        </row>
        <row r="1868">
          <cell r="E1868" t="str">
            <v>BPSM5782</v>
          </cell>
          <cell r="F1868" t="str">
            <v>205/40R17 84W 050A T/L</v>
          </cell>
          <cell r="G1868" t="str">
            <v>205/40R17 84W 050A T/L</v>
          </cell>
          <cell r="H1868" t="str">
            <v>RE050</v>
          </cell>
          <cell r="I1868" t="str">
            <v>PSR2</v>
          </cell>
          <cell r="J1868" t="str">
            <v>UHP(17 UP)</v>
          </cell>
          <cell r="K1868" t="str">
            <v>BRIDGESTONE</v>
          </cell>
          <cell r="L1868" t="str">
            <v>205/40R17</v>
          </cell>
          <cell r="M1868" t="str">
            <v>POTENZA</v>
          </cell>
          <cell r="N1868" t="str">
            <v>PASSENGER CAR</v>
          </cell>
          <cell r="O1868" t="str">
            <v>PSRS</v>
          </cell>
          <cell r="P1868" t="str">
            <v>T/L</v>
          </cell>
          <cell r="Q1868" t="str">
            <v>PSR08836</v>
          </cell>
          <cell r="R1868" t="str">
            <v>JAPAN</v>
          </cell>
          <cell r="S1868">
            <v>3</v>
          </cell>
          <cell r="Y1868" t="str">
            <v>24</v>
          </cell>
          <cell r="AG1868" t="str">
            <v>PSR08836</v>
          </cell>
          <cell r="AL1868" t="str">
            <v>RE050A</v>
          </cell>
          <cell r="AO1868" t="str">
            <v>205/40R17</v>
          </cell>
          <cell r="AP1868" t="str">
            <v>PSRS</v>
          </cell>
          <cell r="AQ1868" t="str">
            <v>OTHERS</v>
          </cell>
          <cell r="AR1868" t="str">
            <v>17 Inch</v>
          </cell>
          <cell r="AU1868">
            <v>2006</v>
          </cell>
          <cell r="AX1868" t="str">
            <v>CON</v>
          </cell>
          <cell r="AY1868" t="str">
            <v>B</v>
          </cell>
          <cell r="AZ1868">
            <v>91</v>
          </cell>
          <cell r="BA1868">
            <v>40</v>
          </cell>
          <cell r="BB1868">
            <v>30</v>
          </cell>
          <cell r="BC1868">
            <v>507</v>
          </cell>
          <cell r="BD1868" t="str">
            <v>PS</v>
          </cell>
          <cell r="BE1868" t="str">
            <v>PSRS</v>
          </cell>
          <cell r="BF1868" t="str">
            <v>T</v>
          </cell>
          <cell r="BG1868" t="str">
            <v>T</v>
          </cell>
          <cell r="BH1868">
            <v>4.4420000000000002</v>
          </cell>
          <cell r="BI1868">
            <v>9.39</v>
          </cell>
          <cell r="BJ1868">
            <v>6.5000000000000002E-2</v>
          </cell>
          <cell r="BK1868">
            <v>8.6969521799999977E-2</v>
          </cell>
          <cell r="BL1868">
            <v>17</v>
          </cell>
          <cell r="BM1868">
            <v>40</v>
          </cell>
          <cell r="BN1868">
            <v>205</v>
          </cell>
          <cell r="BR1868">
            <v>9450</v>
          </cell>
          <cell r="BS1868">
            <v>4366</v>
          </cell>
          <cell r="BT1868">
            <v>4366</v>
          </cell>
          <cell r="BU1868">
            <v>4851</v>
          </cell>
          <cell r="BV1868">
            <v>10</v>
          </cell>
          <cell r="BW1868">
            <v>4366</v>
          </cell>
          <cell r="BX1868">
            <v>4102.2700000000004</v>
          </cell>
        </row>
        <row r="1869">
          <cell r="E1869" t="str">
            <v>BPSM5783</v>
          </cell>
          <cell r="F1869" t="str">
            <v>215/40R17 83Y 050A T/L</v>
          </cell>
          <cell r="G1869" t="str">
            <v>215/40R17 83Y 050A T/L</v>
          </cell>
          <cell r="H1869" t="str">
            <v>RE050</v>
          </cell>
          <cell r="I1869" t="str">
            <v>PSR2</v>
          </cell>
          <cell r="J1869" t="str">
            <v>UHP(17 UP)</v>
          </cell>
          <cell r="K1869" t="str">
            <v>BRIDGESTONE</v>
          </cell>
          <cell r="L1869" t="str">
            <v>215/40R17</v>
          </cell>
          <cell r="M1869" t="str">
            <v>POTENZA</v>
          </cell>
          <cell r="N1869" t="str">
            <v>PASSENGER CAR</v>
          </cell>
          <cell r="O1869" t="str">
            <v>PSRS</v>
          </cell>
          <cell r="P1869" t="str">
            <v>T/L</v>
          </cell>
          <cell r="Q1869" t="str">
            <v>PSR09467</v>
          </cell>
          <cell r="R1869" t="str">
            <v>JAPAN</v>
          </cell>
          <cell r="S1869">
            <v>3</v>
          </cell>
          <cell r="Y1869" t="str">
            <v>24</v>
          </cell>
          <cell r="AG1869" t="str">
            <v>PSR09467</v>
          </cell>
          <cell r="AL1869" t="str">
            <v>RE050A</v>
          </cell>
          <cell r="AO1869" t="str">
            <v>215/40R17</v>
          </cell>
          <cell r="AP1869" t="str">
            <v>PSRS</v>
          </cell>
          <cell r="AQ1869" t="str">
            <v>OTHERS</v>
          </cell>
          <cell r="AR1869" t="str">
            <v>17 Inch</v>
          </cell>
          <cell r="AU1869">
            <v>2006</v>
          </cell>
          <cell r="AX1869" t="str">
            <v>CON</v>
          </cell>
          <cell r="AY1869" t="str">
            <v>B</v>
          </cell>
          <cell r="AZ1869">
            <v>91</v>
          </cell>
          <cell r="BA1869">
            <v>40</v>
          </cell>
          <cell r="BB1869">
            <v>30</v>
          </cell>
          <cell r="BC1869">
            <v>507</v>
          </cell>
          <cell r="BD1869" t="str">
            <v>PS</v>
          </cell>
          <cell r="BE1869" t="str">
            <v>PSRS</v>
          </cell>
          <cell r="BF1869" t="str">
            <v>T</v>
          </cell>
          <cell r="BG1869" t="str">
            <v>T</v>
          </cell>
          <cell r="BH1869">
            <v>4.6779999999999999</v>
          </cell>
          <cell r="BI1869">
            <v>9.9499999999999993</v>
          </cell>
          <cell r="BJ1869">
            <v>7.3999999999999996E-2</v>
          </cell>
          <cell r="BK1869">
            <v>9.2966482199999992E-2</v>
          </cell>
          <cell r="BL1869">
            <v>17</v>
          </cell>
          <cell r="BM1869">
            <v>40</v>
          </cell>
          <cell r="BN1869">
            <v>215</v>
          </cell>
          <cell r="BR1869">
            <v>10580</v>
          </cell>
          <cell r="BS1869">
            <v>5077</v>
          </cell>
          <cell r="BT1869">
            <v>5077</v>
          </cell>
          <cell r="BU1869">
            <v>5641</v>
          </cell>
          <cell r="BV1869">
            <v>10</v>
          </cell>
          <cell r="BW1869">
            <v>5077</v>
          </cell>
          <cell r="BX1869">
            <v>4665.91</v>
          </cell>
        </row>
        <row r="1870">
          <cell r="E1870" t="str">
            <v>BPSM5785</v>
          </cell>
          <cell r="F1870" t="str">
            <v>235/40R17 90Y 050A T/L</v>
          </cell>
          <cell r="G1870" t="str">
            <v>235/40R17 90Y 050A T/L</v>
          </cell>
          <cell r="H1870" t="str">
            <v>RE050</v>
          </cell>
          <cell r="I1870" t="str">
            <v>PSR2</v>
          </cell>
          <cell r="J1870" t="str">
            <v>UHP(17 UP)</v>
          </cell>
          <cell r="K1870" t="str">
            <v>BRIDGESTONE</v>
          </cell>
          <cell r="L1870" t="str">
            <v>235/40R17</v>
          </cell>
          <cell r="M1870" t="str">
            <v>POTENZA</v>
          </cell>
          <cell r="N1870" t="str">
            <v>PASSENGER CAR</v>
          </cell>
          <cell r="O1870" t="str">
            <v>PSRS</v>
          </cell>
          <cell r="P1870" t="str">
            <v>T/L</v>
          </cell>
          <cell r="Q1870" t="str">
            <v>PSR01470</v>
          </cell>
          <cell r="R1870" t="str">
            <v>JAPAN</v>
          </cell>
          <cell r="S1870">
            <v>3</v>
          </cell>
          <cell r="Y1870" t="str">
            <v>24</v>
          </cell>
          <cell r="AG1870" t="str">
            <v>PSR01470</v>
          </cell>
          <cell r="AL1870" t="str">
            <v>RE050A</v>
          </cell>
          <cell r="AO1870" t="str">
            <v>235/40R17</v>
          </cell>
          <cell r="AP1870" t="str">
            <v>PSRS</v>
          </cell>
          <cell r="AQ1870" t="str">
            <v>OTHERS</v>
          </cell>
          <cell r="AR1870" t="str">
            <v>17 Inch</v>
          </cell>
          <cell r="AU1870">
            <v>2006</v>
          </cell>
          <cell r="AX1870" t="str">
            <v>CON</v>
          </cell>
          <cell r="AY1870" t="str">
            <v>B</v>
          </cell>
          <cell r="AZ1870">
            <v>91</v>
          </cell>
          <cell r="BA1870">
            <v>40</v>
          </cell>
          <cell r="BB1870">
            <v>30</v>
          </cell>
          <cell r="BC1870">
            <v>507</v>
          </cell>
          <cell r="BD1870" t="str">
            <v>PS</v>
          </cell>
          <cell r="BE1870" t="str">
            <v>PSRS</v>
          </cell>
          <cell r="BF1870" t="str">
            <v>T</v>
          </cell>
          <cell r="BG1870" t="str">
            <v>T</v>
          </cell>
          <cell r="BH1870">
            <v>5.0679999999999996</v>
          </cell>
          <cell r="BI1870">
            <v>10.88</v>
          </cell>
          <cell r="BJ1870">
            <v>8.5000000000000006E-2</v>
          </cell>
          <cell r="BK1870">
            <v>0.10564181099999999</v>
          </cell>
          <cell r="BL1870">
            <v>17</v>
          </cell>
          <cell r="BM1870">
            <v>40</v>
          </cell>
          <cell r="BN1870">
            <v>235</v>
          </cell>
          <cell r="BR1870">
            <v>12860</v>
          </cell>
          <cell r="BS1870">
            <v>7714</v>
          </cell>
          <cell r="BT1870">
            <v>7714</v>
          </cell>
          <cell r="BU1870">
            <v>8571</v>
          </cell>
          <cell r="BV1870">
            <v>10</v>
          </cell>
          <cell r="BW1870">
            <v>7714</v>
          </cell>
          <cell r="BX1870">
            <v>0</v>
          </cell>
        </row>
        <row r="1871">
          <cell r="E1871" t="str">
            <v>BPSM5786</v>
          </cell>
          <cell r="F1871" t="str">
            <v>245/40R17 91Y 050A T/L</v>
          </cell>
          <cell r="G1871" t="str">
            <v>245/40R17 91Y 050A T/L</v>
          </cell>
          <cell r="H1871" t="str">
            <v>RE050</v>
          </cell>
          <cell r="I1871" t="str">
            <v>PSR2</v>
          </cell>
          <cell r="J1871" t="str">
            <v>UHP(17 UP)</v>
          </cell>
          <cell r="K1871" t="str">
            <v>BRIDGESTONE</v>
          </cell>
          <cell r="L1871" t="str">
            <v>245/40R17</v>
          </cell>
          <cell r="M1871" t="str">
            <v>POTENZA</v>
          </cell>
          <cell r="N1871" t="str">
            <v>PASSENGER CAR</v>
          </cell>
          <cell r="O1871" t="str">
            <v>PSRS</v>
          </cell>
          <cell r="P1871" t="str">
            <v>T/L</v>
          </cell>
          <cell r="Q1871" t="str">
            <v>PSR09423</v>
          </cell>
          <cell r="R1871" t="str">
            <v>JAPAN</v>
          </cell>
          <cell r="S1871">
            <v>3</v>
          </cell>
          <cell r="Y1871" t="str">
            <v>24</v>
          </cell>
          <cell r="AG1871" t="str">
            <v>PSR09423</v>
          </cell>
          <cell r="AL1871" t="str">
            <v>RE050A</v>
          </cell>
          <cell r="AO1871" t="str">
            <v>245/40R17</v>
          </cell>
          <cell r="AP1871" t="str">
            <v>PSRS</v>
          </cell>
          <cell r="AQ1871" t="str">
            <v>OTHERS</v>
          </cell>
          <cell r="AR1871" t="str">
            <v>17 Inch</v>
          </cell>
          <cell r="AU1871">
            <v>2006</v>
          </cell>
          <cell r="AX1871" t="str">
            <v>CON</v>
          </cell>
          <cell r="AY1871" t="str">
            <v>B</v>
          </cell>
          <cell r="AZ1871">
            <v>91</v>
          </cell>
          <cell r="BA1871">
            <v>40</v>
          </cell>
          <cell r="BB1871">
            <v>30</v>
          </cell>
          <cell r="BC1871">
            <v>507</v>
          </cell>
          <cell r="BD1871" t="str">
            <v>PS</v>
          </cell>
          <cell r="BE1871" t="str">
            <v>PSRS</v>
          </cell>
          <cell r="BF1871" t="str">
            <v>T</v>
          </cell>
          <cell r="BG1871" t="str">
            <v>T</v>
          </cell>
          <cell r="BH1871">
            <v>5.5830000000000002</v>
          </cell>
          <cell r="BI1871">
            <v>11.87</v>
          </cell>
          <cell r="BJ1871">
            <v>8.6999999999999994E-2</v>
          </cell>
          <cell r="BK1871">
            <v>0.11232785939999999</v>
          </cell>
          <cell r="BL1871">
            <v>17</v>
          </cell>
          <cell r="BM1871">
            <v>40</v>
          </cell>
          <cell r="BN1871">
            <v>245</v>
          </cell>
          <cell r="BR1871">
            <v>13010</v>
          </cell>
          <cell r="BS1871">
            <v>7808</v>
          </cell>
          <cell r="BT1871">
            <v>7808</v>
          </cell>
          <cell r="BU1871">
            <v>8676</v>
          </cell>
          <cell r="BV1871">
            <v>10</v>
          </cell>
          <cell r="BW1871">
            <v>7808</v>
          </cell>
          <cell r="BX1871">
            <v>6264.99</v>
          </cell>
        </row>
        <row r="1872">
          <cell r="E1872" t="str">
            <v>BPSM5787</v>
          </cell>
          <cell r="F1872" t="str">
            <v>255/40R17 94Y 050A T/L</v>
          </cell>
          <cell r="G1872" t="str">
            <v>255/40R17 94Y 050A T/L</v>
          </cell>
          <cell r="H1872" t="str">
            <v>RE050</v>
          </cell>
          <cell r="I1872" t="str">
            <v>PSR2</v>
          </cell>
          <cell r="J1872" t="str">
            <v>UHP(17 UP)</v>
          </cell>
          <cell r="K1872" t="str">
            <v>BRIDGESTONE</v>
          </cell>
          <cell r="L1872" t="str">
            <v>255/40R17</v>
          </cell>
          <cell r="M1872" t="str">
            <v>POTENZA</v>
          </cell>
          <cell r="N1872" t="str">
            <v>PASSENGER CAR</v>
          </cell>
          <cell r="O1872" t="str">
            <v>PSRS</v>
          </cell>
          <cell r="P1872" t="str">
            <v>T/L</v>
          </cell>
          <cell r="Q1872" t="str">
            <v>PSR01471</v>
          </cell>
          <cell r="R1872" t="str">
            <v>JAPAN</v>
          </cell>
          <cell r="S1872">
            <v>3</v>
          </cell>
          <cell r="Y1872" t="str">
            <v>24</v>
          </cell>
          <cell r="AG1872" t="str">
            <v>PSR01471</v>
          </cell>
          <cell r="AL1872" t="str">
            <v>RE050A</v>
          </cell>
          <cell r="AO1872" t="str">
            <v>255/40R17</v>
          </cell>
          <cell r="AP1872" t="str">
            <v>PSRS</v>
          </cell>
          <cell r="AQ1872" t="str">
            <v>OTHERS</v>
          </cell>
          <cell r="AR1872" t="str">
            <v>17 Inch</v>
          </cell>
          <cell r="AU1872">
            <v>2006</v>
          </cell>
          <cell r="AX1872" t="str">
            <v>CON</v>
          </cell>
          <cell r="AY1872" t="str">
            <v>B</v>
          </cell>
          <cell r="AZ1872">
            <v>91</v>
          </cell>
          <cell r="BA1872">
            <v>40</v>
          </cell>
          <cell r="BB1872">
            <v>30</v>
          </cell>
          <cell r="BC1872">
            <v>507</v>
          </cell>
          <cell r="BD1872" t="str">
            <v>PS</v>
          </cell>
          <cell r="BE1872" t="str">
            <v>PSRS</v>
          </cell>
          <cell r="BF1872" t="str">
            <v>T</v>
          </cell>
          <cell r="BG1872" t="str">
            <v>T</v>
          </cell>
          <cell r="BH1872">
            <v>5.64</v>
          </cell>
          <cell r="BI1872">
            <v>12.06</v>
          </cell>
          <cell r="BJ1872">
            <v>9.0999999999999998E-2</v>
          </cell>
          <cell r="BK1872">
            <v>0.11925128379999998</v>
          </cell>
          <cell r="BL1872">
            <v>17</v>
          </cell>
          <cell r="BM1872">
            <v>40</v>
          </cell>
          <cell r="BN1872">
            <v>255</v>
          </cell>
          <cell r="BR1872">
            <v>13820</v>
          </cell>
          <cell r="BS1872">
            <v>8292</v>
          </cell>
          <cell r="BT1872">
            <v>8292</v>
          </cell>
          <cell r="BU1872">
            <v>9213</v>
          </cell>
          <cell r="BV1872">
            <v>10</v>
          </cell>
          <cell r="BW1872">
            <v>8292</v>
          </cell>
          <cell r="BX1872">
            <v>6022.68</v>
          </cell>
        </row>
        <row r="1873">
          <cell r="E1873" t="str">
            <v>BPSM5788</v>
          </cell>
          <cell r="F1873" t="str">
            <v>265/40R17 96Y 050A T/L</v>
          </cell>
          <cell r="G1873" t="str">
            <v>265/40R17 96Y 050A T/L</v>
          </cell>
          <cell r="H1873" t="str">
            <v>RE050</v>
          </cell>
          <cell r="I1873" t="str">
            <v>PSR2</v>
          </cell>
          <cell r="J1873" t="str">
            <v>UHP(17 UP)</v>
          </cell>
          <cell r="K1873" t="str">
            <v>BRIDGESTONE</v>
          </cell>
          <cell r="L1873" t="str">
            <v>265/40R17</v>
          </cell>
          <cell r="M1873" t="str">
            <v>POTENZA</v>
          </cell>
          <cell r="N1873" t="str">
            <v>PASSENGER CAR</v>
          </cell>
          <cell r="O1873" t="str">
            <v>PSRS</v>
          </cell>
          <cell r="P1873" t="str">
            <v>T/L</v>
          </cell>
          <cell r="Q1873" t="str">
            <v>PSR09470</v>
          </cell>
          <cell r="R1873" t="str">
            <v>JAPAN</v>
          </cell>
          <cell r="S1873">
            <v>3</v>
          </cell>
          <cell r="Y1873" t="str">
            <v>24</v>
          </cell>
          <cell r="AG1873" t="str">
            <v>PSR09470</v>
          </cell>
          <cell r="AL1873" t="str">
            <v>RE050A</v>
          </cell>
          <cell r="AO1873" t="str">
            <v>265/40R17</v>
          </cell>
          <cell r="AP1873" t="str">
            <v>PSRS</v>
          </cell>
          <cell r="AQ1873" t="str">
            <v>OTHERS</v>
          </cell>
          <cell r="AR1873" t="str">
            <v>17 Inch</v>
          </cell>
          <cell r="AU1873">
            <v>2006</v>
          </cell>
          <cell r="AX1873" t="str">
            <v>DISCONT</v>
          </cell>
          <cell r="AY1873" t="str">
            <v>B</v>
          </cell>
          <cell r="AZ1873">
            <v>91</v>
          </cell>
          <cell r="BA1873">
            <v>40</v>
          </cell>
          <cell r="BB1873">
            <v>30</v>
          </cell>
          <cell r="BC1873">
            <v>507</v>
          </cell>
          <cell r="BD1873" t="str">
            <v>PS</v>
          </cell>
          <cell r="BE1873" t="str">
            <v>PSRS</v>
          </cell>
          <cell r="BF1873" t="str">
            <v>T</v>
          </cell>
          <cell r="BG1873" t="str">
            <v>T</v>
          </cell>
          <cell r="BH1873">
            <v>5.9640000000000004</v>
          </cell>
          <cell r="BI1873">
            <v>12.66</v>
          </cell>
          <cell r="BJ1873">
            <v>9.8000000000000004E-2</v>
          </cell>
          <cell r="BK1873">
            <v>0.1264159242</v>
          </cell>
          <cell r="BL1873">
            <v>17</v>
          </cell>
          <cell r="BM1873">
            <v>40</v>
          </cell>
          <cell r="BN1873">
            <v>265</v>
          </cell>
          <cell r="BR1873">
            <v>14010</v>
          </cell>
          <cell r="BS1873">
            <v>8407</v>
          </cell>
          <cell r="BT1873">
            <v>8407</v>
          </cell>
          <cell r="BU1873">
            <v>9341</v>
          </cell>
          <cell r="BV1873">
            <v>10</v>
          </cell>
          <cell r="BW1873">
            <v>8407</v>
          </cell>
          <cell r="BX1873">
            <v>0</v>
          </cell>
        </row>
        <row r="1874">
          <cell r="E1874" t="str">
            <v>BPSM5793</v>
          </cell>
          <cell r="F1874" t="str">
            <v>225/40R18 92Y 050A T/L</v>
          </cell>
          <cell r="G1874" t="str">
            <v>225/40R18 92Y 050A T/L</v>
          </cell>
          <cell r="H1874" t="str">
            <v>RE050</v>
          </cell>
          <cell r="I1874" t="str">
            <v>PSR2</v>
          </cell>
          <cell r="J1874" t="str">
            <v>UHP(17 UP)</v>
          </cell>
          <cell r="K1874" t="str">
            <v>BRIDGESTONE</v>
          </cell>
          <cell r="L1874" t="str">
            <v>225/40R18</v>
          </cell>
          <cell r="M1874" t="str">
            <v>POTENZA</v>
          </cell>
          <cell r="N1874" t="str">
            <v>PASSENGER CAR</v>
          </cell>
          <cell r="O1874" t="str">
            <v>PSRS</v>
          </cell>
          <cell r="P1874" t="str">
            <v>T/L</v>
          </cell>
          <cell r="Q1874" t="str">
            <v>PSR09388</v>
          </cell>
          <cell r="R1874" t="str">
            <v>JAPAN</v>
          </cell>
          <cell r="S1874">
            <v>3</v>
          </cell>
          <cell r="Y1874" t="str">
            <v>24</v>
          </cell>
          <cell r="AG1874" t="str">
            <v>PSR09388</v>
          </cell>
          <cell r="AL1874" t="str">
            <v>RE050A</v>
          </cell>
          <cell r="AO1874" t="str">
            <v>225/40R18</v>
          </cell>
          <cell r="AP1874" t="str">
            <v>PSRS</v>
          </cell>
          <cell r="AQ1874" t="str">
            <v>OTHERS</v>
          </cell>
          <cell r="AR1874" t="str">
            <v>18 Inch</v>
          </cell>
          <cell r="AU1874">
            <v>2006</v>
          </cell>
          <cell r="AX1874" t="str">
            <v>CON</v>
          </cell>
          <cell r="AY1874" t="str">
            <v>B</v>
          </cell>
          <cell r="AZ1874">
            <v>91</v>
          </cell>
          <cell r="BA1874">
            <v>40</v>
          </cell>
          <cell r="BB1874">
            <v>30</v>
          </cell>
          <cell r="BC1874">
            <v>507</v>
          </cell>
          <cell r="BD1874" t="str">
            <v>PS</v>
          </cell>
          <cell r="BE1874" t="str">
            <v>PSRS</v>
          </cell>
          <cell r="BF1874" t="str">
            <v>T</v>
          </cell>
          <cell r="BG1874" t="str">
            <v>T</v>
          </cell>
          <cell r="BH1874">
            <v>5.1909999999999998</v>
          </cell>
          <cell r="BI1874">
            <v>11.16</v>
          </cell>
          <cell r="BJ1874">
            <v>8.5999999999999993E-2</v>
          </cell>
          <cell r="BK1874">
            <v>0.10759631760000002</v>
          </cell>
          <cell r="BL1874">
            <v>18</v>
          </cell>
          <cell r="BM1874">
            <v>40</v>
          </cell>
          <cell r="BN1874">
            <v>225</v>
          </cell>
          <cell r="BR1874">
            <v>14650</v>
          </cell>
          <cell r="BS1874">
            <v>7209</v>
          </cell>
          <cell r="BT1874">
            <v>7209</v>
          </cell>
          <cell r="BU1874">
            <v>8010</v>
          </cell>
          <cell r="BV1874">
            <v>10</v>
          </cell>
          <cell r="BW1874">
            <v>7209</v>
          </cell>
          <cell r="BX1874">
            <v>6386.33</v>
          </cell>
        </row>
        <row r="1875">
          <cell r="E1875" t="str">
            <v>BPSM5794</v>
          </cell>
          <cell r="F1875" t="str">
            <v>235/40R18 95Y 050A T/L</v>
          </cell>
          <cell r="G1875" t="str">
            <v>235/40R18 95Y 050A T/L</v>
          </cell>
          <cell r="H1875" t="str">
            <v>RE050</v>
          </cell>
          <cell r="I1875" t="str">
            <v>PSR2</v>
          </cell>
          <cell r="J1875" t="str">
            <v>UHP(17 UP)</v>
          </cell>
          <cell r="K1875" t="str">
            <v>BRIDGESTONE</v>
          </cell>
          <cell r="L1875" t="str">
            <v>235/40R18</v>
          </cell>
          <cell r="M1875" t="str">
            <v>POTENZA</v>
          </cell>
          <cell r="N1875" t="str">
            <v>PASSENGER CAR</v>
          </cell>
          <cell r="O1875" t="str">
            <v>PSRS</v>
          </cell>
          <cell r="P1875" t="str">
            <v>T/L</v>
          </cell>
          <cell r="Q1875" t="str">
            <v>PSR09389</v>
          </cell>
          <cell r="R1875" t="str">
            <v>JAPAN</v>
          </cell>
          <cell r="S1875">
            <v>3</v>
          </cell>
          <cell r="Y1875" t="str">
            <v>24</v>
          </cell>
          <cell r="AG1875" t="str">
            <v>PSR09389</v>
          </cell>
          <cell r="AL1875" t="str">
            <v>RE050A</v>
          </cell>
          <cell r="AO1875" t="str">
            <v>235/40R18</v>
          </cell>
          <cell r="AP1875" t="str">
            <v>PSRS</v>
          </cell>
          <cell r="AQ1875" t="str">
            <v>OTHERS</v>
          </cell>
          <cell r="AR1875" t="str">
            <v>18 Inch</v>
          </cell>
          <cell r="AU1875">
            <v>2006</v>
          </cell>
          <cell r="AX1875" t="str">
            <v>CON</v>
          </cell>
          <cell r="AY1875" t="str">
            <v>B</v>
          </cell>
          <cell r="AZ1875">
            <v>91</v>
          </cell>
          <cell r="BA1875">
            <v>40</v>
          </cell>
          <cell r="BB1875">
            <v>30</v>
          </cell>
          <cell r="BC1875">
            <v>507</v>
          </cell>
          <cell r="BD1875" t="str">
            <v>PS</v>
          </cell>
          <cell r="BE1875" t="str">
            <v>PSRS</v>
          </cell>
          <cell r="BF1875" t="str">
            <v>T</v>
          </cell>
          <cell r="BG1875" t="str">
            <v>T</v>
          </cell>
          <cell r="BH1875">
            <v>5.4550000000000001</v>
          </cell>
          <cell r="BI1875">
            <v>11.72</v>
          </cell>
          <cell r="BJ1875">
            <v>9.2999999999999999E-2</v>
          </cell>
          <cell r="BK1875">
            <v>0.11447783600000001</v>
          </cell>
          <cell r="BL1875">
            <v>18</v>
          </cell>
          <cell r="BM1875">
            <v>40</v>
          </cell>
          <cell r="BN1875">
            <v>235</v>
          </cell>
          <cell r="BR1875">
            <v>15430</v>
          </cell>
          <cell r="BS1875">
            <v>7871</v>
          </cell>
          <cell r="BT1875">
            <v>7871</v>
          </cell>
          <cell r="BU1875">
            <v>8746</v>
          </cell>
          <cell r="BV1875">
            <v>10</v>
          </cell>
          <cell r="BW1875">
            <v>7871</v>
          </cell>
          <cell r="BX1875">
            <v>6806</v>
          </cell>
        </row>
        <row r="1876">
          <cell r="E1876" t="str">
            <v>BPSM5795</v>
          </cell>
          <cell r="F1876" t="str">
            <v>245/40R18 97Y 050A T/L</v>
          </cell>
          <cell r="G1876" t="str">
            <v>245/40R18 97Y 050A T/L</v>
          </cell>
          <cell r="H1876" t="str">
            <v>RE050</v>
          </cell>
          <cell r="I1876" t="str">
            <v>PSR2</v>
          </cell>
          <cell r="J1876" t="str">
            <v>UHP(17 UP)</v>
          </cell>
          <cell r="K1876" t="str">
            <v>BRIDGESTONE</v>
          </cell>
          <cell r="L1876" t="str">
            <v>245/40R18</v>
          </cell>
          <cell r="M1876" t="str">
            <v>POTENZA</v>
          </cell>
          <cell r="N1876" t="str">
            <v>PASSENGER CAR</v>
          </cell>
          <cell r="O1876" t="str">
            <v>PSRS</v>
          </cell>
          <cell r="P1876" t="str">
            <v>T/L</v>
          </cell>
          <cell r="Q1876" t="str">
            <v>PSR09787</v>
          </cell>
          <cell r="R1876" t="str">
            <v>JAPAN</v>
          </cell>
          <cell r="S1876">
            <v>3</v>
          </cell>
          <cell r="Y1876" t="str">
            <v>24</v>
          </cell>
          <cell r="AG1876" t="str">
            <v>PSR09787</v>
          </cell>
          <cell r="AL1876" t="str">
            <v>RE050A</v>
          </cell>
          <cell r="AO1876" t="str">
            <v>245/40R18</v>
          </cell>
          <cell r="AP1876" t="str">
            <v>PSRS</v>
          </cell>
          <cell r="AQ1876" t="str">
            <v>OTHERS</v>
          </cell>
          <cell r="AR1876" t="str">
            <v>18 Inch</v>
          </cell>
          <cell r="AU1876">
            <v>2006</v>
          </cell>
          <cell r="AX1876" t="str">
            <v>CON</v>
          </cell>
          <cell r="AY1876" t="str">
            <v>B</v>
          </cell>
          <cell r="AZ1876">
            <v>91</v>
          </cell>
          <cell r="BA1876">
            <v>40</v>
          </cell>
          <cell r="BB1876">
            <v>30</v>
          </cell>
          <cell r="BC1876">
            <v>507</v>
          </cell>
          <cell r="BD1876" t="str">
            <v>PS</v>
          </cell>
          <cell r="BE1876" t="str">
            <v>PSRS</v>
          </cell>
          <cell r="BF1876" t="str">
            <v>T</v>
          </cell>
          <cell r="BG1876" t="str">
            <v>T</v>
          </cell>
          <cell r="BH1876">
            <v>5.9340000000000002</v>
          </cell>
          <cell r="BI1876">
            <v>12.77</v>
          </cell>
          <cell r="BJ1876">
            <v>9.7000000000000003E-2</v>
          </cell>
          <cell r="BK1876">
            <v>0.12160101840000002</v>
          </cell>
          <cell r="BL1876">
            <v>18</v>
          </cell>
          <cell r="BM1876">
            <v>40</v>
          </cell>
          <cell r="BN1876">
            <v>245</v>
          </cell>
          <cell r="BR1876">
            <v>17020</v>
          </cell>
          <cell r="BS1876">
            <v>9700</v>
          </cell>
          <cell r="BT1876">
            <v>9700</v>
          </cell>
          <cell r="BU1876">
            <v>10778</v>
          </cell>
          <cell r="BV1876">
            <v>10</v>
          </cell>
          <cell r="BW1876">
            <v>9700</v>
          </cell>
          <cell r="BX1876">
            <v>0</v>
          </cell>
        </row>
        <row r="1877">
          <cell r="E1877" t="str">
            <v>BPSM5796</v>
          </cell>
          <cell r="F1877" t="str">
            <v>255/40ZR18 99W 050A T/L</v>
          </cell>
          <cell r="G1877" t="str">
            <v>255/40ZR18 99W 050A T/L</v>
          </cell>
          <cell r="H1877" t="str">
            <v>RE050</v>
          </cell>
          <cell r="I1877" t="str">
            <v>PSR2</v>
          </cell>
          <cell r="J1877" t="str">
            <v>UHP(17 UP)</v>
          </cell>
          <cell r="K1877" t="str">
            <v>BRIDGESTONE</v>
          </cell>
          <cell r="L1877" t="str">
            <v>255/40ZR18</v>
          </cell>
          <cell r="M1877" t="str">
            <v>POTENZA</v>
          </cell>
          <cell r="N1877" t="str">
            <v>PASSENGER CAR</v>
          </cell>
          <cell r="O1877" t="str">
            <v>PSRS</v>
          </cell>
          <cell r="P1877" t="str">
            <v>T/L</v>
          </cell>
          <cell r="Q1877" t="str">
            <v>PSR09799</v>
          </cell>
          <cell r="R1877" t="str">
            <v>JAPAN</v>
          </cell>
          <cell r="S1877">
            <v>3</v>
          </cell>
          <cell r="Y1877" t="str">
            <v>24</v>
          </cell>
          <cell r="AG1877" t="str">
            <v>PSR09799</v>
          </cell>
          <cell r="AL1877" t="str">
            <v>RE050A</v>
          </cell>
          <cell r="AO1877" t="str">
            <v>255/40R18</v>
          </cell>
          <cell r="AP1877" t="str">
            <v>PSRS</v>
          </cell>
          <cell r="AQ1877" t="str">
            <v>OTHERS</v>
          </cell>
          <cell r="AR1877" t="str">
            <v>18 Inch</v>
          </cell>
          <cell r="AU1877">
            <v>2007</v>
          </cell>
          <cell r="AX1877" t="str">
            <v>CON</v>
          </cell>
          <cell r="AY1877" t="str">
            <v>B</v>
          </cell>
          <cell r="AZ1877">
            <v>91</v>
          </cell>
          <cell r="BA1877">
            <v>40</v>
          </cell>
          <cell r="BB1877">
            <v>30</v>
          </cell>
          <cell r="BC1877">
            <v>507</v>
          </cell>
          <cell r="BD1877" t="str">
            <v>PS</v>
          </cell>
          <cell r="BE1877" t="str">
            <v>PSRS</v>
          </cell>
          <cell r="BF1877" t="str">
            <v>T</v>
          </cell>
          <cell r="BG1877" t="str">
            <v>T</v>
          </cell>
          <cell r="BH1877">
            <v>6.3710000000000004</v>
          </cell>
          <cell r="BI1877">
            <v>13.393000000000001</v>
          </cell>
          <cell r="BJ1877">
            <v>0.109</v>
          </cell>
          <cell r="BK1877">
            <v>0.1289697048</v>
          </cell>
          <cell r="BL1877">
            <v>18</v>
          </cell>
          <cell r="BM1877">
            <v>40</v>
          </cell>
          <cell r="BN1877">
            <v>255</v>
          </cell>
          <cell r="BR1877">
            <v>16200</v>
          </cell>
          <cell r="BS1877">
            <v>10208</v>
          </cell>
          <cell r="BT1877">
            <v>10208</v>
          </cell>
          <cell r="BU1877">
            <v>11342</v>
          </cell>
          <cell r="BV1877">
            <v>10</v>
          </cell>
          <cell r="BW1877">
            <v>10208</v>
          </cell>
          <cell r="BX1877">
            <v>6626.86</v>
          </cell>
        </row>
        <row r="1878">
          <cell r="E1878" t="str">
            <v>BPSM5797</v>
          </cell>
          <cell r="F1878" t="str">
            <v>265/40R18 101Y 050A T/L</v>
          </cell>
          <cell r="G1878" t="str">
            <v>265/40R18 101Y 050A T/L</v>
          </cell>
          <cell r="H1878" t="str">
            <v>RE050</v>
          </cell>
          <cell r="I1878" t="str">
            <v>PSR2</v>
          </cell>
          <cell r="J1878" t="str">
            <v>UHP(17 UP)</v>
          </cell>
          <cell r="K1878" t="str">
            <v>BRIDGESTONE</v>
          </cell>
          <cell r="L1878" t="str">
            <v>265/40R18</v>
          </cell>
          <cell r="M1878" t="str">
            <v>POTENZA</v>
          </cell>
          <cell r="N1878" t="str">
            <v>PASSENGER CAR</v>
          </cell>
          <cell r="O1878" t="str">
            <v>PSRS</v>
          </cell>
          <cell r="P1878" t="str">
            <v>T/L</v>
          </cell>
          <cell r="Q1878" t="str">
            <v>PSR00385</v>
          </cell>
          <cell r="R1878" t="str">
            <v>JAPAN</v>
          </cell>
          <cell r="S1878">
            <v>3</v>
          </cell>
          <cell r="Y1878" t="str">
            <v>24</v>
          </cell>
          <cell r="AG1878" t="str">
            <v>PSR00385</v>
          </cell>
          <cell r="AL1878" t="str">
            <v>RE050A</v>
          </cell>
          <cell r="AO1878" t="str">
            <v>265/40R18</v>
          </cell>
          <cell r="AP1878" t="str">
            <v>PSRS</v>
          </cell>
          <cell r="AQ1878" t="str">
            <v>OTHERS</v>
          </cell>
          <cell r="AR1878" t="str">
            <v>18 Inch</v>
          </cell>
          <cell r="AU1878">
            <v>2007</v>
          </cell>
          <cell r="AX1878" t="str">
            <v>CON</v>
          </cell>
          <cell r="AY1878" t="str">
            <v>B</v>
          </cell>
          <cell r="AZ1878">
            <v>91</v>
          </cell>
          <cell r="BA1878">
            <v>40</v>
          </cell>
          <cell r="BB1878">
            <v>30</v>
          </cell>
          <cell r="BC1878">
            <v>507</v>
          </cell>
          <cell r="BD1878" t="str">
            <v>PS</v>
          </cell>
          <cell r="BE1878" t="str">
            <v>PSRS</v>
          </cell>
          <cell r="BF1878" t="str">
            <v>T</v>
          </cell>
          <cell r="BG1878" t="str">
            <v>T</v>
          </cell>
          <cell r="BH1878">
            <v>6.1959999999999997</v>
          </cell>
          <cell r="BI1878">
            <v>13.29</v>
          </cell>
          <cell r="BJ1878">
            <v>0.108</v>
          </cell>
          <cell r="BK1878">
            <v>0.1365877352</v>
          </cell>
          <cell r="BL1878">
            <v>18</v>
          </cell>
          <cell r="BM1878">
            <v>40</v>
          </cell>
          <cell r="BN1878">
            <v>265</v>
          </cell>
          <cell r="BR1878">
            <v>18940</v>
          </cell>
          <cell r="BS1878">
            <v>11020</v>
          </cell>
          <cell r="BT1878">
            <v>11020</v>
          </cell>
          <cell r="BU1878">
            <v>12244</v>
          </cell>
          <cell r="BV1878">
            <v>10</v>
          </cell>
          <cell r="BW1878">
            <v>11020</v>
          </cell>
          <cell r="BX1878">
            <v>8244.44</v>
          </cell>
        </row>
        <row r="1879">
          <cell r="E1879" t="str">
            <v>BPSM5798</v>
          </cell>
          <cell r="F1879" t="str">
            <v>275/40R18 99Y 050A T/L</v>
          </cell>
          <cell r="G1879" t="str">
            <v>275/40R18 99Y 050A T/L</v>
          </cell>
          <cell r="H1879" t="str">
            <v>RE050</v>
          </cell>
          <cell r="I1879" t="str">
            <v>PSR2</v>
          </cell>
          <cell r="J1879" t="str">
            <v>UHP(17 UP)</v>
          </cell>
          <cell r="K1879" t="str">
            <v>BRIDGESTONE</v>
          </cell>
          <cell r="L1879" t="str">
            <v>275/40R18</v>
          </cell>
          <cell r="M1879" t="str">
            <v>POTENZA</v>
          </cell>
          <cell r="N1879" t="str">
            <v>PASSENGER CAR</v>
          </cell>
          <cell r="O1879" t="str">
            <v>PSRS</v>
          </cell>
          <cell r="P1879" t="str">
            <v>T/L</v>
          </cell>
          <cell r="Q1879" t="str">
            <v>PSR00378</v>
          </cell>
          <cell r="R1879" t="str">
            <v>JAPAN</v>
          </cell>
          <cell r="S1879">
            <v>3</v>
          </cell>
          <cell r="Y1879" t="str">
            <v>24</v>
          </cell>
          <cell r="AG1879" t="str">
            <v>PSR00378</v>
          </cell>
          <cell r="AL1879" t="str">
            <v>RE050A</v>
          </cell>
          <cell r="AO1879" t="str">
            <v>275/40R18</v>
          </cell>
          <cell r="AP1879" t="str">
            <v>PSRS</v>
          </cell>
          <cell r="AQ1879" t="str">
            <v>OTHERS</v>
          </cell>
          <cell r="AR1879" t="str">
            <v>18 Inch</v>
          </cell>
          <cell r="AU1879">
            <v>2006</v>
          </cell>
          <cell r="AX1879" t="str">
            <v>CON</v>
          </cell>
          <cell r="AY1879" t="str">
            <v>B</v>
          </cell>
          <cell r="AZ1879">
            <v>91</v>
          </cell>
          <cell r="BA1879">
            <v>40</v>
          </cell>
          <cell r="BB1879">
            <v>30</v>
          </cell>
          <cell r="BC1879">
            <v>507</v>
          </cell>
          <cell r="BD1879" t="str">
            <v>PS</v>
          </cell>
          <cell r="BE1879" t="str">
            <v>PSRS</v>
          </cell>
          <cell r="BF1879" t="str">
            <v>T</v>
          </cell>
          <cell r="BG1879" t="str">
            <v>T</v>
          </cell>
          <cell r="BH1879">
            <v>6.2640000000000002</v>
          </cell>
          <cell r="BI1879">
            <v>13.25</v>
          </cell>
          <cell r="BJ1879">
            <v>0.11600000000000001</v>
          </cell>
          <cell r="BK1879">
            <v>0.14445894960000003</v>
          </cell>
          <cell r="BL1879">
            <v>18</v>
          </cell>
          <cell r="BM1879">
            <v>40</v>
          </cell>
          <cell r="BN1879">
            <v>275</v>
          </cell>
          <cell r="BR1879">
            <v>19930</v>
          </cell>
          <cell r="BS1879">
            <v>11601</v>
          </cell>
          <cell r="BT1879">
            <v>11601</v>
          </cell>
          <cell r="BU1879">
            <v>12890</v>
          </cell>
          <cell r="BV1879">
            <v>10</v>
          </cell>
          <cell r="BW1879">
            <v>11601</v>
          </cell>
          <cell r="BX1879">
            <v>0</v>
          </cell>
        </row>
        <row r="1880">
          <cell r="E1880" t="str">
            <v>BPSM5802</v>
          </cell>
          <cell r="F1880" t="str">
            <v>225/40R19 93Y 050A T/L</v>
          </cell>
          <cell r="G1880" t="str">
            <v>225/40R19 93Y 050A T/L</v>
          </cell>
          <cell r="H1880" t="str">
            <v>RE050</v>
          </cell>
          <cell r="I1880" t="str">
            <v>PSR2</v>
          </cell>
          <cell r="J1880" t="str">
            <v>UHP(17 UP)</v>
          </cell>
          <cell r="K1880" t="str">
            <v>BRIDGESTONE</v>
          </cell>
          <cell r="L1880" t="str">
            <v>225/40R19</v>
          </cell>
          <cell r="M1880" t="str">
            <v>POTENZA</v>
          </cell>
          <cell r="N1880" t="str">
            <v>PASSENGER CAR</v>
          </cell>
          <cell r="O1880" t="str">
            <v>PSRS</v>
          </cell>
          <cell r="P1880" t="str">
            <v>T/L</v>
          </cell>
          <cell r="Q1880" t="str">
            <v>PSR09669</v>
          </cell>
          <cell r="R1880" t="str">
            <v>JAPAN</v>
          </cell>
          <cell r="S1880">
            <v>3</v>
          </cell>
          <cell r="Y1880" t="str">
            <v>24</v>
          </cell>
          <cell r="AG1880" t="str">
            <v>PSR09669</v>
          </cell>
          <cell r="AL1880" t="str">
            <v>RE050A</v>
          </cell>
          <cell r="AO1880" t="str">
            <v>225/40R19</v>
          </cell>
          <cell r="AP1880" t="str">
            <v>PSRS</v>
          </cell>
          <cell r="AQ1880" t="str">
            <v>OTHERS</v>
          </cell>
          <cell r="AR1880" t="str">
            <v>19 Inch</v>
          </cell>
          <cell r="AU1880">
            <v>2007</v>
          </cell>
          <cell r="AX1880" t="str">
            <v>CON</v>
          </cell>
          <cell r="AY1880" t="str">
            <v>B</v>
          </cell>
          <cell r="AZ1880">
            <v>91</v>
          </cell>
          <cell r="BA1880">
            <v>40</v>
          </cell>
          <cell r="BB1880">
            <v>30</v>
          </cell>
          <cell r="BC1880">
            <v>507</v>
          </cell>
          <cell r="BD1880" t="str">
            <v>PS</v>
          </cell>
          <cell r="BE1880" t="str">
            <v>PSRS</v>
          </cell>
          <cell r="BF1880" t="str">
            <v>T</v>
          </cell>
          <cell r="BG1880" t="str">
            <v>T</v>
          </cell>
          <cell r="BH1880">
            <v>5.4589999999999996</v>
          </cell>
          <cell r="BI1880">
            <v>11.622</v>
          </cell>
          <cell r="BJ1880">
            <v>0.109</v>
          </cell>
          <cell r="BK1880">
            <v>0.11634527139999998</v>
          </cell>
          <cell r="BL1880">
            <v>19</v>
          </cell>
          <cell r="BM1880">
            <v>40</v>
          </cell>
          <cell r="BN1880">
            <v>225</v>
          </cell>
          <cell r="BR1880">
            <v>17130</v>
          </cell>
          <cell r="BS1880">
            <v>9252</v>
          </cell>
          <cell r="BT1880">
            <v>9252</v>
          </cell>
          <cell r="BU1880">
            <v>10280</v>
          </cell>
          <cell r="BV1880">
            <v>10</v>
          </cell>
          <cell r="BW1880">
            <v>9252</v>
          </cell>
          <cell r="BX1880">
            <v>7461.9</v>
          </cell>
        </row>
        <row r="1881">
          <cell r="E1881" t="str">
            <v>BPSM5803</v>
          </cell>
          <cell r="F1881" t="str">
            <v>235/40ZR19 *92Y 050A T/L</v>
          </cell>
          <cell r="G1881" t="str">
            <v>235/40ZR19 *92Y 050A T/L</v>
          </cell>
          <cell r="H1881" t="str">
            <v>RE050</v>
          </cell>
          <cell r="I1881" t="str">
            <v>PSR2</v>
          </cell>
          <cell r="J1881" t="str">
            <v>UHP(17 UP)</v>
          </cell>
          <cell r="K1881" t="str">
            <v>BRIDGESTONE</v>
          </cell>
          <cell r="L1881" t="str">
            <v>235/40ZR19</v>
          </cell>
          <cell r="M1881" t="str">
            <v>POTENZA</v>
          </cell>
          <cell r="N1881" t="str">
            <v>PASSENGER CAR</v>
          </cell>
          <cell r="O1881" t="str">
            <v>PSRS</v>
          </cell>
          <cell r="P1881" t="str">
            <v>T/L</v>
          </cell>
          <cell r="Q1881" t="str">
            <v>PSR09631</v>
          </cell>
          <cell r="R1881" t="str">
            <v>JAPAN</v>
          </cell>
          <cell r="S1881">
            <v>3</v>
          </cell>
          <cell r="Y1881" t="str">
            <v>24</v>
          </cell>
          <cell r="AG1881" t="str">
            <v>PSR09584</v>
          </cell>
          <cell r="AL1881" t="str">
            <v>RE050A</v>
          </cell>
          <cell r="AO1881" t="str">
            <v>235/40R19</v>
          </cell>
          <cell r="AP1881" t="str">
            <v>PSRS</v>
          </cell>
          <cell r="AQ1881" t="str">
            <v>OTHERS</v>
          </cell>
          <cell r="AR1881" t="str">
            <v>19 Inch</v>
          </cell>
          <cell r="AU1881">
            <v>2006</v>
          </cell>
          <cell r="AX1881" t="str">
            <v>CON</v>
          </cell>
          <cell r="AY1881" t="str">
            <v>B</v>
          </cell>
          <cell r="AZ1881">
            <v>91</v>
          </cell>
          <cell r="BA1881">
            <v>40</v>
          </cell>
          <cell r="BB1881">
            <v>30</v>
          </cell>
          <cell r="BC1881">
            <v>507</v>
          </cell>
          <cell r="BD1881" t="str">
            <v>PS</v>
          </cell>
          <cell r="BE1881" t="str">
            <v>PSRS</v>
          </cell>
          <cell r="BF1881" t="str">
            <v>T</v>
          </cell>
          <cell r="BG1881" t="str">
            <v>T</v>
          </cell>
          <cell r="BH1881">
            <v>5.4370000000000003</v>
          </cell>
          <cell r="BI1881">
            <v>11.86</v>
          </cell>
          <cell r="BJ1881">
            <v>9.9000000000000005E-2</v>
          </cell>
          <cell r="BK1881">
            <v>0.12366869899999997</v>
          </cell>
          <cell r="BL1881">
            <v>19</v>
          </cell>
          <cell r="BM1881">
            <v>40</v>
          </cell>
          <cell r="BN1881">
            <v>235</v>
          </cell>
          <cell r="BR1881">
            <v>19090</v>
          </cell>
          <cell r="BS1881">
            <v>9550</v>
          </cell>
          <cell r="BT1881">
            <v>9550</v>
          </cell>
          <cell r="BU1881">
            <v>10611</v>
          </cell>
          <cell r="BV1881">
            <v>10</v>
          </cell>
          <cell r="BW1881">
            <v>9550</v>
          </cell>
          <cell r="BX1881">
            <v>8310.67</v>
          </cell>
        </row>
        <row r="1882">
          <cell r="E1882" t="str">
            <v>BPSM5804</v>
          </cell>
          <cell r="F1882" t="str">
            <v>245/40R19 98Y 050A T/L</v>
          </cell>
          <cell r="G1882" t="str">
            <v>245/40R19 98Y 050A T/L</v>
          </cell>
          <cell r="H1882" t="str">
            <v>RE050</v>
          </cell>
          <cell r="I1882" t="str">
            <v>PSR2</v>
          </cell>
          <cell r="J1882" t="str">
            <v>UHP(17 UP)</v>
          </cell>
          <cell r="K1882" t="str">
            <v>BRIDGESTONE</v>
          </cell>
          <cell r="L1882" t="str">
            <v>245/40R19</v>
          </cell>
          <cell r="M1882" t="str">
            <v>POTENZA</v>
          </cell>
          <cell r="N1882" t="str">
            <v>PASSENGER CAR</v>
          </cell>
          <cell r="O1882" t="str">
            <v>PSRS</v>
          </cell>
          <cell r="P1882" t="str">
            <v>T/L</v>
          </cell>
          <cell r="Q1882" t="str">
            <v>PSR09671</v>
          </cell>
          <cell r="R1882" t="str">
            <v>JAPAN</v>
          </cell>
          <cell r="S1882">
            <v>3</v>
          </cell>
          <cell r="Y1882" t="str">
            <v>24</v>
          </cell>
          <cell r="AG1882" t="str">
            <v>PSR09671</v>
          </cell>
          <cell r="AL1882" t="str">
            <v>RE050A</v>
          </cell>
          <cell r="AO1882" t="str">
            <v>245/40R19</v>
          </cell>
          <cell r="AP1882" t="str">
            <v>PSRS</v>
          </cell>
          <cell r="AQ1882" t="str">
            <v>OTHERS</v>
          </cell>
          <cell r="AR1882" t="str">
            <v>19 Inch</v>
          </cell>
          <cell r="AU1882">
            <v>2006</v>
          </cell>
          <cell r="AX1882" t="str">
            <v>CON</v>
          </cell>
          <cell r="AY1882" t="str">
            <v>B</v>
          </cell>
          <cell r="AZ1882">
            <v>91</v>
          </cell>
          <cell r="BA1882">
            <v>40</v>
          </cell>
          <cell r="BB1882">
            <v>30</v>
          </cell>
          <cell r="BC1882">
            <v>507</v>
          </cell>
          <cell r="BD1882" t="str">
            <v>PS</v>
          </cell>
          <cell r="BE1882" t="str">
            <v>PSRS</v>
          </cell>
          <cell r="BF1882" t="str">
            <v>T</v>
          </cell>
          <cell r="BG1882" t="str">
            <v>T</v>
          </cell>
          <cell r="BH1882">
            <v>6.0430000000000001</v>
          </cell>
          <cell r="BI1882">
            <v>12.794</v>
          </cell>
          <cell r="BJ1882">
            <v>0.109</v>
          </cell>
          <cell r="BK1882">
            <v>0.13124191859999998</v>
          </cell>
          <cell r="BL1882">
            <v>19</v>
          </cell>
          <cell r="BM1882">
            <v>40</v>
          </cell>
          <cell r="BN1882">
            <v>245</v>
          </cell>
          <cell r="BR1882">
            <v>17300</v>
          </cell>
          <cell r="BS1882">
            <v>9860</v>
          </cell>
          <cell r="BT1882">
            <v>9860</v>
          </cell>
          <cell r="BU1882">
            <v>10956</v>
          </cell>
          <cell r="BV1882">
            <v>10</v>
          </cell>
          <cell r="BW1882">
            <v>9860</v>
          </cell>
          <cell r="BX1882">
            <v>0</v>
          </cell>
        </row>
        <row r="1883">
          <cell r="E1883" t="str">
            <v>BPSM5805</v>
          </cell>
          <cell r="F1883" t="str">
            <v>255/40R19 100Y 050A T/L</v>
          </cell>
          <cell r="G1883" t="str">
            <v>255/40R19 100Y 050A T/L</v>
          </cell>
          <cell r="H1883" t="str">
            <v>RE050</v>
          </cell>
          <cell r="I1883" t="str">
            <v>PSR2</v>
          </cell>
          <cell r="J1883" t="str">
            <v>UHP(17 UP)</v>
          </cell>
          <cell r="K1883" t="str">
            <v>BRIDGESTONE</v>
          </cell>
          <cell r="L1883" t="str">
            <v>255/40R19</v>
          </cell>
          <cell r="M1883" t="str">
            <v>POTENZA</v>
          </cell>
          <cell r="N1883" t="str">
            <v>PASSENGER CAR</v>
          </cell>
          <cell r="O1883" t="str">
            <v>PSRS</v>
          </cell>
          <cell r="P1883" t="str">
            <v>T/L</v>
          </cell>
          <cell r="Q1883" t="str">
            <v>PSR09672</v>
          </cell>
          <cell r="R1883" t="str">
            <v>JAPAN</v>
          </cell>
          <cell r="S1883">
            <v>3</v>
          </cell>
          <cell r="Y1883" t="str">
            <v>24</v>
          </cell>
          <cell r="AG1883" t="str">
            <v>PSR09672</v>
          </cell>
          <cell r="AL1883" t="str">
            <v>RE050A</v>
          </cell>
          <cell r="AO1883" t="str">
            <v>255/40R19</v>
          </cell>
          <cell r="AP1883" t="str">
            <v>PSRS</v>
          </cell>
          <cell r="AQ1883" t="str">
            <v>OTHERS</v>
          </cell>
          <cell r="AR1883" t="str">
            <v>19 Inch</v>
          </cell>
          <cell r="AU1883">
            <v>2007</v>
          </cell>
          <cell r="AX1883" t="str">
            <v>DISCONT</v>
          </cell>
          <cell r="AY1883" t="str">
            <v>B</v>
          </cell>
          <cell r="AZ1883">
            <v>91</v>
          </cell>
          <cell r="BA1883">
            <v>40</v>
          </cell>
          <cell r="BB1883">
            <v>30</v>
          </cell>
          <cell r="BC1883">
            <v>507</v>
          </cell>
          <cell r="BD1883" t="str">
            <v>PS</v>
          </cell>
          <cell r="BE1883" t="str">
            <v>PSRS</v>
          </cell>
          <cell r="BF1883" t="str">
            <v>T</v>
          </cell>
          <cell r="BG1883" t="str">
            <v>T</v>
          </cell>
          <cell r="BH1883">
            <v>6.1630000000000003</v>
          </cell>
          <cell r="BI1883">
            <v>13.14</v>
          </cell>
          <cell r="BJ1883">
            <v>0.11</v>
          </cell>
          <cell r="BK1883">
            <v>0.13906877019999997</v>
          </cell>
          <cell r="BL1883">
            <v>19</v>
          </cell>
          <cell r="BM1883">
            <v>40</v>
          </cell>
          <cell r="BN1883">
            <v>255</v>
          </cell>
          <cell r="BR1883">
            <v>20570</v>
          </cell>
          <cell r="BS1883">
            <v>11727</v>
          </cell>
          <cell r="BT1883">
            <v>11727</v>
          </cell>
          <cell r="BU1883">
            <v>13030</v>
          </cell>
          <cell r="BV1883">
            <v>10</v>
          </cell>
          <cell r="BW1883">
            <v>11727</v>
          </cell>
          <cell r="BX1883">
            <v>8954.98</v>
          </cell>
        </row>
        <row r="1884">
          <cell r="E1884" t="str">
            <v>BPSM5806</v>
          </cell>
          <cell r="F1884" t="str">
            <v>275/40R19 101Y 050A T/L</v>
          </cell>
          <cell r="G1884" t="str">
            <v>275/40R19 101Y 050A T/L</v>
          </cell>
          <cell r="H1884" t="str">
            <v>RE050</v>
          </cell>
          <cell r="I1884" t="str">
            <v>PSR2</v>
          </cell>
          <cell r="J1884" t="str">
            <v>UHP(17 UP)</v>
          </cell>
          <cell r="K1884" t="str">
            <v>BRIDGESTONE</v>
          </cell>
          <cell r="L1884" t="str">
            <v>275/40R19</v>
          </cell>
          <cell r="M1884" t="str">
            <v>POTENZA</v>
          </cell>
          <cell r="N1884" t="str">
            <v>PASSENGER CAR</v>
          </cell>
          <cell r="O1884" t="str">
            <v>PSRS</v>
          </cell>
          <cell r="P1884" t="str">
            <v>T/L</v>
          </cell>
          <cell r="Q1884" t="str">
            <v>PSR09674</v>
          </cell>
          <cell r="R1884" t="str">
            <v>JAPAN</v>
          </cell>
          <cell r="S1884">
            <v>3</v>
          </cell>
          <cell r="Y1884" t="str">
            <v>24</v>
          </cell>
          <cell r="AG1884" t="str">
            <v>PSR09674</v>
          </cell>
          <cell r="AL1884" t="str">
            <v>RE050A</v>
          </cell>
          <cell r="AO1884" t="str">
            <v>275/40R19</v>
          </cell>
          <cell r="AP1884" t="str">
            <v>PSRS</v>
          </cell>
          <cell r="AQ1884" t="str">
            <v>OTHERS</v>
          </cell>
          <cell r="AR1884" t="str">
            <v>19 Inch</v>
          </cell>
          <cell r="AU1884">
            <v>2006</v>
          </cell>
          <cell r="AX1884" t="str">
            <v>CON</v>
          </cell>
          <cell r="AY1884" t="str">
            <v>B</v>
          </cell>
          <cell r="AZ1884">
            <v>91</v>
          </cell>
          <cell r="BA1884">
            <v>40</v>
          </cell>
          <cell r="BB1884">
            <v>30</v>
          </cell>
          <cell r="BC1884">
            <v>507</v>
          </cell>
          <cell r="BD1884" t="str">
            <v>PS</v>
          </cell>
          <cell r="BE1884" t="str">
            <v>PSRS</v>
          </cell>
          <cell r="BF1884" t="str">
            <v>T</v>
          </cell>
          <cell r="BG1884" t="str">
            <v>T</v>
          </cell>
          <cell r="BH1884">
            <v>6.9589999999999996</v>
          </cell>
          <cell r="BI1884">
            <v>14.457000000000001</v>
          </cell>
          <cell r="BJ1884">
            <v>0.109</v>
          </cell>
          <cell r="BK1884">
            <v>0.15549872939999998</v>
          </cell>
          <cell r="BL1884">
            <v>19</v>
          </cell>
          <cell r="BM1884">
            <v>40</v>
          </cell>
          <cell r="BN1884">
            <v>275</v>
          </cell>
          <cell r="BR1884">
            <v>21390</v>
          </cell>
          <cell r="BS1884">
            <v>12192</v>
          </cell>
          <cell r="BT1884">
            <v>12192</v>
          </cell>
          <cell r="BU1884">
            <v>13547</v>
          </cell>
          <cell r="BV1884">
            <v>10</v>
          </cell>
          <cell r="BW1884">
            <v>12192</v>
          </cell>
          <cell r="BX1884">
            <v>0</v>
          </cell>
        </row>
        <row r="1885">
          <cell r="E1885" t="str">
            <v>BPSM5810</v>
          </cell>
          <cell r="F1885" t="str">
            <v>245/40R20 95Y 050A T/L</v>
          </cell>
          <cell r="G1885" t="str">
            <v>245/40R20 95Y 050A T/L</v>
          </cell>
          <cell r="H1885" t="str">
            <v>RE050</v>
          </cell>
          <cell r="I1885" t="str">
            <v>PSR2</v>
          </cell>
          <cell r="J1885" t="str">
            <v>UHP(17 UP)</v>
          </cell>
          <cell r="K1885" t="str">
            <v>BRIDGESTONE</v>
          </cell>
          <cell r="L1885" t="str">
            <v>245/40R20</v>
          </cell>
          <cell r="M1885" t="str">
            <v>POTENZA</v>
          </cell>
          <cell r="N1885" t="str">
            <v>PASSENGER CAR</v>
          </cell>
          <cell r="O1885" t="str">
            <v>PSRS</v>
          </cell>
          <cell r="P1885" t="str">
            <v>T/L</v>
          </cell>
          <cell r="Q1885" t="str">
            <v>PSR09720</v>
          </cell>
          <cell r="R1885" t="str">
            <v>JAPAN</v>
          </cell>
          <cell r="S1885">
            <v>3</v>
          </cell>
          <cell r="Y1885" t="str">
            <v>24</v>
          </cell>
          <cell r="AG1885" t="str">
            <v>PSR09720</v>
          </cell>
          <cell r="AL1885" t="str">
            <v>RE050A</v>
          </cell>
          <cell r="AO1885" t="str">
            <v>245/40R20</v>
          </cell>
          <cell r="AP1885" t="str">
            <v>PSRS</v>
          </cell>
          <cell r="AQ1885" t="str">
            <v>OTHERS</v>
          </cell>
          <cell r="AR1885" t="str">
            <v>20 Inch</v>
          </cell>
          <cell r="AU1885">
            <v>2006</v>
          </cell>
          <cell r="AX1885" t="str">
            <v>CON</v>
          </cell>
          <cell r="AY1885" t="str">
            <v>B</v>
          </cell>
          <cell r="AZ1885">
            <v>91</v>
          </cell>
          <cell r="BA1885">
            <v>40</v>
          </cell>
          <cell r="BB1885">
            <v>30</v>
          </cell>
          <cell r="BC1885">
            <v>507</v>
          </cell>
          <cell r="BD1885" t="str">
            <v>PS</v>
          </cell>
          <cell r="BE1885" t="str">
            <v>PSRS</v>
          </cell>
          <cell r="BF1885" t="str">
            <v>T</v>
          </cell>
          <cell r="BG1885" t="str">
            <v>T</v>
          </cell>
          <cell r="BH1885">
            <v>6.2859999999999996</v>
          </cell>
          <cell r="BI1885">
            <v>13.388999999999999</v>
          </cell>
          <cell r="BJ1885">
            <v>0.109</v>
          </cell>
          <cell r="BK1885">
            <v>0.14125056</v>
          </cell>
          <cell r="BL1885">
            <v>20</v>
          </cell>
          <cell r="BM1885">
            <v>40</v>
          </cell>
          <cell r="BN1885">
            <v>245</v>
          </cell>
          <cell r="BR1885">
            <v>23580</v>
          </cell>
          <cell r="BS1885">
            <v>12734</v>
          </cell>
          <cell r="BT1885">
            <v>12734</v>
          </cell>
          <cell r="BU1885">
            <v>14149</v>
          </cell>
          <cell r="BV1885">
            <v>10</v>
          </cell>
          <cell r="BW1885">
            <v>12734</v>
          </cell>
          <cell r="BX1885">
            <v>0</v>
          </cell>
        </row>
        <row r="1886">
          <cell r="E1886" t="str">
            <v>BPSM5812</v>
          </cell>
          <cell r="F1886" t="str">
            <v>225/35R18 87W 050A T/L</v>
          </cell>
          <cell r="G1886" t="str">
            <v>225/35R18 87W 050A T/L</v>
          </cell>
          <cell r="H1886" t="str">
            <v>RE050</v>
          </cell>
          <cell r="I1886" t="str">
            <v>PSR2</v>
          </cell>
          <cell r="J1886" t="str">
            <v>UHP(17 UP)</v>
          </cell>
          <cell r="K1886" t="str">
            <v>BRIDGESTONE</v>
          </cell>
          <cell r="L1886" t="str">
            <v>225/35R18</v>
          </cell>
          <cell r="M1886" t="str">
            <v>POTENZA</v>
          </cell>
          <cell r="N1886" t="str">
            <v>PASSENGER CAR</v>
          </cell>
          <cell r="O1886" t="str">
            <v>PSRS</v>
          </cell>
          <cell r="P1886" t="str">
            <v>T/L</v>
          </cell>
          <cell r="Q1886" t="str">
            <v>PSR09310</v>
          </cell>
          <cell r="R1886" t="str">
            <v>JAPAN</v>
          </cell>
          <cell r="S1886">
            <v>3</v>
          </cell>
          <cell r="Y1886" t="str">
            <v>24</v>
          </cell>
          <cell r="AG1886" t="str">
            <v>PSR09310</v>
          </cell>
          <cell r="AL1886" t="str">
            <v>RE050A</v>
          </cell>
          <cell r="AO1886" t="str">
            <v>225/35R18</v>
          </cell>
          <cell r="AP1886" t="str">
            <v>PSRS</v>
          </cell>
          <cell r="AQ1886" t="str">
            <v>OTHERS</v>
          </cell>
          <cell r="AR1886" t="str">
            <v>18 Inch</v>
          </cell>
          <cell r="AU1886">
            <v>0</v>
          </cell>
          <cell r="AX1886" t="str">
            <v>DISCONT</v>
          </cell>
          <cell r="AY1886" t="str">
            <v>B</v>
          </cell>
          <cell r="AZ1886">
            <v>91</v>
          </cell>
          <cell r="BA1886">
            <v>40</v>
          </cell>
          <cell r="BB1886">
            <v>30</v>
          </cell>
          <cell r="BC1886">
            <v>507</v>
          </cell>
          <cell r="BD1886" t="str">
            <v>PS</v>
          </cell>
          <cell r="BE1886" t="str">
            <v>PSRS</v>
          </cell>
          <cell r="BF1886" t="str">
            <v>T</v>
          </cell>
          <cell r="BG1886" t="str">
            <v>T</v>
          </cell>
          <cell r="BH1886">
            <v>5.0839999999999996</v>
          </cell>
          <cell r="BI1886">
            <v>10.73</v>
          </cell>
          <cell r="BJ1886">
            <v>8.1000000000000003E-2</v>
          </cell>
          <cell r="BK1886">
            <v>0.10013186385000003</v>
          </cell>
          <cell r="BL1886">
            <v>18</v>
          </cell>
          <cell r="BM1886">
            <v>35</v>
          </cell>
          <cell r="BN1886">
            <v>225</v>
          </cell>
          <cell r="BR1886">
            <v>13870</v>
          </cell>
          <cell r="BS1886">
            <v>8323</v>
          </cell>
          <cell r="BT1886">
            <v>8323</v>
          </cell>
          <cell r="BU1886">
            <v>9248</v>
          </cell>
          <cell r="BV1886">
            <v>10</v>
          </cell>
          <cell r="BW1886">
            <v>8323</v>
          </cell>
          <cell r="BX1886">
            <v>0</v>
          </cell>
        </row>
        <row r="1887">
          <cell r="E1887" t="str">
            <v>BPSM5814</v>
          </cell>
          <cell r="F1887" t="str">
            <v>245/35R18 92Y 050A T/L</v>
          </cell>
          <cell r="G1887" t="str">
            <v>245/35R18 92Y 050A T/L</v>
          </cell>
          <cell r="H1887" t="str">
            <v>RE050</v>
          </cell>
          <cell r="I1887" t="str">
            <v>PSR2</v>
          </cell>
          <cell r="J1887" t="str">
            <v>UHP(17 UP)</v>
          </cell>
          <cell r="K1887" t="str">
            <v>BRIDGESTONE</v>
          </cell>
          <cell r="L1887" t="str">
            <v>245/35R18</v>
          </cell>
          <cell r="M1887" t="str">
            <v>POTENZA</v>
          </cell>
          <cell r="N1887" t="str">
            <v>PASSENGER CAR</v>
          </cell>
          <cell r="O1887" t="str">
            <v>PSRS</v>
          </cell>
          <cell r="P1887" t="str">
            <v>T/L</v>
          </cell>
          <cell r="Q1887" t="str">
            <v>PSR00191</v>
          </cell>
          <cell r="R1887" t="str">
            <v>JAPAN</v>
          </cell>
          <cell r="S1887">
            <v>3</v>
          </cell>
          <cell r="Y1887" t="str">
            <v>24</v>
          </cell>
          <cell r="AG1887" t="str">
            <v>PSR00191</v>
          </cell>
          <cell r="AL1887" t="str">
            <v>RE050A</v>
          </cell>
          <cell r="AO1887" t="str">
            <v>245/35R18</v>
          </cell>
          <cell r="AP1887" t="str">
            <v>PSRS</v>
          </cell>
          <cell r="AQ1887" t="str">
            <v>OTHERS</v>
          </cell>
          <cell r="AR1887" t="str">
            <v>18 Inch</v>
          </cell>
          <cell r="AU1887">
            <v>2006</v>
          </cell>
          <cell r="AX1887" t="str">
            <v>DISCONT</v>
          </cell>
          <cell r="AY1887" t="str">
            <v>B</v>
          </cell>
          <cell r="AZ1887">
            <v>91</v>
          </cell>
          <cell r="BA1887">
            <v>40</v>
          </cell>
          <cell r="BB1887">
            <v>30</v>
          </cell>
          <cell r="BC1887">
            <v>507</v>
          </cell>
          <cell r="BD1887" t="str">
            <v>PS</v>
          </cell>
          <cell r="BE1887" t="str">
            <v>PSRS</v>
          </cell>
          <cell r="BF1887" t="str">
            <v>T</v>
          </cell>
          <cell r="BG1887" t="str">
            <v>T</v>
          </cell>
          <cell r="BH1887">
            <v>5.5590000000000002</v>
          </cell>
          <cell r="BI1887">
            <v>11.82</v>
          </cell>
          <cell r="BJ1887">
            <v>8.6999999999999994E-2</v>
          </cell>
          <cell r="BK1887">
            <v>0.11265015165000002</v>
          </cell>
          <cell r="BL1887">
            <v>18</v>
          </cell>
          <cell r="BM1887">
            <v>35</v>
          </cell>
          <cell r="BN1887">
            <v>245</v>
          </cell>
          <cell r="BR1887">
            <v>18620</v>
          </cell>
          <cell r="BS1887">
            <v>10839</v>
          </cell>
          <cell r="BT1887">
            <v>10839</v>
          </cell>
          <cell r="BU1887">
            <v>12043</v>
          </cell>
          <cell r="BV1887">
            <v>10</v>
          </cell>
          <cell r="BW1887">
            <v>10839</v>
          </cell>
          <cell r="BX1887">
            <v>0</v>
          </cell>
        </row>
        <row r="1888">
          <cell r="E1888" t="str">
            <v>BPSM5816</v>
          </cell>
          <cell r="F1888" t="str">
            <v>265/35R18 97Y 050A T/L</v>
          </cell>
          <cell r="G1888" t="str">
            <v>265/35R18 97Y 050A T/L</v>
          </cell>
          <cell r="H1888" t="str">
            <v>RE050</v>
          </cell>
          <cell r="I1888" t="str">
            <v>PSR2</v>
          </cell>
          <cell r="J1888" t="str">
            <v>UHP(17 UP)</v>
          </cell>
          <cell r="K1888" t="str">
            <v>BRIDGESTONE</v>
          </cell>
          <cell r="L1888" t="str">
            <v>265/35R18</v>
          </cell>
          <cell r="M1888" t="str">
            <v>POTENZA</v>
          </cell>
          <cell r="N1888" t="str">
            <v>PASSENGER CAR</v>
          </cell>
          <cell r="O1888" t="str">
            <v>PSRS</v>
          </cell>
          <cell r="P1888" t="str">
            <v>T/L</v>
          </cell>
          <cell r="Q1888" t="str">
            <v>PSR09788</v>
          </cell>
          <cell r="R1888" t="str">
            <v>JAPAN</v>
          </cell>
          <cell r="S1888">
            <v>3</v>
          </cell>
          <cell r="Y1888" t="str">
            <v>24</v>
          </cell>
          <cell r="AG1888" t="str">
            <v>PSR09788</v>
          </cell>
          <cell r="AL1888" t="str">
            <v>RE050A</v>
          </cell>
          <cell r="AO1888" t="str">
            <v>265/35R18</v>
          </cell>
          <cell r="AP1888" t="str">
            <v>PSRS</v>
          </cell>
          <cell r="AQ1888" t="str">
            <v>OTHERS</v>
          </cell>
          <cell r="AR1888" t="str">
            <v>18 Inch</v>
          </cell>
          <cell r="AU1888">
            <v>2006</v>
          </cell>
          <cell r="AX1888" t="str">
            <v>CON</v>
          </cell>
          <cell r="AY1888" t="str">
            <v>B</v>
          </cell>
          <cell r="AZ1888">
            <v>91</v>
          </cell>
          <cell r="BA1888">
            <v>40</v>
          </cell>
          <cell r="BB1888">
            <v>30</v>
          </cell>
          <cell r="BC1888">
            <v>507</v>
          </cell>
          <cell r="BD1888" t="str">
            <v>PS</v>
          </cell>
          <cell r="BE1888" t="str">
            <v>PSRS</v>
          </cell>
          <cell r="BF1888" t="str">
            <v>T</v>
          </cell>
          <cell r="BG1888" t="str">
            <v>T</v>
          </cell>
          <cell r="BH1888">
            <v>6.1289999999999996</v>
          </cell>
          <cell r="BI1888">
            <v>13.1</v>
          </cell>
          <cell r="BJ1888">
            <v>0.10199999999999999</v>
          </cell>
          <cell r="BK1888">
            <v>0.12598430345000003</v>
          </cell>
          <cell r="BL1888">
            <v>18</v>
          </cell>
          <cell r="BM1888">
            <v>35</v>
          </cell>
          <cell r="BN1888">
            <v>265</v>
          </cell>
          <cell r="BR1888">
            <v>20730</v>
          </cell>
          <cell r="BS1888">
            <v>11194</v>
          </cell>
          <cell r="BT1888">
            <v>11194</v>
          </cell>
          <cell r="BU1888">
            <v>12438</v>
          </cell>
          <cell r="BV1888">
            <v>10</v>
          </cell>
          <cell r="BW1888">
            <v>11194</v>
          </cell>
          <cell r="BX1888">
            <v>7836.71</v>
          </cell>
        </row>
        <row r="1889">
          <cell r="E1889" t="str">
            <v>BPSM5818</v>
          </cell>
          <cell r="F1889" t="str">
            <v>285/35ZR18 97Y 050A T/L</v>
          </cell>
          <cell r="G1889" t="str">
            <v>285/35ZR18 97Y 050A T/L</v>
          </cell>
          <cell r="H1889" t="str">
            <v>RE050</v>
          </cell>
          <cell r="I1889" t="str">
            <v>PSR2</v>
          </cell>
          <cell r="J1889" t="str">
            <v>UHP(17 UP)</v>
          </cell>
          <cell r="K1889" t="str">
            <v>BRIDGESTONE</v>
          </cell>
          <cell r="L1889" t="str">
            <v>285/35ZR18</v>
          </cell>
          <cell r="M1889" t="str">
            <v>POTENZA</v>
          </cell>
          <cell r="N1889" t="str">
            <v>PASSENGER CAR</v>
          </cell>
          <cell r="O1889" t="str">
            <v>PSRS</v>
          </cell>
          <cell r="P1889" t="str">
            <v>T/L</v>
          </cell>
          <cell r="Q1889" t="str">
            <v>PSR09959</v>
          </cell>
          <cell r="R1889" t="str">
            <v>JAPAN</v>
          </cell>
          <cell r="S1889">
            <v>3</v>
          </cell>
          <cell r="Y1889" t="str">
            <v>24</v>
          </cell>
          <cell r="AG1889" t="str">
            <v>PSR09959</v>
          </cell>
          <cell r="AL1889" t="str">
            <v>RE050A</v>
          </cell>
          <cell r="AO1889" t="str">
            <v>285/35R18</v>
          </cell>
          <cell r="AP1889" t="str">
            <v>PSRS</v>
          </cell>
          <cell r="AQ1889" t="str">
            <v>OTHERS</v>
          </cell>
          <cell r="AR1889" t="str">
            <v>18 Inch</v>
          </cell>
          <cell r="AU1889">
            <v>2007</v>
          </cell>
          <cell r="AX1889" t="str">
            <v>CON</v>
          </cell>
          <cell r="AY1889" t="str">
            <v>B</v>
          </cell>
          <cell r="AZ1889">
            <v>91</v>
          </cell>
          <cell r="BA1889">
            <v>40</v>
          </cell>
          <cell r="BB1889">
            <v>30</v>
          </cell>
          <cell r="BC1889">
            <v>507</v>
          </cell>
          <cell r="BD1889" t="str">
            <v>PS</v>
          </cell>
          <cell r="BE1889" t="str">
            <v>PSRS</v>
          </cell>
          <cell r="BF1889" t="str">
            <v>T</v>
          </cell>
          <cell r="BG1889" t="str">
            <v>T</v>
          </cell>
          <cell r="BH1889">
            <v>6.6719999999999997</v>
          </cell>
          <cell r="BI1889">
            <v>14.337</v>
          </cell>
          <cell r="BJ1889">
            <v>0.109</v>
          </cell>
          <cell r="BK1889">
            <v>0.14015783925000003</v>
          </cell>
          <cell r="BL1889">
            <v>18</v>
          </cell>
          <cell r="BM1889">
            <v>35</v>
          </cell>
          <cell r="BN1889">
            <v>285</v>
          </cell>
          <cell r="BR1889">
            <v>21540</v>
          </cell>
          <cell r="BS1889">
            <v>11629</v>
          </cell>
          <cell r="BT1889">
            <v>11629</v>
          </cell>
          <cell r="BU1889">
            <v>12921</v>
          </cell>
          <cell r="BV1889">
            <v>10</v>
          </cell>
          <cell r="BW1889">
            <v>11629</v>
          </cell>
          <cell r="BX1889">
            <v>9375.26</v>
          </cell>
        </row>
        <row r="1890">
          <cell r="E1890" t="str">
            <v>BPSM5819</v>
          </cell>
          <cell r="F1890" t="str">
            <v>295/35ZR18 *99Y 050A T/L</v>
          </cell>
          <cell r="G1890" t="str">
            <v>295/35ZR18 *99Y 050A T/L</v>
          </cell>
          <cell r="H1890" t="str">
            <v>RE050</v>
          </cell>
          <cell r="I1890" t="str">
            <v>PSR2</v>
          </cell>
          <cell r="J1890" t="str">
            <v>UHP(17 UP)</v>
          </cell>
          <cell r="K1890" t="str">
            <v>BRIDGESTONE</v>
          </cell>
          <cell r="L1890" t="str">
            <v>295/35ZR18</v>
          </cell>
          <cell r="M1890" t="str">
            <v>POTENZA</v>
          </cell>
          <cell r="N1890" t="str">
            <v>PASSENGER CAR</v>
          </cell>
          <cell r="O1890" t="str">
            <v>PSRS</v>
          </cell>
          <cell r="P1890" t="str">
            <v>T/L</v>
          </cell>
          <cell r="Q1890" t="str">
            <v>PSR09182</v>
          </cell>
          <cell r="R1890" t="str">
            <v>JAPAN</v>
          </cell>
          <cell r="S1890">
            <v>3</v>
          </cell>
          <cell r="Y1890" t="str">
            <v>24</v>
          </cell>
          <cell r="AG1890" t="str">
            <v>PSR09182</v>
          </cell>
          <cell r="AL1890" t="str">
            <v>RE050A</v>
          </cell>
          <cell r="AO1890" t="str">
            <v>295/35R18</v>
          </cell>
          <cell r="AP1890" t="str">
            <v>PSRS</v>
          </cell>
          <cell r="AQ1890" t="str">
            <v>OTHERS</v>
          </cell>
          <cell r="AR1890" t="str">
            <v>18 Inch</v>
          </cell>
          <cell r="AU1890">
            <v>2006</v>
          </cell>
          <cell r="AX1890" t="str">
            <v>CON</v>
          </cell>
          <cell r="AY1890" t="str">
            <v>B</v>
          </cell>
          <cell r="AZ1890">
            <v>91</v>
          </cell>
          <cell r="BA1890">
            <v>40</v>
          </cell>
          <cell r="BB1890">
            <v>30</v>
          </cell>
          <cell r="BC1890">
            <v>507</v>
          </cell>
          <cell r="BD1890" t="str">
            <v>PS</v>
          </cell>
          <cell r="BE1890" t="str">
            <v>PSRS</v>
          </cell>
          <cell r="BF1890" t="str">
            <v>T</v>
          </cell>
          <cell r="BG1890" t="str">
            <v>T</v>
          </cell>
          <cell r="BH1890">
            <v>6.48</v>
          </cell>
          <cell r="BI1890">
            <v>14.08</v>
          </cell>
          <cell r="BJ1890">
            <v>0.112</v>
          </cell>
          <cell r="BK1890">
            <v>0.14756672614999999</v>
          </cell>
          <cell r="BL1890">
            <v>18</v>
          </cell>
          <cell r="BM1890">
            <v>35</v>
          </cell>
          <cell r="BN1890">
            <v>295</v>
          </cell>
          <cell r="BR1890">
            <v>24000</v>
          </cell>
          <cell r="BS1890">
            <v>12959</v>
          </cell>
          <cell r="BT1890">
            <v>12959</v>
          </cell>
          <cell r="BU1890">
            <v>14399</v>
          </cell>
          <cell r="BV1890">
            <v>10</v>
          </cell>
          <cell r="BW1890">
            <v>12959</v>
          </cell>
          <cell r="BX1890">
            <v>0</v>
          </cell>
        </row>
        <row r="1891">
          <cell r="E1891" t="str">
            <v>BPSM5822</v>
          </cell>
          <cell r="F1891" t="str">
            <v>225/35ZR19 *84Y 050A T/L</v>
          </cell>
          <cell r="G1891" t="str">
            <v>225/35ZR19 *84Y 050A T/L</v>
          </cell>
          <cell r="H1891" t="str">
            <v>RE050</v>
          </cell>
          <cell r="I1891" t="str">
            <v>PSR2</v>
          </cell>
          <cell r="J1891" t="str">
            <v>UHP(17 UP)</v>
          </cell>
          <cell r="K1891" t="str">
            <v>BRIDGESTONE</v>
          </cell>
          <cell r="L1891" t="str">
            <v>225/35ZR19</v>
          </cell>
          <cell r="M1891" t="str">
            <v>POTENZA</v>
          </cell>
          <cell r="N1891" t="str">
            <v>PASSENGER CAR</v>
          </cell>
          <cell r="O1891" t="str">
            <v>PSRS</v>
          </cell>
          <cell r="P1891" t="str">
            <v>T/L</v>
          </cell>
          <cell r="Q1891" t="str">
            <v>PSR09621</v>
          </cell>
          <cell r="R1891" t="str">
            <v>JAPAN</v>
          </cell>
          <cell r="S1891">
            <v>3</v>
          </cell>
          <cell r="Y1891" t="str">
            <v>24</v>
          </cell>
          <cell r="AG1891" t="str">
            <v>PSR09621</v>
          </cell>
          <cell r="AL1891" t="str">
            <v>RE050A</v>
          </cell>
          <cell r="AO1891" t="str">
            <v>225/35R19</v>
          </cell>
          <cell r="AP1891" t="str">
            <v>PSRS</v>
          </cell>
          <cell r="AQ1891" t="str">
            <v>OTHERS</v>
          </cell>
          <cell r="AR1891" t="str">
            <v>19 Inch</v>
          </cell>
          <cell r="AU1891">
            <v>2006</v>
          </cell>
          <cell r="AX1891" t="str">
            <v>CON</v>
          </cell>
          <cell r="AY1891" t="str">
            <v>B</v>
          </cell>
          <cell r="AZ1891">
            <v>91</v>
          </cell>
          <cell r="BA1891">
            <v>40</v>
          </cell>
          <cell r="BB1891">
            <v>30</v>
          </cell>
          <cell r="BC1891">
            <v>507</v>
          </cell>
          <cell r="BD1891" t="str">
            <v>PS</v>
          </cell>
          <cell r="BE1891" t="str">
            <v>PSRS</v>
          </cell>
          <cell r="BF1891" t="str">
            <v>T</v>
          </cell>
          <cell r="BG1891" t="str">
            <v>T</v>
          </cell>
          <cell r="BH1891">
            <v>4.3159999999999998</v>
          </cell>
          <cell r="BI1891">
            <v>9.59</v>
          </cell>
          <cell r="BJ1891">
            <v>8.2000000000000003E-2</v>
          </cell>
          <cell r="BK1891">
            <v>0.10857792264999998</v>
          </cell>
          <cell r="BL1891">
            <v>19</v>
          </cell>
          <cell r="BM1891">
            <v>35</v>
          </cell>
          <cell r="BN1891">
            <v>225</v>
          </cell>
          <cell r="BR1891">
            <v>22910</v>
          </cell>
          <cell r="BS1891">
            <v>9550</v>
          </cell>
          <cell r="BT1891">
            <v>9550</v>
          </cell>
          <cell r="BU1891">
            <v>10611</v>
          </cell>
          <cell r="BV1891">
            <v>10</v>
          </cell>
          <cell r="BW1891">
            <v>9550</v>
          </cell>
          <cell r="BX1891">
            <v>0</v>
          </cell>
        </row>
        <row r="1892">
          <cell r="E1892" t="str">
            <v>BPSM5823</v>
          </cell>
          <cell r="F1892" t="str">
            <v>235/35R19 91Y 050A T/L</v>
          </cell>
          <cell r="G1892" t="str">
            <v>235/35R19 91Y 050A T/L</v>
          </cell>
          <cell r="H1892" t="str">
            <v>RE050</v>
          </cell>
          <cell r="I1892" t="str">
            <v>PSR2</v>
          </cell>
          <cell r="J1892" t="str">
            <v>UHP(17 UP)</v>
          </cell>
          <cell r="K1892" t="str">
            <v>BRIDGESTONE</v>
          </cell>
          <cell r="L1892" t="str">
            <v>235/35R19</v>
          </cell>
          <cell r="M1892" t="str">
            <v>POTENZA</v>
          </cell>
          <cell r="N1892" t="str">
            <v>PASSENGER CAR</v>
          </cell>
          <cell r="O1892" t="str">
            <v>PSRS</v>
          </cell>
          <cell r="P1892" t="str">
            <v>T/L</v>
          </cell>
          <cell r="Q1892" t="str">
            <v>PSR09670</v>
          </cell>
          <cell r="R1892" t="str">
            <v>JAPAN</v>
          </cell>
          <cell r="S1892">
            <v>3</v>
          </cell>
          <cell r="Y1892" t="str">
            <v>24</v>
          </cell>
          <cell r="AG1892" t="str">
            <v>PSR09670</v>
          </cell>
          <cell r="AL1892" t="str">
            <v>RE050A</v>
          </cell>
          <cell r="AO1892" t="str">
            <v>235/35R19</v>
          </cell>
          <cell r="AP1892" t="str">
            <v>PSRS</v>
          </cell>
          <cell r="AQ1892" t="str">
            <v>OTHERS</v>
          </cell>
          <cell r="AR1892" t="str">
            <v>19 Inch</v>
          </cell>
          <cell r="AU1892">
            <v>2006</v>
          </cell>
          <cell r="AX1892" t="str">
            <v>CON</v>
          </cell>
          <cell r="AY1892" t="str">
            <v>B</v>
          </cell>
          <cell r="AZ1892">
            <v>91</v>
          </cell>
          <cell r="BA1892">
            <v>40</v>
          </cell>
          <cell r="BB1892">
            <v>30</v>
          </cell>
          <cell r="BC1892">
            <v>507</v>
          </cell>
          <cell r="BD1892" t="str">
            <v>PS</v>
          </cell>
          <cell r="BE1892" t="str">
            <v>PSRS</v>
          </cell>
          <cell r="BF1892" t="str">
            <v>T</v>
          </cell>
          <cell r="BG1892" t="str">
            <v>T</v>
          </cell>
          <cell r="BH1892">
            <v>5.1520000000000001</v>
          </cell>
          <cell r="BI1892">
            <v>11.35</v>
          </cell>
          <cell r="BJ1892">
            <v>9.2999999999999999E-2</v>
          </cell>
          <cell r="BK1892">
            <v>0.11515306274999995</v>
          </cell>
          <cell r="BL1892">
            <v>19</v>
          </cell>
          <cell r="BM1892">
            <v>35</v>
          </cell>
          <cell r="BN1892">
            <v>235</v>
          </cell>
          <cell r="BR1892">
            <v>24110</v>
          </cell>
          <cell r="BS1892">
            <v>9680</v>
          </cell>
          <cell r="BT1892">
            <v>9680</v>
          </cell>
          <cell r="BU1892">
            <v>10756</v>
          </cell>
          <cell r="BV1892">
            <v>10</v>
          </cell>
          <cell r="BW1892">
            <v>9680</v>
          </cell>
          <cell r="BX1892">
            <v>10484.84</v>
          </cell>
        </row>
        <row r="1893">
          <cell r="E1893" t="str">
            <v>BPSM5824</v>
          </cell>
          <cell r="F1893" t="str">
            <v>245/35R19 93Y 050A T/L</v>
          </cell>
          <cell r="G1893" t="str">
            <v>245/35R19 93Y 050A T/L</v>
          </cell>
          <cell r="H1893" t="str">
            <v>RE050</v>
          </cell>
          <cell r="I1893" t="str">
            <v>PSR2</v>
          </cell>
          <cell r="J1893" t="str">
            <v>UHP(17 UP)</v>
          </cell>
          <cell r="K1893" t="str">
            <v>BRIDGESTONE</v>
          </cell>
          <cell r="L1893" t="str">
            <v>245/35R19</v>
          </cell>
          <cell r="M1893" t="str">
            <v>POTENZA</v>
          </cell>
          <cell r="N1893" t="str">
            <v>PASSENGER CAR</v>
          </cell>
          <cell r="O1893" t="str">
            <v>PSRS</v>
          </cell>
          <cell r="P1893" t="str">
            <v>T/L</v>
          </cell>
          <cell r="Q1893" t="str">
            <v>PSR09880</v>
          </cell>
          <cell r="R1893" t="str">
            <v>JAPAN</v>
          </cell>
          <cell r="S1893">
            <v>3</v>
          </cell>
          <cell r="Y1893" t="str">
            <v>24</v>
          </cell>
          <cell r="AG1893" t="str">
            <v>PSR09683</v>
          </cell>
          <cell r="AL1893" t="str">
            <v>RE050A</v>
          </cell>
          <cell r="AO1893" t="str">
            <v>245/35R19</v>
          </cell>
          <cell r="AP1893" t="str">
            <v>PSRS</v>
          </cell>
          <cell r="AQ1893" t="str">
            <v>OTHERS</v>
          </cell>
          <cell r="AR1893" t="str">
            <v>19 Inch</v>
          </cell>
          <cell r="AU1893">
            <v>2006</v>
          </cell>
          <cell r="AX1893" t="str">
            <v>DISCONT</v>
          </cell>
          <cell r="AY1893" t="str">
            <v>B</v>
          </cell>
          <cell r="AZ1893">
            <v>91</v>
          </cell>
          <cell r="BA1893">
            <v>40</v>
          </cell>
          <cell r="BB1893">
            <v>30</v>
          </cell>
          <cell r="BC1893">
            <v>507</v>
          </cell>
          <cell r="BD1893" t="str">
            <v>PS</v>
          </cell>
          <cell r="BE1893" t="str">
            <v>PSRS</v>
          </cell>
          <cell r="BF1893" t="str">
            <v>T</v>
          </cell>
          <cell r="BG1893" t="str">
            <v>T</v>
          </cell>
          <cell r="BH1893">
            <v>5.7640000000000002</v>
          </cell>
          <cell r="BI1893">
            <v>12.28</v>
          </cell>
          <cell r="BJ1893">
            <v>9.6000000000000002E-2</v>
          </cell>
          <cell r="BK1893">
            <v>0.12193634084999996</v>
          </cell>
          <cell r="BL1893">
            <v>19</v>
          </cell>
          <cell r="BM1893">
            <v>35</v>
          </cell>
          <cell r="BN1893">
            <v>245</v>
          </cell>
          <cell r="BR1893">
            <v>23790</v>
          </cell>
          <cell r="BS1893">
            <v>9905</v>
          </cell>
          <cell r="BT1893">
            <v>9905</v>
          </cell>
          <cell r="BU1893">
            <v>11006</v>
          </cell>
          <cell r="BV1893">
            <v>10</v>
          </cell>
          <cell r="BW1893">
            <v>9905</v>
          </cell>
          <cell r="BX1893">
            <v>10350.52</v>
          </cell>
        </row>
        <row r="1894">
          <cell r="E1894" t="str">
            <v>BPSM5825</v>
          </cell>
          <cell r="F1894" t="str">
            <v>255/35ZR19 *92Y 050A T/L</v>
          </cell>
          <cell r="G1894" t="str">
            <v>255/35ZR19 *92Y 050A T/L</v>
          </cell>
          <cell r="H1894" t="str">
            <v>RE050</v>
          </cell>
          <cell r="I1894" t="str">
            <v>PSR2</v>
          </cell>
          <cell r="J1894" t="str">
            <v>UHP(17 UP)</v>
          </cell>
          <cell r="K1894" t="str">
            <v>BRIDGESTONE</v>
          </cell>
          <cell r="L1894" t="str">
            <v>255/35ZR19</v>
          </cell>
          <cell r="M1894" t="str">
            <v>POTENZA</v>
          </cell>
          <cell r="N1894" t="str">
            <v>PASSENGER CAR</v>
          </cell>
          <cell r="O1894" t="str">
            <v>PSRS</v>
          </cell>
          <cell r="P1894" t="str">
            <v>T/L</v>
          </cell>
          <cell r="Q1894" t="str">
            <v>PSR00374</v>
          </cell>
          <cell r="R1894" t="str">
            <v>JAPAN</v>
          </cell>
          <cell r="S1894">
            <v>3</v>
          </cell>
          <cell r="Y1894" t="str">
            <v>24</v>
          </cell>
          <cell r="AG1894" t="str">
            <v>PSR00374</v>
          </cell>
          <cell r="AL1894" t="str">
            <v>RE050A</v>
          </cell>
          <cell r="AO1894" t="str">
            <v>255/35R19</v>
          </cell>
          <cell r="AP1894" t="str">
            <v>PSRS</v>
          </cell>
          <cell r="AQ1894" t="str">
            <v>OTHERS</v>
          </cell>
          <cell r="AR1894" t="str">
            <v>19 Inch</v>
          </cell>
          <cell r="AU1894">
            <v>2006</v>
          </cell>
          <cell r="AX1894" t="str">
            <v>CON</v>
          </cell>
          <cell r="AY1894" t="str">
            <v>B</v>
          </cell>
          <cell r="AZ1894">
            <v>91</v>
          </cell>
          <cell r="BA1894">
            <v>40</v>
          </cell>
          <cell r="BB1894">
            <v>30</v>
          </cell>
          <cell r="BC1894">
            <v>507</v>
          </cell>
          <cell r="BD1894" t="str">
            <v>PS</v>
          </cell>
          <cell r="BE1894" t="str">
            <v>PSRS</v>
          </cell>
          <cell r="BF1894" t="str">
            <v>T</v>
          </cell>
          <cell r="BG1894" t="str">
            <v>T</v>
          </cell>
          <cell r="BH1894">
            <v>5.6159999999999997</v>
          </cell>
          <cell r="BI1894">
            <v>12.074</v>
          </cell>
          <cell r="BJ1894">
            <v>0.109</v>
          </cell>
          <cell r="BK1894">
            <v>0.12893069694999998</v>
          </cell>
          <cell r="BL1894">
            <v>19</v>
          </cell>
          <cell r="BM1894">
            <v>35</v>
          </cell>
          <cell r="BN1894">
            <v>255</v>
          </cell>
          <cell r="BR1894">
            <v>21470</v>
          </cell>
          <cell r="BS1894">
            <v>10949</v>
          </cell>
          <cell r="BT1894">
            <v>10949</v>
          </cell>
          <cell r="BU1894">
            <v>12166</v>
          </cell>
          <cell r="BV1894">
            <v>10</v>
          </cell>
          <cell r="BW1894">
            <v>10949</v>
          </cell>
          <cell r="BX1894">
            <v>0</v>
          </cell>
        </row>
        <row r="1895">
          <cell r="E1895" t="str">
            <v>BPSM5826</v>
          </cell>
          <cell r="F1895" t="str">
            <v>265/35ZR19 *94Y 050A T/L</v>
          </cell>
          <cell r="G1895" t="str">
            <v>265/35ZR19 *94Y 050A T/L</v>
          </cell>
          <cell r="H1895" t="str">
            <v>RE050</v>
          </cell>
          <cell r="I1895" t="str">
            <v>PSR2</v>
          </cell>
          <cell r="J1895" t="str">
            <v>UHP(17 UP)</v>
          </cell>
          <cell r="K1895" t="str">
            <v>BRIDGESTONE</v>
          </cell>
          <cell r="L1895" t="str">
            <v>265/35ZR19</v>
          </cell>
          <cell r="M1895" t="str">
            <v>POTENZA</v>
          </cell>
          <cell r="N1895" t="str">
            <v>PASSENGER CAR</v>
          </cell>
          <cell r="O1895" t="str">
            <v>PSRS</v>
          </cell>
          <cell r="P1895" t="str">
            <v>T/L</v>
          </cell>
          <cell r="Q1895" t="str">
            <v>PSR09616</v>
          </cell>
          <cell r="R1895" t="str">
            <v>JAPAN</v>
          </cell>
          <cell r="S1895">
            <v>3</v>
          </cell>
          <cell r="Y1895" t="str">
            <v>24</v>
          </cell>
          <cell r="AG1895" t="str">
            <v>PSR09616</v>
          </cell>
          <cell r="AL1895" t="str">
            <v>RE050A</v>
          </cell>
          <cell r="AO1895" t="str">
            <v>265/35R19</v>
          </cell>
          <cell r="AP1895" t="str">
            <v>PSRS</v>
          </cell>
          <cell r="AQ1895" t="str">
            <v>OTHERS</v>
          </cell>
          <cell r="AR1895" t="str">
            <v>19 Inch</v>
          </cell>
          <cell r="AU1895">
            <v>0</v>
          </cell>
          <cell r="AX1895" t="str">
            <v>CON</v>
          </cell>
          <cell r="AY1895" t="str">
            <v>B</v>
          </cell>
          <cell r="AZ1895">
            <v>91</v>
          </cell>
          <cell r="BA1895">
            <v>40</v>
          </cell>
          <cell r="BB1895">
            <v>30</v>
          </cell>
          <cell r="BC1895">
            <v>507</v>
          </cell>
          <cell r="BD1895" t="str">
            <v>PS</v>
          </cell>
          <cell r="BE1895" t="str">
            <v>PSRS</v>
          </cell>
          <cell r="BF1895" t="str">
            <v>T</v>
          </cell>
          <cell r="BG1895" t="str">
            <v>T</v>
          </cell>
          <cell r="BH1895">
            <v>5.9640000000000004</v>
          </cell>
          <cell r="BI1895">
            <v>12.91</v>
          </cell>
          <cell r="BJ1895">
            <v>0.112</v>
          </cell>
          <cell r="BK1895">
            <v>0.13613907104999995</v>
          </cell>
          <cell r="BL1895">
            <v>19</v>
          </cell>
          <cell r="BM1895">
            <v>35</v>
          </cell>
          <cell r="BN1895">
            <v>265</v>
          </cell>
          <cell r="BR1895">
            <v>23210</v>
          </cell>
          <cell r="BS1895">
            <v>11837</v>
          </cell>
          <cell r="BT1895">
            <v>11837</v>
          </cell>
          <cell r="BU1895">
            <v>13152</v>
          </cell>
          <cell r="BV1895">
            <v>10</v>
          </cell>
          <cell r="BW1895">
            <v>11837</v>
          </cell>
          <cell r="BX1895">
            <v>0</v>
          </cell>
        </row>
        <row r="1896">
          <cell r="E1896" t="str">
            <v>BPSM5827</v>
          </cell>
          <cell r="F1896" t="str">
            <v>275/35R19 96Y 050A T/L</v>
          </cell>
          <cell r="G1896" t="str">
            <v>275/35R19 96Y 050A T/L</v>
          </cell>
          <cell r="H1896" t="str">
            <v>RE050</v>
          </cell>
          <cell r="I1896" t="str">
            <v>PSR2</v>
          </cell>
          <cell r="J1896" t="str">
            <v>UHP(17 UP)</v>
          </cell>
          <cell r="K1896" t="str">
            <v>BRIDGESTONE</v>
          </cell>
          <cell r="L1896" t="str">
            <v>275/35R19</v>
          </cell>
          <cell r="M1896" t="str">
            <v>POTENZA</v>
          </cell>
          <cell r="N1896" t="str">
            <v>PASSENGER CAR</v>
          </cell>
          <cell r="O1896" t="str">
            <v>PSRS</v>
          </cell>
          <cell r="P1896" t="str">
            <v>T/L</v>
          </cell>
          <cell r="Q1896" t="str">
            <v>PSR09676</v>
          </cell>
          <cell r="R1896" t="str">
            <v>JAPAN</v>
          </cell>
          <cell r="S1896">
            <v>3</v>
          </cell>
          <cell r="Y1896" t="str">
            <v>24</v>
          </cell>
          <cell r="AG1896" t="str">
            <v>PSR09676</v>
          </cell>
          <cell r="AL1896" t="str">
            <v>RE050A</v>
          </cell>
          <cell r="AO1896" t="str">
            <v>275/35R19</v>
          </cell>
          <cell r="AP1896" t="str">
            <v>PSRS</v>
          </cell>
          <cell r="AQ1896" t="str">
            <v>OTHERS</v>
          </cell>
          <cell r="AR1896" t="str">
            <v>19 Inch</v>
          </cell>
          <cell r="AU1896">
            <v>2006</v>
          </cell>
          <cell r="AX1896" t="str">
            <v>CON</v>
          </cell>
          <cell r="AY1896" t="str">
            <v>B</v>
          </cell>
          <cell r="AZ1896">
            <v>91</v>
          </cell>
          <cell r="BA1896">
            <v>40</v>
          </cell>
          <cell r="BB1896">
            <v>30</v>
          </cell>
          <cell r="BC1896">
            <v>507</v>
          </cell>
          <cell r="BD1896" t="str">
            <v>PS</v>
          </cell>
          <cell r="BE1896" t="str">
            <v>PSRS</v>
          </cell>
          <cell r="BF1896" t="str">
            <v>T</v>
          </cell>
          <cell r="BG1896" t="str">
            <v>T</v>
          </cell>
          <cell r="BH1896">
            <v>6.1420000000000003</v>
          </cell>
          <cell r="BI1896">
            <v>13.78</v>
          </cell>
          <cell r="BJ1896">
            <v>0.11600000000000001</v>
          </cell>
          <cell r="BK1896">
            <v>0.14356440314999996</v>
          </cell>
          <cell r="BL1896">
            <v>19</v>
          </cell>
          <cell r="BM1896">
            <v>35</v>
          </cell>
          <cell r="BN1896">
            <v>275</v>
          </cell>
          <cell r="BR1896">
            <v>24430</v>
          </cell>
          <cell r="BS1896">
            <v>12460</v>
          </cell>
          <cell r="BT1896">
            <v>12460</v>
          </cell>
          <cell r="BU1896">
            <v>13844</v>
          </cell>
          <cell r="BV1896">
            <v>10</v>
          </cell>
          <cell r="BW1896">
            <v>12460</v>
          </cell>
          <cell r="BX1896">
            <v>0</v>
          </cell>
        </row>
        <row r="1897">
          <cell r="E1897" t="str">
            <v>BPSM5828</v>
          </cell>
          <cell r="F1897" t="str">
            <v>285/35R19 *99Y 050A T/L</v>
          </cell>
          <cell r="G1897" t="str">
            <v>285/35R19 *99Y 050A T/L</v>
          </cell>
          <cell r="H1897" t="str">
            <v>RE050</v>
          </cell>
          <cell r="I1897" t="str">
            <v>PSR2</v>
          </cell>
          <cell r="J1897" t="str">
            <v>UHP(17 UP)</v>
          </cell>
          <cell r="K1897" t="str">
            <v>BRIDGESTONE</v>
          </cell>
          <cell r="L1897" t="str">
            <v>285/35R19</v>
          </cell>
          <cell r="M1897" t="str">
            <v>POTENZA</v>
          </cell>
          <cell r="N1897" t="str">
            <v>PASSENGER CAR</v>
          </cell>
          <cell r="O1897" t="str">
            <v>PSRS</v>
          </cell>
          <cell r="P1897" t="str">
            <v>T/L</v>
          </cell>
          <cell r="Q1897" t="str">
            <v>PSR09622</v>
          </cell>
          <cell r="R1897" t="str">
            <v>JAPAN</v>
          </cell>
          <cell r="S1897">
            <v>3</v>
          </cell>
          <cell r="Y1897" t="str">
            <v>24</v>
          </cell>
          <cell r="AG1897" t="str">
            <v>PSR09622</v>
          </cell>
          <cell r="AL1897" t="str">
            <v>RE050A</v>
          </cell>
          <cell r="AO1897" t="str">
            <v>285/35R19</v>
          </cell>
          <cell r="AP1897" t="str">
            <v>PSRS</v>
          </cell>
          <cell r="AQ1897" t="str">
            <v>OTHERS</v>
          </cell>
          <cell r="AR1897" t="str">
            <v>19 Inch</v>
          </cell>
          <cell r="AU1897">
            <v>2006</v>
          </cell>
          <cell r="AX1897" t="str">
            <v>CON</v>
          </cell>
          <cell r="AY1897" t="str">
            <v>B</v>
          </cell>
          <cell r="AZ1897">
            <v>91</v>
          </cell>
          <cell r="BA1897">
            <v>40</v>
          </cell>
          <cell r="BB1897">
            <v>30</v>
          </cell>
          <cell r="BC1897">
            <v>507</v>
          </cell>
          <cell r="BD1897" t="str">
            <v>PS</v>
          </cell>
          <cell r="BE1897" t="str">
            <v>PSRS</v>
          </cell>
          <cell r="BF1897" t="str">
            <v>T</v>
          </cell>
          <cell r="BG1897" t="str">
            <v>T</v>
          </cell>
          <cell r="BH1897">
            <v>6.2649999999999997</v>
          </cell>
          <cell r="BI1897">
            <v>13.68</v>
          </cell>
          <cell r="BJ1897">
            <v>0.12</v>
          </cell>
          <cell r="BK1897">
            <v>0.15120963324999995</v>
          </cell>
          <cell r="BL1897">
            <v>19</v>
          </cell>
          <cell r="BM1897">
            <v>35</v>
          </cell>
          <cell r="BN1897">
            <v>285</v>
          </cell>
          <cell r="BR1897">
            <v>25660</v>
          </cell>
          <cell r="BS1897">
            <v>13084</v>
          </cell>
          <cell r="BT1897">
            <v>13084</v>
          </cell>
          <cell r="BU1897">
            <v>14538</v>
          </cell>
          <cell r="BV1897">
            <v>10</v>
          </cell>
          <cell r="BW1897">
            <v>13084</v>
          </cell>
          <cell r="BX1897">
            <v>0</v>
          </cell>
        </row>
        <row r="1898">
          <cell r="E1898" t="str">
            <v>BPSM5829</v>
          </cell>
          <cell r="F1898" t="str">
            <v>345/35ZR19 D10Y 050A T/L</v>
          </cell>
          <cell r="G1898" t="str">
            <v>345/35ZR19 D10Y 050A T/L</v>
          </cell>
          <cell r="H1898" t="str">
            <v>RE050</v>
          </cell>
          <cell r="I1898" t="str">
            <v>PSR2</v>
          </cell>
          <cell r="J1898" t="str">
            <v>UHP(17 UP)</v>
          </cell>
          <cell r="K1898" t="str">
            <v>BRIDGESTONE</v>
          </cell>
          <cell r="L1898" t="str">
            <v>345/35ZR19</v>
          </cell>
          <cell r="M1898" t="str">
            <v>POTENZA</v>
          </cell>
          <cell r="N1898" t="str">
            <v>PASSENGER CAR</v>
          </cell>
          <cell r="O1898" t="str">
            <v>PSRS</v>
          </cell>
          <cell r="P1898" t="str">
            <v>T/L</v>
          </cell>
          <cell r="Q1898" t="str">
            <v>PSR09641</v>
          </cell>
          <cell r="R1898" t="str">
            <v>JAPAN</v>
          </cell>
          <cell r="S1898">
            <v>3</v>
          </cell>
          <cell r="Y1898" t="str">
            <v>24</v>
          </cell>
          <cell r="AG1898" t="str">
            <v>PSR09641</v>
          </cell>
          <cell r="AL1898" t="str">
            <v>RE050A</v>
          </cell>
          <cell r="AO1898" t="str">
            <v>345/35R19</v>
          </cell>
          <cell r="AP1898" t="str">
            <v>PSRS</v>
          </cell>
          <cell r="AQ1898" t="str">
            <v>OTHERS</v>
          </cell>
          <cell r="AR1898" t="str">
            <v>19 Inch</v>
          </cell>
          <cell r="AU1898">
            <v>0</v>
          </cell>
          <cell r="AX1898" t="str">
            <v>DISCONT</v>
          </cell>
          <cell r="AY1898" t="str">
            <v>B</v>
          </cell>
          <cell r="AZ1898">
            <v>91</v>
          </cell>
          <cell r="BA1898">
            <v>40</v>
          </cell>
          <cell r="BB1898">
            <v>30</v>
          </cell>
          <cell r="BC1898">
            <v>507</v>
          </cell>
          <cell r="BD1898" t="str">
            <v>PS</v>
          </cell>
          <cell r="BE1898" t="str">
            <v>PSRS</v>
          </cell>
          <cell r="BF1898" t="str">
            <v>T</v>
          </cell>
          <cell r="BG1898" t="str">
            <v>T</v>
          </cell>
          <cell r="BH1898">
            <v>7.2610000000000001</v>
          </cell>
          <cell r="BI1898">
            <v>15.741</v>
          </cell>
          <cell r="BJ1898">
            <v>0.109</v>
          </cell>
          <cell r="BK1898">
            <v>0.20186351184999993</v>
          </cell>
          <cell r="BL1898">
            <v>19</v>
          </cell>
          <cell r="BM1898">
            <v>35</v>
          </cell>
          <cell r="BN1898">
            <v>345</v>
          </cell>
          <cell r="BR1898">
            <v>30010</v>
          </cell>
          <cell r="BS1898">
            <v>16204</v>
          </cell>
          <cell r="BT1898">
            <v>16204</v>
          </cell>
          <cell r="BU1898">
            <v>18004</v>
          </cell>
          <cell r="BV1898">
            <v>10</v>
          </cell>
          <cell r="BW1898">
            <v>16204</v>
          </cell>
          <cell r="BX1898">
            <v>0</v>
          </cell>
        </row>
        <row r="1899">
          <cell r="E1899" t="str">
            <v>BPSM5834</v>
          </cell>
          <cell r="F1899" t="str">
            <v>245/35R20 95Y 050A T/L</v>
          </cell>
          <cell r="G1899" t="str">
            <v>245/35R20 95Y 050A T/L</v>
          </cell>
          <cell r="H1899" t="str">
            <v>RE050</v>
          </cell>
          <cell r="I1899" t="str">
            <v>PSR2</v>
          </cell>
          <cell r="J1899" t="str">
            <v>UHP(17 UP)</v>
          </cell>
          <cell r="K1899" t="str">
            <v>BRIDGESTONE</v>
          </cell>
          <cell r="L1899" t="str">
            <v>245/35R20</v>
          </cell>
          <cell r="M1899" t="str">
            <v>POTENZA</v>
          </cell>
          <cell r="N1899" t="str">
            <v>PASSENGER CAR</v>
          </cell>
          <cell r="O1899" t="str">
            <v>PSRS</v>
          </cell>
          <cell r="P1899" t="str">
            <v>T/L</v>
          </cell>
          <cell r="Q1899" t="str">
            <v>PSR09721</v>
          </cell>
          <cell r="R1899" t="str">
            <v>JAPAN</v>
          </cell>
          <cell r="S1899">
            <v>3</v>
          </cell>
          <cell r="Y1899" t="str">
            <v>24</v>
          </cell>
          <cell r="AG1899" t="str">
            <v>PSR09721</v>
          </cell>
          <cell r="AL1899" t="str">
            <v>RE050A</v>
          </cell>
          <cell r="AO1899" t="str">
            <v>245/35R20</v>
          </cell>
          <cell r="AP1899" t="str">
            <v>PSRS</v>
          </cell>
          <cell r="AQ1899" t="str">
            <v>OTHERS</v>
          </cell>
          <cell r="AR1899" t="str">
            <v>20 Inch</v>
          </cell>
          <cell r="AU1899">
            <v>2006</v>
          </cell>
          <cell r="AX1899" t="str">
            <v>DISCONT</v>
          </cell>
          <cell r="AY1899" t="str">
            <v>B</v>
          </cell>
          <cell r="AZ1899">
            <v>91</v>
          </cell>
          <cell r="BA1899">
            <v>40</v>
          </cell>
          <cell r="BB1899">
            <v>30</v>
          </cell>
          <cell r="BC1899">
            <v>507</v>
          </cell>
          <cell r="BD1899" t="str">
            <v>PS</v>
          </cell>
          <cell r="BE1899" t="str">
            <v>PSRS</v>
          </cell>
          <cell r="BF1899" t="str">
            <v>T</v>
          </cell>
          <cell r="BG1899" t="str">
            <v>T</v>
          </cell>
          <cell r="BH1899">
            <v>5.8170000000000002</v>
          </cell>
          <cell r="BI1899">
            <v>12.452999999999999</v>
          </cell>
          <cell r="BJ1899">
            <v>0.109</v>
          </cell>
          <cell r="BK1899">
            <v>0.13159027125</v>
          </cell>
          <cell r="BL1899">
            <v>20</v>
          </cell>
          <cell r="BM1899">
            <v>35</v>
          </cell>
          <cell r="BN1899">
            <v>245</v>
          </cell>
          <cell r="BR1899">
            <v>24830</v>
          </cell>
          <cell r="BS1899">
            <v>13408</v>
          </cell>
          <cell r="BT1899">
            <v>13408</v>
          </cell>
          <cell r="BU1899">
            <v>14898</v>
          </cell>
          <cell r="BV1899">
            <v>10</v>
          </cell>
          <cell r="BW1899">
            <v>13408</v>
          </cell>
          <cell r="BX1899">
            <v>0</v>
          </cell>
        </row>
        <row r="1900">
          <cell r="E1900" t="str">
            <v>BPSM5835</v>
          </cell>
          <cell r="F1900" t="str">
            <v>255/35R20 97Y 050A T/L</v>
          </cell>
          <cell r="G1900" t="str">
            <v>255/35R20 97Y 050A T/L</v>
          </cell>
          <cell r="H1900" t="str">
            <v>RE050</v>
          </cell>
          <cell r="I1900" t="str">
            <v>PSR2</v>
          </cell>
          <cell r="J1900" t="str">
            <v>UHP(17 UP)</v>
          </cell>
          <cell r="K1900" t="str">
            <v>BRIDGESTONE</v>
          </cell>
          <cell r="L1900" t="str">
            <v>255/35R20</v>
          </cell>
          <cell r="M1900" t="str">
            <v>POTENZA</v>
          </cell>
          <cell r="N1900" t="str">
            <v>PASSENGER CAR</v>
          </cell>
          <cell r="O1900" t="str">
            <v>PSRS</v>
          </cell>
          <cell r="P1900" t="str">
            <v>T/L</v>
          </cell>
          <cell r="Q1900" t="str">
            <v>PSR09722</v>
          </cell>
          <cell r="R1900" t="str">
            <v>JAPAN</v>
          </cell>
          <cell r="S1900">
            <v>3</v>
          </cell>
          <cell r="Y1900" t="str">
            <v>24</v>
          </cell>
          <cell r="AG1900" t="str">
            <v>PSR09722</v>
          </cell>
          <cell r="AL1900" t="str">
            <v>RE050A</v>
          </cell>
          <cell r="AO1900" t="str">
            <v>255/35R20</v>
          </cell>
          <cell r="AP1900" t="str">
            <v>PSRS</v>
          </cell>
          <cell r="AQ1900" t="str">
            <v>OTHERS</v>
          </cell>
          <cell r="AR1900" t="str">
            <v>20 Inch</v>
          </cell>
          <cell r="AU1900">
            <v>2006</v>
          </cell>
          <cell r="AX1900" t="str">
            <v>CON</v>
          </cell>
          <cell r="AY1900" t="str">
            <v>B</v>
          </cell>
          <cell r="AZ1900">
            <v>91</v>
          </cell>
          <cell r="BA1900">
            <v>40</v>
          </cell>
          <cell r="BB1900">
            <v>30</v>
          </cell>
          <cell r="BC1900">
            <v>507</v>
          </cell>
          <cell r="BD1900" t="str">
            <v>PS</v>
          </cell>
          <cell r="BE1900" t="str">
            <v>PSRS</v>
          </cell>
          <cell r="BF1900" t="str">
            <v>T</v>
          </cell>
          <cell r="BG1900" t="str">
            <v>T</v>
          </cell>
          <cell r="BH1900">
            <v>5.8339999999999996</v>
          </cell>
          <cell r="BI1900">
            <v>12.509</v>
          </cell>
          <cell r="BJ1900">
            <v>0.109</v>
          </cell>
          <cell r="BK1900">
            <v>0.13902826374999999</v>
          </cell>
          <cell r="BL1900">
            <v>20</v>
          </cell>
          <cell r="BM1900">
            <v>35</v>
          </cell>
          <cell r="BN1900">
            <v>255</v>
          </cell>
          <cell r="BR1900">
            <v>26140</v>
          </cell>
          <cell r="BS1900">
            <v>14117</v>
          </cell>
          <cell r="BT1900">
            <v>14117</v>
          </cell>
          <cell r="BU1900">
            <v>15686</v>
          </cell>
          <cell r="BV1900">
            <v>10</v>
          </cell>
          <cell r="BW1900">
            <v>14117</v>
          </cell>
          <cell r="BX1900">
            <v>0</v>
          </cell>
        </row>
        <row r="1901">
          <cell r="E1901" t="str">
            <v>BPSM5837</v>
          </cell>
          <cell r="F1901" t="str">
            <v>275/35R20 98Y 050A T/L</v>
          </cell>
          <cell r="G1901" t="str">
            <v>275/35R20 98Y 050A T/L</v>
          </cell>
          <cell r="H1901" t="str">
            <v>RE050</v>
          </cell>
          <cell r="I1901" t="str">
            <v>PSR2</v>
          </cell>
          <cell r="J1901" t="str">
            <v>UHP(17 UP)</v>
          </cell>
          <cell r="K1901" t="str">
            <v>BRIDGESTONE</v>
          </cell>
          <cell r="L1901" t="str">
            <v>255/35R20</v>
          </cell>
          <cell r="M1901" t="str">
            <v>POTENZA</v>
          </cell>
          <cell r="N1901" t="str">
            <v>PASSENGER CAR</v>
          </cell>
          <cell r="O1901" t="str">
            <v>PSRS</v>
          </cell>
          <cell r="P1901" t="str">
            <v>T/L</v>
          </cell>
          <cell r="Q1901" t="str">
            <v>PSR09724</v>
          </cell>
          <cell r="R1901" t="str">
            <v>JAPAN</v>
          </cell>
          <cell r="S1901">
            <v>3</v>
          </cell>
          <cell r="Y1901" t="str">
            <v>24</v>
          </cell>
          <cell r="AG1901" t="str">
            <v>PSR09724</v>
          </cell>
          <cell r="AL1901" t="str">
            <v>RE050A</v>
          </cell>
          <cell r="AO1901" t="str">
            <v>275/35R20</v>
          </cell>
          <cell r="AP1901" t="str">
            <v>PSRS</v>
          </cell>
          <cell r="AQ1901" t="str">
            <v>OTHERS</v>
          </cell>
          <cell r="AR1901" t="str">
            <v>20 Inch</v>
          </cell>
          <cell r="AU1901">
            <v>2007</v>
          </cell>
          <cell r="AX1901" t="str">
            <v>CON</v>
          </cell>
          <cell r="AY1901" t="str">
            <v>B</v>
          </cell>
          <cell r="AZ1901">
            <v>91</v>
          </cell>
          <cell r="BA1901">
            <v>40</v>
          </cell>
          <cell r="BB1901">
            <v>30</v>
          </cell>
          <cell r="BC1901">
            <v>507</v>
          </cell>
          <cell r="BD1901" t="str">
            <v>PS</v>
          </cell>
          <cell r="BE1901" t="str">
            <v>PSRS</v>
          </cell>
          <cell r="BF1901" t="str">
            <v>T</v>
          </cell>
          <cell r="BG1901" t="str">
            <v>T</v>
          </cell>
          <cell r="BH1901">
            <v>6.6950000000000003</v>
          </cell>
          <cell r="BI1901">
            <v>14.368</v>
          </cell>
          <cell r="BJ1901">
            <v>0.109</v>
          </cell>
          <cell r="BK1901">
            <v>0.15457057874999999</v>
          </cell>
          <cell r="BL1901">
            <v>20</v>
          </cell>
          <cell r="BM1901">
            <v>35</v>
          </cell>
          <cell r="BN1901">
            <v>275</v>
          </cell>
          <cell r="BR1901">
            <v>27620</v>
          </cell>
          <cell r="BS1901">
            <v>14117</v>
          </cell>
          <cell r="BT1901">
            <v>14117</v>
          </cell>
          <cell r="BU1901">
            <v>15686</v>
          </cell>
          <cell r="BV1901">
            <v>10</v>
          </cell>
          <cell r="BW1901">
            <v>14117</v>
          </cell>
          <cell r="BX1901">
            <v>12017.17</v>
          </cell>
        </row>
        <row r="1902">
          <cell r="E1902" t="str">
            <v>BPSM5838</v>
          </cell>
          <cell r="F1902" t="str">
            <v>285/30R18 93Y 050A T/L</v>
          </cell>
          <cell r="G1902" t="str">
            <v>285/30R18 93Y 050A T/L</v>
          </cell>
          <cell r="H1902" t="str">
            <v>RE050</v>
          </cell>
          <cell r="I1902" t="str">
            <v>PSR2</v>
          </cell>
          <cell r="J1902" t="str">
            <v>UHP(17 UP)</v>
          </cell>
          <cell r="K1902" t="str">
            <v>BRIDGESTONE</v>
          </cell>
          <cell r="L1902" t="str">
            <v>285/30R18</v>
          </cell>
          <cell r="M1902" t="str">
            <v>POTENZA</v>
          </cell>
          <cell r="N1902" t="str">
            <v>PASSENGER CAR</v>
          </cell>
          <cell r="O1902" t="str">
            <v>PSRS</v>
          </cell>
          <cell r="P1902" t="str">
            <v>T/L</v>
          </cell>
          <cell r="Q1902" t="str">
            <v>PSR09373</v>
          </cell>
          <cell r="R1902" t="str">
            <v>JAPAN</v>
          </cell>
          <cell r="S1902">
            <v>3</v>
          </cell>
          <cell r="Y1902" t="str">
            <v>24</v>
          </cell>
          <cell r="AG1902" t="str">
            <v>PSR09373</v>
          </cell>
          <cell r="AL1902" t="str">
            <v>RE050A</v>
          </cell>
          <cell r="AO1902" t="str">
            <v>285/30R18</v>
          </cell>
          <cell r="AP1902" t="str">
            <v>PSRS</v>
          </cell>
          <cell r="AQ1902" t="str">
            <v>OTHERS</v>
          </cell>
          <cell r="AR1902" t="str">
            <v>18 Inch</v>
          </cell>
          <cell r="AU1902">
            <v>0</v>
          </cell>
          <cell r="AX1902" t="str">
            <v>CON</v>
          </cell>
          <cell r="AY1902" t="str">
            <v>B</v>
          </cell>
          <cell r="AZ1902">
            <v>91</v>
          </cell>
          <cell r="BA1902">
            <v>40</v>
          </cell>
          <cell r="BB1902">
            <v>30</v>
          </cell>
          <cell r="BC1902">
            <v>507</v>
          </cell>
          <cell r="BD1902" t="str">
            <v>PS</v>
          </cell>
          <cell r="BE1902" t="str">
            <v>PSRS</v>
          </cell>
          <cell r="BF1902" t="str">
            <v>T</v>
          </cell>
          <cell r="BG1902" t="str">
            <v>T</v>
          </cell>
          <cell r="BH1902">
            <v>6.28</v>
          </cell>
          <cell r="BI1902">
            <v>13.53</v>
          </cell>
          <cell r="BJ1902">
            <v>0.10299999999999999</v>
          </cell>
          <cell r="BK1902">
            <v>0.12825645300000002</v>
          </cell>
          <cell r="BL1902">
            <v>18</v>
          </cell>
          <cell r="BM1902">
            <v>30</v>
          </cell>
          <cell r="BN1902">
            <v>285</v>
          </cell>
          <cell r="BR1902">
            <v>24110</v>
          </cell>
          <cell r="BS1902">
            <v>13020</v>
          </cell>
          <cell r="BT1902">
            <v>13020</v>
          </cell>
          <cell r="BU1902">
            <v>14467</v>
          </cell>
          <cell r="BV1902">
            <v>10</v>
          </cell>
          <cell r="BW1902">
            <v>13020</v>
          </cell>
          <cell r="BX1902">
            <v>0</v>
          </cell>
        </row>
        <row r="1903">
          <cell r="E1903" t="str">
            <v>BPSM5839</v>
          </cell>
          <cell r="F1903" t="str">
            <v>295/30R18 98Y 050A T/L</v>
          </cell>
          <cell r="G1903" t="str">
            <v>295/30R18 98Y 050A T/L</v>
          </cell>
          <cell r="H1903" t="str">
            <v>RE050</v>
          </cell>
          <cell r="I1903" t="str">
            <v>PSR2</v>
          </cell>
          <cell r="J1903" t="str">
            <v>UHP(17 UP)</v>
          </cell>
          <cell r="K1903" t="str">
            <v>BRIDGESTONE</v>
          </cell>
          <cell r="L1903" t="str">
            <v>295/30R18</v>
          </cell>
          <cell r="M1903" t="str">
            <v>POTENZA</v>
          </cell>
          <cell r="N1903" t="str">
            <v>PASSENGER CAR</v>
          </cell>
          <cell r="O1903" t="str">
            <v>PSRS</v>
          </cell>
          <cell r="P1903" t="str">
            <v>T/L</v>
          </cell>
          <cell r="Q1903" t="str">
            <v>PSR09341</v>
          </cell>
          <cell r="R1903" t="str">
            <v>JAPAN</v>
          </cell>
          <cell r="S1903">
            <v>3</v>
          </cell>
          <cell r="Y1903" t="str">
            <v>24</v>
          </cell>
          <cell r="AG1903" t="str">
            <v>PSR09341</v>
          </cell>
          <cell r="AL1903" t="str">
            <v>RE050A</v>
          </cell>
          <cell r="AO1903" t="str">
            <v>295/30R18</v>
          </cell>
          <cell r="AP1903" t="str">
            <v>PSRS</v>
          </cell>
          <cell r="AQ1903" t="str">
            <v>OTHERS</v>
          </cell>
          <cell r="AR1903" t="str">
            <v>18 Inch</v>
          </cell>
          <cell r="AU1903">
            <v>2006</v>
          </cell>
          <cell r="AX1903" t="str">
            <v>DISCONT</v>
          </cell>
          <cell r="AY1903" t="str">
            <v>B</v>
          </cell>
          <cell r="AZ1903">
            <v>91</v>
          </cell>
          <cell r="BA1903">
            <v>40</v>
          </cell>
          <cell r="BB1903">
            <v>30</v>
          </cell>
          <cell r="BC1903">
            <v>507</v>
          </cell>
          <cell r="BD1903" t="str">
            <v>PS</v>
          </cell>
          <cell r="BE1903" t="str">
            <v>PSRS</v>
          </cell>
          <cell r="BF1903" t="str">
            <v>T</v>
          </cell>
          <cell r="BG1903" t="str">
            <v>T</v>
          </cell>
          <cell r="BH1903">
            <v>6.4329999999999998</v>
          </cell>
          <cell r="BI1903">
            <v>13.78</v>
          </cell>
          <cell r="BJ1903">
            <v>0.111</v>
          </cell>
          <cell r="BK1903">
            <v>0.13474022940000002</v>
          </cell>
          <cell r="BL1903">
            <v>18</v>
          </cell>
          <cell r="BM1903">
            <v>30</v>
          </cell>
          <cell r="BN1903">
            <v>295</v>
          </cell>
          <cell r="BR1903">
            <v>25320</v>
          </cell>
          <cell r="BS1903">
            <v>13671</v>
          </cell>
          <cell r="BT1903">
            <v>13671</v>
          </cell>
          <cell r="BU1903">
            <v>15190</v>
          </cell>
          <cell r="BV1903">
            <v>10</v>
          </cell>
          <cell r="BW1903">
            <v>13671</v>
          </cell>
          <cell r="BX1903">
            <v>0</v>
          </cell>
        </row>
        <row r="1904">
          <cell r="E1904" t="str">
            <v>BPSM5846</v>
          </cell>
          <cell r="F1904" t="str">
            <v>265/30R19 93Y 050A T/L</v>
          </cell>
          <cell r="G1904" t="str">
            <v>265/30R19 93Y 050A T/L</v>
          </cell>
          <cell r="H1904" t="str">
            <v>RE050</v>
          </cell>
          <cell r="I1904" t="str">
            <v>PSR2</v>
          </cell>
          <cell r="J1904" t="str">
            <v>UHP(17 UP)</v>
          </cell>
          <cell r="K1904" t="str">
            <v>BRIDGESTONE</v>
          </cell>
          <cell r="L1904" t="str">
            <v>265/30R19</v>
          </cell>
          <cell r="M1904" t="str">
            <v>POTENZA</v>
          </cell>
          <cell r="N1904" t="str">
            <v>PASSENGER CAR</v>
          </cell>
          <cell r="O1904" t="str">
            <v>PSRS</v>
          </cell>
          <cell r="P1904" t="str">
            <v>T/L</v>
          </cell>
          <cell r="Q1904" t="str">
            <v>PSR09673</v>
          </cell>
          <cell r="R1904" t="str">
            <v>JAPAN</v>
          </cell>
          <cell r="S1904">
            <v>3</v>
          </cell>
          <cell r="Y1904" t="str">
            <v>24</v>
          </cell>
          <cell r="AG1904" t="str">
            <v>PSR09673</v>
          </cell>
          <cell r="AL1904" t="str">
            <v>RE050A</v>
          </cell>
          <cell r="AO1904" t="str">
            <v>265/30R19</v>
          </cell>
          <cell r="AP1904" t="str">
            <v>PSRS</v>
          </cell>
          <cell r="AQ1904" t="str">
            <v>OTHERS</v>
          </cell>
          <cell r="AR1904" t="str">
            <v>19 Inch</v>
          </cell>
          <cell r="AU1904">
            <v>2006</v>
          </cell>
          <cell r="AX1904" t="str">
            <v>CON</v>
          </cell>
          <cell r="AY1904" t="str">
            <v>B</v>
          </cell>
          <cell r="AZ1904">
            <v>91</v>
          </cell>
          <cell r="BA1904">
            <v>40</v>
          </cell>
          <cell r="BB1904">
            <v>30</v>
          </cell>
          <cell r="BC1904">
            <v>507</v>
          </cell>
          <cell r="BD1904" t="str">
            <v>PS</v>
          </cell>
          <cell r="BE1904" t="str">
            <v>PSRS</v>
          </cell>
          <cell r="BF1904" t="str">
            <v>T</v>
          </cell>
          <cell r="BG1904" t="str">
            <v>T</v>
          </cell>
          <cell r="BH1904">
            <v>5.7290000000000001</v>
          </cell>
          <cell r="BI1904">
            <v>12.257999999999999</v>
          </cell>
          <cell r="BJ1904">
            <v>0.109</v>
          </cell>
          <cell r="BK1904">
            <v>0.12555342079999995</v>
          </cell>
          <cell r="BL1904">
            <v>19</v>
          </cell>
          <cell r="BM1904">
            <v>30</v>
          </cell>
          <cell r="BN1904">
            <v>265</v>
          </cell>
          <cell r="BR1904">
            <v>22340</v>
          </cell>
          <cell r="BS1904">
            <v>11391</v>
          </cell>
          <cell r="BT1904">
            <v>11391</v>
          </cell>
          <cell r="BU1904">
            <v>12657</v>
          </cell>
          <cell r="BV1904">
            <v>10</v>
          </cell>
          <cell r="BW1904">
            <v>11391</v>
          </cell>
          <cell r="BX1904">
            <v>0</v>
          </cell>
        </row>
        <row r="1905">
          <cell r="E1905" t="str">
            <v>BPSM5847</v>
          </cell>
          <cell r="F1905" t="str">
            <v>275/30R19 96Y 050A T/L</v>
          </cell>
          <cell r="G1905" t="str">
            <v>275/30R19 96Y 050A T/L</v>
          </cell>
          <cell r="H1905" t="str">
            <v>RE050</v>
          </cell>
          <cell r="I1905" t="str">
            <v>PSR2</v>
          </cell>
          <cell r="J1905" t="str">
            <v>UHP(17 UP)</v>
          </cell>
          <cell r="K1905" t="str">
            <v>BRIDGESTONE</v>
          </cell>
          <cell r="L1905" t="str">
            <v>275/30R19</v>
          </cell>
          <cell r="M1905" t="str">
            <v>POTENZA</v>
          </cell>
          <cell r="N1905" t="str">
            <v>PASSENGER CAR</v>
          </cell>
          <cell r="O1905" t="str">
            <v>PSRS</v>
          </cell>
          <cell r="P1905" t="str">
            <v>T/L</v>
          </cell>
          <cell r="Q1905" t="str">
            <v>PSR09675</v>
          </cell>
          <cell r="R1905" t="str">
            <v>JAPAN</v>
          </cell>
          <cell r="S1905">
            <v>3</v>
          </cell>
          <cell r="Y1905" t="str">
            <v>24</v>
          </cell>
          <cell r="AG1905" t="str">
            <v>PSR09675</v>
          </cell>
          <cell r="AL1905" t="str">
            <v>RE050A</v>
          </cell>
          <cell r="AO1905" t="str">
            <v>275/30R19</v>
          </cell>
          <cell r="AP1905" t="str">
            <v>PSRS</v>
          </cell>
          <cell r="AQ1905" t="str">
            <v>OTHERS</v>
          </cell>
          <cell r="AR1905" t="str">
            <v>19 Inch</v>
          </cell>
          <cell r="AU1905">
            <v>2006</v>
          </cell>
          <cell r="AX1905" t="str">
            <v>DISCONT</v>
          </cell>
          <cell r="AY1905" t="str">
            <v>B</v>
          </cell>
          <cell r="AZ1905">
            <v>91</v>
          </cell>
          <cell r="BA1905">
            <v>40</v>
          </cell>
          <cell r="BB1905">
            <v>30</v>
          </cell>
          <cell r="BC1905">
            <v>507</v>
          </cell>
          <cell r="BD1905" t="str">
            <v>PS</v>
          </cell>
          <cell r="BE1905" t="str">
            <v>PSRS</v>
          </cell>
          <cell r="BF1905" t="str">
            <v>T</v>
          </cell>
          <cell r="BG1905" t="str">
            <v>T</v>
          </cell>
          <cell r="BH1905">
            <v>5.9219999999999997</v>
          </cell>
          <cell r="BI1905">
            <v>12.762</v>
          </cell>
          <cell r="BJ1905">
            <v>0.109</v>
          </cell>
          <cell r="BK1905">
            <v>0.13210651439999996</v>
          </cell>
          <cell r="BL1905">
            <v>19</v>
          </cell>
          <cell r="BM1905">
            <v>30</v>
          </cell>
          <cell r="BN1905">
            <v>275</v>
          </cell>
          <cell r="BR1905">
            <v>23520</v>
          </cell>
          <cell r="BS1905">
            <v>11996</v>
          </cell>
          <cell r="BT1905">
            <v>11996</v>
          </cell>
          <cell r="BU1905">
            <v>13329</v>
          </cell>
          <cell r="BV1905">
            <v>10</v>
          </cell>
          <cell r="BW1905">
            <v>11996</v>
          </cell>
          <cell r="BX1905">
            <v>0</v>
          </cell>
        </row>
        <row r="1906">
          <cell r="E1906" t="str">
            <v>BPSM5848</v>
          </cell>
          <cell r="F1906" t="str">
            <v>285/30ZR19 98Y 050A T/L</v>
          </cell>
          <cell r="G1906" t="str">
            <v>285/30ZR19 98Y 050A T/L</v>
          </cell>
          <cell r="H1906" t="str">
            <v>RE050</v>
          </cell>
          <cell r="I1906" t="str">
            <v>PSR2</v>
          </cell>
          <cell r="J1906" t="str">
            <v>UHP(17 UP)</v>
          </cell>
          <cell r="K1906" t="str">
            <v>BRIDGESTONE</v>
          </cell>
          <cell r="L1906" t="str">
            <v>285/30ZR19</v>
          </cell>
          <cell r="M1906" t="str">
            <v>POTENZA</v>
          </cell>
          <cell r="N1906" t="str">
            <v>PASSENGER CAR</v>
          </cell>
          <cell r="O1906" t="str">
            <v>PSRS</v>
          </cell>
          <cell r="P1906" t="str">
            <v>T/L</v>
          </cell>
          <cell r="Q1906" t="str">
            <v>PSR09640</v>
          </cell>
          <cell r="R1906" t="str">
            <v>JAPAN</v>
          </cell>
          <cell r="S1906">
            <v>3</v>
          </cell>
          <cell r="Y1906" t="str">
            <v>24</v>
          </cell>
          <cell r="AG1906" t="str">
            <v>PSR09640</v>
          </cell>
          <cell r="AL1906" t="str">
            <v>RE050A</v>
          </cell>
          <cell r="AO1906" t="str">
            <v>285/30R19</v>
          </cell>
          <cell r="AP1906" t="str">
            <v>PSRS</v>
          </cell>
          <cell r="AQ1906" t="str">
            <v>OTHERS</v>
          </cell>
          <cell r="AR1906" t="str">
            <v>19 Inch</v>
          </cell>
          <cell r="AU1906">
            <v>0</v>
          </cell>
          <cell r="AX1906" t="str">
            <v>DISCONT</v>
          </cell>
          <cell r="AY1906" t="str">
            <v>B</v>
          </cell>
          <cell r="AZ1906">
            <v>91</v>
          </cell>
          <cell r="BA1906">
            <v>40</v>
          </cell>
          <cell r="BB1906">
            <v>30</v>
          </cell>
          <cell r="BC1906">
            <v>507</v>
          </cell>
          <cell r="BD1906" t="str">
            <v>PS</v>
          </cell>
          <cell r="BE1906" t="str">
            <v>PSRS</v>
          </cell>
          <cell r="BF1906" t="str">
            <v>T</v>
          </cell>
          <cell r="BG1906" t="str">
            <v>T</v>
          </cell>
          <cell r="BH1906">
            <v>6.3970000000000002</v>
          </cell>
          <cell r="BI1906">
            <v>13.7</v>
          </cell>
          <cell r="BJ1906">
            <v>0.113</v>
          </cell>
          <cell r="BK1906">
            <v>0.13883771199999997</v>
          </cell>
          <cell r="BL1906">
            <v>19</v>
          </cell>
          <cell r="BM1906">
            <v>30</v>
          </cell>
          <cell r="BN1906">
            <v>285</v>
          </cell>
          <cell r="BR1906">
            <v>26200</v>
          </cell>
          <cell r="BS1906">
            <v>13362</v>
          </cell>
          <cell r="BT1906">
            <v>13362</v>
          </cell>
          <cell r="BU1906">
            <v>14847</v>
          </cell>
          <cell r="BV1906">
            <v>10</v>
          </cell>
          <cell r="BW1906">
            <v>13362</v>
          </cell>
          <cell r="BX1906">
            <v>0</v>
          </cell>
        </row>
        <row r="1907">
          <cell r="E1907" t="str">
            <v>BPSM5849</v>
          </cell>
          <cell r="F1907" t="str">
            <v>295/30R19 D00Y 050A T/L</v>
          </cell>
          <cell r="G1907" t="str">
            <v>295/30R19 D00Y 050A T/L</v>
          </cell>
          <cell r="H1907" t="str">
            <v>RE050</v>
          </cell>
          <cell r="I1907" t="str">
            <v>PSR2</v>
          </cell>
          <cell r="J1907" t="str">
            <v>UHP(17 UP)</v>
          </cell>
          <cell r="K1907" t="str">
            <v>BRIDGESTONE</v>
          </cell>
          <cell r="L1907" t="str">
            <v>295/30R19</v>
          </cell>
          <cell r="M1907" t="str">
            <v>POTENZA</v>
          </cell>
          <cell r="N1907" t="str">
            <v>PASSENGER CAR</v>
          </cell>
          <cell r="O1907" t="str">
            <v>PSRS</v>
          </cell>
          <cell r="P1907" t="str">
            <v>T/L</v>
          </cell>
          <cell r="Q1907" t="str">
            <v>PSR09617</v>
          </cell>
          <cell r="R1907" t="str">
            <v>JAPAN</v>
          </cell>
          <cell r="S1907">
            <v>3</v>
          </cell>
          <cell r="Y1907" t="str">
            <v>24</v>
          </cell>
          <cell r="AG1907" t="str">
            <v>PSR09617</v>
          </cell>
          <cell r="AL1907" t="str">
            <v>RE050A</v>
          </cell>
          <cell r="AO1907" t="str">
            <v>295/30R19</v>
          </cell>
          <cell r="AP1907" t="str">
            <v>PSRS</v>
          </cell>
          <cell r="AQ1907" t="str">
            <v>OTHERS</v>
          </cell>
          <cell r="AR1907" t="str">
            <v>19 Inch</v>
          </cell>
          <cell r="AU1907">
            <v>2006</v>
          </cell>
          <cell r="AX1907" t="str">
            <v>CON</v>
          </cell>
          <cell r="AY1907" t="str">
            <v>B</v>
          </cell>
          <cell r="AZ1907">
            <v>91</v>
          </cell>
          <cell r="BA1907">
            <v>40</v>
          </cell>
          <cell r="BB1907">
            <v>30</v>
          </cell>
          <cell r="BC1907">
            <v>507</v>
          </cell>
          <cell r="BD1907" t="str">
            <v>PS</v>
          </cell>
          <cell r="BE1907" t="str">
            <v>PSRS</v>
          </cell>
          <cell r="BF1907" t="str">
            <v>T</v>
          </cell>
          <cell r="BG1907" t="str">
            <v>T</v>
          </cell>
          <cell r="BH1907">
            <v>6.681</v>
          </cell>
          <cell r="BI1907">
            <v>14.4</v>
          </cell>
          <cell r="BJ1907">
            <v>0.109</v>
          </cell>
          <cell r="BK1907">
            <v>0.14574917359999998</v>
          </cell>
          <cell r="BL1907">
            <v>19</v>
          </cell>
          <cell r="BM1907">
            <v>30</v>
          </cell>
          <cell r="BN1907">
            <v>295</v>
          </cell>
          <cell r="BR1907">
            <v>27510</v>
          </cell>
          <cell r="BS1907">
            <v>14855</v>
          </cell>
          <cell r="BT1907">
            <v>14855</v>
          </cell>
          <cell r="BU1907">
            <v>16506</v>
          </cell>
          <cell r="BV1907">
            <v>10</v>
          </cell>
          <cell r="BW1907">
            <v>14855</v>
          </cell>
          <cell r="BX1907">
            <v>0</v>
          </cell>
        </row>
        <row r="1908">
          <cell r="E1908" t="str">
            <v>BPSM5850</v>
          </cell>
          <cell r="F1908" t="str">
            <v>305/30ZR19 D02Y 050A T/L</v>
          </cell>
          <cell r="G1908" t="str">
            <v>305/30ZR19 D02Y 050A T/L</v>
          </cell>
          <cell r="H1908" t="str">
            <v>RE050</v>
          </cell>
          <cell r="I1908" t="str">
            <v>PSR2</v>
          </cell>
          <cell r="J1908" t="str">
            <v>UHP(17 UP)</v>
          </cell>
          <cell r="K1908" t="str">
            <v>BRIDGESTONE</v>
          </cell>
          <cell r="L1908" t="str">
            <v>305/30ZR19</v>
          </cell>
          <cell r="M1908" t="str">
            <v>POTENZA</v>
          </cell>
          <cell r="N1908" t="str">
            <v>PASSENGER CAR</v>
          </cell>
          <cell r="O1908" t="str">
            <v>PSRS</v>
          </cell>
          <cell r="P1908" t="str">
            <v>T/L</v>
          </cell>
          <cell r="Q1908" t="str">
            <v>PSR00961</v>
          </cell>
          <cell r="R1908" t="str">
            <v>JAPAN</v>
          </cell>
          <cell r="S1908">
            <v>3</v>
          </cell>
          <cell r="Y1908" t="str">
            <v>24</v>
          </cell>
          <cell r="AG1908" t="str">
            <v>PSR00961</v>
          </cell>
          <cell r="AL1908" t="str">
            <v>RE050A</v>
          </cell>
          <cell r="AO1908" t="str">
            <v>305/30R19</v>
          </cell>
          <cell r="AP1908" t="str">
            <v>PSRS</v>
          </cell>
          <cell r="AQ1908" t="str">
            <v>OTHERS</v>
          </cell>
          <cell r="AR1908" t="str">
            <v>19 Inch</v>
          </cell>
          <cell r="AU1908">
            <v>2006</v>
          </cell>
          <cell r="AX1908" t="str">
            <v>CON</v>
          </cell>
          <cell r="AY1908" t="str">
            <v>B</v>
          </cell>
          <cell r="AZ1908">
            <v>91</v>
          </cell>
          <cell r="BA1908">
            <v>40</v>
          </cell>
          <cell r="BB1908">
            <v>30</v>
          </cell>
          <cell r="BC1908">
            <v>507</v>
          </cell>
          <cell r="BD1908" t="str">
            <v>PS</v>
          </cell>
          <cell r="BE1908" t="str">
            <v>PSRS</v>
          </cell>
          <cell r="BF1908" t="str">
            <v>T</v>
          </cell>
          <cell r="BG1908" t="str">
            <v>T</v>
          </cell>
          <cell r="BH1908">
            <v>7.0730000000000004</v>
          </cell>
          <cell r="BI1908">
            <v>15.241</v>
          </cell>
          <cell r="BJ1908">
            <v>0.109</v>
          </cell>
          <cell r="BK1908">
            <v>0.15284305919999996</v>
          </cell>
          <cell r="BL1908">
            <v>19</v>
          </cell>
          <cell r="BM1908">
            <v>30</v>
          </cell>
          <cell r="BN1908">
            <v>305</v>
          </cell>
          <cell r="BR1908">
            <v>27290</v>
          </cell>
          <cell r="BS1908">
            <v>14734</v>
          </cell>
          <cell r="BT1908">
            <v>14734</v>
          </cell>
          <cell r="BU1908">
            <v>16371</v>
          </cell>
          <cell r="BV1908">
            <v>10</v>
          </cell>
          <cell r="BW1908">
            <v>14734</v>
          </cell>
          <cell r="BX1908">
            <v>0</v>
          </cell>
        </row>
        <row r="1909">
          <cell r="E1909" t="str">
            <v>BPSM5860</v>
          </cell>
          <cell r="F1909" t="str">
            <v>255/30R20 92Y 050A T/L</v>
          </cell>
          <cell r="G1909" t="str">
            <v>255/30R20 92Y 050A T/L</v>
          </cell>
          <cell r="H1909" t="str">
            <v>RE050</v>
          </cell>
          <cell r="I1909" t="str">
            <v>PSR2</v>
          </cell>
          <cell r="J1909" t="str">
            <v>UHP(17 UP)</v>
          </cell>
          <cell r="K1909" t="str">
            <v>BRIDGESTONE</v>
          </cell>
          <cell r="L1909" t="str">
            <v>255/30R20</v>
          </cell>
          <cell r="M1909" t="str">
            <v>POTENZA</v>
          </cell>
          <cell r="N1909" t="str">
            <v>PASSENGER CAR</v>
          </cell>
          <cell r="O1909" t="str">
            <v>PSRS</v>
          </cell>
          <cell r="P1909" t="str">
            <v>T/L</v>
          </cell>
          <cell r="Q1909" t="str">
            <v>PSR09723</v>
          </cell>
          <cell r="R1909" t="str">
            <v>JAPAN</v>
          </cell>
          <cell r="S1909">
            <v>3</v>
          </cell>
          <cell r="Y1909" t="str">
            <v>24</v>
          </cell>
          <cell r="AG1909" t="str">
            <v>PSR09723</v>
          </cell>
          <cell r="AL1909" t="str">
            <v>RE050A</v>
          </cell>
          <cell r="AO1909" t="str">
            <v>255/30R20</v>
          </cell>
          <cell r="AP1909" t="str">
            <v>PSRS</v>
          </cell>
          <cell r="AQ1909" t="str">
            <v>OTHERS</v>
          </cell>
          <cell r="AR1909" t="str">
            <v>20 Inch</v>
          </cell>
          <cell r="AU1909">
            <v>0</v>
          </cell>
          <cell r="AX1909" t="str">
            <v>DISCONT</v>
          </cell>
          <cell r="AY1909" t="str">
            <v>B</v>
          </cell>
          <cell r="AZ1909">
            <v>91</v>
          </cell>
          <cell r="BA1909">
            <v>40</v>
          </cell>
          <cell r="BB1909">
            <v>30</v>
          </cell>
          <cell r="BC1909">
            <v>507</v>
          </cell>
          <cell r="BD1909" t="str">
            <v>PS</v>
          </cell>
          <cell r="BE1909" t="str">
            <v>PSRS</v>
          </cell>
          <cell r="BF1909" t="str">
            <v>T</v>
          </cell>
          <cell r="BG1909" t="str">
            <v>T</v>
          </cell>
          <cell r="BH1909">
            <v>5.7149999999999999</v>
          </cell>
          <cell r="BI1909">
            <v>12.138</v>
          </cell>
          <cell r="BJ1909">
            <v>0.109</v>
          </cell>
          <cell r="BK1909">
            <v>0.128891695</v>
          </cell>
          <cell r="BL1909">
            <v>20</v>
          </cell>
          <cell r="BM1909">
            <v>30</v>
          </cell>
          <cell r="BN1909">
            <v>255</v>
          </cell>
          <cell r="BR1909">
            <v>25650</v>
          </cell>
          <cell r="BS1909">
            <v>13849</v>
          </cell>
          <cell r="BT1909">
            <v>13849</v>
          </cell>
          <cell r="BU1909">
            <v>15388</v>
          </cell>
          <cell r="BV1909">
            <v>10</v>
          </cell>
          <cell r="BW1909">
            <v>13849</v>
          </cell>
          <cell r="BX1909">
            <v>0</v>
          </cell>
        </row>
        <row r="1910">
          <cell r="E1910" t="str">
            <v>BPSM5862</v>
          </cell>
          <cell r="F1910" t="str">
            <v>275/30R20 97Y 050A T/L</v>
          </cell>
          <cell r="G1910" t="str">
            <v>275/30R20 97Y 050A T/L</v>
          </cell>
          <cell r="H1910" t="str">
            <v>RE050</v>
          </cell>
          <cell r="I1910" t="str">
            <v>PSR2</v>
          </cell>
          <cell r="J1910" t="str">
            <v>UHP(17 UP)</v>
          </cell>
          <cell r="K1910" t="str">
            <v>BRIDGESTONE</v>
          </cell>
          <cell r="L1910" t="str">
            <v>275/30R20</v>
          </cell>
          <cell r="M1910" t="str">
            <v>POTENZA</v>
          </cell>
          <cell r="N1910" t="str">
            <v>PASSENGER CAR</v>
          </cell>
          <cell r="O1910" t="str">
            <v>PSRS</v>
          </cell>
          <cell r="P1910" t="str">
            <v>T/L</v>
          </cell>
          <cell r="Q1910" t="str">
            <v>PSR09731</v>
          </cell>
          <cell r="R1910" t="str">
            <v>JAPAN</v>
          </cell>
          <cell r="S1910">
            <v>3</v>
          </cell>
          <cell r="Y1910" t="str">
            <v>24</v>
          </cell>
          <cell r="AG1910" t="str">
            <v>PSR09731</v>
          </cell>
          <cell r="AL1910" t="str">
            <v>RE050A</v>
          </cell>
          <cell r="AO1910" t="str">
            <v>275/30R20</v>
          </cell>
          <cell r="AP1910" t="str">
            <v>PSRS</v>
          </cell>
          <cell r="AQ1910" t="str">
            <v>OTHERS</v>
          </cell>
          <cell r="AR1910" t="str">
            <v>20 Inch</v>
          </cell>
          <cell r="AU1910">
            <v>2006</v>
          </cell>
          <cell r="AX1910" t="str">
            <v>DISCONT</v>
          </cell>
          <cell r="AY1910" t="str">
            <v>B</v>
          </cell>
          <cell r="AZ1910">
            <v>91</v>
          </cell>
          <cell r="BA1910">
            <v>40</v>
          </cell>
          <cell r="BB1910">
            <v>30</v>
          </cell>
          <cell r="BC1910">
            <v>507</v>
          </cell>
          <cell r="BD1910" t="str">
            <v>PS</v>
          </cell>
          <cell r="BE1910" t="str">
            <v>PSRS</v>
          </cell>
          <cell r="BF1910" t="str">
            <v>T</v>
          </cell>
          <cell r="BG1910" t="str">
            <v>T</v>
          </cell>
          <cell r="BH1910">
            <v>6.157</v>
          </cell>
          <cell r="BI1910">
            <v>13.284000000000001</v>
          </cell>
          <cell r="BJ1910">
            <v>0.109</v>
          </cell>
          <cell r="BK1910">
            <v>0.14267263499999999</v>
          </cell>
          <cell r="BL1910">
            <v>20</v>
          </cell>
          <cell r="BM1910">
            <v>30</v>
          </cell>
          <cell r="BN1910">
            <v>275</v>
          </cell>
          <cell r="BR1910">
            <v>28500</v>
          </cell>
          <cell r="BS1910">
            <v>15389</v>
          </cell>
          <cell r="BT1910">
            <v>15389</v>
          </cell>
          <cell r="BU1910">
            <v>17099</v>
          </cell>
          <cell r="BV1910">
            <v>10</v>
          </cell>
          <cell r="BW1910">
            <v>15389</v>
          </cell>
          <cell r="BX1910">
            <v>0</v>
          </cell>
        </row>
        <row r="1911">
          <cell r="E1911" t="str">
            <v>BPSM5863</v>
          </cell>
          <cell r="F1911" t="str">
            <v>285/30R20 99Y 050A T/L</v>
          </cell>
          <cell r="G1911" t="str">
            <v>285/30R20 99Y 050A T/L</v>
          </cell>
          <cell r="H1911" t="str">
            <v>RE050</v>
          </cell>
          <cell r="I1911" t="str">
            <v>PSR2</v>
          </cell>
          <cell r="J1911" t="str">
            <v>UHP(17 UP)</v>
          </cell>
          <cell r="K1911" t="str">
            <v>BRIDGESTONE</v>
          </cell>
          <cell r="L1911" t="str">
            <v>285/30R20</v>
          </cell>
          <cell r="M1911" t="str">
            <v>POTENZA</v>
          </cell>
          <cell r="N1911" t="str">
            <v>PASSENGER CAR</v>
          </cell>
          <cell r="O1911" t="str">
            <v>PSRS</v>
          </cell>
          <cell r="P1911" t="str">
            <v>T/L</v>
          </cell>
          <cell r="Q1911" t="str">
            <v>PSR09725</v>
          </cell>
          <cell r="R1911" t="str">
            <v>JAPAN</v>
          </cell>
          <cell r="S1911">
            <v>3</v>
          </cell>
          <cell r="Y1911" t="str">
            <v>24</v>
          </cell>
          <cell r="AG1911" t="str">
            <v>PSR09725</v>
          </cell>
          <cell r="AL1911" t="str">
            <v>RE050A</v>
          </cell>
          <cell r="AO1911" t="str">
            <v>285/30R20</v>
          </cell>
          <cell r="AP1911" t="str">
            <v>PSRS</v>
          </cell>
          <cell r="AQ1911" t="str">
            <v>OTHERS</v>
          </cell>
          <cell r="AR1911" t="str">
            <v>20 Inch</v>
          </cell>
          <cell r="AU1911">
            <v>2006</v>
          </cell>
          <cell r="AX1911" t="str">
            <v>CON</v>
          </cell>
          <cell r="AY1911" t="str">
            <v>B</v>
          </cell>
          <cell r="AZ1911">
            <v>91</v>
          </cell>
          <cell r="BA1911">
            <v>40</v>
          </cell>
          <cell r="BB1911">
            <v>30</v>
          </cell>
          <cell r="BC1911">
            <v>507</v>
          </cell>
          <cell r="BD1911" t="str">
            <v>PS</v>
          </cell>
          <cell r="BE1911" t="str">
            <v>PSRS</v>
          </cell>
          <cell r="BF1911" t="str">
            <v>T</v>
          </cell>
          <cell r="BG1911" t="str">
            <v>T</v>
          </cell>
          <cell r="BH1911">
            <v>6.0620000000000003</v>
          </cell>
          <cell r="BI1911">
            <v>13.087</v>
          </cell>
          <cell r="BJ1911">
            <v>0.109</v>
          </cell>
          <cell r="BK1911">
            <v>0.14983832499999999</v>
          </cell>
          <cell r="BL1911">
            <v>20</v>
          </cell>
          <cell r="BM1911">
            <v>30</v>
          </cell>
          <cell r="BN1911">
            <v>285</v>
          </cell>
          <cell r="BR1911">
            <v>29990</v>
          </cell>
          <cell r="BS1911">
            <v>16195</v>
          </cell>
          <cell r="BT1911">
            <v>16195</v>
          </cell>
          <cell r="BU1911">
            <v>17994</v>
          </cell>
          <cell r="BV1911">
            <v>10</v>
          </cell>
          <cell r="BW1911">
            <v>16195</v>
          </cell>
          <cell r="BX1911">
            <v>0</v>
          </cell>
        </row>
        <row r="1912">
          <cell r="E1912" t="str">
            <v>BPSM6010</v>
          </cell>
          <cell r="F1912" t="str">
            <v>195/55R15 84V RE540 T/L (GS)</v>
          </cell>
          <cell r="G1912" t="str">
            <v>195/55R15 84V RE540 T/L (GS)</v>
          </cell>
          <cell r="H1912" t="str">
            <v>RE540</v>
          </cell>
          <cell r="I1912" t="str">
            <v>PSR4</v>
          </cell>
          <cell r="J1912" t="str">
            <v>PSR IPPAN S (15 ONLY)</v>
          </cell>
          <cell r="K1912" t="str">
            <v>BRIDGESTONE</v>
          </cell>
          <cell r="L1912" t="str">
            <v>195/55R15</v>
          </cell>
          <cell r="M1912" t="str">
            <v>POTENZA</v>
          </cell>
          <cell r="N1912" t="str">
            <v>PASSENGER CAR</v>
          </cell>
          <cell r="O1912" t="str">
            <v>PSRS</v>
          </cell>
          <cell r="P1912" t="str">
            <v>T/L</v>
          </cell>
          <cell r="Q1912" t="str">
            <v>PSR07269</v>
          </cell>
          <cell r="R1912" t="str">
            <v>JAPAN</v>
          </cell>
          <cell r="S1912">
            <v>3</v>
          </cell>
          <cell r="Y1912" t="str">
            <v>24</v>
          </cell>
          <cell r="AG1912" t="str">
            <v>PSR07269</v>
          </cell>
          <cell r="AL1912" t="str">
            <v>RE540</v>
          </cell>
          <cell r="AN1912" t="str">
            <v>SEMI-SLICK</v>
          </cell>
          <cell r="AO1912" t="str">
            <v>195/55R15</v>
          </cell>
          <cell r="AP1912" t="str">
            <v>PSRS</v>
          </cell>
          <cell r="AQ1912" t="str">
            <v>OTHERS</v>
          </cell>
          <cell r="AR1912" t="str">
            <v>15 Inch</v>
          </cell>
          <cell r="AU1912">
            <v>0</v>
          </cell>
          <cell r="AX1912" t="str">
            <v>DISCONT</v>
          </cell>
          <cell r="AY1912" t="str">
            <v>B</v>
          </cell>
          <cell r="AZ1912">
            <v>91</v>
          </cell>
          <cell r="BA1912">
            <v>40</v>
          </cell>
          <cell r="BB1912">
            <v>30</v>
          </cell>
          <cell r="BC1912">
            <v>507</v>
          </cell>
          <cell r="BD1912" t="str">
            <v>PS</v>
          </cell>
          <cell r="BE1912" t="str">
            <v>PSRS</v>
          </cell>
          <cell r="BF1912" t="str">
            <v>T</v>
          </cell>
          <cell r="BG1912" t="str">
            <v>T</v>
          </cell>
          <cell r="BH1912">
            <v>3.996</v>
          </cell>
          <cell r="BI1912">
            <v>8.8719999999999999</v>
          </cell>
          <cell r="BJ1912">
            <v>6.3E-2</v>
          </cell>
          <cell r="BK1912">
            <v>8.3335758750000002E-2</v>
          </cell>
          <cell r="BL1912">
            <v>15</v>
          </cell>
          <cell r="BM1912">
            <v>55</v>
          </cell>
          <cell r="BN1912">
            <v>195</v>
          </cell>
          <cell r="BR1912">
            <v>6640</v>
          </cell>
          <cell r="BS1912">
            <v>3981</v>
          </cell>
          <cell r="BT1912">
            <v>3981</v>
          </cell>
          <cell r="BU1912">
            <v>4423</v>
          </cell>
          <cell r="BV1912">
            <v>10</v>
          </cell>
          <cell r="BW1912">
            <v>3981</v>
          </cell>
          <cell r="BX1912">
            <v>0</v>
          </cell>
        </row>
        <row r="1913">
          <cell r="E1913" t="str">
            <v>BPSM6012</v>
          </cell>
          <cell r="F1913" t="str">
            <v>195/55R15 84V RE540 T/L (S)</v>
          </cell>
          <cell r="G1913" t="str">
            <v>195/55R15 84V RE540 T/L (S)</v>
          </cell>
          <cell r="H1913" t="str">
            <v>RE540</v>
          </cell>
          <cell r="I1913" t="str">
            <v>PSR4</v>
          </cell>
          <cell r="J1913" t="str">
            <v>PSR IPPAN S (15 ONLY)</v>
          </cell>
          <cell r="K1913" t="str">
            <v>BRIDGESTONE</v>
          </cell>
          <cell r="L1913" t="str">
            <v>195/55R15</v>
          </cell>
          <cell r="M1913" t="str">
            <v>POTENZA</v>
          </cell>
          <cell r="N1913" t="str">
            <v>PASSENGER CAR</v>
          </cell>
          <cell r="O1913" t="str">
            <v>PSRS</v>
          </cell>
          <cell r="P1913" t="str">
            <v>T/L</v>
          </cell>
          <cell r="Q1913" t="str">
            <v>PSR07362</v>
          </cell>
          <cell r="R1913" t="str">
            <v>JAPAN</v>
          </cell>
          <cell r="S1913">
            <v>3</v>
          </cell>
          <cell r="Y1913" t="str">
            <v>24</v>
          </cell>
          <cell r="AG1913" t="str">
            <v>PSR07362</v>
          </cell>
          <cell r="AL1913" t="str">
            <v>RE540</v>
          </cell>
          <cell r="AN1913" t="str">
            <v>SEMI-SLICK</v>
          </cell>
          <cell r="AO1913" t="str">
            <v>195/55R15</v>
          </cell>
          <cell r="AP1913" t="str">
            <v>PSRS</v>
          </cell>
          <cell r="AQ1913" t="str">
            <v>OTHERS</v>
          </cell>
          <cell r="AR1913" t="str">
            <v>15 Inch</v>
          </cell>
          <cell r="AU1913">
            <v>0</v>
          </cell>
          <cell r="AX1913" t="str">
            <v>DISCONT</v>
          </cell>
          <cell r="AY1913" t="str">
            <v>B</v>
          </cell>
          <cell r="AZ1913">
            <v>91</v>
          </cell>
          <cell r="BA1913">
            <v>40</v>
          </cell>
          <cell r="BB1913">
            <v>30</v>
          </cell>
          <cell r="BC1913">
            <v>507</v>
          </cell>
          <cell r="BD1913" t="str">
            <v>PS</v>
          </cell>
          <cell r="BE1913" t="str">
            <v>PSRS</v>
          </cell>
          <cell r="BF1913" t="str">
            <v>T</v>
          </cell>
          <cell r="BG1913" t="str">
            <v>T</v>
          </cell>
          <cell r="BH1913">
            <v>3.9790000000000001</v>
          </cell>
          <cell r="BI1913">
            <v>8.8450000000000006</v>
          </cell>
          <cell r="BJ1913">
            <v>6.3E-2</v>
          </cell>
          <cell r="BK1913">
            <v>8.3335758750000002E-2</v>
          </cell>
          <cell r="BL1913">
            <v>15</v>
          </cell>
          <cell r="BM1913">
            <v>55</v>
          </cell>
          <cell r="BN1913">
            <v>195</v>
          </cell>
          <cell r="BR1913">
            <v>6640</v>
          </cell>
          <cell r="BS1913">
            <v>3981</v>
          </cell>
          <cell r="BT1913">
            <v>3981</v>
          </cell>
          <cell r="BU1913">
            <v>4423</v>
          </cell>
          <cell r="BV1913">
            <v>10</v>
          </cell>
          <cell r="BW1913">
            <v>3981</v>
          </cell>
          <cell r="BX1913">
            <v>0</v>
          </cell>
        </row>
        <row r="1914">
          <cell r="E1914" t="str">
            <v>BPSM6016</v>
          </cell>
          <cell r="F1914" t="str">
            <v>205/50R15 85V RE540(S) T/L</v>
          </cell>
          <cell r="G1914" t="str">
            <v>205/50R15 85V RE540(S) T/L</v>
          </cell>
          <cell r="H1914" t="str">
            <v>RE540</v>
          </cell>
          <cell r="I1914" t="str">
            <v>PSR4</v>
          </cell>
          <cell r="J1914" t="str">
            <v>PSR IPPAN S (15 ONLY)</v>
          </cell>
          <cell r="K1914" t="str">
            <v>BRIDGESTONE</v>
          </cell>
          <cell r="L1914" t="str">
            <v>205/50R15</v>
          </cell>
          <cell r="M1914" t="str">
            <v>POTENZA</v>
          </cell>
          <cell r="N1914" t="str">
            <v>PASSENGER CAR</v>
          </cell>
          <cell r="O1914" t="str">
            <v>PSRS</v>
          </cell>
          <cell r="P1914" t="str">
            <v>T/L</v>
          </cell>
          <cell r="Q1914" t="str">
            <v>PSR07500</v>
          </cell>
          <cell r="R1914" t="str">
            <v>JAPAN</v>
          </cell>
          <cell r="S1914">
            <v>3</v>
          </cell>
          <cell r="Y1914" t="str">
            <v>24</v>
          </cell>
          <cell r="AG1914" t="str">
            <v>PSR07500</v>
          </cell>
          <cell r="AL1914" t="str">
            <v>RE540</v>
          </cell>
          <cell r="AO1914" t="str">
            <v>205/50R15</v>
          </cell>
          <cell r="AP1914" t="str">
            <v>PSRS</v>
          </cell>
          <cell r="AQ1914" t="str">
            <v>OTHERS</v>
          </cell>
          <cell r="AR1914" t="str">
            <v>15 Inch</v>
          </cell>
          <cell r="AU1914">
            <v>2005</v>
          </cell>
          <cell r="AX1914" t="str">
            <v>DISCONT</v>
          </cell>
          <cell r="AY1914" t="str">
            <v>B</v>
          </cell>
          <cell r="AZ1914">
            <v>91</v>
          </cell>
          <cell r="BA1914">
            <v>40</v>
          </cell>
          <cell r="BB1914">
            <v>30</v>
          </cell>
          <cell r="BC1914">
            <v>507</v>
          </cell>
          <cell r="BD1914" t="str">
            <v>PS</v>
          </cell>
          <cell r="BE1914" t="str">
            <v>PSRS</v>
          </cell>
          <cell r="BF1914" t="str">
            <v>T</v>
          </cell>
          <cell r="BG1914" t="str">
            <v>T</v>
          </cell>
          <cell r="BH1914">
            <v>4.0410000000000004</v>
          </cell>
          <cell r="BI1914">
            <v>9.07</v>
          </cell>
          <cell r="BJ1914">
            <v>6.4000000000000001E-2</v>
          </cell>
          <cell r="BK1914">
            <v>0.13038171125</v>
          </cell>
          <cell r="BL1914">
            <v>15</v>
          </cell>
          <cell r="BM1914">
            <v>85</v>
          </cell>
          <cell r="BN1914">
            <v>205</v>
          </cell>
          <cell r="BR1914">
            <v>7270</v>
          </cell>
          <cell r="BS1914">
            <v>4360</v>
          </cell>
          <cell r="BT1914">
            <v>4360</v>
          </cell>
          <cell r="BU1914">
            <v>4844</v>
          </cell>
          <cell r="BV1914">
            <v>10</v>
          </cell>
          <cell r="BW1914">
            <v>4360</v>
          </cell>
          <cell r="BX1914">
            <v>2615.67</v>
          </cell>
        </row>
        <row r="1915">
          <cell r="E1915" t="str">
            <v>BPSM6018</v>
          </cell>
          <cell r="F1915" t="str">
            <v>205/45R17 84W RE540(S) T/L</v>
          </cell>
          <cell r="G1915" t="str">
            <v>205/45R17 84W RE540(S) T/L</v>
          </cell>
          <cell r="H1915" t="str">
            <v>RE540</v>
          </cell>
          <cell r="I1915" t="str">
            <v>PSR2</v>
          </cell>
          <cell r="J1915" t="str">
            <v>UHP(17 UP)</v>
          </cell>
          <cell r="K1915" t="str">
            <v>BRIDGESTONE</v>
          </cell>
          <cell r="L1915" t="str">
            <v>205/45R17</v>
          </cell>
          <cell r="M1915" t="str">
            <v>POTENZA</v>
          </cell>
          <cell r="N1915" t="str">
            <v>PASSENGER CAR</v>
          </cell>
          <cell r="O1915" t="str">
            <v>PSRS</v>
          </cell>
          <cell r="P1915" t="str">
            <v>T/L</v>
          </cell>
          <cell r="Q1915" t="str">
            <v>PSR05241</v>
          </cell>
          <cell r="R1915" t="str">
            <v>JAPAN</v>
          </cell>
          <cell r="S1915">
            <v>3</v>
          </cell>
          <cell r="Y1915" t="str">
            <v>24</v>
          </cell>
          <cell r="AG1915" t="str">
            <v>PSR05241</v>
          </cell>
          <cell r="AL1915" t="str">
            <v>RE540</v>
          </cell>
          <cell r="AN1915" t="str">
            <v>SEMI-SLICK</v>
          </cell>
          <cell r="AO1915" t="str">
            <v>205/45R17</v>
          </cell>
          <cell r="AP1915" t="str">
            <v>PSRS</v>
          </cell>
          <cell r="AQ1915" t="str">
            <v>OTHERS</v>
          </cell>
          <cell r="AR1915" t="str">
            <v>17 Inch</v>
          </cell>
          <cell r="AU1915">
            <v>0</v>
          </cell>
          <cell r="AX1915" t="str">
            <v>DISCONT</v>
          </cell>
          <cell r="AY1915" t="str">
            <v>B</v>
          </cell>
          <cell r="AZ1915">
            <v>91</v>
          </cell>
          <cell r="BA1915">
            <v>40</v>
          </cell>
          <cell r="BB1915">
            <v>30</v>
          </cell>
          <cell r="BC1915">
            <v>507</v>
          </cell>
          <cell r="BD1915" t="str">
            <v>PS</v>
          </cell>
          <cell r="BE1915" t="str">
            <v>PSRS</v>
          </cell>
          <cell r="BF1915" t="str">
            <v>T</v>
          </cell>
          <cell r="BG1915" t="str">
            <v>T</v>
          </cell>
          <cell r="BH1915">
            <v>4.2320000000000002</v>
          </cell>
          <cell r="BI1915">
            <v>9.66</v>
          </cell>
          <cell r="BJ1915">
            <v>7.0999999999999994E-2</v>
          </cell>
          <cell r="BK1915">
            <v>9.3057294049999989E-2</v>
          </cell>
          <cell r="BL1915">
            <v>17</v>
          </cell>
          <cell r="BM1915">
            <v>45</v>
          </cell>
          <cell r="BN1915">
            <v>205</v>
          </cell>
          <cell r="BR1915">
            <v>9090</v>
          </cell>
          <cell r="BS1915">
            <v>5455</v>
          </cell>
          <cell r="BT1915">
            <v>5455</v>
          </cell>
          <cell r="BU1915">
            <v>6061</v>
          </cell>
          <cell r="BV1915">
            <v>10</v>
          </cell>
          <cell r="BW1915">
            <v>5455</v>
          </cell>
          <cell r="BX1915">
            <v>0</v>
          </cell>
        </row>
        <row r="1916">
          <cell r="E1916" t="str">
            <v>BPSM6020</v>
          </cell>
          <cell r="F1916" t="str">
            <v>215/45ZR17 RE540 T/L (S)</v>
          </cell>
          <cell r="G1916" t="str">
            <v>215/45ZR17 RE540 T/L (S)</v>
          </cell>
          <cell r="H1916" t="str">
            <v>RE540</v>
          </cell>
          <cell r="I1916" t="str">
            <v>PSR2</v>
          </cell>
          <cell r="J1916" t="str">
            <v>UHP(17 UP)</v>
          </cell>
          <cell r="K1916" t="str">
            <v>BRIDGESTONE</v>
          </cell>
          <cell r="L1916" t="str">
            <v>215/45R17</v>
          </cell>
          <cell r="M1916" t="str">
            <v>POTENZA</v>
          </cell>
          <cell r="N1916" t="str">
            <v>PASSENGER CAR</v>
          </cell>
          <cell r="O1916" t="str">
            <v>PSRS</v>
          </cell>
          <cell r="P1916" t="str">
            <v>T/L</v>
          </cell>
          <cell r="Q1916" t="str">
            <v>PSR08321</v>
          </cell>
          <cell r="R1916" t="str">
            <v>JAPAN</v>
          </cell>
          <cell r="S1916">
            <v>3</v>
          </cell>
          <cell r="Y1916" t="str">
            <v>24</v>
          </cell>
          <cell r="AG1916" t="str">
            <v>PSR08321</v>
          </cell>
          <cell r="AL1916" t="str">
            <v>RE540</v>
          </cell>
          <cell r="AN1916" t="str">
            <v>SEMI-SLICK</v>
          </cell>
          <cell r="AO1916" t="str">
            <v>215/45R17</v>
          </cell>
          <cell r="AP1916" t="str">
            <v>PSRS</v>
          </cell>
          <cell r="AQ1916" t="str">
            <v>OTHERS</v>
          </cell>
          <cell r="AR1916" t="str">
            <v>17 Inch</v>
          </cell>
          <cell r="AU1916">
            <v>2006</v>
          </cell>
          <cell r="AX1916" t="str">
            <v>DISCONT</v>
          </cell>
          <cell r="AY1916" t="str">
            <v>B</v>
          </cell>
          <cell r="AZ1916">
            <v>91</v>
          </cell>
          <cell r="BA1916">
            <v>40</v>
          </cell>
          <cell r="BB1916">
            <v>30</v>
          </cell>
          <cell r="BC1916">
            <v>507</v>
          </cell>
          <cell r="BD1916" t="str">
            <v>PS</v>
          </cell>
          <cell r="BE1916" t="str">
            <v>PSRS</v>
          </cell>
          <cell r="BF1916" t="str">
            <v>T</v>
          </cell>
          <cell r="BG1916" t="str">
            <v>T</v>
          </cell>
          <cell r="BH1916">
            <v>4.5960000000000001</v>
          </cell>
          <cell r="BI1916">
            <v>10.403</v>
          </cell>
          <cell r="BJ1916">
            <v>7.2999999999999995E-2</v>
          </cell>
          <cell r="BK1916">
            <v>9.9705022949999986E-2</v>
          </cell>
          <cell r="BL1916">
            <v>17</v>
          </cell>
          <cell r="BM1916">
            <v>45</v>
          </cell>
          <cell r="BN1916">
            <v>215</v>
          </cell>
          <cell r="BR1916">
            <v>9140</v>
          </cell>
          <cell r="BS1916">
            <v>5486</v>
          </cell>
          <cell r="BT1916">
            <v>5486</v>
          </cell>
          <cell r="BU1916">
            <v>6096</v>
          </cell>
          <cell r="BV1916">
            <v>10</v>
          </cell>
          <cell r="BW1916">
            <v>5486</v>
          </cell>
          <cell r="BX1916">
            <v>0</v>
          </cell>
        </row>
        <row r="1917">
          <cell r="E1917" t="str">
            <v>BPSM6030</v>
          </cell>
          <cell r="F1917" t="str">
            <v>225/45ZR17 RE540 T/L (S)</v>
          </cell>
          <cell r="G1917" t="str">
            <v>225/45ZR17 RE540 T/L (S)</v>
          </cell>
          <cell r="H1917" t="str">
            <v>RE540</v>
          </cell>
          <cell r="I1917" t="str">
            <v>PSR2</v>
          </cell>
          <cell r="J1917" t="str">
            <v>UHP(17 UP)</v>
          </cell>
          <cell r="K1917" t="str">
            <v>BRIDGESTONE</v>
          </cell>
          <cell r="L1917" t="str">
            <v>225/45R17</v>
          </cell>
          <cell r="M1917" t="str">
            <v>POTENZA</v>
          </cell>
          <cell r="N1917" t="str">
            <v>PASSENGER CAR</v>
          </cell>
          <cell r="O1917" t="str">
            <v>PSRS</v>
          </cell>
          <cell r="P1917" t="str">
            <v>T/L</v>
          </cell>
          <cell r="Q1917" t="str">
            <v>PSR05019</v>
          </cell>
          <cell r="R1917" t="str">
            <v>JAPAN</v>
          </cell>
          <cell r="S1917">
            <v>3</v>
          </cell>
          <cell r="Y1917" t="str">
            <v>24</v>
          </cell>
          <cell r="AG1917" t="str">
            <v>PSR05019</v>
          </cell>
          <cell r="AL1917" t="str">
            <v>RE540</v>
          </cell>
          <cell r="AN1917" t="str">
            <v>SEMI-SLICK</v>
          </cell>
          <cell r="AO1917" t="str">
            <v>225/45R17</v>
          </cell>
          <cell r="AP1917" t="str">
            <v>PSRS</v>
          </cell>
          <cell r="AQ1917" t="str">
            <v>OTHERS</v>
          </cell>
          <cell r="AR1917" t="str">
            <v>17 Inch</v>
          </cell>
          <cell r="AU1917">
            <v>2005</v>
          </cell>
          <cell r="AX1917" t="str">
            <v>CON</v>
          </cell>
          <cell r="AY1917" t="str">
            <v>B</v>
          </cell>
          <cell r="AZ1917">
            <v>91</v>
          </cell>
          <cell r="BA1917">
            <v>40</v>
          </cell>
          <cell r="BB1917">
            <v>30</v>
          </cell>
          <cell r="BC1917">
            <v>507</v>
          </cell>
          <cell r="BD1917" t="str">
            <v>PS</v>
          </cell>
          <cell r="BE1917" t="str">
            <v>PSRS</v>
          </cell>
          <cell r="BF1917" t="str">
            <v>T</v>
          </cell>
          <cell r="BG1917" t="str">
            <v>T</v>
          </cell>
          <cell r="BH1917">
            <v>4.8959999999999999</v>
          </cell>
          <cell r="BI1917">
            <v>11.177</v>
          </cell>
          <cell r="BJ1917">
            <v>7.9000000000000001E-2</v>
          </cell>
          <cell r="BK1917">
            <v>0.10661916984999997</v>
          </cell>
          <cell r="BL1917">
            <v>17</v>
          </cell>
          <cell r="BM1917">
            <v>45</v>
          </cell>
          <cell r="BN1917">
            <v>225</v>
          </cell>
          <cell r="BR1917">
            <v>10260</v>
          </cell>
          <cell r="BS1917">
            <v>6153</v>
          </cell>
          <cell r="BT1917">
            <v>6153</v>
          </cell>
          <cell r="BU1917">
            <v>6837</v>
          </cell>
          <cell r="BV1917">
            <v>10</v>
          </cell>
          <cell r="BW1917">
            <v>6153</v>
          </cell>
          <cell r="BX1917">
            <v>4452.55</v>
          </cell>
        </row>
        <row r="1918">
          <cell r="E1918" t="str">
            <v>BPSM6040</v>
          </cell>
          <cell r="F1918" t="str">
            <v>235/45R17 RE540 T/L (GS)</v>
          </cell>
          <cell r="G1918" t="str">
            <v>235/45R17 RE540 T/L (GS)</v>
          </cell>
          <cell r="H1918" t="str">
            <v>RE540</v>
          </cell>
          <cell r="I1918" t="str">
            <v>PSR2</v>
          </cell>
          <cell r="J1918" t="str">
            <v>UHP(17 UP)</v>
          </cell>
          <cell r="K1918" t="str">
            <v>BRIDGESTONE</v>
          </cell>
          <cell r="L1918" t="str">
            <v>235/45R17</v>
          </cell>
          <cell r="M1918" t="str">
            <v>POTENZA</v>
          </cell>
          <cell r="N1918" t="str">
            <v>PASSENGER CAR</v>
          </cell>
          <cell r="O1918" t="str">
            <v>PSRS</v>
          </cell>
          <cell r="P1918" t="str">
            <v>T/L</v>
          </cell>
          <cell r="Q1918" t="str">
            <v>PSR08253</v>
          </cell>
          <cell r="R1918" t="str">
            <v>JAPAN</v>
          </cell>
          <cell r="S1918">
            <v>3</v>
          </cell>
          <cell r="Y1918" t="str">
            <v>24</v>
          </cell>
          <cell r="AG1918" t="str">
            <v>PSR08253</v>
          </cell>
          <cell r="AL1918" t="str">
            <v>RE540</v>
          </cell>
          <cell r="AN1918" t="str">
            <v>SEMI-SLICK</v>
          </cell>
          <cell r="AO1918" t="str">
            <v>235/45R17</v>
          </cell>
          <cell r="AP1918" t="str">
            <v>PSRS</v>
          </cell>
          <cell r="AQ1918" t="str">
            <v>OTHERS</v>
          </cell>
          <cell r="AR1918" t="str">
            <v>17 Inch</v>
          </cell>
          <cell r="AU1918">
            <v>0</v>
          </cell>
          <cell r="AX1918" t="str">
            <v>DISCONT</v>
          </cell>
          <cell r="AY1918" t="str">
            <v>B</v>
          </cell>
          <cell r="AZ1918">
            <v>91</v>
          </cell>
          <cell r="BA1918">
            <v>40</v>
          </cell>
          <cell r="BB1918">
            <v>30</v>
          </cell>
          <cell r="BC1918">
            <v>507</v>
          </cell>
          <cell r="BD1918" t="str">
            <v>PS</v>
          </cell>
          <cell r="BE1918" t="str">
            <v>PSRS</v>
          </cell>
          <cell r="BF1918" t="str">
            <v>T</v>
          </cell>
          <cell r="BG1918" t="str">
            <v>T</v>
          </cell>
          <cell r="BH1918">
            <v>5.4109999999999996</v>
          </cell>
          <cell r="BI1918">
            <v>12.247</v>
          </cell>
          <cell r="BJ1918">
            <v>0.09</v>
          </cell>
          <cell r="BK1918">
            <v>0.11380459474999999</v>
          </cell>
          <cell r="BL1918">
            <v>17</v>
          </cell>
          <cell r="BM1918">
            <v>45</v>
          </cell>
          <cell r="BN1918">
            <v>235</v>
          </cell>
          <cell r="BR1918">
            <v>10640</v>
          </cell>
          <cell r="BS1918">
            <v>6386</v>
          </cell>
          <cell r="BT1918">
            <v>6386</v>
          </cell>
          <cell r="BU1918">
            <v>7096</v>
          </cell>
          <cell r="BV1918">
            <v>10</v>
          </cell>
          <cell r="BW1918">
            <v>6386</v>
          </cell>
          <cell r="BX1918">
            <v>0</v>
          </cell>
        </row>
        <row r="1919">
          <cell r="E1919" t="str">
            <v>BPSM6042</v>
          </cell>
          <cell r="F1919" t="str">
            <v>235/45ZR17 RE540 T/L (S)</v>
          </cell>
          <cell r="G1919" t="str">
            <v>235/45ZR17 RE540 T/L (S)</v>
          </cell>
          <cell r="H1919" t="str">
            <v>RE540</v>
          </cell>
          <cell r="I1919" t="str">
            <v>PSR2</v>
          </cell>
          <cell r="J1919" t="str">
            <v>UHP(17 UP)</v>
          </cell>
          <cell r="K1919" t="str">
            <v>BRIDGESTONE</v>
          </cell>
          <cell r="L1919" t="str">
            <v>235/45R17</v>
          </cell>
          <cell r="M1919" t="str">
            <v>POTENZA</v>
          </cell>
          <cell r="N1919" t="str">
            <v>PASSENGER CAR</v>
          </cell>
          <cell r="O1919" t="str">
            <v>PSRS</v>
          </cell>
          <cell r="P1919" t="str">
            <v>T/L</v>
          </cell>
          <cell r="Q1919" t="str">
            <v>PSR08322</v>
          </cell>
          <cell r="R1919" t="str">
            <v>JAPAN</v>
          </cell>
          <cell r="S1919">
            <v>3</v>
          </cell>
          <cell r="Y1919" t="str">
            <v>24</v>
          </cell>
          <cell r="AG1919" t="str">
            <v>PSR08322</v>
          </cell>
          <cell r="AL1919" t="str">
            <v>RE540</v>
          </cell>
          <cell r="AN1919" t="str">
            <v>SEMI-SLICK</v>
          </cell>
          <cell r="AO1919" t="str">
            <v>235/45R17</v>
          </cell>
          <cell r="AP1919" t="str">
            <v>PSRS</v>
          </cell>
          <cell r="AQ1919" t="str">
            <v>OTHERS</v>
          </cell>
          <cell r="AR1919" t="str">
            <v>17 Inch</v>
          </cell>
          <cell r="AU1919">
            <v>0</v>
          </cell>
          <cell r="AX1919" t="str">
            <v>DISCONT</v>
          </cell>
          <cell r="AY1919" t="str">
            <v>B</v>
          </cell>
          <cell r="AZ1919">
            <v>91</v>
          </cell>
          <cell r="BA1919">
            <v>40</v>
          </cell>
          <cell r="BB1919">
            <v>30</v>
          </cell>
          <cell r="BC1919">
            <v>507</v>
          </cell>
          <cell r="BD1919" t="str">
            <v>PS</v>
          </cell>
          <cell r="BE1919" t="str">
            <v>PSRS</v>
          </cell>
          <cell r="BF1919" t="str">
            <v>T</v>
          </cell>
          <cell r="BG1919" t="str">
            <v>T</v>
          </cell>
          <cell r="BH1919">
            <v>5.3440000000000003</v>
          </cell>
          <cell r="BI1919">
            <v>12.1</v>
          </cell>
          <cell r="BJ1919">
            <v>0.09</v>
          </cell>
          <cell r="BK1919">
            <v>0.11380459474999999</v>
          </cell>
          <cell r="BL1919">
            <v>17</v>
          </cell>
          <cell r="BM1919">
            <v>45</v>
          </cell>
          <cell r="BN1919">
            <v>235</v>
          </cell>
          <cell r="BR1919">
            <v>10640</v>
          </cell>
          <cell r="BS1919">
            <v>6386</v>
          </cell>
          <cell r="BT1919">
            <v>6386</v>
          </cell>
          <cell r="BU1919">
            <v>7096</v>
          </cell>
          <cell r="BV1919">
            <v>10</v>
          </cell>
          <cell r="BW1919">
            <v>6386</v>
          </cell>
          <cell r="BX1919">
            <v>0</v>
          </cell>
        </row>
        <row r="1920">
          <cell r="E1920" t="str">
            <v>BPSM6050</v>
          </cell>
          <cell r="F1920" t="str">
            <v>255/40ZR17 RE540 T/L (S)</v>
          </cell>
          <cell r="G1920" t="str">
            <v>255/40ZR17 RE540 T/L (S)</v>
          </cell>
          <cell r="H1920" t="str">
            <v>RE540</v>
          </cell>
          <cell r="I1920" t="str">
            <v>PSR2</v>
          </cell>
          <cell r="J1920" t="str">
            <v>UHP(17 UP)</v>
          </cell>
          <cell r="K1920" t="str">
            <v>BRIDGESTONE</v>
          </cell>
          <cell r="L1920" t="str">
            <v>255/40R17</v>
          </cell>
          <cell r="M1920" t="str">
            <v>POTENZA</v>
          </cell>
          <cell r="N1920" t="str">
            <v>PASSENGER CAR</v>
          </cell>
          <cell r="O1920" t="str">
            <v>PSRS</v>
          </cell>
          <cell r="P1920" t="str">
            <v>T/L</v>
          </cell>
          <cell r="Q1920" t="str">
            <v>PSR08323</v>
          </cell>
          <cell r="R1920" t="str">
            <v>JAPAN</v>
          </cell>
          <cell r="S1920">
            <v>3</v>
          </cell>
          <cell r="Y1920" t="str">
            <v>24</v>
          </cell>
          <cell r="AG1920" t="str">
            <v>PSR08323</v>
          </cell>
          <cell r="AL1920" t="str">
            <v>RE540</v>
          </cell>
          <cell r="AN1920" t="str">
            <v>SEMI-SLICK</v>
          </cell>
          <cell r="AO1920" t="str">
            <v>255/40R17</v>
          </cell>
          <cell r="AP1920" t="str">
            <v>PSRS</v>
          </cell>
          <cell r="AQ1920" t="str">
            <v>OTHERS</v>
          </cell>
          <cell r="AR1920" t="str">
            <v>17 Inch</v>
          </cell>
          <cell r="AU1920">
            <v>2005</v>
          </cell>
          <cell r="AX1920" t="str">
            <v>DISCONT</v>
          </cell>
          <cell r="AY1920" t="str">
            <v>B</v>
          </cell>
          <cell r="AZ1920">
            <v>91</v>
          </cell>
          <cell r="BA1920">
            <v>40</v>
          </cell>
          <cell r="BB1920">
            <v>30</v>
          </cell>
          <cell r="BC1920">
            <v>507</v>
          </cell>
          <cell r="BD1920" t="str">
            <v>PS</v>
          </cell>
          <cell r="BE1920" t="str">
            <v>PSRS</v>
          </cell>
          <cell r="BF1920" t="str">
            <v>T</v>
          </cell>
          <cell r="BG1920" t="str">
            <v>T</v>
          </cell>
          <cell r="BH1920">
            <v>5.2720000000000002</v>
          </cell>
          <cell r="BI1920">
            <v>12.053000000000001</v>
          </cell>
          <cell r="BJ1920">
            <v>9.0999999999999998E-2</v>
          </cell>
          <cell r="BK1920">
            <v>0.11925128379999998</v>
          </cell>
          <cell r="BL1920">
            <v>17</v>
          </cell>
          <cell r="BM1920">
            <v>40</v>
          </cell>
          <cell r="BN1920">
            <v>255</v>
          </cell>
          <cell r="BR1920">
            <v>14100</v>
          </cell>
          <cell r="BS1920">
            <v>8461</v>
          </cell>
          <cell r="BT1920">
            <v>8461</v>
          </cell>
          <cell r="BU1920">
            <v>9401</v>
          </cell>
          <cell r="BV1920">
            <v>10</v>
          </cell>
          <cell r="BW1920">
            <v>8461</v>
          </cell>
          <cell r="BX1920">
            <v>0</v>
          </cell>
        </row>
        <row r="1921">
          <cell r="E1921" t="str">
            <v>BPSM6052</v>
          </cell>
          <cell r="F1921" t="str">
            <v>255/40ZR17 RE540 T/L (GS)</v>
          </cell>
          <cell r="G1921" t="str">
            <v>255/40ZR17 RE540 T/L (GS)</v>
          </cell>
          <cell r="H1921" t="str">
            <v>RE540</v>
          </cell>
          <cell r="I1921" t="str">
            <v>PSR2</v>
          </cell>
          <cell r="J1921" t="str">
            <v>UHP(17 UP)</v>
          </cell>
          <cell r="K1921" t="str">
            <v>BRIDGESTONE</v>
          </cell>
          <cell r="L1921" t="str">
            <v>255/40R17</v>
          </cell>
          <cell r="M1921" t="str">
            <v>POTENZA</v>
          </cell>
          <cell r="N1921" t="str">
            <v>PASSENGER CAR</v>
          </cell>
          <cell r="O1921" t="str">
            <v>PSRS</v>
          </cell>
          <cell r="P1921" t="str">
            <v>T/L</v>
          </cell>
          <cell r="Q1921" t="str">
            <v>PSR08332</v>
          </cell>
          <cell r="R1921" t="str">
            <v>JAPAN</v>
          </cell>
          <cell r="S1921">
            <v>3</v>
          </cell>
          <cell r="Y1921" t="str">
            <v>24</v>
          </cell>
          <cell r="AG1921" t="str">
            <v>PSR08332</v>
          </cell>
          <cell r="AL1921" t="str">
            <v>RE540</v>
          </cell>
          <cell r="AN1921" t="str">
            <v>SEMI-SLICK</v>
          </cell>
          <cell r="AO1921" t="str">
            <v>255/40R17</v>
          </cell>
          <cell r="AP1921" t="str">
            <v>PSRS</v>
          </cell>
          <cell r="AQ1921" t="str">
            <v>OTHERS</v>
          </cell>
          <cell r="AR1921" t="str">
            <v>17 Inch</v>
          </cell>
          <cell r="AU1921">
            <v>0</v>
          </cell>
          <cell r="AX1921" t="str">
            <v>DISCONT</v>
          </cell>
          <cell r="AY1921" t="str">
            <v>B</v>
          </cell>
          <cell r="AZ1921">
            <v>91</v>
          </cell>
          <cell r="BA1921">
            <v>40</v>
          </cell>
          <cell r="BB1921">
            <v>30</v>
          </cell>
          <cell r="BC1921">
            <v>507</v>
          </cell>
          <cell r="BD1921" t="str">
            <v>PS</v>
          </cell>
          <cell r="BE1921" t="str">
            <v>PSRS</v>
          </cell>
          <cell r="BF1921" t="str">
            <v>T</v>
          </cell>
          <cell r="BG1921" t="str">
            <v>T</v>
          </cell>
          <cell r="BH1921">
            <v>5.2839999999999998</v>
          </cell>
          <cell r="BI1921">
            <v>12.083</v>
          </cell>
          <cell r="BJ1921">
            <v>9.0999999999999998E-2</v>
          </cell>
          <cell r="BK1921">
            <v>0.11925128379999998</v>
          </cell>
          <cell r="BL1921">
            <v>17</v>
          </cell>
          <cell r="BM1921">
            <v>40</v>
          </cell>
          <cell r="BN1921">
            <v>255</v>
          </cell>
          <cell r="BR1921">
            <v>14100</v>
          </cell>
          <cell r="BS1921">
            <v>8461</v>
          </cell>
          <cell r="BT1921">
            <v>8461</v>
          </cell>
          <cell r="BU1921">
            <v>9401</v>
          </cell>
          <cell r="BV1921">
            <v>10</v>
          </cell>
          <cell r="BW1921">
            <v>8461</v>
          </cell>
          <cell r="BX1921">
            <v>0</v>
          </cell>
        </row>
        <row r="1922">
          <cell r="E1922" t="str">
            <v>BPSM6055</v>
          </cell>
          <cell r="F1922" t="str">
            <v>245/40ZR17 RE540S T/L</v>
          </cell>
          <cell r="G1922" t="str">
            <v>245/40ZR17 RE540S T/L</v>
          </cell>
          <cell r="H1922" t="str">
            <v>RE540</v>
          </cell>
          <cell r="I1922" t="str">
            <v>PSR2</v>
          </cell>
          <cell r="J1922" t="str">
            <v>UHP(17 UP)</v>
          </cell>
          <cell r="K1922" t="str">
            <v>BRIDGESTONE</v>
          </cell>
          <cell r="L1922" t="str">
            <v>245/40R17</v>
          </cell>
          <cell r="M1922" t="str">
            <v>POTENZA</v>
          </cell>
          <cell r="N1922" t="str">
            <v>PASSENGER CAR</v>
          </cell>
          <cell r="O1922" t="str">
            <v>PSRS</v>
          </cell>
          <cell r="P1922" t="str">
            <v>T/L</v>
          </cell>
          <cell r="Q1922" t="str">
            <v>PSR08335</v>
          </cell>
          <cell r="R1922" t="str">
            <v>JAPAN</v>
          </cell>
          <cell r="S1922">
            <v>3</v>
          </cell>
          <cell r="Y1922" t="str">
            <v>24</v>
          </cell>
          <cell r="AG1922" t="str">
            <v>PSR08335</v>
          </cell>
          <cell r="AL1922" t="str">
            <v>RE540</v>
          </cell>
          <cell r="AN1922" t="str">
            <v>SEMI-SLICK</v>
          </cell>
          <cell r="AO1922" t="str">
            <v>245/40R17</v>
          </cell>
          <cell r="AP1922" t="str">
            <v>PSRS</v>
          </cell>
          <cell r="AQ1922" t="str">
            <v>OTHERS</v>
          </cell>
          <cell r="AR1922" t="str">
            <v>17 Inch</v>
          </cell>
          <cell r="AU1922">
            <v>0</v>
          </cell>
          <cell r="AX1922" t="str">
            <v>DISCONT</v>
          </cell>
          <cell r="AY1922" t="str">
            <v>B</v>
          </cell>
          <cell r="AZ1922">
            <v>91</v>
          </cell>
          <cell r="BA1922">
            <v>40</v>
          </cell>
          <cell r="BB1922">
            <v>30</v>
          </cell>
          <cell r="BC1922">
            <v>507</v>
          </cell>
          <cell r="BD1922" t="str">
            <v>PS</v>
          </cell>
          <cell r="BE1922" t="str">
            <v>PSRS</v>
          </cell>
          <cell r="BF1922" t="str">
            <v>T</v>
          </cell>
          <cell r="BG1922" t="str">
            <v>T</v>
          </cell>
          <cell r="BH1922">
            <v>5.1050000000000004</v>
          </cell>
          <cell r="BI1922">
            <v>11.67</v>
          </cell>
          <cell r="BJ1922">
            <v>8.7999999999999995E-2</v>
          </cell>
          <cell r="BK1922">
            <v>0.11232785939999999</v>
          </cell>
          <cell r="BL1922">
            <v>17</v>
          </cell>
          <cell r="BM1922">
            <v>40</v>
          </cell>
          <cell r="BN1922">
            <v>245</v>
          </cell>
          <cell r="BR1922">
            <v>13750</v>
          </cell>
          <cell r="BS1922">
            <v>8252</v>
          </cell>
          <cell r="BT1922">
            <v>8252</v>
          </cell>
          <cell r="BU1922">
            <v>9169</v>
          </cell>
          <cell r="BV1922">
            <v>10</v>
          </cell>
          <cell r="BW1922">
            <v>8252</v>
          </cell>
          <cell r="BX1922">
            <v>0</v>
          </cell>
        </row>
        <row r="1923">
          <cell r="E1923" t="str">
            <v>BPSM6060</v>
          </cell>
          <cell r="F1923" t="str">
            <v>235/40ZR18 RE540 T/L (S)</v>
          </cell>
          <cell r="G1923" t="str">
            <v>235/40ZR18 RE540 T/L (S)</v>
          </cell>
          <cell r="H1923" t="str">
            <v>RE540</v>
          </cell>
          <cell r="I1923" t="str">
            <v>PSR2</v>
          </cell>
          <cell r="J1923" t="str">
            <v>UHP(17 UP)</v>
          </cell>
          <cell r="K1923" t="str">
            <v>BRIDGESTONE</v>
          </cell>
          <cell r="L1923" t="str">
            <v>235/40R17</v>
          </cell>
          <cell r="M1923" t="str">
            <v>POTENZA</v>
          </cell>
          <cell r="N1923" t="str">
            <v>PASSENGER CAR</v>
          </cell>
          <cell r="O1923" t="str">
            <v>PSRS</v>
          </cell>
          <cell r="P1923" t="str">
            <v>T/L</v>
          </cell>
          <cell r="Q1923" t="str">
            <v>PSR08567</v>
          </cell>
          <cell r="R1923" t="str">
            <v>JAPAN</v>
          </cell>
          <cell r="S1923">
            <v>3</v>
          </cell>
          <cell r="Y1923" t="str">
            <v>24</v>
          </cell>
          <cell r="AG1923" t="str">
            <v>PSR08567</v>
          </cell>
          <cell r="AL1923" t="str">
            <v>RE540</v>
          </cell>
          <cell r="AN1923" t="str">
            <v>SEMI-SLICK</v>
          </cell>
          <cell r="AO1923" t="str">
            <v>235/40R18</v>
          </cell>
          <cell r="AP1923" t="str">
            <v>PSRS</v>
          </cell>
          <cell r="AQ1923" t="str">
            <v>OTHERS</v>
          </cell>
          <cell r="AR1923" t="str">
            <v>18 Inch</v>
          </cell>
          <cell r="AU1923">
            <v>0</v>
          </cell>
          <cell r="AX1923" t="str">
            <v>DISCONT</v>
          </cell>
          <cell r="AY1923" t="str">
            <v>B</v>
          </cell>
          <cell r="AZ1923">
            <v>91</v>
          </cell>
          <cell r="BA1923">
            <v>40</v>
          </cell>
          <cell r="BB1923">
            <v>30</v>
          </cell>
          <cell r="BC1923">
            <v>507</v>
          </cell>
          <cell r="BD1923" t="str">
            <v>PS</v>
          </cell>
          <cell r="BE1923" t="str">
            <v>PSRS</v>
          </cell>
          <cell r="BF1923" t="str">
            <v>T</v>
          </cell>
          <cell r="BG1923" t="str">
            <v>T</v>
          </cell>
          <cell r="BH1923">
            <v>4.9039999999999999</v>
          </cell>
          <cell r="BI1923">
            <v>11.212999999999999</v>
          </cell>
          <cell r="BJ1923">
            <v>8.5999999999999993E-2</v>
          </cell>
          <cell r="BK1923">
            <v>0.11447783600000001</v>
          </cell>
          <cell r="BL1923">
            <v>18</v>
          </cell>
          <cell r="BM1923">
            <v>40</v>
          </cell>
          <cell r="BN1923">
            <v>235</v>
          </cell>
          <cell r="BR1923">
            <v>16230</v>
          </cell>
          <cell r="BS1923">
            <v>9736</v>
          </cell>
          <cell r="BT1923">
            <v>9736</v>
          </cell>
          <cell r="BU1923">
            <v>10818</v>
          </cell>
          <cell r="BV1923">
            <v>10</v>
          </cell>
          <cell r="BW1923">
            <v>9736</v>
          </cell>
          <cell r="BX1923">
            <v>0</v>
          </cell>
        </row>
        <row r="1924">
          <cell r="E1924" t="str">
            <v>BPSM6070</v>
          </cell>
          <cell r="F1924" t="str">
            <v>265/35ZR18 RE540 T/L (S)</v>
          </cell>
          <cell r="G1924" t="str">
            <v>265/35ZR18 RE540 T/L (S)</v>
          </cell>
          <cell r="H1924" t="str">
            <v>RE540</v>
          </cell>
          <cell r="I1924" t="str">
            <v>PSR2</v>
          </cell>
          <cell r="J1924" t="str">
            <v>UHP(17 UP)</v>
          </cell>
          <cell r="K1924" t="str">
            <v>BRIDGESTONE</v>
          </cell>
          <cell r="L1924" t="str">
            <v>265/35R18</v>
          </cell>
          <cell r="M1924" t="str">
            <v>POTENZA</v>
          </cell>
          <cell r="N1924" t="str">
            <v>PASSENGER CAR</v>
          </cell>
          <cell r="O1924" t="str">
            <v>PSRS</v>
          </cell>
          <cell r="P1924" t="str">
            <v>T/L</v>
          </cell>
          <cell r="Q1924" t="str">
            <v>PSR08565</v>
          </cell>
          <cell r="R1924" t="str">
            <v>JAPAN</v>
          </cell>
          <cell r="S1924">
            <v>3</v>
          </cell>
          <cell r="Y1924" t="str">
            <v>24</v>
          </cell>
          <cell r="AG1924" t="str">
            <v>PSR08565</v>
          </cell>
          <cell r="AL1924" t="str">
            <v>RE540</v>
          </cell>
          <cell r="AN1924" t="str">
            <v>SEMI-SLICK</v>
          </cell>
          <cell r="AO1924" t="str">
            <v>265/35R18</v>
          </cell>
          <cell r="AP1924" t="str">
            <v>PSRS</v>
          </cell>
          <cell r="AQ1924" t="str">
            <v>OTHERS</v>
          </cell>
          <cell r="AR1924" t="str">
            <v>18 Inch</v>
          </cell>
          <cell r="AU1924">
            <v>0</v>
          </cell>
          <cell r="AX1924" t="str">
            <v>DISCONT</v>
          </cell>
          <cell r="AY1924" t="str">
            <v>B</v>
          </cell>
          <cell r="AZ1924">
            <v>91</v>
          </cell>
          <cell r="BA1924">
            <v>40</v>
          </cell>
          <cell r="BB1924">
            <v>30</v>
          </cell>
          <cell r="BC1924">
            <v>507</v>
          </cell>
          <cell r="BD1924" t="str">
            <v>PS</v>
          </cell>
          <cell r="BE1924" t="str">
            <v>PSRS</v>
          </cell>
          <cell r="BF1924" t="str">
            <v>T</v>
          </cell>
          <cell r="BG1924" t="str">
            <v>T</v>
          </cell>
          <cell r="BH1924">
            <v>5.4139999999999997</v>
          </cell>
          <cell r="BI1924">
            <v>12.377000000000001</v>
          </cell>
          <cell r="BJ1924">
            <v>0.10199999999999999</v>
          </cell>
          <cell r="BK1924">
            <v>0.12598430345000003</v>
          </cell>
          <cell r="BL1924">
            <v>18</v>
          </cell>
          <cell r="BM1924">
            <v>35</v>
          </cell>
          <cell r="BN1924">
            <v>265</v>
          </cell>
          <cell r="BR1924">
            <v>23180</v>
          </cell>
          <cell r="BS1924">
            <v>13907</v>
          </cell>
          <cell r="BT1924">
            <v>13907</v>
          </cell>
          <cell r="BU1924">
            <v>15452</v>
          </cell>
          <cell r="BV1924">
            <v>10</v>
          </cell>
          <cell r="BW1924">
            <v>13907</v>
          </cell>
          <cell r="BX1924">
            <v>0</v>
          </cell>
        </row>
        <row r="1925">
          <cell r="E1925" t="str">
            <v>BPSM6072</v>
          </cell>
          <cell r="F1925" t="str">
            <v>265/35ZR18 RE540 T/L (GS)</v>
          </cell>
          <cell r="G1925" t="str">
            <v>265/35ZR18 RE540 T/L (GS)</v>
          </cell>
          <cell r="H1925" t="str">
            <v>RE540</v>
          </cell>
          <cell r="I1925" t="str">
            <v>PSR2</v>
          </cell>
          <cell r="J1925" t="str">
            <v>UHP(17 UP)</v>
          </cell>
          <cell r="K1925" t="str">
            <v>BRIDGESTONE</v>
          </cell>
          <cell r="L1925" t="str">
            <v>265/35R18</v>
          </cell>
          <cell r="M1925" t="str">
            <v>POTENZA</v>
          </cell>
          <cell r="N1925" t="str">
            <v>PASSENGER CAR</v>
          </cell>
          <cell r="O1925" t="str">
            <v>PSRS</v>
          </cell>
          <cell r="P1925" t="str">
            <v>T/L</v>
          </cell>
          <cell r="Q1925" t="str">
            <v>PSR08566</v>
          </cell>
          <cell r="R1925" t="str">
            <v>JAPAN</v>
          </cell>
          <cell r="S1925">
            <v>3</v>
          </cell>
          <cell r="Y1925" t="str">
            <v>24</v>
          </cell>
          <cell r="AG1925" t="str">
            <v>PSR08566</v>
          </cell>
          <cell r="AL1925" t="str">
            <v>RE540</v>
          </cell>
          <cell r="AN1925" t="str">
            <v>SEMI-SLICK</v>
          </cell>
          <cell r="AO1925" t="str">
            <v>265/35R18</v>
          </cell>
          <cell r="AP1925" t="str">
            <v>PSRS</v>
          </cell>
          <cell r="AQ1925" t="str">
            <v>OTHERS</v>
          </cell>
          <cell r="AR1925" t="str">
            <v>18 Inch</v>
          </cell>
          <cell r="AU1925">
            <v>0</v>
          </cell>
          <cell r="AX1925" t="str">
            <v>DISCONT</v>
          </cell>
          <cell r="AY1925" t="str">
            <v>B</v>
          </cell>
          <cell r="AZ1925">
            <v>91</v>
          </cell>
          <cell r="BA1925">
            <v>40</v>
          </cell>
          <cell r="BB1925">
            <v>30</v>
          </cell>
          <cell r="BC1925">
            <v>507</v>
          </cell>
          <cell r="BD1925" t="str">
            <v>PS</v>
          </cell>
          <cell r="BE1925" t="str">
            <v>PSRS</v>
          </cell>
          <cell r="BF1925" t="str">
            <v>T</v>
          </cell>
          <cell r="BG1925" t="str">
            <v>T</v>
          </cell>
          <cell r="BH1925">
            <v>5.4279999999999999</v>
          </cell>
          <cell r="BI1925">
            <v>12.423</v>
          </cell>
          <cell r="BJ1925">
            <v>0.10199999999999999</v>
          </cell>
          <cell r="BK1925">
            <v>0.12598430345000003</v>
          </cell>
          <cell r="BL1925">
            <v>18</v>
          </cell>
          <cell r="BM1925">
            <v>35</v>
          </cell>
          <cell r="BN1925">
            <v>265</v>
          </cell>
          <cell r="BR1925">
            <v>23180</v>
          </cell>
          <cell r="BS1925">
            <v>13907</v>
          </cell>
          <cell r="BT1925">
            <v>13907</v>
          </cell>
          <cell r="BU1925">
            <v>15452</v>
          </cell>
          <cell r="BV1925">
            <v>10</v>
          </cell>
          <cell r="BW1925">
            <v>13907</v>
          </cell>
          <cell r="BX1925">
            <v>0</v>
          </cell>
        </row>
        <row r="1926">
          <cell r="E1926" t="str">
            <v>BPSM6081</v>
          </cell>
          <cell r="F1926" t="str">
            <v>195/55R15 84V 55S (L) T/L</v>
          </cell>
          <cell r="G1926" t="str">
            <v>195/55R15 84V 55S (L) T/L</v>
          </cell>
          <cell r="H1926" t="str">
            <v>RE55</v>
          </cell>
          <cell r="I1926" t="str">
            <v>PSR4</v>
          </cell>
          <cell r="J1926" t="str">
            <v>PSR IPPAN S (15 ONLY)</v>
          </cell>
          <cell r="K1926" t="str">
            <v>BRIDGESTONE</v>
          </cell>
          <cell r="L1926" t="str">
            <v>265/35R18</v>
          </cell>
          <cell r="M1926" t="str">
            <v>POTENZA</v>
          </cell>
          <cell r="N1926" t="str">
            <v>PASSENGER CAR</v>
          </cell>
          <cell r="O1926" t="str">
            <v>PSRS</v>
          </cell>
          <cell r="P1926" t="str">
            <v>T/L</v>
          </cell>
          <cell r="Q1926" t="str">
            <v>PSR01175</v>
          </cell>
          <cell r="R1926" t="str">
            <v>JAPAN</v>
          </cell>
          <cell r="S1926">
            <v>3</v>
          </cell>
          <cell r="Y1926" t="str">
            <v>24</v>
          </cell>
          <cell r="AG1926" t="str">
            <v>PSR01175</v>
          </cell>
          <cell r="AL1926" t="str">
            <v>55S</v>
          </cell>
          <cell r="AN1926" t="str">
            <v>SEMI-SLICK</v>
          </cell>
          <cell r="AO1926" t="str">
            <v>195/55R15</v>
          </cell>
          <cell r="AP1926" t="str">
            <v>PSRS</v>
          </cell>
          <cell r="AQ1926" t="str">
            <v>OTHERS</v>
          </cell>
          <cell r="AR1926" t="str">
            <v>15 Inch</v>
          </cell>
          <cell r="AU1926">
            <v>0</v>
          </cell>
          <cell r="AX1926" t="str">
            <v>DISCONT</v>
          </cell>
          <cell r="AY1926" t="str">
            <v>B</v>
          </cell>
          <cell r="AZ1926">
            <v>91</v>
          </cell>
          <cell r="BA1926">
            <v>40</v>
          </cell>
          <cell r="BB1926">
            <v>30</v>
          </cell>
          <cell r="BC1926">
            <v>507</v>
          </cell>
          <cell r="BD1926" t="str">
            <v>PS</v>
          </cell>
          <cell r="BE1926" t="str">
            <v>PSRS</v>
          </cell>
          <cell r="BF1926" t="str">
            <v>T</v>
          </cell>
          <cell r="BG1926" t="str">
            <v>T</v>
          </cell>
          <cell r="BH1926">
            <v>3.56</v>
          </cell>
          <cell r="BI1926">
            <v>8.17</v>
          </cell>
          <cell r="BJ1926">
            <v>6.5000000000000002E-2</v>
          </cell>
          <cell r="BK1926">
            <v>8.3335758750000002E-2</v>
          </cell>
          <cell r="BL1926">
            <v>15</v>
          </cell>
          <cell r="BM1926">
            <v>55</v>
          </cell>
          <cell r="BN1926">
            <v>195</v>
          </cell>
          <cell r="BR1926">
            <v>7430</v>
          </cell>
          <cell r="BS1926">
            <v>4456</v>
          </cell>
          <cell r="BT1926">
            <v>4456</v>
          </cell>
          <cell r="BU1926">
            <v>4951</v>
          </cell>
          <cell r="BV1926">
            <v>10</v>
          </cell>
          <cell r="BW1926">
            <v>4456</v>
          </cell>
          <cell r="BX1926">
            <v>0</v>
          </cell>
        </row>
        <row r="1927">
          <cell r="E1927" t="str">
            <v>BPSM6082</v>
          </cell>
          <cell r="F1927" t="str">
            <v>195/55R15 84V 55S ( R)T/L</v>
          </cell>
          <cell r="G1927" t="str">
            <v>195/55R15 84V 55S ( R)T/L</v>
          </cell>
          <cell r="H1927" t="str">
            <v>RE55</v>
          </cell>
          <cell r="I1927" t="str">
            <v>PSR4</v>
          </cell>
          <cell r="J1927" t="str">
            <v>PSR IPPAN S (15 ONLY)</v>
          </cell>
          <cell r="K1927" t="str">
            <v>BRIDGESTONE</v>
          </cell>
          <cell r="L1927" t="str">
            <v>195/55R15</v>
          </cell>
          <cell r="M1927" t="str">
            <v>POTENZA</v>
          </cell>
          <cell r="N1927" t="str">
            <v>PASSENGER CAR</v>
          </cell>
          <cell r="O1927" t="str">
            <v>PSRS</v>
          </cell>
          <cell r="P1927" t="str">
            <v>T/L</v>
          </cell>
          <cell r="Q1927" t="str">
            <v>PSR01174</v>
          </cell>
          <cell r="R1927" t="str">
            <v>JAPAN</v>
          </cell>
          <cell r="S1927">
            <v>3</v>
          </cell>
          <cell r="Y1927" t="str">
            <v>24</v>
          </cell>
          <cell r="AG1927" t="str">
            <v>PSR01174</v>
          </cell>
          <cell r="AL1927" t="str">
            <v>55S</v>
          </cell>
          <cell r="AN1927" t="str">
            <v>SEMI-SLICK</v>
          </cell>
          <cell r="AO1927" t="str">
            <v>195/55R15</v>
          </cell>
          <cell r="AP1927" t="str">
            <v>PSRS</v>
          </cell>
          <cell r="AQ1927" t="str">
            <v>OTHERS</v>
          </cell>
          <cell r="AR1927" t="str">
            <v>15 Inch</v>
          </cell>
          <cell r="AU1927">
            <v>0</v>
          </cell>
          <cell r="AX1927" t="str">
            <v>DISCONT</v>
          </cell>
          <cell r="AY1927" t="str">
            <v>B</v>
          </cell>
          <cell r="AZ1927">
            <v>91</v>
          </cell>
          <cell r="BA1927">
            <v>40</v>
          </cell>
          <cell r="BB1927">
            <v>30</v>
          </cell>
          <cell r="BC1927">
            <v>507</v>
          </cell>
          <cell r="BD1927" t="str">
            <v>PS</v>
          </cell>
          <cell r="BE1927" t="str">
            <v>PSRS</v>
          </cell>
          <cell r="BF1927" t="str">
            <v>T</v>
          </cell>
          <cell r="BG1927" t="str">
            <v>T</v>
          </cell>
          <cell r="BH1927">
            <v>3.56</v>
          </cell>
          <cell r="BI1927">
            <v>8.17</v>
          </cell>
          <cell r="BJ1927">
            <v>6.5000000000000002E-2</v>
          </cell>
          <cell r="BK1927">
            <v>8.3335758750000002E-2</v>
          </cell>
          <cell r="BL1927">
            <v>15</v>
          </cell>
          <cell r="BM1927">
            <v>55</v>
          </cell>
          <cell r="BN1927">
            <v>195</v>
          </cell>
          <cell r="BR1927">
            <v>7430</v>
          </cell>
          <cell r="BS1927">
            <v>4456</v>
          </cell>
          <cell r="BT1927">
            <v>4456</v>
          </cell>
          <cell r="BU1927">
            <v>4951</v>
          </cell>
          <cell r="BV1927">
            <v>10</v>
          </cell>
          <cell r="BW1927">
            <v>4456</v>
          </cell>
          <cell r="BX1927">
            <v>0</v>
          </cell>
        </row>
        <row r="1928">
          <cell r="E1928" t="str">
            <v>BPSM6091</v>
          </cell>
          <cell r="F1928" t="str">
            <v>205/50R15 85V 55S (L) T/L</v>
          </cell>
          <cell r="G1928" t="str">
            <v>205/50R15 85V 55S (L) T/L</v>
          </cell>
          <cell r="H1928" t="str">
            <v>RE55</v>
          </cell>
          <cell r="I1928" t="str">
            <v>PSR4</v>
          </cell>
          <cell r="J1928" t="str">
            <v>PSR IPPAN S (15 ONLY)</v>
          </cell>
          <cell r="K1928" t="str">
            <v>BRIDGESTONE</v>
          </cell>
          <cell r="L1928" t="str">
            <v>195/55R15</v>
          </cell>
          <cell r="M1928" t="str">
            <v>POTENZA</v>
          </cell>
          <cell r="N1928" t="str">
            <v>PASSENGER CAR</v>
          </cell>
          <cell r="O1928" t="str">
            <v>PSRS</v>
          </cell>
          <cell r="P1928" t="str">
            <v>T/L</v>
          </cell>
          <cell r="Q1928" t="str">
            <v>PSR03959</v>
          </cell>
          <cell r="R1928" t="str">
            <v>JAPAN</v>
          </cell>
          <cell r="S1928">
            <v>3</v>
          </cell>
          <cell r="Y1928" t="str">
            <v>24</v>
          </cell>
          <cell r="AG1928" t="str">
            <v>PSR03959</v>
          </cell>
          <cell r="AL1928" t="str">
            <v>55S</v>
          </cell>
          <cell r="AN1928" t="str">
            <v>SEMI-SLICK</v>
          </cell>
          <cell r="AO1928" t="str">
            <v>205/50R15</v>
          </cell>
          <cell r="AP1928" t="str">
            <v>PSRS</v>
          </cell>
          <cell r="AQ1928" t="str">
            <v>OTHERS</v>
          </cell>
          <cell r="AR1928" t="str">
            <v>15 Inch</v>
          </cell>
          <cell r="AU1928">
            <v>0</v>
          </cell>
          <cell r="AX1928" t="str">
            <v>DISCONT</v>
          </cell>
          <cell r="AY1928" t="str">
            <v>B</v>
          </cell>
          <cell r="AZ1928">
            <v>91</v>
          </cell>
          <cell r="BA1928">
            <v>40</v>
          </cell>
          <cell r="BB1928">
            <v>30</v>
          </cell>
          <cell r="BC1928">
            <v>507</v>
          </cell>
          <cell r="BD1928" t="str">
            <v>PS</v>
          </cell>
          <cell r="BE1928" t="str">
            <v>PSRS</v>
          </cell>
          <cell r="BF1928" t="str">
            <v>T</v>
          </cell>
          <cell r="BG1928" t="str">
            <v>T</v>
          </cell>
          <cell r="BH1928">
            <v>3.859</v>
          </cell>
          <cell r="BI1928">
            <v>9.16</v>
          </cell>
          <cell r="BJ1928">
            <v>6.6000000000000003E-2</v>
          </cell>
          <cell r="BK1928">
            <v>8.4132020000000002E-2</v>
          </cell>
          <cell r="BL1928">
            <v>15</v>
          </cell>
          <cell r="BM1928">
            <v>50</v>
          </cell>
          <cell r="BN1928">
            <v>205</v>
          </cell>
          <cell r="BR1928">
            <v>7980</v>
          </cell>
          <cell r="BS1928">
            <v>4790</v>
          </cell>
          <cell r="BT1928">
            <v>4790</v>
          </cell>
          <cell r="BU1928">
            <v>5322</v>
          </cell>
          <cell r="BV1928">
            <v>10</v>
          </cell>
          <cell r="BW1928">
            <v>4790</v>
          </cell>
          <cell r="BX1928">
            <v>0</v>
          </cell>
        </row>
        <row r="1929">
          <cell r="E1929" t="str">
            <v>BPSM6092</v>
          </cell>
          <cell r="F1929" t="str">
            <v>205/50R15 85V 55S (R) T/L</v>
          </cell>
          <cell r="G1929" t="str">
            <v>205/50R15 85V 55S (R) T/L</v>
          </cell>
          <cell r="H1929" t="str">
            <v>RE55</v>
          </cell>
          <cell r="I1929" t="str">
            <v>PSR4</v>
          </cell>
          <cell r="J1929" t="str">
            <v>PSR IPPAN S (15 ONLY)</v>
          </cell>
          <cell r="K1929" t="str">
            <v>BRIDGESTONE</v>
          </cell>
          <cell r="L1929" t="str">
            <v>205/50R15</v>
          </cell>
          <cell r="M1929" t="str">
            <v>POTENZA</v>
          </cell>
          <cell r="N1929" t="str">
            <v>PASSENGER CAR</v>
          </cell>
          <cell r="O1929" t="str">
            <v>PSRS</v>
          </cell>
          <cell r="P1929" t="str">
            <v>T/L</v>
          </cell>
          <cell r="Q1929" t="str">
            <v>PSR03958</v>
          </cell>
          <cell r="R1929" t="str">
            <v>JAPAN</v>
          </cell>
          <cell r="S1929">
            <v>3</v>
          </cell>
          <cell r="Y1929" t="str">
            <v>24</v>
          </cell>
          <cell r="AG1929" t="str">
            <v>PSR03958</v>
          </cell>
          <cell r="AL1929" t="str">
            <v>55S</v>
          </cell>
          <cell r="AN1929" t="str">
            <v>SEMI-SLICK</v>
          </cell>
          <cell r="AO1929" t="str">
            <v>205/50R15</v>
          </cell>
          <cell r="AP1929" t="str">
            <v>PSRS</v>
          </cell>
          <cell r="AQ1929" t="str">
            <v>OTHERS</v>
          </cell>
          <cell r="AR1929" t="str">
            <v>15 Inch</v>
          </cell>
          <cell r="AU1929">
            <v>0</v>
          </cell>
          <cell r="AX1929" t="str">
            <v>DISCONT</v>
          </cell>
          <cell r="AY1929" t="str">
            <v>B</v>
          </cell>
          <cell r="AZ1929">
            <v>91</v>
          </cell>
          <cell r="BA1929">
            <v>40</v>
          </cell>
          <cell r="BB1929">
            <v>30</v>
          </cell>
          <cell r="BC1929">
            <v>507</v>
          </cell>
          <cell r="BD1929" t="str">
            <v>PS</v>
          </cell>
          <cell r="BE1929" t="str">
            <v>PSRS</v>
          </cell>
          <cell r="BF1929" t="str">
            <v>T</v>
          </cell>
          <cell r="BG1929" t="str">
            <v>T</v>
          </cell>
          <cell r="BH1929">
            <v>3.859</v>
          </cell>
          <cell r="BI1929">
            <v>9.16</v>
          </cell>
          <cell r="BJ1929">
            <v>6.6000000000000003E-2</v>
          </cell>
          <cell r="BK1929">
            <v>8.4132020000000002E-2</v>
          </cell>
          <cell r="BL1929">
            <v>15</v>
          </cell>
          <cell r="BM1929">
            <v>50</v>
          </cell>
          <cell r="BN1929">
            <v>205</v>
          </cell>
          <cell r="BR1929">
            <v>7980</v>
          </cell>
          <cell r="BS1929">
            <v>4790</v>
          </cell>
          <cell r="BT1929">
            <v>4790</v>
          </cell>
          <cell r="BU1929">
            <v>5322</v>
          </cell>
          <cell r="BV1929">
            <v>10</v>
          </cell>
          <cell r="BW1929">
            <v>4790</v>
          </cell>
          <cell r="BX1929">
            <v>0</v>
          </cell>
        </row>
        <row r="1930">
          <cell r="E1930" t="str">
            <v>BPSM6100</v>
          </cell>
          <cell r="F1930" t="str">
            <v>195/65R15 91Q RE460R T/L</v>
          </cell>
          <cell r="G1930" t="str">
            <v>195/65R15 91Q RE460R T/L</v>
          </cell>
          <cell r="H1930" t="str">
            <v>RE460R</v>
          </cell>
          <cell r="I1930" t="str">
            <v>PSR4</v>
          </cell>
          <cell r="J1930" t="str">
            <v>PSR IPPAN S (15 ONLY)</v>
          </cell>
          <cell r="K1930" t="str">
            <v>BRIDGESTONE</v>
          </cell>
          <cell r="L1930" t="str">
            <v>205/50R15</v>
          </cell>
          <cell r="M1930" t="str">
            <v>POTENZA</v>
          </cell>
          <cell r="N1930" t="str">
            <v>PASSENGER CAR</v>
          </cell>
          <cell r="O1930" t="str">
            <v>PSRS</v>
          </cell>
          <cell r="P1930" t="str">
            <v>T/L</v>
          </cell>
          <cell r="Q1930" t="str">
            <v>PSR06513</v>
          </cell>
          <cell r="R1930" t="str">
            <v>JAPAN</v>
          </cell>
          <cell r="S1930">
            <v>3</v>
          </cell>
          <cell r="Y1930" t="str">
            <v>24</v>
          </cell>
          <cell r="AG1930" t="str">
            <v>PSR06513</v>
          </cell>
          <cell r="AL1930" t="str">
            <v>RE460R</v>
          </cell>
          <cell r="AN1930" t="str">
            <v>SEMI-SLICK</v>
          </cell>
          <cell r="AO1930" t="str">
            <v>195/65R15</v>
          </cell>
          <cell r="AP1930" t="str">
            <v>PSRS</v>
          </cell>
          <cell r="AQ1930" t="str">
            <v>OTHERS</v>
          </cell>
          <cell r="AR1930" t="str">
            <v>15 Inch</v>
          </cell>
          <cell r="AU1930">
            <v>2005</v>
          </cell>
          <cell r="AX1930" t="str">
            <v>DISCONT</v>
          </cell>
          <cell r="AY1930" t="str">
            <v>B</v>
          </cell>
          <cell r="AZ1930">
            <v>91</v>
          </cell>
          <cell r="BA1930">
            <v>40</v>
          </cell>
          <cell r="BB1930">
            <v>30</v>
          </cell>
          <cell r="BC1930">
            <v>507</v>
          </cell>
          <cell r="BD1930" t="str">
            <v>PS</v>
          </cell>
          <cell r="BE1930" t="str">
            <v>PSRS</v>
          </cell>
          <cell r="BF1930" t="str">
            <v>T</v>
          </cell>
          <cell r="BG1930" t="str">
            <v>T</v>
          </cell>
          <cell r="BH1930">
            <v>5.5190000000000001</v>
          </cell>
          <cell r="BI1930">
            <v>12.071</v>
          </cell>
          <cell r="BJ1930">
            <v>6.8000000000000005E-2</v>
          </cell>
          <cell r="BK1930">
            <v>9.4608708750000006E-2</v>
          </cell>
          <cell r="BL1930">
            <v>15</v>
          </cell>
          <cell r="BM1930">
            <v>65</v>
          </cell>
          <cell r="BN1930">
            <v>195</v>
          </cell>
          <cell r="BR1930">
            <v>6810</v>
          </cell>
          <cell r="BS1930">
            <v>4085</v>
          </cell>
          <cell r="BT1930">
            <v>4085</v>
          </cell>
          <cell r="BU1930">
            <v>4539</v>
          </cell>
          <cell r="BV1930">
            <v>10</v>
          </cell>
          <cell r="BW1930">
            <v>4085</v>
          </cell>
          <cell r="BX1930">
            <v>0</v>
          </cell>
        </row>
        <row r="1931">
          <cell r="E1931" t="str">
            <v>BPSM6300</v>
          </cell>
          <cell r="F1931" t="str">
            <v>225/65R17 101H DHPS T/L</v>
          </cell>
          <cell r="G1931" t="str">
            <v>225/65R17 101H DHPS T/L</v>
          </cell>
          <cell r="H1931" t="str">
            <v>DHPS</v>
          </cell>
          <cell r="I1931" t="str">
            <v>PSR6</v>
          </cell>
          <cell r="J1931" t="str">
            <v>4X4 17 UP</v>
          </cell>
          <cell r="K1931" t="str">
            <v>BRIDGESTONE</v>
          </cell>
          <cell r="L1931" t="str">
            <v>225/65R17</v>
          </cell>
          <cell r="M1931" t="str">
            <v>DUELER</v>
          </cell>
          <cell r="N1931" t="str">
            <v>4X4 PSR</v>
          </cell>
          <cell r="O1931" t="str">
            <v>4X4</v>
          </cell>
          <cell r="P1931" t="str">
            <v>T/L</v>
          </cell>
          <cell r="Q1931" t="str">
            <v>PSR02246</v>
          </cell>
          <cell r="R1931" t="str">
            <v>JAPAN</v>
          </cell>
          <cell r="S1931">
            <v>3</v>
          </cell>
          <cell r="Y1931" t="str">
            <v>24</v>
          </cell>
          <cell r="AG1931" t="str">
            <v>PSR02246</v>
          </cell>
          <cell r="AL1931" t="str">
            <v>DHPS</v>
          </cell>
          <cell r="AN1931" t="str">
            <v>DUELER H/P SPORT</v>
          </cell>
          <cell r="AO1931" t="str">
            <v>225/65R17</v>
          </cell>
          <cell r="AP1931" t="str">
            <v>PSRS</v>
          </cell>
          <cell r="AQ1931" t="str">
            <v>DUELERS</v>
          </cell>
          <cell r="AR1931" t="str">
            <v>17 Inch</v>
          </cell>
          <cell r="AU1931">
            <v>0</v>
          </cell>
          <cell r="AX1931" t="str">
            <v>CON</v>
          </cell>
          <cell r="AY1931" t="str">
            <v>B</v>
          </cell>
          <cell r="AZ1931">
            <v>91</v>
          </cell>
          <cell r="BA1931">
            <v>40</v>
          </cell>
          <cell r="BB1931">
            <v>30</v>
          </cell>
          <cell r="BC1931">
            <v>507</v>
          </cell>
          <cell r="BD1931" t="str">
            <v>PS</v>
          </cell>
          <cell r="BE1931" t="str">
            <v>PSRS</v>
          </cell>
          <cell r="BF1931" t="str">
            <v>T</v>
          </cell>
          <cell r="BG1931" t="str">
            <v>T</v>
          </cell>
          <cell r="BH1931">
            <v>6.5759999999999996</v>
          </cell>
          <cell r="BI1931">
            <v>13.484999999999999</v>
          </cell>
          <cell r="BJ1931">
            <v>9.6000000000000002E-2</v>
          </cell>
          <cell r="BK1931">
            <v>0.13902177985</v>
          </cell>
          <cell r="BL1931">
            <v>17</v>
          </cell>
          <cell r="BM1931">
            <v>65</v>
          </cell>
          <cell r="BN1931">
            <v>225</v>
          </cell>
          <cell r="BR1931">
            <v>10670</v>
          </cell>
          <cell r="BS1931">
            <v>5120</v>
          </cell>
          <cell r="BT1931">
            <v>5120</v>
          </cell>
          <cell r="BU1931">
            <v>5689</v>
          </cell>
          <cell r="BV1931">
            <v>10</v>
          </cell>
          <cell r="BW1931">
            <v>5120</v>
          </cell>
          <cell r="BX1931">
            <v>0</v>
          </cell>
        </row>
        <row r="1932">
          <cell r="E1932" t="str">
            <v>BPSM6301</v>
          </cell>
          <cell r="F1932" t="str">
            <v>235/65R18 106V DHPS T/L</v>
          </cell>
          <cell r="G1932" t="str">
            <v>235/65R18 106V DHPS T/L</v>
          </cell>
          <cell r="H1932" t="str">
            <v>DHPS</v>
          </cell>
          <cell r="I1932" t="str">
            <v>PSR6</v>
          </cell>
          <cell r="J1932" t="str">
            <v>4X4 17 UP</v>
          </cell>
          <cell r="K1932" t="str">
            <v>BRIDGESTONE</v>
          </cell>
          <cell r="L1932" t="str">
            <v>235/65R18</v>
          </cell>
          <cell r="M1932" t="str">
            <v>DUELER</v>
          </cell>
          <cell r="N1932" t="str">
            <v>4X4 PSR</v>
          </cell>
          <cell r="O1932" t="str">
            <v>4X4</v>
          </cell>
          <cell r="P1932" t="str">
            <v>T/L</v>
          </cell>
          <cell r="Q1932" t="str">
            <v>PSR00853</v>
          </cell>
          <cell r="R1932" t="str">
            <v>JAPAN</v>
          </cell>
          <cell r="S1932">
            <v>3</v>
          </cell>
          <cell r="Y1932" t="str">
            <v>24</v>
          </cell>
          <cell r="AG1932" t="str">
            <v>PSR00853</v>
          </cell>
          <cell r="AL1932" t="str">
            <v>DHPS</v>
          </cell>
          <cell r="AN1932" t="str">
            <v>DUELER H/P SPORT</v>
          </cell>
          <cell r="AO1932" t="str">
            <v>235/65R18</v>
          </cell>
          <cell r="AP1932" t="str">
            <v>PSRS</v>
          </cell>
          <cell r="AQ1932" t="str">
            <v>DUELERS</v>
          </cell>
          <cell r="AR1932" t="str">
            <v>18 Inch</v>
          </cell>
          <cell r="AU1932">
            <v>0</v>
          </cell>
          <cell r="AX1932" t="str">
            <v>DISCONT</v>
          </cell>
          <cell r="AY1932" t="str">
            <v>B</v>
          </cell>
          <cell r="AZ1932">
            <v>91</v>
          </cell>
          <cell r="BA1932">
            <v>40</v>
          </cell>
          <cell r="BB1932">
            <v>30</v>
          </cell>
          <cell r="BC1932">
            <v>507</v>
          </cell>
          <cell r="BD1932" t="str">
            <v>PS</v>
          </cell>
          <cell r="BE1932" t="str">
            <v>PSRS</v>
          </cell>
          <cell r="BF1932" t="str">
            <v>T</v>
          </cell>
          <cell r="BG1932" t="str">
            <v>T</v>
          </cell>
          <cell r="BH1932">
            <v>7.6820000000000004</v>
          </cell>
          <cell r="BI1932">
            <v>15.364000000000001</v>
          </cell>
          <cell r="BJ1932">
            <v>0.111776</v>
          </cell>
          <cell r="BK1932">
            <v>0.15997060475</v>
          </cell>
          <cell r="BL1932">
            <v>18</v>
          </cell>
          <cell r="BM1932">
            <v>65</v>
          </cell>
          <cell r="BN1932">
            <v>235</v>
          </cell>
          <cell r="BR1932">
            <v>10000</v>
          </cell>
          <cell r="BS1932">
            <v>7171</v>
          </cell>
          <cell r="BT1932">
            <v>7171</v>
          </cell>
          <cell r="BU1932">
            <v>7968</v>
          </cell>
          <cell r="BV1932">
            <v>10</v>
          </cell>
          <cell r="BW1932">
            <v>7171</v>
          </cell>
          <cell r="BX1932">
            <v>5330.58</v>
          </cell>
        </row>
        <row r="1933">
          <cell r="E1933" t="str">
            <v>BPSM6302</v>
          </cell>
          <cell r="F1933" t="str">
            <v>235/65R17 104V DHPS T/L</v>
          </cell>
          <cell r="G1933" t="str">
            <v>235/65R17 104V DHPS T/L</v>
          </cell>
          <cell r="H1933" t="str">
            <v>DHPS</v>
          </cell>
          <cell r="I1933" t="str">
            <v>PSR6</v>
          </cell>
          <cell r="J1933" t="str">
            <v>4X4 17 UP</v>
          </cell>
          <cell r="K1933" t="str">
            <v>BRIDGESTONE</v>
          </cell>
          <cell r="L1933" t="str">
            <v>235/65R17</v>
          </cell>
          <cell r="M1933" t="str">
            <v>DUELER</v>
          </cell>
          <cell r="N1933" t="str">
            <v>4X4 PSR</v>
          </cell>
          <cell r="O1933" t="str">
            <v>4X4</v>
          </cell>
          <cell r="P1933" t="str">
            <v>T/L</v>
          </cell>
          <cell r="Q1933" t="str">
            <v>PSR09831</v>
          </cell>
          <cell r="R1933" t="str">
            <v>JAPAN</v>
          </cell>
          <cell r="S1933">
            <v>3</v>
          </cell>
          <cell r="Y1933" t="str">
            <v>24</v>
          </cell>
          <cell r="AG1933" t="str">
            <v>PSR09831</v>
          </cell>
          <cell r="AL1933" t="str">
            <v>DHPS</v>
          </cell>
          <cell r="AN1933" t="str">
            <v>DUELER H/P SPORT</v>
          </cell>
          <cell r="AO1933" t="str">
            <v>235/65R17</v>
          </cell>
          <cell r="AP1933" t="str">
            <v>PSRS</v>
          </cell>
          <cell r="AQ1933" t="str">
            <v>DUELERS</v>
          </cell>
          <cell r="AR1933" t="str">
            <v>17 Inch</v>
          </cell>
          <cell r="AU1933">
            <v>0</v>
          </cell>
          <cell r="AX1933" t="str">
            <v>CON</v>
          </cell>
          <cell r="AY1933" t="str">
            <v>B</v>
          </cell>
          <cell r="AZ1933">
            <v>91</v>
          </cell>
          <cell r="BA1933">
            <v>40</v>
          </cell>
          <cell r="BB1933">
            <v>30</v>
          </cell>
          <cell r="BC1933">
            <v>507</v>
          </cell>
          <cell r="BD1933" t="str">
            <v>PS</v>
          </cell>
          <cell r="BE1933" t="str">
            <v>PSRS</v>
          </cell>
          <cell r="BF1933" t="str">
            <v>T</v>
          </cell>
          <cell r="BG1933" t="str">
            <v>T</v>
          </cell>
          <cell r="BH1933">
            <v>7.2910000000000004</v>
          </cell>
          <cell r="BI1933">
            <v>14.849</v>
          </cell>
          <cell r="BJ1933">
            <v>0.11</v>
          </cell>
          <cell r="BK1933">
            <v>0.14949310474999997</v>
          </cell>
          <cell r="BL1933">
            <v>17</v>
          </cell>
          <cell r="BM1933">
            <v>65</v>
          </cell>
          <cell r="BN1933">
            <v>235</v>
          </cell>
          <cell r="BR1933">
            <v>11330</v>
          </cell>
          <cell r="BS1933">
            <v>6120</v>
          </cell>
          <cell r="BT1933">
            <v>6120</v>
          </cell>
          <cell r="BU1933">
            <v>6800</v>
          </cell>
          <cell r="BV1933">
            <v>10</v>
          </cell>
          <cell r="BW1933">
            <v>6120</v>
          </cell>
          <cell r="BX1933">
            <v>0</v>
          </cell>
        </row>
        <row r="1934">
          <cell r="E1934" t="str">
            <v>BPSM6303</v>
          </cell>
          <cell r="F1934" t="str">
            <v>235/65R17 108V XL DHPS T/L</v>
          </cell>
          <cell r="G1934" t="str">
            <v>235/65R17 108V XL DHPS T/L</v>
          </cell>
          <cell r="H1934" t="str">
            <v>DHPS</v>
          </cell>
          <cell r="I1934" t="str">
            <v>PSR6</v>
          </cell>
          <cell r="J1934" t="str">
            <v>4X4 17 UP</v>
          </cell>
          <cell r="K1934" t="str">
            <v>BRIDGESTONE</v>
          </cell>
          <cell r="L1934" t="str">
            <v>235/65R17</v>
          </cell>
          <cell r="M1934" t="str">
            <v>DUELER</v>
          </cell>
          <cell r="N1934" t="str">
            <v>4X4 PSR</v>
          </cell>
          <cell r="O1934" t="str">
            <v>4X4</v>
          </cell>
          <cell r="P1934" t="str">
            <v>T/L</v>
          </cell>
          <cell r="Q1934" t="str">
            <v>PSR09830</v>
          </cell>
          <cell r="R1934" t="str">
            <v>JAPAN</v>
          </cell>
          <cell r="S1934">
            <v>3</v>
          </cell>
          <cell r="Y1934" t="str">
            <v>24</v>
          </cell>
          <cell r="AG1934" t="str">
            <v>PSR09830</v>
          </cell>
          <cell r="AL1934" t="str">
            <v>DHPS</v>
          </cell>
          <cell r="AN1934" t="str">
            <v>DUELER H/P SPORT</v>
          </cell>
          <cell r="AO1934" t="str">
            <v>235/65R17</v>
          </cell>
          <cell r="AP1934" t="str">
            <v>PSRS</v>
          </cell>
          <cell r="AQ1934" t="str">
            <v>DUELERS</v>
          </cell>
          <cell r="AR1934" t="str">
            <v>17 Inch</v>
          </cell>
          <cell r="AU1934">
            <v>0</v>
          </cell>
          <cell r="AX1934" t="str">
            <v>DISCONT</v>
          </cell>
          <cell r="AY1934" t="str">
            <v>B</v>
          </cell>
          <cell r="AZ1934">
            <v>91</v>
          </cell>
          <cell r="BA1934">
            <v>40</v>
          </cell>
          <cell r="BB1934">
            <v>30</v>
          </cell>
          <cell r="BC1934">
            <v>507</v>
          </cell>
          <cell r="BD1934" t="str">
            <v>PS</v>
          </cell>
          <cell r="BE1934" t="str">
            <v>PSRS</v>
          </cell>
          <cell r="BF1934" t="str">
            <v>T</v>
          </cell>
          <cell r="BG1934" t="str">
            <v>T</v>
          </cell>
          <cell r="BH1934">
            <v>7.633</v>
          </cell>
          <cell r="BI1934">
            <v>15.689</v>
          </cell>
          <cell r="BJ1934">
            <v>0.11</v>
          </cell>
          <cell r="BK1934">
            <v>0.14949310474999997</v>
          </cell>
          <cell r="BL1934">
            <v>17</v>
          </cell>
          <cell r="BM1934">
            <v>65</v>
          </cell>
          <cell r="BN1934">
            <v>235</v>
          </cell>
          <cell r="BR1934">
            <v>11330</v>
          </cell>
          <cell r="BS1934">
            <v>6120</v>
          </cell>
          <cell r="BT1934">
            <v>6120</v>
          </cell>
          <cell r="BU1934">
            <v>6800</v>
          </cell>
          <cell r="BV1934">
            <v>10</v>
          </cell>
          <cell r="BW1934">
            <v>6120</v>
          </cell>
          <cell r="BX1934">
            <v>0</v>
          </cell>
        </row>
        <row r="1935">
          <cell r="E1935" t="str">
            <v>BPSM6304</v>
          </cell>
          <cell r="F1935" t="str">
            <v>255/65R16 109H DHPS T/L</v>
          </cell>
          <cell r="G1935" t="str">
            <v>255/65R16 109H DHPS T/L</v>
          </cell>
          <cell r="H1935" t="str">
            <v>DHPS</v>
          </cell>
          <cell r="I1935" t="str">
            <v>PSR7</v>
          </cell>
          <cell r="J1935" t="str">
            <v>4X4 16 DOWN</v>
          </cell>
          <cell r="K1935" t="str">
            <v>BRIDGESTONE</v>
          </cell>
          <cell r="L1935" t="str">
            <v>255/65R16</v>
          </cell>
          <cell r="M1935" t="str">
            <v>DUELER</v>
          </cell>
          <cell r="N1935" t="str">
            <v>4X4 PSR</v>
          </cell>
          <cell r="O1935" t="str">
            <v>4X4</v>
          </cell>
          <cell r="P1935" t="str">
            <v>T/L</v>
          </cell>
          <cell r="Q1935" t="str">
            <v>PSR02430</v>
          </cell>
          <cell r="R1935" t="str">
            <v>JAPAN</v>
          </cell>
          <cell r="S1935">
            <v>3</v>
          </cell>
          <cell r="Y1935" t="str">
            <v>24</v>
          </cell>
          <cell r="AG1935" t="str">
            <v>PSR02430</v>
          </cell>
          <cell r="AL1935" t="str">
            <v>DHPS</v>
          </cell>
          <cell r="AN1935" t="str">
            <v>DUELER H/P SPORT</v>
          </cell>
          <cell r="AO1935" t="str">
            <v>225/65R16</v>
          </cell>
          <cell r="AP1935" t="str">
            <v>PSRS</v>
          </cell>
          <cell r="AQ1935" t="str">
            <v>DUELERS</v>
          </cell>
          <cell r="AR1935" t="str">
            <v>16 Inch</v>
          </cell>
          <cell r="AU1935">
            <v>0</v>
          </cell>
          <cell r="AX1935" t="str">
            <v>CON</v>
          </cell>
          <cell r="AY1935" t="str">
            <v>B</v>
          </cell>
          <cell r="AZ1935">
            <v>91</v>
          </cell>
          <cell r="BA1935">
            <v>40</v>
          </cell>
          <cell r="BB1935">
            <v>30</v>
          </cell>
          <cell r="BC1935">
            <v>507</v>
          </cell>
          <cell r="BD1935" t="str">
            <v>PS</v>
          </cell>
          <cell r="BE1935" t="str">
            <v>PSRS</v>
          </cell>
          <cell r="BF1935" t="str">
            <v>T</v>
          </cell>
          <cell r="BG1935" t="str">
            <v>T</v>
          </cell>
          <cell r="BH1935">
            <v>7.8209999999999997</v>
          </cell>
          <cell r="BI1935">
            <v>15.865</v>
          </cell>
          <cell r="BJ1935">
            <v>0.113</v>
          </cell>
          <cell r="BK1935">
            <v>0.12944222064999999</v>
          </cell>
          <cell r="BL1935">
            <v>16</v>
          </cell>
          <cell r="BM1935">
            <v>65</v>
          </cell>
          <cell r="BN1935">
            <v>225</v>
          </cell>
          <cell r="BR1935">
            <v>7750</v>
          </cell>
          <cell r="BS1935">
            <v>4418</v>
          </cell>
          <cell r="BT1935">
            <v>4418</v>
          </cell>
          <cell r="BU1935">
            <v>4909</v>
          </cell>
          <cell r="BV1935">
            <v>10</v>
          </cell>
          <cell r="BW1935">
            <v>4418</v>
          </cell>
          <cell r="BX1935">
            <v>3470.82</v>
          </cell>
        </row>
        <row r="1936">
          <cell r="E1936" t="str">
            <v>BPSM6310</v>
          </cell>
          <cell r="F1936" t="str">
            <v>235/60R18 103V DHPS T/L</v>
          </cell>
          <cell r="G1936" t="str">
            <v>235/60R18 103V DHPS T/L</v>
          </cell>
          <cell r="H1936" t="str">
            <v>DHPS</v>
          </cell>
          <cell r="I1936" t="str">
            <v>PSR6</v>
          </cell>
          <cell r="J1936" t="str">
            <v>4X4 17 UP</v>
          </cell>
          <cell r="K1936" t="str">
            <v>BRIDGESTONE</v>
          </cell>
          <cell r="L1936" t="str">
            <v>235/60R18</v>
          </cell>
          <cell r="M1936" t="str">
            <v>DUELER</v>
          </cell>
          <cell r="N1936" t="str">
            <v>4X4 PSR</v>
          </cell>
          <cell r="O1936" t="str">
            <v>4X4</v>
          </cell>
          <cell r="P1936" t="str">
            <v>T/L</v>
          </cell>
          <cell r="Q1936" t="str">
            <v>PSR03829</v>
          </cell>
          <cell r="R1936" t="str">
            <v>JAPAN</v>
          </cell>
          <cell r="S1936">
            <v>3</v>
          </cell>
          <cell r="Y1936" t="str">
            <v>24</v>
          </cell>
          <cell r="AG1936" t="str">
            <v>PSR03829</v>
          </cell>
          <cell r="AL1936" t="str">
            <v>DHPS</v>
          </cell>
          <cell r="AN1936" t="str">
            <v>DUELER H/P SPORT</v>
          </cell>
          <cell r="AO1936" t="str">
            <v>235/60R18</v>
          </cell>
          <cell r="AP1936" t="str">
            <v>PSRS</v>
          </cell>
          <cell r="AQ1936" t="str">
            <v>DUELERS</v>
          </cell>
          <cell r="AR1936" t="str">
            <v>18 Inch</v>
          </cell>
          <cell r="AU1936">
            <v>0</v>
          </cell>
          <cell r="AX1936" t="str">
            <v>CON</v>
          </cell>
          <cell r="AY1936" t="str">
            <v>B</v>
          </cell>
          <cell r="AZ1936">
            <v>91</v>
          </cell>
          <cell r="BA1936">
            <v>40</v>
          </cell>
          <cell r="BB1936">
            <v>30</v>
          </cell>
          <cell r="BC1936">
            <v>507</v>
          </cell>
          <cell r="BD1936" t="str">
            <v>PS</v>
          </cell>
          <cell r="BE1936" t="str">
            <v>PSRS</v>
          </cell>
          <cell r="BF1936" t="str">
            <v>T</v>
          </cell>
          <cell r="BG1936" t="str">
            <v>T</v>
          </cell>
          <cell r="BH1936">
            <v>6.9480000000000004</v>
          </cell>
          <cell r="BI1936">
            <v>14.856</v>
          </cell>
          <cell r="BJ1936">
            <v>0.10480399999999999</v>
          </cell>
          <cell r="BK1936">
            <v>0.15026457600000001</v>
          </cell>
          <cell r="BL1936">
            <v>18</v>
          </cell>
          <cell r="BM1936">
            <v>60</v>
          </cell>
          <cell r="BN1936">
            <v>235</v>
          </cell>
          <cell r="BR1936">
            <v>10100</v>
          </cell>
          <cell r="BS1936">
            <v>7291</v>
          </cell>
          <cell r="BT1936">
            <v>7291</v>
          </cell>
          <cell r="BU1936">
            <v>8101</v>
          </cell>
          <cell r="BV1936">
            <v>10</v>
          </cell>
          <cell r="BW1936">
            <v>7291</v>
          </cell>
          <cell r="BX1936">
            <v>5386.13</v>
          </cell>
        </row>
        <row r="1937">
          <cell r="E1937" t="str">
            <v>BPSM6312</v>
          </cell>
          <cell r="F1937" t="str">
            <v>255/60R18 112V XL DHPS T/L</v>
          </cell>
          <cell r="G1937" t="str">
            <v>255/60R18 112V XL DHPS T/L</v>
          </cell>
          <cell r="H1937" t="str">
            <v>DHPS</v>
          </cell>
          <cell r="I1937" t="str">
            <v>PSR6</v>
          </cell>
          <cell r="J1937" t="str">
            <v>4X4 17 UP</v>
          </cell>
          <cell r="K1937" t="str">
            <v>BRIDGESTONE</v>
          </cell>
          <cell r="L1937" t="str">
            <v>255/60R18</v>
          </cell>
          <cell r="M1937" t="str">
            <v>DUELER</v>
          </cell>
          <cell r="N1937" t="str">
            <v>4X4 PSR</v>
          </cell>
          <cell r="O1937" t="str">
            <v>4X4</v>
          </cell>
          <cell r="P1937" t="str">
            <v>T/L</v>
          </cell>
          <cell r="Q1937" t="str">
            <v>PSR01084</v>
          </cell>
          <cell r="R1937" t="str">
            <v>JAPAN</v>
          </cell>
          <cell r="S1937">
            <v>3</v>
          </cell>
          <cell r="Y1937" t="str">
            <v>24</v>
          </cell>
          <cell r="AG1937" t="str">
            <v>PSR01084</v>
          </cell>
          <cell r="AL1937" t="str">
            <v>DHPS</v>
          </cell>
          <cell r="AN1937" t="str">
            <v>DUELER H/P SPORT</v>
          </cell>
          <cell r="AO1937" t="str">
            <v>255/60R18</v>
          </cell>
          <cell r="AP1937" t="str">
            <v>PSRS</v>
          </cell>
          <cell r="AQ1937" t="str">
            <v>DUELERS</v>
          </cell>
          <cell r="AR1937" t="str">
            <v>18 Inch</v>
          </cell>
          <cell r="AU1937">
            <v>2006</v>
          </cell>
          <cell r="AX1937" t="str">
            <v>CON</v>
          </cell>
          <cell r="AY1937" t="str">
            <v>B</v>
          </cell>
          <cell r="AZ1937">
            <v>91</v>
          </cell>
          <cell r="BA1937">
            <v>40</v>
          </cell>
          <cell r="BB1937">
            <v>30</v>
          </cell>
          <cell r="BC1937">
            <v>507</v>
          </cell>
          <cell r="BD1937" t="str">
            <v>PS</v>
          </cell>
          <cell r="BE1937" t="str">
            <v>PSRS</v>
          </cell>
          <cell r="BF1937" t="str">
            <v>T</v>
          </cell>
          <cell r="BG1937" t="str">
            <v>T</v>
          </cell>
          <cell r="BH1937">
            <v>8.1980000000000004</v>
          </cell>
          <cell r="BI1937">
            <v>16.611999999999998</v>
          </cell>
          <cell r="BJ1937">
            <v>0.121</v>
          </cell>
          <cell r="BK1937">
            <v>0.17182990080000005</v>
          </cell>
          <cell r="BL1937">
            <v>18</v>
          </cell>
          <cell r="BM1937">
            <v>60</v>
          </cell>
          <cell r="BN1937">
            <v>255</v>
          </cell>
          <cell r="BR1937">
            <v>12870</v>
          </cell>
          <cell r="BS1937">
            <v>7720</v>
          </cell>
          <cell r="BT1937">
            <v>7720</v>
          </cell>
          <cell r="BU1937">
            <v>8578</v>
          </cell>
          <cell r="BV1937">
            <v>10</v>
          </cell>
          <cell r="BW1937">
            <v>7720</v>
          </cell>
          <cell r="BX1937">
            <v>5730.79</v>
          </cell>
        </row>
        <row r="1938">
          <cell r="E1938" t="str">
            <v>BPSM6313</v>
          </cell>
          <cell r="F1938" t="str">
            <v>P265/60R18 109V DHPS TL</v>
          </cell>
          <cell r="G1938" t="str">
            <v>P265/60R18 109V DHPS TL</v>
          </cell>
          <cell r="H1938" t="str">
            <v>DHPS</v>
          </cell>
          <cell r="I1938" t="str">
            <v>PSR6</v>
          </cell>
          <cell r="J1938" t="str">
            <v>4X4 17 UP</v>
          </cell>
          <cell r="K1938" t="str">
            <v>BRIDGESTONE</v>
          </cell>
          <cell r="L1938" t="str">
            <v>265/60R18</v>
          </cell>
          <cell r="M1938" t="str">
            <v>DUELER</v>
          </cell>
          <cell r="N1938" t="str">
            <v>4X4 PSR</v>
          </cell>
          <cell r="O1938" t="str">
            <v>4X4</v>
          </cell>
          <cell r="P1938" t="str">
            <v>T/L</v>
          </cell>
          <cell r="Q1938" t="str">
            <v>PSRR1085</v>
          </cell>
          <cell r="R1938" t="str">
            <v>JAPAN</v>
          </cell>
          <cell r="S1938">
            <v>3</v>
          </cell>
          <cell r="Y1938" t="str">
            <v>24</v>
          </cell>
          <cell r="AG1938" t="str">
            <v>PSRR1085</v>
          </cell>
          <cell r="AL1938" t="str">
            <v>DHPS</v>
          </cell>
          <cell r="AN1938" t="str">
            <v>DUELER H/P SPORT</v>
          </cell>
          <cell r="AO1938" t="str">
            <v>265/60R18</v>
          </cell>
          <cell r="AP1938" t="str">
            <v>PSRS</v>
          </cell>
          <cell r="AQ1938" t="str">
            <v>DUELERS</v>
          </cell>
          <cell r="AR1938" t="str">
            <v>18 Inch</v>
          </cell>
          <cell r="AU1938">
            <v>2007</v>
          </cell>
          <cell r="AX1938" t="str">
            <v>CON</v>
          </cell>
          <cell r="AY1938" t="str">
            <v>B</v>
          </cell>
          <cell r="AZ1938">
            <v>91</v>
          </cell>
          <cell r="BA1938">
            <v>40</v>
          </cell>
          <cell r="BB1938">
            <v>30</v>
          </cell>
          <cell r="BC1938">
            <v>507</v>
          </cell>
          <cell r="BD1938" t="str">
            <v>PS</v>
          </cell>
          <cell r="BE1938" t="str">
            <v>PSRS</v>
          </cell>
          <cell r="BF1938" t="str">
            <v>T</v>
          </cell>
          <cell r="BG1938" t="str">
            <v>T</v>
          </cell>
          <cell r="BH1938">
            <v>8.51</v>
          </cell>
          <cell r="BI1938">
            <v>17.259</v>
          </cell>
          <cell r="BJ1938">
            <v>0.13</v>
          </cell>
          <cell r="BK1938">
            <v>0.1832851872</v>
          </cell>
          <cell r="BL1938">
            <v>18</v>
          </cell>
          <cell r="BM1938">
            <v>60</v>
          </cell>
          <cell r="BN1938">
            <v>265</v>
          </cell>
          <cell r="BR1938">
            <v>12580</v>
          </cell>
          <cell r="BS1938">
            <v>7173</v>
          </cell>
          <cell r="BT1938">
            <v>7173</v>
          </cell>
          <cell r="BU1938">
            <v>7970</v>
          </cell>
          <cell r="BV1938">
            <v>10</v>
          </cell>
          <cell r="BW1938">
            <v>7173</v>
          </cell>
          <cell r="BX1938">
            <v>5579.23</v>
          </cell>
        </row>
        <row r="1939">
          <cell r="E1939" t="str">
            <v>BPSM6314</v>
          </cell>
          <cell r="F1939" t="str">
            <v>P265/60R18 109V DHPS T/L</v>
          </cell>
          <cell r="G1939" t="str">
            <v>P265/60R18 109V DHPS T/L</v>
          </cell>
          <cell r="H1939" t="str">
            <v>DHPS</v>
          </cell>
          <cell r="I1939" t="str">
            <v>PSR6</v>
          </cell>
          <cell r="J1939" t="str">
            <v>4X4 17 UP</v>
          </cell>
          <cell r="K1939" t="str">
            <v>BRIDGESTONE</v>
          </cell>
          <cell r="L1939" t="str">
            <v>265/60R18</v>
          </cell>
          <cell r="M1939" t="str">
            <v>DUELER</v>
          </cell>
          <cell r="N1939" t="str">
            <v>4X4 PSR</v>
          </cell>
          <cell r="O1939" t="str">
            <v>4X4</v>
          </cell>
          <cell r="P1939" t="str">
            <v>T/L</v>
          </cell>
          <cell r="Q1939" t="str">
            <v>PSR01085</v>
          </cell>
          <cell r="R1939" t="str">
            <v>JAPAN</v>
          </cell>
          <cell r="S1939">
            <v>3</v>
          </cell>
          <cell r="Y1939" t="str">
            <v>24</v>
          </cell>
          <cell r="AG1939" t="str">
            <v>PSR01085</v>
          </cell>
          <cell r="AL1939" t="str">
            <v>DHPS</v>
          </cell>
          <cell r="AN1939" t="str">
            <v>DUELER H/P SPORT</v>
          </cell>
          <cell r="AO1939" t="str">
            <v>265/60R18</v>
          </cell>
          <cell r="AP1939" t="str">
            <v>PSRS</v>
          </cell>
          <cell r="AQ1939" t="str">
            <v>DUELERS</v>
          </cell>
          <cell r="AR1939" t="str">
            <v>18 Inch</v>
          </cell>
          <cell r="AU1939">
            <v>2007</v>
          </cell>
          <cell r="AX1939" t="str">
            <v>CON</v>
          </cell>
          <cell r="AY1939" t="str">
            <v>B</v>
          </cell>
          <cell r="AZ1939">
            <v>91</v>
          </cell>
          <cell r="BA1939">
            <v>40</v>
          </cell>
          <cell r="BB1939">
            <v>30</v>
          </cell>
          <cell r="BC1939">
            <v>507</v>
          </cell>
          <cell r="BD1939" t="str">
            <v>PS</v>
          </cell>
          <cell r="BE1939" t="str">
            <v>PSRS</v>
          </cell>
          <cell r="BF1939" t="str">
            <v>T</v>
          </cell>
          <cell r="BG1939" t="str">
            <v>T</v>
          </cell>
          <cell r="BH1939">
            <v>8.51</v>
          </cell>
          <cell r="BI1939">
            <v>17.259</v>
          </cell>
          <cell r="BJ1939">
            <v>0.13</v>
          </cell>
          <cell r="BK1939">
            <v>0.1832851872</v>
          </cell>
          <cell r="BL1939">
            <v>18</v>
          </cell>
          <cell r="BM1939">
            <v>60</v>
          </cell>
          <cell r="BN1939">
            <v>265</v>
          </cell>
          <cell r="BR1939">
            <v>12580</v>
          </cell>
          <cell r="BS1939">
            <v>7173</v>
          </cell>
          <cell r="BT1939">
            <v>7173</v>
          </cell>
          <cell r="BU1939">
            <v>7970</v>
          </cell>
          <cell r="BV1939">
            <v>10</v>
          </cell>
          <cell r="BW1939">
            <v>7173</v>
          </cell>
          <cell r="BX1939">
            <v>5579.23</v>
          </cell>
        </row>
        <row r="1940">
          <cell r="E1940" t="str">
            <v>BPSM6316</v>
          </cell>
          <cell r="F1940" t="str">
            <v>285/60R18 116V DHPS T/L</v>
          </cell>
          <cell r="G1940" t="str">
            <v>285/60R18 116V DHPS T/L</v>
          </cell>
          <cell r="H1940" t="str">
            <v>DHPS</v>
          </cell>
          <cell r="I1940" t="str">
            <v>PSR6</v>
          </cell>
          <cell r="J1940" t="str">
            <v>4X4 17 UP</v>
          </cell>
          <cell r="K1940" t="str">
            <v>BRIDGESTONE</v>
          </cell>
          <cell r="L1940" t="str">
            <v>285/60R18</v>
          </cell>
          <cell r="M1940" t="str">
            <v>DUELER</v>
          </cell>
          <cell r="N1940" t="str">
            <v>4X4 PSR</v>
          </cell>
          <cell r="O1940" t="str">
            <v>4X4</v>
          </cell>
          <cell r="P1940" t="str">
            <v>T/L</v>
          </cell>
          <cell r="Q1940" t="str">
            <v>PSR01086</v>
          </cell>
          <cell r="R1940" t="str">
            <v>JAPAN</v>
          </cell>
          <cell r="S1940">
            <v>3</v>
          </cell>
          <cell r="Y1940" t="str">
            <v>24</v>
          </cell>
          <cell r="AG1940" t="str">
            <v>PSR01086</v>
          </cell>
          <cell r="AL1940" t="str">
            <v>DHPS</v>
          </cell>
          <cell r="AN1940" t="str">
            <v>DUELER H/P SPORT</v>
          </cell>
          <cell r="AO1940" t="str">
            <v>285/60R18</v>
          </cell>
          <cell r="AP1940" t="str">
            <v>PSRS</v>
          </cell>
          <cell r="AQ1940" t="str">
            <v>DUELERS</v>
          </cell>
          <cell r="AR1940" t="str">
            <v>18 Inch</v>
          </cell>
          <cell r="AU1940">
            <v>0</v>
          </cell>
          <cell r="AX1940" t="str">
            <v>DISCONT</v>
          </cell>
          <cell r="AY1940" t="str">
            <v>B</v>
          </cell>
          <cell r="AZ1940">
            <v>91</v>
          </cell>
          <cell r="BA1940">
            <v>40</v>
          </cell>
          <cell r="BB1940">
            <v>30</v>
          </cell>
          <cell r="BC1940">
            <v>507</v>
          </cell>
          <cell r="BD1940" t="str">
            <v>PS</v>
          </cell>
          <cell r="BE1940" t="str">
            <v>PSRS</v>
          </cell>
          <cell r="BF1940" t="str">
            <v>T</v>
          </cell>
          <cell r="BG1940" t="str">
            <v>T</v>
          </cell>
          <cell r="BH1940">
            <v>9.3970000000000002</v>
          </cell>
          <cell r="BI1940">
            <v>19.094000000000001</v>
          </cell>
          <cell r="BJ1940">
            <v>0.14699999999999999</v>
          </cell>
          <cell r="BK1940">
            <v>0.20758420800000002</v>
          </cell>
          <cell r="BL1940">
            <v>18</v>
          </cell>
          <cell r="BM1940">
            <v>60</v>
          </cell>
          <cell r="BN1940">
            <v>285</v>
          </cell>
          <cell r="BR1940">
            <v>13580</v>
          </cell>
          <cell r="BS1940">
            <v>8150</v>
          </cell>
          <cell r="BT1940">
            <v>8150</v>
          </cell>
          <cell r="BU1940">
            <v>9056</v>
          </cell>
          <cell r="BV1940">
            <v>10</v>
          </cell>
          <cell r="BW1940">
            <v>8150</v>
          </cell>
          <cell r="BX1940">
            <v>0</v>
          </cell>
        </row>
        <row r="1941">
          <cell r="E1941" t="str">
            <v>BPSM6318</v>
          </cell>
          <cell r="F1941" t="str">
            <v>255/60R17 106V DHPS T/L</v>
          </cell>
          <cell r="G1941" t="str">
            <v>255/60R17 106V DHPS T/L</v>
          </cell>
          <cell r="H1941" t="str">
            <v>DHPS</v>
          </cell>
          <cell r="I1941" t="str">
            <v>PSR6</v>
          </cell>
          <cell r="J1941" t="str">
            <v>4X4 17 UP</v>
          </cell>
          <cell r="K1941" t="str">
            <v>BRIDGESTONE</v>
          </cell>
          <cell r="L1941" t="str">
            <v>255/60R17</v>
          </cell>
          <cell r="M1941" t="str">
            <v>DUELER</v>
          </cell>
          <cell r="N1941" t="str">
            <v>4X4 PSR</v>
          </cell>
          <cell r="O1941" t="str">
            <v>4X4</v>
          </cell>
          <cell r="P1941" t="str">
            <v>T/L</v>
          </cell>
          <cell r="Q1941" t="str">
            <v>PSR09832</v>
          </cell>
          <cell r="R1941" t="str">
            <v>JAPAN</v>
          </cell>
          <cell r="S1941">
            <v>3</v>
          </cell>
          <cell r="Y1941" t="str">
            <v>24</v>
          </cell>
          <cell r="AG1941" t="str">
            <v>PSR09832</v>
          </cell>
          <cell r="AL1941" t="str">
            <v>DHPS</v>
          </cell>
          <cell r="AN1941" t="str">
            <v>DUELER H/P SPORT</v>
          </cell>
          <cell r="AO1941" t="str">
            <v>255/60R17</v>
          </cell>
          <cell r="AP1941" t="str">
            <v>PSRS</v>
          </cell>
          <cell r="AQ1941" t="str">
            <v>DUELERS</v>
          </cell>
          <cell r="AR1941" t="str">
            <v>17 Inch</v>
          </cell>
          <cell r="AU1941">
            <v>0</v>
          </cell>
          <cell r="AX1941" t="str">
            <v>DISCONT</v>
          </cell>
          <cell r="AY1941" t="str">
            <v>B</v>
          </cell>
          <cell r="AZ1941">
            <v>91</v>
          </cell>
          <cell r="BA1941">
            <v>40</v>
          </cell>
          <cell r="BB1941">
            <v>30</v>
          </cell>
          <cell r="BC1941">
            <v>507</v>
          </cell>
          <cell r="BD1941" t="str">
            <v>PS</v>
          </cell>
          <cell r="BE1941" t="str">
            <v>PSRS</v>
          </cell>
          <cell r="BF1941" t="str">
            <v>T</v>
          </cell>
          <cell r="BG1941" t="str">
            <v>T</v>
          </cell>
          <cell r="BH1941">
            <v>7.8129999999999997</v>
          </cell>
          <cell r="BI1941">
            <v>15.808</v>
          </cell>
          <cell r="BJ1941">
            <v>0.11</v>
          </cell>
          <cell r="BK1941">
            <v>0.16058290779999998</v>
          </cell>
          <cell r="BL1941">
            <v>17</v>
          </cell>
          <cell r="BM1941">
            <v>60</v>
          </cell>
          <cell r="BN1941">
            <v>255</v>
          </cell>
          <cell r="BR1941">
            <v>11580</v>
          </cell>
          <cell r="BS1941">
            <v>6603</v>
          </cell>
          <cell r="BT1941">
            <v>6603</v>
          </cell>
          <cell r="BU1941">
            <v>7337</v>
          </cell>
          <cell r="BV1941">
            <v>10</v>
          </cell>
          <cell r="BW1941">
            <v>6603</v>
          </cell>
          <cell r="BX1941">
            <v>0</v>
          </cell>
        </row>
        <row r="1942">
          <cell r="E1942" t="str">
            <v>BPSM6320</v>
          </cell>
          <cell r="F1942" t="str">
            <v>275/60R17 110V DHPS T/L</v>
          </cell>
          <cell r="G1942" t="str">
            <v>275/60R17 110V DHPS T/L</v>
          </cell>
          <cell r="H1942" t="str">
            <v>DHPS</v>
          </cell>
          <cell r="I1942" t="str">
            <v>PSR6</v>
          </cell>
          <cell r="J1942" t="str">
            <v>4X4 17 UP</v>
          </cell>
          <cell r="K1942" t="str">
            <v>BRIDGESTONE</v>
          </cell>
          <cell r="L1942" t="str">
            <v>275/60R17</v>
          </cell>
          <cell r="M1942" t="str">
            <v>DUELER</v>
          </cell>
          <cell r="N1942" t="str">
            <v>4X4 PSR</v>
          </cell>
          <cell r="O1942" t="str">
            <v>4X4</v>
          </cell>
          <cell r="P1942" t="str">
            <v>T/L</v>
          </cell>
          <cell r="Q1942" t="str">
            <v>PSR02637</v>
          </cell>
          <cell r="R1942" t="str">
            <v>JAPAN</v>
          </cell>
          <cell r="S1942">
            <v>3</v>
          </cell>
          <cell r="Y1942" t="str">
            <v>24</v>
          </cell>
          <cell r="AG1942" t="str">
            <v>PSR02637</v>
          </cell>
          <cell r="AL1942" t="str">
            <v>DHPS</v>
          </cell>
          <cell r="AN1942" t="str">
            <v>DUELER H/P SPORT</v>
          </cell>
          <cell r="AO1942" t="str">
            <v>275/60R17</v>
          </cell>
          <cell r="AP1942" t="str">
            <v>PSRS</v>
          </cell>
          <cell r="AQ1942" t="str">
            <v>DUELERS</v>
          </cell>
          <cell r="AR1942" t="str">
            <v>17 Inch</v>
          </cell>
          <cell r="AU1942">
            <v>0</v>
          </cell>
          <cell r="AX1942" t="str">
            <v>DISCONT</v>
          </cell>
          <cell r="AY1942" t="str">
            <v>B</v>
          </cell>
          <cell r="AZ1942">
            <v>91</v>
          </cell>
          <cell r="BA1942">
            <v>40</v>
          </cell>
          <cell r="BB1942">
            <v>30</v>
          </cell>
          <cell r="BC1942">
            <v>507</v>
          </cell>
          <cell r="BD1942" t="str">
            <v>PS</v>
          </cell>
          <cell r="BE1942" t="str">
            <v>PSRS</v>
          </cell>
          <cell r="BF1942" t="str">
            <v>T</v>
          </cell>
          <cell r="BG1942" t="str">
            <v>T</v>
          </cell>
          <cell r="BH1942">
            <v>8.5670000000000002</v>
          </cell>
          <cell r="BI1942">
            <v>17.332999999999998</v>
          </cell>
          <cell r="BJ1942">
            <v>0.127</v>
          </cell>
          <cell r="BK1942">
            <v>0.18280686059999995</v>
          </cell>
          <cell r="BL1942">
            <v>17</v>
          </cell>
          <cell r="BM1942">
            <v>60</v>
          </cell>
          <cell r="BN1942">
            <v>275</v>
          </cell>
          <cell r="BR1942">
            <v>13180</v>
          </cell>
          <cell r="BS1942">
            <v>7910</v>
          </cell>
          <cell r="BT1942">
            <v>7910</v>
          </cell>
          <cell r="BU1942">
            <v>8789</v>
          </cell>
          <cell r="BV1942">
            <v>10</v>
          </cell>
          <cell r="BW1942">
            <v>7910</v>
          </cell>
          <cell r="BX1942">
            <v>0</v>
          </cell>
        </row>
        <row r="1943">
          <cell r="E1943" t="str">
            <v>BPSM6322</v>
          </cell>
          <cell r="F1943" t="str">
            <v>275/60R18 112H DHPS T/L</v>
          </cell>
          <cell r="G1943" t="str">
            <v>275/60R18 112H DHPS T/L</v>
          </cell>
          <cell r="H1943" t="str">
            <v>DHPS</v>
          </cell>
          <cell r="I1943" t="str">
            <v>PSR6</v>
          </cell>
          <cell r="J1943" t="str">
            <v>4X4 17 UP</v>
          </cell>
          <cell r="K1943" t="str">
            <v>BRIDGESTONE</v>
          </cell>
          <cell r="L1943" t="str">
            <v>275/60R18</v>
          </cell>
          <cell r="M1943" t="str">
            <v>DUELER</v>
          </cell>
          <cell r="N1943" t="str">
            <v>4X4 PSR</v>
          </cell>
          <cell r="O1943" t="str">
            <v>4X4</v>
          </cell>
          <cell r="P1943" t="str">
            <v>T/L</v>
          </cell>
          <cell r="Q1943" t="str">
            <v>PSR02292</v>
          </cell>
          <cell r="R1943" t="str">
            <v>JAPAN</v>
          </cell>
          <cell r="S1943">
            <v>3</v>
          </cell>
          <cell r="Y1943" t="str">
            <v>24</v>
          </cell>
          <cell r="AG1943" t="str">
            <v>PSR02292</v>
          </cell>
          <cell r="AL1943" t="str">
            <v>DHPS</v>
          </cell>
          <cell r="AN1943" t="str">
            <v>DUELER H/P SPORT</v>
          </cell>
          <cell r="AO1943" t="str">
            <v>275/60R16</v>
          </cell>
          <cell r="AP1943" t="str">
            <v>PSRS</v>
          </cell>
          <cell r="AQ1943" t="str">
            <v>DUELERS</v>
          </cell>
          <cell r="AR1943" t="str">
            <v>18 Inch</v>
          </cell>
          <cell r="AU1943">
            <v>0</v>
          </cell>
          <cell r="AX1943" t="str">
            <v>CON</v>
          </cell>
          <cell r="AY1943" t="str">
            <v>B</v>
          </cell>
          <cell r="AZ1943">
            <v>91</v>
          </cell>
          <cell r="BA1943">
            <v>40</v>
          </cell>
          <cell r="BB1943">
            <v>30</v>
          </cell>
          <cell r="BC1943">
            <v>507</v>
          </cell>
          <cell r="BD1943" t="str">
            <v>PS</v>
          </cell>
          <cell r="BE1943" t="str">
            <v>PSRS</v>
          </cell>
          <cell r="BF1943" t="str">
            <v>T</v>
          </cell>
          <cell r="BG1943" t="str">
            <v>T</v>
          </cell>
          <cell r="BH1943">
            <v>9.1129999999999995</v>
          </cell>
          <cell r="BI1943">
            <v>18.452999999999999</v>
          </cell>
          <cell r="BJ1943">
            <v>0.13600000000000001</v>
          </cell>
          <cell r="BK1943">
            <v>0.19520040960000001</v>
          </cell>
          <cell r="BL1943">
            <v>18</v>
          </cell>
          <cell r="BM1943">
            <v>60</v>
          </cell>
          <cell r="BN1943">
            <v>275</v>
          </cell>
          <cell r="BR1943">
            <v>13030</v>
          </cell>
          <cell r="BS1943">
            <v>7820</v>
          </cell>
          <cell r="BT1943">
            <v>7820</v>
          </cell>
          <cell r="BU1943">
            <v>8689</v>
          </cell>
          <cell r="BV1943">
            <v>10</v>
          </cell>
          <cell r="BW1943">
            <v>7820</v>
          </cell>
          <cell r="BX1943">
            <v>5814.98</v>
          </cell>
        </row>
        <row r="1944">
          <cell r="E1944" t="str">
            <v>BPSM6330</v>
          </cell>
          <cell r="F1944" t="str">
            <v>XXX</v>
          </cell>
          <cell r="G1944" t="str">
            <v>XXX</v>
          </cell>
          <cell r="I1944" t="str">
            <v>PSR6</v>
          </cell>
          <cell r="J1944" t="str">
            <v>4X4 17 UP</v>
          </cell>
          <cell r="K1944" t="e">
            <v>#N/A</v>
          </cell>
          <cell r="L1944" t="e">
            <v>#N/A</v>
          </cell>
          <cell r="M1944" t="e">
            <v>#N/A</v>
          </cell>
          <cell r="N1944" t="e">
            <v>#N/A</v>
          </cell>
          <cell r="O1944" t="e">
            <v>#N/A</v>
          </cell>
          <cell r="P1944" t="e">
            <v>#N/A</v>
          </cell>
          <cell r="Q1944" t="e">
            <v>#N/A</v>
          </cell>
          <cell r="R1944" t="e">
            <v>#N/A</v>
          </cell>
          <cell r="S1944">
            <v>3</v>
          </cell>
          <cell r="Y1944" t="str">
            <v>24</v>
          </cell>
          <cell r="AG1944" t="str">
            <v>PSR</v>
          </cell>
          <cell r="AL1944" t="str">
            <v>DHPS</v>
          </cell>
          <cell r="AN1944" t="str">
            <v>DUELER H/P SPORT</v>
          </cell>
          <cell r="AO1944" t="str">
            <v>225/55R18</v>
          </cell>
          <cell r="AP1944" t="str">
            <v>XXX</v>
          </cell>
          <cell r="AQ1944" t="str">
            <v>XXX</v>
          </cell>
          <cell r="AR1944" t="str">
            <v>XXX</v>
          </cell>
          <cell r="AU1944">
            <v>0</v>
          </cell>
          <cell r="AX1944" t="str">
            <v>DISCONT</v>
          </cell>
          <cell r="AY1944" t="str">
            <v>B</v>
          </cell>
          <cell r="AZ1944">
            <v>91</v>
          </cell>
          <cell r="BA1944">
            <v>40</v>
          </cell>
          <cell r="BB1944">
            <v>30</v>
          </cell>
          <cell r="BC1944">
            <v>507</v>
          </cell>
          <cell r="BD1944" t="str">
            <v>PS</v>
          </cell>
          <cell r="BE1944" t="str">
            <v>PSRS</v>
          </cell>
          <cell r="BF1944" t="str">
            <v>T</v>
          </cell>
          <cell r="BG1944" t="str">
            <v>T</v>
          </cell>
          <cell r="BH1944">
            <v>0</v>
          </cell>
          <cell r="BI1944">
            <v>0</v>
          </cell>
          <cell r="BJ1944" t="e">
            <v>#N/A</v>
          </cell>
          <cell r="BK1944">
            <v>0.13159955385000002</v>
          </cell>
          <cell r="BL1944">
            <v>18</v>
          </cell>
          <cell r="BM1944">
            <v>55</v>
          </cell>
          <cell r="BN1944">
            <v>225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</row>
        <row r="1945">
          <cell r="E1945" t="str">
            <v>BPSM6332</v>
          </cell>
          <cell r="F1945" t="str">
            <v>235/55R18 99V DHPS T/L</v>
          </cell>
          <cell r="G1945" t="str">
            <v>235/55R18 99V DHPS T/L</v>
          </cell>
          <cell r="H1945" t="str">
            <v>DHPS</v>
          </cell>
          <cell r="I1945" t="str">
            <v>PSR6</v>
          </cell>
          <cell r="J1945" t="str">
            <v>4X4 17 UP</v>
          </cell>
          <cell r="K1945" t="str">
            <v>BRIDGESTONE</v>
          </cell>
          <cell r="L1945" t="str">
            <v>235/55R18</v>
          </cell>
          <cell r="M1945" t="str">
            <v>DUELER</v>
          </cell>
          <cell r="N1945" t="str">
            <v>4X4 PSR</v>
          </cell>
          <cell r="O1945" t="str">
            <v>4X4</v>
          </cell>
          <cell r="P1945" t="str">
            <v>T/L</v>
          </cell>
          <cell r="Q1945" t="str">
            <v>PSR02291</v>
          </cell>
          <cell r="R1945" t="str">
            <v>JAPAN</v>
          </cell>
          <cell r="S1945">
            <v>3</v>
          </cell>
          <cell r="Y1945" t="str">
            <v>24</v>
          </cell>
          <cell r="AG1945" t="str">
            <v>PSR02291</v>
          </cell>
          <cell r="AL1945" t="str">
            <v>DHPS</v>
          </cell>
          <cell r="AN1945" t="str">
            <v>DUELER H/P SPORT</v>
          </cell>
          <cell r="AO1945" t="str">
            <v>235/55R18</v>
          </cell>
          <cell r="AP1945" t="str">
            <v>PSRS</v>
          </cell>
          <cell r="AQ1945" t="str">
            <v>DUELERS</v>
          </cell>
          <cell r="AR1945" t="str">
            <v>18 Inch</v>
          </cell>
          <cell r="AU1945">
            <v>0</v>
          </cell>
          <cell r="AX1945" t="str">
            <v>CON</v>
          </cell>
          <cell r="AY1945" t="str">
            <v>B</v>
          </cell>
          <cell r="AZ1945">
            <v>91</v>
          </cell>
          <cell r="BA1945">
            <v>40</v>
          </cell>
          <cell r="BB1945">
            <v>30</v>
          </cell>
          <cell r="BC1945">
            <v>507</v>
          </cell>
          <cell r="BD1945" t="str">
            <v>PS</v>
          </cell>
          <cell r="BE1945" t="str">
            <v>PSRS</v>
          </cell>
          <cell r="BF1945" t="str">
            <v>T</v>
          </cell>
          <cell r="BG1945" t="str">
            <v>T</v>
          </cell>
          <cell r="BH1945">
            <v>6.5069999999999997</v>
          </cell>
          <cell r="BI1945">
            <v>13.510999999999999</v>
          </cell>
          <cell r="BJ1945">
            <v>9.8000000000000004E-2</v>
          </cell>
          <cell r="BK1945">
            <v>0.14086228475000001</v>
          </cell>
          <cell r="BL1945">
            <v>18</v>
          </cell>
          <cell r="BM1945">
            <v>55</v>
          </cell>
          <cell r="BN1945">
            <v>235</v>
          </cell>
          <cell r="BR1945">
            <v>12320</v>
          </cell>
          <cell r="BS1945">
            <v>7021</v>
          </cell>
          <cell r="BT1945">
            <v>7021</v>
          </cell>
          <cell r="BU1945">
            <v>7801</v>
          </cell>
          <cell r="BV1945">
            <v>10</v>
          </cell>
          <cell r="BW1945">
            <v>7021</v>
          </cell>
          <cell r="BX1945">
            <v>0</v>
          </cell>
        </row>
        <row r="1946">
          <cell r="E1946" t="str">
            <v>BPSM6334</v>
          </cell>
          <cell r="F1946" t="str">
            <v>255/55R18 109Y XL DHPS T/L</v>
          </cell>
          <cell r="G1946" t="str">
            <v>255/55R18 109Y XL DHPS T/L</v>
          </cell>
          <cell r="H1946" t="str">
            <v>DHPS</v>
          </cell>
          <cell r="I1946" t="str">
            <v>PSR6</v>
          </cell>
          <cell r="J1946" t="str">
            <v>4X4 17 UP</v>
          </cell>
          <cell r="K1946" t="str">
            <v>BRIDGESTONE</v>
          </cell>
          <cell r="L1946" t="str">
            <v>255/55R18</v>
          </cell>
          <cell r="M1946" t="str">
            <v>DUELER</v>
          </cell>
          <cell r="N1946" t="str">
            <v>4X4 PSR</v>
          </cell>
          <cell r="O1946" t="str">
            <v>4X4</v>
          </cell>
          <cell r="P1946" t="str">
            <v>T/L</v>
          </cell>
          <cell r="Q1946" t="str">
            <v>PSR00400</v>
          </cell>
          <cell r="R1946" t="str">
            <v>JAPAN</v>
          </cell>
          <cell r="S1946">
            <v>3</v>
          </cell>
          <cell r="Y1946" t="str">
            <v>24</v>
          </cell>
          <cell r="AG1946" t="str">
            <v>PSR00400</v>
          </cell>
          <cell r="AL1946" t="str">
            <v>DHPS</v>
          </cell>
          <cell r="AN1946" t="str">
            <v>DUELER H/P SPORT</v>
          </cell>
          <cell r="AO1946" t="str">
            <v>255/55R18</v>
          </cell>
          <cell r="AP1946" t="str">
            <v>PSRS</v>
          </cell>
          <cell r="AQ1946" t="str">
            <v>DUELERS</v>
          </cell>
          <cell r="AR1946" t="str">
            <v>18 Inch</v>
          </cell>
          <cell r="AU1946">
            <v>0</v>
          </cell>
          <cell r="AX1946" t="str">
            <v>CON</v>
          </cell>
          <cell r="AY1946" t="str">
            <v>B</v>
          </cell>
          <cell r="AZ1946">
            <v>91</v>
          </cell>
          <cell r="BA1946">
            <v>40</v>
          </cell>
          <cell r="BB1946">
            <v>30</v>
          </cell>
          <cell r="BC1946">
            <v>507</v>
          </cell>
          <cell r="BD1946" t="str">
            <v>PS</v>
          </cell>
          <cell r="BE1946" t="str">
            <v>PSRS</v>
          </cell>
          <cell r="BF1946" t="str">
            <v>T</v>
          </cell>
          <cell r="BG1946" t="str">
            <v>T</v>
          </cell>
          <cell r="BH1946">
            <v>8.1029999999999998</v>
          </cell>
          <cell r="BI1946">
            <v>17.414000000000001</v>
          </cell>
          <cell r="BJ1946">
            <v>0.115</v>
          </cell>
          <cell r="BK1946">
            <v>0.16053938055</v>
          </cell>
          <cell r="BL1946">
            <v>18</v>
          </cell>
          <cell r="BM1946">
            <v>55</v>
          </cell>
          <cell r="BN1946">
            <v>255</v>
          </cell>
          <cell r="BR1946">
            <v>13170</v>
          </cell>
          <cell r="BS1946">
            <v>7505</v>
          </cell>
          <cell r="BT1946">
            <v>7505</v>
          </cell>
          <cell r="BU1946">
            <v>8339</v>
          </cell>
          <cell r="BV1946">
            <v>10</v>
          </cell>
          <cell r="BW1946">
            <v>7505</v>
          </cell>
          <cell r="BX1946">
            <v>5863.26</v>
          </cell>
        </row>
        <row r="1947">
          <cell r="E1947" t="str">
            <v>BPSM6336</v>
          </cell>
          <cell r="F1947" t="str">
            <v>285/55R18 113V DHPS T/L</v>
          </cell>
          <cell r="G1947" t="str">
            <v>285/55R18 113V DHPS T/L</v>
          </cell>
          <cell r="H1947" t="str">
            <v>DHPS</v>
          </cell>
          <cell r="I1947" t="str">
            <v>PSR6</v>
          </cell>
          <cell r="J1947" t="str">
            <v>4X4 17 UP</v>
          </cell>
          <cell r="K1947" t="str">
            <v>BRIDGESTONE</v>
          </cell>
          <cell r="L1947" t="str">
            <v>285/55R18</v>
          </cell>
          <cell r="M1947" t="str">
            <v>DUELER</v>
          </cell>
          <cell r="N1947" t="str">
            <v>4X4 PSR</v>
          </cell>
          <cell r="O1947" t="str">
            <v>4X4</v>
          </cell>
          <cell r="P1947" t="str">
            <v>T/L</v>
          </cell>
          <cell r="Q1947" t="str">
            <v>PSR02293</v>
          </cell>
          <cell r="R1947" t="str">
            <v>JAPAN</v>
          </cell>
          <cell r="S1947">
            <v>3</v>
          </cell>
          <cell r="Y1947" t="str">
            <v>24</v>
          </cell>
          <cell r="AG1947" t="str">
            <v>PSR02293</v>
          </cell>
          <cell r="AL1947" t="str">
            <v>DHPS</v>
          </cell>
          <cell r="AN1947" t="str">
            <v>DUELER H/P SPORT</v>
          </cell>
          <cell r="AO1947" t="str">
            <v>285/55R18</v>
          </cell>
          <cell r="AP1947" t="str">
            <v>PSRS</v>
          </cell>
          <cell r="AQ1947" t="str">
            <v>DUELERS</v>
          </cell>
          <cell r="AR1947" t="str">
            <v>18 Inch</v>
          </cell>
          <cell r="AU1947">
            <v>0</v>
          </cell>
          <cell r="AX1947" t="str">
            <v>DISCONT</v>
          </cell>
          <cell r="AY1947" t="str">
            <v>B</v>
          </cell>
          <cell r="AZ1947">
            <v>91</v>
          </cell>
          <cell r="BA1947">
            <v>40</v>
          </cell>
          <cell r="BB1947">
            <v>30</v>
          </cell>
          <cell r="BC1947">
            <v>507</v>
          </cell>
          <cell r="BD1947" t="str">
            <v>PS</v>
          </cell>
          <cell r="BE1947" t="str">
            <v>PSRS</v>
          </cell>
          <cell r="BF1947" t="str">
            <v>T</v>
          </cell>
          <cell r="BG1947" t="str">
            <v>T</v>
          </cell>
          <cell r="BH1947">
            <v>9.125</v>
          </cell>
          <cell r="BI1947">
            <v>18.847999999999999</v>
          </cell>
          <cell r="BJ1947">
            <v>0.14099999999999999</v>
          </cell>
          <cell r="BK1947">
            <v>0.19304300925000004</v>
          </cell>
          <cell r="BL1947">
            <v>18</v>
          </cell>
          <cell r="BM1947">
            <v>55</v>
          </cell>
          <cell r="BN1947">
            <v>285</v>
          </cell>
          <cell r="BR1947">
            <v>14130</v>
          </cell>
          <cell r="BS1947">
            <v>8480</v>
          </cell>
          <cell r="BT1947">
            <v>8480</v>
          </cell>
          <cell r="BU1947">
            <v>9422</v>
          </cell>
          <cell r="BV1947">
            <v>10</v>
          </cell>
          <cell r="BW1947">
            <v>8480</v>
          </cell>
          <cell r="BX1947">
            <v>0</v>
          </cell>
        </row>
        <row r="1948">
          <cell r="E1948" t="str">
            <v>BPSM6338</v>
          </cell>
          <cell r="F1948" t="str">
            <v>225/55R17 97W DHPS T/L</v>
          </cell>
          <cell r="G1948" t="str">
            <v>225/55R17 97W DHPS T/L</v>
          </cell>
          <cell r="H1948" t="str">
            <v>DHPS</v>
          </cell>
          <cell r="I1948" t="str">
            <v>PSR6</v>
          </cell>
          <cell r="J1948" t="str">
            <v>4X4 17 UP</v>
          </cell>
          <cell r="K1948" t="str">
            <v>BRIDGESTONE</v>
          </cell>
          <cell r="L1948" t="str">
            <v>225/55R17</v>
          </cell>
          <cell r="M1948" t="str">
            <v>DUELER</v>
          </cell>
          <cell r="N1948" t="str">
            <v>4X4 PSR</v>
          </cell>
          <cell r="O1948" t="str">
            <v>4X4</v>
          </cell>
          <cell r="P1948" t="str">
            <v>T/L</v>
          </cell>
          <cell r="Q1948" t="str">
            <v>PSR02244</v>
          </cell>
          <cell r="R1948" t="str">
            <v>JAPAN</v>
          </cell>
          <cell r="S1948">
            <v>3</v>
          </cell>
          <cell r="Y1948" t="str">
            <v>24</v>
          </cell>
          <cell r="AG1948" t="str">
            <v>PSR02244</v>
          </cell>
          <cell r="AL1948" t="str">
            <v>DHPS</v>
          </cell>
          <cell r="AN1948" t="str">
            <v>DUELER H/P SPORT</v>
          </cell>
          <cell r="AO1948" t="str">
            <v>225/55R17</v>
          </cell>
          <cell r="AP1948" t="str">
            <v>PSRS</v>
          </cell>
          <cell r="AQ1948" t="str">
            <v>DUELERS</v>
          </cell>
          <cell r="AR1948" t="str">
            <v>17 Inch</v>
          </cell>
          <cell r="AU1948">
            <v>2006</v>
          </cell>
          <cell r="AX1948" t="str">
            <v>CON</v>
          </cell>
          <cell r="AY1948" t="str">
            <v>B</v>
          </cell>
          <cell r="AZ1948">
            <v>91</v>
          </cell>
          <cell r="BA1948">
            <v>40</v>
          </cell>
          <cell r="BB1948">
            <v>30</v>
          </cell>
          <cell r="BC1948">
            <v>507</v>
          </cell>
          <cell r="BD1948" t="str">
            <v>PS</v>
          </cell>
          <cell r="BE1948" t="str">
            <v>PSRS</v>
          </cell>
          <cell r="BF1948" t="str">
            <v>T</v>
          </cell>
          <cell r="BG1948" t="str">
            <v>T</v>
          </cell>
          <cell r="BH1948">
            <v>6.3159999999999998</v>
          </cell>
          <cell r="BI1948">
            <v>13.157</v>
          </cell>
          <cell r="BJ1948">
            <v>0.10199999999999999</v>
          </cell>
          <cell r="BK1948">
            <v>0.12228384984999997</v>
          </cell>
          <cell r="BL1948">
            <v>17</v>
          </cell>
          <cell r="BM1948">
            <v>55</v>
          </cell>
          <cell r="BN1948">
            <v>225</v>
          </cell>
          <cell r="BR1948">
            <v>10830</v>
          </cell>
          <cell r="BS1948">
            <v>5980</v>
          </cell>
          <cell r="BT1948">
            <v>5980</v>
          </cell>
          <cell r="BU1948">
            <v>6644</v>
          </cell>
          <cell r="BV1948">
            <v>10</v>
          </cell>
          <cell r="BW1948">
            <v>5980</v>
          </cell>
          <cell r="BX1948">
            <v>4823.93</v>
          </cell>
        </row>
        <row r="1949">
          <cell r="E1949" t="str">
            <v>BPSM6340</v>
          </cell>
          <cell r="F1949" t="str">
            <v>XXX</v>
          </cell>
          <cell r="G1949" t="str">
            <v>XXX</v>
          </cell>
          <cell r="H1949" t="e">
            <v>#N/A</v>
          </cell>
          <cell r="I1949" t="str">
            <v>PSR6</v>
          </cell>
          <cell r="J1949" t="str">
            <v>4X4 17 UP</v>
          </cell>
          <cell r="K1949" t="e">
            <v>#N/A</v>
          </cell>
          <cell r="L1949" t="e">
            <v>#N/A</v>
          </cell>
          <cell r="M1949" t="e">
            <v>#N/A</v>
          </cell>
          <cell r="N1949" t="e">
            <v>#N/A</v>
          </cell>
          <cell r="O1949" t="e">
            <v>#N/A</v>
          </cell>
          <cell r="P1949" t="e">
            <v>#N/A</v>
          </cell>
          <cell r="Q1949" t="e">
            <v>#N/A</v>
          </cell>
          <cell r="R1949" t="e">
            <v>#N/A</v>
          </cell>
          <cell r="S1949">
            <v>3</v>
          </cell>
          <cell r="Y1949" t="str">
            <v>24</v>
          </cell>
          <cell r="AG1949" t="str">
            <v>PSR</v>
          </cell>
          <cell r="AL1949" t="str">
            <v>DHPS</v>
          </cell>
          <cell r="AN1949" t="str">
            <v>DUELER H/P SPORT</v>
          </cell>
          <cell r="AO1949" t="str">
            <v>235/55R17</v>
          </cell>
          <cell r="AP1949" t="str">
            <v>XXX</v>
          </cell>
          <cell r="AQ1949" t="str">
            <v>XXX</v>
          </cell>
          <cell r="AR1949" t="str">
            <v>XXX</v>
          </cell>
          <cell r="AU1949">
            <v>0</v>
          </cell>
          <cell r="AX1949" t="str">
            <v>DISCONT</v>
          </cell>
          <cell r="AY1949" t="str">
            <v>B</v>
          </cell>
          <cell r="AZ1949">
            <v>91</v>
          </cell>
          <cell r="BA1949">
            <v>40</v>
          </cell>
          <cell r="BB1949">
            <v>30</v>
          </cell>
          <cell r="BC1949">
            <v>507</v>
          </cell>
          <cell r="BD1949" t="str">
            <v>PS</v>
          </cell>
          <cell r="BE1949" t="str">
            <v>PSRS</v>
          </cell>
          <cell r="BF1949" t="str">
            <v>T</v>
          </cell>
          <cell r="BG1949" t="str">
            <v>T</v>
          </cell>
          <cell r="BH1949">
            <v>0</v>
          </cell>
          <cell r="BI1949">
            <v>0</v>
          </cell>
          <cell r="BJ1949" t="e">
            <v>#N/A</v>
          </cell>
          <cell r="BK1949">
            <v>0.13104137474999997</v>
          </cell>
          <cell r="BL1949">
            <v>17</v>
          </cell>
          <cell r="BM1949">
            <v>55</v>
          </cell>
          <cell r="BN1949">
            <v>235</v>
          </cell>
          <cell r="BR1949">
            <v>0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</row>
        <row r="1950">
          <cell r="E1950" t="str">
            <v>BPSM6342</v>
          </cell>
          <cell r="F1950" t="str">
            <v>XXX</v>
          </cell>
          <cell r="G1950" t="str">
            <v>XXX</v>
          </cell>
          <cell r="H1950" t="e">
            <v>#N/A</v>
          </cell>
          <cell r="I1950" t="str">
            <v>PSR6</v>
          </cell>
          <cell r="J1950" t="str">
            <v>4X4 17 UP</v>
          </cell>
          <cell r="K1950" t="e">
            <v>#N/A</v>
          </cell>
          <cell r="L1950" t="e">
            <v>#N/A</v>
          </cell>
          <cell r="M1950" t="e">
            <v>#N/A</v>
          </cell>
          <cell r="N1950" t="e">
            <v>#N/A</v>
          </cell>
          <cell r="O1950" t="e">
            <v>#N/A</v>
          </cell>
          <cell r="P1950" t="e">
            <v>#N/A</v>
          </cell>
          <cell r="Q1950" t="e">
            <v>#N/A</v>
          </cell>
          <cell r="R1950" t="e">
            <v>#N/A</v>
          </cell>
          <cell r="S1950">
            <v>3</v>
          </cell>
          <cell r="Y1950" t="str">
            <v>24</v>
          </cell>
          <cell r="AG1950" t="str">
            <v>PSR</v>
          </cell>
          <cell r="AL1950" t="str">
            <v>DHPS</v>
          </cell>
          <cell r="AN1950" t="str">
            <v>DUELER H/P SPORT</v>
          </cell>
          <cell r="AO1950" t="str">
            <v>235/55R17</v>
          </cell>
          <cell r="AP1950" t="str">
            <v>XXX</v>
          </cell>
          <cell r="AQ1950" t="str">
            <v>XXX</v>
          </cell>
          <cell r="AR1950" t="str">
            <v>XXX</v>
          </cell>
          <cell r="AU1950">
            <v>0</v>
          </cell>
          <cell r="AX1950" t="str">
            <v>DISCONT</v>
          </cell>
          <cell r="AY1950" t="str">
            <v>B</v>
          </cell>
          <cell r="AZ1950">
            <v>91</v>
          </cell>
          <cell r="BA1950">
            <v>40</v>
          </cell>
          <cell r="BB1950">
            <v>30</v>
          </cell>
          <cell r="BC1950">
            <v>507</v>
          </cell>
          <cell r="BD1950" t="str">
            <v>PS</v>
          </cell>
          <cell r="BE1950" t="str">
            <v>PSRS</v>
          </cell>
          <cell r="BF1950" t="str">
            <v>T</v>
          </cell>
          <cell r="BG1950" t="str">
            <v>T</v>
          </cell>
          <cell r="BH1950">
            <v>0</v>
          </cell>
          <cell r="BI1950">
            <v>0</v>
          </cell>
          <cell r="BJ1950" t="e">
            <v>#N/A</v>
          </cell>
          <cell r="BK1950">
            <v>0.13104137474999997</v>
          </cell>
          <cell r="BL1950">
            <v>17</v>
          </cell>
          <cell r="BM1950">
            <v>55</v>
          </cell>
          <cell r="BN1950">
            <v>235</v>
          </cell>
          <cell r="BR1950">
            <v>0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</row>
        <row r="1951">
          <cell r="E1951" t="str">
            <v>BPSM6344</v>
          </cell>
          <cell r="F1951" t="str">
            <v>275/55R17 109V DHPS T/L</v>
          </cell>
          <cell r="G1951" t="str">
            <v>275/55R17 109V DHPS T/L</v>
          </cell>
          <cell r="H1951" t="str">
            <v>DHPS</v>
          </cell>
          <cell r="I1951" t="str">
            <v>PSR6</v>
          </cell>
          <cell r="J1951" t="str">
            <v>4X4 17 UP</v>
          </cell>
          <cell r="K1951" t="str">
            <v>BRIDGESTONE</v>
          </cell>
          <cell r="L1951" t="str">
            <v>275/55R17</v>
          </cell>
          <cell r="M1951" t="str">
            <v>DUELER</v>
          </cell>
          <cell r="N1951" t="str">
            <v>4X4 PSR</v>
          </cell>
          <cell r="O1951" t="str">
            <v>4X4</v>
          </cell>
          <cell r="P1951" t="str">
            <v>T/L</v>
          </cell>
          <cell r="Q1951" t="str">
            <v>PSR09836</v>
          </cell>
          <cell r="R1951" t="str">
            <v>JAPAN</v>
          </cell>
          <cell r="S1951">
            <v>3</v>
          </cell>
          <cell r="Y1951" t="str">
            <v>24</v>
          </cell>
          <cell r="AG1951" t="str">
            <v>PSR09836</v>
          </cell>
          <cell r="AL1951" t="str">
            <v>DHPS</v>
          </cell>
          <cell r="AN1951" t="str">
            <v>DUELER H/P SPORT</v>
          </cell>
          <cell r="AO1951" t="str">
            <v>275/55R17</v>
          </cell>
          <cell r="AP1951" t="str">
            <v>PSRS</v>
          </cell>
          <cell r="AQ1951" t="str">
            <v>DUELERS</v>
          </cell>
          <cell r="AR1951" t="str">
            <v>17 Inch</v>
          </cell>
          <cell r="AU1951">
            <v>0</v>
          </cell>
          <cell r="AX1951" t="str">
            <v>CON</v>
          </cell>
          <cell r="AY1951" t="str">
            <v>B</v>
          </cell>
          <cell r="AZ1951">
            <v>91</v>
          </cell>
          <cell r="BA1951">
            <v>40</v>
          </cell>
          <cell r="BB1951">
            <v>30</v>
          </cell>
          <cell r="BC1951">
            <v>507</v>
          </cell>
          <cell r="BD1951" t="str">
            <v>PS</v>
          </cell>
          <cell r="BE1951" t="str">
            <v>PSRS</v>
          </cell>
          <cell r="BF1951" t="str">
            <v>T</v>
          </cell>
          <cell r="BG1951" t="str">
            <v>T</v>
          </cell>
          <cell r="BH1951">
            <v>8.3729999999999993</v>
          </cell>
          <cell r="BI1951">
            <v>16.995999999999999</v>
          </cell>
          <cell r="BJ1951">
            <v>0.11700000000000001</v>
          </cell>
          <cell r="BK1951">
            <v>0.16984689435</v>
          </cell>
          <cell r="BL1951">
            <v>17</v>
          </cell>
          <cell r="BM1951">
            <v>55</v>
          </cell>
          <cell r="BN1951">
            <v>275</v>
          </cell>
          <cell r="BR1951">
            <v>13030</v>
          </cell>
          <cell r="BS1951">
            <v>7038</v>
          </cell>
          <cell r="BT1951">
            <v>7038</v>
          </cell>
          <cell r="BU1951">
            <v>7820</v>
          </cell>
          <cell r="BV1951">
            <v>10</v>
          </cell>
          <cell r="BW1951">
            <v>7038</v>
          </cell>
          <cell r="BX1951">
            <v>0</v>
          </cell>
        </row>
        <row r="1952">
          <cell r="E1952" t="str">
            <v>BPSM6350</v>
          </cell>
          <cell r="F1952" t="str">
            <v>255/50R20 109V XL DHPA T/L</v>
          </cell>
          <cell r="G1952" t="str">
            <v>255/50R20 109V XL DHPA T/L</v>
          </cell>
          <cell r="H1952" t="str">
            <v>DHPA</v>
          </cell>
          <cell r="I1952" t="str">
            <v>PSR6</v>
          </cell>
          <cell r="J1952" t="str">
            <v>4X4 17 UP</v>
          </cell>
          <cell r="K1952" t="str">
            <v>BRIDGESTONE</v>
          </cell>
          <cell r="L1952" t="str">
            <v>255/50R20</v>
          </cell>
          <cell r="M1952" t="str">
            <v>DUELER</v>
          </cell>
          <cell r="N1952" t="str">
            <v>4X4 PSR</v>
          </cell>
          <cell r="O1952" t="str">
            <v>4X4</v>
          </cell>
          <cell r="P1952" t="str">
            <v>T/L</v>
          </cell>
          <cell r="Q1952" t="str">
            <v>PSR01082</v>
          </cell>
          <cell r="R1952" t="str">
            <v>JAPAN</v>
          </cell>
          <cell r="S1952">
            <v>3</v>
          </cell>
          <cell r="Y1952" t="str">
            <v>24</v>
          </cell>
          <cell r="AG1952" t="str">
            <v>PSR01082</v>
          </cell>
          <cell r="AL1952" t="str">
            <v>DHPA</v>
          </cell>
          <cell r="AN1952" t="str">
            <v>DUELER H/P SPORT</v>
          </cell>
          <cell r="AO1952" t="str">
            <v>255/50R20</v>
          </cell>
          <cell r="AP1952" t="str">
            <v>PSRS</v>
          </cell>
          <cell r="AQ1952" t="str">
            <v>DUELERS</v>
          </cell>
          <cell r="AR1952" t="str">
            <v>20 Inch</v>
          </cell>
          <cell r="AU1952">
            <v>2006</v>
          </cell>
          <cell r="AX1952" t="str">
            <v>CON</v>
          </cell>
          <cell r="AY1952" t="str">
            <v>B</v>
          </cell>
          <cell r="AZ1952">
            <v>91</v>
          </cell>
          <cell r="BA1952">
            <v>40</v>
          </cell>
          <cell r="BB1952">
            <v>30</v>
          </cell>
          <cell r="BC1952">
            <v>507</v>
          </cell>
          <cell r="BD1952" t="str">
            <v>PS</v>
          </cell>
          <cell r="BE1952" t="str">
            <v>PSRS</v>
          </cell>
          <cell r="BF1952" t="str">
            <v>T</v>
          </cell>
          <cell r="BG1952" t="str">
            <v>T</v>
          </cell>
          <cell r="BH1952">
            <v>7.6859999999999999</v>
          </cell>
          <cell r="BI1952">
            <v>15.882999999999999</v>
          </cell>
          <cell r="BJ1952">
            <v>0.121</v>
          </cell>
          <cell r="BK1952">
            <v>0.171739855</v>
          </cell>
          <cell r="BL1952">
            <v>20</v>
          </cell>
          <cell r="BM1952">
            <v>50</v>
          </cell>
          <cell r="BN1952">
            <v>255</v>
          </cell>
          <cell r="BR1952">
            <v>21370</v>
          </cell>
          <cell r="BS1952">
            <v>12820</v>
          </cell>
          <cell r="BT1952">
            <v>12820</v>
          </cell>
          <cell r="BU1952">
            <v>14244</v>
          </cell>
          <cell r="BV1952">
            <v>10</v>
          </cell>
          <cell r="BW1952">
            <v>12820</v>
          </cell>
          <cell r="BX1952">
            <v>9491.0300000000007</v>
          </cell>
        </row>
        <row r="1953">
          <cell r="E1953" t="str">
            <v>BPSM6352</v>
          </cell>
          <cell r="F1953" t="str">
            <v>P265/50R20 106V DHPA T/L</v>
          </cell>
          <cell r="G1953" t="str">
            <v>P265/50R20 106V DHPA T/L</v>
          </cell>
          <cell r="H1953" t="str">
            <v>DHPA</v>
          </cell>
          <cell r="I1953" t="str">
            <v>PSR6</v>
          </cell>
          <cell r="J1953" t="str">
            <v>4X4 17 UP</v>
          </cell>
          <cell r="K1953" t="str">
            <v>BRIDGESTONE</v>
          </cell>
          <cell r="L1953" t="str">
            <v>265/50R20</v>
          </cell>
          <cell r="M1953" t="str">
            <v>DUELER</v>
          </cell>
          <cell r="N1953" t="str">
            <v>4X4 PSR</v>
          </cell>
          <cell r="O1953" t="str">
            <v>4X4</v>
          </cell>
          <cell r="P1953" t="str">
            <v>T/L</v>
          </cell>
          <cell r="Q1953" t="str">
            <v>PSR06618</v>
          </cell>
          <cell r="R1953" t="str">
            <v>JAPAN</v>
          </cell>
          <cell r="S1953">
            <v>3</v>
          </cell>
          <cell r="Y1953" t="str">
            <v>24</v>
          </cell>
          <cell r="AG1953" t="str">
            <v>PSR06618</v>
          </cell>
          <cell r="AL1953" t="str">
            <v>DHPA</v>
          </cell>
          <cell r="AN1953" t="str">
            <v>DUELER H/P SPORT</v>
          </cell>
          <cell r="AO1953" t="str">
            <v>265/50R20</v>
          </cell>
          <cell r="AP1953" t="str">
            <v>PSRS</v>
          </cell>
          <cell r="AQ1953" t="str">
            <v>DUELERS</v>
          </cell>
          <cell r="AR1953" t="str">
            <v>20 Inch</v>
          </cell>
          <cell r="AU1953">
            <v>0</v>
          </cell>
          <cell r="AX1953" t="str">
            <v>CON</v>
          </cell>
          <cell r="AY1953" t="str">
            <v>B</v>
          </cell>
          <cell r="AZ1953">
            <v>91</v>
          </cell>
          <cell r="BA1953">
            <v>40</v>
          </cell>
          <cell r="BB1953">
            <v>30</v>
          </cell>
          <cell r="BC1953">
            <v>507</v>
          </cell>
          <cell r="BD1953" t="str">
            <v>PS</v>
          </cell>
          <cell r="BE1953" t="str">
            <v>PSRS</v>
          </cell>
          <cell r="BF1953" t="str">
            <v>T</v>
          </cell>
          <cell r="BG1953" t="str">
            <v>T</v>
          </cell>
          <cell r="BH1953">
            <v>8.2899999999999991</v>
          </cell>
          <cell r="BI1953">
            <v>17.283999999999999</v>
          </cell>
          <cell r="BJ1953" t="e">
            <v>#N/A</v>
          </cell>
          <cell r="BK1953">
            <v>0.182246345</v>
          </cell>
          <cell r="BL1953">
            <v>20</v>
          </cell>
          <cell r="BM1953">
            <v>50</v>
          </cell>
          <cell r="BN1953">
            <v>265</v>
          </cell>
          <cell r="BR1953">
            <v>18100</v>
          </cell>
          <cell r="BS1953">
            <v>11736</v>
          </cell>
          <cell r="BT1953">
            <v>11736</v>
          </cell>
          <cell r="BU1953">
            <v>13040</v>
          </cell>
          <cell r="BV1953">
            <v>10</v>
          </cell>
          <cell r="BW1953">
            <v>11736</v>
          </cell>
          <cell r="BX1953">
            <v>0</v>
          </cell>
        </row>
        <row r="1954">
          <cell r="E1954" t="str">
            <v>BPSM6354</v>
          </cell>
          <cell r="F1954" t="str">
            <v>255/50R19 103V DHPA T/L</v>
          </cell>
          <cell r="G1954" t="str">
            <v>255/50R19 103V DHPA T/L</v>
          </cell>
          <cell r="H1954" t="str">
            <v>DHPA</v>
          </cell>
          <cell r="I1954" t="str">
            <v>PSR6</v>
          </cell>
          <cell r="J1954" t="str">
            <v>4X4 17 UP</v>
          </cell>
          <cell r="K1954" t="str">
            <v>BRIDGESTONE</v>
          </cell>
          <cell r="L1954" t="str">
            <v>255/50R19</v>
          </cell>
          <cell r="M1954" t="str">
            <v>DUELER</v>
          </cell>
          <cell r="N1954" t="str">
            <v>4X4 PSR</v>
          </cell>
          <cell r="O1954" t="str">
            <v>4X4</v>
          </cell>
          <cell r="P1954" t="str">
            <v>T/L</v>
          </cell>
          <cell r="Q1954" t="str">
            <v>PSR02342</v>
          </cell>
          <cell r="R1954" t="str">
            <v>JAPAN</v>
          </cell>
          <cell r="S1954">
            <v>3</v>
          </cell>
          <cell r="Y1954" t="str">
            <v>24</v>
          </cell>
          <cell r="AG1954" t="str">
            <v>PSR02342</v>
          </cell>
          <cell r="AL1954" t="str">
            <v>DHPA</v>
          </cell>
          <cell r="AN1954" t="str">
            <v>DUELER H/P SPORT</v>
          </cell>
          <cell r="AO1954" t="str">
            <v>255/50R19</v>
          </cell>
          <cell r="AP1954" t="str">
            <v>PSRS</v>
          </cell>
          <cell r="AQ1954" t="str">
            <v>DUELERS</v>
          </cell>
          <cell r="AR1954" t="str">
            <v>19 Inch</v>
          </cell>
          <cell r="AU1954">
            <v>0</v>
          </cell>
          <cell r="AX1954" t="str">
            <v>CON</v>
          </cell>
          <cell r="AY1954" t="str">
            <v>B</v>
          </cell>
          <cell r="AZ1954">
            <v>91</v>
          </cell>
          <cell r="BA1954">
            <v>40</v>
          </cell>
          <cell r="BB1954">
            <v>30</v>
          </cell>
          <cell r="BC1954">
            <v>507</v>
          </cell>
          <cell r="BD1954" t="str">
            <v>PS</v>
          </cell>
          <cell r="BE1954" t="str">
            <v>PSRS</v>
          </cell>
          <cell r="BF1954" t="str">
            <v>T</v>
          </cell>
          <cell r="BG1954" t="str">
            <v>T</v>
          </cell>
          <cell r="BH1954">
            <v>8.0109999999999992</v>
          </cell>
          <cell r="BI1954">
            <v>16.465</v>
          </cell>
          <cell r="BJ1954">
            <v>0.12</v>
          </cell>
          <cell r="BK1954">
            <v>0.16049585919999995</v>
          </cell>
          <cell r="BL1954">
            <v>19</v>
          </cell>
          <cell r="BM1954">
            <v>50</v>
          </cell>
          <cell r="BN1954">
            <v>255</v>
          </cell>
          <cell r="BR1954">
            <v>13670</v>
          </cell>
          <cell r="BS1954">
            <v>8200</v>
          </cell>
          <cell r="BT1954">
            <v>8200</v>
          </cell>
          <cell r="BU1954">
            <v>9111</v>
          </cell>
          <cell r="BV1954">
            <v>10</v>
          </cell>
          <cell r="BW1954">
            <v>8200</v>
          </cell>
          <cell r="BX1954">
            <v>0</v>
          </cell>
        </row>
        <row r="1955">
          <cell r="E1955" t="str">
            <v>BPSM6356</v>
          </cell>
          <cell r="F1955" t="str">
            <v>285/50R18 109W DHPS T/L</v>
          </cell>
          <cell r="G1955" t="str">
            <v>285/50R18 109W DHPS T/L</v>
          </cell>
          <cell r="H1955" t="str">
            <v>DHPS</v>
          </cell>
          <cell r="I1955" t="str">
            <v>PSR6</v>
          </cell>
          <cell r="J1955" t="str">
            <v>4X4 17 UP</v>
          </cell>
          <cell r="K1955" t="str">
            <v>BRIDGESTONE</v>
          </cell>
          <cell r="L1955" t="str">
            <v>285/50R18</v>
          </cell>
          <cell r="M1955" t="str">
            <v>DUELER</v>
          </cell>
          <cell r="N1955" t="str">
            <v>4X4 PSR</v>
          </cell>
          <cell r="O1955" t="str">
            <v>4X4</v>
          </cell>
          <cell r="P1955" t="str">
            <v>T/L</v>
          </cell>
          <cell r="Q1955" t="str">
            <v>PSR01087</v>
          </cell>
          <cell r="R1955" t="str">
            <v>JAPAN</v>
          </cell>
          <cell r="S1955">
            <v>3</v>
          </cell>
          <cell r="Y1955" t="str">
            <v>24</v>
          </cell>
          <cell r="AG1955" t="str">
            <v>PSR01087</v>
          </cell>
          <cell r="AL1955" t="str">
            <v>DHPS</v>
          </cell>
          <cell r="AN1955" t="str">
            <v>DUELER H/P SPORT</v>
          </cell>
          <cell r="AO1955" t="str">
            <v>285/50R18</v>
          </cell>
          <cell r="AP1955" t="str">
            <v>PSRS</v>
          </cell>
          <cell r="AQ1955" t="str">
            <v>DUELERS</v>
          </cell>
          <cell r="AR1955" t="str">
            <v>18 Inch</v>
          </cell>
          <cell r="AU1955">
            <v>0</v>
          </cell>
          <cell r="AX1955" t="str">
            <v>DISCONT</v>
          </cell>
          <cell r="AY1955" t="str">
            <v>B</v>
          </cell>
          <cell r="AZ1955">
            <v>91</v>
          </cell>
          <cell r="BA1955">
            <v>40</v>
          </cell>
          <cell r="BB1955">
            <v>30</v>
          </cell>
          <cell r="BC1955">
            <v>507</v>
          </cell>
          <cell r="BD1955" t="str">
            <v>PS</v>
          </cell>
          <cell r="BE1955" t="str">
            <v>PSRS</v>
          </cell>
          <cell r="BF1955" t="str">
            <v>T</v>
          </cell>
          <cell r="BG1955" t="str">
            <v>T</v>
          </cell>
          <cell r="BH1955">
            <v>9.1120000000000001</v>
          </cell>
          <cell r="BI1955">
            <v>18.745999999999999</v>
          </cell>
          <cell r="BJ1955">
            <v>0.126</v>
          </cell>
          <cell r="BK1955">
            <v>0.17902977300000003</v>
          </cell>
          <cell r="BL1955">
            <v>18</v>
          </cell>
          <cell r="BM1955">
            <v>50</v>
          </cell>
          <cell r="BN1955">
            <v>285</v>
          </cell>
          <cell r="BR1955">
            <v>14480</v>
          </cell>
          <cell r="BS1955">
            <v>8690</v>
          </cell>
          <cell r="BT1955">
            <v>8690</v>
          </cell>
          <cell r="BU1955">
            <v>9656</v>
          </cell>
          <cell r="BV1955">
            <v>10</v>
          </cell>
          <cell r="BW1955">
            <v>8690</v>
          </cell>
          <cell r="BX1955">
            <v>0</v>
          </cell>
        </row>
        <row r="1956">
          <cell r="E1956" t="str">
            <v>BPSM6360</v>
          </cell>
          <cell r="F1956" t="str">
            <v>275/45R20 110Y XL DHPA T/L</v>
          </cell>
          <cell r="G1956" t="str">
            <v>275/45R20 110Y XL DHPA T/L</v>
          </cell>
          <cell r="H1956" t="str">
            <v>DHPA</v>
          </cell>
          <cell r="I1956" t="str">
            <v>PSR6</v>
          </cell>
          <cell r="J1956" t="str">
            <v>4X4 17 UP</v>
          </cell>
          <cell r="K1956" t="str">
            <v>BRIDGESTONE</v>
          </cell>
          <cell r="L1956" t="str">
            <v>275/45R20</v>
          </cell>
          <cell r="M1956" t="str">
            <v>DUELER</v>
          </cell>
          <cell r="N1956" t="str">
            <v>4X4 PSR</v>
          </cell>
          <cell r="O1956" t="str">
            <v>4X4</v>
          </cell>
          <cell r="P1956" t="str">
            <v>T/L</v>
          </cell>
          <cell r="Q1956" t="str">
            <v>PSR09956</v>
          </cell>
          <cell r="R1956" t="str">
            <v>JAPAN</v>
          </cell>
          <cell r="S1956">
            <v>3</v>
          </cell>
          <cell r="Y1956" t="str">
            <v>24</v>
          </cell>
          <cell r="AG1956" t="str">
            <v>PSR09956</v>
          </cell>
          <cell r="AL1956" t="str">
            <v>DHPA</v>
          </cell>
          <cell r="AN1956" t="str">
            <v>DUELER H/P SPORT</v>
          </cell>
          <cell r="AO1956" t="str">
            <v>275/45R20</v>
          </cell>
          <cell r="AP1956" t="str">
            <v>PSRS</v>
          </cell>
          <cell r="AQ1956" t="str">
            <v>DUELERS</v>
          </cell>
          <cell r="AR1956" t="str">
            <v>20 Inch</v>
          </cell>
          <cell r="AU1956">
            <v>0</v>
          </cell>
          <cell r="AX1956" t="str">
            <v>CON</v>
          </cell>
          <cell r="AY1956" t="str">
            <v>B</v>
          </cell>
          <cell r="AZ1956">
            <v>91</v>
          </cell>
          <cell r="BA1956">
            <v>40</v>
          </cell>
          <cell r="BB1956">
            <v>30</v>
          </cell>
          <cell r="BC1956">
            <v>507</v>
          </cell>
          <cell r="BD1956" t="str">
            <v>PS</v>
          </cell>
          <cell r="BE1956" t="str">
            <v>PSRS</v>
          </cell>
          <cell r="BF1956" t="str">
            <v>T</v>
          </cell>
          <cell r="BG1956" t="str">
            <v>T</v>
          </cell>
          <cell r="BH1956">
            <v>8.2629999999999999</v>
          </cell>
          <cell r="BI1956">
            <v>17.657</v>
          </cell>
          <cell r="BJ1956">
            <v>0.13900000000000001</v>
          </cell>
          <cell r="BK1956">
            <v>0.17979577875</v>
          </cell>
          <cell r="BL1956">
            <v>20</v>
          </cell>
          <cell r="BM1956">
            <v>45</v>
          </cell>
          <cell r="BN1956">
            <v>275</v>
          </cell>
          <cell r="BR1956">
            <v>23550</v>
          </cell>
          <cell r="BS1956">
            <v>12717</v>
          </cell>
          <cell r="BT1956">
            <v>12717</v>
          </cell>
          <cell r="BU1956">
            <v>14130</v>
          </cell>
          <cell r="BV1956">
            <v>10</v>
          </cell>
          <cell r="BW1956">
            <v>12717</v>
          </cell>
          <cell r="BX1956">
            <v>10467.33</v>
          </cell>
        </row>
        <row r="1957">
          <cell r="E1957" t="str">
            <v>BPSM6362</v>
          </cell>
          <cell r="F1957" t="str">
            <v>275/45R19 108Y XL DHPA T/L</v>
          </cell>
          <cell r="G1957" t="str">
            <v>275/45R19 108Y XL DHPA T/L</v>
          </cell>
          <cell r="H1957" t="str">
            <v>DHPA</v>
          </cell>
          <cell r="I1957" t="str">
            <v>PSR6</v>
          </cell>
          <cell r="J1957" t="str">
            <v>4X4 17 UP</v>
          </cell>
          <cell r="K1957" t="str">
            <v>BRIDGESTONE</v>
          </cell>
          <cell r="L1957" t="str">
            <v>275/45R19</v>
          </cell>
          <cell r="M1957" t="str">
            <v>DUELER</v>
          </cell>
          <cell r="N1957" t="str">
            <v>4X4 PSR</v>
          </cell>
          <cell r="O1957" t="str">
            <v>4X4</v>
          </cell>
          <cell r="P1957" t="str">
            <v>T/L</v>
          </cell>
          <cell r="Q1957" t="str">
            <v>PSR00369</v>
          </cell>
          <cell r="R1957" t="str">
            <v>JAPAN</v>
          </cell>
          <cell r="S1957">
            <v>3</v>
          </cell>
          <cell r="Y1957" t="str">
            <v>24</v>
          </cell>
          <cell r="AG1957" t="str">
            <v>PSR00369</v>
          </cell>
          <cell r="AL1957" t="str">
            <v>DHPS</v>
          </cell>
          <cell r="AN1957" t="str">
            <v>DUELER H/P SPORT</v>
          </cell>
          <cell r="AO1957" t="str">
            <v>275/45R19</v>
          </cell>
          <cell r="AP1957" t="str">
            <v>PSRS</v>
          </cell>
          <cell r="AQ1957" t="str">
            <v>DUELERS</v>
          </cell>
          <cell r="AR1957" t="str">
            <v>19 Inch</v>
          </cell>
          <cell r="AU1957">
            <v>0</v>
          </cell>
          <cell r="AX1957" t="str">
            <v>DISCONT</v>
          </cell>
          <cell r="AY1957" t="str">
            <v>B</v>
          </cell>
          <cell r="AZ1957">
            <v>91</v>
          </cell>
          <cell r="BA1957">
            <v>40</v>
          </cell>
          <cell r="BB1957">
            <v>30</v>
          </cell>
          <cell r="BC1957">
            <v>507</v>
          </cell>
          <cell r="BD1957" t="str">
            <v>PS</v>
          </cell>
          <cell r="BE1957" t="str">
            <v>PSRS</v>
          </cell>
          <cell r="BF1957" t="str">
            <v>T</v>
          </cell>
          <cell r="BG1957" t="str">
            <v>T</v>
          </cell>
          <cell r="BH1957">
            <v>7.3140000000000001</v>
          </cell>
          <cell r="BI1957">
            <v>16.030999999999999</v>
          </cell>
          <cell r="BJ1957">
            <v>0.13100000000000001</v>
          </cell>
          <cell r="BK1957">
            <v>0.16790949314999998</v>
          </cell>
          <cell r="BL1957">
            <v>19</v>
          </cell>
          <cell r="BM1957">
            <v>45</v>
          </cell>
          <cell r="BN1957">
            <v>275</v>
          </cell>
          <cell r="BR1957">
            <v>14670</v>
          </cell>
          <cell r="BS1957">
            <v>8800</v>
          </cell>
          <cell r="BT1957">
            <v>8800</v>
          </cell>
          <cell r="BU1957">
            <v>9778</v>
          </cell>
          <cell r="BV1957">
            <v>10</v>
          </cell>
          <cell r="BW1957">
            <v>8800</v>
          </cell>
          <cell r="BX1957">
            <v>0</v>
          </cell>
        </row>
        <row r="1958">
          <cell r="E1958" t="str">
            <v>BPSM6364</v>
          </cell>
          <cell r="F1958" t="str">
            <v>285/45R19 107V DHPA T/L</v>
          </cell>
          <cell r="G1958" t="str">
            <v>285/45R19 107V DHPA T/L</v>
          </cell>
          <cell r="H1958" t="str">
            <v>DHPA</v>
          </cell>
          <cell r="I1958" t="str">
            <v>PSR6</v>
          </cell>
          <cell r="J1958" t="str">
            <v>4X4 17 UP</v>
          </cell>
          <cell r="K1958" t="str">
            <v>BRIDGESTONE</v>
          </cell>
          <cell r="L1958" t="str">
            <v>285/45R19</v>
          </cell>
          <cell r="M1958" t="str">
            <v>DUELER</v>
          </cell>
          <cell r="N1958" t="str">
            <v>4X4 PSR</v>
          </cell>
          <cell r="O1958" t="str">
            <v>4X4</v>
          </cell>
          <cell r="P1958" t="str">
            <v>T/L</v>
          </cell>
          <cell r="Q1958" t="str">
            <v>PSR02345</v>
          </cell>
          <cell r="R1958" t="str">
            <v>JAPAN</v>
          </cell>
          <cell r="S1958">
            <v>3</v>
          </cell>
          <cell r="Y1958" t="str">
            <v>24</v>
          </cell>
          <cell r="AG1958" t="str">
            <v>PSR02345</v>
          </cell>
          <cell r="AL1958" t="str">
            <v>DHPA</v>
          </cell>
          <cell r="AN1958" t="str">
            <v>DUELER H/P SPORT</v>
          </cell>
          <cell r="AO1958" t="str">
            <v>285/45R19</v>
          </cell>
          <cell r="AP1958" t="str">
            <v>PSRS</v>
          </cell>
          <cell r="AQ1958" t="str">
            <v>DUELERS</v>
          </cell>
          <cell r="AR1958" t="str">
            <v>19 Inch</v>
          </cell>
          <cell r="AU1958">
            <v>0</v>
          </cell>
          <cell r="AX1958" t="str">
            <v>DISCONT</v>
          </cell>
          <cell r="AY1958" t="str">
            <v>B</v>
          </cell>
          <cell r="AZ1958">
            <v>91</v>
          </cell>
          <cell r="BA1958">
            <v>40</v>
          </cell>
          <cell r="BB1958">
            <v>30</v>
          </cell>
          <cell r="BC1958">
            <v>507</v>
          </cell>
          <cell r="BD1958" t="str">
            <v>PS</v>
          </cell>
          <cell r="BE1958" t="str">
            <v>PSRS</v>
          </cell>
          <cell r="BF1958" t="str">
            <v>T</v>
          </cell>
          <cell r="BG1958" t="str">
            <v>T</v>
          </cell>
          <cell r="BH1958">
            <v>7.9829999999999997</v>
          </cell>
          <cell r="BI1958">
            <v>16.597999999999999</v>
          </cell>
          <cell r="BJ1958">
            <v>0.14199999999999999</v>
          </cell>
          <cell r="BK1958">
            <v>0.17753736324999994</v>
          </cell>
          <cell r="BL1958">
            <v>19</v>
          </cell>
          <cell r="BM1958">
            <v>45</v>
          </cell>
          <cell r="BN1958">
            <v>285</v>
          </cell>
          <cell r="BR1958">
            <v>15380</v>
          </cell>
          <cell r="BS1958">
            <v>9230</v>
          </cell>
          <cell r="BT1958">
            <v>9230</v>
          </cell>
          <cell r="BU1958">
            <v>10256</v>
          </cell>
          <cell r="BV1958">
            <v>10</v>
          </cell>
          <cell r="BW1958">
            <v>9230</v>
          </cell>
          <cell r="BX1958">
            <v>0</v>
          </cell>
        </row>
        <row r="1959">
          <cell r="E1959" t="str">
            <v>BPSM6370</v>
          </cell>
          <cell r="F1959" t="str">
            <v>275/40R20 106Y XL DHPA T/L</v>
          </cell>
          <cell r="G1959" t="str">
            <v>275/40R20 106Y XL DHPA T/L</v>
          </cell>
          <cell r="H1959" t="str">
            <v>DHPA</v>
          </cell>
          <cell r="I1959" t="str">
            <v>PSR6</v>
          </cell>
          <cell r="J1959" t="str">
            <v>4X4 17 UP</v>
          </cell>
          <cell r="K1959" t="str">
            <v>BRIDGESTONE</v>
          </cell>
          <cell r="L1959" t="str">
            <v>275/40R20</v>
          </cell>
          <cell r="M1959" t="str">
            <v>DUELER</v>
          </cell>
          <cell r="N1959" t="str">
            <v>4X4 PSR</v>
          </cell>
          <cell r="O1959" t="str">
            <v>4X4</v>
          </cell>
          <cell r="P1959" t="str">
            <v>T/L</v>
          </cell>
          <cell r="Q1959" t="str">
            <v>PSR09805</v>
          </cell>
          <cell r="R1959" t="str">
            <v>JAPAN</v>
          </cell>
          <cell r="S1959">
            <v>3</v>
          </cell>
          <cell r="Y1959" t="str">
            <v>24</v>
          </cell>
          <cell r="AG1959" t="str">
            <v>PSR09805</v>
          </cell>
          <cell r="AL1959" t="str">
            <v>DHPA</v>
          </cell>
          <cell r="AN1959" t="str">
            <v>DUELER H/P SPORT</v>
          </cell>
          <cell r="AO1959" t="str">
            <v>275/40R20</v>
          </cell>
          <cell r="AP1959" t="str">
            <v>PSRS</v>
          </cell>
          <cell r="AQ1959" t="str">
            <v>DUELERS</v>
          </cell>
          <cell r="AR1959" t="str">
            <v>20 Inch</v>
          </cell>
          <cell r="AU1959">
            <v>0</v>
          </cell>
          <cell r="AX1959" t="str">
            <v>DISCONT</v>
          </cell>
          <cell r="AY1959" t="str">
            <v>B</v>
          </cell>
          <cell r="AZ1959">
            <v>91</v>
          </cell>
          <cell r="BA1959">
            <v>40</v>
          </cell>
          <cell r="BB1959">
            <v>30</v>
          </cell>
          <cell r="BC1959">
            <v>507</v>
          </cell>
          <cell r="BD1959" t="str">
            <v>PS</v>
          </cell>
          <cell r="BE1959" t="str">
            <v>PSRS</v>
          </cell>
          <cell r="BF1959" t="str">
            <v>T</v>
          </cell>
          <cell r="BG1959" t="str">
            <v>T</v>
          </cell>
          <cell r="BH1959">
            <v>7.7779999999999996</v>
          </cell>
          <cell r="BI1959">
            <v>16.850999999999999</v>
          </cell>
          <cell r="BJ1959">
            <v>0.14000000000000001</v>
          </cell>
          <cell r="BK1959">
            <v>0.16694496</v>
          </cell>
          <cell r="BL1959">
            <v>20</v>
          </cell>
          <cell r="BM1959">
            <v>40</v>
          </cell>
          <cell r="BN1959">
            <v>275</v>
          </cell>
          <cell r="BR1959">
            <v>24450</v>
          </cell>
          <cell r="BS1959">
            <v>14670</v>
          </cell>
          <cell r="BT1959">
            <v>14670</v>
          </cell>
          <cell r="BU1959">
            <v>16300</v>
          </cell>
          <cell r="BV1959">
            <v>10</v>
          </cell>
          <cell r="BW1959">
            <v>14670</v>
          </cell>
          <cell r="BX1959">
            <v>0</v>
          </cell>
        </row>
        <row r="1960">
          <cell r="E1960" t="str">
            <v>BPSM6380</v>
          </cell>
          <cell r="F1960" t="str">
            <v>XXX</v>
          </cell>
          <cell r="G1960" t="str">
            <v>XXX</v>
          </cell>
          <cell r="H1960" t="e">
            <v>#N/A</v>
          </cell>
          <cell r="I1960" t="str">
            <v>PSR6</v>
          </cell>
          <cell r="J1960" t="str">
            <v>4X4 17 UP</v>
          </cell>
          <cell r="K1960" t="e">
            <v>#N/A</v>
          </cell>
          <cell r="L1960" t="e">
            <v>#N/A</v>
          </cell>
          <cell r="M1960" t="e">
            <v>#N/A</v>
          </cell>
          <cell r="N1960" t="e">
            <v>#N/A</v>
          </cell>
          <cell r="O1960" t="e">
            <v>#N/A</v>
          </cell>
          <cell r="P1960" t="e">
            <v>#N/A</v>
          </cell>
          <cell r="Q1960" t="e">
            <v>#N/A</v>
          </cell>
          <cell r="R1960" t="e">
            <v>#N/A</v>
          </cell>
          <cell r="S1960">
            <v>3</v>
          </cell>
          <cell r="Y1960" t="str">
            <v>24</v>
          </cell>
          <cell r="AG1960" t="str">
            <v>PSR</v>
          </cell>
          <cell r="AL1960" t="str">
            <v>DHPA</v>
          </cell>
          <cell r="AN1960" t="str">
            <v>DUELER H/P SPORT</v>
          </cell>
          <cell r="AO1960" t="str">
            <v>315/35R20</v>
          </cell>
          <cell r="AP1960" t="str">
            <v>XXX</v>
          </cell>
          <cell r="AQ1960" t="str">
            <v>XXX</v>
          </cell>
          <cell r="AR1960" t="str">
            <v>XXX</v>
          </cell>
          <cell r="AU1960">
            <v>0</v>
          </cell>
          <cell r="AX1960" t="str">
            <v>DISCONT</v>
          </cell>
          <cell r="AY1960" t="str">
            <v>B</v>
          </cell>
          <cell r="AZ1960">
            <v>91</v>
          </cell>
          <cell r="BA1960">
            <v>40</v>
          </cell>
          <cell r="BB1960">
            <v>30</v>
          </cell>
          <cell r="BC1960">
            <v>507</v>
          </cell>
          <cell r="BD1960" t="str">
            <v>PS</v>
          </cell>
          <cell r="BE1960" t="str">
            <v>PSRS</v>
          </cell>
          <cell r="BF1960" t="str">
            <v>T</v>
          </cell>
          <cell r="BG1960" t="str">
            <v>T</v>
          </cell>
          <cell r="BH1960">
            <v>0</v>
          </cell>
          <cell r="BI1960">
            <v>0</v>
          </cell>
          <cell r="BJ1960" t="e">
            <v>#N/A</v>
          </cell>
          <cell r="BK1960">
            <v>0.18840284874999999</v>
          </cell>
          <cell r="BL1960">
            <v>20</v>
          </cell>
          <cell r="BM1960">
            <v>35</v>
          </cell>
          <cell r="BN1960">
            <v>315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</row>
        <row r="1961">
          <cell r="E1961" t="str">
            <v>BPSM6500</v>
          </cell>
          <cell r="F1961" t="str">
            <v>215/55R17 94W RE001 T/L</v>
          </cell>
          <cell r="G1961" t="str">
            <v>215/55R17 94W EA01 T/L</v>
          </cell>
          <cell r="H1961" t="str">
            <v>RE001</v>
          </cell>
          <cell r="I1961" t="str">
            <v>PSR2</v>
          </cell>
          <cell r="J1961" t="str">
            <v>UHP(17 UP)</v>
          </cell>
          <cell r="K1961" t="str">
            <v>BRIDGESTONE</v>
          </cell>
          <cell r="L1961" t="str">
            <v>215/55R17</v>
          </cell>
          <cell r="M1961" t="str">
            <v>POTENZA</v>
          </cell>
          <cell r="N1961" t="str">
            <v>PASSENGER CAR</v>
          </cell>
          <cell r="O1961" t="str">
            <v>PSRS</v>
          </cell>
          <cell r="P1961" t="str">
            <v>T/L</v>
          </cell>
          <cell r="Q1961" t="str">
            <v>PSR03851</v>
          </cell>
          <cell r="R1961" t="str">
            <v>JAPAN</v>
          </cell>
          <cell r="S1961">
            <v>3</v>
          </cell>
          <cell r="Y1961" t="str">
            <v>24</v>
          </cell>
          <cell r="AG1961" t="str">
            <v>PSR03851</v>
          </cell>
          <cell r="AL1961" t="str">
            <v>RE001</v>
          </cell>
          <cell r="AN1961" t="str">
            <v>POTENZA RE001</v>
          </cell>
          <cell r="AO1961" t="str">
            <v>215/55R17</v>
          </cell>
          <cell r="AP1961" t="str">
            <v>PSRS</v>
          </cell>
          <cell r="AQ1961" t="str">
            <v>OTHERS</v>
          </cell>
          <cell r="AR1961" t="str">
            <v>17 Inch</v>
          </cell>
          <cell r="AU1961">
            <v>2007</v>
          </cell>
          <cell r="AX1961" t="str">
            <v>CON</v>
          </cell>
          <cell r="AY1961" t="str">
            <v>B</v>
          </cell>
          <cell r="AZ1961">
            <v>91</v>
          </cell>
          <cell r="BA1961">
            <v>40</v>
          </cell>
          <cell r="BB1961">
            <v>30</v>
          </cell>
          <cell r="BC1961">
            <v>507</v>
          </cell>
          <cell r="BD1961" t="str">
            <v>PS</v>
          </cell>
          <cell r="BE1961" t="str">
            <v>PSRS</v>
          </cell>
          <cell r="BF1961" t="str">
            <v>T</v>
          </cell>
          <cell r="BG1961" t="str">
            <v>T</v>
          </cell>
          <cell r="BH1961">
            <v>5.6180000000000003</v>
          </cell>
          <cell r="BI1961">
            <v>11.422000000000001</v>
          </cell>
          <cell r="BJ1961">
            <v>8.1000000000000003E-2</v>
          </cell>
          <cell r="BK1961">
            <v>0.11388934694999998</v>
          </cell>
          <cell r="BL1961">
            <v>17</v>
          </cell>
          <cell r="BM1961">
            <v>55</v>
          </cell>
          <cell r="BN1961">
            <v>215</v>
          </cell>
          <cell r="BR1961">
            <v>7150</v>
          </cell>
          <cell r="BS1961">
            <v>4290</v>
          </cell>
          <cell r="BT1961">
            <v>4290</v>
          </cell>
          <cell r="BU1961">
            <v>4767</v>
          </cell>
          <cell r="BV1961">
            <v>10</v>
          </cell>
          <cell r="BW1961">
            <v>4290</v>
          </cell>
          <cell r="BX1961">
            <v>3129.39</v>
          </cell>
        </row>
        <row r="1962">
          <cell r="E1962" t="str">
            <v>BPSM6502</v>
          </cell>
          <cell r="F1962" t="str">
            <v>225/55R17 97W RE001 T/L</v>
          </cell>
          <cell r="G1962" t="str">
            <v>225/55R17 97W EA01 T/L</v>
          </cell>
          <cell r="H1962" t="str">
            <v>RE001</v>
          </cell>
          <cell r="I1962" t="str">
            <v>PSR2</v>
          </cell>
          <cell r="J1962" t="str">
            <v>UHP(17 UP)</v>
          </cell>
          <cell r="K1962" t="str">
            <v>BRIDGESTONE</v>
          </cell>
          <cell r="L1962" t="str">
            <v>225/55R17</v>
          </cell>
          <cell r="M1962" t="str">
            <v>POTENZA</v>
          </cell>
          <cell r="N1962" t="str">
            <v>PASSENGER CAR</v>
          </cell>
          <cell r="O1962" t="str">
            <v>PSRS</v>
          </cell>
          <cell r="P1962" t="str">
            <v>T/L</v>
          </cell>
          <cell r="Q1962" t="str">
            <v>PSR03852</v>
          </cell>
          <cell r="R1962" t="str">
            <v>JAPAN</v>
          </cell>
          <cell r="S1962">
            <v>3</v>
          </cell>
          <cell r="Y1962" t="str">
            <v>24</v>
          </cell>
          <cell r="AG1962" t="str">
            <v>PSR03852</v>
          </cell>
          <cell r="AL1962" t="str">
            <v>RE001</v>
          </cell>
          <cell r="AN1962" t="str">
            <v>POTENZA RE001</v>
          </cell>
          <cell r="AO1962" t="str">
            <v>225/55R17</v>
          </cell>
          <cell r="AP1962" t="str">
            <v>PSRS</v>
          </cell>
          <cell r="AQ1962" t="str">
            <v>OTHERS</v>
          </cell>
          <cell r="AR1962" t="str">
            <v>17 Inch</v>
          </cell>
          <cell r="AU1962">
            <v>2007</v>
          </cell>
          <cell r="AX1962" t="str">
            <v>CON</v>
          </cell>
          <cell r="AY1962" t="str">
            <v>B</v>
          </cell>
          <cell r="AZ1962">
            <v>91</v>
          </cell>
          <cell r="BA1962">
            <v>40</v>
          </cell>
          <cell r="BB1962">
            <v>30</v>
          </cell>
          <cell r="BC1962">
            <v>507</v>
          </cell>
          <cell r="BD1962" t="str">
            <v>PS</v>
          </cell>
          <cell r="BE1962" t="str">
            <v>PSRS</v>
          </cell>
          <cell r="BF1962" t="str">
            <v>T</v>
          </cell>
          <cell r="BG1962" t="str">
            <v>T</v>
          </cell>
          <cell r="BH1962">
            <v>5.81</v>
          </cell>
          <cell r="BI1962">
            <v>12.026999999999999</v>
          </cell>
          <cell r="BJ1962">
            <v>0.10199999999999999</v>
          </cell>
          <cell r="BK1962">
            <v>0.12228384984999997</v>
          </cell>
          <cell r="BL1962">
            <v>17</v>
          </cell>
          <cell r="BM1962">
            <v>55</v>
          </cell>
          <cell r="BN1962">
            <v>225</v>
          </cell>
          <cell r="BR1962">
            <v>7710</v>
          </cell>
          <cell r="BS1962">
            <v>4625</v>
          </cell>
          <cell r="BT1962">
            <v>4625</v>
          </cell>
          <cell r="BU1962">
            <v>5139</v>
          </cell>
          <cell r="BV1962">
            <v>10</v>
          </cell>
          <cell r="BW1962">
            <v>4625</v>
          </cell>
          <cell r="BX1962">
            <v>3369.68</v>
          </cell>
        </row>
        <row r="1963">
          <cell r="E1963" t="str">
            <v>BPSM6504</v>
          </cell>
          <cell r="F1963" t="str">
            <v>215/55R16 93W RE001 T/L</v>
          </cell>
          <cell r="G1963" t="str">
            <v>215/55R16 93W EA01 T/L</v>
          </cell>
          <cell r="H1963" t="str">
            <v>RE001</v>
          </cell>
          <cell r="I1963" t="str">
            <v>PSR3</v>
          </cell>
          <cell r="J1963" t="str">
            <v>PSR OOGATA (16 ONLY)</v>
          </cell>
          <cell r="K1963" t="str">
            <v>BRIDGESTONE</v>
          </cell>
          <cell r="L1963" t="str">
            <v>215/55R16</v>
          </cell>
          <cell r="M1963" t="str">
            <v>POTENZA</v>
          </cell>
          <cell r="N1963" t="str">
            <v>PASSENGER CAR</v>
          </cell>
          <cell r="O1963" t="str">
            <v>PSRS</v>
          </cell>
          <cell r="P1963" t="str">
            <v>T/L</v>
          </cell>
          <cell r="Q1963" t="str">
            <v>PSR00170</v>
          </cell>
          <cell r="R1963" t="str">
            <v>JAPAN</v>
          </cell>
          <cell r="S1963">
            <v>3</v>
          </cell>
          <cell r="Y1963" t="str">
            <v>24</v>
          </cell>
          <cell r="AG1963" t="str">
            <v>PSR00170</v>
          </cell>
          <cell r="AL1963" t="str">
            <v>RE001</v>
          </cell>
          <cell r="AN1963" t="str">
            <v>POTENZA RE001</v>
          </cell>
          <cell r="AO1963" t="str">
            <v>215/55R16</v>
          </cell>
          <cell r="AP1963" t="str">
            <v>PSRS</v>
          </cell>
          <cell r="AQ1963" t="str">
            <v>OTHERS</v>
          </cell>
          <cell r="AR1963" t="str">
            <v>16 Inch</v>
          </cell>
          <cell r="AU1963">
            <v>2007</v>
          </cell>
          <cell r="AX1963" t="str">
            <v>CON</v>
          </cell>
          <cell r="AY1963" t="str">
            <v>B</v>
          </cell>
          <cell r="AZ1963">
            <v>91</v>
          </cell>
          <cell r="BA1963">
            <v>40</v>
          </cell>
          <cell r="BB1963">
            <v>30</v>
          </cell>
          <cell r="BC1963">
            <v>507</v>
          </cell>
          <cell r="BD1963" t="str">
            <v>PS</v>
          </cell>
          <cell r="BE1963" t="str">
            <v>PSRS</v>
          </cell>
          <cell r="BF1963" t="str">
            <v>T</v>
          </cell>
          <cell r="BG1963" t="str">
            <v>T</v>
          </cell>
          <cell r="BH1963">
            <v>5.1890000000000001</v>
          </cell>
          <cell r="BI1963">
            <v>10.55</v>
          </cell>
          <cell r="BJ1963">
            <v>7.8E-2</v>
          </cell>
          <cell r="BK1963">
            <v>0.10539670455</v>
          </cell>
          <cell r="BL1963">
            <v>16</v>
          </cell>
          <cell r="BM1963">
            <v>55</v>
          </cell>
          <cell r="BN1963">
            <v>215</v>
          </cell>
          <cell r="BR1963">
            <v>6440</v>
          </cell>
          <cell r="BS1963">
            <v>3863</v>
          </cell>
          <cell r="BT1963">
            <v>3863</v>
          </cell>
          <cell r="BU1963">
            <v>4292</v>
          </cell>
          <cell r="BV1963">
            <v>10</v>
          </cell>
          <cell r="BW1963">
            <v>3863</v>
          </cell>
          <cell r="BX1963">
            <v>3013.88</v>
          </cell>
        </row>
        <row r="1964">
          <cell r="E1964" t="str">
            <v>BPSM6506</v>
          </cell>
          <cell r="F1964" t="str">
            <v>225/55R16 95W RE001 T/L</v>
          </cell>
          <cell r="G1964" t="str">
            <v>225/55R16 95W EA01 T/L</v>
          </cell>
          <cell r="H1964" t="str">
            <v>RE001</v>
          </cell>
          <cell r="I1964" t="str">
            <v>PSR3</v>
          </cell>
          <cell r="J1964" t="str">
            <v>PSR OOGATA (16 ONLY)</v>
          </cell>
          <cell r="K1964" t="str">
            <v>BRIDGESTONE</v>
          </cell>
          <cell r="L1964" t="str">
            <v>225/55R16</v>
          </cell>
          <cell r="M1964" t="str">
            <v>POTENZA</v>
          </cell>
          <cell r="N1964" t="str">
            <v>PASSENGER CAR</v>
          </cell>
          <cell r="O1964" t="str">
            <v>PSRS</v>
          </cell>
          <cell r="P1964" t="str">
            <v>T/L</v>
          </cell>
          <cell r="Q1964" t="str">
            <v>PSR02550</v>
          </cell>
          <cell r="R1964" t="str">
            <v>JAPAN</v>
          </cell>
          <cell r="S1964">
            <v>3</v>
          </cell>
          <cell r="Y1964" t="str">
            <v>24</v>
          </cell>
          <cell r="AG1964" t="str">
            <v>PSR02550</v>
          </cell>
          <cell r="AL1964" t="str">
            <v>RE001</v>
          </cell>
          <cell r="AN1964" t="str">
            <v>POTENZA RE001</v>
          </cell>
          <cell r="AO1964" t="str">
            <v>225/55R16</v>
          </cell>
          <cell r="AP1964" t="str">
            <v>PSRS</v>
          </cell>
          <cell r="AQ1964" t="str">
            <v>OTHERS</v>
          </cell>
          <cell r="AR1964" t="str">
            <v>16 Inch</v>
          </cell>
          <cell r="AU1964">
            <v>2007</v>
          </cell>
          <cell r="AX1964" t="str">
            <v>CON</v>
          </cell>
          <cell r="AY1964" t="str">
            <v>B</v>
          </cell>
          <cell r="AZ1964">
            <v>91</v>
          </cell>
          <cell r="BA1964">
            <v>40</v>
          </cell>
          <cell r="BB1964">
            <v>30</v>
          </cell>
          <cell r="BC1964">
            <v>507</v>
          </cell>
          <cell r="BD1964" t="str">
            <v>PS</v>
          </cell>
          <cell r="BE1964" t="str">
            <v>PSRS</v>
          </cell>
          <cell r="BF1964" t="str">
            <v>T</v>
          </cell>
          <cell r="BG1964" t="str">
            <v>T</v>
          </cell>
          <cell r="BH1964">
            <v>5.609</v>
          </cell>
          <cell r="BI1964">
            <v>11.462999999999999</v>
          </cell>
          <cell r="BJ1964">
            <v>8.8999999999999996E-2</v>
          </cell>
          <cell r="BK1964">
            <v>0.11331008064999999</v>
          </cell>
          <cell r="BL1964">
            <v>16</v>
          </cell>
          <cell r="BM1964">
            <v>55</v>
          </cell>
          <cell r="BN1964">
            <v>225</v>
          </cell>
          <cell r="BR1964">
            <v>6740</v>
          </cell>
          <cell r="BS1964">
            <v>4046</v>
          </cell>
          <cell r="BT1964">
            <v>4046</v>
          </cell>
          <cell r="BU1964">
            <v>4496</v>
          </cell>
          <cell r="BV1964">
            <v>10</v>
          </cell>
          <cell r="BW1964">
            <v>4046</v>
          </cell>
          <cell r="BX1964">
            <v>2876.71</v>
          </cell>
        </row>
        <row r="1965">
          <cell r="E1965" t="str">
            <v>BPSM6508</v>
          </cell>
          <cell r="F1965" t="str">
            <v>205/55R15 88W RE001 T/L</v>
          </cell>
          <cell r="G1965" t="str">
            <v>205/55R15 88W EA01 T/L</v>
          </cell>
          <cell r="H1965" t="str">
            <v>RE001</v>
          </cell>
          <cell r="I1965" t="str">
            <v>PSR4</v>
          </cell>
          <cell r="J1965" t="str">
            <v>PSR IPPAN S (15 ONLY)</v>
          </cell>
          <cell r="K1965" t="str">
            <v>BRIDGESTONE</v>
          </cell>
          <cell r="L1965" t="str">
            <v>205/55R15</v>
          </cell>
          <cell r="M1965" t="str">
            <v>POTENZA</v>
          </cell>
          <cell r="N1965" t="str">
            <v>PASSENGER CAR</v>
          </cell>
          <cell r="O1965" t="str">
            <v>PSRS</v>
          </cell>
          <cell r="P1965" t="str">
            <v>T/L</v>
          </cell>
          <cell r="Q1965" t="str">
            <v>PSR02561</v>
          </cell>
          <cell r="R1965" t="str">
            <v>JAPAN</v>
          </cell>
          <cell r="S1965">
            <v>3</v>
          </cell>
          <cell r="Y1965" t="str">
            <v>24</v>
          </cell>
          <cell r="AG1965" t="str">
            <v>PSR02561</v>
          </cell>
          <cell r="AL1965" t="str">
            <v>RE001</v>
          </cell>
          <cell r="AN1965" t="str">
            <v>POTENZA RE001</v>
          </cell>
          <cell r="AO1965" t="str">
            <v>205/55R15</v>
          </cell>
          <cell r="AP1965" t="str">
            <v>PSRS</v>
          </cell>
          <cell r="AQ1965" t="str">
            <v>OTHERS</v>
          </cell>
          <cell r="AR1965" t="str">
            <v>15 Inch</v>
          </cell>
          <cell r="AU1965">
            <v>2007</v>
          </cell>
          <cell r="AX1965" t="str">
            <v>CON</v>
          </cell>
          <cell r="AY1965" t="str">
            <v>B</v>
          </cell>
          <cell r="AZ1965">
            <v>91</v>
          </cell>
          <cell r="BA1965">
            <v>40</v>
          </cell>
          <cell r="BB1965">
            <v>30</v>
          </cell>
          <cell r="BC1965">
            <v>507</v>
          </cell>
          <cell r="BD1965" t="str">
            <v>PS</v>
          </cell>
          <cell r="BE1965" t="str">
            <v>PSRS</v>
          </cell>
          <cell r="BF1965" t="str">
            <v>T</v>
          </cell>
          <cell r="BG1965" t="str">
            <v>T</v>
          </cell>
          <cell r="BH1965">
            <v>4.6840000000000002</v>
          </cell>
          <cell r="BI1965">
            <v>9.6379999999999999</v>
          </cell>
          <cell r="BJ1965">
            <v>7.0999999999999994E-2</v>
          </cell>
          <cell r="BK1965">
            <v>9.0121351249999995E-2</v>
          </cell>
          <cell r="BL1965">
            <v>15</v>
          </cell>
          <cell r="BM1965">
            <v>55</v>
          </cell>
          <cell r="BN1965">
            <v>205</v>
          </cell>
          <cell r="BR1965">
            <v>5090</v>
          </cell>
          <cell r="BS1965">
            <v>3051</v>
          </cell>
          <cell r="BT1965">
            <v>3051</v>
          </cell>
          <cell r="BU1965">
            <v>3390</v>
          </cell>
          <cell r="BV1965">
            <v>10</v>
          </cell>
          <cell r="BW1965">
            <v>3051</v>
          </cell>
          <cell r="BX1965">
            <v>2184.8200000000002</v>
          </cell>
        </row>
        <row r="1966">
          <cell r="E1966" t="str">
            <v>BPSM6510</v>
          </cell>
          <cell r="F1966" t="str">
            <v>235/50R18 97W RE001 T/L</v>
          </cell>
          <cell r="G1966" t="str">
            <v>235/50R18 97W EA01 T/L</v>
          </cell>
          <cell r="H1966" t="str">
            <v>RE001</v>
          </cell>
          <cell r="I1966" t="str">
            <v>PSR2</v>
          </cell>
          <cell r="J1966" t="str">
            <v>UHP(17 UP)</v>
          </cell>
          <cell r="K1966" t="str">
            <v>BRIDGESTONE</v>
          </cell>
          <cell r="L1966" t="str">
            <v>235/50R18</v>
          </cell>
          <cell r="M1966" t="str">
            <v>POTENZA</v>
          </cell>
          <cell r="N1966" t="str">
            <v>PASSENGER CAR</v>
          </cell>
          <cell r="O1966" t="str">
            <v>PSRS</v>
          </cell>
          <cell r="P1966" t="str">
            <v>T/L</v>
          </cell>
          <cell r="Q1966" t="str">
            <v>PSR01334</v>
          </cell>
          <cell r="R1966" t="str">
            <v>JAPAN</v>
          </cell>
          <cell r="S1966">
            <v>3</v>
          </cell>
          <cell r="Y1966" t="str">
            <v>24</v>
          </cell>
          <cell r="AG1966" t="str">
            <v>PSR01334</v>
          </cell>
          <cell r="AL1966" t="str">
            <v>RE001</v>
          </cell>
          <cell r="AN1966" t="str">
            <v>POTENZA RE001</v>
          </cell>
          <cell r="AO1966" t="str">
            <v>235/50R18</v>
          </cell>
          <cell r="AP1966" t="str">
            <v>PSRS</v>
          </cell>
          <cell r="AQ1966" t="str">
            <v>OTHERS</v>
          </cell>
          <cell r="AR1966" t="str">
            <v>18 Inch</v>
          </cell>
          <cell r="AU1966">
            <v>0</v>
          </cell>
          <cell r="AX1966" t="str">
            <v>CON</v>
          </cell>
          <cell r="AY1966" t="str">
            <v>B</v>
          </cell>
          <cell r="AZ1966">
            <v>91</v>
          </cell>
          <cell r="BA1966">
            <v>40</v>
          </cell>
          <cell r="BB1966">
            <v>30</v>
          </cell>
          <cell r="BC1966">
            <v>507</v>
          </cell>
          <cell r="BD1966" t="str">
            <v>PS</v>
          </cell>
          <cell r="BE1966" t="str">
            <v>PSRS</v>
          </cell>
          <cell r="BF1966" t="str">
            <v>T</v>
          </cell>
          <cell r="BG1966" t="str">
            <v>T</v>
          </cell>
          <cell r="BH1966">
            <v>6.2</v>
          </cell>
          <cell r="BI1966">
            <v>13.071</v>
          </cell>
          <cell r="BJ1966">
            <v>0.1</v>
          </cell>
          <cell r="BK1966">
            <v>0.13176373100000002</v>
          </cell>
          <cell r="BL1966">
            <v>18</v>
          </cell>
          <cell r="BM1966">
            <v>50</v>
          </cell>
          <cell r="BN1966">
            <v>235</v>
          </cell>
          <cell r="BR1966">
            <v>11010</v>
          </cell>
          <cell r="BS1966">
            <v>6606</v>
          </cell>
          <cell r="BT1966">
            <v>6606</v>
          </cell>
          <cell r="BU1966">
            <v>7340</v>
          </cell>
          <cell r="BV1966">
            <v>10</v>
          </cell>
          <cell r="BW1966">
            <v>6606</v>
          </cell>
          <cell r="BX1966">
            <v>0</v>
          </cell>
        </row>
        <row r="1967">
          <cell r="E1967" t="str">
            <v>BPSM6512</v>
          </cell>
          <cell r="F1967" t="str">
            <v>205/50R17 93W XL RE001 T/L</v>
          </cell>
          <cell r="G1967" t="str">
            <v>205/50R17 93W XL EA01 T/L</v>
          </cell>
          <cell r="H1967" t="str">
            <v>RE001</v>
          </cell>
          <cell r="I1967" t="str">
            <v>PSR2</v>
          </cell>
          <cell r="J1967" t="str">
            <v>UHP(17 UP)</v>
          </cell>
          <cell r="K1967" t="str">
            <v>BRIDGESTONE</v>
          </cell>
          <cell r="L1967" t="str">
            <v>205/50R17</v>
          </cell>
          <cell r="M1967" t="str">
            <v>POTENZA</v>
          </cell>
          <cell r="N1967" t="str">
            <v>PASSENGER CAR</v>
          </cell>
          <cell r="O1967" t="str">
            <v>PSRS</v>
          </cell>
          <cell r="P1967" t="str">
            <v>T/L</v>
          </cell>
          <cell r="Q1967" t="str">
            <v>PSR03853</v>
          </cell>
          <cell r="R1967" t="str">
            <v>JAPAN</v>
          </cell>
          <cell r="S1967">
            <v>3</v>
          </cell>
          <cell r="Y1967" t="str">
            <v>24</v>
          </cell>
          <cell r="AG1967" t="str">
            <v>PSR03853</v>
          </cell>
          <cell r="AL1967" t="str">
            <v>RE001</v>
          </cell>
          <cell r="AN1967" t="str">
            <v>POTENZA RE001</v>
          </cell>
          <cell r="AO1967" t="str">
            <v>205/50R17 XL</v>
          </cell>
          <cell r="AP1967" t="str">
            <v>PSRS</v>
          </cell>
          <cell r="AQ1967" t="str">
            <v>OTHERS</v>
          </cell>
          <cell r="AR1967" t="str">
            <v>17 Inch</v>
          </cell>
          <cell r="AU1967">
            <v>0</v>
          </cell>
          <cell r="AX1967" t="str">
            <v>CON</v>
          </cell>
          <cell r="AY1967" t="str">
            <v>B</v>
          </cell>
          <cell r="AZ1967">
            <v>91</v>
          </cell>
          <cell r="BA1967">
            <v>40</v>
          </cell>
          <cell r="BB1967">
            <v>30</v>
          </cell>
          <cell r="BC1967">
            <v>507</v>
          </cell>
          <cell r="BD1967" t="str">
            <v>PS</v>
          </cell>
          <cell r="BE1967" t="str">
            <v>PSRS</v>
          </cell>
          <cell r="BF1967" t="str">
            <v>T</v>
          </cell>
          <cell r="BG1967" t="str">
            <v>T</v>
          </cell>
          <cell r="BH1967">
            <v>5.35</v>
          </cell>
          <cell r="BI1967">
            <v>11.148</v>
          </cell>
          <cell r="BJ1967">
            <v>7.0000000000000007E-2</v>
          </cell>
          <cell r="BK1967">
            <v>9.9350988799999984E-2</v>
          </cell>
          <cell r="BL1967">
            <v>17</v>
          </cell>
          <cell r="BM1967">
            <v>50</v>
          </cell>
          <cell r="BN1967">
            <v>205</v>
          </cell>
          <cell r="BR1967">
            <v>6970</v>
          </cell>
          <cell r="BS1967">
            <v>4181</v>
          </cell>
          <cell r="BT1967">
            <v>4181</v>
          </cell>
          <cell r="BU1967">
            <v>4646</v>
          </cell>
          <cell r="BV1967">
            <v>10</v>
          </cell>
          <cell r="BW1967">
            <v>4181</v>
          </cell>
          <cell r="BX1967">
            <v>0</v>
          </cell>
        </row>
        <row r="1968">
          <cell r="E1968" t="str">
            <v>BPSM6514</v>
          </cell>
          <cell r="F1968" t="str">
            <v>215/50R17 91W RE001 T/L</v>
          </cell>
          <cell r="G1968" t="str">
            <v>215/50R17 91W EA01 T/L</v>
          </cell>
          <cell r="H1968" t="str">
            <v>RE001</v>
          </cell>
          <cell r="I1968" t="str">
            <v>PSR2</v>
          </cell>
          <cell r="J1968" t="str">
            <v>UHP(17 UP)</v>
          </cell>
          <cell r="K1968" t="str">
            <v>BRIDGESTONE</v>
          </cell>
          <cell r="L1968" t="str">
            <v>215/50R17</v>
          </cell>
          <cell r="M1968" t="str">
            <v>POTENZA</v>
          </cell>
          <cell r="N1968" t="str">
            <v>PASSENGER CAR</v>
          </cell>
          <cell r="O1968" t="str">
            <v>PSRS</v>
          </cell>
          <cell r="P1968" t="str">
            <v>T/L</v>
          </cell>
          <cell r="Q1968" t="str">
            <v>PSR03854</v>
          </cell>
          <cell r="R1968" t="str">
            <v>JAPAN</v>
          </cell>
          <cell r="S1968">
            <v>3</v>
          </cell>
          <cell r="Y1968" t="str">
            <v>24</v>
          </cell>
          <cell r="AG1968" t="str">
            <v>PSR03854</v>
          </cell>
          <cell r="AL1968" t="str">
            <v>RE001</v>
          </cell>
          <cell r="AN1968" t="str">
            <v>POTENZA RE001</v>
          </cell>
          <cell r="AO1968" t="str">
            <v>215/50R17</v>
          </cell>
          <cell r="AP1968" t="str">
            <v>PSRS</v>
          </cell>
          <cell r="AQ1968" t="str">
            <v>OTHERS</v>
          </cell>
          <cell r="AR1968" t="str">
            <v>17 Inch</v>
          </cell>
          <cell r="AU1968">
            <v>2006</v>
          </cell>
          <cell r="AX1968" t="str">
            <v>CON</v>
          </cell>
          <cell r="AY1968" t="str">
            <v>B</v>
          </cell>
          <cell r="AZ1968">
            <v>91</v>
          </cell>
          <cell r="BA1968">
            <v>40</v>
          </cell>
          <cell r="BB1968">
            <v>30</v>
          </cell>
          <cell r="BC1968">
            <v>507</v>
          </cell>
          <cell r="BD1968" t="str">
            <v>PS</v>
          </cell>
          <cell r="BE1968" t="str">
            <v>PSRS</v>
          </cell>
          <cell r="BF1968" t="str">
            <v>T</v>
          </cell>
          <cell r="BG1968" t="str">
            <v>T</v>
          </cell>
          <cell r="BH1968">
            <v>5.29</v>
          </cell>
          <cell r="BI1968">
            <v>10.804</v>
          </cell>
          <cell r="BJ1968">
            <v>8.5000000000000006E-2</v>
          </cell>
          <cell r="BK1968">
            <v>0.10667931119999999</v>
          </cell>
          <cell r="BL1968">
            <v>17</v>
          </cell>
          <cell r="BM1968">
            <v>50</v>
          </cell>
          <cell r="BN1968">
            <v>215</v>
          </cell>
          <cell r="BR1968">
            <v>8310</v>
          </cell>
          <cell r="BS1968">
            <v>4984</v>
          </cell>
          <cell r="BT1968">
            <v>4984</v>
          </cell>
          <cell r="BU1968">
            <v>5538</v>
          </cell>
          <cell r="BV1968">
            <v>10</v>
          </cell>
          <cell r="BW1968">
            <v>4984</v>
          </cell>
          <cell r="BX1968">
            <v>3628.07</v>
          </cell>
        </row>
        <row r="1969">
          <cell r="E1969" t="str">
            <v>BPSM6516</v>
          </cell>
          <cell r="F1969" t="str">
            <v>225/50R17 94W RE001 T/L</v>
          </cell>
          <cell r="G1969" t="str">
            <v>225/50R17 94W EA01 T/L</v>
          </cell>
          <cell r="H1969" t="str">
            <v>RE001</v>
          </cell>
          <cell r="I1969" t="str">
            <v>PSR2</v>
          </cell>
          <cell r="J1969" t="str">
            <v>UHP(17 UP)</v>
          </cell>
          <cell r="K1969" t="str">
            <v>BRIDGESTONE</v>
          </cell>
          <cell r="L1969" t="str">
            <v>225/50R17</v>
          </cell>
          <cell r="M1969" t="str">
            <v>POTENZA</v>
          </cell>
          <cell r="N1969" t="str">
            <v>PASSENGER CAR</v>
          </cell>
          <cell r="O1969" t="str">
            <v>PSRS</v>
          </cell>
          <cell r="P1969" t="str">
            <v>T/L</v>
          </cell>
          <cell r="Q1969" t="str">
            <v>PSR03864</v>
          </cell>
          <cell r="R1969" t="str">
            <v>JAPAN</v>
          </cell>
          <cell r="S1969">
            <v>3</v>
          </cell>
          <cell r="Y1969" t="str">
            <v>24</v>
          </cell>
          <cell r="AG1969" t="str">
            <v>PSR03864</v>
          </cell>
          <cell r="AL1969" t="str">
            <v>RE001</v>
          </cell>
          <cell r="AN1969" t="str">
            <v>POTENZA RE001</v>
          </cell>
          <cell r="AO1969" t="str">
            <v>225/50R17</v>
          </cell>
          <cell r="AP1969" t="str">
            <v>PSRS</v>
          </cell>
          <cell r="AQ1969" t="str">
            <v>OTHERS</v>
          </cell>
          <cell r="AR1969" t="str">
            <v>17 Inch</v>
          </cell>
          <cell r="AU1969">
            <v>2006</v>
          </cell>
          <cell r="AX1969" t="str">
            <v>CON</v>
          </cell>
          <cell r="AY1969" t="str">
            <v>B</v>
          </cell>
          <cell r="AZ1969">
            <v>91</v>
          </cell>
          <cell r="BA1969">
            <v>40</v>
          </cell>
          <cell r="BB1969">
            <v>30</v>
          </cell>
          <cell r="BC1969">
            <v>507</v>
          </cell>
          <cell r="BD1969" t="str">
            <v>PS</v>
          </cell>
          <cell r="BE1969" t="str">
            <v>PSRS</v>
          </cell>
          <cell r="BF1969" t="str">
            <v>T</v>
          </cell>
          <cell r="BG1969" t="str">
            <v>T</v>
          </cell>
          <cell r="BH1969">
            <v>5.6390000000000002</v>
          </cell>
          <cell r="BI1969">
            <v>11.632</v>
          </cell>
          <cell r="BJ1969">
            <v>9.0999999999999998E-2</v>
          </cell>
          <cell r="BK1969">
            <v>0.11431735359999998</v>
          </cell>
          <cell r="BL1969">
            <v>17</v>
          </cell>
          <cell r="BM1969">
            <v>50</v>
          </cell>
          <cell r="BN1969">
            <v>225</v>
          </cell>
          <cell r="BR1969">
            <v>8600</v>
          </cell>
          <cell r="BS1969">
            <v>5157</v>
          </cell>
          <cell r="BT1969">
            <v>5157</v>
          </cell>
          <cell r="BU1969">
            <v>5730</v>
          </cell>
          <cell r="BV1969">
            <v>10</v>
          </cell>
          <cell r="BW1969">
            <v>5157</v>
          </cell>
          <cell r="BX1969">
            <v>3578.83</v>
          </cell>
        </row>
        <row r="1970">
          <cell r="E1970" t="str">
            <v>BPSM6518</v>
          </cell>
          <cell r="F1970" t="str">
            <v>205/50R16 87W RE001 T/L</v>
          </cell>
          <cell r="G1970" t="str">
            <v>205/50R16 87W EA01 T/L</v>
          </cell>
          <cell r="H1970" t="str">
            <v>RE001</v>
          </cell>
          <cell r="I1970" t="str">
            <v>PSR3</v>
          </cell>
          <cell r="J1970" t="str">
            <v>PSR OOGATA (16 ONLY)</v>
          </cell>
          <cell r="K1970" t="str">
            <v>BRIDGESTONE</v>
          </cell>
          <cell r="L1970" t="str">
            <v>205/50R16</v>
          </cell>
          <cell r="M1970" t="str">
            <v>POTENZA</v>
          </cell>
          <cell r="N1970" t="str">
            <v>PASSENGER CAR</v>
          </cell>
          <cell r="O1970" t="str">
            <v>PSRS</v>
          </cell>
          <cell r="P1970" t="str">
            <v>T/L</v>
          </cell>
          <cell r="Q1970" t="str">
            <v>PSR02581</v>
          </cell>
          <cell r="R1970" t="str">
            <v>JAPAN</v>
          </cell>
          <cell r="S1970">
            <v>3</v>
          </cell>
          <cell r="Y1970" t="str">
            <v>24</v>
          </cell>
          <cell r="AG1970" t="str">
            <v>PSR02581</v>
          </cell>
          <cell r="AL1970" t="str">
            <v>RE001</v>
          </cell>
          <cell r="AN1970" t="str">
            <v>POTENZA RE001</v>
          </cell>
          <cell r="AO1970" t="str">
            <v>205/50R16</v>
          </cell>
          <cell r="AP1970" t="str">
            <v>PSRS</v>
          </cell>
          <cell r="AQ1970" t="str">
            <v>OTHERS</v>
          </cell>
          <cell r="AR1970" t="str">
            <v>16 Inch</v>
          </cell>
          <cell r="AU1970">
            <v>2007</v>
          </cell>
          <cell r="AX1970" t="str">
            <v>CON</v>
          </cell>
          <cell r="AY1970" t="str">
            <v>B</v>
          </cell>
          <cell r="AZ1970">
            <v>91</v>
          </cell>
          <cell r="BA1970">
            <v>40</v>
          </cell>
          <cell r="BB1970">
            <v>30</v>
          </cell>
          <cell r="BC1970">
            <v>507</v>
          </cell>
          <cell r="BD1970" t="str">
            <v>PS</v>
          </cell>
          <cell r="BE1970" t="str">
            <v>PSRS</v>
          </cell>
          <cell r="BF1970" t="str">
            <v>T</v>
          </cell>
          <cell r="BG1970" t="str">
            <v>T</v>
          </cell>
          <cell r="BH1970">
            <v>4.726</v>
          </cell>
          <cell r="BI1970">
            <v>9.7349999999999994</v>
          </cell>
          <cell r="BJ1970">
            <v>6.7000000000000004E-2</v>
          </cell>
          <cell r="BK1970">
            <v>9.1583440199999991E-2</v>
          </cell>
          <cell r="BL1970">
            <v>16</v>
          </cell>
          <cell r="BM1970">
            <v>50</v>
          </cell>
          <cell r="BN1970">
            <v>205</v>
          </cell>
          <cell r="BR1970">
            <v>6380</v>
          </cell>
          <cell r="BS1970">
            <v>3828</v>
          </cell>
          <cell r="BT1970">
            <v>3828</v>
          </cell>
          <cell r="BU1970">
            <v>4253</v>
          </cell>
          <cell r="BV1970">
            <v>10</v>
          </cell>
          <cell r="BW1970">
            <v>3828</v>
          </cell>
          <cell r="BX1970">
            <v>2736.85</v>
          </cell>
        </row>
        <row r="1971">
          <cell r="E1971" t="str">
            <v>BPSM6519</v>
          </cell>
          <cell r="F1971" t="str">
            <v>225/50R16 92W RE001 T/L</v>
          </cell>
          <cell r="G1971" t="str">
            <v>225/50R16 92W EA01 T/L</v>
          </cell>
          <cell r="H1971" t="str">
            <v>RE001</v>
          </cell>
          <cell r="I1971" t="str">
            <v>PSR3</v>
          </cell>
          <cell r="J1971" t="str">
            <v>PSR OOGATA (16 ONLY)</v>
          </cell>
          <cell r="K1971" t="str">
            <v>BRIDGESTONE</v>
          </cell>
          <cell r="L1971" t="str">
            <v>225/50R16</v>
          </cell>
          <cell r="M1971" t="str">
            <v>POTENZA</v>
          </cell>
          <cell r="N1971" t="str">
            <v>PASSENGER CAR</v>
          </cell>
          <cell r="O1971" t="str">
            <v>PSRS</v>
          </cell>
          <cell r="P1971" t="str">
            <v>T/L</v>
          </cell>
          <cell r="Q1971" t="str">
            <v>PSR02582</v>
          </cell>
          <cell r="R1971" t="str">
            <v>JAPAN</v>
          </cell>
          <cell r="S1971">
            <v>3</v>
          </cell>
          <cell r="Y1971" t="str">
            <v>24</v>
          </cell>
          <cell r="AG1971" t="str">
            <v>PSR02582</v>
          </cell>
          <cell r="AL1971" t="str">
            <v>RE001</v>
          </cell>
          <cell r="AN1971" t="str">
            <v>POTENZA RE001</v>
          </cell>
          <cell r="AO1971" t="str">
            <v>225/50R16</v>
          </cell>
          <cell r="AP1971" t="str">
            <v>PSRS</v>
          </cell>
          <cell r="AQ1971" t="str">
            <v>OTHERS</v>
          </cell>
          <cell r="AR1971" t="str">
            <v>16 Inch</v>
          </cell>
          <cell r="AU1971">
            <v>0</v>
          </cell>
          <cell r="AX1971" t="str">
            <v>CON</v>
          </cell>
          <cell r="AY1971" t="str">
            <v>B</v>
          </cell>
          <cell r="AZ1971">
            <v>91</v>
          </cell>
          <cell r="BA1971">
            <v>40</v>
          </cell>
          <cell r="BB1971">
            <v>30</v>
          </cell>
          <cell r="BC1971">
            <v>507</v>
          </cell>
          <cell r="BD1971" t="str">
            <v>PS</v>
          </cell>
          <cell r="BE1971" t="str">
            <v>PSRS</v>
          </cell>
          <cell r="BF1971" t="str">
            <v>T</v>
          </cell>
          <cell r="BG1971" t="str">
            <v>T</v>
          </cell>
          <cell r="BH1971">
            <v>5.2110000000000003</v>
          </cell>
          <cell r="BI1971">
            <v>10.731</v>
          </cell>
          <cell r="BJ1971">
            <v>0</v>
          </cell>
          <cell r="BK1971">
            <v>0.10564647939999999</v>
          </cell>
          <cell r="BL1971">
            <v>16</v>
          </cell>
          <cell r="BM1971">
            <v>50</v>
          </cell>
          <cell r="BN1971">
            <v>225</v>
          </cell>
          <cell r="BR1971">
            <v>7040</v>
          </cell>
          <cell r="BS1971">
            <v>4222</v>
          </cell>
          <cell r="BT1971">
            <v>4222</v>
          </cell>
          <cell r="BU1971">
            <v>4691</v>
          </cell>
          <cell r="BV1971">
            <v>10</v>
          </cell>
          <cell r="BW1971">
            <v>4222</v>
          </cell>
          <cell r="BX1971">
            <v>0</v>
          </cell>
        </row>
        <row r="1972">
          <cell r="E1972" t="str">
            <v>BPSM6520</v>
          </cell>
          <cell r="F1972" t="str">
            <v>205/50R15 86W RE001 T/L</v>
          </cell>
          <cell r="G1972" t="str">
            <v>205/50R15 86W EA01 T/L</v>
          </cell>
          <cell r="H1972" t="str">
            <v>RE001</v>
          </cell>
          <cell r="I1972" t="str">
            <v>PSR4</v>
          </cell>
          <cell r="J1972" t="str">
            <v>PSR IPPAN S (15 ONLY)</v>
          </cell>
          <cell r="K1972" t="str">
            <v>BRIDGESTONE</v>
          </cell>
          <cell r="L1972" t="str">
            <v>205/50R15</v>
          </cell>
          <cell r="M1972" t="str">
            <v>POTENZA</v>
          </cell>
          <cell r="N1972" t="str">
            <v>PASSENGER CAR</v>
          </cell>
          <cell r="O1972" t="str">
            <v>PSRS</v>
          </cell>
          <cell r="P1972" t="str">
            <v>T/L</v>
          </cell>
          <cell r="Q1972" t="str">
            <v>PSR02560</v>
          </cell>
          <cell r="R1972" t="str">
            <v>JAPAN</v>
          </cell>
          <cell r="S1972">
            <v>3</v>
          </cell>
          <cell r="Y1972" t="str">
            <v>24</v>
          </cell>
          <cell r="AG1972" t="str">
            <v>PSR02560</v>
          </cell>
          <cell r="AL1972" t="str">
            <v>RE001</v>
          </cell>
          <cell r="AN1972" t="str">
            <v>POTENZA RE001</v>
          </cell>
          <cell r="AO1972" t="str">
            <v>205/50R15</v>
          </cell>
          <cell r="AP1972" t="str">
            <v>PSRS</v>
          </cell>
          <cell r="AQ1972" t="str">
            <v>OTHERS</v>
          </cell>
          <cell r="AR1972" t="str">
            <v>15 Inch</v>
          </cell>
          <cell r="AU1972">
            <v>2007</v>
          </cell>
          <cell r="AX1972" t="str">
            <v>CON</v>
          </cell>
          <cell r="AY1972" t="str">
            <v>B</v>
          </cell>
          <cell r="AZ1972">
            <v>91</v>
          </cell>
          <cell r="BA1972">
            <v>40</v>
          </cell>
          <cell r="BB1972">
            <v>30</v>
          </cell>
          <cell r="BC1972">
            <v>507</v>
          </cell>
          <cell r="BD1972" t="str">
            <v>PS</v>
          </cell>
          <cell r="BE1972" t="str">
            <v>PSRS</v>
          </cell>
          <cell r="BF1972" t="str">
            <v>T</v>
          </cell>
          <cell r="BG1972" t="str">
            <v>T</v>
          </cell>
          <cell r="BH1972">
            <v>4.5570000000000004</v>
          </cell>
          <cell r="BI1972">
            <v>9.3819999999999997</v>
          </cell>
          <cell r="BJ1972">
            <v>6.6000000000000003E-2</v>
          </cell>
          <cell r="BK1972">
            <v>8.4132020000000002E-2</v>
          </cell>
          <cell r="BL1972">
            <v>15</v>
          </cell>
          <cell r="BM1972">
            <v>50</v>
          </cell>
          <cell r="BN1972">
            <v>205</v>
          </cell>
          <cell r="BR1972">
            <v>5240</v>
          </cell>
          <cell r="BS1972">
            <v>3143</v>
          </cell>
          <cell r="BT1972">
            <v>3143</v>
          </cell>
          <cell r="BU1972">
            <v>3492</v>
          </cell>
          <cell r="BV1972">
            <v>10</v>
          </cell>
          <cell r="BW1972">
            <v>3143</v>
          </cell>
          <cell r="BX1972">
            <v>2249.5</v>
          </cell>
        </row>
        <row r="1973">
          <cell r="E1973" t="str">
            <v>BPSM6530</v>
          </cell>
          <cell r="F1973" t="str">
            <v>225/45R18 95W XL RE001 T/L</v>
          </cell>
          <cell r="G1973" t="str">
            <v>225/45R18 95W XL EA01 T/L</v>
          </cell>
          <cell r="H1973" t="str">
            <v>RE001</v>
          </cell>
          <cell r="I1973" t="str">
            <v>PSR2</v>
          </cell>
          <cell r="J1973" t="str">
            <v>UHP(17 UP)</v>
          </cell>
          <cell r="K1973" t="str">
            <v>BRIDGESTONE</v>
          </cell>
          <cell r="L1973" t="str">
            <v>225/45R18</v>
          </cell>
          <cell r="M1973" t="str">
            <v>POTENZA</v>
          </cell>
          <cell r="N1973" t="str">
            <v>PASSENGER CAR</v>
          </cell>
          <cell r="O1973" t="str">
            <v>PSRS</v>
          </cell>
          <cell r="P1973" t="str">
            <v>T/L</v>
          </cell>
          <cell r="Q1973" t="str">
            <v>PSR01332</v>
          </cell>
          <cell r="R1973" t="str">
            <v>JAPAN</v>
          </cell>
          <cell r="S1973">
            <v>3</v>
          </cell>
          <cell r="Y1973" t="str">
            <v>24</v>
          </cell>
          <cell r="AG1973" t="str">
            <v>PSR01332</v>
          </cell>
          <cell r="AL1973" t="str">
            <v>RE001</v>
          </cell>
          <cell r="AN1973" t="str">
            <v>POTENZA RE001</v>
          </cell>
          <cell r="AO1973" t="str">
            <v>225/45R18</v>
          </cell>
          <cell r="AP1973" t="str">
            <v>PSRS</v>
          </cell>
          <cell r="AQ1973" t="str">
            <v>OTHERS</v>
          </cell>
          <cell r="AR1973" t="str">
            <v>18 Inch</v>
          </cell>
          <cell r="AU1973">
            <v>0</v>
          </cell>
          <cell r="AX1973" t="str">
            <v>CON</v>
          </cell>
          <cell r="AY1973" t="str">
            <v>B</v>
          </cell>
          <cell r="AZ1973">
            <v>91</v>
          </cell>
          <cell r="BA1973">
            <v>40</v>
          </cell>
          <cell r="BB1973">
            <v>30</v>
          </cell>
          <cell r="BC1973">
            <v>507</v>
          </cell>
          <cell r="BD1973" t="str">
            <v>PS</v>
          </cell>
          <cell r="BE1973" t="str">
            <v>PSRS</v>
          </cell>
          <cell r="BF1973" t="str">
            <v>T</v>
          </cell>
          <cell r="BG1973" t="str">
            <v>T</v>
          </cell>
          <cell r="BH1973">
            <v>5.5709999999999997</v>
          </cell>
          <cell r="BI1973">
            <v>12.183</v>
          </cell>
          <cell r="BJ1973">
            <v>9.0999999999999998E-2</v>
          </cell>
          <cell r="BK1973">
            <v>0.11532908385000003</v>
          </cell>
          <cell r="BL1973">
            <v>18</v>
          </cell>
          <cell r="BM1973">
            <v>45</v>
          </cell>
          <cell r="BN1973">
            <v>225</v>
          </cell>
          <cell r="BR1973">
            <v>11410</v>
          </cell>
          <cell r="BS1973">
            <v>6502</v>
          </cell>
          <cell r="BT1973">
            <v>6502</v>
          </cell>
          <cell r="BU1973">
            <v>7224</v>
          </cell>
          <cell r="BV1973">
            <v>10</v>
          </cell>
          <cell r="BW1973">
            <v>6502</v>
          </cell>
          <cell r="BX1973">
            <v>0</v>
          </cell>
        </row>
        <row r="1974">
          <cell r="E1974" t="str">
            <v>BPSM6532</v>
          </cell>
          <cell r="F1974" t="str">
            <v>245/45R18 100W XL RE001 T/L</v>
          </cell>
          <cell r="G1974" t="str">
            <v>245/45R18 100W XL EA01 T/L</v>
          </cell>
          <cell r="H1974" t="str">
            <v>RE001</v>
          </cell>
          <cell r="I1974" t="str">
            <v>PSR2</v>
          </cell>
          <cell r="J1974" t="str">
            <v>UHP(17 UP)</v>
          </cell>
          <cell r="K1974" t="str">
            <v>BRIDGESTONE</v>
          </cell>
          <cell r="L1974" t="str">
            <v>245/45R18</v>
          </cell>
          <cell r="M1974" t="str">
            <v>POTENZA</v>
          </cell>
          <cell r="N1974" t="str">
            <v>PASSENGER CAR</v>
          </cell>
          <cell r="O1974" t="str">
            <v>PSRS</v>
          </cell>
          <cell r="P1974" t="str">
            <v>T/L</v>
          </cell>
          <cell r="Q1974" t="str">
            <v>PSR08475</v>
          </cell>
          <cell r="R1974" t="str">
            <v>JAPAN</v>
          </cell>
          <cell r="S1974">
            <v>3</v>
          </cell>
          <cell r="Y1974" t="str">
            <v>24</v>
          </cell>
          <cell r="AG1974" t="str">
            <v>PSR08475</v>
          </cell>
          <cell r="AL1974" t="str">
            <v>RE001</v>
          </cell>
          <cell r="AN1974" t="str">
            <v>POTENZA RE001</v>
          </cell>
          <cell r="AO1974" t="str">
            <v>245/45R18</v>
          </cell>
          <cell r="AP1974" t="str">
            <v>PSRS</v>
          </cell>
          <cell r="AQ1974" t="str">
            <v>OTHERS</v>
          </cell>
          <cell r="AR1974" t="str">
            <v>18 Inch</v>
          </cell>
          <cell r="AU1974">
            <v>0</v>
          </cell>
          <cell r="AX1974" t="str">
            <v>CON</v>
          </cell>
          <cell r="AY1974" t="str">
            <v>B</v>
          </cell>
          <cell r="AZ1974">
            <v>91</v>
          </cell>
          <cell r="BA1974">
            <v>40</v>
          </cell>
          <cell r="BB1974">
            <v>30</v>
          </cell>
          <cell r="BC1974">
            <v>507</v>
          </cell>
          <cell r="BD1974" t="str">
            <v>PS</v>
          </cell>
          <cell r="BE1974" t="str">
            <v>PSRS</v>
          </cell>
          <cell r="BF1974" t="str">
            <v>T</v>
          </cell>
          <cell r="BG1974" t="str">
            <v>T</v>
          </cell>
          <cell r="BH1974">
            <v>5.67</v>
          </cell>
          <cell r="BI1974">
            <v>12.359</v>
          </cell>
          <cell r="BJ1974">
            <v>0.10299999999999999</v>
          </cell>
          <cell r="BK1974">
            <v>0.13089402764999999</v>
          </cell>
          <cell r="BL1974">
            <v>18</v>
          </cell>
          <cell r="BM1974">
            <v>45</v>
          </cell>
          <cell r="BN1974">
            <v>245</v>
          </cell>
          <cell r="BR1974">
            <v>13330</v>
          </cell>
          <cell r="BS1974">
            <v>7996</v>
          </cell>
          <cell r="BT1974">
            <v>7996</v>
          </cell>
          <cell r="BU1974">
            <v>8884</v>
          </cell>
          <cell r="BV1974">
            <v>10</v>
          </cell>
          <cell r="BW1974">
            <v>7996</v>
          </cell>
          <cell r="BX1974">
            <v>0</v>
          </cell>
        </row>
        <row r="1975">
          <cell r="E1975" t="str">
            <v>BPSM6534</v>
          </cell>
          <cell r="F1975" t="str">
            <v>205/45R17 88W XL RE001 T/L</v>
          </cell>
          <cell r="G1975" t="str">
            <v>205/45R17 88W XL EA01 T/L</v>
          </cell>
          <cell r="H1975" t="str">
            <v>RE001</v>
          </cell>
          <cell r="I1975" t="str">
            <v>PSR2</v>
          </cell>
          <cell r="J1975" t="str">
            <v>UHP(17 UP)</v>
          </cell>
          <cell r="K1975" t="str">
            <v>BRIDGESTONE</v>
          </cell>
          <cell r="L1975" t="str">
            <v>205/45R17</v>
          </cell>
          <cell r="M1975" t="str">
            <v>POTENZA</v>
          </cell>
          <cell r="N1975" t="str">
            <v>PASSENGER CAR</v>
          </cell>
          <cell r="O1975" t="str">
            <v>PSRS</v>
          </cell>
          <cell r="P1975" t="str">
            <v>T/L</v>
          </cell>
          <cell r="Q1975" t="str">
            <v>PSR00149</v>
          </cell>
          <cell r="R1975" t="str">
            <v>JAPAN</v>
          </cell>
          <cell r="S1975">
            <v>3</v>
          </cell>
          <cell r="Y1975" t="str">
            <v>24</v>
          </cell>
          <cell r="AG1975" t="str">
            <v>PSR00149</v>
          </cell>
          <cell r="AL1975" t="str">
            <v>RE001</v>
          </cell>
          <cell r="AN1975" t="str">
            <v>POTENZA RE001</v>
          </cell>
          <cell r="AO1975" t="str">
            <v>205/45R17 XL</v>
          </cell>
          <cell r="AP1975" t="str">
            <v>PSRS</v>
          </cell>
          <cell r="AQ1975" t="str">
            <v>OTHERS</v>
          </cell>
          <cell r="AR1975" t="str">
            <v>17 Inch</v>
          </cell>
          <cell r="AU1975">
            <v>0</v>
          </cell>
          <cell r="AX1975" t="str">
            <v>CON</v>
          </cell>
          <cell r="AY1975" t="str">
            <v>B</v>
          </cell>
          <cell r="AZ1975">
            <v>91</v>
          </cell>
          <cell r="BA1975">
            <v>40</v>
          </cell>
          <cell r="BB1975">
            <v>30</v>
          </cell>
          <cell r="BC1975">
            <v>507</v>
          </cell>
          <cell r="BD1975" t="str">
            <v>PS</v>
          </cell>
          <cell r="BE1975" t="str">
            <v>PSRS</v>
          </cell>
          <cell r="BF1975" t="str">
            <v>T</v>
          </cell>
          <cell r="BG1975" t="str">
            <v>T</v>
          </cell>
          <cell r="BH1975">
            <v>4.6920000000000002</v>
          </cell>
          <cell r="BI1975">
            <v>9.891</v>
          </cell>
          <cell r="BJ1975">
            <v>7.2999999999999995E-2</v>
          </cell>
          <cell r="BK1975">
            <v>9.3057294049999989E-2</v>
          </cell>
          <cell r="BL1975">
            <v>17</v>
          </cell>
          <cell r="BM1975">
            <v>45</v>
          </cell>
          <cell r="BN1975">
            <v>205</v>
          </cell>
          <cell r="BR1975">
            <v>6700</v>
          </cell>
          <cell r="BS1975">
            <v>3619</v>
          </cell>
          <cell r="BT1975">
            <v>3619</v>
          </cell>
          <cell r="BU1975">
            <v>4021</v>
          </cell>
          <cell r="BV1975">
            <v>10</v>
          </cell>
          <cell r="BW1975">
            <v>3619</v>
          </cell>
          <cell r="BX1975">
            <v>0</v>
          </cell>
        </row>
        <row r="1976">
          <cell r="E1976" t="str">
            <v>BPSM6536</v>
          </cell>
          <cell r="F1976" t="str">
            <v>225/45R17 91W RE001 T/L</v>
          </cell>
          <cell r="G1976" t="str">
            <v>225/45R17 91W EA01 T/L</v>
          </cell>
          <cell r="H1976" t="str">
            <v>RE001</v>
          </cell>
          <cell r="I1976" t="str">
            <v>PSR2</v>
          </cell>
          <cell r="J1976" t="str">
            <v>UHP(17 UP)</v>
          </cell>
          <cell r="K1976" t="str">
            <v>BRIDGESTONE</v>
          </cell>
          <cell r="L1976" t="str">
            <v>225/45R17</v>
          </cell>
          <cell r="M1976" t="str">
            <v>POTENZA</v>
          </cell>
          <cell r="N1976" t="str">
            <v>PASSENGER CAR</v>
          </cell>
          <cell r="O1976" t="str">
            <v>PSRS</v>
          </cell>
          <cell r="P1976" t="str">
            <v>T/L</v>
          </cell>
          <cell r="Q1976" t="str">
            <v>PSR03870</v>
          </cell>
          <cell r="R1976" t="str">
            <v>JAPAN</v>
          </cell>
          <cell r="S1976">
            <v>3</v>
          </cell>
          <cell r="Y1976" t="str">
            <v>24</v>
          </cell>
          <cell r="AG1976" t="str">
            <v>PSR03870</v>
          </cell>
          <cell r="AL1976" t="str">
            <v>RE001</v>
          </cell>
          <cell r="AN1976" t="str">
            <v>POTENZA RE001</v>
          </cell>
          <cell r="AO1976" t="str">
            <v>225/45R17</v>
          </cell>
          <cell r="AP1976" t="str">
            <v>PSRS</v>
          </cell>
          <cell r="AQ1976" t="str">
            <v>OTHERS</v>
          </cell>
          <cell r="AR1976" t="str">
            <v>17 Inch</v>
          </cell>
          <cell r="AU1976">
            <v>2007</v>
          </cell>
          <cell r="AX1976" t="str">
            <v>CON</v>
          </cell>
          <cell r="AY1976" t="str">
            <v>B</v>
          </cell>
          <cell r="AZ1976">
            <v>91</v>
          </cell>
          <cell r="BA1976">
            <v>40</v>
          </cell>
          <cell r="BB1976">
            <v>30</v>
          </cell>
          <cell r="BC1976">
            <v>507</v>
          </cell>
          <cell r="BD1976" t="str">
            <v>PS</v>
          </cell>
          <cell r="BE1976" t="str">
            <v>PSRS</v>
          </cell>
          <cell r="BF1976" t="str">
            <v>T</v>
          </cell>
          <cell r="BG1976" t="str">
            <v>T</v>
          </cell>
          <cell r="BH1976">
            <v>5.1479999999999997</v>
          </cell>
          <cell r="BI1976">
            <v>10.601000000000001</v>
          </cell>
          <cell r="BJ1976">
            <v>7.0999999999999994E-2</v>
          </cell>
          <cell r="BK1976">
            <v>0.10661916984999997</v>
          </cell>
          <cell r="BL1976">
            <v>17</v>
          </cell>
          <cell r="BM1976">
            <v>45</v>
          </cell>
          <cell r="BN1976">
            <v>225</v>
          </cell>
          <cell r="BR1976">
            <v>8190</v>
          </cell>
          <cell r="BS1976">
            <v>4569</v>
          </cell>
          <cell r="BT1976">
            <v>4569</v>
          </cell>
          <cell r="BU1976">
            <v>5077</v>
          </cell>
          <cell r="BV1976">
            <v>10</v>
          </cell>
          <cell r="BW1976">
            <v>4569</v>
          </cell>
          <cell r="BX1976">
            <v>3409.17</v>
          </cell>
        </row>
        <row r="1977">
          <cell r="E1977" t="str">
            <v>BPSM6538</v>
          </cell>
          <cell r="F1977" t="str">
            <v>245/45R17 95W RE001 T/L</v>
          </cell>
          <cell r="G1977" t="str">
            <v>245/45R17 95W EA01 T/L</v>
          </cell>
          <cell r="H1977" t="str">
            <v>RE001</v>
          </cell>
          <cell r="I1977" t="str">
            <v>PSR2</v>
          </cell>
          <cell r="J1977" t="str">
            <v>UHP(17 UP)</v>
          </cell>
          <cell r="K1977" t="str">
            <v>BRIDGESTONE</v>
          </cell>
          <cell r="L1977" t="str">
            <v>245/45R17</v>
          </cell>
          <cell r="M1977" t="str">
            <v>POTENZA</v>
          </cell>
          <cell r="N1977" t="str">
            <v>PASSENGER CAR</v>
          </cell>
          <cell r="O1977" t="str">
            <v>PSRS</v>
          </cell>
          <cell r="P1977" t="str">
            <v>T/L</v>
          </cell>
          <cell r="Q1977" t="str">
            <v>PSR03874</v>
          </cell>
          <cell r="R1977" t="str">
            <v>JAPAN</v>
          </cell>
          <cell r="S1977">
            <v>3</v>
          </cell>
          <cell r="Y1977" t="str">
            <v>24</v>
          </cell>
          <cell r="AG1977" t="str">
            <v>PSR03874</v>
          </cell>
          <cell r="AL1977" t="str">
            <v>RE001</v>
          </cell>
          <cell r="AN1977" t="str">
            <v>POTENZA RE001</v>
          </cell>
          <cell r="AO1977" t="str">
            <v>245/45R17</v>
          </cell>
          <cell r="AP1977" t="str">
            <v>PSRS</v>
          </cell>
          <cell r="AQ1977" t="str">
            <v>OTHERS</v>
          </cell>
          <cell r="AR1977" t="str">
            <v>17 Inch</v>
          </cell>
          <cell r="AU1977">
            <v>2007</v>
          </cell>
          <cell r="AX1977" t="str">
            <v>CON</v>
          </cell>
          <cell r="AY1977" t="str">
            <v>B</v>
          </cell>
          <cell r="AZ1977">
            <v>91</v>
          </cell>
          <cell r="BA1977">
            <v>40</v>
          </cell>
          <cell r="BB1977">
            <v>30</v>
          </cell>
          <cell r="BC1977">
            <v>507</v>
          </cell>
          <cell r="BD1977" t="str">
            <v>PS</v>
          </cell>
          <cell r="BE1977" t="str">
            <v>PSRS</v>
          </cell>
          <cell r="BF1977" t="str">
            <v>T</v>
          </cell>
          <cell r="BG1977" t="str">
            <v>T</v>
          </cell>
          <cell r="BH1977">
            <v>5.875</v>
          </cell>
          <cell r="BI1977">
            <v>12.064</v>
          </cell>
          <cell r="BJ1977">
            <v>9.2999999999999999E-2</v>
          </cell>
          <cell r="BK1977">
            <v>0.12126615764999997</v>
          </cell>
          <cell r="BL1977">
            <v>17</v>
          </cell>
          <cell r="BM1977">
            <v>45</v>
          </cell>
          <cell r="BN1977">
            <v>245</v>
          </cell>
          <cell r="BR1977">
            <v>10250</v>
          </cell>
          <cell r="BS1977">
            <v>5721</v>
          </cell>
          <cell r="BT1977">
            <v>5721</v>
          </cell>
          <cell r="BU1977">
            <v>6357</v>
          </cell>
          <cell r="BV1977">
            <v>10</v>
          </cell>
          <cell r="BW1977">
            <v>5721</v>
          </cell>
          <cell r="BX1977">
            <v>4476.5</v>
          </cell>
        </row>
        <row r="1978">
          <cell r="E1978" t="str">
            <v>BPSM6540</v>
          </cell>
          <cell r="F1978" t="str">
            <v>205/45R16 87W XL RE001 T/L</v>
          </cell>
          <cell r="G1978" t="str">
            <v>205/45R16 87W XL EA01 T/L</v>
          </cell>
          <cell r="H1978" t="str">
            <v>RE001</v>
          </cell>
          <cell r="I1978" t="str">
            <v>PSR3</v>
          </cell>
          <cell r="J1978" t="str">
            <v>PSR OOGATA (16 ONLY)</v>
          </cell>
          <cell r="K1978" t="str">
            <v>BRIDGESTONE</v>
          </cell>
          <cell r="L1978" t="str">
            <v>205/45R16</v>
          </cell>
          <cell r="M1978" t="str">
            <v>POTENZA</v>
          </cell>
          <cell r="N1978" t="str">
            <v>PASSENGER CAR</v>
          </cell>
          <cell r="O1978" t="str">
            <v>PSRS</v>
          </cell>
          <cell r="P1978" t="str">
            <v>T/L</v>
          </cell>
          <cell r="Q1978" t="str">
            <v>PSR02551</v>
          </cell>
          <cell r="R1978" t="str">
            <v>JAPAN</v>
          </cell>
          <cell r="S1978">
            <v>3</v>
          </cell>
          <cell r="Y1978" t="str">
            <v>24</v>
          </cell>
          <cell r="AG1978" t="str">
            <v>PSR02551</v>
          </cell>
          <cell r="AL1978" t="str">
            <v>RE001</v>
          </cell>
          <cell r="AN1978" t="str">
            <v>POTENZA RE001</v>
          </cell>
          <cell r="AO1978" t="str">
            <v>205/45R16 XL</v>
          </cell>
          <cell r="AP1978" t="str">
            <v>PSRS</v>
          </cell>
          <cell r="AQ1978" t="str">
            <v>OTHERS</v>
          </cell>
          <cell r="AR1978" t="str">
            <v>16 Inch</v>
          </cell>
          <cell r="AU1978">
            <v>0</v>
          </cell>
          <cell r="AX1978" t="str">
            <v>CON</v>
          </cell>
          <cell r="AY1978" t="str">
            <v>B</v>
          </cell>
          <cell r="AZ1978">
            <v>91</v>
          </cell>
          <cell r="BA1978">
            <v>40</v>
          </cell>
          <cell r="BB1978">
            <v>30</v>
          </cell>
          <cell r="BC1978">
            <v>507</v>
          </cell>
          <cell r="BD1978" t="str">
            <v>PS</v>
          </cell>
          <cell r="BE1978" t="str">
            <v>PSRS</v>
          </cell>
          <cell r="BF1978" t="str">
            <v>T</v>
          </cell>
          <cell r="BG1978" t="str">
            <v>T</v>
          </cell>
          <cell r="BH1978">
            <v>4.2649999999999997</v>
          </cell>
          <cell r="BI1978">
            <v>8.7270000000000003</v>
          </cell>
          <cell r="BJ1978">
            <v>6.8000000000000005E-2</v>
          </cell>
          <cell r="BK1978">
            <v>8.5544888450000009E-2</v>
          </cell>
          <cell r="BL1978">
            <v>16</v>
          </cell>
          <cell r="BM1978">
            <v>45</v>
          </cell>
          <cell r="BN1978">
            <v>205</v>
          </cell>
          <cell r="BR1978">
            <v>6230</v>
          </cell>
          <cell r="BS1978">
            <v>3739</v>
          </cell>
          <cell r="BT1978">
            <v>3739</v>
          </cell>
          <cell r="BU1978">
            <v>4154</v>
          </cell>
          <cell r="BV1978">
            <v>10</v>
          </cell>
          <cell r="BW1978">
            <v>3739</v>
          </cell>
          <cell r="BX1978">
            <v>0</v>
          </cell>
        </row>
        <row r="1979">
          <cell r="E1979" t="str">
            <v>BPSM6550</v>
          </cell>
          <cell r="F1979" t="str">
            <v>225/40R18 92W XL RE001 T/L</v>
          </cell>
          <cell r="G1979" t="str">
            <v>225/40R18 92W XL EA01 T/L</v>
          </cell>
          <cell r="H1979" t="str">
            <v>RE001</v>
          </cell>
          <cell r="I1979" t="str">
            <v>PSR2</v>
          </cell>
          <cell r="J1979" t="str">
            <v>UHP(17 UP)</v>
          </cell>
          <cell r="K1979" t="str">
            <v>BRIDGESTONE</v>
          </cell>
          <cell r="L1979" t="str">
            <v>225/40R18</v>
          </cell>
          <cell r="M1979" t="str">
            <v>POTENZA</v>
          </cell>
          <cell r="N1979" t="str">
            <v>PASSENGER CAR</v>
          </cell>
          <cell r="O1979" t="str">
            <v>PSRS</v>
          </cell>
          <cell r="P1979" t="str">
            <v>T/L</v>
          </cell>
          <cell r="Q1979" t="str">
            <v>PSR08502</v>
          </cell>
          <cell r="R1979" t="str">
            <v>JAPAN</v>
          </cell>
          <cell r="S1979">
            <v>3</v>
          </cell>
          <cell r="Y1979" t="str">
            <v>24</v>
          </cell>
          <cell r="AG1979" t="str">
            <v>PSR08502</v>
          </cell>
          <cell r="AL1979" t="str">
            <v>RE001</v>
          </cell>
          <cell r="AN1979" t="str">
            <v>POTENZA RE001</v>
          </cell>
          <cell r="AO1979" t="str">
            <v>225/40R18</v>
          </cell>
          <cell r="AP1979" t="str">
            <v>PSRS</v>
          </cell>
          <cell r="AQ1979" t="str">
            <v>OTHERS</v>
          </cell>
          <cell r="AR1979" t="str">
            <v>18 Inch</v>
          </cell>
          <cell r="AU1979">
            <v>0</v>
          </cell>
          <cell r="AX1979" t="str">
            <v>CON</v>
          </cell>
          <cell r="AY1979" t="str">
            <v>B</v>
          </cell>
          <cell r="AZ1979">
            <v>91</v>
          </cell>
          <cell r="BA1979">
            <v>40</v>
          </cell>
          <cell r="BB1979">
            <v>30</v>
          </cell>
          <cell r="BC1979">
            <v>507</v>
          </cell>
          <cell r="BD1979" t="str">
            <v>PS</v>
          </cell>
          <cell r="BE1979" t="str">
            <v>PSRS</v>
          </cell>
          <cell r="BF1979" t="str">
            <v>T</v>
          </cell>
          <cell r="BG1979" t="str">
            <v>T</v>
          </cell>
          <cell r="BH1979">
            <v>5.07</v>
          </cell>
          <cell r="BI1979">
            <v>10.898999999999999</v>
          </cell>
          <cell r="BJ1979">
            <v>8.5999999999999993E-2</v>
          </cell>
          <cell r="BK1979">
            <v>0.10759631760000002</v>
          </cell>
          <cell r="BL1979">
            <v>18</v>
          </cell>
          <cell r="BM1979">
            <v>40</v>
          </cell>
          <cell r="BN1979">
            <v>225</v>
          </cell>
          <cell r="BR1979">
            <v>10530</v>
          </cell>
          <cell r="BS1979">
            <v>6001</v>
          </cell>
          <cell r="BT1979">
            <v>6001</v>
          </cell>
          <cell r="BU1979">
            <v>6668</v>
          </cell>
          <cell r="BV1979">
            <v>10</v>
          </cell>
          <cell r="BW1979">
            <v>6001</v>
          </cell>
          <cell r="BX1979">
            <v>0</v>
          </cell>
        </row>
        <row r="1980">
          <cell r="E1980" t="str">
            <v>BPSM6552</v>
          </cell>
          <cell r="F1980" t="str">
            <v>235/40R18 95W XL RE001 T/L</v>
          </cell>
          <cell r="G1980" t="str">
            <v>235/40R18 95W XL EA01 T/L</v>
          </cell>
          <cell r="H1980" t="str">
            <v>RE001</v>
          </cell>
          <cell r="I1980" t="str">
            <v>PSR2</v>
          </cell>
          <cell r="J1980" t="str">
            <v>UHP(17 UP)</v>
          </cell>
          <cell r="K1980" t="str">
            <v>BRIDGESTONE</v>
          </cell>
          <cell r="L1980" t="str">
            <v>235/40R18</v>
          </cell>
          <cell r="M1980" t="str">
            <v>POTENZA</v>
          </cell>
          <cell r="N1980" t="str">
            <v>PASSENGER CAR</v>
          </cell>
          <cell r="O1980" t="str">
            <v>PSRS</v>
          </cell>
          <cell r="P1980" t="str">
            <v>T/L</v>
          </cell>
          <cell r="Q1980" t="str">
            <v>PSR08479</v>
          </cell>
          <cell r="R1980" t="str">
            <v>JAPAN</v>
          </cell>
          <cell r="S1980">
            <v>3</v>
          </cell>
          <cell r="Y1980" t="str">
            <v>24</v>
          </cell>
          <cell r="AG1980" t="str">
            <v>PSR08479</v>
          </cell>
          <cell r="AL1980" t="str">
            <v>RE001</v>
          </cell>
          <cell r="AN1980" t="str">
            <v>POTENZA RE001</v>
          </cell>
          <cell r="AO1980" t="str">
            <v>235/40R18</v>
          </cell>
          <cell r="AP1980" t="str">
            <v>PSRS</v>
          </cell>
          <cell r="AQ1980" t="str">
            <v>OTHERS</v>
          </cell>
          <cell r="AR1980" t="str">
            <v>18 Inch</v>
          </cell>
          <cell r="AU1980">
            <v>0</v>
          </cell>
          <cell r="AX1980" t="str">
            <v>CON</v>
          </cell>
          <cell r="AY1980" t="str">
            <v>B</v>
          </cell>
          <cell r="AZ1980">
            <v>91</v>
          </cell>
          <cell r="BA1980">
            <v>40</v>
          </cell>
          <cell r="BB1980">
            <v>30</v>
          </cell>
          <cell r="BC1980">
            <v>507</v>
          </cell>
          <cell r="BD1980" t="str">
            <v>PS</v>
          </cell>
          <cell r="BE1980" t="str">
            <v>PSRS</v>
          </cell>
          <cell r="BF1980" t="str">
            <v>T</v>
          </cell>
          <cell r="BG1980" t="str">
            <v>T</v>
          </cell>
          <cell r="BH1980">
            <v>5.35</v>
          </cell>
          <cell r="BI1980">
            <v>11.096</v>
          </cell>
          <cell r="BJ1980">
            <v>9.2999999999999999E-2</v>
          </cell>
          <cell r="BK1980">
            <v>0.11447783600000001</v>
          </cell>
          <cell r="BL1980">
            <v>18</v>
          </cell>
          <cell r="BM1980">
            <v>40</v>
          </cell>
          <cell r="BN1980">
            <v>235</v>
          </cell>
          <cell r="BR1980">
            <v>11410</v>
          </cell>
          <cell r="BS1980">
            <v>6503</v>
          </cell>
          <cell r="BT1980">
            <v>6503</v>
          </cell>
          <cell r="BU1980">
            <v>7226</v>
          </cell>
          <cell r="BV1980">
            <v>10</v>
          </cell>
          <cell r="BW1980">
            <v>6503</v>
          </cell>
          <cell r="BX1980">
            <v>0</v>
          </cell>
        </row>
        <row r="1981">
          <cell r="E1981" t="str">
            <v>BPSM6554</v>
          </cell>
          <cell r="F1981" t="str">
            <v>245/40R18 97W XL RE001 T/L</v>
          </cell>
          <cell r="G1981" t="str">
            <v>245/40R18 97W XL EA01 T/L</v>
          </cell>
          <cell r="H1981" t="str">
            <v>RE001</v>
          </cell>
          <cell r="I1981" t="str">
            <v>PSR2</v>
          </cell>
          <cell r="J1981" t="str">
            <v>UHP(17 UP)</v>
          </cell>
          <cell r="K1981" t="str">
            <v>BRIDGESTONE</v>
          </cell>
          <cell r="L1981" t="str">
            <v>245/40R18</v>
          </cell>
          <cell r="M1981" t="str">
            <v>POTENZA</v>
          </cell>
          <cell r="N1981" t="str">
            <v>PASSENGER CAR</v>
          </cell>
          <cell r="O1981" t="str">
            <v>PSRS</v>
          </cell>
          <cell r="P1981" t="str">
            <v>T/L</v>
          </cell>
          <cell r="Q1981" t="str">
            <v>PSR08503</v>
          </cell>
          <cell r="R1981" t="str">
            <v>JAPAN</v>
          </cell>
          <cell r="S1981">
            <v>3</v>
          </cell>
          <cell r="Y1981" t="str">
            <v>24</v>
          </cell>
          <cell r="AG1981" t="str">
            <v>PSR08503</v>
          </cell>
          <cell r="AL1981" t="str">
            <v>RE001</v>
          </cell>
          <cell r="AN1981" t="str">
            <v>POTENZA RE001</v>
          </cell>
          <cell r="AO1981" t="str">
            <v>245/40R18</v>
          </cell>
          <cell r="AP1981" t="str">
            <v>PSRS</v>
          </cell>
          <cell r="AQ1981" t="str">
            <v>OTHERS</v>
          </cell>
          <cell r="AR1981" t="str">
            <v>18 Inch</v>
          </cell>
          <cell r="AU1981">
            <v>0</v>
          </cell>
          <cell r="AX1981" t="str">
            <v>CON</v>
          </cell>
          <cell r="AY1981" t="str">
            <v>B</v>
          </cell>
          <cell r="AZ1981">
            <v>91</v>
          </cell>
          <cell r="BA1981">
            <v>40</v>
          </cell>
          <cell r="BB1981">
            <v>30</v>
          </cell>
          <cell r="BC1981">
            <v>507</v>
          </cell>
          <cell r="BD1981" t="str">
            <v>PS</v>
          </cell>
          <cell r="BE1981" t="str">
            <v>PSRS</v>
          </cell>
          <cell r="BF1981" t="str">
            <v>T</v>
          </cell>
          <cell r="BG1981" t="str">
            <v>T</v>
          </cell>
          <cell r="BH1981">
            <v>5.835</v>
          </cell>
          <cell r="BI1981">
            <v>12.532999999999999</v>
          </cell>
          <cell r="BJ1981">
            <v>9.7000000000000003E-2</v>
          </cell>
          <cell r="BK1981">
            <v>0.12160101840000002</v>
          </cell>
          <cell r="BL1981">
            <v>18</v>
          </cell>
          <cell r="BM1981">
            <v>40</v>
          </cell>
          <cell r="BN1981">
            <v>245</v>
          </cell>
          <cell r="BR1981">
            <v>13770</v>
          </cell>
          <cell r="BS1981">
            <v>7849</v>
          </cell>
          <cell r="BT1981">
            <v>7849</v>
          </cell>
          <cell r="BU1981">
            <v>8721</v>
          </cell>
          <cell r="BV1981">
            <v>10</v>
          </cell>
          <cell r="BW1981">
            <v>7849</v>
          </cell>
          <cell r="BX1981">
            <v>0</v>
          </cell>
        </row>
        <row r="1982">
          <cell r="E1982" t="str">
            <v>BPSM6556</v>
          </cell>
          <cell r="F1982" t="str">
            <v>255/40R18 99W XL RE001 T/L</v>
          </cell>
          <cell r="G1982" t="str">
            <v>255/40R18 99W XL EA01 T/L</v>
          </cell>
          <cell r="H1982" t="str">
            <v>RE001</v>
          </cell>
          <cell r="I1982" t="str">
            <v>PSR2</v>
          </cell>
          <cell r="J1982" t="str">
            <v>UHP(17 UP)</v>
          </cell>
          <cell r="K1982" t="str">
            <v>BRIDGESTONE</v>
          </cell>
          <cell r="L1982" t="str">
            <v>255/40R18</v>
          </cell>
          <cell r="M1982" t="str">
            <v>POTENZA</v>
          </cell>
          <cell r="N1982" t="str">
            <v>PASSENGER CAR</v>
          </cell>
          <cell r="O1982" t="str">
            <v>PSRS</v>
          </cell>
          <cell r="P1982" t="str">
            <v>T/L</v>
          </cell>
          <cell r="Q1982" t="str">
            <v>PSR08504</v>
          </cell>
          <cell r="R1982" t="str">
            <v>JAPAN</v>
          </cell>
          <cell r="S1982">
            <v>3</v>
          </cell>
          <cell r="Y1982" t="str">
            <v>24</v>
          </cell>
          <cell r="AG1982" t="str">
            <v>PSR08504</v>
          </cell>
          <cell r="AL1982" t="str">
            <v>RE001</v>
          </cell>
          <cell r="AN1982" t="str">
            <v>POTENZA RE001</v>
          </cell>
          <cell r="AO1982" t="str">
            <v>255/40R18</v>
          </cell>
          <cell r="AP1982" t="str">
            <v>PSRS</v>
          </cell>
          <cell r="AQ1982" t="str">
            <v>OTHERS</v>
          </cell>
          <cell r="AR1982" t="str">
            <v>18 Inch</v>
          </cell>
          <cell r="AU1982">
            <v>0</v>
          </cell>
          <cell r="AX1982" t="str">
            <v>CON</v>
          </cell>
          <cell r="AY1982" t="str">
            <v>B</v>
          </cell>
          <cell r="AZ1982">
            <v>91</v>
          </cell>
          <cell r="BA1982">
            <v>40</v>
          </cell>
          <cell r="BB1982">
            <v>30</v>
          </cell>
          <cell r="BC1982">
            <v>507</v>
          </cell>
          <cell r="BD1982" t="str">
            <v>PS</v>
          </cell>
          <cell r="BE1982" t="str">
            <v>PSRS</v>
          </cell>
          <cell r="BF1982" t="str">
            <v>T</v>
          </cell>
          <cell r="BG1982" t="str">
            <v>T</v>
          </cell>
          <cell r="BH1982">
            <v>5.7480000000000002</v>
          </cell>
          <cell r="BI1982">
            <v>12.683</v>
          </cell>
          <cell r="BJ1982">
            <v>0.1</v>
          </cell>
          <cell r="BK1982">
            <v>0.1289697048</v>
          </cell>
          <cell r="BL1982">
            <v>18</v>
          </cell>
          <cell r="BM1982">
            <v>40</v>
          </cell>
          <cell r="BN1982">
            <v>255</v>
          </cell>
          <cell r="BR1982">
            <v>14460</v>
          </cell>
          <cell r="BS1982">
            <v>8241</v>
          </cell>
          <cell r="BT1982">
            <v>8241</v>
          </cell>
          <cell r="BU1982">
            <v>9157</v>
          </cell>
          <cell r="BV1982">
            <v>10</v>
          </cell>
          <cell r="BW1982">
            <v>8241</v>
          </cell>
          <cell r="BX1982">
            <v>0</v>
          </cell>
        </row>
        <row r="1983">
          <cell r="E1983" t="str">
            <v>BPSM6558</v>
          </cell>
          <cell r="F1983" t="str">
            <v>205/40R17 84W XL RE001 T/L</v>
          </cell>
          <cell r="G1983" t="str">
            <v>205/40R17 84W XL EA01 T/L</v>
          </cell>
          <cell r="H1983" t="str">
            <v>RE001</v>
          </cell>
          <cell r="I1983" t="str">
            <v>PSR2</v>
          </cell>
          <cell r="J1983" t="str">
            <v>UHP(17 UP)</v>
          </cell>
          <cell r="K1983" t="str">
            <v>BRIDGESTONE</v>
          </cell>
          <cell r="L1983" t="str">
            <v>205/40R17</v>
          </cell>
          <cell r="M1983" t="str">
            <v>POTENZA</v>
          </cell>
          <cell r="N1983" t="str">
            <v>PASSENGER CAR</v>
          </cell>
          <cell r="O1983" t="str">
            <v>PSRS</v>
          </cell>
          <cell r="P1983" t="str">
            <v>T/L</v>
          </cell>
          <cell r="Q1983" t="str">
            <v>PSR04907</v>
          </cell>
          <cell r="R1983" t="str">
            <v>JAPAN</v>
          </cell>
          <cell r="S1983">
            <v>3</v>
          </cell>
          <cell r="Y1983" t="str">
            <v>24</v>
          </cell>
          <cell r="AG1983" t="str">
            <v>PSR04907</v>
          </cell>
          <cell r="AL1983" t="str">
            <v>RE001</v>
          </cell>
          <cell r="AN1983" t="str">
            <v>POTENZA RE001</v>
          </cell>
          <cell r="AO1983" t="str">
            <v>205/40R17 XL</v>
          </cell>
          <cell r="AP1983" t="str">
            <v>PSRS</v>
          </cell>
          <cell r="AQ1983" t="str">
            <v>OTHERS</v>
          </cell>
          <cell r="AR1983" t="str">
            <v>17 Inch</v>
          </cell>
          <cell r="AU1983">
            <v>0</v>
          </cell>
          <cell r="AX1983" t="str">
            <v>CON</v>
          </cell>
          <cell r="AY1983" t="str">
            <v>B</v>
          </cell>
          <cell r="AZ1983">
            <v>91</v>
          </cell>
          <cell r="BA1983">
            <v>40</v>
          </cell>
          <cell r="BB1983">
            <v>30</v>
          </cell>
          <cell r="BC1983">
            <v>507</v>
          </cell>
          <cell r="BD1983" t="str">
            <v>PS</v>
          </cell>
          <cell r="BE1983" t="str">
            <v>PSRS</v>
          </cell>
          <cell r="BF1983" t="str">
            <v>T</v>
          </cell>
          <cell r="BG1983" t="str">
            <v>T</v>
          </cell>
          <cell r="BH1983">
            <v>4.9539999999999997</v>
          </cell>
          <cell r="BI1983">
            <v>9.5980000000000008</v>
          </cell>
          <cell r="BJ1983">
            <v>7.1999999999999995E-2</v>
          </cell>
          <cell r="BK1983">
            <v>8.6969521799999977E-2</v>
          </cell>
          <cell r="BL1983">
            <v>17</v>
          </cell>
          <cell r="BM1983">
            <v>40</v>
          </cell>
          <cell r="BN1983">
            <v>205</v>
          </cell>
          <cell r="BR1983">
            <v>6700</v>
          </cell>
          <cell r="BS1983">
            <v>3619</v>
          </cell>
          <cell r="BT1983">
            <v>3619</v>
          </cell>
          <cell r="BU1983">
            <v>4021</v>
          </cell>
          <cell r="BV1983">
            <v>10</v>
          </cell>
          <cell r="BW1983">
            <v>3619</v>
          </cell>
          <cell r="BX1983">
            <v>0</v>
          </cell>
        </row>
        <row r="1984">
          <cell r="E1984" t="str">
            <v>BPSM6560</v>
          </cell>
          <cell r="F1984" t="str">
            <v>215/40R17 87W XL RE001 T/L</v>
          </cell>
          <cell r="G1984" t="str">
            <v>215/40R17 87W XL EA01 T/L</v>
          </cell>
          <cell r="H1984" t="str">
            <v>RE001</v>
          </cell>
          <cell r="I1984" t="str">
            <v>PSR2</v>
          </cell>
          <cell r="J1984" t="str">
            <v>UHP(17 UP)</v>
          </cell>
          <cell r="K1984" t="str">
            <v>BRIDGESTONE</v>
          </cell>
          <cell r="L1984" t="str">
            <v>215/40R17</v>
          </cell>
          <cell r="M1984" t="str">
            <v>POTENZA</v>
          </cell>
          <cell r="N1984" t="str">
            <v>PASSENGER CAR</v>
          </cell>
          <cell r="O1984" t="str">
            <v>PSRS</v>
          </cell>
          <cell r="P1984" t="str">
            <v>T/L</v>
          </cell>
          <cell r="Q1984" t="str">
            <v>PSR00150</v>
          </cell>
          <cell r="R1984" t="str">
            <v>JAPAN</v>
          </cell>
          <cell r="S1984">
            <v>3</v>
          </cell>
          <cell r="Y1984" t="str">
            <v>24</v>
          </cell>
          <cell r="AG1984" t="str">
            <v>PSR00150</v>
          </cell>
          <cell r="AL1984" t="str">
            <v>RE001</v>
          </cell>
          <cell r="AN1984" t="str">
            <v>POTENZA RE001</v>
          </cell>
          <cell r="AO1984" t="str">
            <v>215/40R17 XL</v>
          </cell>
          <cell r="AP1984" t="str">
            <v>PSRS</v>
          </cell>
          <cell r="AQ1984" t="str">
            <v>OTHERS</v>
          </cell>
          <cell r="AR1984" t="str">
            <v>17 Inch</v>
          </cell>
          <cell r="AU1984">
            <v>0</v>
          </cell>
          <cell r="AX1984" t="str">
            <v>CON</v>
          </cell>
          <cell r="AY1984" t="str">
            <v>B</v>
          </cell>
          <cell r="AZ1984">
            <v>91</v>
          </cell>
          <cell r="BA1984">
            <v>40</v>
          </cell>
          <cell r="BB1984">
            <v>30</v>
          </cell>
          <cell r="BC1984">
            <v>507</v>
          </cell>
          <cell r="BD1984" t="str">
            <v>PS</v>
          </cell>
          <cell r="BE1984" t="str">
            <v>PSRS</v>
          </cell>
          <cell r="BF1984" t="str">
            <v>T</v>
          </cell>
          <cell r="BG1984" t="str">
            <v>T</v>
          </cell>
          <cell r="BH1984">
            <v>4.7300000000000004</v>
          </cell>
          <cell r="BI1984">
            <v>9.7159999999999993</v>
          </cell>
          <cell r="BJ1984">
            <v>0.08</v>
          </cell>
          <cell r="BK1984">
            <v>9.2966482199999992E-2</v>
          </cell>
          <cell r="BL1984">
            <v>17</v>
          </cell>
          <cell r="BM1984">
            <v>40</v>
          </cell>
          <cell r="BN1984">
            <v>215</v>
          </cell>
          <cell r="BR1984">
            <v>7030</v>
          </cell>
          <cell r="BS1984">
            <v>4219</v>
          </cell>
          <cell r="BT1984">
            <v>4219</v>
          </cell>
          <cell r="BU1984">
            <v>4688</v>
          </cell>
          <cell r="BV1984">
            <v>10</v>
          </cell>
          <cell r="BW1984">
            <v>4219</v>
          </cell>
          <cell r="BX1984">
            <v>0</v>
          </cell>
        </row>
        <row r="1985">
          <cell r="E1985" t="str">
            <v>BPSM6562</v>
          </cell>
          <cell r="F1985" t="str">
            <v>245/40R17 91W RE001 T/L</v>
          </cell>
          <cell r="G1985" t="str">
            <v>245/40R17 91W EA01 T/L</v>
          </cell>
          <cell r="H1985" t="str">
            <v>RE001</v>
          </cell>
          <cell r="I1985" t="str">
            <v>PSR2</v>
          </cell>
          <cell r="J1985" t="str">
            <v>UHP(17 UP)</v>
          </cell>
          <cell r="K1985" t="str">
            <v>BRIDGESTONE</v>
          </cell>
          <cell r="L1985" t="str">
            <v>245/40R17</v>
          </cell>
          <cell r="M1985" t="str">
            <v>POTENZA</v>
          </cell>
          <cell r="N1985" t="str">
            <v>PASSENGER CAR</v>
          </cell>
          <cell r="O1985" t="str">
            <v>PSRS</v>
          </cell>
          <cell r="P1985" t="str">
            <v>T/L</v>
          </cell>
          <cell r="Q1985" t="str">
            <v>PSR04909</v>
          </cell>
          <cell r="R1985" t="str">
            <v>JAPAN</v>
          </cell>
          <cell r="S1985">
            <v>3</v>
          </cell>
          <cell r="Y1985" t="str">
            <v>24</v>
          </cell>
          <cell r="AG1985" t="str">
            <v>PSR04909</v>
          </cell>
          <cell r="AL1985" t="str">
            <v>RE001</v>
          </cell>
          <cell r="AN1985" t="str">
            <v>POTENZA RE001</v>
          </cell>
          <cell r="AO1985" t="str">
            <v>245/40R17</v>
          </cell>
          <cell r="AP1985" t="str">
            <v>PSRS</v>
          </cell>
          <cell r="AQ1985" t="str">
            <v>OTHERS</v>
          </cell>
          <cell r="AR1985" t="str">
            <v>17 Inch</v>
          </cell>
          <cell r="AU1985">
            <v>2007</v>
          </cell>
          <cell r="AX1985" t="str">
            <v>CON</v>
          </cell>
          <cell r="AY1985" t="str">
            <v>B</v>
          </cell>
          <cell r="AZ1985">
            <v>91</v>
          </cell>
          <cell r="BA1985">
            <v>40</v>
          </cell>
          <cell r="BB1985">
            <v>30</v>
          </cell>
          <cell r="BC1985">
            <v>507</v>
          </cell>
          <cell r="BD1985" t="str">
            <v>PS</v>
          </cell>
          <cell r="BE1985" t="str">
            <v>PSRS</v>
          </cell>
          <cell r="BF1985" t="str">
            <v>T</v>
          </cell>
          <cell r="BG1985" t="str">
            <v>T</v>
          </cell>
          <cell r="BH1985">
            <v>5.2530000000000001</v>
          </cell>
          <cell r="BI1985">
            <v>11.025</v>
          </cell>
          <cell r="BJ1985">
            <v>8.6999999999999994E-2</v>
          </cell>
          <cell r="BK1985">
            <v>0.11232785939999999</v>
          </cell>
          <cell r="BL1985">
            <v>17</v>
          </cell>
          <cell r="BM1985">
            <v>40</v>
          </cell>
          <cell r="BN1985">
            <v>245</v>
          </cell>
          <cell r="BR1985">
            <v>11040</v>
          </cell>
          <cell r="BS1985">
            <v>6622</v>
          </cell>
          <cell r="BT1985">
            <v>6622</v>
          </cell>
          <cell r="BU1985">
            <v>7358</v>
          </cell>
          <cell r="BV1985">
            <v>10</v>
          </cell>
          <cell r="BW1985">
            <v>6622</v>
          </cell>
          <cell r="BX1985">
            <v>4812.18</v>
          </cell>
        </row>
        <row r="1986">
          <cell r="E1986" t="str">
            <v>BPSM6564</v>
          </cell>
          <cell r="F1986" t="str">
            <v>255/40R17 94W RE001 T/L</v>
          </cell>
          <cell r="G1986" t="str">
            <v>255/40R17 94W EA01 T/L</v>
          </cell>
          <cell r="H1986" t="str">
            <v>RE001</v>
          </cell>
          <cell r="I1986" t="str">
            <v>PSR2</v>
          </cell>
          <cell r="J1986" t="str">
            <v>UHP(17 UP)</v>
          </cell>
          <cell r="K1986" t="str">
            <v>BRIDGESTONE</v>
          </cell>
          <cell r="L1986" t="str">
            <v>255/40R17</v>
          </cell>
          <cell r="M1986" t="str">
            <v>POTENZA</v>
          </cell>
          <cell r="N1986" t="str">
            <v>PASSENGER CAR</v>
          </cell>
          <cell r="O1986" t="str">
            <v>PSRS</v>
          </cell>
          <cell r="P1986" t="str">
            <v>T/L</v>
          </cell>
          <cell r="Q1986" t="str">
            <v>PSR04912</v>
          </cell>
          <cell r="R1986" t="str">
            <v>JAPAN</v>
          </cell>
          <cell r="S1986">
            <v>3</v>
          </cell>
          <cell r="Y1986" t="str">
            <v>24</v>
          </cell>
          <cell r="AG1986" t="str">
            <v>PSR04912</v>
          </cell>
          <cell r="AL1986" t="str">
            <v>RE001</v>
          </cell>
          <cell r="AN1986" t="str">
            <v>POTENZA RE001</v>
          </cell>
          <cell r="AO1986" t="str">
            <v>255/40R17</v>
          </cell>
          <cell r="AP1986" t="str">
            <v>PSRS</v>
          </cell>
          <cell r="AQ1986" t="str">
            <v>OTHERS</v>
          </cell>
          <cell r="AR1986" t="str">
            <v>17 Inch</v>
          </cell>
          <cell r="AU1986">
            <v>2007</v>
          </cell>
          <cell r="AX1986" t="str">
            <v>CON</v>
          </cell>
          <cell r="AY1986" t="str">
            <v>B</v>
          </cell>
          <cell r="AZ1986">
            <v>91</v>
          </cell>
          <cell r="BA1986">
            <v>40</v>
          </cell>
          <cell r="BB1986">
            <v>30</v>
          </cell>
          <cell r="BC1986">
            <v>507</v>
          </cell>
          <cell r="BD1986" t="str">
            <v>PS</v>
          </cell>
          <cell r="BE1986" t="str">
            <v>PSRS</v>
          </cell>
          <cell r="BF1986" t="str">
            <v>T</v>
          </cell>
          <cell r="BG1986" t="str">
            <v>T</v>
          </cell>
          <cell r="BH1986">
            <v>5.798</v>
          </cell>
          <cell r="BI1986">
            <v>11.954000000000001</v>
          </cell>
          <cell r="BJ1986">
            <v>7.0999999999999994E-2</v>
          </cell>
          <cell r="BK1986">
            <v>0.11925128379999998</v>
          </cell>
          <cell r="BL1986">
            <v>17</v>
          </cell>
          <cell r="BM1986">
            <v>40</v>
          </cell>
          <cell r="BN1986">
            <v>255</v>
          </cell>
          <cell r="BR1986">
            <v>12400</v>
          </cell>
          <cell r="BS1986">
            <v>7440</v>
          </cell>
          <cell r="BT1986">
            <v>7440</v>
          </cell>
          <cell r="BU1986">
            <v>8267</v>
          </cell>
          <cell r="BV1986">
            <v>10</v>
          </cell>
          <cell r="BW1986">
            <v>7440</v>
          </cell>
          <cell r="BX1986">
            <v>5408.88</v>
          </cell>
        </row>
        <row r="1987">
          <cell r="E1987" t="str">
            <v>BPSM6570</v>
          </cell>
          <cell r="F1987" t="str">
            <v>255/35R18 94W XL RE001 T/L</v>
          </cell>
          <cell r="G1987" t="str">
            <v>255/35R18 94W XL EA01 T/L</v>
          </cell>
          <cell r="H1987" t="str">
            <v>RE001</v>
          </cell>
          <cell r="I1987" t="str">
            <v>PSR2</v>
          </cell>
          <cell r="J1987" t="str">
            <v>UHP(17 UP)</v>
          </cell>
          <cell r="K1987" t="str">
            <v>BRIDGESTONE</v>
          </cell>
          <cell r="L1987" t="str">
            <v>255/35R18</v>
          </cell>
          <cell r="M1987" t="str">
            <v>POTENZA</v>
          </cell>
          <cell r="N1987" t="str">
            <v>PASSENGER CAR</v>
          </cell>
          <cell r="O1987" t="str">
            <v>PSRS</v>
          </cell>
          <cell r="P1987" t="str">
            <v>T/L</v>
          </cell>
          <cell r="Q1987" t="str">
            <v>PSR00406</v>
          </cell>
          <cell r="R1987" t="str">
            <v>JAPAN</v>
          </cell>
          <cell r="S1987">
            <v>3</v>
          </cell>
          <cell r="Y1987" t="str">
            <v>24</v>
          </cell>
          <cell r="AG1987" t="str">
            <v>PSR00406</v>
          </cell>
          <cell r="AL1987" t="str">
            <v>RE001</v>
          </cell>
          <cell r="AN1987" t="str">
            <v>POTENZA RE001</v>
          </cell>
          <cell r="AO1987" t="str">
            <v>255/35R18</v>
          </cell>
          <cell r="AP1987" t="str">
            <v>PSRS</v>
          </cell>
          <cell r="AQ1987" t="str">
            <v>OTHERS</v>
          </cell>
          <cell r="AR1987" t="str">
            <v>18 Inch</v>
          </cell>
          <cell r="AU1987">
            <v>0</v>
          </cell>
          <cell r="AX1987" t="str">
            <v>CON</v>
          </cell>
          <cell r="AY1987" t="str">
            <v>B</v>
          </cell>
          <cell r="AZ1987">
            <v>91</v>
          </cell>
          <cell r="BA1987">
            <v>40</v>
          </cell>
          <cell r="BB1987">
            <v>30</v>
          </cell>
          <cell r="BC1987">
            <v>507</v>
          </cell>
          <cell r="BD1987" t="str">
            <v>PS</v>
          </cell>
          <cell r="BE1987" t="str">
            <v>PSRS</v>
          </cell>
          <cell r="BF1987" t="str">
            <v>T</v>
          </cell>
          <cell r="BG1987" t="str">
            <v>T</v>
          </cell>
          <cell r="BH1987">
            <v>5.5590000000000002</v>
          </cell>
          <cell r="BI1987">
            <v>12.116</v>
          </cell>
          <cell r="BJ1987">
            <v>8.4000000000000005E-2</v>
          </cell>
          <cell r="BK1987">
            <v>0.11921377455000001</v>
          </cell>
          <cell r="BL1987">
            <v>18</v>
          </cell>
          <cell r="BM1987">
            <v>35</v>
          </cell>
          <cell r="BN1987">
            <v>255</v>
          </cell>
          <cell r="BR1987">
            <v>14940</v>
          </cell>
          <cell r="BS1987">
            <v>8965</v>
          </cell>
          <cell r="BT1987">
            <v>8965</v>
          </cell>
          <cell r="BU1987">
            <v>9961</v>
          </cell>
          <cell r="BV1987">
            <v>10</v>
          </cell>
          <cell r="BW1987">
            <v>8965</v>
          </cell>
          <cell r="BX1987">
            <v>0</v>
          </cell>
        </row>
        <row r="1988">
          <cell r="E1988" t="str">
            <v>BPSM6572</v>
          </cell>
          <cell r="F1988" t="str">
            <v>265/35R18 97W XL RE001 T/L</v>
          </cell>
          <cell r="G1988" t="str">
            <v>265/35R18 97W XL EA01 T/L</v>
          </cell>
          <cell r="H1988" t="str">
            <v>RE001</v>
          </cell>
          <cell r="I1988" t="str">
            <v>PSR2</v>
          </cell>
          <cell r="J1988" t="str">
            <v>UHP(17 UP)</v>
          </cell>
          <cell r="K1988" t="str">
            <v>BRIDGESTONE</v>
          </cell>
          <cell r="L1988" t="str">
            <v>265/35R18</v>
          </cell>
          <cell r="M1988" t="str">
            <v>POTENZA</v>
          </cell>
          <cell r="N1988" t="str">
            <v>PASSENGER CAR</v>
          </cell>
          <cell r="O1988" t="str">
            <v>PSRS</v>
          </cell>
          <cell r="P1988" t="str">
            <v>T/L</v>
          </cell>
          <cell r="Q1988" t="str">
            <v>PSR00407</v>
          </cell>
          <cell r="R1988" t="str">
            <v>JAPAN</v>
          </cell>
          <cell r="S1988">
            <v>3</v>
          </cell>
          <cell r="Y1988" t="str">
            <v>24</v>
          </cell>
          <cell r="AG1988" t="str">
            <v>PSR00407</v>
          </cell>
          <cell r="AL1988" t="str">
            <v>RE001</v>
          </cell>
          <cell r="AN1988" t="str">
            <v>POTENZA RE001</v>
          </cell>
          <cell r="AO1988" t="str">
            <v>265/35R18</v>
          </cell>
          <cell r="AP1988" t="str">
            <v>PSRS</v>
          </cell>
          <cell r="AQ1988" t="str">
            <v>OTHERS</v>
          </cell>
          <cell r="AR1988" t="str">
            <v>18 Inch</v>
          </cell>
          <cell r="AU1988">
            <v>0</v>
          </cell>
          <cell r="AX1988" t="str">
            <v>CON</v>
          </cell>
          <cell r="AY1988" t="str">
            <v>B</v>
          </cell>
          <cell r="AZ1988">
            <v>91</v>
          </cell>
          <cell r="BA1988">
            <v>40</v>
          </cell>
          <cell r="BB1988">
            <v>30</v>
          </cell>
          <cell r="BC1988">
            <v>507</v>
          </cell>
          <cell r="BD1988" t="str">
            <v>PS</v>
          </cell>
          <cell r="BE1988" t="str">
            <v>PSRS</v>
          </cell>
          <cell r="BF1988" t="str">
            <v>T</v>
          </cell>
          <cell r="BG1988" t="str">
            <v>T</v>
          </cell>
          <cell r="BH1988">
            <v>6.2290000000000001</v>
          </cell>
          <cell r="BI1988">
            <v>13.182</v>
          </cell>
          <cell r="BJ1988">
            <v>0.10199999999999999</v>
          </cell>
          <cell r="BK1988">
            <v>0.12598430345000003</v>
          </cell>
          <cell r="BL1988">
            <v>18</v>
          </cell>
          <cell r="BM1988">
            <v>35</v>
          </cell>
          <cell r="BN1988">
            <v>265</v>
          </cell>
          <cell r="BR1988">
            <v>15730</v>
          </cell>
          <cell r="BS1988">
            <v>9438</v>
          </cell>
          <cell r="BT1988">
            <v>9438</v>
          </cell>
          <cell r="BU1988">
            <v>10487</v>
          </cell>
          <cell r="BV1988">
            <v>10</v>
          </cell>
          <cell r="BW1988">
            <v>9438</v>
          </cell>
          <cell r="BX1988">
            <v>0</v>
          </cell>
        </row>
        <row r="1989">
          <cell r="E1989" t="str">
            <v>BPSM6610</v>
          </cell>
          <cell r="F1989" t="str">
            <v>205/55R16 89W E030 T/L</v>
          </cell>
          <cell r="G1989" t="str">
            <v>205/55R16 89W E030 T/L</v>
          </cell>
          <cell r="H1989" t="str">
            <v>E030</v>
          </cell>
          <cell r="I1989" t="str">
            <v>PSR3</v>
          </cell>
          <cell r="J1989" t="str">
            <v>PSR OOGATA (16 ONLY)</v>
          </cell>
          <cell r="K1989" t="str">
            <v>BRIDGESTONE</v>
          </cell>
          <cell r="L1989" t="str">
            <v>205/55R16</v>
          </cell>
          <cell r="M1989" t="str">
            <v>POTENZA</v>
          </cell>
          <cell r="N1989" t="str">
            <v>PASSENGER CAR</v>
          </cell>
          <cell r="O1989" t="str">
            <v>PSRS</v>
          </cell>
          <cell r="P1989" t="str">
            <v>T/L</v>
          </cell>
          <cell r="Q1989" t="str">
            <v>PSR04325</v>
          </cell>
          <cell r="R1989" t="str">
            <v>JAPAN</v>
          </cell>
          <cell r="S1989">
            <v>3</v>
          </cell>
          <cell r="Y1989" t="str">
            <v>24</v>
          </cell>
          <cell r="AG1989" t="str">
            <v>PSR04325</v>
          </cell>
          <cell r="AL1989" t="str">
            <v>E030</v>
          </cell>
          <cell r="AN1989" t="str">
            <v>POTENZA E030</v>
          </cell>
          <cell r="AO1989" t="str">
            <v>205/55R16</v>
          </cell>
          <cell r="AP1989" t="str">
            <v>PSRS</v>
          </cell>
          <cell r="AQ1989" t="str">
            <v>OTHERS</v>
          </cell>
          <cell r="AR1989" t="str">
            <v>16 Inch</v>
          </cell>
          <cell r="AU1989">
            <v>0</v>
          </cell>
          <cell r="AX1989" t="str">
            <v>CON</v>
          </cell>
          <cell r="AY1989" t="str">
            <v>B</v>
          </cell>
          <cell r="AZ1989">
            <v>91</v>
          </cell>
          <cell r="BA1989">
            <v>40</v>
          </cell>
          <cell r="BB1989">
            <v>30</v>
          </cell>
          <cell r="BC1989">
            <v>507</v>
          </cell>
          <cell r="BD1989" t="str">
            <v>PS</v>
          </cell>
          <cell r="BE1989" t="str">
            <v>PSRS</v>
          </cell>
          <cell r="BF1989" t="str">
            <v>T</v>
          </cell>
          <cell r="BG1989" t="str">
            <v>T</v>
          </cell>
          <cell r="BH1989">
            <v>4.7850000000000001</v>
          </cell>
          <cell r="BI1989">
            <v>9.9269999999999996</v>
          </cell>
          <cell r="BJ1989">
            <v>0.10199999999999999</v>
          </cell>
          <cell r="BK1989">
            <v>9.7827914449999998E-2</v>
          </cell>
          <cell r="BL1989">
            <v>16</v>
          </cell>
          <cell r="BM1989">
            <v>55</v>
          </cell>
          <cell r="BN1989">
            <v>205</v>
          </cell>
          <cell r="BR1989">
            <v>5100</v>
          </cell>
          <cell r="BS1989">
            <v>3680</v>
          </cell>
          <cell r="BT1989">
            <v>3680</v>
          </cell>
          <cell r="BU1989">
            <v>4089</v>
          </cell>
          <cell r="BV1989">
            <v>10</v>
          </cell>
          <cell r="BW1989">
            <v>3680</v>
          </cell>
          <cell r="BX1989">
            <v>2735</v>
          </cell>
        </row>
        <row r="1990">
          <cell r="E1990" t="str">
            <v>BPSM7310</v>
          </cell>
          <cell r="F1990" t="str">
            <v>195/55R15 85V GR80 T/L</v>
          </cell>
          <cell r="G1990" t="str">
            <v>195/55R15 85V TG80 T/L</v>
          </cell>
          <cell r="H1990" t="str">
            <v>GR80</v>
          </cell>
          <cell r="I1990" t="str">
            <v>PSR4</v>
          </cell>
          <cell r="J1990" t="str">
            <v>PSR IPPAN S (15 ONLY)</v>
          </cell>
          <cell r="K1990" t="str">
            <v>BRIDGESTONE</v>
          </cell>
          <cell r="L1990" t="str">
            <v>195/65R15</v>
          </cell>
          <cell r="M1990" t="str">
            <v>TURANZA</v>
          </cell>
          <cell r="N1990" t="str">
            <v>PREMIUM COMFORT</v>
          </cell>
          <cell r="O1990" t="str">
            <v>PSRS</v>
          </cell>
          <cell r="P1990" t="str">
            <v>T/L</v>
          </cell>
          <cell r="Q1990" t="str">
            <v>PSR04293</v>
          </cell>
          <cell r="R1990" t="str">
            <v>JAPAN</v>
          </cell>
          <cell r="S1990">
            <v>3</v>
          </cell>
          <cell r="Y1990" t="str">
            <v>24</v>
          </cell>
          <cell r="AG1990" t="str">
            <v>PSR04293</v>
          </cell>
          <cell r="AL1990" t="str">
            <v>GR80</v>
          </cell>
          <cell r="AO1990" t="str">
            <v>195/55R15</v>
          </cell>
          <cell r="AP1990" t="str">
            <v>PSRS</v>
          </cell>
          <cell r="AQ1990" t="str">
            <v>OTHERS</v>
          </cell>
          <cell r="AR1990" t="str">
            <v>15 Inch</v>
          </cell>
          <cell r="AU1990">
            <v>2007</v>
          </cell>
          <cell r="AX1990" t="str">
            <v>CON</v>
          </cell>
          <cell r="AY1990" t="str">
            <v>B</v>
          </cell>
          <cell r="AZ1990">
            <v>91</v>
          </cell>
          <cell r="BA1990">
            <v>40</v>
          </cell>
          <cell r="BB1990">
            <v>30</v>
          </cell>
          <cell r="BC1990">
            <v>507</v>
          </cell>
          <cell r="BD1990" t="str">
            <v>PS</v>
          </cell>
          <cell r="BE1990" t="str">
            <v>PSRS</v>
          </cell>
          <cell r="BF1990" t="str">
            <v>T</v>
          </cell>
          <cell r="BG1990" t="str">
            <v>T</v>
          </cell>
          <cell r="BH1990">
            <v>4.7629999999999999</v>
          </cell>
          <cell r="BI1990">
            <v>9.5269999999999992</v>
          </cell>
          <cell r="BJ1990">
            <v>9.2999999999999999E-2</v>
          </cell>
          <cell r="BK1990">
            <v>8.3335758750000002E-2</v>
          </cell>
          <cell r="BL1990">
            <v>15</v>
          </cell>
          <cell r="BM1990">
            <v>55</v>
          </cell>
          <cell r="BN1990">
            <v>195</v>
          </cell>
          <cell r="BR1990">
            <v>4420</v>
          </cell>
          <cell r="BS1990">
            <v>2369</v>
          </cell>
          <cell r="BT1990">
            <v>2369</v>
          </cell>
          <cell r="BU1990">
            <v>2632</v>
          </cell>
          <cell r="BV1990">
            <v>10</v>
          </cell>
          <cell r="BW1990">
            <v>2369</v>
          </cell>
          <cell r="BX1990">
            <v>1904.27</v>
          </cell>
        </row>
        <row r="1991">
          <cell r="E1991" t="str">
            <v>BPSM7311</v>
          </cell>
          <cell r="F1991" t="str">
            <v>205/55R15 88V GR80 T/L</v>
          </cell>
          <cell r="G1991" t="str">
            <v>205/55R15 88V TG80 T/L</v>
          </cell>
          <cell r="H1991" t="str">
            <v>GR80</v>
          </cell>
          <cell r="I1991" t="str">
            <v>PSR4</v>
          </cell>
          <cell r="J1991" t="str">
            <v>PSR IPPAN S (15 ONLY)</v>
          </cell>
          <cell r="K1991" t="str">
            <v>BRIDGESTONE</v>
          </cell>
          <cell r="L1991" t="str">
            <v>195/55R15</v>
          </cell>
          <cell r="M1991" t="str">
            <v>TURANZA</v>
          </cell>
          <cell r="N1991" t="str">
            <v>PREMIUM COMFORT</v>
          </cell>
          <cell r="O1991" t="str">
            <v>PSRS</v>
          </cell>
          <cell r="P1991" t="str">
            <v>T/L</v>
          </cell>
          <cell r="Q1991" t="str">
            <v>PSR04295</v>
          </cell>
          <cell r="R1991" t="str">
            <v>JAPAN</v>
          </cell>
          <cell r="S1991">
            <v>3</v>
          </cell>
          <cell r="Y1991" t="str">
            <v>24</v>
          </cell>
          <cell r="AG1991" t="str">
            <v>PSR04295</v>
          </cell>
          <cell r="AL1991" t="str">
            <v>GR80</v>
          </cell>
          <cell r="AO1991" t="str">
            <v>205/55R15</v>
          </cell>
          <cell r="AP1991" t="str">
            <v>PSRS</v>
          </cell>
          <cell r="AQ1991" t="str">
            <v>OTHERS</v>
          </cell>
          <cell r="AR1991" t="str">
            <v>15 Inch</v>
          </cell>
          <cell r="AU1991">
            <v>2006</v>
          </cell>
          <cell r="AX1991" t="str">
            <v>CON</v>
          </cell>
          <cell r="AY1991" t="str">
            <v>B</v>
          </cell>
          <cell r="AZ1991">
            <v>91</v>
          </cell>
          <cell r="BA1991">
            <v>40</v>
          </cell>
          <cell r="BB1991">
            <v>30</v>
          </cell>
          <cell r="BC1991">
            <v>507</v>
          </cell>
          <cell r="BD1991" t="str">
            <v>PS</v>
          </cell>
          <cell r="BE1991" t="str">
            <v>PSRS</v>
          </cell>
          <cell r="BF1991" t="str">
            <v>T</v>
          </cell>
          <cell r="BG1991" t="str">
            <v>T</v>
          </cell>
          <cell r="BH1991">
            <v>5.1120000000000001</v>
          </cell>
          <cell r="BI1991">
            <v>10.223000000000001</v>
          </cell>
          <cell r="BJ1991">
            <v>9.2999999999999999E-2</v>
          </cell>
          <cell r="BK1991">
            <v>9.0121351249999995E-2</v>
          </cell>
          <cell r="BL1991">
            <v>15</v>
          </cell>
          <cell r="BM1991">
            <v>55</v>
          </cell>
          <cell r="BN1991">
            <v>205</v>
          </cell>
          <cell r="BR1991">
            <v>5030</v>
          </cell>
          <cell r="BS1991">
            <v>2650</v>
          </cell>
          <cell r="BT1991">
            <v>2650</v>
          </cell>
          <cell r="BU1991">
            <v>2944</v>
          </cell>
          <cell r="BV1991">
            <v>10</v>
          </cell>
          <cell r="BW1991">
            <v>2650</v>
          </cell>
          <cell r="BX1991">
            <v>2139.0300000000002</v>
          </cell>
        </row>
        <row r="1992">
          <cell r="E1992" t="str">
            <v>BPSM7320</v>
          </cell>
          <cell r="F1992" t="str">
            <v>195/55R16 87V GR80 T/L</v>
          </cell>
          <cell r="G1992" t="str">
            <v>195/55R16 87V TG80 T/L</v>
          </cell>
          <cell r="H1992" t="str">
            <v>GR80</v>
          </cell>
          <cell r="I1992" t="str">
            <v>PSR3</v>
          </cell>
          <cell r="J1992" t="str">
            <v>PSR OOGATA (16 ONLY)</v>
          </cell>
          <cell r="K1992" t="str">
            <v>BRIDGESTONE</v>
          </cell>
          <cell r="L1992" t="str">
            <v>205/55R16</v>
          </cell>
          <cell r="M1992" t="str">
            <v>TURANZA</v>
          </cell>
          <cell r="N1992" t="str">
            <v>PREMIUM COMFORT</v>
          </cell>
          <cell r="O1992" t="str">
            <v>PSRS</v>
          </cell>
          <cell r="P1992" t="str">
            <v>T/L</v>
          </cell>
          <cell r="Q1992" t="str">
            <v>PSR04310</v>
          </cell>
          <cell r="R1992" t="str">
            <v>JAPAN</v>
          </cell>
          <cell r="S1992">
            <v>3</v>
          </cell>
          <cell r="Y1992" t="str">
            <v>24</v>
          </cell>
          <cell r="AG1992" t="str">
            <v>PSR04310</v>
          </cell>
          <cell r="AL1992" t="str">
            <v>GR80</v>
          </cell>
          <cell r="AO1992" t="str">
            <v>195/55R16</v>
          </cell>
          <cell r="AP1992" t="str">
            <v>PSRS</v>
          </cell>
          <cell r="AQ1992" t="str">
            <v>OTHERS</v>
          </cell>
          <cell r="AR1992" t="str">
            <v>16 Inch</v>
          </cell>
          <cell r="AU1992">
            <v>2006</v>
          </cell>
          <cell r="AX1992" t="str">
            <v>CON</v>
          </cell>
          <cell r="AY1992" t="str">
            <v>B</v>
          </cell>
          <cell r="AZ1992">
            <v>91</v>
          </cell>
          <cell r="BA1992">
            <v>40</v>
          </cell>
          <cell r="BB1992">
            <v>30</v>
          </cell>
          <cell r="BC1992">
            <v>507</v>
          </cell>
          <cell r="BD1992" t="str">
            <v>PS</v>
          </cell>
          <cell r="BE1992" t="str">
            <v>PSRS</v>
          </cell>
          <cell r="BF1992" t="str">
            <v>T</v>
          </cell>
          <cell r="BG1992" t="str">
            <v>T</v>
          </cell>
          <cell r="BH1992">
            <v>4.9779999999999998</v>
          </cell>
          <cell r="BI1992">
            <v>10.000999999999999</v>
          </cell>
          <cell r="BJ1992">
            <v>9.2999999999999999E-2</v>
          </cell>
          <cell r="BK1992">
            <v>9.0596450349999996E-2</v>
          </cell>
          <cell r="BL1992">
            <v>16</v>
          </cell>
          <cell r="BM1992">
            <v>55</v>
          </cell>
          <cell r="BN1992">
            <v>195</v>
          </cell>
          <cell r="BR1992">
            <v>5210</v>
          </cell>
          <cell r="BS1992">
            <v>3126</v>
          </cell>
          <cell r="BT1992">
            <v>3126</v>
          </cell>
          <cell r="BU1992">
            <v>3473</v>
          </cell>
          <cell r="BV1992">
            <v>10</v>
          </cell>
          <cell r="BW1992">
            <v>3126</v>
          </cell>
          <cell r="BX1992">
            <v>2257.65</v>
          </cell>
        </row>
        <row r="1993">
          <cell r="E1993" t="str">
            <v>BPSM7370</v>
          </cell>
          <cell r="F1993" t="str">
            <v>225/55R17 97W GR80 T/L</v>
          </cell>
          <cell r="G1993" t="str">
            <v>225/55R17 97W TG80 T/L</v>
          </cell>
          <cell r="H1993" t="str">
            <v>GR80</v>
          </cell>
          <cell r="I1993" t="str">
            <v>PSR2</v>
          </cell>
          <cell r="J1993" t="str">
            <v>UHP(17 UP)</v>
          </cell>
          <cell r="K1993" t="str">
            <v>BRIDGESTONE</v>
          </cell>
          <cell r="L1993" t="str">
            <v>225/55R17</v>
          </cell>
          <cell r="M1993" t="str">
            <v>TURANZA</v>
          </cell>
          <cell r="N1993" t="str">
            <v>PREMIUM COMFORT</v>
          </cell>
          <cell r="O1993" t="str">
            <v>PSRS</v>
          </cell>
          <cell r="P1993" t="str">
            <v>T/L</v>
          </cell>
          <cell r="Q1993" t="str">
            <v>PSR02093</v>
          </cell>
          <cell r="R1993" t="str">
            <v>JAPAN</v>
          </cell>
          <cell r="S1993">
            <v>3</v>
          </cell>
          <cell r="Y1993" t="str">
            <v>24</v>
          </cell>
          <cell r="AG1993" t="str">
            <v>PSR02093</v>
          </cell>
          <cell r="AL1993" t="str">
            <v>GR80</v>
          </cell>
          <cell r="AO1993" t="str">
            <v>225/55R17</v>
          </cell>
          <cell r="AP1993" t="str">
            <v>PSRS</v>
          </cell>
          <cell r="AQ1993" t="str">
            <v>OTHERS</v>
          </cell>
          <cell r="AR1993" t="str">
            <v>17 Inch</v>
          </cell>
          <cell r="AU1993">
            <v>2006</v>
          </cell>
          <cell r="AX1993" t="str">
            <v>CON</v>
          </cell>
          <cell r="AY1993" t="str">
            <v>B</v>
          </cell>
          <cell r="AZ1993">
            <v>91</v>
          </cell>
          <cell r="BA1993">
            <v>40</v>
          </cell>
          <cell r="BB1993">
            <v>30</v>
          </cell>
          <cell r="BC1993">
            <v>507</v>
          </cell>
          <cell r="BD1993" t="str">
            <v>PS</v>
          </cell>
          <cell r="BE1993" t="str">
            <v>PSRS</v>
          </cell>
          <cell r="BF1993" t="str">
            <v>T</v>
          </cell>
          <cell r="BG1993" t="str">
            <v>T</v>
          </cell>
          <cell r="BH1993">
            <v>5.9020000000000001</v>
          </cell>
          <cell r="BI1993">
            <v>12.15</v>
          </cell>
          <cell r="BJ1993">
            <v>0.10199999999999999</v>
          </cell>
          <cell r="BK1993">
            <v>0.12228384984999997</v>
          </cell>
          <cell r="BL1993">
            <v>17</v>
          </cell>
          <cell r="BM1993">
            <v>55</v>
          </cell>
          <cell r="BN1993">
            <v>225</v>
          </cell>
          <cell r="BR1993">
            <v>8500</v>
          </cell>
          <cell r="BS1993">
            <v>4843</v>
          </cell>
          <cell r="BT1993">
            <v>4843</v>
          </cell>
          <cell r="BU1993">
            <v>5381</v>
          </cell>
          <cell r="BV1993">
            <v>10</v>
          </cell>
          <cell r="BW1993">
            <v>4843</v>
          </cell>
          <cell r="BX1993">
            <v>3719.28</v>
          </cell>
        </row>
        <row r="1994">
          <cell r="E1994" t="str">
            <v>BPSM7400</v>
          </cell>
          <cell r="F1994" t="str">
            <v>195/50R15 82V GR80 T/L</v>
          </cell>
          <cell r="G1994" t="str">
            <v>195/50R15 82V TG80 T/L</v>
          </cell>
          <cell r="H1994" t="str">
            <v>GR80</v>
          </cell>
          <cell r="I1994" t="str">
            <v>PSR4</v>
          </cell>
          <cell r="J1994" t="str">
            <v>PSR IPPAN S (15 ONLY)</v>
          </cell>
          <cell r="K1994" t="str">
            <v>BRIDGESTONE</v>
          </cell>
          <cell r="L1994" t="str">
            <v>195/50R15</v>
          </cell>
          <cell r="M1994" t="str">
            <v>TURANZA</v>
          </cell>
          <cell r="N1994" t="str">
            <v>PREMIUM COMFORT</v>
          </cell>
          <cell r="O1994" t="str">
            <v>PSRS</v>
          </cell>
          <cell r="P1994" t="str">
            <v>T/L</v>
          </cell>
          <cell r="Q1994" t="str">
            <v>PSR04294</v>
          </cell>
          <cell r="R1994" t="str">
            <v>JAPAN</v>
          </cell>
          <cell r="S1994">
            <v>3</v>
          </cell>
          <cell r="Y1994" t="str">
            <v>24</v>
          </cell>
          <cell r="AG1994" t="str">
            <v>PSR04294</v>
          </cell>
          <cell r="AL1994" t="str">
            <v>GR80</v>
          </cell>
          <cell r="AO1994" t="str">
            <v>195/50R15</v>
          </cell>
          <cell r="AP1994" t="str">
            <v>PSRS</v>
          </cell>
          <cell r="AQ1994" t="str">
            <v>OTHERS</v>
          </cell>
          <cell r="AR1994" t="str">
            <v>15 Inch</v>
          </cell>
          <cell r="AU1994">
            <v>2007</v>
          </cell>
          <cell r="AX1994" t="str">
            <v>CON</v>
          </cell>
          <cell r="AY1994" t="str">
            <v>B</v>
          </cell>
          <cell r="AZ1994">
            <v>91</v>
          </cell>
          <cell r="BA1994">
            <v>40</v>
          </cell>
          <cell r="BB1994">
            <v>30</v>
          </cell>
          <cell r="BC1994">
            <v>507</v>
          </cell>
          <cell r="BD1994" t="str">
            <v>PS</v>
          </cell>
          <cell r="BE1994" t="str">
            <v>PSRS</v>
          </cell>
          <cell r="BF1994" t="str">
            <v>T</v>
          </cell>
          <cell r="BG1994" t="str">
            <v>T</v>
          </cell>
          <cell r="BH1994">
            <v>4.5090000000000003</v>
          </cell>
          <cell r="BI1994">
            <v>9.0559999999999992</v>
          </cell>
          <cell r="BJ1994">
            <v>9.2999999999999999E-2</v>
          </cell>
          <cell r="BK1994">
            <v>7.7967359999999999E-2</v>
          </cell>
          <cell r="BL1994">
            <v>15</v>
          </cell>
          <cell r="BM1994">
            <v>50</v>
          </cell>
          <cell r="BN1994">
            <v>195</v>
          </cell>
          <cell r="BR1994">
            <v>4600</v>
          </cell>
          <cell r="BS1994">
            <v>2758</v>
          </cell>
          <cell r="BT1994">
            <v>2758</v>
          </cell>
          <cell r="BU1994">
            <v>3064</v>
          </cell>
          <cell r="BV1994">
            <v>10</v>
          </cell>
          <cell r="BW1994">
            <v>2758</v>
          </cell>
          <cell r="BX1994">
            <v>1993.39</v>
          </cell>
        </row>
        <row r="1995">
          <cell r="E1995" t="str">
            <v>BPSM7410</v>
          </cell>
          <cell r="F1995" t="str">
            <v>205/50R16 87V GR80 T/L</v>
          </cell>
          <cell r="G1995" t="str">
            <v>205/50R16 87V TG80 T/L</v>
          </cell>
          <cell r="H1995" t="str">
            <v>GR80</v>
          </cell>
          <cell r="I1995" t="str">
            <v>PSR3</v>
          </cell>
          <cell r="J1995" t="str">
            <v>PSR OOGATA (16 ONLY)</v>
          </cell>
          <cell r="K1995" t="str">
            <v>BRIDGESTONE</v>
          </cell>
          <cell r="L1995" t="str">
            <v>205/50R16</v>
          </cell>
          <cell r="M1995" t="str">
            <v>TURANZA</v>
          </cell>
          <cell r="N1995" t="str">
            <v>PREMIUM COMFORT</v>
          </cell>
          <cell r="O1995" t="str">
            <v>PSRS</v>
          </cell>
          <cell r="P1995" t="str">
            <v>T/L</v>
          </cell>
          <cell r="Q1995" t="str">
            <v>PSR01495</v>
          </cell>
          <cell r="R1995" t="str">
            <v>JAPAN</v>
          </cell>
          <cell r="S1995">
            <v>3</v>
          </cell>
          <cell r="Y1995" t="str">
            <v>24</v>
          </cell>
          <cell r="AG1995" t="str">
            <v>PSR02613</v>
          </cell>
          <cell r="AL1995" t="str">
            <v>GR80</v>
          </cell>
          <cell r="AO1995" t="str">
            <v>205/50R16</v>
          </cell>
          <cell r="AP1995" t="str">
            <v>PSRS</v>
          </cell>
          <cell r="AQ1995" t="str">
            <v>OTHERS</v>
          </cell>
          <cell r="AR1995" t="str">
            <v>16 Inch</v>
          </cell>
          <cell r="AU1995">
            <v>2007</v>
          </cell>
          <cell r="AX1995" t="str">
            <v>CON</v>
          </cell>
          <cell r="AY1995" t="str">
            <v>B</v>
          </cell>
          <cell r="AZ1995">
            <v>91</v>
          </cell>
          <cell r="BA1995">
            <v>40</v>
          </cell>
          <cell r="BB1995">
            <v>30</v>
          </cell>
          <cell r="BC1995">
            <v>507</v>
          </cell>
          <cell r="BD1995" t="str">
            <v>PS</v>
          </cell>
          <cell r="BE1995" t="str">
            <v>PSRS</v>
          </cell>
          <cell r="BF1995" t="str">
            <v>T</v>
          </cell>
          <cell r="BG1995" t="str">
            <v>T</v>
          </cell>
          <cell r="BH1995">
            <v>5.0350000000000001</v>
          </cell>
          <cell r="BI1995">
            <v>10.14</v>
          </cell>
          <cell r="BJ1995">
            <v>6.7000000000000004E-2</v>
          </cell>
          <cell r="BK1995">
            <v>9.1583440199999991E-2</v>
          </cell>
          <cell r="BL1995">
            <v>16</v>
          </cell>
          <cell r="BM1995">
            <v>50</v>
          </cell>
          <cell r="BN1995">
            <v>205</v>
          </cell>
          <cell r="BR1995">
            <v>6170</v>
          </cell>
          <cell r="BS1995">
            <v>3699</v>
          </cell>
          <cell r="BT1995">
            <v>3699</v>
          </cell>
          <cell r="BU1995">
            <v>4110</v>
          </cell>
          <cell r="BV1995">
            <v>10</v>
          </cell>
          <cell r="BW1995">
            <v>3699</v>
          </cell>
          <cell r="BX1995">
            <v>2580.5500000000002</v>
          </cell>
        </row>
        <row r="1996">
          <cell r="E1996" t="str">
            <v>BPSM7440</v>
          </cell>
          <cell r="F1996" t="str">
            <v>225/50R17 94V GR80 T/L</v>
          </cell>
          <cell r="G1996" t="str">
            <v>225/50R17 94V TG80 T/L</v>
          </cell>
          <cell r="H1996" t="str">
            <v>GR80</v>
          </cell>
          <cell r="I1996" t="str">
            <v>PSR2</v>
          </cell>
          <cell r="J1996" t="str">
            <v>UHP(17 UP)</v>
          </cell>
          <cell r="K1996" t="str">
            <v>BRIDGESTONE</v>
          </cell>
          <cell r="L1996" t="str">
            <v>225/50R17</v>
          </cell>
          <cell r="M1996" t="str">
            <v>TURANZA</v>
          </cell>
          <cell r="N1996" t="str">
            <v>PREMIUM COMFORT</v>
          </cell>
          <cell r="O1996" t="str">
            <v>PSRS</v>
          </cell>
          <cell r="P1996" t="str">
            <v>T/L</v>
          </cell>
          <cell r="Q1996" t="str">
            <v>PSR02445</v>
          </cell>
          <cell r="R1996" t="str">
            <v>JAPAN</v>
          </cell>
          <cell r="S1996">
            <v>3</v>
          </cell>
          <cell r="Y1996" t="str">
            <v>24</v>
          </cell>
          <cell r="AG1996" t="str">
            <v>PSR02096</v>
          </cell>
          <cell r="AL1996" t="str">
            <v>GR80</v>
          </cell>
          <cell r="AO1996" t="str">
            <v>225/50R17</v>
          </cell>
          <cell r="AP1996" t="str">
            <v>PSRS</v>
          </cell>
          <cell r="AQ1996" t="str">
            <v>OTHERS</v>
          </cell>
          <cell r="AR1996" t="str">
            <v>17 Inch</v>
          </cell>
          <cell r="AU1996">
            <v>2007</v>
          </cell>
          <cell r="AX1996" t="str">
            <v>CON</v>
          </cell>
          <cell r="AY1996" t="str">
            <v>B</v>
          </cell>
          <cell r="AZ1996">
            <v>91</v>
          </cell>
          <cell r="BA1996">
            <v>40</v>
          </cell>
          <cell r="BB1996">
            <v>30</v>
          </cell>
          <cell r="BC1996">
            <v>507</v>
          </cell>
          <cell r="BD1996" t="str">
            <v>PS</v>
          </cell>
          <cell r="BE1996" t="str">
            <v>PSRS</v>
          </cell>
          <cell r="BF1996" t="str">
            <v>T</v>
          </cell>
          <cell r="BG1996" t="str">
            <v>T</v>
          </cell>
          <cell r="BH1996">
            <v>6.0049999999999999</v>
          </cell>
          <cell r="BI1996">
            <v>12.17</v>
          </cell>
          <cell r="BJ1996">
            <v>9.1999999999999998E-2</v>
          </cell>
          <cell r="BK1996">
            <v>0.11431735359999998</v>
          </cell>
          <cell r="BL1996">
            <v>17</v>
          </cell>
          <cell r="BM1996">
            <v>50</v>
          </cell>
          <cell r="BN1996">
            <v>225</v>
          </cell>
          <cell r="BR1996">
            <v>8320</v>
          </cell>
          <cell r="BS1996">
            <v>4994</v>
          </cell>
          <cell r="BT1996">
            <v>4994</v>
          </cell>
          <cell r="BU1996">
            <v>5549</v>
          </cell>
          <cell r="BV1996">
            <v>10</v>
          </cell>
          <cell r="BW1996">
            <v>4994</v>
          </cell>
          <cell r="BX1996">
            <v>4052.61</v>
          </cell>
        </row>
        <row r="1997">
          <cell r="E1997" t="str">
            <v>BPSM7460</v>
          </cell>
          <cell r="F1997" t="str">
            <v>235/50R18 97V GR80 T/L</v>
          </cell>
          <cell r="G1997" t="str">
            <v>235/50R18 97V TG80 T/L</v>
          </cell>
          <cell r="H1997" t="str">
            <v>GR80</v>
          </cell>
          <cell r="I1997" t="str">
            <v>PSR2</v>
          </cell>
          <cell r="J1997" t="str">
            <v>UHP(17 UP)</v>
          </cell>
          <cell r="K1997" t="str">
            <v>BRIDGESTONE</v>
          </cell>
          <cell r="L1997" t="str">
            <v>235/50R18</v>
          </cell>
          <cell r="M1997" t="str">
            <v>TURANZA</v>
          </cell>
          <cell r="N1997" t="str">
            <v>PREMIUM COMFORT</v>
          </cell>
          <cell r="O1997" t="str">
            <v>PSRS</v>
          </cell>
          <cell r="P1997" t="str">
            <v>T/L</v>
          </cell>
          <cell r="Q1997" t="str">
            <v>PSR02367</v>
          </cell>
          <cell r="R1997" t="str">
            <v>JAPAN</v>
          </cell>
          <cell r="S1997">
            <v>3</v>
          </cell>
          <cell r="Y1997" t="str">
            <v>24</v>
          </cell>
          <cell r="AG1997" t="str">
            <v>PSR02367</v>
          </cell>
          <cell r="AL1997" t="str">
            <v>GR80</v>
          </cell>
          <cell r="AO1997" t="str">
            <v>235/50R18</v>
          </cell>
          <cell r="AP1997" t="str">
            <v>PSRS</v>
          </cell>
          <cell r="AQ1997" t="str">
            <v>OTHERS</v>
          </cell>
          <cell r="AR1997" t="str">
            <v>18 Inch</v>
          </cell>
          <cell r="AU1997">
            <v>0</v>
          </cell>
          <cell r="AX1997" t="str">
            <v>CON</v>
          </cell>
          <cell r="AY1997" t="str">
            <v>B</v>
          </cell>
          <cell r="AZ1997">
            <v>91</v>
          </cell>
          <cell r="BA1997">
            <v>40</v>
          </cell>
          <cell r="BB1997">
            <v>30</v>
          </cell>
          <cell r="BC1997">
            <v>507</v>
          </cell>
          <cell r="BD1997" t="str">
            <v>PS</v>
          </cell>
          <cell r="BE1997" t="str">
            <v>PSRS</v>
          </cell>
          <cell r="BF1997" t="str">
            <v>T</v>
          </cell>
          <cell r="BG1997" t="str">
            <v>T</v>
          </cell>
          <cell r="BH1997">
            <v>6.4589999999999996</v>
          </cell>
          <cell r="BI1997">
            <v>12.988</v>
          </cell>
          <cell r="BJ1997">
            <v>9.2999999999999999E-2</v>
          </cell>
          <cell r="BK1997">
            <v>0.13176373100000002</v>
          </cell>
          <cell r="BL1997">
            <v>18</v>
          </cell>
          <cell r="BM1997">
            <v>50</v>
          </cell>
          <cell r="BN1997">
            <v>235</v>
          </cell>
          <cell r="BR1997">
            <v>10660</v>
          </cell>
          <cell r="BS1997">
            <v>6393</v>
          </cell>
          <cell r="BT1997">
            <v>6393</v>
          </cell>
          <cell r="BU1997">
            <v>7103</v>
          </cell>
          <cell r="BV1997">
            <v>10</v>
          </cell>
          <cell r="BW1997">
            <v>6393</v>
          </cell>
          <cell r="BX1997">
            <v>0</v>
          </cell>
        </row>
        <row r="1998">
          <cell r="E1998" t="str">
            <v>BPSM7510</v>
          </cell>
          <cell r="F1998" t="str">
            <v>215/45R17 87W GR80 T/L</v>
          </cell>
          <cell r="G1998" t="str">
            <v>215/45R17 87W TG80 T/L</v>
          </cell>
          <cell r="H1998" t="str">
            <v>GR80</v>
          </cell>
          <cell r="I1998" t="str">
            <v>PSR2</v>
          </cell>
          <cell r="J1998" t="str">
            <v>UHP(17 UP)</v>
          </cell>
          <cell r="K1998" t="str">
            <v>BRIDGESTONE</v>
          </cell>
          <cell r="L1998" t="str">
            <v>215/45R17</v>
          </cell>
          <cell r="M1998" t="str">
            <v>TURANZA</v>
          </cell>
          <cell r="N1998" t="str">
            <v>PREMIUM COMFORT</v>
          </cell>
          <cell r="O1998" t="str">
            <v>PSRS</v>
          </cell>
          <cell r="P1998" t="str">
            <v>T/L</v>
          </cell>
          <cell r="Q1998" t="str">
            <v>PSR02090</v>
          </cell>
          <cell r="R1998" t="str">
            <v>JAPAN</v>
          </cell>
          <cell r="S1998">
            <v>3</v>
          </cell>
          <cell r="Y1998" t="str">
            <v>24</v>
          </cell>
          <cell r="AG1998" t="str">
            <v>PSR02090</v>
          </cell>
          <cell r="AL1998" t="str">
            <v>GR80</v>
          </cell>
          <cell r="AO1998" t="str">
            <v>215/45R17</v>
          </cell>
          <cell r="AP1998" t="str">
            <v>PSRS</v>
          </cell>
          <cell r="AQ1998" t="str">
            <v>OTHERS</v>
          </cell>
          <cell r="AR1998" t="str">
            <v>17 Inch</v>
          </cell>
          <cell r="AU1998">
            <v>2007</v>
          </cell>
          <cell r="AX1998" t="str">
            <v>CON</v>
          </cell>
          <cell r="AY1998" t="str">
            <v>B</v>
          </cell>
          <cell r="AZ1998">
            <v>91</v>
          </cell>
          <cell r="BA1998">
            <v>40</v>
          </cell>
          <cell r="BB1998">
            <v>30</v>
          </cell>
          <cell r="BC1998">
            <v>507</v>
          </cell>
          <cell r="BD1998" t="str">
            <v>PS</v>
          </cell>
          <cell r="BE1998" t="str">
            <v>PSRS</v>
          </cell>
          <cell r="BF1998" t="str">
            <v>T</v>
          </cell>
          <cell r="BG1998" t="str">
            <v>T</v>
          </cell>
          <cell r="BH1998">
            <v>5.0090000000000003</v>
          </cell>
          <cell r="BI1998">
            <v>10.050000000000001</v>
          </cell>
          <cell r="BJ1998">
            <v>6.5000000000000002E-2</v>
          </cell>
          <cell r="BK1998">
            <v>9.9705022949999986E-2</v>
          </cell>
          <cell r="BL1998">
            <v>17</v>
          </cell>
          <cell r="BM1998">
            <v>45</v>
          </cell>
          <cell r="BN1998">
            <v>215</v>
          </cell>
          <cell r="BR1998">
            <v>7250</v>
          </cell>
          <cell r="BS1998">
            <v>4132</v>
          </cell>
          <cell r="BT1998">
            <v>4132</v>
          </cell>
          <cell r="BU1998">
            <v>4591</v>
          </cell>
          <cell r="BV1998">
            <v>10</v>
          </cell>
          <cell r="BW1998">
            <v>4132</v>
          </cell>
          <cell r="BX1998">
            <v>3108.16</v>
          </cell>
        </row>
        <row r="1999">
          <cell r="E1999" t="str">
            <v>BPSM7520</v>
          </cell>
          <cell r="F1999" t="str">
            <v>225/45R17 91W GR80 T/L</v>
          </cell>
          <cell r="G1999" t="str">
            <v>225/45R17 91W TG80 T/L</v>
          </cell>
          <cell r="H1999" t="str">
            <v>GR80</v>
          </cell>
          <cell r="I1999" t="str">
            <v>PSR2</v>
          </cell>
          <cell r="J1999" t="str">
            <v>UHP(17 UP)</v>
          </cell>
          <cell r="K1999" t="str">
            <v>BRIDGESTONE</v>
          </cell>
          <cell r="L1999" t="str">
            <v>225/45R17</v>
          </cell>
          <cell r="M1999" t="str">
            <v>TURANZA</v>
          </cell>
          <cell r="N1999" t="str">
            <v>PREMIUM COMFORT</v>
          </cell>
          <cell r="O1999" t="str">
            <v>PSRS</v>
          </cell>
          <cell r="P1999" t="str">
            <v>T/L</v>
          </cell>
          <cell r="Q1999" t="str">
            <v>PSR02444</v>
          </cell>
          <cell r="R1999" t="str">
            <v>JAPAN</v>
          </cell>
          <cell r="S1999">
            <v>3</v>
          </cell>
          <cell r="Y1999" t="str">
            <v>24</v>
          </cell>
          <cell r="AG1999" t="str">
            <v>PSR02095</v>
          </cell>
          <cell r="AL1999" t="str">
            <v>GR80</v>
          </cell>
          <cell r="AO1999" t="str">
            <v>225/45R17</v>
          </cell>
          <cell r="AP1999" t="str">
            <v>PSRS</v>
          </cell>
          <cell r="AQ1999" t="str">
            <v>OTHERS</v>
          </cell>
          <cell r="AR1999" t="str">
            <v>17 Inch</v>
          </cell>
          <cell r="AU1999">
            <v>2006</v>
          </cell>
          <cell r="AX1999" t="str">
            <v>CON</v>
          </cell>
          <cell r="AY1999" t="str">
            <v>B</v>
          </cell>
          <cell r="AZ1999">
            <v>91</v>
          </cell>
          <cell r="BA1999">
            <v>40</v>
          </cell>
          <cell r="BB1999">
            <v>30</v>
          </cell>
          <cell r="BC1999">
            <v>507</v>
          </cell>
          <cell r="BD1999" t="str">
            <v>PS</v>
          </cell>
          <cell r="BE1999" t="str">
            <v>PSRS</v>
          </cell>
          <cell r="BF1999" t="str">
            <v>T</v>
          </cell>
          <cell r="BG1999" t="str">
            <v>T</v>
          </cell>
          <cell r="BH1999">
            <v>5.3620000000000001</v>
          </cell>
          <cell r="BI1999">
            <v>10.96</v>
          </cell>
          <cell r="BJ1999">
            <v>7.0999999999999994E-2</v>
          </cell>
          <cell r="BK1999">
            <v>0.10661916984999997</v>
          </cell>
          <cell r="BL1999">
            <v>17</v>
          </cell>
          <cell r="BM1999">
            <v>45</v>
          </cell>
          <cell r="BN1999">
            <v>225</v>
          </cell>
          <cell r="BR1999">
            <v>7600</v>
          </cell>
          <cell r="BS1999">
            <v>4329</v>
          </cell>
          <cell r="BT1999">
            <v>4329</v>
          </cell>
          <cell r="BU1999">
            <v>4810</v>
          </cell>
          <cell r="BV1999">
            <v>10</v>
          </cell>
          <cell r="BW1999">
            <v>4329</v>
          </cell>
          <cell r="BX1999">
            <v>3314.29</v>
          </cell>
        </row>
        <row r="2000">
          <cell r="E2000" t="str">
            <v>BPSM7530</v>
          </cell>
          <cell r="F2000" t="str">
            <v>235/45R17 94W GR80 T/L</v>
          </cell>
          <cell r="G2000" t="str">
            <v>235/45R17 94W TG80 T/L</v>
          </cell>
          <cell r="H2000" t="str">
            <v>GR80</v>
          </cell>
          <cell r="I2000" t="str">
            <v>PSR2</v>
          </cell>
          <cell r="J2000" t="str">
            <v>UHP(17 UP)</v>
          </cell>
          <cell r="K2000" t="str">
            <v>BRIDGESTONE</v>
          </cell>
          <cell r="L2000" t="str">
            <v>235/45R17</v>
          </cell>
          <cell r="M2000" t="str">
            <v>TURANZA</v>
          </cell>
          <cell r="N2000" t="str">
            <v>PREMIUM COMFORT</v>
          </cell>
          <cell r="O2000" t="str">
            <v>PSRS</v>
          </cell>
          <cell r="P2000" t="str">
            <v>T/L</v>
          </cell>
          <cell r="Q2000" t="str">
            <v>PSR02446</v>
          </cell>
          <cell r="R2000" t="str">
            <v>JAPAN</v>
          </cell>
          <cell r="S2000">
            <v>3</v>
          </cell>
          <cell r="Y2000" t="str">
            <v>24</v>
          </cell>
          <cell r="AG2000" t="str">
            <v>PSR02097</v>
          </cell>
          <cell r="AL2000" t="str">
            <v>GR80</v>
          </cell>
          <cell r="AO2000" t="str">
            <v>235/45R17</v>
          </cell>
          <cell r="AP2000" t="str">
            <v>PSRS</v>
          </cell>
          <cell r="AQ2000" t="str">
            <v>OTHERS</v>
          </cell>
          <cell r="AR2000" t="str">
            <v>17 Inch</v>
          </cell>
          <cell r="AU2000">
            <v>2007</v>
          </cell>
          <cell r="AX2000" t="str">
            <v>CON</v>
          </cell>
          <cell r="AY2000" t="str">
            <v>B</v>
          </cell>
          <cell r="AZ2000">
            <v>91</v>
          </cell>
          <cell r="BA2000">
            <v>40</v>
          </cell>
          <cell r="BB2000">
            <v>30</v>
          </cell>
          <cell r="BC2000">
            <v>507</v>
          </cell>
          <cell r="BD2000" t="str">
            <v>PS</v>
          </cell>
          <cell r="BE2000" t="str">
            <v>PSRS</v>
          </cell>
          <cell r="BF2000" t="str">
            <v>T</v>
          </cell>
          <cell r="BG2000" t="str">
            <v>T</v>
          </cell>
          <cell r="BH2000">
            <v>5.7370000000000001</v>
          </cell>
          <cell r="BI2000">
            <v>11.62</v>
          </cell>
          <cell r="BJ2000">
            <v>8.5999999999999993E-2</v>
          </cell>
          <cell r="BK2000">
            <v>0.11380459474999999</v>
          </cell>
          <cell r="BL2000">
            <v>17</v>
          </cell>
          <cell r="BM2000">
            <v>45</v>
          </cell>
          <cell r="BN2000">
            <v>235</v>
          </cell>
          <cell r="BR2000">
            <v>8500</v>
          </cell>
          <cell r="BS2000">
            <v>4843</v>
          </cell>
          <cell r="BT2000">
            <v>4843</v>
          </cell>
          <cell r="BU2000">
            <v>5381</v>
          </cell>
          <cell r="BV2000">
            <v>10</v>
          </cell>
          <cell r="BW2000">
            <v>4843</v>
          </cell>
          <cell r="BX2000">
            <v>3709.93</v>
          </cell>
        </row>
        <row r="2001">
          <cell r="E2001" t="str">
            <v>BPSM7531</v>
          </cell>
          <cell r="F2001" t="str">
            <v>245/45R17 95W GR80 T/L</v>
          </cell>
          <cell r="G2001" t="str">
            <v>245/45R17 95W TG80 T/L</v>
          </cell>
          <cell r="H2001" t="str">
            <v>GR80</v>
          </cell>
          <cell r="I2001" t="str">
            <v>PSR2</v>
          </cell>
          <cell r="J2001" t="str">
            <v>UHP(17 UP)</v>
          </cell>
          <cell r="K2001" t="str">
            <v>BRIDGESTONE</v>
          </cell>
          <cell r="L2001" t="str">
            <v>245/45R17</v>
          </cell>
          <cell r="M2001" t="str">
            <v>TURANZA</v>
          </cell>
          <cell r="N2001" t="str">
            <v>PREMIUM COMFORT</v>
          </cell>
          <cell r="O2001" t="str">
            <v>PSRS</v>
          </cell>
          <cell r="P2001" t="str">
            <v>T/L</v>
          </cell>
          <cell r="Q2001" t="str">
            <v>PSR01490</v>
          </cell>
          <cell r="R2001" t="str">
            <v>JAPAN</v>
          </cell>
          <cell r="S2001">
            <v>3</v>
          </cell>
          <cell r="Y2001" t="str">
            <v>24</v>
          </cell>
          <cell r="AG2001" t="str">
            <v>PSR01490</v>
          </cell>
          <cell r="AL2001" t="str">
            <v>GR80</v>
          </cell>
          <cell r="AO2001" t="str">
            <v>245/45R17</v>
          </cell>
          <cell r="AP2001" t="str">
            <v>PSRS</v>
          </cell>
          <cell r="AQ2001" t="str">
            <v>OTHERS</v>
          </cell>
          <cell r="AR2001" t="str">
            <v>17 Inch</v>
          </cell>
          <cell r="AU2001">
            <v>0</v>
          </cell>
          <cell r="AX2001" t="str">
            <v>DISCONT</v>
          </cell>
          <cell r="AY2001" t="str">
            <v>B</v>
          </cell>
          <cell r="AZ2001">
            <v>91</v>
          </cell>
          <cell r="BA2001">
            <v>40</v>
          </cell>
          <cell r="BB2001">
            <v>30</v>
          </cell>
          <cell r="BC2001">
            <v>507</v>
          </cell>
          <cell r="BD2001" t="str">
            <v>PS</v>
          </cell>
          <cell r="BE2001" t="str">
            <v>PSRS</v>
          </cell>
          <cell r="BF2001" t="str">
            <v>T</v>
          </cell>
          <cell r="BG2001" t="str">
            <v>T</v>
          </cell>
          <cell r="BH2001">
            <v>5.7670000000000003</v>
          </cell>
          <cell r="BI2001">
            <v>11.855</v>
          </cell>
          <cell r="BJ2001">
            <v>9.2999999999999999E-2</v>
          </cell>
          <cell r="BK2001">
            <v>0.12126615764999997</v>
          </cell>
          <cell r="BL2001">
            <v>17</v>
          </cell>
          <cell r="BM2001">
            <v>45</v>
          </cell>
          <cell r="BN2001">
            <v>245</v>
          </cell>
          <cell r="BR2001">
            <v>10330</v>
          </cell>
          <cell r="BS2001">
            <v>5885</v>
          </cell>
          <cell r="BT2001">
            <v>5885</v>
          </cell>
          <cell r="BU2001">
            <v>6539</v>
          </cell>
          <cell r="BV2001">
            <v>10</v>
          </cell>
          <cell r="BW2001">
            <v>5885</v>
          </cell>
          <cell r="BX2001">
            <v>0</v>
          </cell>
        </row>
        <row r="2002">
          <cell r="E2002" t="str">
            <v>BPSM7540</v>
          </cell>
          <cell r="F2002" t="str">
            <v>245/45R18 96W GR80 T/L</v>
          </cell>
          <cell r="G2002" t="str">
            <v>245/45R18 96W TG80 T/L</v>
          </cell>
          <cell r="H2002" t="str">
            <v>GR80</v>
          </cell>
          <cell r="I2002" t="str">
            <v>PSR2</v>
          </cell>
          <cell r="J2002" t="str">
            <v>UHP(17 UP)</v>
          </cell>
          <cell r="K2002" t="str">
            <v>BRIDGESTONE</v>
          </cell>
          <cell r="L2002" t="str">
            <v>245/45R18</v>
          </cell>
          <cell r="M2002" t="str">
            <v>TURANZA</v>
          </cell>
          <cell r="N2002" t="str">
            <v>PREMIUM COMFORT</v>
          </cell>
          <cell r="O2002" t="str">
            <v>PSRS</v>
          </cell>
          <cell r="P2002" t="str">
            <v>T/L</v>
          </cell>
          <cell r="Q2002" t="str">
            <v>PSR09317</v>
          </cell>
          <cell r="R2002" t="str">
            <v>JAPAN</v>
          </cell>
          <cell r="S2002">
            <v>3</v>
          </cell>
          <cell r="Y2002" t="str">
            <v>24</v>
          </cell>
          <cell r="AG2002" t="str">
            <v>PSR09317</v>
          </cell>
          <cell r="AL2002" t="str">
            <v>GR80</v>
          </cell>
          <cell r="AO2002" t="str">
            <v>245/45R18</v>
          </cell>
          <cell r="AP2002" t="str">
            <v>PSRS</v>
          </cell>
          <cell r="AQ2002" t="str">
            <v>OTHERS</v>
          </cell>
          <cell r="AR2002" t="str">
            <v>18 Inch</v>
          </cell>
          <cell r="AU2002">
            <v>0</v>
          </cell>
          <cell r="AX2002" t="str">
            <v>CON</v>
          </cell>
          <cell r="AY2002" t="str">
            <v>B</v>
          </cell>
          <cell r="AZ2002">
            <v>91</v>
          </cell>
          <cell r="BA2002">
            <v>40</v>
          </cell>
          <cell r="BB2002">
            <v>30</v>
          </cell>
          <cell r="BC2002">
            <v>507</v>
          </cell>
          <cell r="BD2002" t="str">
            <v>PS</v>
          </cell>
          <cell r="BE2002" t="str">
            <v>PSRS</v>
          </cell>
          <cell r="BF2002" t="str">
            <v>T</v>
          </cell>
          <cell r="BG2002" t="str">
            <v>T</v>
          </cell>
          <cell r="BH2002">
            <v>5.9740000000000002</v>
          </cell>
          <cell r="BI2002">
            <v>12.3</v>
          </cell>
          <cell r="BJ2002">
            <v>9.7000000000000003E-2</v>
          </cell>
          <cell r="BK2002">
            <v>0.13089402764999999</v>
          </cell>
          <cell r="BL2002">
            <v>18</v>
          </cell>
          <cell r="BM2002">
            <v>45</v>
          </cell>
          <cell r="BN2002">
            <v>245</v>
          </cell>
          <cell r="BR2002">
            <v>12600</v>
          </cell>
          <cell r="BS2002">
            <v>7561</v>
          </cell>
          <cell r="BT2002">
            <v>7561</v>
          </cell>
          <cell r="BU2002">
            <v>8401</v>
          </cell>
          <cell r="BV2002">
            <v>10</v>
          </cell>
          <cell r="BW2002">
            <v>7561</v>
          </cell>
          <cell r="BX2002">
            <v>6656.66</v>
          </cell>
        </row>
        <row r="2003">
          <cell r="E2003" t="str">
            <v>BPSM7610</v>
          </cell>
          <cell r="F2003" t="str">
            <v>225/40R18 88W GR80 T/L</v>
          </cell>
          <cell r="G2003" t="str">
            <v>225/40R18 88W TG80 T/L</v>
          </cell>
          <cell r="H2003" t="str">
            <v>GR80</v>
          </cell>
          <cell r="I2003" t="str">
            <v>PSR2</v>
          </cell>
          <cell r="J2003" t="str">
            <v>UHP(17 UP)</v>
          </cell>
          <cell r="K2003" t="str">
            <v>BRIDGESTONE</v>
          </cell>
          <cell r="L2003" t="str">
            <v>225/40R18</v>
          </cell>
          <cell r="M2003" t="str">
            <v>TURANZA</v>
          </cell>
          <cell r="N2003" t="str">
            <v>PREMIUM COMFORT</v>
          </cell>
          <cell r="O2003" t="str">
            <v>PSRS</v>
          </cell>
          <cell r="P2003" t="str">
            <v>T/L</v>
          </cell>
          <cell r="Q2003" t="str">
            <v>PSR09316</v>
          </cell>
          <cell r="R2003" t="str">
            <v>JAPAN</v>
          </cell>
          <cell r="S2003">
            <v>3</v>
          </cell>
          <cell r="Y2003" t="str">
            <v>24</v>
          </cell>
          <cell r="AG2003" t="str">
            <v>PSR09316</v>
          </cell>
          <cell r="AL2003" t="str">
            <v>GR80</v>
          </cell>
          <cell r="AO2003" t="str">
            <v>225/40R18</v>
          </cell>
          <cell r="AP2003" t="str">
            <v>PSRS</v>
          </cell>
          <cell r="AQ2003" t="str">
            <v>OTHERS</v>
          </cell>
          <cell r="AR2003" t="str">
            <v>18 Inch</v>
          </cell>
          <cell r="AU2003">
            <v>2006</v>
          </cell>
          <cell r="AX2003" t="str">
            <v>CON</v>
          </cell>
          <cell r="AY2003" t="str">
            <v>B</v>
          </cell>
          <cell r="AZ2003">
            <v>91</v>
          </cell>
          <cell r="BA2003">
            <v>40</v>
          </cell>
          <cell r="BB2003">
            <v>30</v>
          </cell>
          <cell r="BC2003">
            <v>507</v>
          </cell>
          <cell r="BD2003" t="str">
            <v>PS</v>
          </cell>
          <cell r="BE2003" t="str">
            <v>PSRS</v>
          </cell>
          <cell r="BF2003" t="str">
            <v>T</v>
          </cell>
          <cell r="BG2003" t="str">
            <v>T</v>
          </cell>
          <cell r="BH2003">
            <v>5.1459999999999999</v>
          </cell>
          <cell r="BI2003">
            <v>10.58</v>
          </cell>
          <cell r="BJ2003">
            <v>8.5999999999999993E-2</v>
          </cell>
          <cell r="BK2003">
            <v>0.10759631760000002</v>
          </cell>
          <cell r="BL2003">
            <v>18</v>
          </cell>
          <cell r="BM2003">
            <v>40</v>
          </cell>
          <cell r="BN2003">
            <v>225</v>
          </cell>
          <cell r="BR2003">
            <v>11270</v>
          </cell>
          <cell r="BS2003">
            <v>6087</v>
          </cell>
          <cell r="BT2003">
            <v>6087</v>
          </cell>
          <cell r="BU2003">
            <v>6763</v>
          </cell>
          <cell r="BV2003">
            <v>10</v>
          </cell>
          <cell r="BW2003">
            <v>6087</v>
          </cell>
          <cell r="BX2003">
            <v>4571.8999999999996</v>
          </cell>
        </row>
        <row r="2004">
          <cell r="E2004" t="str">
            <v>BPSM7620</v>
          </cell>
          <cell r="F2004" t="str">
            <v>235/40R18 91W GR80 T/L</v>
          </cell>
          <cell r="G2004" t="str">
            <v>235/40R18 91W TG80 T/L</v>
          </cell>
          <cell r="H2004" t="str">
            <v>GR80</v>
          </cell>
          <cell r="I2004" t="str">
            <v>PSR2</v>
          </cell>
          <cell r="J2004" t="str">
            <v>UHP(17 UP)</v>
          </cell>
          <cell r="K2004" t="str">
            <v>BRIDGESTONE</v>
          </cell>
          <cell r="L2004" t="str">
            <v>235/40R18</v>
          </cell>
          <cell r="M2004" t="str">
            <v>TURANZA</v>
          </cell>
          <cell r="N2004" t="str">
            <v>PREMIUM COMFORT</v>
          </cell>
          <cell r="O2004" t="str">
            <v>PSRS</v>
          </cell>
          <cell r="P2004" t="str">
            <v>T/L</v>
          </cell>
          <cell r="Q2004" t="str">
            <v>PSR09318</v>
          </cell>
          <cell r="R2004" t="str">
            <v>JAPAN</v>
          </cell>
          <cell r="S2004">
            <v>3</v>
          </cell>
          <cell r="Y2004" t="str">
            <v>24</v>
          </cell>
          <cell r="AG2004" t="str">
            <v>PSR09318</v>
          </cell>
          <cell r="AL2004" t="str">
            <v>GR80</v>
          </cell>
          <cell r="AO2004" t="str">
            <v>235/40R18</v>
          </cell>
          <cell r="AP2004" t="str">
            <v>PSRS</v>
          </cell>
          <cell r="AQ2004" t="str">
            <v>OTHERS</v>
          </cell>
          <cell r="AR2004" t="str">
            <v>18 Inch</v>
          </cell>
          <cell r="AU2004">
            <v>0</v>
          </cell>
          <cell r="AX2004" t="str">
            <v>CON</v>
          </cell>
          <cell r="AY2004" t="str">
            <v>B</v>
          </cell>
          <cell r="AZ2004">
            <v>91</v>
          </cell>
          <cell r="BA2004">
            <v>40</v>
          </cell>
          <cell r="BB2004">
            <v>30</v>
          </cell>
          <cell r="BC2004">
            <v>507</v>
          </cell>
          <cell r="BD2004" t="str">
            <v>PS</v>
          </cell>
          <cell r="BE2004" t="str">
            <v>PSRS</v>
          </cell>
          <cell r="BF2004" t="str">
            <v>T</v>
          </cell>
          <cell r="BG2004" t="str">
            <v>T</v>
          </cell>
          <cell r="BH2004">
            <v>5.4340000000000002</v>
          </cell>
          <cell r="BI2004">
            <v>11.2</v>
          </cell>
          <cell r="BJ2004">
            <v>9.2999999999999999E-2</v>
          </cell>
          <cell r="BK2004">
            <v>0.11447783600000001</v>
          </cell>
          <cell r="BL2004">
            <v>18</v>
          </cell>
          <cell r="BM2004">
            <v>40</v>
          </cell>
          <cell r="BN2004">
            <v>235</v>
          </cell>
          <cell r="BR2004">
            <v>12310</v>
          </cell>
          <cell r="BS2004">
            <v>6648</v>
          </cell>
          <cell r="BT2004">
            <v>6648</v>
          </cell>
          <cell r="BU2004">
            <v>7387</v>
          </cell>
          <cell r="BV2004">
            <v>10</v>
          </cell>
          <cell r="BW2004">
            <v>6648</v>
          </cell>
          <cell r="BX2004">
            <v>5055.71</v>
          </cell>
        </row>
        <row r="2005">
          <cell r="E2005" t="str">
            <v>BPSM8010</v>
          </cell>
          <cell r="F2005" t="str">
            <v>275/60R18 113H 684PZ T/L</v>
          </cell>
          <cell r="G2005" t="str">
            <v>275/60R18 113H 684PZ T/L</v>
          </cell>
          <cell r="H2005" t="str">
            <v>D684</v>
          </cell>
          <cell r="I2005" t="str">
            <v>PSR2</v>
          </cell>
          <cell r="J2005" t="str">
            <v>UHP(17 UP)</v>
          </cell>
          <cell r="K2005" t="str">
            <v>BRIDGESTONE</v>
          </cell>
          <cell r="L2005" t="str">
            <v>275/60R18</v>
          </cell>
          <cell r="M2005" t="str">
            <v>DUELER</v>
          </cell>
          <cell r="N2005" t="str">
            <v>4X4 PSR</v>
          </cell>
          <cell r="O2005" t="str">
            <v>4X4</v>
          </cell>
          <cell r="P2005" t="str">
            <v>T/L</v>
          </cell>
          <cell r="Q2005" t="str">
            <v>PSR09908</v>
          </cell>
          <cell r="R2005" t="str">
            <v>JAPAN</v>
          </cell>
          <cell r="S2005">
            <v>3</v>
          </cell>
          <cell r="Y2005" t="str">
            <v>24</v>
          </cell>
          <cell r="AG2005" t="str">
            <v>PSR09908</v>
          </cell>
          <cell r="AL2005" t="str">
            <v>D684</v>
          </cell>
          <cell r="AN2005" t="str">
            <v>TOYOTA LAND CRUISER</v>
          </cell>
          <cell r="AO2005" t="str">
            <v>275/60R18</v>
          </cell>
          <cell r="AP2005" t="str">
            <v>PSRS</v>
          </cell>
          <cell r="AQ2005" t="str">
            <v>OTHERS</v>
          </cell>
          <cell r="AR2005" t="str">
            <v>18 Inch</v>
          </cell>
          <cell r="AU2005">
            <v>2006</v>
          </cell>
          <cell r="AX2005" t="str">
            <v>DISCONT</v>
          </cell>
          <cell r="AY2005" t="str">
            <v>B</v>
          </cell>
          <cell r="AZ2005">
            <v>91</v>
          </cell>
          <cell r="BA2005">
            <v>40</v>
          </cell>
          <cell r="BB2005">
            <v>30</v>
          </cell>
          <cell r="BC2005">
            <v>507</v>
          </cell>
          <cell r="BD2005" t="str">
            <v>PS</v>
          </cell>
          <cell r="BE2005" t="str">
            <v>PSRS</v>
          </cell>
          <cell r="BF2005" t="str">
            <v>T</v>
          </cell>
          <cell r="BG2005" t="str">
            <v>T</v>
          </cell>
          <cell r="BH2005">
            <v>9.1039999999999992</v>
          </cell>
          <cell r="BI2005">
            <v>18.556999999999999</v>
          </cell>
          <cell r="BJ2005">
            <v>0.13700000000000001</v>
          </cell>
          <cell r="BK2005">
            <v>0.19520040960000001</v>
          </cell>
          <cell r="BL2005">
            <v>18</v>
          </cell>
          <cell r="BM2005">
            <v>60</v>
          </cell>
          <cell r="BN2005">
            <v>275</v>
          </cell>
          <cell r="BR2005">
            <v>11240</v>
          </cell>
          <cell r="BS2005">
            <v>6742</v>
          </cell>
          <cell r="BT2005">
            <v>6742</v>
          </cell>
          <cell r="BU2005">
            <v>7491</v>
          </cell>
          <cell r="BV2005">
            <v>10</v>
          </cell>
          <cell r="BW2005">
            <v>6742</v>
          </cell>
          <cell r="BX2005">
            <v>0</v>
          </cell>
        </row>
        <row r="2006">
          <cell r="E2006" t="str">
            <v>BPSM8251</v>
          </cell>
          <cell r="F2006" t="str">
            <v>215/45R17 87W RE55S T/L</v>
          </cell>
          <cell r="G2006" t="str">
            <v>215/45R17 87W RE55S T/L</v>
          </cell>
          <cell r="H2006" t="str">
            <v>RE55</v>
          </cell>
          <cell r="I2006" t="str">
            <v>PSR2</v>
          </cell>
          <cell r="J2006" t="str">
            <v>UHP(17 UP)</v>
          </cell>
          <cell r="K2006" t="str">
            <v>BRIDGESTONE</v>
          </cell>
          <cell r="L2006" t="str">
            <v>215/45R17</v>
          </cell>
          <cell r="M2006" t="str">
            <v>POTENZA</v>
          </cell>
          <cell r="N2006" t="str">
            <v>PASSENGER CAR</v>
          </cell>
          <cell r="O2006" t="str">
            <v>PSRS</v>
          </cell>
          <cell r="P2006" t="str">
            <v>T/L</v>
          </cell>
          <cell r="Q2006" t="str">
            <v>PSR09443</v>
          </cell>
          <cell r="R2006" t="str">
            <v>JAPAN</v>
          </cell>
          <cell r="S2006">
            <v>3</v>
          </cell>
          <cell r="Y2006" t="str">
            <v>24</v>
          </cell>
          <cell r="AG2006" t="str">
            <v>PSR09443</v>
          </cell>
          <cell r="AL2006" t="str">
            <v>RE55</v>
          </cell>
          <cell r="AM2006" t="str">
            <v>RE55</v>
          </cell>
          <cell r="AO2006" t="str">
            <v>215/45R17</v>
          </cell>
          <cell r="AP2006" t="str">
            <v>PSRS</v>
          </cell>
          <cell r="AQ2006" t="str">
            <v>OTHERS</v>
          </cell>
          <cell r="AR2006" t="str">
            <v>17 Inch</v>
          </cell>
          <cell r="AU2006">
            <v>2006</v>
          </cell>
          <cell r="AX2006" t="str">
            <v>CON</v>
          </cell>
          <cell r="AY2006" t="str">
            <v>B</v>
          </cell>
          <cell r="AZ2006">
            <v>91</v>
          </cell>
          <cell r="BA2006">
            <v>40</v>
          </cell>
          <cell r="BB2006">
            <v>30</v>
          </cell>
          <cell r="BC2006">
            <v>507</v>
          </cell>
          <cell r="BD2006" t="str">
            <v>PS</v>
          </cell>
          <cell r="BE2006" t="str">
            <v>PSRS</v>
          </cell>
          <cell r="BF2006" t="str">
            <v>T</v>
          </cell>
          <cell r="BG2006" t="str">
            <v>T</v>
          </cell>
          <cell r="BH2006">
            <v>4.4779999999999998</v>
          </cell>
          <cell r="BI2006">
            <v>10.192</v>
          </cell>
          <cell r="BJ2006" t="e">
            <v>#N/A</v>
          </cell>
          <cell r="BK2006">
            <v>9.9705022949999986E-2</v>
          </cell>
          <cell r="BL2006">
            <v>17</v>
          </cell>
          <cell r="BM2006">
            <v>45</v>
          </cell>
          <cell r="BN2006">
            <v>215</v>
          </cell>
          <cell r="BR2006">
            <v>7400</v>
          </cell>
          <cell r="BS2006">
            <v>5300</v>
          </cell>
          <cell r="BT2006">
            <v>5300</v>
          </cell>
          <cell r="BU2006">
            <v>5889</v>
          </cell>
          <cell r="BV2006">
            <v>10</v>
          </cell>
          <cell r="BW2006">
            <v>5300</v>
          </cell>
          <cell r="BX2006">
            <v>3942.94</v>
          </cell>
        </row>
        <row r="2007">
          <cell r="E2007" t="str">
            <v>BPSM8420</v>
          </cell>
          <cell r="F2007" t="str">
            <v>185/55R15 81V RE55SRZ (R)</v>
          </cell>
          <cell r="G2007" t="str">
            <v>185/55R15 81V RE55SRZ (R)</v>
          </cell>
          <cell r="H2007" t="str">
            <v>RE55</v>
          </cell>
          <cell r="I2007" t="str">
            <v>PSR2</v>
          </cell>
          <cell r="J2007" t="str">
            <v>PSR IPPAN S (15 ONLY)</v>
          </cell>
          <cell r="K2007" t="str">
            <v>BRIDGESTONE</v>
          </cell>
          <cell r="L2007" t="str">
            <v>185/55R15</v>
          </cell>
          <cell r="M2007" t="str">
            <v>POTENZA</v>
          </cell>
          <cell r="N2007" t="str">
            <v>PASSENGER CAR</v>
          </cell>
          <cell r="O2007" t="str">
            <v>PSRS</v>
          </cell>
          <cell r="P2007" t="str">
            <v>T/L</v>
          </cell>
          <cell r="Q2007" t="str">
            <v>PSR01170</v>
          </cell>
          <cell r="R2007" t="str">
            <v>JAPAN</v>
          </cell>
          <cell r="S2007">
            <v>3</v>
          </cell>
          <cell r="Y2007" t="str">
            <v>24</v>
          </cell>
          <cell r="AG2007" t="str">
            <v>PSR01170</v>
          </cell>
          <cell r="AL2007" t="str">
            <v>RE55</v>
          </cell>
          <cell r="AM2007" t="str">
            <v>RE55</v>
          </cell>
          <cell r="AO2007" t="str">
            <v>185/55R15</v>
          </cell>
          <cell r="AP2007" t="str">
            <v>PSRS</v>
          </cell>
          <cell r="AQ2007" t="str">
            <v>OTHERS</v>
          </cell>
          <cell r="AR2007" t="str">
            <v>15 Inch</v>
          </cell>
          <cell r="AU2007">
            <v>2006</v>
          </cell>
          <cell r="AX2007" t="str">
            <v>CON</v>
          </cell>
          <cell r="AY2007" t="str">
            <v>B</v>
          </cell>
          <cell r="AZ2007">
            <v>91</v>
          </cell>
          <cell r="BA2007">
            <v>40</v>
          </cell>
          <cell r="BB2007">
            <v>30</v>
          </cell>
          <cell r="BC2007">
            <v>507</v>
          </cell>
          <cell r="BD2007" t="str">
            <v>PS</v>
          </cell>
          <cell r="BE2007" t="str">
            <v>PSRS</v>
          </cell>
          <cell r="BF2007" t="str">
            <v>T</v>
          </cell>
          <cell r="BG2007" t="str">
            <v>T</v>
          </cell>
          <cell r="BH2007">
            <v>3.415</v>
          </cell>
          <cell r="BI2007">
            <v>7.85</v>
          </cell>
          <cell r="BJ2007">
            <v>5.6000000000000001E-2</v>
          </cell>
          <cell r="BK2007">
            <v>7.6869056249999998E-2</v>
          </cell>
          <cell r="BL2007">
            <v>15</v>
          </cell>
          <cell r="BM2007">
            <v>55</v>
          </cell>
          <cell r="BN2007">
            <v>185</v>
          </cell>
          <cell r="BR2007">
            <v>5100</v>
          </cell>
          <cell r="BS2007">
            <v>3640</v>
          </cell>
          <cell r="BT2007">
            <v>3640</v>
          </cell>
          <cell r="BU2007">
            <v>4044</v>
          </cell>
          <cell r="BV2007">
            <v>10</v>
          </cell>
          <cell r="BW2007">
            <v>3640</v>
          </cell>
          <cell r="BX2007">
            <v>2695.29</v>
          </cell>
        </row>
        <row r="2008">
          <cell r="E2008" t="str">
            <v>BPSM8421</v>
          </cell>
          <cell r="F2008" t="str">
            <v>185/55R15 81V RE55SRZ (L)</v>
          </cell>
          <cell r="G2008" t="str">
            <v>185/55R15 81V RE55SRZ (L)</v>
          </cell>
          <cell r="H2008" t="str">
            <v>RE55</v>
          </cell>
          <cell r="I2008" t="str">
            <v>PSR2</v>
          </cell>
          <cell r="J2008" t="str">
            <v>PSR IPPAN S (15 ONLY)</v>
          </cell>
          <cell r="K2008" t="str">
            <v>BRIDGESTONE</v>
          </cell>
          <cell r="L2008" t="str">
            <v>185/55R15</v>
          </cell>
          <cell r="M2008" t="str">
            <v>POTENZA</v>
          </cell>
          <cell r="N2008" t="str">
            <v>PASSENGER CAR</v>
          </cell>
          <cell r="O2008" t="str">
            <v>PSRS</v>
          </cell>
          <cell r="P2008" t="str">
            <v>T/L</v>
          </cell>
          <cell r="Q2008" t="str">
            <v>PSR01171</v>
          </cell>
          <cell r="R2008" t="str">
            <v>JAPAN</v>
          </cell>
          <cell r="S2008">
            <v>3</v>
          </cell>
          <cell r="Y2008" t="str">
            <v>24</v>
          </cell>
          <cell r="AG2008" t="str">
            <v>PSR01171</v>
          </cell>
          <cell r="AL2008" t="str">
            <v>RE55</v>
          </cell>
          <cell r="AM2008" t="str">
            <v>RE55</v>
          </cell>
          <cell r="AO2008" t="str">
            <v>185/55R15</v>
          </cell>
          <cell r="AP2008" t="str">
            <v>PSRS</v>
          </cell>
          <cell r="AQ2008" t="str">
            <v>OTHERS</v>
          </cell>
          <cell r="AR2008" t="str">
            <v>15 Inch</v>
          </cell>
          <cell r="AU2008">
            <v>2006</v>
          </cell>
          <cell r="AX2008" t="str">
            <v>CON</v>
          </cell>
          <cell r="AY2008" t="str">
            <v>B</v>
          </cell>
          <cell r="AZ2008">
            <v>91</v>
          </cell>
          <cell r="BA2008">
            <v>40</v>
          </cell>
          <cell r="BB2008">
            <v>30</v>
          </cell>
          <cell r="BC2008">
            <v>507</v>
          </cell>
          <cell r="BD2008" t="str">
            <v>PS</v>
          </cell>
          <cell r="BE2008" t="str">
            <v>PSRS</v>
          </cell>
          <cell r="BF2008" t="str">
            <v>T</v>
          </cell>
          <cell r="BG2008" t="str">
            <v>T</v>
          </cell>
          <cell r="BH2008">
            <v>3.415</v>
          </cell>
          <cell r="BI2008">
            <v>7.85</v>
          </cell>
          <cell r="BJ2008">
            <v>5.6000000000000001E-2</v>
          </cell>
          <cell r="BK2008">
            <v>7.6869056249999998E-2</v>
          </cell>
          <cell r="BL2008">
            <v>15</v>
          </cell>
          <cell r="BM2008">
            <v>55</v>
          </cell>
          <cell r="BN2008">
            <v>185</v>
          </cell>
          <cell r="BR2008">
            <v>5100</v>
          </cell>
          <cell r="BS2008">
            <v>3640</v>
          </cell>
          <cell r="BT2008">
            <v>3640</v>
          </cell>
          <cell r="BU2008">
            <v>4044</v>
          </cell>
          <cell r="BV2008">
            <v>10</v>
          </cell>
          <cell r="BW2008">
            <v>3640</v>
          </cell>
          <cell r="BX2008">
            <v>2695.29</v>
          </cell>
        </row>
        <row r="2009">
          <cell r="E2009" t="str">
            <v>BPSM8851</v>
          </cell>
          <cell r="F2009" t="str">
            <v>265/65R17 112S D694CZ RBT T/L</v>
          </cell>
          <cell r="G2009" t="str">
            <v>265/65R17 112S D694CZ RBT T/L</v>
          </cell>
          <cell r="H2009" t="str">
            <v>D694</v>
          </cell>
          <cell r="I2009" t="str">
            <v>PSR6</v>
          </cell>
          <cell r="J2009" t="str">
            <v>4X4 17 UP</v>
          </cell>
          <cell r="K2009" t="str">
            <v>BRIDGESTONE</v>
          </cell>
          <cell r="L2009" t="str">
            <v>265/65R17</v>
          </cell>
          <cell r="M2009" t="str">
            <v>DUELER</v>
          </cell>
          <cell r="N2009" t="str">
            <v>4X4 PSR</v>
          </cell>
          <cell r="O2009" t="str">
            <v>4X4</v>
          </cell>
          <cell r="P2009" t="str">
            <v>T/L</v>
          </cell>
          <cell r="Q2009" t="str">
            <v>PSR00940</v>
          </cell>
          <cell r="R2009" t="str">
            <v>JAPAN</v>
          </cell>
          <cell r="S2009">
            <v>3</v>
          </cell>
          <cell r="Y2009" t="str">
            <v>24</v>
          </cell>
          <cell r="AG2009" t="str">
            <v>PSR09453</v>
          </cell>
          <cell r="AL2009" t="str">
            <v>D694</v>
          </cell>
          <cell r="AO2009" t="str">
            <v>265/65R17</v>
          </cell>
          <cell r="AP2009" t="str">
            <v>PSRS</v>
          </cell>
          <cell r="AQ2009" t="str">
            <v>DUELERS</v>
          </cell>
          <cell r="AR2009" t="str">
            <v>17 Inch</v>
          </cell>
          <cell r="AU2009">
            <v>2006</v>
          </cell>
          <cell r="AX2009" t="str">
            <v>CON</v>
          </cell>
          <cell r="AY2009" t="str">
            <v>B</v>
          </cell>
          <cell r="AZ2009">
            <v>91</v>
          </cell>
          <cell r="BA2009">
            <v>40</v>
          </cell>
          <cell r="BB2009">
            <v>30</v>
          </cell>
          <cell r="BC2009">
            <v>507</v>
          </cell>
          <cell r="BD2009" t="str">
            <v>PS</v>
          </cell>
          <cell r="BE2009" t="str">
            <v>PSRS</v>
          </cell>
          <cell r="BF2009" t="str">
            <v>T</v>
          </cell>
          <cell r="BG2009" t="str">
            <v>T</v>
          </cell>
          <cell r="BH2009">
            <v>9.48</v>
          </cell>
          <cell r="BI2009">
            <v>18.25</v>
          </cell>
          <cell r="BJ2009">
            <v>0.13400000000000001</v>
          </cell>
          <cell r="BK2009">
            <v>0.18380571544999999</v>
          </cell>
          <cell r="BL2009">
            <v>17</v>
          </cell>
          <cell r="BM2009">
            <v>65</v>
          </cell>
          <cell r="BN2009">
            <v>265</v>
          </cell>
          <cell r="BR2009">
            <v>10120</v>
          </cell>
          <cell r="BS2009">
            <v>6071</v>
          </cell>
          <cell r="BT2009">
            <v>6071</v>
          </cell>
          <cell r="BU2009">
            <v>6746</v>
          </cell>
          <cell r="BV2009">
            <v>10</v>
          </cell>
          <cell r="BW2009">
            <v>6071</v>
          </cell>
          <cell r="BX2009">
            <v>4436.7</v>
          </cell>
        </row>
        <row r="2010">
          <cell r="E2010" t="str">
            <v>BPSM8852</v>
          </cell>
          <cell r="F2010" t="str">
            <v>275/65R17 115S D694DZ OWT T/L</v>
          </cell>
          <cell r="G2010" t="str">
            <v>275/65R17 115S D694DZ OWT T/L</v>
          </cell>
          <cell r="H2010" t="str">
            <v>D694</v>
          </cell>
          <cell r="I2010" t="str">
            <v>PSR6</v>
          </cell>
          <cell r="J2010" t="str">
            <v>4X4 17 UP</v>
          </cell>
          <cell r="K2010" t="str">
            <v>BRIDGESTONE</v>
          </cell>
          <cell r="L2010" t="str">
            <v>275/65R17</v>
          </cell>
          <cell r="M2010" t="str">
            <v>DUELER</v>
          </cell>
          <cell r="N2010" t="str">
            <v>4X4 PSR</v>
          </cell>
          <cell r="O2010" t="str">
            <v>4X4</v>
          </cell>
          <cell r="P2010" t="str">
            <v>T/L</v>
          </cell>
          <cell r="Q2010" t="str">
            <v>PSR09454</v>
          </cell>
          <cell r="R2010" t="str">
            <v>JAPAN</v>
          </cell>
          <cell r="S2010">
            <v>3</v>
          </cell>
          <cell r="Y2010" t="str">
            <v>24</v>
          </cell>
          <cell r="AG2010" t="str">
            <v>PSR08852</v>
          </cell>
          <cell r="AL2010" t="str">
            <v>D694</v>
          </cell>
          <cell r="AO2010" t="str">
            <v>275/65R17</v>
          </cell>
          <cell r="AP2010" t="str">
            <v>PSRS</v>
          </cell>
          <cell r="AQ2010" t="str">
            <v>DUELERS</v>
          </cell>
          <cell r="AR2010" t="str">
            <v>17 Inch</v>
          </cell>
          <cell r="AU2010">
            <v>2006</v>
          </cell>
          <cell r="AX2010" t="str">
            <v>CON</v>
          </cell>
          <cell r="AY2010" t="str">
            <v>B</v>
          </cell>
          <cell r="AZ2010">
            <v>91</v>
          </cell>
          <cell r="BA2010">
            <v>40</v>
          </cell>
          <cell r="BB2010">
            <v>30</v>
          </cell>
          <cell r="BC2010">
            <v>507</v>
          </cell>
          <cell r="BD2010" t="str">
            <v>PS</v>
          </cell>
          <cell r="BE2010" t="str">
            <v>PSRS</v>
          </cell>
          <cell r="BF2010" t="str">
            <v>T</v>
          </cell>
          <cell r="BG2010" t="str">
            <v>T</v>
          </cell>
          <cell r="BH2010">
            <v>9.9019999999999992</v>
          </cell>
          <cell r="BI2010">
            <v>18.989999999999998</v>
          </cell>
          <cell r="BJ2010">
            <v>0.13700000000000001</v>
          </cell>
          <cell r="BK2010">
            <v>0.19624326434999997</v>
          </cell>
          <cell r="BL2010">
            <v>17</v>
          </cell>
          <cell r="BM2010">
            <v>65</v>
          </cell>
          <cell r="BN2010">
            <v>275</v>
          </cell>
          <cell r="BR2010">
            <v>10490</v>
          </cell>
          <cell r="BS2010">
            <v>6291</v>
          </cell>
          <cell r="BT2010">
            <v>6291</v>
          </cell>
          <cell r="BU2010">
            <v>6990</v>
          </cell>
          <cell r="BV2010">
            <v>10</v>
          </cell>
          <cell r="BW2010">
            <v>6291</v>
          </cell>
          <cell r="BX2010">
            <v>3926.48</v>
          </cell>
        </row>
        <row r="2011">
          <cell r="E2011" t="str">
            <v>BPSM8917</v>
          </cell>
          <cell r="F2011" t="str">
            <v>235/65R17 108V ER30 T/L</v>
          </cell>
          <cell r="G2011" t="str">
            <v>235/65R17 108V ER30 T/L</v>
          </cell>
          <cell r="H2011" t="str">
            <v>ER30</v>
          </cell>
          <cell r="I2011" t="str">
            <v>PSR2</v>
          </cell>
          <cell r="J2011" t="str">
            <v>UHP(17 UP)</v>
          </cell>
          <cell r="K2011" t="str">
            <v>BRIDGESTONE</v>
          </cell>
          <cell r="L2011" t="str">
            <v>235/65R17</v>
          </cell>
          <cell r="M2011" t="str">
            <v>TURANZA</v>
          </cell>
          <cell r="N2011" t="str">
            <v>STANDARD OE</v>
          </cell>
          <cell r="O2011" t="str">
            <v>PSRS</v>
          </cell>
          <cell r="P2011" t="str">
            <v>T/L</v>
          </cell>
          <cell r="Q2011" t="str">
            <v>PSR08917</v>
          </cell>
          <cell r="R2011" t="str">
            <v>JAPAN</v>
          </cell>
          <cell r="S2011">
            <v>3</v>
          </cell>
          <cell r="Y2011" t="str">
            <v>24</v>
          </cell>
          <cell r="AG2011" t="str">
            <v>PSR08917</v>
          </cell>
          <cell r="AL2011" t="str">
            <v>ER30</v>
          </cell>
          <cell r="AN2011" t="str">
            <v>PORCHE CAYENNE</v>
          </cell>
          <cell r="AO2011" t="str">
            <v>235/65R17</v>
          </cell>
          <cell r="AP2011" t="str">
            <v>PSRS</v>
          </cell>
          <cell r="AQ2011" t="str">
            <v>OTHERS</v>
          </cell>
          <cell r="AR2011" t="str">
            <v>17 Inch</v>
          </cell>
          <cell r="AU2011">
            <v>2006</v>
          </cell>
          <cell r="AX2011" t="str">
            <v>CON</v>
          </cell>
          <cell r="AY2011" t="str">
            <v>B</v>
          </cell>
          <cell r="AZ2011">
            <v>91</v>
          </cell>
          <cell r="BA2011">
            <v>40</v>
          </cell>
          <cell r="BB2011">
            <v>30</v>
          </cell>
          <cell r="BC2011">
            <v>507</v>
          </cell>
          <cell r="BD2011" t="str">
            <v>PS</v>
          </cell>
          <cell r="BE2011" t="str">
            <v>PSRS</v>
          </cell>
          <cell r="BF2011" t="str">
            <v>T</v>
          </cell>
          <cell r="BG2011" t="str">
            <v>T</v>
          </cell>
          <cell r="BH2011">
            <v>7.415</v>
          </cell>
          <cell r="BI2011">
            <v>15.92</v>
          </cell>
          <cell r="BJ2011">
            <v>0.11</v>
          </cell>
          <cell r="BK2011">
            <v>0.14949310474999997</v>
          </cell>
          <cell r="BL2011">
            <v>17</v>
          </cell>
          <cell r="BM2011">
            <v>65</v>
          </cell>
          <cell r="BN2011">
            <v>235</v>
          </cell>
          <cell r="BR2011">
            <v>13430</v>
          </cell>
          <cell r="BS2011">
            <v>8058</v>
          </cell>
          <cell r="BT2011">
            <v>8058</v>
          </cell>
          <cell r="BU2011">
            <v>8953</v>
          </cell>
          <cell r="BV2011">
            <v>10</v>
          </cell>
          <cell r="BW2011">
            <v>8058</v>
          </cell>
          <cell r="BX2011">
            <v>5690.97</v>
          </cell>
        </row>
        <row r="2012">
          <cell r="E2012" t="str">
            <v>BPSM9135</v>
          </cell>
          <cell r="F2012" t="str">
            <v>255/55R18 109Y ER30 T/L</v>
          </cell>
          <cell r="G2012" t="str">
            <v>255/55R18 109Y ER30 T/L</v>
          </cell>
          <cell r="H2012" t="str">
            <v>ER30</v>
          </cell>
          <cell r="I2012" t="str">
            <v>PSR2</v>
          </cell>
          <cell r="J2012" t="str">
            <v>UHP(17 UP)</v>
          </cell>
          <cell r="K2012" t="str">
            <v>BRIDGESTONE</v>
          </cell>
          <cell r="L2012" t="str">
            <v>255/55R18</v>
          </cell>
          <cell r="M2012" t="str">
            <v>TURANZA</v>
          </cell>
          <cell r="N2012" t="str">
            <v>STANDARD OE</v>
          </cell>
          <cell r="O2012" t="str">
            <v>PSRS</v>
          </cell>
          <cell r="P2012" t="str">
            <v>T/L</v>
          </cell>
          <cell r="Q2012" t="str">
            <v>PSR09135</v>
          </cell>
          <cell r="R2012" t="str">
            <v>JAPAN</v>
          </cell>
          <cell r="S2012">
            <v>3</v>
          </cell>
          <cell r="Y2012" t="str">
            <v>24</v>
          </cell>
          <cell r="AG2012" t="str">
            <v>PSR09135</v>
          </cell>
          <cell r="AL2012" t="str">
            <v>ER30</v>
          </cell>
          <cell r="AN2012" t="str">
            <v>PORCHE CAYENNE</v>
          </cell>
          <cell r="AO2012" t="str">
            <v>255/55R18</v>
          </cell>
          <cell r="AP2012" t="str">
            <v>PSRS</v>
          </cell>
          <cell r="AQ2012" t="str">
            <v>OTHERS</v>
          </cell>
          <cell r="AR2012" t="str">
            <v>18 Inch</v>
          </cell>
          <cell r="AU2012">
            <v>2006</v>
          </cell>
          <cell r="AX2012" t="str">
            <v>CON</v>
          </cell>
          <cell r="AY2012" t="str">
            <v>B</v>
          </cell>
          <cell r="AZ2012">
            <v>91</v>
          </cell>
          <cell r="BA2012">
            <v>40</v>
          </cell>
          <cell r="BB2012">
            <v>30</v>
          </cell>
          <cell r="BC2012">
            <v>507</v>
          </cell>
          <cell r="BD2012" t="str">
            <v>PS</v>
          </cell>
          <cell r="BE2012" t="str">
            <v>PSRS</v>
          </cell>
          <cell r="BF2012" t="str">
            <v>T</v>
          </cell>
          <cell r="BG2012" t="str">
            <v>T</v>
          </cell>
          <cell r="BH2012">
            <v>7.8</v>
          </cell>
          <cell r="BI2012">
            <v>16.86</v>
          </cell>
          <cell r="BJ2012">
            <v>0.115</v>
          </cell>
          <cell r="BK2012">
            <v>0.16053938055</v>
          </cell>
          <cell r="BL2012">
            <v>18</v>
          </cell>
          <cell r="BM2012">
            <v>55</v>
          </cell>
          <cell r="BN2012">
            <v>255</v>
          </cell>
          <cell r="BR2012">
            <v>15450</v>
          </cell>
          <cell r="BS2012">
            <v>9272</v>
          </cell>
          <cell r="BT2012">
            <v>9272</v>
          </cell>
          <cell r="BU2012">
            <v>10302</v>
          </cell>
          <cell r="BV2012">
            <v>10</v>
          </cell>
          <cell r="BW2012">
            <v>9272</v>
          </cell>
          <cell r="BX2012">
            <v>6485.52</v>
          </cell>
        </row>
        <row r="2013">
          <cell r="E2013" t="str">
            <v>BIDM0037</v>
          </cell>
          <cell r="F2013" t="str">
            <v>500-8 10PR JL</v>
          </cell>
          <cell r="G2013" t="str">
            <v>500-8 10PR JL</v>
          </cell>
          <cell r="H2013" t="str">
            <v>JL</v>
          </cell>
          <cell r="I2013" t="str">
            <v>ID01</v>
          </cell>
          <cell r="J2013" t="str">
            <v>ID</v>
          </cell>
          <cell r="K2013" t="str">
            <v>BRIDGESTONE</v>
          </cell>
          <cell r="L2013" t="str">
            <v>500-8 10PR</v>
          </cell>
          <cell r="M2013" t="str">
            <v>J-LUG</v>
          </cell>
          <cell r="N2013" t="str">
            <v>INDUSTRIAL</v>
          </cell>
          <cell r="O2013" t="str">
            <v>IDS</v>
          </cell>
          <cell r="P2013" t="str">
            <v>T/T</v>
          </cell>
          <cell r="Q2013" t="str">
            <v>1DS00037</v>
          </cell>
          <cell r="R2013" t="str">
            <v>JAPAN</v>
          </cell>
          <cell r="S2013">
            <v>3</v>
          </cell>
          <cell r="Y2013" t="str">
            <v>24</v>
          </cell>
          <cell r="AG2013" t="str">
            <v>1DS00037</v>
          </cell>
          <cell r="AL2013" t="str">
            <v>JLA</v>
          </cell>
          <cell r="AO2013" t="str">
            <v>500-8</v>
          </cell>
          <cell r="AP2013" t="str">
            <v>ID</v>
          </cell>
          <cell r="AQ2013">
            <v>0</v>
          </cell>
          <cell r="AR2013">
            <v>0</v>
          </cell>
          <cell r="AU2013">
            <v>2004</v>
          </cell>
          <cell r="AX2013" t="str">
            <v>DISCONT</v>
          </cell>
          <cell r="AY2013" t="str">
            <v>B</v>
          </cell>
          <cell r="AZ2013">
            <v>91</v>
          </cell>
          <cell r="BA2013">
            <v>50</v>
          </cell>
          <cell r="BB2013">
            <v>10</v>
          </cell>
          <cell r="BC2013">
            <v>509</v>
          </cell>
          <cell r="BD2013" t="str">
            <v>ID</v>
          </cell>
          <cell r="BE2013" t="str">
            <v>IDS</v>
          </cell>
          <cell r="BF2013" t="str">
            <v>T</v>
          </cell>
          <cell r="BG2013" t="str">
            <v>T</v>
          </cell>
          <cell r="BH2013">
            <v>3.1539999999999999</v>
          </cell>
          <cell r="BI2013">
            <v>5.4119999999999999</v>
          </cell>
          <cell r="BJ2013">
            <v>2.4E-2</v>
          </cell>
          <cell r="BK2013">
            <v>2.8275736996800006E-2</v>
          </cell>
          <cell r="BL2013">
            <v>8</v>
          </cell>
          <cell r="BM2013">
            <v>82</v>
          </cell>
          <cell r="BN2013">
            <v>127</v>
          </cell>
          <cell r="BR2013">
            <v>3090</v>
          </cell>
          <cell r="BS2013">
            <v>1852</v>
          </cell>
          <cell r="BT2013">
            <v>1852</v>
          </cell>
          <cell r="BU2013">
            <v>2058</v>
          </cell>
          <cell r="BV2013">
            <v>10</v>
          </cell>
          <cell r="BW2013">
            <v>1852</v>
          </cell>
          <cell r="BX2013">
            <v>0</v>
          </cell>
        </row>
        <row r="2014">
          <cell r="E2014" t="str">
            <v>BIDM0051</v>
          </cell>
          <cell r="F2014" t="str">
            <v>18X7-8 14PR FLS5</v>
          </cell>
          <cell r="G2014" t="str">
            <v>18X7-8 14PR FLS5</v>
          </cell>
          <cell r="H2014" t="str">
            <v>FLS5</v>
          </cell>
          <cell r="I2014" t="str">
            <v>ID01</v>
          </cell>
          <cell r="J2014" t="str">
            <v>ID</v>
          </cell>
          <cell r="K2014" t="str">
            <v>BRIDGESTONE</v>
          </cell>
          <cell r="L2014" t="str">
            <v>18X7-8 14PR</v>
          </cell>
          <cell r="M2014" t="str">
            <v>FLS5</v>
          </cell>
          <cell r="N2014" t="str">
            <v>INDUSTRIAL</v>
          </cell>
          <cell r="O2014" t="str">
            <v>IDS</v>
          </cell>
          <cell r="P2014" t="str">
            <v>T/T</v>
          </cell>
          <cell r="Q2014" t="str">
            <v>1DS00051</v>
          </cell>
          <cell r="R2014" t="str">
            <v>JAPAN</v>
          </cell>
          <cell r="S2014">
            <v>3</v>
          </cell>
          <cell r="Y2014" t="str">
            <v>24</v>
          </cell>
          <cell r="AG2014" t="str">
            <v>1DS00051</v>
          </cell>
          <cell r="AL2014" t="str">
            <v>FLS5</v>
          </cell>
          <cell r="AO2014" t="str">
            <v>18X7-8</v>
          </cell>
          <cell r="AP2014" t="str">
            <v>ID</v>
          </cell>
          <cell r="AQ2014">
            <v>0</v>
          </cell>
          <cell r="AR2014">
            <v>0</v>
          </cell>
          <cell r="AU2014">
            <v>2004</v>
          </cell>
          <cell r="AX2014" t="str">
            <v>DISCONT</v>
          </cell>
          <cell r="AY2014" t="str">
            <v>B</v>
          </cell>
          <cell r="AZ2014">
            <v>91</v>
          </cell>
          <cell r="BA2014">
            <v>50</v>
          </cell>
          <cell r="BB2014">
            <v>10</v>
          </cell>
          <cell r="BC2014">
            <v>509</v>
          </cell>
          <cell r="BD2014" t="str">
            <v>ID</v>
          </cell>
          <cell r="BE2014" t="str">
            <v>IDS</v>
          </cell>
          <cell r="BF2014" t="str">
            <v>T</v>
          </cell>
          <cell r="BG2014" t="str">
            <v>T</v>
          </cell>
          <cell r="BH2014">
            <v>4.6820000000000004</v>
          </cell>
          <cell r="BI2014">
            <v>7.7319999999999993</v>
          </cell>
          <cell r="BJ2014">
            <v>3.4000000000000002E-2</v>
          </cell>
          <cell r="BK2014">
            <v>5.3441351539200002E-2</v>
          </cell>
          <cell r="BL2014">
            <v>8</v>
          </cell>
          <cell r="BM2014">
            <v>82</v>
          </cell>
          <cell r="BN2014">
            <v>178</v>
          </cell>
          <cell r="BR2014">
            <v>4210</v>
          </cell>
          <cell r="BS2014">
            <v>2523</v>
          </cell>
          <cell r="BT2014">
            <v>2523</v>
          </cell>
          <cell r="BU2014">
            <v>2803</v>
          </cell>
          <cell r="BV2014">
            <v>10</v>
          </cell>
          <cell r="BW2014">
            <v>2523</v>
          </cell>
          <cell r="BX2014">
            <v>0</v>
          </cell>
        </row>
        <row r="2015">
          <cell r="E2015" t="str">
            <v>BIDM0053</v>
          </cell>
          <cell r="F2015" t="str">
            <v>18X7-8 16PR JL2</v>
          </cell>
          <cell r="G2015" t="str">
            <v>18X7-8 16PR JL2</v>
          </cell>
          <cell r="H2015" t="str">
            <v>JL2</v>
          </cell>
          <cell r="I2015" t="str">
            <v>ID01</v>
          </cell>
          <cell r="J2015" t="str">
            <v>ID</v>
          </cell>
          <cell r="K2015" t="str">
            <v>BRIDGESTONE</v>
          </cell>
          <cell r="L2015" t="str">
            <v>18X7-8 16PR</v>
          </cell>
          <cell r="M2015" t="str">
            <v>J-LUG</v>
          </cell>
          <cell r="N2015" t="str">
            <v>INDUSTRIAL</v>
          </cell>
          <cell r="O2015" t="str">
            <v>IDS</v>
          </cell>
          <cell r="P2015" t="str">
            <v>T/T</v>
          </cell>
          <cell r="Q2015" t="str">
            <v>1DS00053</v>
          </cell>
          <cell r="R2015" t="str">
            <v>JAPAN</v>
          </cell>
          <cell r="S2015">
            <v>3</v>
          </cell>
          <cell r="Y2015" t="str">
            <v>24</v>
          </cell>
          <cell r="AG2015" t="str">
            <v>1DS00053</v>
          </cell>
          <cell r="AL2015" t="str">
            <v>JL2</v>
          </cell>
          <cell r="AO2015" t="str">
            <v>18X7-8</v>
          </cell>
          <cell r="AP2015" t="str">
            <v>ID</v>
          </cell>
          <cell r="AQ2015">
            <v>0</v>
          </cell>
          <cell r="AR2015">
            <v>0</v>
          </cell>
          <cell r="AU2015">
            <v>2003</v>
          </cell>
          <cell r="AX2015" t="str">
            <v>DISCONT</v>
          </cell>
          <cell r="AY2015" t="str">
            <v>B</v>
          </cell>
          <cell r="AZ2015">
            <v>91</v>
          </cell>
          <cell r="BA2015">
            <v>50</v>
          </cell>
          <cell r="BB2015">
            <v>10</v>
          </cell>
          <cell r="BC2015">
            <v>509</v>
          </cell>
          <cell r="BD2015" t="str">
            <v>ID</v>
          </cell>
          <cell r="BE2015" t="str">
            <v>IDS</v>
          </cell>
          <cell r="BF2015" t="str">
            <v>T</v>
          </cell>
          <cell r="BG2015" t="str">
            <v>T</v>
          </cell>
          <cell r="BH2015">
            <v>4.2290000000000001</v>
          </cell>
          <cell r="BI2015">
            <v>8.64</v>
          </cell>
          <cell r="BJ2015">
            <v>2.8000000000000001E-2</v>
          </cell>
          <cell r="BK2015">
            <v>5.3441351539200002E-2</v>
          </cell>
          <cell r="BL2015">
            <v>8</v>
          </cell>
          <cell r="BM2015">
            <v>82</v>
          </cell>
          <cell r="BN2015">
            <v>178</v>
          </cell>
          <cell r="BR2015">
            <v>5520</v>
          </cell>
          <cell r="BS2015">
            <v>3311</v>
          </cell>
          <cell r="BT2015">
            <v>3311</v>
          </cell>
          <cell r="BU2015">
            <v>3679</v>
          </cell>
          <cell r="BV2015">
            <v>10</v>
          </cell>
          <cell r="BW2015">
            <v>3311</v>
          </cell>
          <cell r="BX2015">
            <v>0</v>
          </cell>
        </row>
        <row r="2016">
          <cell r="E2016" t="str">
            <v>BIDM0060</v>
          </cell>
          <cell r="F2016" t="str">
            <v>16X6-8 10PR FLS5</v>
          </cell>
          <cell r="G2016" t="str">
            <v>16X6-8 10PR FLS5</v>
          </cell>
          <cell r="H2016" t="str">
            <v>FLS5</v>
          </cell>
          <cell r="I2016" t="str">
            <v>ID01</v>
          </cell>
          <cell r="J2016" t="str">
            <v>ID</v>
          </cell>
          <cell r="K2016" t="str">
            <v>BRIDGESTONE</v>
          </cell>
          <cell r="L2016" t="str">
            <v>16X6-8 10PR</v>
          </cell>
          <cell r="M2016" t="str">
            <v>FLS5</v>
          </cell>
          <cell r="N2016" t="str">
            <v>INDUSTRIAL</v>
          </cell>
          <cell r="O2016" t="str">
            <v>IDS</v>
          </cell>
          <cell r="P2016" t="str">
            <v>T/T</v>
          </cell>
          <cell r="Q2016" t="str">
            <v>1DS00060</v>
          </cell>
          <cell r="R2016" t="str">
            <v>JAPAN</v>
          </cell>
          <cell r="S2016">
            <v>3</v>
          </cell>
          <cell r="Y2016" t="str">
            <v>24</v>
          </cell>
          <cell r="AG2016" t="str">
            <v>1DS00060</v>
          </cell>
          <cell r="AL2016" t="str">
            <v>FLS5</v>
          </cell>
          <cell r="AO2016" t="str">
            <v>16X6-8</v>
          </cell>
          <cell r="AP2016" t="str">
            <v>ID</v>
          </cell>
          <cell r="AQ2016">
            <v>0</v>
          </cell>
          <cell r="AR2016">
            <v>0</v>
          </cell>
          <cell r="AU2016">
            <v>2004</v>
          </cell>
          <cell r="AX2016" t="str">
            <v>DISCONT</v>
          </cell>
          <cell r="AY2016" t="str">
            <v>B</v>
          </cell>
          <cell r="AZ2016">
            <v>91</v>
          </cell>
          <cell r="BA2016">
            <v>50</v>
          </cell>
          <cell r="BB2016">
            <v>10</v>
          </cell>
          <cell r="BC2016">
            <v>509</v>
          </cell>
          <cell r="BD2016" t="str">
            <v>ID</v>
          </cell>
          <cell r="BE2016" t="str">
            <v>IDS</v>
          </cell>
          <cell r="BF2016" t="str">
            <v>T</v>
          </cell>
          <cell r="BG2016" t="str">
            <v>T</v>
          </cell>
          <cell r="BH2016">
            <v>3.0859999999999999</v>
          </cell>
          <cell r="BI2016">
            <v>5.0129999999999999</v>
          </cell>
          <cell r="BJ2016">
            <v>2.4E-2</v>
          </cell>
          <cell r="BK2016">
            <v>3.9309724876799998E-2</v>
          </cell>
          <cell r="BL2016">
            <v>8</v>
          </cell>
          <cell r="BM2016">
            <v>82</v>
          </cell>
          <cell r="BN2016">
            <v>152</v>
          </cell>
          <cell r="BR2016">
            <v>3720</v>
          </cell>
          <cell r="BS2016">
            <v>2234</v>
          </cell>
          <cell r="BT2016">
            <v>2234</v>
          </cell>
          <cell r="BU2016">
            <v>2482</v>
          </cell>
          <cell r="BV2016">
            <v>10</v>
          </cell>
          <cell r="BW2016">
            <v>2234</v>
          </cell>
          <cell r="BX2016">
            <v>0</v>
          </cell>
        </row>
        <row r="2017">
          <cell r="E2017" t="str">
            <v>BIDM0068</v>
          </cell>
          <cell r="F2017" t="str">
            <v>600-9 10PR JL (SBR)</v>
          </cell>
          <cell r="G2017" t="str">
            <v>600-9 10PR JL (SBR)</v>
          </cell>
          <cell r="H2017" t="str">
            <v>JL</v>
          </cell>
          <cell r="I2017" t="str">
            <v>ID01</v>
          </cell>
          <cell r="J2017" t="str">
            <v>ID</v>
          </cell>
          <cell r="K2017" t="str">
            <v>BRIDGESTONE</v>
          </cell>
          <cell r="L2017" t="str">
            <v>600-9 10PR</v>
          </cell>
          <cell r="M2017" t="str">
            <v>J-LUG</v>
          </cell>
          <cell r="N2017" t="str">
            <v>INDUSTRIAL</v>
          </cell>
          <cell r="O2017" t="str">
            <v>IDS</v>
          </cell>
          <cell r="P2017" t="str">
            <v>T/T</v>
          </cell>
          <cell r="Q2017" t="str">
            <v>1DS00068</v>
          </cell>
          <cell r="R2017" t="str">
            <v>JAPAN</v>
          </cell>
          <cell r="S2017">
            <v>3</v>
          </cell>
          <cell r="Y2017" t="str">
            <v>24</v>
          </cell>
          <cell r="AG2017" t="str">
            <v>1DS00068</v>
          </cell>
          <cell r="AL2017" t="str">
            <v>JL</v>
          </cell>
          <cell r="AO2017" t="str">
            <v>600-9</v>
          </cell>
          <cell r="AP2017" t="str">
            <v>ID</v>
          </cell>
          <cell r="AQ2017">
            <v>0</v>
          </cell>
          <cell r="AR2017">
            <v>0</v>
          </cell>
          <cell r="AU2017">
            <v>2004</v>
          </cell>
          <cell r="AX2017" t="str">
            <v>DISCONT</v>
          </cell>
          <cell r="AY2017" t="str">
            <v>B</v>
          </cell>
          <cell r="AZ2017">
            <v>91</v>
          </cell>
          <cell r="BA2017">
            <v>50</v>
          </cell>
          <cell r="BB2017">
            <v>10</v>
          </cell>
          <cell r="BC2017">
            <v>509</v>
          </cell>
          <cell r="BD2017" t="str">
            <v>ID</v>
          </cell>
          <cell r="BE2017" t="str">
            <v>IDS</v>
          </cell>
          <cell r="BF2017" t="str">
            <v>T</v>
          </cell>
          <cell r="BG2017" t="str">
            <v>T</v>
          </cell>
          <cell r="BH2017">
            <v>5.5460000000000003</v>
          </cell>
          <cell r="BI2017">
            <v>11.989000000000001</v>
          </cell>
          <cell r="BJ2017">
            <v>4.1000000000000002E-2</v>
          </cell>
          <cell r="BK2017">
            <v>4.3846904524799994E-2</v>
          </cell>
          <cell r="BL2017">
            <v>9</v>
          </cell>
          <cell r="BM2017" t="str">
            <v>82</v>
          </cell>
          <cell r="BN2017">
            <v>152</v>
          </cell>
          <cell r="BR2017">
            <v>5400</v>
          </cell>
          <cell r="BS2017">
            <v>3241</v>
          </cell>
          <cell r="BT2017">
            <v>3241</v>
          </cell>
          <cell r="BU2017">
            <v>3601</v>
          </cell>
          <cell r="BV2017">
            <v>10</v>
          </cell>
          <cell r="BW2017">
            <v>3241</v>
          </cell>
          <cell r="BX2017">
            <v>0</v>
          </cell>
        </row>
        <row r="2018">
          <cell r="E2018" t="str">
            <v>BIDM0083</v>
          </cell>
          <cell r="F2018" t="str">
            <v>21X8-9 14PR JL</v>
          </cell>
          <cell r="G2018" t="str">
            <v>21X8-9 14PR JL</v>
          </cell>
          <cell r="H2018" t="str">
            <v>JL</v>
          </cell>
          <cell r="I2018" t="str">
            <v>ID01</v>
          </cell>
          <cell r="J2018" t="str">
            <v>ID</v>
          </cell>
          <cell r="K2018" t="str">
            <v>BRIDGESTONE</v>
          </cell>
          <cell r="L2018" t="str">
            <v>21X8-9 14PR</v>
          </cell>
          <cell r="M2018" t="str">
            <v>J-LUG</v>
          </cell>
          <cell r="N2018" t="str">
            <v>INDUSTRIAL</v>
          </cell>
          <cell r="O2018" t="str">
            <v>IDS</v>
          </cell>
          <cell r="P2018" t="str">
            <v>T/T</v>
          </cell>
          <cell r="Q2018" t="str">
            <v>1DS00083</v>
          </cell>
          <cell r="R2018" t="str">
            <v>JAPAN</v>
          </cell>
          <cell r="S2018">
            <v>3</v>
          </cell>
          <cell r="Y2018" t="str">
            <v>24</v>
          </cell>
          <cell r="AG2018" t="str">
            <v>1DS00083</v>
          </cell>
          <cell r="AL2018" t="str">
            <v>JL</v>
          </cell>
          <cell r="AO2018" t="str">
            <v>21X8-9</v>
          </cell>
          <cell r="AP2018" t="str">
            <v>ID</v>
          </cell>
          <cell r="AQ2018">
            <v>0</v>
          </cell>
          <cell r="AR2018">
            <v>0</v>
          </cell>
          <cell r="AU2018">
            <v>2006</v>
          </cell>
          <cell r="AX2018" t="str">
            <v>CON</v>
          </cell>
          <cell r="AY2018" t="str">
            <v>B</v>
          </cell>
          <cell r="AZ2018">
            <v>91</v>
          </cell>
          <cell r="BA2018">
            <v>50</v>
          </cell>
          <cell r="BB2018">
            <v>10</v>
          </cell>
          <cell r="BC2018">
            <v>509</v>
          </cell>
          <cell r="BD2018" t="str">
            <v>ID</v>
          </cell>
          <cell r="BE2018" t="str">
            <v>IDS</v>
          </cell>
          <cell r="BF2018" t="str">
            <v>T</v>
          </cell>
          <cell r="BG2018" t="str">
            <v>T</v>
          </cell>
          <cell r="BH2018">
            <v>6.9080000000000004</v>
          </cell>
          <cell r="BI2018">
            <v>15.164</v>
          </cell>
          <cell r="BJ2018">
            <v>4.7E-2</v>
          </cell>
          <cell r="BK2018">
            <v>7.6619044627199998E-2</v>
          </cell>
          <cell r="BL2018">
            <v>9</v>
          </cell>
          <cell r="BM2018" t="str">
            <v>82</v>
          </cell>
          <cell r="BN2018">
            <v>203</v>
          </cell>
          <cell r="BR2018">
            <v>4630</v>
          </cell>
          <cell r="BS2018">
            <v>2778</v>
          </cell>
          <cell r="BT2018">
            <v>2778</v>
          </cell>
          <cell r="BU2018">
            <v>3087</v>
          </cell>
          <cell r="BV2018">
            <v>10</v>
          </cell>
          <cell r="BW2018">
            <v>2778</v>
          </cell>
          <cell r="BX2018">
            <v>2001.81</v>
          </cell>
        </row>
        <row r="2019">
          <cell r="E2019" t="str">
            <v>BIDM0097</v>
          </cell>
          <cell r="F2019" t="str">
            <v>650-10 10PR JL (SBR)</v>
          </cell>
          <cell r="G2019" t="str">
            <v>650-10 10PR JL (SBR)</v>
          </cell>
          <cell r="H2019" t="str">
            <v>JL</v>
          </cell>
          <cell r="I2019" t="str">
            <v>ID01</v>
          </cell>
          <cell r="J2019" t="str">
            <v>ID</v>
          </cell>
          <cell r="K2019" t="str">
            <v>BRIDGESTONE</v>
          </cell>
          <cell r="L2019" t="str">
            <v>650-10 10PR</v>
          </cell>
          <cell r="M2019" t="str">
            <v>J-LUG</v>
          </cell>
          <cell r="N2019" t="str">
            <v>INDUSTRIAL</v>
          </cell>
          <cell r="O2019" t="str">
            <v>IDS</v>
          </cell>
          <cell r="P2019" t="str">
            <v>T/T</v>
          </cell>
          <cell r="Q2019" t="str">
            <v>1DS00097</v>
          </cell>
          <cell r="R2019" t="str">
            <v>JAPAN</v>
          </cell>
          <cell r="S2019">
            <v>3</v>
          </cell>
          <cell r="Y2019" t="str">
            <v>24</v>
          </cell>
          <cell r="AG2019" t="str">
            <v>1DS00097</v>
          </cell>
          <cell r="AL2019" t="str">
            <v>JL</v>
          </cell>
          <cell r="AO2019" t="str">
            <v>650-10</v>
          </cell>
          <cell r="AP2019" t="str">
            <v>ID</v>
          </cell>
          <cell r="AQ2019">
            <v>0</v>
          </cell>
          <cell r="AR2019">
            <v>0</v>
          </cell>
          <cell r="AU2019">
            <v>2004</v>
          </cell>
          <cell r="AX2019" t="str">
            <v>DISCONT</v>
          </cell>
          <cell r="AY2019" t="str">
            <v>B</v>
          </cell>
          <cell r="AZ2019">
            <v>91</v>
          </cell>
          <cell r="BA2019">
            <v>50</v>
          </cell>
          <cell r="BB2019">
            <v>10</v>
          </cell>
          <cell r="BC2019">
            <v>509</v>
          </cell>
          <cell r="BD2019" t="str">
            <v>ID</v>
          </cell>
          <cell r="BE2019" t="str">
            <v>IDS</v>
          </cell>
          <cell r="BF2019" t="str">
            <v>T</v>
          </cell>
          <cell r="BG2019" t="str">
            <v>T</v>
          </cell>
          <cell r="BH2019">
            <v>6.7969999999999997</v>
          </cell>
          <cell r="BI2019">
            <v>13.57</v>
          </cell>
          <cell r="BJ2019">
            <v>4.4999999999999998E-2</v>
          </cell>
          <cell r="BK2019">
            <v>5.6417057800000003E-2</v>
          </cell>
          <cell r="BL2019">
            <v>10</v>
          </cell>
          <cell r="BM2019" t="str">
            <v>82</v>
          </cell>
          <cell r="BN2019">
            <v>165</v>
          </cell>
          <cell r="BR2019">
            <v>6430</v>
          </cell>
          <cell r="BS2019">
            <v>3856</v>
          </cell>
          <cell r="BT2019">
            <v>3856</v>
          </cell>
          <cell r="BU2019">
            <v>4284</v>
          </cell>
          <cell r="BV2019">
            <v>10</v>
          </cell>
          <cell r="BW2019">
            <v>3856</v>
          </cell>
          <cell r="BX2019">
            <v>0</v>
          </cell>
        </row>
        <row r="2020">
          <cell r="E2020" t="str">
            <v>BIDM0125</v>
          </cell>
          <cell r="F2020" t="str">
            <v>23X9-10 16PR FLS5</v>
          </cell>
          <cell r="G2020" t="str">
            <v>23X9-10 16PR FLS5</v>
          </cell>
          <cell r="H2020" t="str">
            <v>FLS5</v>
          </cell>
          <cell r="I2020" t="str">
            <v>ID01</v>
          </cell>
          <cell r="J2020" t="str">
            <v>ID</v>
          </cell>
          <cell r="K2020" t="str">
            <v>BRIDGESTONE</v>
          </cell>
          <cell r="L2020" t="str">
            <v>23X9-10 16PR</v>
          </cell>
          <cell r="M2020" t="str">
            <v>FLS5</v>
          </cell>
          <cell r="N2020" t="str">
            <v>INDUSTRIAL</v>
          </cell>
          <cell r="O2020" t="str">
            <v>IDS</v>
          </cell>
          <cell r="P2020" t="str">
            <v>T/T</v>
          </cell>
          <cell r="Q2020" t="str">
            <v>1DS00125</v>
          </cell>
          <cell r="R2020" t="str">
            <v>JAPAN</v>
          </cell>
          <cell r="S2020">
            <v>3</v>
          </cell>
          <cell r="Y2020" t="str">
            <v>24</v>
          </cell>
          <cell r="AG2020" t="str">
            <v>1DS00125</v>
          </cell>
          <cell r="AL2020" t="str">
            <v>FLS5</v>
          </cell>
          <cell r="AO2020" t="str">
            <v>23X9-10</v>
          </cell>
          <cell r="AP2020" t="str">
            <v>ID</v>
          </cell>
          <cell r="AQ2020">
            <v>0</v>
          </cell>
          <cell r="AR2020">
            <v>0</v>
          </cell>
          <cell r="AU2020">
            <v>2006</v>
          </cell>
          <cell r="AX2020" t="str">
            <v>CON</v>
          </cell>
          <cell r="AY2020" t="str">
            <v>B</v>
          </cell>
          <cell r="AZ2020">
            <v>91</v>
          </cell>
          <cell r="BA2020">
            <v>50</v>
          </cell>
          <cell r="BB2020">
            <v>10</v>
          </cell>
          <cell r="BC2020">
            <v>509</v>
          </cell>
          <cell r="BD2020" t="str">
            <v>ID</v>
          </cell>
          <cell r="BE2020" t="str">
            <v>IDS</v>
          </cell>
          <cell r="BF2020" t="str">
            <v>T</v>
          </cell>
          <cell r="BG2020" t="str">
            <v>T</v>
          </cell>
          <cell r="BH2020">
            <v>7.8289999999999997</v>
          </cell>
          <cell r="BI2020">
            <v>15.35</v>
          </cell>
          <cell r="BJ2020">
            <v>6.5000000000000002E-2</v>
          </cell>
          <cell r="BK2020">
            <v>0.10661701847839998</v>
          </cell>
          <cell r="BL2020">
            <v>10</v>
          </cell>
          <cell r="BM2020" t="str">
            <v>82</v>
          </cell>
          <cell r="BN2020">
            <v>229</v>
          </cell>
          <cell r="BR2020">
            <v>6750</v>
          </cell>
          <cell r="BS2020">
            <v>4052</v>
          </cell>
          <cell r="BT2020">
            <v>4052</v>
          </cell>
          <cell r="BU2020">
            <v>4502</v>
          </cell>
          <cell r="BV2020">
            <v>10</v>
          </cell>
          <cell r="BW2020">
            <v>4052</v>
          </cell>
          <cell r="BX2020">
            <v>2845.46</v>
          </cell>
        </row>
        <row r="2021">
          <cell r="E2021" t="str">
            <v>BIDM0144</v>
          </cell>
          <cell r="F2021" t="str">
            <v>700-12 12PR JL(SBR)</v>
          </cell>
          <cell r="G2021" t="str">
            <v>700-12 12PR JL(SBR)</v>
          </cell>
          <cell r="H2021" t="str">
            <v>JL</v>
          </cell>
          <cell r="I2021" t="str">
            <v>ID01</v>
          </cell>
          <cell r="J2021" t="str">
            <v>ID</v>
          </cell>
          <cell r="K2021" t="str">
            <v>BRIDGESTONE</v>
          </cell>
          <cell r="L2021" t="str">
            <v>700-12 14PR</v>
          </cell>
          <cell r="M2021" t="str">
            <v>J-LUG</v>
          </cell>
          <cell r="N2021" t="str">
            <v>INDUSTRIAL</v>
          </cell>
          <cell r="O2021" t="str">
            <v>IDS</v>
          </cell>
          <cell r="P2021" t="str">
            <v>T/T</v>
          </cell>
          <cell r="Q2021" t="str">
            <v>1DS00144</v>
          </cell>
          <cell r="R2021" t="str">
            <v>JAPAN</v>
          </cell>
          <cell r="S2021">
            <v>3</v>
          </cell>
          <cell r="Y2021" t="str">
            <v>24</v>
          </cell>
          <cell r="AG2021" t="str">
            <v>1DS00144</v>
          </cell>
          <cell r="AL2021" t="str">
            <v>JL</v>
          </cell>
          <cell r="AO2021" t="str">
            <v>700-12</v>
          </cell>
          <cell r="AP2021" t="str">
            <v>ID</v>
          </cell>
          <cell r="AQ2021">
            <v>0</v>
          </cell>
          <cell r="AR2021">
            <v>0</v>
          </cell>
          <cell r="AU2021">
            <v>2003</v>
          </cell>
          <cell r="AX2021" t="str">
            <v>DISCONT</v>
          </cell>
          <cell r="AY2021" t="str">
            <v>B</v>
          </cell>
          <cell r="AZ2021">
            <v>91</v>
          </cell>
          <cell r="BA2021">
            <v>50</v>
          </cell>
          <cell r="BB2021">
            <v>10</v>
          </cell>
          <cell r="BC2021">
            <v>509</v>
          </cell>
          <cell r="BD2021" t="str">
            <v>ID</v>
          </cell>
          <cell r="BE2021" t="str">
            <v>IDS</v>
          </cell>
          <cell r="BF2021" t="str">
            <v>T</v>
          </cell>
          <cell r="BG2021" t="str">
            <v>T</v>
          </cell>
          <cell r="BH2021">
            <v>10.257</v>
          </cell>
          <cell r="BI2021">
            <v>21.177</v>
          </cell>
          <cell r="BJ2021">
            <v>6.7000000000000004E-2</v>
          </cell>
          <cell r="BK2021">
            <v>7.7624297331200007E-2</v>
          </cell>
          <cell r="BL2021">
            <v>12</v>
          </cell>
          <cell r="BM2021" t="str">
            <v>82</v>
          </cell>
          <cell r="BN2021">
            <v>178</v>
          </cell>
          <cell r="BR2021">
            <v>8780</v>
          </cell>
          <cell r="BS2021">
            <v>5268</v>
          </cell>
          <cell r="BT2021">
            <v>5268</v>
          </cell>
          <cell r="BU2021">
            <v>5853</v>
          </cell>
          <cell r="BV2021">
            <v>10</v>
          </cell>
          <cell r="BW2021">
            <v>5268</v>
          </cell>
          <cell r="BX2021">
            <v>0</v>
          </cell>
        </row>
        <row r="2022">
          <cell r="E2022" t="str">
            <v>BIDM0145</v>
          </cell>
          <cell r="F2022" t="str">
            <v>700-12 14PR JL</v>
          </cell>
          <cell r="G2022" t="str">
            <v>700-12 14PR JL</v>
          </cell>
          <cell r="H2022" t="str">
            <v>JL</v>
          </cell>
          <cell r="I2022" t="str">
            <v>ID01</v>
          </cell>
          <cell r="J2022" t="str">
            <v>ID</v>
          </cell>
          <cell r="K2022" t="str">
            <v>BRIDGESTONE</v>
          </cell>
          <cell r="L2022" t="str">
            <v>700-12 14PR</v>
          </cell>
          <cell r="M2022" t="str">
            <v>J-LUG</v>
          </cell>
          <cell r="N2022" t="str">
            <v>INDUSTRIAL</v>
          </cell>
          <cell r="O2022" t="str">
            <v>IDS</v>
          </cell>
          <cell r="P2022" t="str">
            <v>T/T</v>
          </cell>
          <cell r="Q2022" t="str">
            <v>1DS00145</v>
          </cell>
          <cell r="R2022" t="str">
            <v>JAPAN</v>
          </cell>
          <cell r="S2022">
            <v>3</v>
          </cell>
          <cell r="Y2022" t="str">
            <v>24</v>
          </cell>
          <cell r="AG2022" t="str">
            <v>1DS00145</v>
          </cell>
          <cell r="AL2022" t="str">
            <v>JL</v>
          </cell>
          <cell r="AO2022" t="str">
            <v>700-12</v>
          </cell>
          <cell r="AP2022" t="str">
            <v>ID</v>
          </cell>
          <cell r="AQ2022">
            <v>0</v>
          </cell>
          <cell r="AR2022">
            <v>0</v>
          </cell>
          <cell r="AU2022">
            <v>2004</v>
          </cell>
          <cell r="AX2022" t="str">
            <v>DISCONT</v>
          </cell>
          <cell r="AY2022" t="str">
            <v>B</v>
          </cell>
          <cell r="AZ2022">
            <v>91</v>
          </cell>
          <cell r="BA2022">
            <v>50</v>
          </cell>
          <cell r="BB2022">
            <v>10</v>
          </cell>
          <cell r="BC2022">
            <v>509</v>
          </cell>
          <cell r="BD2022" t="str">
            <v>ID</v>
          </cell>
          <cell r="BE2022" t="str">
            <v>IDS</v>
          </cell>
          <cell r="BF2022" t="str">
            <v>T</v>
          </cell>
          <cell r="BG2022" t="str">
            <v>T</v>
          </cell>
          <cell r="BH2022">
            <v>9.4740000000000002</v>
          </cell>
          <cell r="BI2022">
            <v>18.75</v>
          </cell>
          <cell r="BJ2022">
            <v>6.7000000000000004E-2</v>
          </cell>
          <cell r="BK2022">
            <v>7.7624297331200007E-2</v>
          </cell>
          <cell r="BL2022">
            <v>12</v>
          </cell>
          <cell r="BM2022" t="str">
            <v>82</v>
          </cell>
          <cell r="BN2022">
            <v>178</v>
          </cell>
          <cell r="BR2022">
            <v>7530</v>
          </cell>
          <cell r="BS2022">
            <v>4515</v>
          </cell>
          <cell r="BT2022">
            <v>4515</v>
          </cell>
          <cell r="BU2022">
            <v>5017</v>
          </cell>
          <cell r="BV2022">
            <v>10</v>
          </cell>
          <cell r="BW2022">
            <v>4515</v>
          </cell>
          <cell r="BX2022">
            <v>0</v>
          </cell>
        </row>
        <row r="2023">
          <cell r="E2023" t="str">
            <v>BIDM0232</v>
          </cell>
          <cell r="F2023" t="str">
            <v>28X9-15 14PR JL</v>
          </cell>
          <cell r="G2023" t="str">
            <v>28X9-15 14PR JL</v>
          </cell>
          <cell r="H2023" t="str">
            <v>JL</v>
          </cell>
          <cell r="I2023" t="str">
            <v>ID01</v>
          </cell>
          <cell r="J2023" t="str">
            <v>ID</v>
          </cell>
          <cell r="K2023" t="str">
            <v>BRIDGESTONE</v>
          </cell>
          <cell r="L2023" t="str">
            <v>28X9-15 14PR</v>
          </cell>
          <cell r="M2023" t="str">
            <v>J-LUG</v>
          </cell>
          <cell r="N2023" t="str">
            <v>INDUSTRIAL</v>
          </cell>
          <cell r="O2023" t="str">
            <v>IDS</v>
          </cell>
          <cell r="P2023" t="str">
            <v>T/T</v>
          </cell>
          <cell r="Q2023" t="str">
            <v>1DS00232</v>
          </cell>
          <cell r="R2023" t="str">
            <v>JAPAN</v>
          </cell>
          <cell r="S2023">
            <v>3</v>
          </cell>
          <cell r="Y2023" t="str">
            <v>24</v>
          </cell>
          <cell r="AG2023" t="str">
            <v>1DS00232</v>
          </cell>
          <cell r="AL2023" t="str">
            <v>JL</v>
          </cell>
          <cell r="AO2023" t="str">
            <v>28X9-15</v>
          </cell>
          <cell r="AP2023" t="str">
            <v>ID</v>
          </cell>
          <cell r="AQ2023">
            <v>0</v>
          </cell>
          <cell r="AR2023">
            <v>0</v>
          </cell>
          <cell r="AU2023">
            <v>2004</v>
          </cell>
          <cell r="AX2023" t="str">
            <v>DISCONT</v>
          </cell>
          <cell r="AY2023" t="str">
            <v>B</v>
          </cell>
          <cell r="AZ2023">
            <v>91</v>
          </cell>
          <cell r="BA2023">
            <v>50</v>
          </cell>
          <cell r="BB2023">
            <v>10</v>
          </cell>
          <cell r="BC2023">
            <v>509</v>
          </cell>
          <cell r="BD2023" t="str">
            <v>ID</v>
          </cell>
          <cell r="BE2023" t="str">
            <v>IDS</v>
          </cell>
          <cell r="BF2023" t="str">
            <v>T</v>
          </cell>
          <cell r="BG2023" t="str">
            <v>T</v>
          </cell>
          <cell r="BH2023">
            <v>14.063000000000001</v>
          </cell>
          <cell r="BI2023">
            <v>28.4</v>
          </cell>
          <cell r="BJ2023">
            <v>8.4000000000000005E-2</v>
          </cell>
          <cell r="BK2023">
            <v>0.15347558424821761</v>
          </cell>
          <cell r="BL2023">
            <v>15</v>
          </cell>
          <cell r="BM2023" t="str">
            <v>82</v>
          </cell>
          <cell r="BN2023">
            <v>228.6</v>
          </cell>
          <cell r="BR2023">
            <v>11480</v>
          </cell>
          <cell r="BS2023">
            <v>6888</v>
          </cell>
          <cell r="BT2023">
            <v>6888</v>
          </cell>
          <cell r="BU2023">
            <v>7653</v>
          </cell>
          <cell r="BV2023">
            <v>10</v>
          </cell>
          <cell r="BW2023">
            <v>6888</v>
          </cell>
          <cell r="BX2023">
            <v>0</v>
          </cell>
        </row>
        <row r="2024">
          <cell r="E2024" t="str">
            <v>BIDM0240</v>
          </cell>
          <cell r="F2024" t="str">
            <v>28X9-15 12PR JL (SBR)</v>
          </cell>
          <cell r="G2024" t="str">
            <v>28X9-15 12PR JL (SBR)</v>
          </cell>
          <cell r="H2024" t="str">
            <v>JL</v>
          </cell>
          <cell r="I2024" t="str">
            <v>ID01</v>
          </cell>
          <cell r="J2024" t="str">
            <v>ID</v>
          </cell>
          <cell r="K2024" t="str">
            <v>BRIDGESTONE</v>
          </cell>
          <cell r="L2024" t="str">
            <v>28X9-15 12PR</v>
          </cell>
          <cell r="M2024" t="str">
            <v>J-LUG</v>
          </cell>
          <cell r="N2024" t="str">
            <v>INDUSTRIAL</v>
          </cell>
          <cell r="O2024" t="str">
            <v>IDS</v>
          </cell>
          <cell r="P2024" t="str">
            <v>T/T</v>
          </cell>
          <cell r="Q2024" t="str">
            <v>1DS00240</v>
          </cell>
          <cell r="R2024" t="str">
            <v>JAPAN</v>
          </cell>
          <cell r="S2024">
            <v>3</v>
          </cell>
          <cell r="Y2024" t="str">
            <v>24</v>
          </cell>
          <cell r="AG2024" t="str">
            <v>1DS00240</v>
          </cell>
          <cell r="AL2024" t="str">
            <v>JL</v>
          </cell>
          <cell r="AO2024" t="str">
            <v>28X9-15</v>
          </cell>
          <cell r="AP2024" t="str">
            <v>ID</v>
          </cell>
          <cell r="AQ2024">
            <v>0</v>
          </cell>
          <cell r="AR2024">
            <v>0</v>
          </cell>
          <cell r="AU2024">
            <v>2004</v>
          </cell>
          <cell r="AX2024" t="str">
            <v>CON</v>
          </cell>
          <cell r="AY2024" t="str">
            <v>B</v>
          </cell>
          <cell r="AZ2024">
            <v>91</v>
          </cell>
          <cell r="BA2024">
            <v>50</v>
          </cell>
          <cell r="BB2024">
            <v>10</v>
          </cell>
          <cell r="BC2024">
            <v>509</v>
          </cell>
          <cell r="BD2024" t="str">
            <v>ID</v>
          </cell>
          <cell r="BE2024" t="str">
            <v>IDS</v>
          </cell>
          <cell r="BF2024" t="str">
            <v>T</v>
          </cell>
          <cell r="BG2024" t="str">
            <v>T</v>
          </cell>
          <cell r="BH2024">
            <v>15.457000000000001</v>
          </cell>
          <cell r="BI2024">
            <v>30.68</v>
          </cell>
          <cell r="BJ2024">
            <v>9.7000000000000003E-2</v>
          </cell>
          <cell r="BK2024">
            <v>0.15397103603839998</v>
          </cell>
          <cell r="BL2024">
            <v>15</v>
          </cell>
          <cell r="BM2024" t="str">
            <v>82</v>
          </cell>
          <cell r="BN2024">
            <v>229</v>
          </cell>
          <cell r="BR2024">
            <v>13490</v>
          </cell>
          <cell r="BS2024">
            <v>8092</v>
          </cell>
          <cell r="BT2024">
            <v>8092</v>
          </cell>
          <cell r="BU2024">
            <v>8991</v>
          </cell>
          <cell r="BV2024">
            <v>10</v>
          </cell>
          <cell r="BW2024">
            <v>8092</v>
          </cell>
          <cell r="BX2024">
            <v>5501.47</v>
          </cell>
        </row>
        <row r="2025">
          <cell r="E2025" t="str">
            <v>BIDM0407</v>
          </cell>
          <cell r="F2025" t="str">
            <v>1000-20 14PR YS</v>
          </cell>
          <cell r="G2025" t="str">
            <v>1000-20 14PR YS</v>
          </cell>
          <cell r="H2025" t="str">
            <v>YS</v>
          </cell>
          <cell r="I2025" t="str">
            <v>ID01</v>
          </cell>
          <cell r="J2025" t="str">
            <v>ID</v>
          </cell>
          <cell r="K2025" t="str">
            <v>BRIDGESTONE</v>
          </cell>
          <cell r="L2025" t="str">
            <v>1000-20 14PR</v>
          </cell>
          <cell r="M2025" t="str">
            <v>YARD SERVICE</v>
          </cell>
          <cell r="N2025" t="str">
            <v>INDUSTRIAL</v>
          </cell>
          <cell r="O2025" t="str">
            <v>IDS</v>
          </cell>
          <cell r="P2025" t="str">
            <v>T/T</v>
          </cell>
          <cell r="Q2025" t="str">
            <v>1DS00407</v>
          </cell>
          <cell r="R2025" t="str">
            <v>JAPAN</v>
          </cell>
          <cell r="S2025">
            <v>3</v>
          </cell>
          <cell r="Y2025" t="str">
            <v>24</v>
          </cell>
          <cell r="AG2025" t="str">
            <v>1DS00407</v>
          </cell>
          <cell r="AL2025" t="str">
            <v>YS</v>
          </cell>
          <cell r="AO2025" t="str">
            <v>1000-20</v>
          </cell>
          <cell r="AP2025" t="str">
            <v>ID</v>
          </cell>
          <cell r="AQ2025">
            <v>0</v>
          </cell>
          <cell r="AR2025">
            <v>0</v>
          </cell>
          <cell r="AU2025">
            <v>2004</v>
          </cell>
          <cell r="AX2025" t="str">
            <v>DISCONT</v>
          </cell>
          <cell r="AY2025" t="str">
            <v>B</v>
          </cell>
          <cell r="AZ2025">
            <v>91</v>
          </cell>
          <cell r="BA2025">
            <v>50</v>
          </cell>
          <cell r="BB2025">
            <v>10</v>
          </cell>
          <cell r="BC2025">
            <v>509</v>
          </cell>
          <cell r="BD2025" t="str">
            <v>ID</v>
          </cell>
          <cell r="BE2025" t="str">
            <v>IDS</v>
          </cell>
          <cell r="BF2025" t="str">
            <v>T</v>
          </cell>
          <cell r="BG2025" t="str">
            <v>T</v>
          </cell>
          <cell r="BH2025">
            <v>24.277000000000001</v>
          </cell>
          <cell r="BI2025">
            <v>49.86</v>
          </cell>
          <cell r="BJ2025">
            <v>0.23599999999999999</v>
          </cell>
          <cell r="BK2025">
            <v>0.25131449091839997</v>
          </cell>
          <cell r="BL2025">
            <v>20</v>
          </cell>
          <cell r="BM2025" t="str">
            <v>82</v>
          </cell>
          <cell r="BN2025">
            <v>254</v>
          </cell>
          <cell r="BR2025">
            <v>27010</v>
          </cell>
          <cell r="BS2025">
            <v>16207</v>
          </cell>
          <cell r="BT2025">
            <v>16207</v>
          </cell>
          <cell r="BU2025">
            <v>18008</v>
          </cell>
          <cell r="BV2025">
            <v>10</v>
          </cell>
          <cell r="BW2025">
            <v>16207</v>
          </cell>
          <cell r="BX2025">
            <v>0</v>
          </cell>
        </row>
        <row r="2026">
          <cell r="E2026" t="str">
            <v>BIDM0433</v>
          </cell>
          <cell r="F2026" t="str">
            <v>1200-20 20PR YS</v>
          </cell>
          <cell r="G2026" t="str">
            <v>1200-20 20PR YS</v>
          </cell>
          <cell r="H2026" t="str">
            <v>YS</v>
          </cell>
          <cell r="I2026" t="str">
            <v>ID01</v>
          </cell>
          <cell r="J2026" t="str">
            <v>ID</v>
          </cell>
          <cell r="K2026" t="str">
            <v>BRIDGESTONE</v>
          </cell>
          <cell r="L2026" t="str">
            <v>1200-20 20PR</v>
          </cell>
          <cell r="M2026" t="str">
            <v>YARD SERVICE</v>
          </cell>
          <cell r="N2026" t="str">
            <v>INDUSTRIAL</v>
          </cell>
          <cell r="O2026" t="str">
            <v>IDS</v>
          </cell>
          <cell r="P2026" t="str">
            <v>T/T</v>
          </cell>
          <cell r="Q2026" t="str">
            <v>1DS00433</v>
          </cell>
          <cell r="R2026" t="str">
            <v>JAPAN</v>
          </cell>
          <cell r="S2026">
            <v>3</v>
          </cell>
          <cell r="Y2026" t="str">
            <v>24</v>
          </cell>
          <cell r="AG2026" t="str">
            <v>1DS00433</v>
          </cell>
          <cell r="AL2026" t="str">
            <v>YS</v>
          </cell>
          <cell r="AO2026" t="str">
            <v>1200-20</v>
          </cell>
          <cell r="AP2026" t="str">
            <v>ID</v>
          </cell>
          <cell r="AQ2026">
            <v>0</v>
          </cell>
          <cell r="AR2026">
            <v>0</v>
          </cell>
          <cell r="AU2026">
            <v>2004</v>
          </cell>
          <cell r="AX2026" t="str">
            <v>DISCONT</v>
          </cell>
          <cell r="AY2026" t="str">
            <v>B</v>
          </cell>
          <cell r="AZ2026">
            <v>91</v>
          </cell>
          <cell r="BA2026">
            <v>50</v>
          </cell>
          <cell r="BB2026">
            <v>10</v>
          </cell>
          <cell r="BC2026">
            <v>509</v>
          </cell>
          <cell r="BD2026" t="str">
            <v>ID</v>
          </cell>
          <cell r="BE2026" t="str">
            <v>IDS</v>
          </cell>
          <cell r="BF2026" t="str">
            <v>T</v>
          </cell>
          <cell r="BG2026" t="str">
            <v>T</v>
          </cell>
          <cell r="BH2026">
            <v>40.859000000000002</v>
          </cell>
          <cell r="BI2026">
            <v>84.67</v>
          </cell>
          <cell r="BJ2026">
            <v>0.32500000000000001</v>
          </cell>
          <cell r="BK2026">
            <v>0.35068119780000001</v>
          </cell>
          <cell r="BL2026">
            <v>20</v>
          </cell>
          <cell r="BM2026" t="str">
            <v>82</v>
          </cell>
          <cell r="BN2026">
            <v>305</v>
          </cell>
          <cell r="BR2026">
            <v>55570</v>
          </cell>
          <cell r="BS2026">
            <v>33340</v>
          </cell>
          <cell r="BT2026">
            <v>33340</v>
          </cell>
          <cell r="BU2026">
            <v>37044</v>
          </cell>
          <cell r="BV2026">
            <v>10</v>
          </cell>
          <cell r="BW2026">
            <v>33340</v>
          </cell>
          <cell r="BX2026">
            <v>0</v>
          </cell>
        </row>
        <row r="2027">
          <cell r="E2027" t="str">
            <v>BIDM0434</v>
          </cell>
          <cell r="F2027" t="str">
            <v>1200-20 18PR RL</v>
          </cell>
          <cell r="G2027" t="str">
            <v>1200-20 18PR RL</v>
          </cell>
          <cell r="H2027" t="str">
            <v>RL</v>
          </cell>
          <cell r="I2027" t="str">
            <v>ID01</v>
          </cell>
          <cell r="J2027" t="str">
            <v>ID</v>
          </cell>
          <cell r="K2027" t="str">
            <v>BRIDGESTONE</v>
          </cell>
          <cell r="L2027" t="str">
            <v>1200-20 18PR</v>
          </cell>
          <cell r="M2027" t="str">
            <v>R-LUG</v>
          </cell>
          <cell r="N2027" t="str">
            <v>INDUSTRIAL</v>
          </cell>
          <cell r="O2027" t="str">
            <v>IDS</v>
          </cell>
          <cell r="P2027" t="str">
            <v>T/T</v>
          </cell>
          <cell r="Q2027" t="str">
            <v>IDS00451</v>
          </cell>
          <cell r="R2027" t="str">
            <v>JAPAN</v>
          </cell>
          <cell r="S2027">
            <v>3</v>
          </cell>
          <cell r="Y2027" t="str">
            <v>24</v>
          </cell>
          <cell r="AG2027" t="str">
            <v>IDS00451</v>
          </cell>
          <cell r="AL2027" t="str">
            <v>RL</v>
          </cell>
          <cell r="AO2027" t="str">
            <v>1200-20</v>
          </cell>
          <cell r="AP2027" t="str">
            <v>ID</v>
          </cell>
          <cell r="AQ2027">
            <v>0</v>
          </cell>
          <cell r="AR2027">
            <v>0</v>
          </cell>
          <cell r="AU2027">
            <v>0</v>
          </cell>
          <cell r="AX2027" t="str">
            <v>DISCONT</v>
          </cell>
          <cell r="AY2027" t="str">
            <v>B</v>
          </cell>
          <cell r="AZ2027">
            <v>91</v>
          </cell>
          <cell r="BA2027">
            <v>50</v>
          </cell>
          <cell r="BB2027">
            <v>10</v>
          </cell>
          <cell r="BC2027">
            <v>509</v>
          </cell>
          <cell r="BD2027" t="str">
            <v>ID</v>
          </cell>
          <cell r="BE2027" t="str">
            <v>IDS</v>
          </cell>
          <cell r="BF2027" t="str">
            <v>T</v>
          </cell>
          <cell r="BG2027" t="str">
            <v>T</v>
          </cell>
          <cell r="BH2027">
            <v>35.348999999999997</v>
          </cell>
          <cell r="BI2027">
            <v>73.14</v>
          </cell>
          <cell r="BJ2027">
            <v>0.32500000000000001</v>
          </cell>
          <cell r="BK2027">
            <v>0.35068119780000001</v>
          </cell>
          <cell r="BL2027">
            <v>20</v>
          </cell>
          <cell r="BM2027" t="str">
            <v>82</v>
          </cell>
          <cell r="BN2027">
            <v>305</v>
          </cell>
          <cell r="BR2027">
            <v>30630</v>
          </cell>
          <cell r="BS2027">
            <v>18375</v>
          </cell>
          <cell r="BT2027">
            <v>18375</v>
          </cell>
          <cell r="BU2027">
            <v>20417</v>
          </cell>
          <cell r="BV2027">
            <v>10</v>
          </cell>
          <cell r="BW2027">
            <v>18375</v>
          </cell>
          <cell r="BX2027">
            <v>0</v>
          </cell>
        </row>
        <row r="2028">
          <cell r="E2028" t="str">
            <v>BIDM1010</v>
          </cell>
          <cell r="F2028" t="str">
            <v>18X7-8 10PR JL2</v>
          </cell>
          <cell r="G2028" t="str">
            <v>18X7-8 10PR JL2</v>
          </cell>
          <cell r="H2028" t="str">
            <v>JL2</v>
          </cell>
          <cell r="I2028" t="str">
            <v>ID01</v>
          </cell>
          <cell r="J2028" t="str">
            <v>ID</v>
          </cell>
          <cell r="K2028" t="str">
            <v>BRIDGESTONE</v>
          </cell>
          <cell r="L2028" t="str">
            <v>18X7-8 10PR</v>
          </cell>
          <cell r="M2028" t="str">
            <v>J-LUG</v>
          </cell>
          <cell r="N2028" t="str">
            <v>INDUSTRIAL</v>
          </cell>
          <cell r="O2028" t="str">
            <v>IDS</v>
          </cell>
          <cell r="P2028" t="str">
            <v>T/T</v>
          </cell>
          <cell r="Q2028" t="str">
            <v>1DS00043</v>
          </cell>
          <cell r="R2028" t="str">
            <v>JAPAN</v>
          </cell>
          <cell r="S2028">
            <v>3</v>
          </cell>
          <cell r="Y2028" t="str">
            <v>24</v>
          </cell>
          <cell r="AG2028" t="str">
            <v>1DS00043</v>
          </cell>
          <cell r="AL2028" t="str">
            <v>JL2</v>
          </cell>
          <cell r="AO2028" t="str">
            <v>18X7-8</v>
          </cell>
          <cell r="AP2028" t="str">
            <v>ID</v>
          </cell>
          <cell r="AQ2028">
            <v>0</v>
          </cell>
          <cell r="AR2028">
            <v>0</v>
          </cell>
          <cell r="AU2028">
            <v>2006</v>
          </cell>
          <cell r="AX2028" t="str">
            <v>CON</v>
          </cell>
          <cell r="AY2028" t="str">
            <v>B</v>
          </cell>
          <cell r="AZ2028">
            <v>91</v>
          </cell>
          <cell r="BA2028">
            <v>50</v>
          </cell>
          <cell r="BB2028">
            <v>10</v>
          </cell>
          <cell r="BC2028">
            <v>509</v>
          </cell>
          <cell r="BD2028" t="str">
            <v>ID</v>
          </cell>
          <cell r="BE2028" t="str">
            <v>IDS</v>
          </cell>
          <cell r="BF2028" t="str">
            <v>T</v>
          </cell>
          <cell r="BG2028" t="str">
            <v>T</v>
          </cell>
          <cell r="BH2028">
            <v>4.1260000000000003</v>
          </cell>
          <cell r="BI2028">
            <v>4.5599999999999996</v>
          </cell>
          <cell r="BJ2028">
            <v>2.9000000000000001E-2</v>
          </cell>
          <cell r="BK2028">
            <v>3.1411987071999999E-3</v>
          </cell>
          <cell r="BL2028">
            <v>8</v>
          </cell>
          <cell r="BM2028" t="str">
            <v>82</v>
          </cell>
          <cell r="BN2028">
            <v>18</v>
          </cell>
          <cell r="BR2028">
            <v>4690</v>
          </cell>
          <cell r="BS2028">
            <v>2814</v>
          </cell>
          <cell r="BT2028">
            <v>2814</v>
          </cell>
          <cell r="BU2028">
            <v>3127</v>
          </cell>
          <cell r="BV2028">
            <v>10</v>
          </cell>
          <cell r="BW2028">
            <v>2814</v>
          </cell>
          <cell r="BX2028">
            <v>1993.75</v>
          </cell>
        </row>
        <row r="2029">
          <cell r="E2029" t="str">
            <v>BIDM1011</v>
          </cell>
          <cell r="F2029" t="str">
            <v>18X7-8 14PR JL2</v>
          </cell>
          <cell r="G2029" t="str">
            <v>18X7-8 14PR JL2</v>
          </cell>
          <cell r="H2029" t="str">
            <v>JL2</v>
          </cell>
          <cell r="I2029" t="str">
            <v>ID01</v>
          </cell>
          <cell r="J2029" t="str">
            <v>ID</v>
          </cell>
          <cell r="K2029" t="str">
            <v>BRIDGESTONE</v>
          </cell>
          <cell r="L2029" t="str">
            <v>18X7-8 14PR</v>
          </cell>
          <cell r="M2029" t="str">
            <v>J-LUG</v>
          </cell>
          <cell r="N2029" t="str">
            <v>INDUSTRIAL</v>
          </cell>
          <cell r="O2029" t="str">
            <v>IDS</v>
          </cell>
          <cell r="P2029" t="str">
            <v>T/T</v>
          </cell>
          <cell r="Q2029" t="str">
            <v>1DS00045</v>
          </cell>
          <cell r="R2029" t="str">
            <v>JAPAN</v>
          </cell>
          <cell r="S2029">
            <v>3</v>
          </cell>
          <cell r="Y2029" t="str">
            <v>24</v>
          </cell>
          <cell r="AG2029" t="str">
            <v>1DS00045</v>
          </cell>
          <cell r="AL2029" t="str">
            <v>JL2</v>
          </cell>
          <cell r="AO2029" t="str">
            <v>18X7-8</v>
          </cell>
          <cell r="AP2029" t="str">
            <v>ID</v>
          </cell>
          <cell r="AQ2029">
            <v>0</v>
          </cell>
          <cell r="AR2029">
            <v>0</v>
          </cell>
          <cell r="AU2029">
            <v>2006</v>
          </cell>
          <cell r="AX2029" t="str">
            <v>CON</v>
          </cell>
          <cell r="AY2029" t="str">
            <v>B</v>
          </cell>
          <cell r="AZ2029">
            <v>91</v>
          </cell>
          <cell r="BA2029">
            <v>50</v>
          </cell>
          <cell r="BB2029">
            <v>10</v>
          </cell>
          <cell r="BC2029">
            <v>509</v>
          </cell>
          <cell r="BD2029" t="str">
            <v>ID</v>
          </cell>
          <cell r="BE2029" t="str">
            <v>IDS</v>
          </cell>
          <cell r="BF2029" t="str">
            <v>T</v>
          </cell>
          <cell r="BG2029" t="str">
            <v>T</v>
          </cell>
          <cell r="BH2029">
            <v>4.8049999999999997</v>
          </cell>
          <cell r="BI2029">
            <v>5.15</v>
          </cell>
          <cell r="BJ2029">
            <v>0.03</v>
          </cell>
          <cell r="BK2029">
            <v>3.1411987071999999E-3</v>
          </cell>
          <cell r="BL2029">
            <v>8</v>
          </cell>
          <cell r="BM2029" t="str">
            <v>82</v>
          </cell>
          <cell r="BN2029">
            <v>18</v>
          </cell>
          <cell r="BR2029">
            <v>5280</v>
          </cell>
          <cell r="BS2029">
            <v>3167</v>
          </cell>
          <cell r="BT2029">
            <v>3167</v>
          </cell>
          <cell r="BU2029">
            <v>3519</v>
          </cell>
          <cell r="BV2029">
            <v>10</v>
          </cell>
          <cell r="BW2029">
            <v>3167</v>
          </cell>
          <cell r="BX2029">
            <v>2196.75</v>
          </cell>
        </row>
        <row r="2030">
          <cell r="E2030" t="str">
            <v>BIDM1012</v>
          </cell>
          <cell r="F2030" t="str">
            <v>21.8-9 10PR JL</v>
          </cell>
          <cell r="G2030" t="str">
            <v>21.8-9 10PR JL</v>
          </cell>
          <cell r="H2030" t="str">
            <v>JL</v>
          </cell>
          <cell r="I2030" t="str">
            <v>ID01</v>
          </cell>
          <cell r="J2030" t="str">
            <v>ID</v>
          </cell>
          <cell r="K2030" t="str">
            <v>BRIDGESTONE</v>
          </cell>
          <cell r="L2030" t="str">
            <v>21.8-9 10PR</v>
          </cell>
          <cell r="M2030" t="str">
            <v>J-LUG</v>
          </cell>
          <cell r="N2030" t="str">
            <v>INDUSTRIAL</v>
          </cell>
          <cell r="O2030" t="str">
            <v>IDS</v>
          </cell>
          <cell r="P2030" t="str">
            <v>T/T</v>
          </cell>
          <cell r="Q2030" t="str">
            <v>1DS00080</v>
          </cell>
          <cell r="R2030" t="str">
            <v>JAPAN</v>
          </cell>
          <cell r="S2030">
            <v>3</v>
          </cell>
          <cell r="Y2030" t="str">
            <v>24</v>
          </cell>
          <cell r="AG2030" t="str">
            <v>1DS00080</v>
          </cell>
          <cell r="AL2030" t="str">
            <v>JL</v>
          </cell>
          <cell r="AO2030" t="str">
            <v>21X8-9</v>
          </cell>
          <cell r="AP2030" t="str">
            <v>ID</v>
          </cell>
          <cell r="AQ2030">
            <v>0</v>
          </cell>
          <cell r="AR2030">
            <v>0</v>
          </cell>
          <cell r="AU2030">
            <v>2006</v>
          </cell>
          <cell r="AX2030" t="str">
            <v>DISCONT</v>
          </cell>
          <cell r="AY2030" t="str">
            <v>B</v>
          </cell>
          <cell r="AZ2030">
            <v>91</v>
          </cell>
          <cell r="BA2030">
            <v>50</v>
          </cell>
          <cell r="BB2030">
            <v>10</v>
          </cell>
          <cell r="BC2030">
            <v>509</v>
          </cell>
          <cell r="BD2030" t="str">
            <v>ID</v>
          </cell>
          <cell r="BE2030" t="str">
            <v>IDS</v>
          </cell>
          <cell r="BF2030" t="str">
            <v>T</v>
          </cell>
          <cell r="BG2030" t="str">
            <v>T</v>
          </cell>
          <cell r="BH2030">
            <v>6.1239999999999997</v>
          </cell>
          <cell r="BI2030">
            <v>6.34</v>
          </cell>
          <cell r="BJ2030">
            <v>4.3999999999999997E-2</v>
          </cell>
          <cell r="BK2030">
            <v>7.6619044627199998E-2</v>
          </cell>
          <cell r="BL2030">
            <v>9</v>
          </cell>
          <cell r="BM2030" t="str">
            <v>82</v>
          </cell>
          <cell r="BN2030">
            <v>203</v>
          </cell>
          <cell r="BR2030">
            <v>5010</v>
          </cell>
          <cell r="BS2030">
            <v>3005</v>
          </cell>
          <cell r="BT2030">
            <v>3005</v>
          </cell>
          <cell r="BU2030">
            <v>3339</v>
          </cell>
          <cell r="BV2030">
            <v>10</v>
          </cell>
          <cell r="BW2030">
            <v>3005</v>
          </cell>
          <cell r="BX2030">
            <v>2137.11</v>
          </cell>
        </row>
        <row r="2031">
          <cell r="E2031" t="str">
            <v>BIDM1013</v>
          </cell>
          <cell r="F2031" t="str">
            <v>28 X 9-15 12PR JL</v>
          </cell>
          <cell r="G2031" t="str">
            <v>28 X 9-15 12PR JL</v>
          </cell>
          <cell r="H2031" t="str">
            <v>JL</v>
          </cell>
          <cell r="I2031" t="str">
            <v>ID01</v>
          </cell>
          <cell r="J2031" t="str">
            <v>ID</v>
          </cell>
          <cell r="K2031" t="str">
            <v>BRIDGESTONE</v>
          </cell>
          <cell r="L2031" t="str">
            <v>28X9-15 12PR</v>
          </cell>
          <cell r="M2031" t="str">
            <v>J-LUG</v>
          </cell>
          <cell r="N2031" t="str">
            <v>INDUSTRIAL</v>
          </cell>
          <cell r="O2031" t="str">
            <v>IDS</v>
          </cell>
          <cell r="P2031" t="str">
            <v>T/T</v>
          </cell>
          <cell r="Q2031" t="str">
            <v>1DS00238</v>
          </cell>
          <cell r="R2031" t="str">
            <v>JAPAN</v>
          </cell>
          <cell r="S2031">
            <v>3</v>
          </cell>
          <cell r="Y2031" t="str">
            <v>24</v>
          </cell>
          <cell r="AG2031" t="str">
            <v>1DS00238</v>
          </cell>
          <cell r="AL2031" t="str">
            <v>JL</v>
          </cell>
          <cell r="AO2031" t="str">
            <v>28 X 9-15</v>
          </cell>
          <cell r="AP2031" t="str">
            <v>ID</v>
          </cell>
          <cell r="AQ2031">
            <v>0</v>
          </cell>
          <cell r="AR2031">
            <v>0</v>
          </cell>
          <cell r="AU2031">
            <v>2006</v>
          </cell>
          <cell r="AX2031" t="str">
            <v>CON</v>
          </cell>
          <cell r="AY2031" t="str">
            <v>B</v>
          </cell>
          <cell r="AZ2031">
            <v>91</v>
          </cell>
          <cell r="BA2031">
            <v>50</v>
          </cell>
          <cell r="BB2031">
            <v>10</v>
          </cell>
          <cell r="BC2031">
            <v>509</v>
          </cell>
          <cell r="BD2031" t="str">
            <v>ID</v>
          </cell>
          <cell r="BE2031" t="str">
            <v>IDS</v>
          </cell>
          <cell r="BF2031" t="str">
            <v>T</v>
          </cell>
          <cell r="BG2031" t="str">
            <v>T</v>
          </cell>
          <cell r="BH2031">
            <v>14.315</v>
          </cell>
          <cell r="BI2031">
            <v>14.55</v>
          </cell>
          <cell r="BJ2031">
            <v>0.104</v>
          </cell>
          <cell r="BK2031">
            <v>1.2393726675200001E-2</v>
          </cell>
          <cell r="BL2031">
            <v>15</v>
          </cell>
          <cell r="BM2031" t="str">
            <v>82</v>
          </cell>
          <cell r="BN2031">
            <v>28</v>
          </cell>
          <cell r="BR2031">
            <v>9440</v>
          </cell>
          <cell r="BS2031">
            <v>5666</v>
          </cell>
          <cell r="BT2031">
            <v>5666</v>
          </cell>
          <cell r="BU2031">
            <v>6296</v>
          </cell>
          <cell r="BV2031">
            <v>10</v>
          </cell>
          <cell r="BW2031">
            <v>5666</v>
          </cell>
          <cell r="BX2031">
            <v>3976.4</v>
          </cell>
        </row>
        <row r="2032">
          <cell r="E2032" t="str">
            <v>BIDM1014</v>
          </cell>
          <cell r="F2032" t="str">
            <v>250-15 16PR JL</v>
          </cell>
          <cell r="G2032" t="str">
            <v>250-15 16PR JL</v>
          </cell>
          <cell r="H2032" t="str">
            <v>JL</v>
          </cell>
          <cell r="I2032" t="str">
            <v>ID01</v>
          </cell>
          <cell r="J2032" t="str">
            <v>ID</v>
          </cell>
          <cell r="K2032" t="str">
            <v>BRIDGESTONE</v>
          </cell>
          <cell r="L2032" t="str">
            <v>250-15 16PR</v>
          </cell>
          <cell r="M2032" t="str">
            <v>J-LUG</v>
          </cell>
          <cell r="N2032" t="str">
            <v>INDUSTRIAL</v>
          </cell>
          <cell r="O2032" t="str">
            <v>IDS</v>
          </cell>
          <cell r="P2032" t="str">
            <v>T/T</v>
          </cell>
          <cell r="Q2032" t="str">
            <v>1DS00180</v>
          </cell>
          <cell r="R2032" t="str">
            <v>JAPAN</v>
          </cell>
          <cell r="S2032">
            <v>3</v>
          </cell>
          <cell r="Y2032" t="str">
            <v>24</v>
          </cell>
          <cell r="AG2032" t="str">
            <v>1DS00180</v>
          </cell>
          <cell r="AL2032" t="str">
            <v>JL</v>
          </cell>
          <cell r="AO2032" t="str">
            <v>250-15</v>
          </cell>
          <cell r="AP2032" t="str">
            <v>ID</v>
          </cell>
          <cell r="AQ2032">
            <v>0</v>
          </cell>
          <cell r="AR2032">
            <v>0</v>
          </cell>
          <cell r="AU2032">
            <v>2006</v>
          </cell>
          <cell r="AX2032" t="str">
            <v>CON</v>
          </cell>
          <cell r="AY2032" t="str">
            <v>B</v>
          </cell>
          <cell r="AZ2032">
            <v>91</v>
          </cell>
          <cell r="BA2032">
            <v>50</v>
          </cell>
          <cell r="BB2032">
            <v>10</v>
          </cell>
          <cell r="BC2032">
            <v>509</v>
          </cell>
          <cell r="BD2032" t="str">
            <v>ID</v>
          </cell>
          <cell r="BE2032" t="str">
            <v>IDS</v>
          </cell>
          <cell r="BF2032" t="str">
            <v>T</v>
          </cell>
          <cell r="BG2032" t="str">
            <v>T</v>
          </cell>
          <cell r="BH2032">
            <v>13.929</v>
          </cell>
          <cell r="BI2032">
            <v>14.26</v>
          </cell>
          <cell r="BJ2032">
            <v>0.111</v>
          </cell>
          <cell r="BK2032">
            <v>0.18144748999999999</v>
          </cell>
          <cell r="BL2032">
            <v>15</v>
          </cell>
          <cell r="BM2032" t="str">
            <v>82</v>
          </cell>
          <cell r="BN2032">
            <v>250</v>
          </cell>
          <cell r="BR2032">
            <v>12000</v>
          </cell>
          <cell r="BS2032">
            <v>7201</v>
          </cell>
          <cell r="BT2032">
            <v>7201</v>
          </cell>
          <cell r="BU2032">
            <v>8001</v>
          </cell>
          <cell r="BV2032">
            <v>10</v>
          </cell>
          <cell r="BW2032">
            <v>7201</v>
          </cell>
          <cell r="BX2032">
            <v>0</v>
          </cell>
        </row>
        <row r="2033">
          <cell r="E2033" t="str">
            <v>BIDM1015</v>
          </cell>
          <cell r="F2033" t="str">
            <v>300-15  18PR JL</v>
          </cell>
          <cell r="G2033" t="str">
            <v>300-15  18PR JL</v>
          </cell>
          <cell r="H2033" t="str">
            <v>JL</v>
          </cell>
          <cell r="I2033" t="str">
            <v>ID01</v>
          </cell>
          <cell r="J2033" t="str">
            <v>ID</v>
          </cell>
          <cell r="K2033" t="str">
            <v>BRIDGESTONE</v>
          </cell>
          <cell r="L2033" t="str">
            <v>300-15 18PR</v>
          </cell>
          <cell r="M2033" t="str">
            <v>J-LUG</v>
          </cell>
          <cell r="N2033" t="str">
            <v>INDUSTRIAL</v>
          </cell>
          <cell r="O2033" t="str">
            <v>IDS</v>
          </cell>
          <cell r="P2033" t="str">
            <v>T/T</v>
          </cell>
          <cell r="Q2033" t="str">
            <v>1DS00162</v>
          </cell>
          <cell r="R2033" t="str">
            <v>JAPAN</v>
          </cell>
          <cell r="S2033">
            <v>3</v>
          </cell>
          <cell r="Y2033" t="str">
            <v>24</v>
          </cell>
          <cell r="AG2033" t="str">
            <v>1DS00162</v>
          </cell>
          <cell r="AL2033" t="str">
            <v>JL</v>
          </cell>
          <cell r="AO2033" t="str">
            <v>300-15</v>
          </cell>
          <cell r="AP2033" t="str">
            <v>ID</v>
          </cell>
          <cell r="AQ2033">
            <v>0</v>
          </cell>
          <cell r="AR2033">
            <v>0</v>
          </cell>
          <cell r="AU2033">
            <v>2006</v>
          </cell>
          <cell r="AX2033" t="str">
            <v>CON</v>
          </cell>
          <cell r="AY2033" t="str">
            <v>B</v>
          </cell>
          <cell r="AZ2033">
            <v>91</v>
          </cell>
          <cell r="BA2033">
            <v>50</v>
          </cell>
          <cell r="BB2033">
            <v>10</v>
          </cell>
          <cell r="BC2033">
            <v>509</v>
          </cell>
          <cell r="BD2033" t="str">
            <v>ID</v>
          </cell>
          <cell r="BE2033" t="str">
            <v>IDS</v>
          </cell>
          <cell r="BF2033" t="str">
            <v>T</v>
          </cell>
          <cell r="BG2033" t="str">
            <v>T</v>
          </cell>
          <cell r="BH2033">
            <v>24.443999999999999</v>
          </cell>
          <cell r="BI2033">
            <v>25.72</v>
          </cell>
          <cell r="BJ2033">
            <v>0.18</v>
          </cell>
          <cell r="BK2033">
            <v>0.25912385999999998</v>
          </cell>
          <cell r="BL2033">
            <v>15</v>
          </cell>
          <cell r="BM2033" t="str">
            <v>82</v>
          </cell>
          <cell r="BN2033">
            <v>300</v>
          </cell>
          <cell r="BR2033">
            <v>15460</v>
          </cell>
          <cell r="BS2033">
            <v>9276</v>
          </cell>
          <cell r="BT2033">
            <v>9276</v>
          </cell>
          <cell r="BU2033">
            <v>10307</v>
          </cell>
          <cell r="BV2033">
            <v>10</v>
          </cell>
          <cell r="BW2033">
            <v>9276</v>
          </cell>
          <cell r="BX2033">
            <v>0</v>
          </cell>
        </row>
        <row r="2034">
          <cell r="E2034" t="str">
            <v>BIDM1016</v>
          </cell>
          <cell r="F2034" t="str">
            <v>400-8 6PR UL</v>
          </cell>
          <cell r="G2034" t="str">
            <v>400-8 6PR UL</v>
          </cell>
          <cell r="H2034" t="str">
            <v>UL</v>
          </cell>
          <cell r="I2034" t="str">
            <v>ID01</v>
          </cell>
          <cell r="J2034" t="str">
            <v>ID</v>
          </cell>
          <cell r="K2034" t="str">
            <v>BRIDGESTONE</v>
          </cell>
          <cell r="L2034" t="str">
            <v>400-8 6PR</v>
          </cell>
          <cell r="M2034" t="str">
            <v>U-LUG</v>
          </cell>
          <cell r="N2034" t="str">
            <v>INDUSTRIAL</v>
          </cell>
          <cell r="O2034" t="str">
            <v>IDS</v>
          </cell>
          <cell r="P2034" t="str">
            <v>T/T</v>
          </cell>
          <cell r="Q2034" t="str">
            <v>1DS00020</v>
          </cell>
          <cell r="R2034" t="str">
            <v>JAPAN</v>
          </cell>
          <cell r="S2034">
            <v>3</v>
          </cell>
          <cell r="Y2034" t="str">
            <v>24</v>
          </cell>
          <cell r="AG2034" t="str">
            <v>1DS00020</v>
          </cell>
          <cell r="AL2034" t="str">
            <v>UL</v>
          </cell>
          <cell r="AO2034" t="str">
            <v>400-8</v>
          </cell>
          <cell r="AP2034" t="str">
            <v>ID</v>
          </cell>
          <cell r="AQ2034">
            <v>0</v>
          </cell>
          <cell r="AR2034">
            <v>0</v>
          </cell>
          <cell r="AU2034">
            <v>2007</v>
          </cell>
          <cell r="AX2034" t="str">
            <v>CON</v>
          </cell>
          <cell r="AY2034" t="str">
            <v>B</v>
          </cell>
          <cell r="AZ2034">
            <v>91</v>
          </cell>
          <cell r="BA2034">
            <v>50</v>
          </cell>
          <cell r="BB2034">
            <v>10</v>
          </cell>
          <cell r="BC2034">
            <v>509</v>
          </cell>
          <cell r="BD2034" t="str">
            <v>ID</v>
          </cell>
          <cell r="BE2034" t="str">
            <v>IDS</v>
          </cell>
          <cell r="BF2034" t="str">
            <v>T</v>
          </cell>
          <cell r="BG2034" t="str">
            <v>T</v>
          </cell>
          <cell r="BH2034">
            <v>1.3740000000000001</v>
          </cell>
          <cell r="BI2034">
            <v>1.5</v>
          </cell>
          <cell r="BJ2034">
            <v>1.2E-2</v>
          </cell>
          <cell r="BK2034">
            <v>0.32481884160000007</v>
          </cell>
          <cell r="BL2034">
            <v>8</v>
          </cell>
          <cell r="BM2034" t="str">
            <v>82</v>
          </cell>
          <cell r="BN2034">
            <v>400</v>
          </cell>
          <cell r="BR2034">
            <v>1390</v>
          </cell>
          <cell r="BS2034">
            <v>831</v>
          </cell>
          <cell r="BT2034">
            <v>831</v>
          </cell>
          <cell r="BU2034">
            <v>923</v>
          </cell>
          <cell r="BV2034">
            <v>10</v>
          </cell>
          <cell r="BW2034">
            <v>831</v>
          </cell>
          <cell r="BX2034">
            <v>589.37</v>
          </cell>
        </row>
        <row r="2035">
          <cell r="E2035" t="str">
            <v>BIDM1017</v>
          </cell>
          <cell r="F2035" t="str">
            <v>500-8 8PR JL</v>
          </cell>
          <cell r="G2035" t="str">
            <v>500-8 8PR JL</v>
          </cell>
          <cell r="H2035" t="str">
            <v>JL</v>
          </cell>
          <cell r="I2035" t="str">
            <v>ID01</v>
          </cell>
          <cell r="J2035" t="str">
            <v>ID</v>
          </cell>
          <cell r="K2035" t="str">
            <v>BRIDGESTONE</v>
          </cell>
          <cell r="L2035" t="str">
            <v>500-8 6PR</v>
          </cell>
          <cell r="M2035" t="str">
            <v>J-LUG</v>
          </cell>
          <cell r="N2035" t="str">
            <v>INDUSTRIAL</v>
          </cell>
          <cell r="O2035" t="str">
            <v>IDS</v>
          </cell>
          <cell r="P2035" t="str">
            <v>T/T</v>
          </cell>
          <cell r="Q2035" t="str">
            <v>1DS00023</v>
          </cell>
          <cell r="R2035" t="str">
            <v>JAPAN</v>
          </cell>
          <cell r="S2035">
            <v>3</v>
          </cell>
          <cell r="Y2035" t="str">
            <v>24</v>
          </cell>
          <cell r="AG2035" t="str">
            <v>1DS00023</v>
          </cell>
          <cell r="AL2035" t="str">
            <v>JL</v>
          </cell>
          <cell r="AO2035" t="str">
            <v>500-8</v>
          </cell>
          <cell r="AP2035" t="str">
            <v>ID</v>
          </cell>
          <cell r="AQ2035">
            <v>0</v>
          </cell>
          <cell r="AR2035">
            <v>0</v>
          </cell>
          <cell r="AU2035">
            <v>2006</v>
          </cell>
          <cell r="AX2035" t="str">
            <v>CON</v>
          </cell>
          <cell r="AY2035" t="str">
            <v>B</v>
          </cell>
          <cell r="AZ2035">
            <v>91</v>
          </cell>
          <cell r="BA2035">
            <v>50</v>
          </cell>
          <cell r="BB2035">
            <v>10</v>
          </cell>
          <cell r="BC2035">
            <v>509</v>
          </cell>
          <cell r="BD2035" t="str">
            <v>ID</v>
          </cell>
          <cell r="BE2035" t="str">
            <v>IDS</v>
          </cell>
          <cell r="BF2035" t="str">
            <v>T</v>
          </cell>
          <cell r="BG2035" t="str">
            <v>T</v>
          </cell>
          <cell r="BH2035">
            <v>3.6360000000000001</v>
          </cell>
          <cell r="BI2035">
            <v>3.74</v>
          </cell>
          <cell r="BJ2035">
            <v>0.02</v>
          </cell>
          <cell r="BK2035">
            <v>0.56534664960000003</v>
          </cell>
          <cell r="BL2035">
            <v>8</v>
          </cell>
          <cell r="BM2035" t="str">
            <v>82</v>
          </cell>
          <cell r="BN2035">
            <v>500</v>
          </cell>
          <cell r="BR2035">
            <v>2510</v>
          </cell>
          <cell r="BS2035">
            <v>1504</v>
          </cell>
          <cell r="BT2035">
            <v>1504</v>
          </cell>
          <cell r="BU2035">
            <v>1671</v>
          </cell>
          <cell r="BV2035">
            <v>10</v>
          </cell>
          <cell r="BW2035">
            <v>1504</v>
          </cell>
          <cell r="BX2035">
            <v>999.13</v>
          </cell>
        </row>
        <row r="2036">
          <cell r="E2036" t="str">
            <v>BIDM1018</v>
          </cell>
          <cell r="F2036" t="str">
            <v>550-15 8PR JL</v>
          </cell>
          <cell r="G2036" t="str">
            <v>550-15 8PR JL</v>
          </cell>
          <cell r="H2036" t="str">
            <v>JL</v>
          </cell>
          <cell r="I2036" t="str">
            <v>ID01</v>
          </cell>
          <cell r="J2036" t="str">
            <v>ID</v>
          </cell>
          <cell r="K2036" t="str">
            <v>BRIDGESTONE</v>
          </cell>
          <cell r="L2036" t="str">
            <v>550-15 8PR</v>
          </cell>
          <cell r="M2036" t="str">
            <v>J-LUG</v>
          </cell>
          <cell r="N2036" t="str">
            <v>INDUSTRIAL</v>
          </cell>
          <cell r="O2036" t="str">
            <v>IDS</v>
          </cell>
          <cell r="P2036" t="str">
            <v>T/T</v>
          </cell>
          <cell r="Q2036" t="str">
            <v>1DS00163</v>
          </cell>
          <cell r="R2036" t="str">
            <v>JAPAN</v>
          </cell>
          <cell r="S2036">
            <v>3</v>
          </cell>
          <cell r="Y2036" t="str">
            <v>24</v>
          </cell>
          <cell r="AG2036" t="str">
            <v>1DS00163</v>
          </cell>
          <cell r="AL2036" t="str">
            <v>JL</v>
          </cell>
          <cell r="AO2036" t="str">
            <v>550-15</v>
          </cell>
          <cell r="AP2036" t="str">
            <v>ID</v>
          </cell>
          <cell r="AQ2036">
            <v>0</v>
          </cell>
          <cell r="AR2036">
            <v>0</v>
          </cell>
          <cell r="AU2036">
            <v>2006</v>
          </cell>
          <cell r="AX2036" t="str">
            <v>CON</v>
          </cell>
          <cell r="AY2036" t="str">
            <v>B</v>
          </cell>
          <cell r="AZ2036">
            <v>91</v>
          </cell>
          <cell r="BA2036">
            <v>50</v>
          </cell>
          <cell r="BB2036">
            <v>10</v>
          </cell>
          <cell r="BC2036">
            <v>509</v>
          </cell>
          <cell r="BD2036" t="str">
            <v>ID</v>
          </cell>
          <cell r="BE2036" t="str">
            <v>IDS</v>
          </cell>
          <cell r="BF2036" t="str">
            <v>T</v>
          </cell>
          <cell r="BG2036" t="str">
            <v>T</v>
          </cell>
          <cell r="BH2036">
            <v>6.6509999999999998</v>
          </cell>
          <cell r="BI2036">
            <v>6.9</v>
          </cell>
          <cell r="BJ2036">
            <v>0.06</v>
          </cell>
          <cell r="BK2036">
            <v>0.97119250999999995</v>
          </cell>
          <cell r="BL2036">
            <v>15</v>
          </cell>
          <cell r="BM2036" t="str">
            <v>82</v>
          </cell>
          <cell r="BN2036">
            <v>550</v>
          </cell>
          <cell r="BR2036">
            <v>3760</v>
          </cell>
          <cell r="BS2036">
            <v>2253</v>
          </cell>
          <cell r="BT2036">
            <v>2253</v>
          </cell>
          <cell r="BU2036">
            <v>2503</v>
          </cell>
          <cell r="BV2036">
            <v>10</v>
          </cell>
          <cell r="BW2036">
            <v>2253</v>
          </cell>
          <cell r="BX2036">
            <v>1817.22</v>
          </cell>
        </row>
        <row r="2037">
          <cell r="E2037" t="str">
            <v>BIDM1019</v>
          </cell>
          <cell r="F2037" t="str">
            <v>550-15  8PR UL</v>
          </cell>
          <cell r="G2037" t="str">
            <v>550-15  8PR UL</v>
          </cell>
          <cell r="H2037" t="str">
            <v>UL</v>
          </cell>
          <cell r="I2037" t="str">
            <v>ID01</v>
          </cell>
          <cell r="J2037" t="str">
            <v>ID</v>
          </cell>
          <cell r="K2037" t="str">
            <v>BRIDGESTONE</v>
          </cell>
          <cell r="L2037" t="str">
            <v>550-15 8PR</v>
          </cell>
          <cell r="M2037" t="str">
            <v>U-LUG</v>
          </cell>
          <cell r="N2037" t="str">
            <v>INDUSTRIAL</v>
          </cell>
          <cell r="O2037" t="str">
            <v>IDS</v>
          </cell>
          <cell r="P2037" t="str">
            <v>T/T</v>
          </cell>
          <cell r="Q2037" t="str">
            <v>1DS00160</v>
          </cell>
          <cell r="R2037" t="str">
            <v>JAPAN</v>
          </cell>
          <cell r="S2037">
            <v>3</v>
          </cell>
          <cell r="Y2037" t="str">
            <v>24</v>
          </cell>
          <cell r="AG2037" t="str">
            <v>1DS00160</v>
          </cell>
          <cell r="AL2037" t="str">
            <v>UL</v>
          </cell>
          <cell r="AO2037" t="str">
            <v>550-15</v>
          </cell>
          <cell r="AP2037" t="str">
            <v>ID</v>
          </cell>
          <cell r="AQ2037">
            <v>0</v>
          </cell>
          <cell r="AR2037">
            <v>0</v>
          </cell>
          <cell r="AU2037">
            <v>0</v>
          </cell>
          <cell r="AX2037" t="str">
            <v>DISCONT</v>
          </cell>
          <cell r="AY2037" t="str">
            <v>B</v>
          </cell>
          <cell r="AZ2037">
            <v>91</v>
          </cell>
          <cell r="BA2037">
            <v>50</v>
          </cell>
          <cell r="BB2037">
            <v>10</v>
          </cell>
          <cell r="BC2037">
            <v>509</v>
          </cell>
          <cell r="BD2037" t="str">
            <v>ID</v>
          </cell>
          <cell r="BE2037" t="str">
            <v>IDS</v>
          </cell>
          <cell r="BF2037" t="str">
            <v>T</v>
          </cell>
          <cell r="BG2037" t="str">
            <v>T</v>
          </cell>
          <cell r="BH2037">
            <v>4.0359999999999996</v>
          </cell>
          <cell r="BI2037">
            <v>9.8000000000000007</v>
          </cell>
          <cell r="BJ2037">
            <v>0.05</v>
          </cell>
          <cell r="BK2037">
            <v>0.97119250999999995</v>
          </cell>
          <cell r="BL2037">
            <v>15</v>
          </cell>
          <cell r="BM2037" t="str">
            <v>82</v>
          </cell>
          <cell r="BN2037">
            <v>550</v>
          </cell>
          <cell r="BR2037">
            <v>3760</v>
          </cell>
          <cell r="BS2037">
            <v>2253</v>
          </cell>
          <cell r="BT2037">
            <v>2253</v>
          </cell>
          <cell r="BU2037">
            <v>2503</v>
          </cell>
          <cell r="BV2037">
            <v>10</v>
          </cell>
          <cell r="BW2037">
            <v>2253</v>
          </cell>
          <cell r="BX2037">
            <v>0</v>
          </cell>
        </row>
        <row r="2038">
          <cell r="E2038" t="str">
            <v>BIDM1020</v>
          </cell>
          <cell r="F2038" t="str">
            <v>600-9 10PR JL</v>
          </cell>
          <cell r="G2038" t="str">
            <v>600-9 10PR JL</v>
          </cell>
          <cell r="H2038" t="str">
            <v>JL</v>
          </cell>
          <cell r="I2038" t="str">
            <v>ID01</v>
          </cell>
          <cell r="J2038" t="str">
            <v>ID</v>
          </cell>
          <cell r="K2038" t="str">
            <v>BRIDGESTONE</v>
          </cell>
          <cell r="L2038" t="str">
            <v>600-9 10PR</v>
          </cell>
          <cell r="M2038" t="str">
            <v>J-LUG</v>
          </cell>
          <cell r="N2038" t="str">
            <v>INDUSTRIAL</v>
          </cell>
          <cell r="O2038" t="str">
            <v>IDS</v>
          </cell>
          <cell r="P2038" t="str">
            <v>T/T</v>
          </cell>
          <cell r="Q2038" t="str">
            <v>1DS00067</v>
          </cell>
          <cell r="R2038" t="str">
            <v>JAPAN</v>
          </cell>
          <cell r="S2038">
            <v>3</v>
          </cell>
          <cell r="Y2038" t="str">
            <v>24</v>
          </cell>
          <cell r="AG2038" t="str">
            <v>1DS00067</v>
          </cell>
          <cell r="AL2038" t="str">
            <v>JL</v>
          </cell>
          <cell r="AO2038" t="str">
            <v>600-9</v>
          </cell>
          <cell r="AP2038" t="str">
            <v>ID</v>
          </cell>
          <cell r="AQ2038">
            <v>0</v>
          </cell>
          <cell r="AR2038">
            <v>0</v>
          </cell>
          <cell r="AU2038">
            <v>2007</v>
          </cell>
          <cell r="AX2038" t="str">
            <v>CON</v>
          </cell>
          <cell r="AY2038" t="str">
            <v>B</v>
          </cell>
          <cell r="AZ2038">
            <v>91</v>
          </cell>
          <cell r="BA2038">
            <v>50</v>
          </cell>
          <cell r="BB2038">
            <v>10</v>
          </cell>
          <cell r="BC2038">
            <v>509</v>
          </cell>
          <cell r="BD2038" t="str">
            <v>ID</v>
          </cell>
          <cell r="BE2038" t="str">
            <v>IDS</v>
          </cell>
          <cell r="BF2038" t="str">
            <v>T</v>
          </cell>
          <cell r="BG2038" t="str">
            <v>T</v>
          </cell>
          <cell r="BH2038">
            <v>5.2839999999999998</v>
          </cell>
          <cell r="BI2038">
            <v>5.15</v>
          </cell>
          <cell r="BJ2038">
            <v>3.7999999999999999E-2</v>
          </cell>
          <cell r="BK2038">
            <v>0.94105520639999984</v>
          </cell>
          <cell r="BL2038">
            <v>9</v>
          </cell>
          <cell r="BM2038" t="str">
            <v>82</v>
          </cell>
          <cell r="BN2038">
            <v>600</v>
          </cell>
          <cell r="BR2038">
            <v>3830</v>
          </cell>
          <cell r="BS2038">
            <v>2295</v>
          </cell>
          <cell r="BT2038">
            <v>2295</v>
          </cell>
          <cell r="BU2038">
            <v>2550</v>
          </cell>
          <cell r="BV2038">
            <v>10</v>
          </cell>
          <cell r="BW2038">
            <v>2295</v>
          </cell>
          <cell r="BX2038">
            <v>1590.74</v>
          </cell>
        </row>
        <row r="2039">
          <cell r="E2039" t="str">
            <v>BIDM1021</v>
          </cell>
          <cell r="F2039" t="str">
            <v>600-15 10PR JL</v>
          </cell>
          <cell r="G2039" t="str">
            <v>600-15 10PR JL</v>
          </cell>
          <cell r="H2039" t="str">
            <v>JL</v>
          </cell>
          <cell r="I2039" t="str">
            <v>ID01</v>
          </cell>
          <cell r="J2039" t="str">
            <v>ID</v>
          </cell>
          <cell r="K2039" t="str">
            <v>BRIDGESTONE</v>
          </cell>
          <cell r="L2039" t="str">
            <v>600-15 10PR</v>
          </cell>
          <cell r="M2039" t="str">
            <v>J-LUG</v>
          </cell>
          <cell r="N2039" t="str">
            <v>INDUSTRIAL</v>
          </cell>
          <cell r="O2039" t="str">
            <v>IDS</v>
          </cell>
          <cell r="P2039" t="str">
            <v>T/T</v>
          </cell>
          <cell r="Q2039" t="str">
            <v>1DS00195</v>
          </cell>
          <cell r="R2039" t="str">
            <v>JAPAN</v>
          </cell>
          <cell r="S2039">
            <v>3</v>
          </cell>
          <cell r="Y2039" t="str">
            <v>24</v>
          </cell>
          <cell r="AG2039" t="str">
            <v>1DS00195</v>
          </cell>
          <cell r="AL2039" t="str">
            <v>JL</v>
          </cell>
          <cell r="AO2039" t="str">
            <v>600-15</v>
          </cell>
          <cell r="AP2039" t="str">
            <v>ID</v>
          </cell>
          <cell r="AQ2039">
            <v>0</v>
          </cell>
          <cell r="AR2039">
            <v>0</v>
          </cell>
          <cell r="AU2039">
            <v>2006</v>
          </cell>
          <cell r="AX2039" t="str">
            <v>CON</v>
          </cell>
          <cell r="AY2039" t="str">
            <v>B</v>
          </cell>
          <cell r="AZ2039">
            <v>91</v>
          </cell>
          <cell r="BA2039">
            <v>50</v>
          </cell>
          <cell r="BB2039">
            <v>10</v>
          </cell>
          <cell r="BC2039">
            <v>509</v>
          </cell>
          <cell r="BD2039" t="str">
            <v>ID</v>
          </cell>
          <cell r="BE2039" t="str">
            <v>IDS</v>
          </cell>
          <cell r="BF2039" t="str">
            <v>T</v>
          </cell>
          <cell r="BG2039" t="str">
            <v>T</v>
          </cell>
          <cell r="BH2039">
            <v>7.05</v>
          </cell>
          <cell r="BI2039">
            <v>7.6</v>
          </cell>
          <cell r="BJ2039">
            <v>6.4000000000000001E-2</v>
          </cell>
          <cell r="BK2039">
            <v>1.192464</v>
          </cell>
          <cell r="BL2039">
            <v>15</v>
          </cell>
          <cell r="BM2039" t="str">
            <v>82</v>
          </cell>
          <cell r="BN2039">
            <v>600</v>
          </cell>
          <cell r="BR2039">
            <v>6080</v>
          </cell>
          <cell r="BS2039">
            <v>3648</v>
          </cell>
          <cell r="BT2039">
            <v>3648</v>
          </cell>
          <cell r="BU2039">
            <v>4053</v>
          </cell>
          <cell r="BV2039">
            <v>10</v>
          </cell>
          <cell r="BW2039">
            <v>3648</v>
          </cell>
          <cell r="BX2039">
            <v>2605.61</v>
          </cell>
        </row>
        <row r="2040">
          <cell r="E2040" t="str">
            <v>BIDM1022</v>
          </cell>
          <cell r="F2040" t="str">
            <v>650-10 10PR JL</v>
          </cell>
          <cell r="G2040" t="str">
            <v>650-10 10PR JL</v>
          </cell>
          <cell r="H2040" t="str">
            <v>JL</v>
          </cell>
          <cell r="I2040" t="str">
            <v>ID01</v>
          </cell>
          <cell r="J2040" t="str">
            <v>ID</v>
          </cell>
          <cell r="K2040" t="str">
            <v>BRIDGESTONE</v>
          </cell>
          <cell r="L2040" t="str">
            <v>650-10 10PR</v>
          </cell>
          <cell r="M2040" t="str">
            <v>J-LUG</v>
          </cell>
          <cell r="N2040" t="str">
            <v>INDUSTRIAL</v>
          </cell>
          <cell r="O2040" t="str">
            <v>IDS</v>
          </cell>
          <cell r="P2040" t="str">
            <v>T/T</v>
          </cell>
          <cell r="Q2040" t="str">
            <v>1DS00096</v>
          </cell>
          <cell r="R2040" t="str">
            <v>JAPAN</v>
          </cell>
          <cell r="S2040">
            <v>3</v>
          </cell>
          <cell r="Y2040" t="str">
            <v>24</v>
          </cell>
          <cell r="AG2040" t="str">
            <v>1DS00096</v>
          </cell>
          <cell r="AL2040" t="str">
            <v>JL</v>
          </cell>
          <cell r="AO2040" t="str">
            <v>650-10</v>
          </cell>
          <cell r="AP2040" t="str">
            <v>ID</v>
          </cell>
          <cell r="AQ2040">
            <v>0</v>
          </cell>
          <cell r="AR2040">
            <v>0</v>
          </cell>
          <cell r="AU2040">
            <v>2006</v>
          </cell>
          <cell r="AX2040" t="str">
            <v>CON</v>
          </cell>
          <cell r="AY2040" t="str">
            <v>B</v>
          </cell>
          <cell r="AZ2040">
            <v>91</v>
          </cell>
          <cell r="BA2040">
            <v>50</v>
          </cell>
          <cell r="BB2040">
            <v>10</v>
          </cell>
          <cell r="BC2040">
            <v>509</v>
          </cell>
          <cell r="BD2040" t="str">
            <v>ID</v>
          </cell>
          <cell r="BE2040" t="str">
            <v>IDS</v>
          </cell>
          <cell r="BF2040" t="str">
            <v>T</v>
          </cell>
          <cell r="BG2040" t="str">
            <v>T</v>
          </cell>
          <cell r="BH2040">
            <v>6.7130000000000001</v>
          </cell>
          <cell r="BI2040">
            <v>7.17</v>
          </cell>
          <cell r="BJ2040">
            <v>5.5E-2</v>
          </cell>
          <cell r="BK2040">
            <v>1.202256</v>
          </cell>
          <cell r="BL2040">
            <v>10</v>
          </cell>
          <cell r="BM2040" t="str">
            <v>82</v>
          </cell>
          <cell r="BN2040">
            <v>650</v>
          </cell>
          <cell r="BR2040">
            <v>4440</v>
          </cell>
          <cell r="BS2040">
            <v>2661</v>
          </cell>
          <cell r="BT2040">
            <v>2661</v>
          </cell>
          <cell r="BU2040">
            <v>2957</v>
          </cell>
          <cell r="BV2040">
            <v>10</v>
          </cell>
          <cell r="BW2040">
            <v>2661</v>
          </cell>
          <cell r="BX2040">
            <v>1880</v>
          </cell>
        </row>
        <row r="2041">
          <cell r="E2041" t="str">
            <v>BIDM1023</v>
          </cell>
          <cell r="F2041" t="str">
            <v>700-12 12PR JL</v>
          </cell>
          <cell r="G2041" t="str">
            <v>700-12 12PR JL</v>
          </cell>
          <cell r="H2041" t="str">
            <v>JL</v>
          </cell>
          <cell r="I2041" t="str">
            <v>ID01</v>
          </cell>
          <cell r="J2041" t="str">
            <v>ID</v>
          </cell>
          <cell r="K2041" t="str">
            <v>BRIDGESTONE</v>
          </cell>
          <cell r="L2041" t="str">
            <v>700-12 12PR</v>
          </cell>
          <cell r="M2041" t="str">
            <v>J-LUG</v>
          </cell>
          <cell r="N2041" t="str">
            <v>INDUSTRIAL</v>
          </cell>
          <cell r="O2041" t="str">
            <v>IDS</v>
          </cell>
          <cell r="P2041" t="str">
            <v>T/T</v>
          </cell>
          <cell r="Q2041" t="str">
            <v>1DS00143</v>
          </cell>
          <cell r="R2041" t="str">
            <v>JAPAN</v>
          </cell>
          <cell r="S2041">
            <v>3</v>
          </cell>
          <cell r="Y2041" t="str">
            <v>24</v>
          </cell>
          <cell r="AG2041" t="str">
            <v>1DS00143</v>
          </cell>
          <cell r="AL2041" t="str">
            <v>JL</v>
          </cell>
          <cell r="AO2041" t="str">
            <v>700-12</v>
          </cell>
          <cell r="AP2041" t="str">
            <v>ID</v>
          </cell>
          <cell r="AQ2041">
            <v>0</v>
          </cell>
          <cell r="AR2041">
            <v>0</v>
          </cell>
          <cell r="AU2041">
            <v>2007</v>
          </cell>
          <cell r="AX2041" t="str">
            <v>CON</v>
          </cell>
          <cell r="AY2041" t="str">
            <v>B</v>
          </cell>
          <cell r="AZ2041">
            <v>91</v>
          </cell>
          <cell r="BA2041">
            <v>50</v>
          </cell>
          <cell r="BB2041">
            <v>10</v>
          </cell>
          <cell r="BC2041">
            <v>509</v>
          </cell>
          <cell r="BD2041" t="str">
            <v>ID</v>
          </cell>
          <cell r="BE2041" t="str">
            <v>IDS</v>
          </cell>
          <cell r="BF2041" t="str">
            <v>T</v>
          </cell>
          <cell r="BG2041" t="str">
            <v>T</v>
          </cell>
          <cell r="BH2041">
            <v>9.67</v>
          </cell>
          <cell r="BI2041">
            <v>9.8000000000000007</v>
          </cell>
          <cell r="BJ2041">
            <v>6.7000000000000004E-2</v>
          </cell>
          <cell r="BK2041">
            <v>1.5618646016</v>
          </cell>
          <cell r="BL2041">
            <v>12</v>
          </cell>
          <cell r="BM2041" t="str">
            <v>82</v>
          </cell>
          <cell r="BN2041">
            <v>700</v>
          </cell>
          <cell r="BR2041">
            <v>6470</v>
          </cell>
          <cell r="BS2041">
            <v>3879</v>
          </cell>
          <cell r="BT2041">
            <v>3879</v>
          </cell>
          <cell r="BU2041">
            <v>4310</v>
          </cell>
          <cell r="BV2041">
            <v>10</v>
          </cell>
          <cell r="BW2041">
            <v>3879</v>
          </cell>
          <cell r="BX2041">
            <v>2700.55</v>
          </cell>
        </row>
        <row r="2042">
          <cell r="E2042" t="str">
            <v>BIDM1024</v>
          </cell>
          <cell r="F2042" t="str">
            <v>700-20 10PR UL</v>
          </cell>
          <cell r="G2042" t="str">
            <v>700-20 10PR UL</v>
          </cell>
          <cell r="H2042" t="str">
            <v>UL</v>
          </cell>
          <cell r="I2042" t="str">
            <v>ID01</v>
          </cell>
          <cell r="J2042" t="str">
            <v>ID</v>
          </cell>
          <cell r="K2042" t="str">
            <v>BRIDGESTONE</v>
          </cell>
          <cell r="L2042" t="str">
            <v>700-20 10PR</v>
          </cell>
          <cell r="M2042" t="str">
            <v>U-LUG</v>
          </cell>
          <cell r="N2042" t="str">
            <v>INDUSTRIAL</v>
          </cell>
          <cell r="O2042" t="str">
            <v>IDS</v>
          </cell>
          <cell r="P2042" t="str">
            <v>T/T</v>
          </cell>
          <cell r="Q2042" t="str">
            <v>1DS00320</v>
          </cell>
          <cell r="R2042" t="str">
            <v>JAPAN</v>
          </cell>
          <cell r="S2042">
            <v>3</v>
          </cell>
          <cell r="Y2042" t="str">
            <v>24</v>
          </cell>
          <cell r="AG2042" t="str">
            <v>1DS00320</v>
          </cell>
          <cell r="AL2042" t="str">
            <v>UL</v>
          </cell>
          <cell r="AO2042" t="str">
            <v>700-20</v>
          </cell>
          <cell r="AP2042" t="str">
            <v>ID</v>
          </cell>
          <cell r="AQ2042">
            <v>0</v>
          </cell>
          <cell r="AR2042">
            <v>0</v>
          </cell>
          <cell r="AU2042">
            <v>2002</v>
          </cell>
          <cell r="AX2042" t="str">
            <v>DISCONT</v>
          </cell>
          <cell r="AY2042" t="str">
            <v>B</v>
          </cell>
          <cell r="AZ2042">
            <v>91</v>
          </cell>
          <cell r="BA2042">
            <v>50</v>
          </cell>
          <cell r="BB2042">
            <v>10</v>
          </cell>
          <cell r="BC2042">
            <v>509</v>
          </cell>
          <cell r="BD2042" t="str">
            <v>ID</v>
          </cell>
          <cell r="BE2042" t="str">
            <v>IDS</v>
          </cell>
          <cell r="BF2042" t="str">
            <v>T</v>
          </cell>
          <cell r="BG2042" t="str">
            <v>T</v>
          </cell>
          <cell r="BH2042">
            <v>8.9309999999999992</v>
          </cell>
          <cell r="BI2042">
            <v>9.8000000000000007</v>
          </cell>
          <cell r="BJ2042">
            <v>0.11</v>
          </cell>
          <cell r="BK2042">
            <v>2.0293286400000001</v>
          </cell>
          <cell r="BL2042">
            <v>20</v>
          </cell>
          <cell r="BM2042" t="str">
            <v>82</v>
          </cell>
          <cell r="BN2042">
            <v>700</v>
          </cell>
          <cell r="BR2042">
            <v>15080</v>
          </cell>
          <cell r="BS2042">
            <v>9047</v>
          </cell>
          <cell r="BT2042">
            <v>9047</v>
          </cell>
          <cell r="BU2042">
            <v>10052</v>
          </cell>
          <cell r="BV2042">
            <v>10</v>
          </cell>
          <cell r="BW2042">
            <v>9047</v>
          </cell>
          <cell r="BX2042">
            <v>0</v>
          </cell>
        </row>
        <row r="2043">
          <cell r="E2043" t="str">
            <v>BIDM1025</v>
          </cell>
          <cell r="F2043" t="str">
            <v>825-12 12PR UL</v>
          </cell>
          <cell r="G2043" t="str">
            <v>825-12 12PR UL</v>
          </cell>
          <cell r="H2043" t="str">
            <v>UL</v>
          </cell>
          <cell r="I2043" t="str">
            <v>ID01</v>
          </cell>
          <cell r="J2043" t="str">
            <v>ID</v>
          </cell>
          <cell r="K2043" t="str">
            <v>BRIDGESTONE</v>
          </cell>
          <cell r="L2043" t="str">
            <v>825-12 12PR</v>
          </cell>
          <cell r="M2043" t="str">
            <v>U-LUG</v>
          </cell>
          <cell r="N2043" t="str">
            <v>INDUSTRIAL</v>
          </cell>
          <cell r="O2043" t="str">
            <v>IDS</v>
          </cell>
          <cell r="P2043" t="str">
            <v>T/T</v>
          </cell>
          <cell r="Q2043" t="str">
            <v>1DS00151</v>
          </cell>
          <cell r="R2043" t="str">
            <v>JAPAN</v>
          </cell>
          <cell r="S2043">
            <v>3</v>
          </cell>
          <cell r="Y2043" t="str">
            <v>24</v>
          </cell>
          <cell r="AG2043" t="str">
            <v>1DS00151</v>
          </cell>
          <cell r="AL2043" t="str">
            <v>UL</v>
          </cell>
          <cell r="AO2043" t="str">
            <v>825-12</v>
          </cell>
          <cell r="AP2043" t="str">
            <v>ID</v>
          </cell>
          <cell r="AQ2043">
            <v>0</v>
          </cell>
          <cell r="AR2043">
            <v>0</v>
          </cell>
          <cell r="AU2043">
            <v>2006</v>
          </cell>
          <cell r="AX2043" t="str">
            <v>DISCONT</v>
          </cell>
          <cell r="AY2043" t="str">
            <v>B</v>
          </cell>
          <cell r="AZ2043">
            <v>91</v>
          </cell>
          <cell r="BA2043">
            <v>50</v>
          </cell>
          <cell r="BB2043">
            <v>10</v>
          </cell>
          <cell r="BC2043">
            <v>509</v>
          </cell>
          <cell r="BD2043" t="str">
            <v>ID</v>
          </cell>
          <cell r="BE2043" t="str">
            <v>IDS</v>
          </cell>
          <cell r="BF2043" t="str">
            <v>T</v>
          </cell>
          <cell r="BG2043" t="str">
            <v>T</v>
          </cell>
          <cell r="BH2043">
            <v>8.0190000000000001</v>
          </cell>
          <cell r="BI2043">
            <v>9.0399999999999991</v>
          </cell>
          <cell r="BJ2043">
            <v>0.11</v>
          </cell>
          <cell r="BK2043">
            <v>2.3772802265999999</v>
          </cell>
          <cell r="BL2043">
            <v>12</v>
          </cell>
          <cell r="BM2043" t="str">
            <v>82</v>
          </cell>
          <cell r="BN2043">
            <v>825</v>
          </cell>
          <cell r="BR2043">
            <v>7190</v>
          </cell>
          <cell r="BS2043">
            <v>4313</v>
          </cell>
          <cell r="BT2043">
            <v>4313</v>
          </cell>
          <cell r="BU2043">
            <v>4792</v>
          </cell>
          <cell r="BV2043">
            <v>10</v>
          </cell>
          <cell r="BW2043">
            <v>4313</v>
          </cell>
          <cell r="BX2043">
            <v>0</v>
          </cell>
        </row>
        <row r="2044">
          <cell r="E2044" t="str">
            <v>BIDM1026</v>
          </cell>
          <cell r="F2044" t="str">
            <v>825-15 14PR UL</v>
          </cell>
          <cell r="G2044" t="str">
            <v>825-15 14PR UL</v>
          </cell>
          <cell r="H2044" t="str">
            <v>UL</v>
          </cell>
          <cell r="I2044" t="str">
            <v>ID01</v>
          </cell>
          <cell r="J2044" t="str">
            <v>ID</v>
          </cell>
          <cell r="K2044" t="str">
            <v>BRIDGESTONE</v>
          </cell>
          <cell r="L2044" t="str">
            <v>825-15 14PR</v>
          </cell>
          <cell r="M2044" t="str">
            <v>U-LUG</v>
          </cell>
          <cell r="N2044" t="str">
            <v>INDUSTRIAL</v>
          </cell>
          <cell r="O2044" t="str">
            <v>IDS</v>
          </cell>
          <cell r="P2044" t="str">
            <v>T/T</v>
          </cell>
          <cell r="Q2044" t="str">
            <v>1DS00230</v>
          </cell>
          <cell r="R2044" t="str">
            <v>JAPAN</v>
          </cell>
          <cell r="S2044">
            <v>3</v>
          </cell>
          <cell r="Y2044" t="str">
            <v>24</v>
          </cell>
          <cell r="AG2044" t="str">
            <v>1DS00230</v>
          </cell>
          <cell r="AL2044" t="str">
            <v>UL</v>
          </cell>
          <cell r="AO2044" t="str">
            <v>825-15</v>
          </cell>
          <cell r="AP2044" t="str">
            <v>ID</v>
          </cell>
          <cell r="AQ2044">
            <v>0</v>
          </cell>
          <cell r="AR2044">
            <v>0</v>
          </cell>
          <cell r="AU2044">
            <v>2001</v>
          </cell>
          <cell r="AX2044" t="str">
            <v>DISCONT</v>
          </cell>
          <cell r="AY2044" t="str">
            <v>B</v>
          </cell>
          <cell r="AZ2044">
            <v>91</v>
          </cell>
          <cell r="BA2044">
            <v>50</v>
          </cell>
          <cell r="BB2044">
            <v>10</v>
          </cell>
          <cell r="BC2044">
            <v>509</v>
          </cell>
          <cell r="BD2044" t="str">
            <v>ID</v>
          </cell>
          <cell r="BE2044" t="str">
            <v>IDS</v>
          </cell>
          <cell r="BF2044" t="str">
            <v>T</v>
          </cell>
          <cell r="BG2044" t="str">
            <v>T</v>
          </cell>
          <cell r="BH2044">
            <v>11.212</v>
          </cell>
          <cell r="BI2044">
            <v>12.71</v>
          </cell>
          <cell r="BJ2044">
            <v>0.11</v>
          </cell>
          <cell r="BK2044">
            <v>2.6008439399999999</v>
          </cell>
          <cell r="BL2044">
            <v>15</v>
          </cell>
          <cell r="BM2044" t="str">
            <v>82</v>
          </cell>
          <cell r="BN2044">
            <v>825</v>
          </cell>
          <cell r="BR2044">
            <v>9840</v>
          </cell>
          <cell r="BS2044">
            <v>5904</v>
          </cell>
          <cell r="BT2044">
            <v>5904</v>
          </cell>
          <cell r="BU2044">
            <v>6560</v>
          </cell>
          <cell r="BV2044">
            <v>10</v>
          </cell>
          <cell r="BW2044">
            <v>5904</v>
          </cell>
          <cell r="BX2044">
            <v>0</v>
          </cell>
        </row>
        <row r="2045">
          <cell r="E2045" t="str">
            <v>BIDM1027</v>
          </cell>
          <cell r="F2045" t="str">
            <v>825-15 12PR JL</v>
          </cell>
          <cell r="G2045" t="str">
            <v>825-15 12PR JL</v>
          </cell>
          <cell r="H2045" t="str">
            <v>JL</v>
          </cell>
          <cell r="I2045" t="str">
            <v>ID01</v>
          </cell>
          <cell r="J2045" t="str">
            <v>ID</v>
          </cell>
          <cell r="K2045" t="str">
            <v>BRIDGESTONE</v>
          </cell>
          <cell r="L2045" t="str">
            <v>825-15 12PR</v>
          </cell>
          <cell r="M2045" t="str">
            <v>J-LUG</v>
          </cell>
          <cell r="N2045" t="str">
            <v>INDUSTRIAL</v>
          </cell>
          <cell r="O2045" t="str">
            <v>IDS</v>
          </cell>
          <cell r="P2045" t="str">
            <v>T/T</v>
          </cell>
          <cell r="Q2045" t="str">
            <v>1DS00221</v>
          </cell>
          <cell r="R2045" t="str">
            <v>JAPAN</v>
          </cell>
          <cell r="S2045">
            <v>3</v>
          </cell>
          <cell r="Y2045" t="str">
            <v>24</v>
          </cell>
          <cell r="AG2045" t="str">
            <v>1DS00221</v>
          </cell>
          <cell r="AL2045" t="str">
            <v>JL</v>
          </cell>
          <cell r="AO2045" t="str">
            <v>825-15</v>
          </cell>
          <cell r="AP2045" t="str">
            <v>ID</v>
          </cell>
          <cell r="AQ2045">
            <v>0</v>
          </cell>
          <cell r="AR2045">
            <v>0</v>
          </cell>
          <cell r="AU2045">
            <v>2007</v>
          </cell>
          <cell r="AX2045" t="str">
            <v>CON</v>
          </cell>
          <cell r="AY2045" t="str">
            <v>B</v>
          </cell>
          <cell r="AZ2045">
            <v>91</v>
          </cell>
          <cell r="BA2045">
            <v>50</v>
          </cell>
          <cell r="BB2045">
            <v>10</v>
          </cell>
          <cell r="BC2045">
            <v>509</v>
          </cell>
          <cell r="BD2045" t="str">
            <v>ID</v>
          </cell>
          <cell r="BE2045" t="str">
            <v>IDS</v>
          </cell>
          <cell r="BF2045" t="str">
            <v>T</v>
          </cell>
          <cell r="BG2045" t="str">
            <v>T</v>
          </cell>
          <cell r="BH2045">
            <v>19.405999999999999</v>
          </cell>
          <cell r="BI2045">
            <v>18.131</v>
          </cell>
          <cell r="BJ2045">
            <v>0.13700000000000001</v>
          </cell>
          <cell r="BK2045">
            <v>0.13155128999999999</v>
          </cell>
          <cell r="BL2045">
            <v>15</v>
          </cell>
          <cell r="BM2045" t="str">
            <v>82</v>
          </cell>
          <cell r="BN2045">
            <v>210</v>
          </cell>
          <cell r="BR2045">
            <v>12930</v>
          </cell>
          <cell r="BS2045">
            <v>7756</v>
          </cell>
          <cell r="BT2045">
            <v>7756</v>
          </cell>
          <cell r="BU2045">
            <v>8618</v>
          </cell>
          <cell r="BV2045">
            <v>10</v>
          </cell>
          <cell r="BW2045">
            <v>7756</v>
          </cell>
          <cell r="BX2045">
            <v>5355.18</v>
          </cell>
        </row>
        <row r="2046">
          <cell r="E2046" t="str">
            <v>BIDM1028</v>
          </cell>
          <cell r="F2046" t="str">
            <v>900-16 14PR UL</v>
          </cell>
          <cell r="G2046" t="str">
            <v>900-16 14PR UL</v>
          </cell>
          <cell r="H2046" t="str">
            <v>UL</v>
          </cell>
          <cell r="I2046" t="str">
            <v>ID01</v>
          </cell>
          <cell r="J2046" t="str">
            <v>ID</v>
          </cell>
          <cell r="K2046" t="str">
            <v>BRIDGESTONE</v>
          </cell>
          <cell r="L2046" t="str">
            <v>900-16 14PR</v>
          </cell>
          <cell r="M2046" t="str">
            <v>U-LUG</v>
          </cell>
          <cell r="N2046" t="str">
            <v>INDUSTRIAL</v>
          </cell>
          <cell r="O2046" t="str">
            <v>IDS</v>
          </cell>
          <cell r="P2046" t="str">
            <v>T/T</v>
          </cell>
          <cell r="Q2046" t="str">
            <v>1DS00310</v>
          </cell>
          <cell r="R2046" t="str">
            <v>JAPAN</v>
          </cell>
          <cell r="S2046">
            <v>3</v>
          </cell>
          <cell r="Y2046" t="str">
            <v>24</v>
          </cell>
          <cell r="AG2046" t="str">
            <v>1DS00310</v>
          </cell>
          <cell r="AL2046" t="str">
            <v>UL</v>
          </cell>
          <cell r="AO2046" t="str">
            <v>900-16</v>
          </cell>
          <cell r="AP2046" t="str">
            <v>ID</v>
          </cell>
          <cell r="AQ2046">
            <v>0</v>
          </cell>
          <cell r="AR2046">
            <v>0</v>
          </cell>
          <cell r="AU2046">
            <v>2006</v>
          </cell>
          <cell r="AX2046" t="str">
            <v>CON</v>
          </cell>
          <cell r="AY2046" t="str">
            <v>B</v>
          </cell>
          <cell r="AZ2046">
            <v>91</v>
          </cell>
          <cell r="BA2046">
            <v>50</v>
          </cell>
          <cell r="BB2046">
            <v>10</v>
          </cell>
          <cell r="BC2046">
            <v>509</v>
          </cell>
          <cell r="BD2046" t="str">
            <v>ID</v>
          </cell>
          <cell r="BE2046" t="str">
            <v>IDS</v>
          </cell>
          <cell r="BF2046" t="str">
            <v>T</v>
          </cell>
          <cell r="BG2046" t="str">
            <v>T</v>
          </cell>
          <cell r="BH2046">
            <v>11.256</v>
          </cell>
          <cell r="BI2046">
            <v>13.29</v>
          </cell>
          <cell r="BJ2046">
            <v>0.13</v>
          </cell>
          <cell r="BK2046">
            <v>3.3308239743999999</v>
          </cell>
          <cell r="BL2046">
            <v>16</v>
          </cell>
          <cell r="BM2046" t="str">
            <v>82</v>
          </cell>
          <cell r="BN2046">
            <v>900</v>
          </cell>
          <cell r="BR2046">
            <v>10390</v>
          </cell>
          <cell r="BS2046">
            <v>6236</v>
          </cell>
          <cell r="BT2046">
            <v>6236</v>
          </cell>
          <cell r="BU2046">
            <v>6929</v>
          </cell>
          <cell r="BV2046">
            <v>10</v>
          </cell>
          <cell r="BW2046">
            <v>6236</v>
          </cell>
          <cell r="BX2046">
            <v>0</v>
          </cell>
        </row>
        <row r="2047">
          <cell r="E2047" t="str">
            <v>BIDM1029</v>
          </cell>
          <cell r="F2047" t="str">
            <v>1200-20 18PR UL</v>
          </cell>
          <cell r="G2047" t="str">
            <v>1200-20 18PR UL</v>
          </cell>
          <cell r="H2047" t="str">
            <v>UL</v>
          </cell>
          <cell r="I2047" t="str">
            <v>ID01</v>
          </cell>
          <cell r="J2047" t="str">
            <v>ID</v>
          </cell>
          <cell r="K2047" t="str">
            <v>BRIDGESTONE</v>
          </cell>
          <cell r="L2047" t="str">
            <v>1200-20 18PR</v>
          </cell>
          <cell r="M2047" t="str">
            <v>U-LUG</v>
          </cell>
          <cell r="N2047" t="str">
            <v>INDUSTRIAL</v>
          </cell>
          <cell r="O2047" t="str">
            <v>IDS</v>
          </cell>
          <cell r="P2047" t="str">
            <v>T/T</v>
          </cell>
          <cell r="Q2047" t="str">
            <v>1DS00450</v>
          </cell>
          <cell r="R2047" t="str">
            <v>JAPAN</v>
          </cell>
          <cell r="S2047">
            <v>3</v>
          </cell>
          <cell r="Y2047" t="str">
            <v>24</v>
          </cell>
          <cell r="AG2047" t="str">
            <v>1DS00450</v>
          </cell>
          <cell r="AL2047" t="str">
            <v>UL</v>
          </cell>
          <cell r="AO2047" t="str">
            <v>1200-20</v>
          </cell>
          <cell r="AP2047" t="str">
            <v>ID</v>
          </cell>
          <cell r="AQ2047">
            <v>0</v>
          </cell>
          <cell r="AR2047">
            <v>0</v>
          </cell>
          <cell r="AU2047">
            <v>2003</v>
          </cell>
          <cell r="AX2047" t="str">
            <v>DISCONT</v>
          </cell>
          <cell r="AY2047" t="str">
            <v>B</v>
          </cell>
          <cell r="AZ2047">
            <v>91</v>
          </cell>
          <cell r="BA2047">
            <v>50</v>
          </cell>
          <cell r="BB2047">
            <v>10</v>
          </cell>
          <cell r="BC2047">
            <v>509</v>
          </cell>
          <cell r="BD2047" t="str">
            <v>ID</v>
          </cell>
          <cell r="BE2047" t="str">
            <v>IDS</v>
          </cell>
          <cell r="BF2047" t="str">
            <v>T</v>
          </cell>
          <cell r="BG2047" t="str">
            <v>T</v>
          </cell>
          <cell r="BH2047">
            <v>27.218</v>
          </cell>
          <cell r="BI2047">
            <v>9.8000000000000007</v>
          </cell>
          <cell r="BJ2047">
            <v>0.28999999999999998</v>
          </cell>
          <cell r="BK2047">
            <v>7.6019142400000002</v>
          </cell>
          <cell r="BL2047">
            <v>20</v>
          </cell>
          <cell r="BM2047" t="str">
            <v>82</v>
          </cell>
          <cell r="BN2047">
            <v>1200</v>
          </cell>
          <cell r="BR2047">
            <v>19440</v>
          </cell>
          <cell r="BS2047">
            <v>11662</v>
          </cell>
          <cell r="BT2047">
            <v>11662</v>
          </cell>
          <cell r="BU2047">
            <v>12958</v>
          </cell>
          <cell r="BV2047">
            <v>10</v>
          </cell>
          <cell r="BW2047">
            <v>11662</v>
          </cell>
          <cell r="BX2047">
            <v>0</v>
          </cell>
        </row>
        <row r="2048">
          <cell r="E2048" t="str">
            <v>BIDM1030</v>
          </cell>
          <cell r="F2048" t="str">
            <v>450-12 8PR UL</v>
          </cell>
          <cell r="G2048" t="str">
            <v>450-12 8PR UL</v>
          </cell>
          <cell r="H2048" t="str">
            <v>UL</v>
          </cell>
          <cell r="I2048" t="str">
            <v>ID01</v>
          </cell>
          <cell r="J2048" t="str">
            <v>ID</v>
          </cell>
          <cell r="K2048" t="str">
            <v>BRIDGESTONE</v>
          </cell>
          <cell r="L2048" t="str">
            <v>450-12 8PR</v>
          </cell>
          <cell r="M2048" t="str">
            <v>U-LUG</v>
          </cell>
          <cell r="N2048" t="str">
            <v>INDUSTRIAL</v>
          </cell>
          <cell r="O2048" t="str">
            <v>IDS</v>
          </cell>
          <cell r="P2048" t="str">
            <v>T/T</v>
          </cell>
          <cell r="Q2048" t="str">
            <v>ZDUMMY</v>
          </cell>
          <cell r="R2048" t="str">
            <v>JAPAN</v>
          </cell>
          <cell r="S2048">
            <v>3</v>
          </cell>
          <cell r="Y2048" t="str">
            <v>24</v>
          </cell>
          <cell r="AG2048" t="str">
            <v>*</v>
          </cell>
          <cell r="AL2048" t="str">
            <v>UL</v>
          </cell>
          <cell r="AO2048" t="str">
            <v>450-12</v>
          </cell>
          <cell r="AP2048" t="str">
            <v>ID</v>
          </cell>
          <cell r="AQ2048">
            <v>0</v>
          </cell>
          <cell r="AR2048">
            <v>0</v>
          </cell>
          <cell r="AU2048">
            <v>2000</v>
          </cell>
          <cell r="AX2048" t="str">
            <v>DISCONT</v>
          </cell>
          <cell r="AY2048" t="str">
            <v>B</v>
          </cell>
          <cell r="AZ2048">
            <v>91</v>
          </cell>
          <cell r="BA2048">
            <v>50</v>
          </cell>
          <cell r="BB2048">
            <v>10</v>
          </cell>
          <cell r="BC2048">
            <v>509</v>
          </cell>
          <cell r="BD2048" t="str">
            <v>ID</v>
          </cell>
          <cell r="BE2048" t="str">
            <v>IDS</v>
          </cell>
          <cell r="BF2048" t="str">
            <v>T</v>
          </cell>
          <cell r="BG2048" t="str">
            <v>T</v>
          </cell>
          <cell r="BH2048">
            <v>3.4420000000000002</v>
          </cell>
          <cell r="BI2048">
            <v>9.8000000000000007</v>
          </cell>
          <cell r="BJ2048">
            <v>3.1E-2</v>
          </cell>
          <cell r="BK2048">
            <v>0.53284160159999994</v>
          </cell>
          <cell r="BL2048">
            <v>12</v>
          </cell>
          <cell r="BM2048" t="str">
            <v>82</v>
          </cell>
          <cell r="BN2048">
            <v>450</v>
          </cell>
          <cell r="BR2048">
            <v>3680</v>
          </cell>
          <cell r="BS2048">
            <v>2205</v>
          </cell>
          <cell r="BT2048">
            <v>2205</v>
          </cell>
          <cell r="BU2048">
            <v>2450</v>
          </cell>
          <cell r="BV2048">
            <v>10</v>
          </cell>
          <cell r="BW2048">
            <v>2205</v>
          </cell>
          <cell r="BX2048">
            <v>0</v>
          </cell>
        </row>
        <row r="2049">
          <cell r="E2049" t="str">
            <v>BIDM1031</v>
          </cell>
          <cell r="F2049" t="str">
            <v>450-12 8PR JL</v>
          </cell>
          <cell r="G2049" t="str">
            <v>450-12 8PR JL</v>
          </cell>
          <cell r="H2049" t="str">
            <v>JL</v>
          </cell>
          <cell r="I2049" t="str">
            <v>ID01</v>
          </cell>
          <cell r="J2049" t="str">
            <v>ID</v>
          </cell>
          <cell r="K2049" t="str">
            <v>BRIDGESTONE</v>
          </cell>
          <cell r="L2049" t="str">
            <v>450-12 8PR</v>
          </cell>
          <cell r="M2049" t="str">
            <v>J-LUG</v>
          </cell>
          <cell r="N2049" t="str">
            <v>INDUSTRIAL</v>
          </cell>
          <cell r="O2049" t="str">
            <v>IDS</v>
          </cell>
          <cell r="P2049" t="str">
            <v>T/T</v>
          </cell>
          <cell r="Q2049" t="str">
            <v>1DS00131</v>
          </cell>
          <cell r="R2049" t="str">
            <v>JAPAN</v>
          </cell>
          <cell r="S2049">
            <v>3</v>
          </cell>
          <cell r="Y2049" t="str">
            <v>24</v>
          </cell>
          <cell r="AG2049" t="str">
            <v>1DS00131</v>
          </cell>
          <cell r="AL2049" t="str">
            <v>JL</v>
          </cell>
          <cell r="AO2049" t="str">
            <v>450-12</v>
          </cell>
          <cell r="AP2049" t="str">
            <v>ID</v>
          </cell>
          <cell r="AQ2049">
            <v>0</v>
          </cell>
          <cell r="AR2049">
            <v>0</v>
          </cell>
          <cell r="AU2049">
            <v>2006</v>
          </cell>
          <cell r="AX2049" t="str">
            <v>DISCONT</v>
          </cell>
          <cell r="AY2049" t="str">
            <v>B</v>
          </cell>
          <cell r="AZ2049">
            <v>91</v>
          </cell>
          <cell r="BA2049">
            <v>50</v>
          </cell>
          <cell r="BB2049">
            <v>10</v>
          </cell>
          <cell r="BC2049">
            <v>509</v>
          </cell>
          <cell r="BD2049" t="str">
            <v>ID</v>
          </cell>
          <cell r="BE2049" t="str">
            <v>IDS</v>
          </cell>
          <cell r="BF2049" t="str">
            <v>T</v>
          </cell>
          <cell r="BG2049" t="str">
            <v>T</v>
          </cell>
          <cell r="BH2049">
            <v>3.4390000000000001</v>
          </cell>
          <cell r="BI2049">
            <v>3.82</v>
          </cell>
          <cell r="BJ2049">
            <v>3.1E-2</v>
          </cell>
          <cell r="BK2049">
            <v>0.53284160159999994</v>
          </cell>
          <cell r="BL2049">
            <v>12</v>
          </cell>
          <cell r="BM2049" t="str">
            <v>82</v>
          </cell>
          <cell r="BN2049">
            <v>450</v>
          </cell>
          <cell r="BR2049">
            <v>3680</v>
          </cell>
          <cell r="BS2049">
            <v>2208</v>
          </cell>
          <cell r="BT2049">
            <v>2208</v>
          </cell>
          <cell r="BU2049">
            <v>2453</v>
          </cell>
          <cell r="BV2049">
            <v>10</v>
          </cell>
          <cell r="BW2049">
            <v>2208</v>
          </cell>
          <cell r="BX2049">
            <v>1561.07</v>
          </cell>
        </row>
        <row r="2050">
          <cell r="E2050" t="str">
            <v>BIDM1034</v>
          </cell>
          <cell r="F2050" t="str">
            <v>750-10 12PR UL</v>
          </cell>
          <cell r="G2050" t="str">
            <v>750-10 12PR UL</v>
          </cell>
          <cell r="H2050" t="str">
            <v>UL</v>
          </cell>
          <cell r="I2050" t="str">
            <v>ID01</v>
          </cell>
          <cell r="J2050" t="str">
            <v>ID</v>
          </cell>
          <cell r="K2050" t="str">
            <v>BRIDGESTONE</v>
          </cell>
          <cell r="L2050" t="str">
            <v>750-10 12PR</v>
          </cell>
          <cell r="M2050" t="str">
            <v>U-LUG</v>
          </cell>
          <cell r="N2050" t="str">
            <v>INDUSTRIAL</v>
          </cell>
          <cell r="O2050" t="str">
            <v>IDS</v>
          </cell>
          <cell r="P2050" t="str">
            <v>T/T</v>
          </cell>
          <cell r="Q2050" t="str">
            <v>1DS00120</v>
          </cell>
          <cell r="R2050" t="str">
            <v>JAPAN</v>
          </cell>
          <cell r="S2050">
            <v>3</v>
          </cell>
          <cell r="Y2050" t="str">
            <v>24</v>
          </cell>
          <cell r="AG2050" t="str">
            <v>1DS00120</v>
          </cell>
          <cell r="AL2050" t="str">
            <v>UL</v>
          </cell>
          <cell r="AO2050" t="str">
            <v>750-10</v>
          </cell>
          <cell r="AP2050" t="str">
            <v>ID</v>
          </cell>
          <cell r="AQ2050">
            <v>0</v>
          </cell>
          <cell r="AR2050">
            <v>0</v>
          </cell>
          <cell r="AU2050">
            <v>2002</v>
          </cell>
          <cell r="AX2050" t="str">
            <v>DISCONT</v>
          </cell>
          <cell r="AY2050" t="str">
            <v>B</v>
          </cell>
          <cell r="AZ2050">
            <v>91</v>
          </cell>
          <cell r="BA2050">
            <v>50</v>
          </cell>
          <cell r="BB2050">
            <v>10</v>
          </cell>
          <cell r="BC2050">
            <v>509</v>
          </cell>
          <cell r="BD2050" t="str">
            <v>ID</v>
          </cell>
          <cell r="BE2050" t="str">
            <v>IDS</v>
          </cell>
          <cell r="BF2050" t="str">
            <v>T</v>
          </cell>
          <cell r="BG2050" t="str">
            <v>T</v>
          </cell>
          <cell r="BH2050">
            <v>5.5259999999999998</v>
          </cell>
          <cell r="BI2050">
            <v>5.556</v>
          </cell>
          <cell r="BJ2050">
            <v>0.215</v>
          </cell>
          <cell r="BK2050">
            <v>7.357777280000001E-2</v>
          </cell>
          <cell r="BL2050">
            <v>10</v>
          </cell>
          <cell r="BM2050" t="str">
            <v>82</v>
          </cell>
          <cell r="BN2050">
            <v>190</v>
          </cell>
          <cell r="BR2050">
            <v>5600</v>
          </cell>
          <cell r="BS2050">
            <v>3357</v>
          </cell>
          <cell r="BT2050">
            <v>3357</v>
          </cell>
          <cell r="BU2050">
            <v>3730</v>
          </cell>
          <cell r="BV2050">
            <v>10</v>
          </cell>
          <cell r="BW2050">
            <v>3357</v>
          </cell>
          <cell r="BX2050">
            <v>0</v>
          </cell>
        </row>
        <row r="2051">
          <cell r="E2051" t="str">
            <v>BIDM1035</v>
          </cell>
          <cell r="F2051" t="str">
            <v>650-10 12PR JL</v>
          </cell>
          <cell r="G2051" t="str">
            <v>650-10 12PR JL</v>
          </cell>
          <cell r="H2051" t="str">
            <v>JL</v>
          </cell>
          <cell r="I2051" t="str">
            <v>ID01</v>
          </cell>
          <cell r="J2051" t="str">
            <v>ID</v>
          </cell>
          <cell r="K2051" t="str">
            <v>BRIDGESTONE</v>
          </cell>
          <cell r="L2051" t="str">
            <v>650-10 12PR</v>
          </cell>
          <cell r="M2051" t="str">
            <v>J-LUG</v>
          </cell>
          <cell r="N2051" t="str">
            <v>INDUSTRIAL</v>
          </cell>
          <cell r="O2051" t="str">
            <v>IDS</v>
          </cell>
          <cell r="P2051" t="str">
            <v>T/T</v>
          </cell>
          <cell r="Q2051" t="str">
            <v>1DS00106</v>
          </cell>
          <cell r="R2051" t="str">
            <v>JAPAN</v>
          </cell>
          <cell r="S2051">
            <v>3</v>
          </cell>
          <cell r="Y2051" t="str">
            <v>24</v>
          </cell>
          <cell r="AG2051" t="str">
            <v>1DS00106</v>
          </cell>
          <cell r="AL2051" t="str">
            <v>JL</v>
          </cell>
          <cell r="AO2051" t="str">
            <v>650-10</v>
          </cell>
          <cell r="AP2051" t="str">
            <v>ID</v>
          </cell>
          <cell r="AQ2051">
            <v>0</v>
          </cell>
          <cell r="AR2051">
            <v>0</v>
          </cell>
          <cell r="AU2051">
            <v>2004</v>
          </cell>
          <cell r="AX2051" t="str">
            <v>DISCONT</v>
          </cell>
          <cell r="AY2051" t="str">
            <v>B</v>
          </cell>
          <cell r="AZ2051">
            <v>91</v>
          </cell>
          <cell r="BA2051">
            <v>50</v>
          </cell>
          <cell r="BB2051">
            <v>10</v>
          </cell>
          <cell r="BC2051">
            <v>509</v>
          </cell>
          <cell r="BD2051" t="str">
            <v>ID</v>
          </cell>
          <cell r="BE2051" t="str">
            <v>IDS</v>
          </cell>
          <cell r="BF2051" t="str">
            <v>T</v>
          </cell>
          <cell r="BG2051" t="str">
            <v>T</v>
          </cell>
          <cell r="BH2051">
            <v>7.2350000000000003</v>
          </cell>
          <cell r="BI2051">
            <v>9.8000000000000007</v>
          </cell>
          <cell r="BJ2051">
            <v>4.8000000000000001E-2</v>
          </cell>
          <cell r="BK2051">
            <v>5.6479875143249578E-2</v>
          </cell>
          <cell r="BL2051">
            <v>10</v>
          </cell>
          <cell r="BM2051" t="str">
            <v>82</v>
          </cell>
          <cell r="BN2051">
            <v>165.1</v>
          </cell>
          <cell r="BR2051">
            <v>5180</v>
          </cell>
          <cell r="BS2051">
            <v>3107</v>
          </cell>
          <cell r="BT2051">
            <v>3107</v>
          </cell>
          <cell r="BU2051">
            <v>3452</v>
          </cell>
          <cell r="BV2051">
            <v>10</v>
          </cell>
          <cell r="BW2051">
            <v>3107</v>
          </cell>
          <cell r="BX2051">
            <v>0</v>
          </cell>
        </row>
        <row r="2052">
          <cell r="E2052" t="str">
            <v>BIDM1036</v>
          </cell>
          <cell r="F2052" t="str">
            <v>700-15 12PR JL</v>
          </cell>
          <cell r="G2052" t="str">
            <v>700-15 12PR JL</v>
          </cell>
          <cell r="H2052" t="str">
            <v>JL</v>
          </cell>
          <cell r="I2052" t="str">
            <v>ID01</v>
          </cell>
          <cell r="J2052" t="str">
            <v>ID</v>
          </cell>
          <cell r="K2052" t="str">
            <v>BRIDGESTONE</v>
          </cell>
          <cell r="L2052" t="str">
            <v>700-15 12PR</v>
          </cell>
          <cell r="M2052" t="str">
            <v>J-LUG</v>
          </cell>
          <cell r="N2052" t="str">
            <v>INDUSTRIAL</v>
          </cell>
          <cell r="O2052" t="str">
            <v>IDS</v>
          </cell>
          <cell r="P2052" t="str">
            <v>T/T</v>
          </cell>
          <cell r="Q2052" t="str">
            <v>1DS00196</v>
          </cell>
          <cell r="R2052" t="str">
            <v>JAPAN</v>
          </cell>
          <cell r="S2052">
            <v>3</v>
          </cell>
          <cell r="Y2052" t="str">
            <v>24</v>
          </cell>
          <cell r="AG2052" t="str">
            <v>1DS00196</v>
          </cell>
          <cell r="AL2052" t="str">
            <v>JL</v>
          </cell>
          <cell r="AO2052" t="str">
            <v>700-15</v>
          </cell>
          <cell r="AP2052" t="str">
            <v>ID</v>
          </cell>
          <cell r="AQ2052">
            <v>0</v>
          </cell>
          <cell r="AR2052">
            <v>0</v>
          </cell>
          <cell r="AU2052">
            <v>2004</v>
          </cell>
          <cell r="AX2052" t="str">
            <v>DISCONT</v>
          </cell>
          <cell r="AY2052" t="str">
            <v>B</v>
          </cell>
          <cell r="AZ2052">
            <v>91</v>
          </cell>
          <cell r="BA2052">
            <v>50</v>
          </cell>
          <cell r="BB2052">
            <v>10</v>
          </cell>
          <cell r="BC2052">
            <v>509</v>
          </cell>
          <cell r="BD2052" t="str">
            <v>ID</v>
          </cell>
          <cell r="BE2052" t="str">
            <v>IDS</v>
          </cell>
          <cell r="BF2052" t="str">
            <v>T</v>
          </cell>
          <cell r="BG2052" t="str">
            <v>T</v>
          </cell>
          <cell r="BH2052">
            <v>15.471</v>
          </cell>
          <cell r="BI2052">
            <v>9.8000000000000007</v>
          </cell>
          <cell r="BJ2052">
            <v>0.09</v>
          </cell>
          <cell r="BK2052">
            <v>9.8528363665459195E-2</v>
          </cell>
          <cell r="BL2052">
            <v>15</v>
          </cell>
          <cell r="BM2052" t="str">
            <v>82</v>
          </cell>
          <cell r="BN2052">
            <v>177.8</v>
          </cell>
          <cell r="BR2052">
            <v>9130</v>
          </cell>
          <cell r="BS2052">
            <v>5480</v>
          </cell>
          <cell r="BT2052">
            <v>5480</v>
          </cell>
          <cell r="BU2052">
            <v>6089</v>
          </cell>
          <cell r="BV2052">
            <v>10</v>
          </cell>
          <cell r="BW2052">
            <v>5480</v>
          </cell>
          <cell r="BX2052">
            <v>0</v>
          </cell>
        </row>
        <row r="2053">
          <cell r="E2053" t="str">
            <v>BIDM1037</v>
          </cell>
          <cell r="F2053" t="str">
            <v>750-16 12PR JL</v>
          </cell>
          <cell r="G2053" t="str">
            <v>750-16 12PR JL</v>
          </cell>
          <cell r="H2053" t="str">
            <v>JL</v>
          </cell>
          <cell r="I2053" t="str">
            <v>ID01</v>
          </cell>
          <cell r="J2053" t="str">
            <v>ID</v>
          </cell>
          <cell r="K2053" t="str">
            <v>BRIDGESTONE</v>
          </cell>
          <cell r="L2053" t="str">
            <v>750-16 12PR</v>
          </cell>
          <cell r="M2053" t="str">
            <v>J-LUG</v>
          </cell>
          <cell r="N2053" t="str">
            <v>INDUSTRIAL</v>
          </cell>
          <cell r="O2053" t="str">
            <v>IDS</v>
          </cell>
          <cell r="P2053" t="str">
            <v>T/T</v>
          </cell>
          <cell r="Q2053" t="str">
            <v>1DS00285</v>
          </cell>
          <cell r="R2053" t="str">
            <v>JAPAN</v>
          </cell>
          <cell r="S2053">
            <v>3</v>
          </cell>
          <cell r="Y2053" t="str">
            <v>24</v>
          </cell>
          <cell r="AG2053" t="str">
            <v>1DS00285</v>
          </cell>
          <cell r="AL2053" t="str">
            <v>JL</v>
          </cell>
          <cell r="AO2053" t="str">
            <v>750-16</v>
          </cell>
          <cell r="AP2053" t="str">
            <v>ID</v>
          </cell>
          <cell r="AQ2053">
            <v>0</v>
          </cell>
          <cell r="AR2053">
            <v>0</v>
          </cell>
          <cell r="AU2053">
            <v>2006</v>
          </cell>
          <cell r="AX2053" t="str">
            <v>DISCONT</v>
          </cell>
          <cell r="AY2053" t="str">
            <v>B</v>
          </cell>
          <cell r="AZ2053">
            <v>91</v>
          </cell>
          <cell r="BA2053">
            <v>50</v>
          </cell>
          <cell r="BB2053">
            <v>10</v>
          </cell>
          <cell r="BC2053">
            <v>509</v>
          </cell>
          <cell r="BD2053" t="str">
            <v>ID</v>
          </cell>
          <cell r="BE2053" t="str">
            <v>IDS</v>
          </cell>
          <cell r="BF2053" t="str">
            <v>T</v>
          </cell>
          <cell r="BG2053" t="str">
            <v>T</v>
          </cell>
          <cell r="BH2053">
            <v>15.523999999999999</v>
          </cell>
          <cell r="BI2053">
            <v>15.23</v>
          </cell>
          <cell r="BJ2053">
            <v>0.113</v>
          </cell>
          <cell r="BK2053">
            <v>0.11909985534819997</v>
          </cell>
          <cell r="BL2053">
            <v>16</v>
          </cell>
          <cell r="BM2053" t="str">
            <v>82</v>
          </cell>
          <cell r="BN2053">
            <v>190.5</v>
          </cell>
          <cell r="BR2053">
            <v>12890</v>
          </cell>
          <cell r="BS2053">
            <v>7732</v>
          </cell>
          <cell r="BT2053">
            <v>7732</v>
          </cell>
          <cell r="BU2053">
            <v>8591</v>
          </cell>
          <cell r="BV2053">
            <v>10</v>
          </cell>
          <cell r="BW2053">
            <v>7732</v>
          </cell>
          <cell r="BX2053">
            <v>0</v>
          </cell>
        </row>
        <row r="2054">
          <cell r="E2054" t="str">
            <v>BIDM1038</v>
          </cell>
          <cell r="F2054" t="str">
            <v>750-15 12PR JL</v>
          </cell>
          <cell r="G2054" t="str">
            <v>750-15 12PR JL</v>
          </cell>
          <cell r="H2054" t="str">
            <v>JL</v>
          </cell>
          <cell r="I2054" t="str">
            <v>ID01</v>
          </cell>
          <cell r="J2054" t="str">
            <v>ID</v>
          </cell>
          <cell r="K2054" t="str">
            <v>BRIDGESTONE</v>
          </cell>
          <cell r="L2054" t="str">
            <v>750-15 12PR</v>
          </cell>
          <cell r="M2054" t="str">
            <v>J-LUG</v>
          </cell>
          <cell r="N2054" t="str">
            <v>INDUSTRIAL</v>
          </cell>
          <cell r="O2054" t="str">
            <v>IDS</v>
          </cell>
          <cell r="P2054" t="str">
            <v>T/T</v>
          </cell>
          <cell r="Q2054" t="str">
            <v>1DS00216</v>
          </cell>
          <cell r="R2054" t="str">
            <v>JAPAN</v>
          </cell>
          <cell r="S2054">
            <v>3</v>
          </cell>
          <cell r="Y2054" t="str">
            <v>24</v>
          </cell>
          <cell r="AG2054" t="str">
            <v>1DS00216</v>
          </cell>
          <cell r="AL2054" t="str">
            <v>JL</v>
          </cell>
          <cell r="AO2054" t="str">
            <v>750-15</v>
          </cell>
          <cell r="AP2054" t="str">
            <v>ID</v>
          </cell>
          <cell r="AQ2054">
            <v>0</v>
          </cell>
          <cell r="AR2054">
            <v>0</v>
          </cell>
          <cell r="AU2054">
            <v>2006</v>
          </cell>
          <cell r="AX2054" t="str">
            <v>DISCONT</v>
          </cell>
          <cell r="AY2054" t="str">
            <v>B</v>
          </cell>
          <cell r="AZ2054">
            <v>91</v>
          </cell>
          <cell r="BA2054">
            <v>50</v>
          </cell>
          <cell r="BB2054">
            <v>10</v>
          </cell>
          <cell r="BC2054">
            <v>509</v>
          </cell>
          <cell r="BD2054" t="str">
            <v>ID</v>
          </cell>
          <cell r="BE2054" t="str">
            <v>IDS</v>
          </cell>
          <cell r="BF2054" t="str">
            <v>T</v>
          </cell>
          <cell r="BG2054" t="str">
            <v>T</v>
          </cell>
          <cell r="BH2054">
            <v>15.47</v>
          </cell>
          <cell r="BI2054">
            <v>9.8000000000000007</v>
          </cell>
          <cell r="BJ2054">
            <v>0.104</v>
          </cell>
          <cell r="BK2054">
            <v>0.11083161382020003</v>
          </cell>
          <cell r="BL2054">
            <v>15</v>
          </cell>
          <cell r="BM2054" t="str">
            <v>82</v>
          </cell>
          <cell r="BN2054">
            <v>190.5</v>
          </cell>
          <cell r="BR2054">
            <v>9430</v>
          </cell>
          <cell r="BS2054">
            <v>5658</v>
          </cell>
          <cell r="BT2054">
            <v>5658</v>
          </cell>
          <cell r="BU2054">
            <v>6287</v>
          </cell>
          <cell r="BV2054">
            <v>10</v>
          </cell>
          <cell r="BW2054">
            <v>5658</v>
          </cell>
          <cell r="BX2054">
            <v>0</v>
          </cell>
        </row>
        <row r="2055">
          <cell r="E2055" t="str">
            <v>BIDM1039</v>
          </cell>
          <cell r="F2055" t="str">
            <v>345/80D20 JL</v>
          </cell>
          <cell r="G2055" t="str">
            <v>345/80D20 JL</v>
          </cell>
          <cell r="H2055" t="str">
            <v>JL</v>
          </cell>
          <cell r="I2055" t="str">
            <v>ID01</v>
          </cell>
          <cell r="J2055" t="str">
            <v>ID</v>
          </cell>
          <cell r="K2055" t="str">
            <v>BRIDGESTONE</v>
          </cell>
          <cell r="L2055" t="str">
            <v>345/80D20</v>
          </cell>
          <cell r="M2055" t="str">
            <v>J-LUG</v>
          </cell>
          <cell r="N2055" t="str">
            <v>INDUSTRIAL</v>
          </cell>
          <cell r="O2055" t="str">
            <v>IDS</v>
          </cell>
          <cell r="P2055" t="str">
            <v>T/T</v>
          </cell>
          <cell r="Q2055" t="str">
            <v>ZDUMMY</v>
          </cell>
          <cell r="R2055" t="str">
            <v>DISCONTINUED</v>
          </cell>
          <cell r="S2055">
            <v>3</v>
          </cell>
          <cell r="Y2055" t="str">
            <v>24</v>
          </cell>
          <cell r="AG2055" t="str">
            <v>*</v>
          </cell>
          <cell r="AL2055" t="str">
            <v>JL</v>
          </cell>
          <cell r="AO2055" t="str">
            <v>345/80D20</v>
          </cell>
          <cell r="AP2055" t="str">
            <v>ID</v>
          </cell>
          <cell r="AQ2055">
            <v>0</v>
          </cell>
          <cell r="AR2055">
            <v>0</v>
          </cell>
          <cell r="AU2055">
            <v>0</v>
          </cell>
          <cell r="AX2055" t="str">
            <v>DISCONT</v>
          </cell>
          <cell r="AY2055" t="str">
            <v>B</v>
          </cell>
          <cell r="AZ2055">
            <v>91</v>
          </cell>
          <cell r="BA2055">
            <v>50</v>
          </cell>
          <cell r="BB2055">
            <v>10</v>
          </cell>
          <cell r="BC2055">
            <v>509</v>
          </cell>
          <cell r="BD2055" t="str">
            <v>ID</v>
          </cell>
          <cell r="BE2055" t="str">
            <v>IDS</v>
          </cell>
          <cell r="BF2055" t="str">
            <v>T</v>
          </cell>
          <cell r="BG2055" t="str">
            <v>T</v>
          </cell>
          <cell r="BH2055">
            <v>15.506</v>
          </cell>
          <cell r="BI2055">
            <v>9.8000000000000007</v>
          </cell>
          <cell r="BJ2055">
            <v>0.34799999999999998</v>
          </cell>
          <cell r="BK2055">
            <v>0.43258600000000003</v>
          </cell>
          <cell r="BL2055">
            <v>20</v>
          </cell>
          <cell r="BM2055" t="str">
            <v>80</v>
          </cell>
          <cell r="BN2055">
            <v>345</v>
          </cell>
          <cell r="BR2055">
            <v>35520</v>
          </cell>
          <cell r="BS2055">
            <v>21314</v>
          </cell>
          <cell r="BT2055">
            <v>21314</v>
          </cell>
          <cell r="BU2055">
            <v>23682</v>
          </cell>
          <cell r="BV2055">
            <v>10</v>
          </cell>
          <cell r="BW2055">
            <v>21314</v>
          </cell>
          <cell r="BX2055">
            <v>0</v>
          </cell>
        </row>
        <row r="2056">
          <cell r="E2056" t="str">
            <v>BIDM1040</v>
          </cell>
          <cell r="F2056" t="str">
            <v>750-16 12PR UL</v>
          </cell>
          <cell r="G2056" t="str">
            <v>750-16 12PR UL</v>
          </cell>
          <cell r="H2056" t="str">
            <v>UL</v>
          </cell>
          <cell r="I2056" t="str">
            <v>ID01</v>
          </cell>
          <cell r="J2056" t="str">
            <v>ID</v>
          </cell>
          <cell r="K2056" t="str">
            <v>BRIDGESTONE</v>
          </cell>
          <cell r="L2056" t="str">
            <v>750-16 12PR</v>
          </cell>
          <cell r="M2056" t="str">
            <v>U-LUG</v>
          </cell>
          <cell r="N2056" t="str">
            <v>INDUSTRIAL</v>
          </cell>
          <cell r="O2056" t="str">
            <v>IDS</v>
          </cell>
          <cell r="P2056" t="str">
            <v>T/T</v>
          </cell>
          <cell r="Q2056" t="str">
            <v>1DS00281</v>
          </cell>
          <cell r="R2056" t="str">
            <v>JAPAN</v>
          </cell>
          <cell r="S2056">
            <v>3</v>
          </cell>
          <cell r="Y2056" t="str">
            <v>24</v>
          </cell>
          <cell r="AG2056" t="str">
            <v>1DS00281</v>
          </cell>
          <cell r="AL2056" t="str">
            <v>UL</v>
          </cell>
          <cell r="AO2056" t="str">
            <v>750-16</v>
          </cell>
          <cell r="AP2056" t="str">
            <v>ID</v>
          </cell>
          <cell r="AQ2056">
            <v>0</v>
          </cell>
          <cell r="AR2056">
            <v>0</v>
          </cell>
          <cell r="AU2056">
            <v>2004</v>
          </cell>
          <cell r="AX2056" t="str">
            <v>DISCONT</v>
          </cell>
          <cell r="AY2056" t="str">
            <v>B</v>
          </cell>
          <cell r="AZ2056">
            <v>91</v>
          </cell>
          <cell r="BA2056">
            <v>50</v>
          </cell>
          <cell r="BB2056">
            <v>10</v>
          </cell>
          <cell r="BC2056">
            <v>509</v>
          </cell>
          <cell r="BD2056" t="str">
            <v>ID</v>
          </cell>
          <cell r="BE2056" t="str">
            <v>IDS</v>
          </cell>
          <cell r="BF2056" t="str">
            <v>T</v>
          </cell>
          <cell r="BG2056" t="str">
            <v>T</v>
          </cell>
          <cell r="BH2056">
            <v>15.523999999999999</v>
          </cell>
          <cell r="BI2056">
            <v>9.8000000000000007</v>
          </cell>
          <cell r="BJ2056">
            <v>0.122</v>
          </cell>
          <cell r="BK2056">
            <v>0.11857052</v>
          </cell>
          <cell r="BL2056">
            <v>16</v>
          </cell>
          <cell r="BM2056" t="str">
            <v>82</v>
          </cell>
          <cell r="BN2056">
            <v>190</v>
          </cell>
          <cell r="BR2056">
            <v>12890</v>
          </cell>
          <cell r="BS2056">
            <v>7732</v>
          </cell>
          <cell r="BT2056">
            <v>7732</v>
          </cell>
          <cell r="BU2056">
            <v>8591</v>
          </cell>
          <cell r="BV2056">
            <v>10</v>
          </cell>
          <cell r="BW2056">
            <v>7732</v>
          </cell>
          <cell r="BX2056">
            <v>0</v>
          </cell>
        </row>
        <row r="2057">
          <cell r="E2057" t="str">
            <v>BIDM1048</v>
          </cell>
          <cell r="F2057" t="str">
            <v>21X8-9 PJL</v>
          </cell>
          <cell r="G2057" t="str">
            <v>21X8-9 PJL</v>
          </cell>
          <cell r="H2057" t="str">
            <v>PJL</v>
          </cell>
          <cell r="I2057" t="str">
            <v>ID01</v>
          </cell>
          <cell r="J2057" t="str">
            <v>ID</v>
          </cell>
          <cell r="K2057" t="str">
            <v>BRIDGESTONE</v>
          </cell>
          <cell r="L2057" t="str">
            <v>21X8-9 14PR</v>
          </cell>
          <cell r="M2057" t="str">
            <v>PJ-LUG</v>
          </cell>
          <cell r="N2057" t="str">
            <v>INDUSTRIAL</v>
          </cell>
          <cell r="O2057" t="str">
            <v>IDS</v>
          </cell>
          <cell r="P2057" t="str">
            <v>T/T</v>
          </cell>
          <cell r="Q2057" t="str">
            <v>ZDUMMY</v>
          </cell>
          <cell r="R2057" t="str">
            <v>JAPAN</v>
          </cell>
          <cell r="S2057">
            <v>3</v>
          </cell>
          <cell r="Y2057" t="str">
            <v>24</v>
          </cell>
          <cell r="AG2057" t="str">
            <v>*</v>
          </cell>
          <cell r="AL2057" t="str">
            <v>PJL</v>
          </cell>
          <cell r="AO2057" t="str">
            <v>21X8-9</v>
          </cell>
          <cell r="AP2057" t="str">
            <v>ID</v>
          </cell>
          <cell r="AQ2057">
            <v>0</v>
          </cell>
          <cell r="AR2057">
            <v>0</v>
          </cell>
          <cell r="AU2057">
            <v>0</v>
          </cell>
          <cell r="AX2057" t="str">
            <v>DISCONT</v>
          </cell>
          <cell r="AY2057" t="str">
            <v>B</v>
          </cell>
          <cell r="AZ2057">
            <v>91</v>
          </cell>
          <cell r="BA2057">
            <v>50</v>
          </cell>
          <cell r="BB2057">
            <v>10</v>
          </cell>
          <cell r="BC2057">
            <v>509</v>
          </cell>
          <cell r="BD2057" t="str">
            <v>ID</v>
          </cell>
          <cell r="BE2057" t="str">
            <v>IDS</v>
          </cell>
          <cell r="BF2057" t="str">
            <v>T</v>
          </cell>
          <cell r="BG2057" t="str">
            <v>T</v>
          </cell>
          <cell r="BH2057">
            <v>6.1239999999999997</v>
          </cell>
          <cell r="BI2057">
            <v>9.8000000000000007</v>
          </cell>
          <cell r="BJ2057">
            <v>0.05</v>
          </cell>
          <cell r="BK2057">
            <v>7.6771716185292799E-2</v>
          </cell>
          <cell r="BL2057">
            <v>9</v>
          </cell>
          <cell r="BM2057" t="str">
            <v>82</v>
          </cell>
          <cell r="BN2057">
            <v>203.2</v>
          </cell>
          <cell r="BR2057">
            <v>11370</v>
          </cell>
          <cell r="BS2057">
            <v>6823</v>
          </cell>
          <cell r="BT2057">
            <v>6823</v>
          </cell>
          <cell r="BU2057">
            <v>7581</v>
          </cell>
          <cell r="BV2057">
            <v>10</v>
          </cell>
          <cell r="BW2057">
            <v>6823</v>
          </cell>
          <cell r="BX2057">
            <v>0</v>
          </cell>
        </row>
        <row r="2058">
          <cell r="E2058" t="str">
            <v>BIDM1050</v>
          </cell>
          <cell r="F2058" t="str">
            <v>28X9-15 PJL</v>
          </cell>
          <cell r="G2058" t="str">
            <v>28X9-15 PJL</v>
          </cell>
          <cell r="H2058" t="str">
            <v>PJL</v>
          </cell>
          <cell r="I2058" t="str">
            <v>ID01</v>
          </cell>
          <cell r="J2058" t="str">
            <v>ID</v>
          </cell>
          <cell r="K2058" t="str">
            <v>BRIDGESTONE</v>
          </cell>
          <cell r="L2058" t="str">
            <v>28X9-15</v>
          </cell>
          <cell r="M2058" t="str">
            <v>PJ-LUG</v>
          </cell>
          <cell r="N2058" t="str">
            <v>INDUSTRIAL</v>
          </cell>
          <cell r="O2058" t="str">
            <v>IDS</v>
          </cell>
          <cell r="P2058" t="str">
            <v>T/T</v>
          </cell>
          <cell r="Q2058" t="str">
            <v>ZDUMMY</v>
          </cell>
          <cell r="R2058" t="str">
            <v>JAPAN</v>
          </cell>
          <cell r="S2058">
            <v>3</v>
          </cell>
          <cell r="Y2058" t="str">
            <v>24</v>
          </cell>
          <cell r="AG2058" t="str">
            <v>*</v>
          </cell>
          <cell r="AL2058" t="str">
            <v>PJL</v>
          </cell>
          <cell r="AO2058" t="str">
            <v>28X9-15</v>
          </cell>
          <cell r="AP2058" t="str">
            <v>ID</v>
          </cell>
          <cell r="AQ2058">
            <v>0</v>
          </cell>
          <cell r="AR2058">
            <v>0</v>
          </cell>
          <cell r="AU2058">
            <v>0</v>
          </cell>
          <cell r="AX2058" t="str">
            <v>DISCONT</v>
          </cell>
          <cell r="AY2058" t="str">
            <v>B</v>
          </cell>
          <cell r="AZ2058">
            <v>91</v>
          </cell>
          <cell r="BA2058">
            <v>50</v>
          </cell>
          <cell r="BB2058">
            <v>10</v>
          </cell>
          <cell r="BC2058">
            <v>509</v>
          </cell>
          <cell r="BD2058" t="str">
            <v>ID</v>
          </cell>
          <cell r="BE2058" t="str">
            <v>IDS</v>
          </cell>
          <cell r="BF2058" t="str">
            <v>T</v>
          </cell>
          <cell r="BG2058" t="str">
            <v>T</v>
          </cell>
          <cell r="BH2058">
            <v>14.063000000000001</v>
          </cell>
          <cell r="BI2058">
            <v>9.8000000000000007</v>
          </cell>
          <cell r="BJ2058">
            <v>0.1</v>
          </cell>
          <cell r="BK2058">
            <v>1.2393726675200001E-2</v>
          </cell>
          <cell r="BL2058">
            <v>15</v>
          </cell>
          <cell r="BM2058" t="str">
            <v>82</v>
          </cell>
          <cell r="BN2058">
            <v>28</v>
          </cell>
          <cell r="BR2058">
            <v>8920</v>
          </cell>
          <cell r="BS2058">
            <v>7201</v>
          </cell>
          <cell r="BT2058">
            <v>7201</v>
          </cell>
          <cell r="BU2058">
            <v>8001</v>
          </cell>
          <cell r="BV2058">
            <v>10</v>
          </cell>
          <cell r="BW2058">
            <v>7201</v>
          </cell>
          <cell r="BX2058">
            <v>0</v>
          </cell>
        </row>
        <row r="2059">
          <cell r="E2059" t="str">
            <v>BIDM1051</v>
          </cell>
          <cell r="F2059" t="str">
            <v>300-15 PJL</v>
          </cell>
          <cell r="G2059" t="str">
            <v>300-15 PJL</v>
          </cell>
          <cell r="H2059" t="str">
            <v>PJL</v>
          </cell>
          <cell r="I2059" t="str">
            <v>ID01</v>
          </cell>
          <cell r="J2059" t="str">
            <v>ID</v>
          </cell>
          <cell r="K2059" t="str">
            <v>BRIDGESTONE</v>
          </cell>
          <cell r="L2059" t="str">
            <v>300-15</v>
          </cell>
          <cell r="M2059" t="str">
            <v>PJ-LUG</v>
          </cell>
          <cell r="N2059" t="str">
            <v>INDUSTRIAL</v>
          </cell>
          <cell r="O2059" t="str">
            <v>IDS</v>
          </cell>
          <cell r="P2059" t="str">
            <v>T/T</v>
          </cell>
          <cell r="Q2059" t="str">
            <v>ZDUMMY</v>
          </cell>
          <cell r="R2059" t="str">
            <v>JAPAN</v>
          </cell>
          <cell r="S2059">
            <v>3</v>
          </cell>
          <cell r="Y2059" t="str">
            <v>24</v>
          </cell>
          <cell r="AG2059" t="str">
            <v>*</v>
          </cell>
          <cell r="AL2059" t="str">
            <v>PJL</v>
          </cell>
          <cell r="AO2059" t="str">
            <v>300-15</v>
          </cell>
          <cell r="AP2059" t="str">
            <v>ID</v>
          </cell>
          <cell r="AQ2059">
            <v>0</v>
          </cell>
          <cell r="AR2059">
            <v>0</v>
          </cell>
          <cell r="AU2059">
            <v>0</v>
          </cell>
          <cell r="AX2059" t="str">
            <v>DISCONT</v>
          </cell>
          <cell r="AY2059" t="str">
            <v>B</v>
          </cell>
          <cell r="AZ2059">
            <v>91</v>
          </cell>
          <cell r="BA2059">
            <v>50</v>
          </cell>
          <cell r="BB2059">
            <v>10</v>
          </cell>
          <cell r="BC2059">
            <v>509</v>
          </cell>
          <cell r="BD2059" t="str">
            <v>ID</v>
          </cell>
          <cell r="BE2059" t="str">
            <v>IDS</v>
          </cell>
          <cell r="BF2059" t="str">
            <v>T</v>
          </cell>
          <cell r="BG2059" t="str">
            <v>T</v>
          </cell>
          <cell r="BH2059">
            <v>24.443000000000001</v>
          </cell>
          <cell r="BI2059">
            <v>9.8000000000000007</v>
          </cell>
          <cell r="BJ2059">
            <v>0.21</v>
          </cell>
          <cell r="BK2059">
            <v>0.25912385999999998</v>
          </cell>
          <cell r="BL2059">
            <v>15</v>
          </cell>
          <cell r="BM2059" t="str">
            <v>82</v>
          </cell>
          <cell r="BN2059">
            <v>300</v>
          </cell>
          <cell r="BR2059">
            <v>31360</v>
          </cell>
          <cell r="BS2059">
            <v>18814</v>
          </cell>
          <cell r="BT2059">
            <v>18814</v>
          </cell>
          <cell r="BU2059">
            <v>20904</v>
          </cell>
          <cell r="BV2059">
            <v>10</v>
          </cell>
          <cell r="BW2059">
            <v>18814</v>
          </cell>
          <cell r="BX2059">
            <v>0</v>
          </cell>
        </row>
        <row r="2060">
          <cell r="E2060" t="str">
            <v>BIDM1052</v>
          </cell>
          <cell r="F2060" t="str">
            <v>500-8 PJL</v>
          </cell>
          <cell r="G2060" t="str">
            <v>500-8 PJL</v>
          </cell>
          <cell r="H2060" t="str">
            <v>PJL</v>
          </cell>
          <cell r="I2060" t="str">
            <v>ID01</v>
          </cell>
          <cell r="J2060" t="str">
            <v>ID</v>
          </cell>
          <cell r="K2060" t="str">
            <v>BRIDGESTONE</v>
          </cell>
          <cell r="L2060" t="str">
            <v>500-8</v>
          </cell>
          <cell r="M2060" t="str">
            <v>PJ-LUG</v>
          </cell>
          <cell r="N2060" t="str">
            <v>INDUSTRIAL</v>
          </cell>
          <cell r="O2060" t="str">
            <v>IDS</v>
          </cell>
          <cell r="P2060" t="str">
            <v>T/T</v>
          </cell>
          <cell r="Q2060" t="str">
            <v>ZDUMMY</v>
          </cell>
          <cell r="R2060" t="str">
            <v>JAPAN</v>
          </cell>
          <cell r="S2060">
            <v>3</v>
          </cell>
          <cell r="Y2060" t="str">
            <v>24</v>
          </cell>
          <cell r="AG2060" t="str">
            <v>*</v>
          </cell>
          <cell r="AL2060" t="str">
            <v>PJL</v>
          </cell>
          <cell r="AO2060" t="str">
            <v>500-8</v>
          </cell>
          <cell r="AP2060" t="str">
            <v>ID</v>
          </cell>
          <cell r="AQ2060">
            <v>0</v>
          </cell>
          <cell r="AR2060">
            <v>0</v>
          </cell>
          <cell r="AU2060">
            <v>0</v>
          </cell>
          <cell r="AX2060" t="str">
            <v>DISCONT</v>
          </cell>
          <cell r="AY2060" t="str">
            <v>B</v>
          </cell>
          <cell r="AZ2060">
            <v>91</v>
          </cell>
          <cell r="BA2060">
            <v>50</v>
          </cell>
          <cell r="BB2060">
            <v>10</v>
          </cell>
          <cell r="BC2060">
            <v>509</v>
          </cell>
          <cell r="BD2060" t="str">
            <v>ID</v>
          </cell>
          <cell r="BE2060" t="str">
            <v>IDS</v>
          </cell>
          <cell r="BF2060" t="str">
            <v>T</v>
          </cell>
          <cell r="BG2060" t="str">
            <v>T</v>
          </cell>
          <cell r="BH2060">
            <v>3.64</v>
          </cell>
          <cell r="BI2060">
            <v>9.8000000000000007</v>
          </cell>
          <cell r="BJ2060">
            <v>0.03</v>
          </cell>
          <cell r="BK2060">
            <v>0.56534664960000003</v>
          </cell>
          <cell r="BL2060">
            <v>8</v>
          </cell>
          <cell r="BM2060" t="str">
            <v>82</v>
          </cell>
          <cell r="BN2060">
            <v>500</v>
          </cell>
          <cell r="BR2060">
            <v>7180</v>
          </cell>
          <cell r="BS2060">
            <v>4308</v>
          </cell>
          <cell r="BT2060">
            <v>4308</v>
          </cell>
          <cell r="BU2060">
            <v>4787</v>
          </cell>
          <cell r="BV2060">
            <v>10</v>
          </cell>
          <cell r="BW2060">
            <v>4308</v>
          </cell>
          <cell r="BX2060">
            <v>0</v>
          </cell>
        </row>
        <row r="2061">
          <cell r="E2061" t="str">
            <v>BIDM1053</v>
          </cell>
          <cell r="F2061" t="str">
            <v>550-15 PJL</v>
          </cell>
          <cell r="G2061" t="str">
            <v>550-15 PJL</v>
          </cell>
          <cell r="H2061" t="str">
            <v>PJL</v>
          </cell>
          <cell r="I2061" t="str">
            <v>ID01</v>
          </cell>
          <cell r="J2061" t="str">
            <v>ID</v>
          </cell>
          <cell r="K2061" t="str">
            <v>BRIDGESTONE</v>
          </cell>
          <cell r="L2061" t="str">
            <v>550-15</v>
          </cell>
          <cell r="M2061" t="str">
            <v>PJ-LUG</v>
          </cell>
          <cell r="N2061" t="str">
            <v>INDUSTRIAL</v>
          </cell>
          <cell r="O2061" t="str">
            <v>IDS</v>
          </cell>
          <cell r="P2061" t="str">
            <v>T/T</v>
          </cell>
          <cell r="Q2061" t="str">
            <v>ZDUMMY</v>
          </cell>
          <cell r="R2061" t="str">
            <v>JAPAN</v>
          </cell>
          <cell r="S2061">
            <v>3</v>
          </cell>
          <cell r="Y2061" t="str">
            <v>24</v>
          </cell>
          <cell r="AG2061" t="str">
            <v>*</v>
          </cell>
          <cell r="AL2061" t="str">
            <v>PJL</v>
          </cell>
          <cell r="AO2061" t="str">
            <v>550-15</v>
          </cell>
          <cell r="AP2061" t="str">
            <v>ID</v>
          </cell>
          <cell r="AQ2061">
            <v>0</v>
          </cell>
          <cell r="AR2061">
            <v>0</v>
          </cell>
          <cell r="AU2061">
            <v>0</v>
          </cell>
          <cell r="AX2061" t="str">
            <v>DISCONT</v>
          </cell>
          <cell r="AY2061" t="str">
            <v>B</v>
          </cell>
          <cell r="AZ2061">
            <v>91</v>
          </cell>
          <cell r="BA2061">
            <v>50</v>
          </cell>
          <cell r="BB2061">
            <v>10</v>
          </cell>
          <cell r="BC2061">
            <v>509</v>
          </cell>
          <cell r="BD2061" t="str">
            <v>ID</v>
          </cell>
          <cell r="BE2061" t="str">
            <v>IDS</v>
          </cell>
          <cell r="BF2061" t="str">
            <v>T</v>
          </cell>
          <cell r="BG2061" t="str">
            <v>T</v>
          </cell>
          <cell r="BH2061">
            <v>6.6559999999999997</v>
          </cell>
          <cell r="BI2061">
            <v>9.8000000000000007</v>
          </cell>
          <cell r="BJ2061">
            <v>7.0000000000000007E-2</v>
          </cell>
          <cell r="BK2061">
            <v>0.97119250999999995</v>
          </cell>
          <cell r="BL2061">
            <v>15</v>
          </cell>
          <cell r="BM2061" t="str">
            <v>82</v>
          </cell>
          <cell r="BN2061">
            <v>550</v>
          </cell>
          <cell r="BR2061">
            <v>13090</v>
          </cell>
          <cell r="BS2061">
            <v>7852</v>
          </cell>
          <cell r="BT2061">
            <v>7852</v>
          </cell>
          <cell r="BU2061">
            <v>8724</v>
          </cell>
          <cell r="BV2061">
            <v>10</v>
          </cell>
          <cell r="BW2061">
            <v>7852</v>
          </cell>
          <cell r="BX2061">
            <v>0</v>
          </cell>
        </row>
        <row r="2062">
          <cell r="E2062" t="str">
            <v>BIDM1054</v>
          </cell>
          <cell r="F2062" t="str">
            <v>600-9 PJL</v>
          </cell>
          <cell r="G2062" t="str">
            <v>600-9 PJL</v>
          </cell>
          <cell r="H2062" t="str">
            <v>PJL</v>
          </cell>
          <cell r="I2062" t="str">
            <v>ID01</v>
          </cell>
          <cell r="J2062" t="str">
            <v>ID</v>
          </cell>
          <cell r="K2062" t="str">
            <v>BRIDGESTONE</v>
          </cell>
          <cell r="L2062" t="str">
            <v>600-9</v>
          </cell>
          <cell r="M2062" t="str">
            <v>PJ-LUG</v>
          </cell>
          <cell r="N2062" t="str">
            <v>INDUSTRIAL</v>
          </cell>
          <cell r="O2062" t="str">
            <v>IDS</v>
          </cell>
          <cell r="P2062" t="str">
            <v>T/T</v>
          </cell>
          <cell r="Q2062" t="str">
            <v>ZDUMMY</v>
          </cell>
          <cell r="R2062" t="str">
            <v>JAPAN</v>
          </cell>
          <cell r="S2062">
            <v>3</v>
          </cell>
          <cell r="Y2062" t="str">
            <v>24</v>
          </cell>
          <cell r="AG2062" t="str">
            <v>*</v>
          </cell>
          <cell r="AL2062" t="str">
            <v>PJL</v>
          </cell>
          <cell r="AO2062" t="str">
            <v>600-9</v>
          </cell>
          <cell r="AP2062" t="str">
            <v>ID</v>
          </cell>
          <cell r="AQ2062">
            <v>0</v>
          </cell>
          <cell r="AR2062">
            <v>0</v>
          </cell>
          <cell r="AU2062">
            <v>0</v>
          </cell>
          <cell r="AX2062" t="str">
            <v>DISCONT</v>
          </cell>
          <cell r="AY2062" t="str">
            <v>B</v>
          </cell>
          <cell r="AZ2062">
            <v>91</v>
          </cell>
          <cell r="BA2062">
            <v>50</v>
          </cell>
          <cell r="BB2062">
            <v>10</v>
          </cell>
          <cell r="BC2062">
            <v>509</v>
          </cell>
          <cell r="BD2062" t="str">
            <v>ID</v>
          </cell>
          <cell r="BE2062" t="str">
            <v>IDS</v>
          </cell>
          <cell r="BF2062" t="str">
            <v>T</v>
          </cell>
          <cell r="BG2062" t="str">
            <v>T</v>
          </cell>
          <cell r="BH2062">
            <v>5.2839999999999998</v>
          </cell>
          <cell r="BI2062">
            <v>9.8000000000000007</v>
          </cell>
          <cell r="BJ2062">
            <v>0.04</v>
          </cell>
          <cell r="BK2062">
            <v>0.94105520639999984</v>
          </cell>
          <cell r="BL2062">
            <v>9</v>
          </cell>
          <cell r="BM2062" t="str">
            <v>82</v>
          </cell>
          <cell r="BN2062">
            <v>600</v>
          </cell>
          <cell r="BR2062">
            <v>5390</v>
          </cell>
          <cell r="BS2062">
            <v>4355</v>
          </cell>
          <cell r="BT2062">
            <v>4355</v>
          </cell>
          <cell r="BU2062">
            <v>4839</v>
          </cell>
          <cell r="BV2062">
            <v>10</v>
          </cell>
          <cell r="BW2062">
            <v>4355</v>
          </cell>
          <cell r="BX2062">
            <v>0</v>
          </cell>
        </row>
        <row r="2063">
          <cell r="E2063" t="str">
            <v>BIDM1055</v>
          </cell>
          <cell r="F2063" t="str">
            <v>650-10 PJL</v>
          </cell>
          <cell r="G2063" t="str">
            <v>650-10 PJL</v>
          </cell>
          <cell r="H2063" t="str">
            <v>PJL</v>
          </cell>
          <cell r="I2063" t="str">
            <v>ID01</v>
          </cell>
          <cell r="J2063" t="str">
            <v>ID</v>
          </cell>
          <cell r="K2063" t="str">
            <v>BRIDGESTONE</v>
          </cell>
          <cell r="L2063" t="str">
            <v>650-10</v>
          </cell>
          <cell r="M2063" t="str">
            <v>PJ-LUG</v>
          </cell>
          <cell r="N2063" t="str">
            <v>INDUSTRIAL</v>
          </cell>
          <cell r="O2063" t="str">
            <v>IDS</v>
          </cell>
          <cell r="P2063" t="str">
            <v>T/T</v>
          </cell>
          <cell r="Q2063" t="str">
            <v>ZDUMMY</v>
          </cell>
          <cell r="R2063" t="str">
            <v>JAPAN</v>
          </cell>
          <cell r="S2063">
            <v>3</v>
          </cell>
          <cell r="Y2063" t="str">
            <v>24</v>
          </cell>
          <cell r="AG2063" t="str">
            <v>*</v>
          </cell>
          <cell r="AL2063" t="str">
            <v>PJL</v>
          </cell>
          <cell r="AO2063" t="str">
            <v>650-10</v>
          </cell>
          <cell r="AP2063" t="str">
            <v>ID</v>
          </cell>
          <cell r="AQ2063">
            <v>0</v>
          </cell>
          <cell r="AR2063">
            <v>0</v>
          </cell>
          <cell r="AU2063">
            <v>0</v>
          </cell>
          <cell r="AX2063" t="str">
            <v>DISCONT</v>
          </cell>
          <cell r="AY2063" t="str">
            <v>B</v>
          </cell>
          <cell r="AZ2063">
            <v>91</v>
          </cell>
          <cell r="BA2063">
            <v>50</v>
          </cell>
          <cell r="BB2063">
            <v>10</v>
          </cell>
          <cell r="BC2063">
            <v>509</v>
          </cell>
          <cell r="BD2063" t="str">
            <v>ID</v>
          </cell>
          <cell r="BE2063" t="str">
            <v>IDS</v>
          </cell>
          <cell r="BF2063" t="str">
            <v>T</v>
          </cell>
          <cell r="BG2063" t="str">
            <v>T</v>
          </cell>
          <cell r="BH2063">
            <v>6.7130000000000001</v>
          </cell>
          <cell r="BI2063">
            <v>9.8000000000000007</v>
          </cell>
          <cell r="BJ2063">
            <v>0.06</v>
          </cell>
          <cell r="BK2063">
            <v>1.202256</v>
          </cell>
          <cell r="BL2063">
            <v>10</v>
          </cell>
          <cell r="BM2063" t="str">
            <v>82</v>
          </cell>
          <cell r="BN2063">
            <v>650</v>
          </cell>
          <cell r="BR2063">
            <v>7100</v>
          </cell>
          <cell r="BS2063">
            <v>5736</v>
          </cell>
          <cell r="BT2063">
            <v>5736</v>
          </cell>
          <cell r="BU2063">
            <v>6373</v>
          </cell>
          <cell r="BV2063">
            <v>10</v>
          </cell>
          <cell r="BW2063">
            <v>5736</v>
          </cell>
          <cell r="BX2063">
            <v>0</v>
          </cell>
        </row>
        <row r="2064">
          <cell r="E2064" t="str">
            <v>BIDM1056</v>
          </cell>
          <cell r="F2064" t="str">
            <v>700-12 PJL</v>
          </cell>
          <cell r="G2064" t="str">
            <v>700-12 PJL</v>
          </cell>
          <cell r="H2064" t="str">
            <v>PJL</v>
          </cell>
          <cell r="I2064" t="str">
            <v>ID01</v>
          </cell>
          <cell r="J2064" t="str">
            <v>ID</v>
          </cell>
          <cell r="K2064" t="str">
            <v>BRIDGESTONE</v>
          </cell>
          <cell r="L2064" t="str">
            <v>700-12</v>
          </cell>
          <cell r="M2064" t="str">
            <v>PJ-LUG</v>
          </cell>
          <cell r="N2064" t="str">
            <v>INDUSTRIAL</v>
          </cell>
          <cell r="O2064" t="str">
            <v>IDS</v>
          </cell>
          <cell r="P2064" t="str">
            <v>T/T</v>
          </cell>
          <cell r="Q2064" t="str">
            <v>ZDUMMY</v>
          </cell>
          <cell r="R2064" t="str">
            <v>JAPAN</v>
          </cell>
          <cell r="S2064">
            <v>3</v>
          </cell>
          <cell r="Y2064" t="str">
            <v>24</v>
          </cell>
          <cell r="AG2064" t="str">
            <v>*</v>
          </cell>
          <cell r="AL2064" t="str">
            <v>PJL</v>
          </cell>
          <cell r="AO2064" t="str">
            <v>700-12</v>
          </cell>
          <cell r="AP2064" t="str">
            <v>ID</v>
          </cell>
          <cell r="AQ2064">
            <v>0</v>
          </cell>
          <cell r="AR2064">
            <v>0</v>
          </cell>
          <cell r="AU2064">
            <v>0</v>
          </cell>
          <cell r="AX2064" t="str">
            <v>DISCONT</v>
          </cell>
          <cell r="AY2064" t="str">
            <v>B</v>
          </cell>
          <cell r="AZ2064">
            <v>91</v>
          </cell>
          <cell r="BA2064">
            <v>50</v>
          </cell>
          <cell r="BB2064">
            <v>10</v>
          </cell>
          <cell r="BC2064">
            <v>509</v>
          </cell>
          <cell r="BD2064" t="str">
            <v>ID</v>
          </cell>
          <cell r="BE2064" t="str">
            <v>IDS</v>
          </cell>
          <cell r="BF2064" t="str">
            <v>T</v>
          </cell>
          <cell r="BG2064" t="str">
            <v>T</v>
          </cell>
          <cell r="BH2064">
            <v>9.67</v>
          </cell>
          <cell r="BI2064">
            <v>9.8000000000000007</v>
          </cell>
          <cell r="BJ2064">
            <v>7.0000000000000007E-2</v>
          </cell>
          <cell r="BK2064">
            <v>1.5618646016</v>
          </cell>
          <cell r="BL2064">
            <v>12</v>
          </cell>
          <cell r="BM2064" t="str">
            <v>82</v>
          </cell>
          <cell r="BN2064">
            <v>700</v>
          </cell>
          <cell r="BR2064">
            <v>8400</v>
          </cell>
          <cell r="BS2064">
            <v>6784</v>
          </cell>
          <cell r="BT2064">
            <v>6784</v>
          </cell>
          <cell r="BU2064">
            <v>7538</v>
          </cell>
          <cell r="BV2064">
            <v>10</v>
          </cell>
          <cell r="BW2064">
            <v>6784</v>
          </cell>
          <cell r="BX2064">
            <v>0</v>
          </cell>
        </row>
        <row r="2065">
          <cell r="E2065" t="str">
            <v>BIDM1057</v>
          </cell>
          <cell r="F2065" t="str">
            <v>750-15 PJL</v>
          </cell>
          <cell r="G2065" t="str">
            <v>750-15 PJL</v>
          </cell>
          <cell r="H2065" t="str">
            <v>PJL</v>
          </cell>
          <cell r="I2065" t="str">
            <v>ID01</v>
          </cell>
          <cell r="J2065" t="str">
            <v>ID</v>
          </cell>
          <cell r="K2065" t="str">
            <v>BRIDGESTONE</v>
          </cell>
          <cell r="L2065" t="str">
            <v>750-15</v>
          </cell>
          <cell r="M2065" t="str">
            <v>PJ-LUG</v>
          </cell>
          <cell r="N2065" t="str">
            <v>INDUSTRIAL</v>
          </cell>
          <cell r="O2065" t="str">
            <v>IDS</v>
          </cell>
          <cell r="P2065" t="str">
            <v>T/T</v>
          </cell>
          <cell r="Q2065" t="str">
            <v>1DS07173</v>
          </cell>
          <cell r="R2065" t="str">
            <v>JAPAN</v>
          </cell>
          <cell r="S2065">
            <v>3</v>
          </cell>
          <cell r="Y2065" t="str">
            <v>24</v>
          </cell>
          <cell r="AG2065" t="str">
            <v>1DS07173</v>
          </cell>
          <cell r="AL2065" t="str">
            <v>PJL</v>
          </cell>
          <cell r="AO2065" t="str">
            <v>750-15</v>
          </cell>
          <cell r="AP2065" t="str">
            <v>ID</v>
          </cell>
          <cell r="AQ2065">
            <v>0</v>
          </cell>
          <cell r="AR2065">
            <v>0</v>
          </cell>
          <cell r="AU2065">
            <v>2005</v>
          </cell>
          <cell r="AX2065" t="str">
            <v>DISCONT</v>
          </cell>
          <cell r="AY2065" t="str">
            <v>B</v>
          </cell>
          <cell r="AZ2065">
            <v>91</v>
          </cell>
          <cell r="BA2065">
            <v>50</v>
          </cell>
          <cell r="BB2065">
            <v>10</v>
          </cell>
          <cell r="BC2065">
            <v>509</v>
          </cell>
          <cell r="BD2065" t="str">
            <v>ID</v>
          </cell>
          <cell r="BE2065" t="str">
            <v>IDS</v>
          </cell>
          <cell r="BF2065" t="str">
            <v>T</v>
          </cell>
          <cell r="BG2065" t="str">
            <v>T</v>
          </cell>
          <cell r="BH2065">
            <v>15.471</v>
          </cell>
          <cell r="BI2065">
            <v>28.33</v>
          </cell>
          <cell r="BJ2065">
            <v>0.12</v>
          </cell>
          <cell r="BK2065">
            <v>2.05030359</v>
          </cell>
          <cell r="BL2065">
            <v>15</v>
          </cell>
          <cell r="BM2065" t="str">
            <v>82</v>
          </cell>
          <cell r="BN2065">
            <v>750</v>
          </cell>
          <cell r="BR2065">
            <v>20510</v>
          </cell>
          <cell r="BS2065">
            <v>12308</v>
          </cell>
          <cell r="BT2065">
            <v>12308</v>
          </cell>
          <cell r="BU2065">
            <v>13676</v>
          </cell>
          <cell r="BV2065">
            <v>10</v>
          </cell>
          <cell r="BW2065">
            <v>12308</v>
          </cell>
          <cell r="BX2065">
            <v>0</v>
          </cell>
        </row>
        <row r="2066">
          <cell r="E2066" t="str">
            <v>BIDM1058</v>
          </cell>
          <cell r="F2066" t="str">
            <v>250-15 PJL</v>
          </cell>
          <cell r="G2066" t="str">
            <v>250-15 PJL</v>
          </cell>
          <cell r="H2066" t="str">
            <v>PJL</v>
          </cell>
          <cell r="I2066" t="str">
            <v>ID01</v>
          </cell>
          <cell r="J2066" t="str">
            <v>ID</v>
          </cell>
          <cell r="K2066" t="str">
            <v>BRIDGESTONE</v>
          </cell>
          <cell r="L2066" t="str">
            <v>250-15</v>
          </cell>
          <cell r="M2066" t="str">
            <v>PJ-LUG</v>
          </cell>
          <cell r="N2066" t="str">
            <v>INDUSTRIAL</v>
          </cell>
          <cell r="O2066" t="str">
            <v>IDS</v>
          </cell>
          <cell r="P2066" t="str">
            <v>T/T</v>
          </cell>
          <cell r="Q2066" t="str">
            <v>ZDUMMY</v>
          </cell>
          <cell r="R2066" t="str">
            <v>JAPAN</v>
          </cell>
          <cell r="S2066">
            <v>3</v>
          </cell>
          <cell r="Y2066" t="str">
            <v>24</v>
          </cell>
          <cell r="AG2066" t="str">
            <v>*</v>
          </cell>
          <cell r="AL2066" t="str">
            <v>PJL</v>
          </cell>
          <cell r="AO2066" t="str">
            <v>250-15</v>
          </cell>
          <cell r="AP2066" t="str">
            <v>ID</v>
          </cell>
          <cell r="AQ2066">
            <v>0</v>
          </cell>
          <cell r="AR2066">
            <v>0</v>
          </cell>
          <cell r="AU2066">
            <v>0</v>
          </cell>
          <cell r="AX2066" t="str">
            <v>DISCONT</v>
          </cell>
          <cell r="AY2066" t="str">
            <v>B</v>
          </cell>
          <cell r="AZ2066">
            <v>91</v>
          </cell>
          <cell r="BA2066">
            <v>50</v>
          </cell>
          <cell r="BB2066">
            <v>10</v>
          </cell>
          <cell r="BC2066">
            <v>509</v>
          </cell>
          <cell r="BD2066" t="str">
            <v>ID</v>
          </cell>
          <cell r="BE2066" t="str">
            <v>IDS</v>
          </cell>
          <cell r="BF2066" t="str">
            <v>T</v>
          </cell>
          <cell r="BG2066" t="str">
            <v>T</v>
          </cell>
          <cell r="BH2066">
            <v>13.929</v>
          </cell>
          <cell r="BI2066">
            <v>9.8000000000000007</v>
          </cell>
          <cell r="BJ2066">
            <v>0</v>
          </cell>
          <cell r="BK2066">
            <v>0.18144748999999999</v>
          </cell>
          <cell r="BL2066">
            <v>15</v>
          </cell>
          <cell r="BM2066" t="str">
            <v>82</v>
          </cell>
          <cell r="BN2066">
            <v>250</v>
          </cell>
          <cell r="BR2066">
            <v>21210</v>
          </cell>
          <cell r="BS2066">
            <v>12727</v>
          </cell>
          <cell r="BT2066">
            <v>12727</v>
          </cell>
          <cell r="BU2066">
            <v>14141</v>
          </cell>
          <cell r="BV2066">
            <v>10</v>
          </cell>
          <cell r="BW2066">
            <v>12727</v>
          </cell>
          <cell r="BX2066">
            <v>0</v>
          </cell>
        </row>
        <row r="2067">
          <cell r="E2067" t="str">
            <v>BIDM1059</v>
          </cell>
          <cell r="F2067" t="str">
            <v>700-15 PJL</v>
          </cell>
          <cell r="G2067" t="str">
            <v>700-15 PJL</v>
          </cell>
          <cell r="H2067" t="str">
            <v>PJL</v>
          </cell>
          <cell r="I2067" t="str">
            <v>ID01</v>
          </cell>
          <cell r="J2067" t="str">
            <v>ID</v>
          </cell>
          <cell r="K2067" t="str">
            <v>BRIDGESTONE</v>
          </cell>
          <cell r="L2067" t="str">
            <v>700-15</v>
          </cell>
          <cell r="M2067" t="str">
            <v>PJ-LUG</v>
          </cell>
          <cell r="N2067" t="str">
            <v>INDUSTRIAL</v>
          </cell>
          <cell r="O2067" t="str">
            <v>IDS</v>
          </cell>
          <cell r="P2067" t="str">
            <v>T/T</v>
          </cell>
          <cell r="Q2067" t="str">
            <v>ZDUMMY</v>
          </cell>
          <cell r="R2067" t="str">
            <v>JAPAN</v>
          </cell>
          <cell r="S2067">
            <v>3</v>
          </cell>
          <cell r="Y2067" t="str">
            <v>24</v>
          </cell>
          <cell r="AG2067" t="str">
            <v>*</v>
          </cell>
          <cell r="AL2067" t="str">
            <v>PJL</v>
          </cell>
          <cell r="AO2067" t="str">
            <v>700-15</v>
          </cell>
          <cell r="AP2067" t="str">
            <v>ID</v>
          </cell>
          <cell r="AQ2067">
            <v>0</v>
          </cell>
          <cell r="AR2067">
            <v>0</v>
          </cell>
          <cell r="AU2067">
            <v>0</v>
          </cell>
          <cell r="AX2067" t="str">
            <v>DISCONT</v>
          </cell>
          <cell r="AY2067" t="str">
            <v>B</v>
          </cell>
          <cell r="AZ2067">
            <v>91</v>
          </cell>
          <cell r="BA2067">
            <v>50</v>
          </cell>
          <cell r="BB2067">
            <v>10</v>
          </cell>
          <cell r="BC2067">
            <v>509</v>
          </cell>
          <cell r="BD2067" t="str">
            <v>ID</v>
          </cell>
          <cell r="BE2067" t="str">
            <v>IDS</v>
          </cell>
          <cell r="BF2067" t="str">
            <v>T</v>
          </cell>
          <cell r="BG2067" t="str">
            <v>T</v>
          </cell>
          <cell r="BH2067">
            <v>12.824</v>
          </cell>
          <cell r="BI2067">
            <v>9.8000000000000007</v>
          </cell>
          <cell r="BJ2067">
            <v>0.10100000000000001</v>
          </cell>
          <cell r="BK2067">
            <v>9.8528363665459195E-2</v>
          </cell>
          <cell r="BL2067">
            <v>15</v>
          </cell>
          <cell r="BM2067" t="str">
            <v>82</v>
          </cell>
          <cell r="BN2067">
            <v>177.8</v>
          </cell>
          <cell r="BR2067">
            <v>19440</v>
          </cell>
          <cell r="BS2067">
            <v>11661</v>
          </cell>
          <cell r="BT2067">
            <v>11661</v>
          </cell>
          <cell r="BU2067">
            <v>12957</v>
          </cell>
          <cell r="BV2067">
            <v>10</v>
          </cell>
          <cell r="BW2067">
            <v>11661</v>
          </cell>
          <cell r="BX2067">
            <v>0</v>
          </cell>
        </row>
        <row r="2068">
          <cell r="E2068" t="str">
            <v>BIDM1060</v>
          </cell>
          <cell r="F2068" t="str">
            <v>825-15 PJL</v>
          </cell>
          <cell r="G2068" t="str">
            <v>825-15 PJL</v>
          </cell>
          <cell r="H2068" t="str">
            <v>PJL</v>
          </cell>
          <cell r="I2068" t="str">
            <v>ID01</v>
          </cell>
          <cell r="J2068" t="str">
            <v>ID</v>
          </cell>
          <cell r="K2068" t="str">
            <v>BRIDGESTONE</v>
          </cell>
          <cell r="L2068" t="str">
            <v>825-15</v>
          </cell>
          <cell r="M2068" t="str">
            <v>PJ-LUG</v>
          </cell>
          <cell r="N2068" t="str">
            <v>INDUSTRIAL</v>
          </cell>
          <cell r="O2068" t="str">
            <v>IDS</v>
          </cell>
          <cell r="P2068" t="str">
            <v>T/T</v>
          </cell>
          <cell r="Q2068" t="str">
            <v>ZDUMMY</v>
          </cell>
          <cell r="R2068" t="str">
            <v>JAPAN</v>
          </cell>
          <cell r="S2068">
            <v>3</v>
          </cell>
          <cell r="Y2068" t="str">
            <v>24</v>
          </cell>
          <cell r="AG2068" t="str">
            <v>*</v>
          </cell>
          <cell r="AL2068" t="str">
            <v>PJL</v>
          </cell>
          <cell r="AO2068" t="str">
            <v>825-15</v>
          </cell>
          <cell r="AP2068" t="str">
            <v>ID</v>
          </cell>
          <cell r="AQ2068">
            <v>0</v>
          </cell>
          <cell r="AR2068">
            <v>0</v>
          </cell>
          <cell r="AU2068">
            <v>0</v>
          </cell>
          <cell r="AX2068" t="str">
            <v>DISCONT</v>
          </cell>
          <cell r="AY2068" t="str">
            <v>B</v>
          </cell>
          <cell r="AZ2068">
            <v>91</v>
          </cell>
          <cell r="BA2068">
            <v>50</v>
          </cell>
          <cell r="BB2068">
            <v>10</v>
          </cell>
          <cell r="BC2068">
            <v>509</v>
          </cell>
          <cell r="BD2068" t="str">
            <v>ID</v>
          </cell>
          <cell r="BE2068" t="str">
            <v>IDS</v>
          </cell>
          <cell r="BF2068" t="str">
            <v>T</v>
          </cell>
          <cell r="BG2068" t="str">
            <v>T</v>
          </cell>
          <cell r="BH2068">
            <v>19.405999999999999</v>
          </cell>
          <cell r="BI2068">
            <v>9.8000000000000007</v>
          </cell>
          <cell r="BJ2068">
            <v>0.153</v>
          </cell>
          <cell r="BK2068">
            <v>2.6008439399999999</v>
          </cell>
          <cell r="BL2068">
            <v>15</v>
          </cell>
          <cell r="BM2068" t="str">
            <v>82</v>
          </cell>
          <cell r="BN2068">
            <v>825</v>
          </cell>
          <cell r="BR2068">
            <v>22740</v>
          </cell>
          <cell r="BS2068">
            <v>13645</v>
          </cell>
          <cell r="BT2068">
            <v>13645</v>
          </cell>
          <cell r="BU2068">
            <v>15161</v>
          </cell>
          <cell r="BV2068">
            <v>10</v>
          </cell>
          <cell r="BW2068">
            <v>13645</v>
          </cell>
          <cell r="BX2068">
            <v>0</v>
          </cell>
        </row>
        <row r="2069">
          <cell r="E2069" t="str">
            <v>BIDM1064</v>
          </cell>
          <cell r="F2069" t="str">
            <v>825-20 PJL</v>
          </cell>
          <cell r="G2069" t="str">
            <v>825-20 PJL</v>
          </cell>
          <cell r="H2069" t="str">
            <v>PJL</v>
          </cell>
          <cell r="I2069" t="str">
            <v>ID01</v>
          </cell>
          <cell r="J2069" t="str">
            <v>ID</v>
          </cell>
          <cell r="K2069" t="str">
            <v>BRIDGESTONE</v>
          </cell>
          <cell r="L2069" t="str">
            <v>825-20</v>
          </cell>
          <cell r="M2069" t="str">
            <v>PJ-LUG</v>
          </cell>
          <cell r="N2069" t="str">
            <v>INDUSTRIAL</v>
          </cell>
          <cell r="O2069" t="str">
            <v>IDS</v>
          </cell>
          <cell r="P2069" t="str">
            <v>T/T</v>
          </cell>
          <cell r="Q2069" t="str">
            <v>IDS07170</v>
          </cell>
          <cell r="R2069" t="str">
            <v>JAPAN</v>
          </cell>
          <cell r="S2069">
            <v>3</v>
          </cell>
          <cell r="Y2069" t="str">
            <v>24</v>
          </cell>
          <cell r="AG2069" t="str">
            <v>IDS07170</v>
          </cell>
          <cell r="AL2069" t="str">
            <v>PJL</v>
          </cell>
          <cell r="AO2069" t="str">
            <v>825-20</v>
          </cell>
          <cell r="AP2069" t="str">
            <v>ID</v>
          </cell>
          <cell r="AQ2069">
            <v>0</v>
          </cell>
          <cell r="AR2069">
            <v>0</v>
          </cell>
          <cell r="AU2069">
            <v>0</v>
          </cell>
          <cell r="AX2069" t="str">
            <v>DISCONT</v>
          </cell>
          <cell r="AY2069" t="str">
            <v>B</v>
          </cell>
          <cell r="AZ2069">
            <v>91</v>
          </cell>
          <cell r="BA2069">
            <v>50</v>
          </cell>
          <cell r="BB2069">
            <v>10</v>
          </cell>
          <cell r="BC2069">
            <v>509</v>
          </cell>
          <cell r="BD2069" t="str">
            <v>ID</v>
          </cell>
          <cell r="BE2069" t="str">
            <v>IDS</v>
          </cell>
          <cell r="BF2069" t="str">
            <v>T</v>
          </cell>
          <cell r="BG2069" t="str">
            <v>T</v>
          </cell>
          <cell r="BH2069">
            <v>19.405999999999999</v>
          </cell>
          <cell r="BI2069">
            <v>125.69</v>
          </cell>
          <cell r="BJ2069">
            <v>0.25</v>
          </cell>
          <cell r="BK2069">
            <v>0.18164643999999999</v>
          </cell>
          <cell r="BL2069">
            <v>20</v>
          </cell>
          <cell r="BM2069" t="str">
            <v>82</v>
          </cell>
          <cell r="BN2069">
            <v>210</v>
          </cell>
          <cell r="BR2069">
            <v>45340</v>
          </cell>
          <cell r="BS2069">
            <v>27204</v>
          </cell>
          <cell r="BT2069">
            <v>27204</v>
          </cell>
          <cell r="BU2069">
            <v>30227</v>
          </cell>
          <cell r="BV2069">
            <v>10</v>
          </cell>
          <cell r="BW2069">
            <v>27204</v>
          </cell>
          <cell r="BX2069">
            <v>0</v>
          </cell>
        </row>
        <row r="2070">
          <cell r="E2070" t="str">
            <v>BIDM1068</v>
          </cell>
          <cell r="F2070" t="str">
            <v>1000-20 PJL</v>
          </cell>
          <cell r="G2070" t="str">
            <v>1000-20 PJL</v>
          </cell>
          <cell r="H2070" t="str">
            <v>PJL</v>
          </cell>
          <cell r="I2070" t="str">
            <v>ID01</v>
          </cell>
          <cell r="J2070" t="str">
            <v>ID</v>
          </cell>
          <cell r="K2070" t="str">
            <v>BRIDGESTONE</v>
          </cell>
          <cell r="L2070" t="str">
            <v>1000-20</v>
          </cell>
          <cell r="M2070" t="str">
            <v>PJ-LUG</v>
          </cell>
          <cell r="N2070" t="str">
            <v>INDUSTRIAL</v>
          </cell>
          <cell r="O2070" t="str">
            <v>IDS</v>
          </cell>
          <cell r="P2070" t="str">
            <v>T/T</v>
          </cell>
          <cell r="Q2070" t="str">
            <v>IDS07175</v>
          </cell>
          <cell r="R2070" t="str">
            <v>JAPAN</v>
          </cell>
          <cell r="S2070">
            <v>3</v>
          </cell>
          <cell r="Y2070" t="str">
            <v>24</v>
          </cell>
          <cell r="AG2070" t="str">
            <v>IDS07175</v>
          </cell>
          <cell r="AL2070" t="str">
            <v>PJL</v>
          </cell>
          <cell r="AO2070" t="str">
            <v>1000-20</v>
          </cell>
          <cell r="AP2070" t="str">
            <v>ID</v>
          </cell>
          <cell r="AQ2070">
            <v>0</v>
          </cell>
          <cell r="AR2070">
            <v>0</v>
          </cell>
          <cell r="AU2070">
            <v>0</v>
          </cell>
          <cell r="AX2070" t="str">
            <v>DISCONT</v>
          </cell>
          <cell r="AY2070" t="str">
            <v>B</v>
          </cell>
          <cell r="AZ2070">
            <v>91</v>
          </cell>
          <cell r="BA2070">
            <v>50</v>
          </cell>
          <cell r="BB2070">
            <v>10</v>
          </cell>
          <cell r="BC2070">
            <v>509</v>
          </cell>
          <cell r="BD2070" t="str">
            <v>ID</v>
          </cell>
          <cell r="BE2070" t="str">
            <v>IDS</v>
          </cell>
          <cell r="BF2070" t="str">
            <v>T</v>
          </cell>
          <cell r="BG2070" t="str">
            <v>T</v>
          </cell>
          <cell r="BH2070">
            <v>72.542000000000002</v>
          </cell>
          <cell r="BI2070">
            <v>175.61</v>
          </cell>
          <cell r="BJ2070">
            <v>0.29199999999999998</v>
          </cell>
          <cell r="BK2070">
            <v>0.25131449091839997</v>
          </cell>
          <cell r="BL2070">
            <v>20</v>
          </cell>
          <cell r="BM2070" t="str">
            <v>82</v>
          </cell>
          <cell r="BN2070">
            <v>254</v>
          </cell>
          <cell r="BR2070">
            <v>60390</v>
          </cell>
          <cell r="BS2070">
            <v>36233</v>
          </cell>
          <cell r="BT2070">
            <v>36233</v>
          </cell>
          <cell r="BU2070">
            <v>40259</v>
          </cell>
          <cell r="BV2070">
            <v>10</v>
          </cell>
          <cell r="BW2070">
            <v>36233</v>
          </cell>
          <cell r="BX2070">
            <v>0</v>
          </cell>
        </row>
        <row r="2071">
          <cell r="E2071" t="str">
            <v>BIDM1071</v>
          </cell>
          <cell r="F2071" t="str">
            <v>18X7-8 PL01</v>
          </cell>
          <cell r="G2071" t="str">
            <v>18X7-8 PL01</v>
          </cell>
          <cell r="H2071" t="str">
            <v>PL01</v>
          </cell>
          <cell r="I2071" t="str">
            <v>ID01</v>
          </cell>
          <cell r="J2071" t="str">
            <v>ID</v>
          </cell>
          <cell r="K2071" t="str">
            <v>BRIDGESTONE</v>
          </cell>
          <cell r="L2071" t="str">
            <v>18X7-8</v>
          </cell>
          <cell r="M2071" t="str">
            <v>PL01</v>
          </cell>
          <cell r="N2071" t="str">
            <v>INDUSTRIAL</v>
          </cell>
          <cell r="O2071" t="str">
            <v>IDS</v>
          </cell>
          <cell r="P2071" t="str">
            <v>T/T</v>
          </cell>
          <cell r="Q2071" t="str">
            <v>1DS07387</v>
          </cell>
          <cell r="R2071" t="str">
            <v>JAPAN</v>
          </cell>
          <cell r="S2071">
            <v>3</v>
          </cell>
          <cell r="Y2071" t="str">
            <v>24</v>
          </cell>
          <cell r="AG2071" t="str">
            <v>1DS07387</v>
          </cell>
          <cell r="AL2071" t="str">
            <v>PL01</v>
          </cell>
          <cell r="AO2071" t="str">
            <v>18X7-8</v>
          </cell>
          <cell r="AP2071" t="str">
            <v>ID</v>
          </cell>
          <cell r="AQ2071">
            <v>0</v>
          </cell>
          <cell r="AR2071">
            <v>0</v>
          </cell>
          <cell r="AU2071">
            <v>2006</v>
          </cell>
          <cell r="AX2071" t="str">
            <v>CON</v>
          </cell>
          <cell r="AY2071" t="str">
            <v>B</v>
          </cell>
          <cell r="AZ2071">
            <v>91</v>
          </cell>
          <cell r="BA2071">
            <v>50</v>
          </cell>
          <cell r="BB2071">
            <v>10</v>
          </cell>
          <cell r="BC2071">
            <v>509</v>
          </cell>
          <cell r="BD2071" t="str">
            <v>ID</v>
          </cell>
          <cell r="BE2071" t="str">
            <v>IDS</v>
          </cell>
          <cell r="BF2071" t="str">
            <v>T</v>
          </cell>
          <cell r="BG2071" t="str">
            <v>T</v>
          </cell>
          <cell r="BH2071">
            <v>8.0640000000000001</v>
          </cell>
          <cell r="BI2071">
            <v>9.49</v>
          </cell>
          <cell r="BJ2071">
            <v>0.03</v>
          </cell>
          <cell r="BK2071">
            <v>5.3321605046899194E-2</v>
          </cell>
          <cell r="BL2071">
            <v>8</v>
          </cell>
          <cell r="BM2071" t="str">
            <v>82</v>
          </cell>
          <cell r="BN2071">
            <v>177.8</v>
          </cell>
          <cell r="BR2071">
            <v>9450</v>
          </cell>
          <cell r="BS2071">
            <v>5672</v>
          </cell>
          <cell r="BT2071">
            <v>5672</v>
          </cell>
          <cell r="BU2071">
            <v>6302</v>
          </cell>
          <cell r="BV2071">
            <v>10</v>
          </cell>
          <cell r="BW2071">
            <v>5672</v>
          </cell>
          <cell r="BX2071">
            <v>0</v>
          </cell>
        </row>
        <row r="2072">
          <cell r="E2072" t="str">
            <v>BIDM1072</v>
          </cell>
          <cell r="F2072" t="str">
            <v>21X8-9 PL01</v>
          </cell>
          <cell r="G2072" t="str">
            <v>21X8-9 PL01</v>
          </cell>
          <cell r="H2072" t="str">
            <v>PL01</v>
          </cell>
          <cell r="I2072" t="str">
            <v>ID01</v>
          </cell>
          <cell r="J2072" t="str">
            <v>ID</v>
          </cell>
          <cell r="K2072" t="str">
            <v>BRIDGESTONE</v>
          </cell>
          <cell r="L2072" t="str">
            <v>21X8-9</v>
          </cell>
          <cell r="M2072" t="str">
            <v>PL01</v>
          </cell>
          <cell r="N2072" t="str">
            <v>INDUSTRIAL</v>
          </cell>
          <cell r="O2072" t="str">
            <v>IDS</v>
          </cell>
          <cell r="P2072" t="str">
            <v>T/T</v>
          </cell>
          <cell r="Q2072" t="str">
            <v>1DS07363</v>
          </cell>
          <cell r="R2072" t="str">
            <v>JAPAN</v>
          </cell>
          <cell r="S2072">
            <v>3</v>
          </cell>
          <cell r="Y2072" t="str">
            <v>24</v>
          </cell>
          <cell r="AG2072" t="str">
            <v>1DS07363</v>
          </cell>
          <cell r="AL2072" t="str">
            <v>PL01</v>
          </cell>
          <cell r="AO2072" t="str">
            <v>21X8-9</v>
          </cell>
          <cell r="AP2072" t="str">
            <v>ID</v>
          </cell>
          <cell r="AQ2072">
            <v>0</v>
          </cell>
          <cell r="AR2072">
            <v>0</v>
          </cell>
          <cell r="AU2072">
            <v>2005</v>
          </cell>
          <cell r="AX2072" t="str">
            <v>CON</v>
          </cell>
          <cell r="AY2072" t="str">
            <v>B</v>
          </cell>
          <cell r="AZ2072">
            <v>91</v>
          </cell>
          <cell r="BA2072">
            <v>50</v>
          </cell>
          <cell r="BB2072">
            <v>10</v>
          </cell>
          <cell r="BC2072">
            <v>509</v>
          </cell>
          <cell r="BD2072" t="str">
            <v>ID</v>
          </cell>
          <cell r="BE2072" t="str">
            <v>IDS</v>
          </cell>
          <cell r="BF2072" t="str">
            <v>T</v>
          </cell>
          <cell r="BG2072" t="str">
            <v>T</v>
          </cell>
          <cell r="BH2072">
            <v>13.936999999999999</v>
          </cell>
          <cell r="BI2072">
            <v>14.64</v>
          </cell>
          <cell r="BJ2072">
            <v>4.8000000000000001E-2</v>
          </cell>
          <cell r="BK2072">
            <v>7.6771716185292799E-2</v>
          </cell>
          <cell r="BL2072">
            <v>9</v>
          </cell>
          <cell r="BM2072" t="str">
            <v>82</v>
          </cell>
          <cell r="BN2072">
            <v>203.2</v>
          </cell>
          <cell r="BR2072">
            <v>10020</v>
          </cell>
          <cell r="BS2072">
            <v>6013</v>
          </cell>
          <cell r="BT2072">
            <v>6013</v>
          </cell>
          <cell r="BU2072">
            <v>6681</v>
          </cell>
          <cell r="BV2072">
            <v>10</v>
          </cell>
          <cell r="BW2072">
            <v>6013</v>
          </cell>
          <cell r="BX2072">
            <v>0</v>
          </cell>
        </row>
        <row r="2073">
          <cell r="E2073" t="str">
            <v>BIDM1073</v>
          </cell>
          <cell r="F2073" t="str">
            <v>23X9-10 PL01 S</v>
          </cell>
          <cell r="G2073" t="str">
            <v>23X9-10 PL01 S</v>
          </cell>
          <cell r="H2073" t="str">
            <v>PL01</v>
          </cell>
          <cell r="I2073" t="str">
            <v>ID01</v>
          </cell>
          <cell r="J2073" t="str">
            <v>ID</v>
          </cell>
          <cell r="K2073" t="str">
            <v>BRIDGESTONE</v>
          </cell>
          <cell r="L2073" t="str">
            <v>23X9-10</v>
          </cell>
          <cell r="M2073" t="str">
            <v>PL01</v>
          </cell>
          <cell r="N2073" t="str">
            <v>INDUSTRIAL</v>
          </cell>
          <cell r="O2073" t="str">
            <v>IDS</v>
          </cell>
          <cell r="P2073" t="str">
            <v>T/T</v>
          </cell>
          <cell r="Q2073" t="str">
            <v>1DS07370</v>
          </cell>
          <cell r="R2073" t="str">
            <v>JAPAN</v>
          </cell>
          <cell r="S2073">
            <v>3</v>
          </cell>
          <cell r="Y2073" t="str">
            <v>24</v>
          </cell>
          <cell r="AG2073" t="str">
            <v>1DS07370</v>
          </cell>
          <cell r="AL2073" t="str">
            <v>PL01</v>
          </cell>
          <cell r="AO2073" t="str">
            <v>23X9-10</v>
          </cell>
          <cell r="AP2073" t="str">
            <v>ID</v>
          </cell>
          <cell r="AQ2073">
            <v>0</v>
          </cell>
          <cell r="AR2073">
            <v>0</v>
          </cell>
          <cell r="AU2073">
            <v>2004</v>
          </cell>
          <cell r="AX2073" t="str">
            <v>CON</v>
          </cell>
          <cell r="AY2073" t="str">
            <v>B</v>
          </cell>
          <cell r="AZ2073">
            <v>91</v>
          </cell>
          <cell r="BA2073">
            <v>50</v>
          </cell>
          <cell r="BB2073">
            <v>10</v>
          </cell>
          <cell r="BC2073">
            <v>509</v>
          </cell>
          <cell r="BD2073" t="str">
            <v>ID</v>
          </cell>
          <cell r="BE2073" t="str">
            <v>IDS</v>
          </cell>
          <cell r="BF2073" t="str">
            <v>T</v>
          </cell>
          <cell r="BG2073" t="str">
            <v>T</v>
          </cell>
          <cell r="BH2073">
            <v>20.239000000000001</v>
          </cell>
          <cell r="BI2073">
            <v>20.63</v>
          </cell>
          <cell r="BJ2073">
            <v>6.8000000000000005E-2</v>
          </cell>
          <cell r="BK2073">
            <v>0.15347558424821761</v>
          </cell>
          <cell r="BL2073">
            <v>15</v>
          </cell>
          <cell r="BM2073" t="str">
            <v>82</v>
          </cell>
          <cell r="BN2073">
            <v>228.6</v>
          </cell>
          <cell r="BR2073">
            <v>16400</v>
          </cell>
          <cell r="BS2073">
            <v>9840</v>
          </cell>
          <cell r="BT2073">
            <v>9840</v>
          </cell>
          <cell r="BU2073">
            <v>10933</v>
          </cell>
          <cell r="BV2073">
            <v>10</v>
          </cell>
          <cell r="BW2073">
            <v>9840</v>
          </cell>
          <cell r="BX2073">
            <v>5093.3999999999996</v>
          </cell>
        </row>
        <row r="2074">
          <cell r="E2074" t="str">
            <v>BIDM1074</v>
          </cell>
          <cell r="F2074" t="str">
            <v>28X9-15 PL01</v>
          </cell>
          <cell r="G2074" t="str">
            <v>28X9-15 PL01</v>
          </cell>
          <cell r="H2074" t="str">
            <v>PL01</v>
          </cell>
          <cell r="I2074" t="str">
            <v>ID01</v>
          </cell>
          <cell r="J2074" t="str">
            <v>ID</v>
          </cell>
          <cell r="K2074" t="str">
            <v>BRIDGESTONE</v>
          </cell>
          <cell r="L2074" t="str">
            <v>28X9-15</v>
          </cell>
          <cell r="M2074" t="str">
            <v>PL01</v>
          </cell>
          <cell r="N2074" t="str">
            <v>INDUSTRIAL</v>
          </cell>
          <cell r="O2074" t="str">
            <v>IDS</v>
          </cell>
          <cell r="P2074" t="str">
            <v>T/T</v>
          </cell>
          <cell r="Q2074" t="str">
            <v>1DS07359</v>
          </cell>
          <cell r="R2074" t="str">
            <v>JAPAN</v>
          </cell>
          <cell r="S2074">
            <v>3</v>
          </cell>
          <cell r="Y2074" t="str">
            <v>24</v>
          </cell>
          <cell r="AG2074" t="str">
            <v>1DS07359</v>
          </cell>
          <cell r="AL2074" t="str">
            <v>PL01</v>
          </cell>
          <cell r="AO2074" t="str">
            <v>28X9-15</v>
          </cell>
          <cell r="AP2074" t="str">
            <v>ID</v>
          </cell>
          <cell r="AQ2074">
            <v>0</v>
          </cell>
          <cell r="AR2074">
            <v>0</v>
          </cell>
          <cell r="AU2074">
            <v>0</v>
          </cell>
          <cell r="AX2074" t="str">
            <v>DISCONT</v>
          </cell>
          <cell r="AY2074" t="str">
            <v>B</v>
          </cell>
          <cell r="AZ2074">
            <v>91</v>
          </cell>
          <cell r="BA2074">
            <v>50</v>
          </cell>
          <cell r="BB2074">
            <v>10</v>
          </cell>
          <cell r="BC2074">
            <v>509</v>
          </cell>
          <cell r="BD2074" t="str">
            <v>ID</v>
          </cell>
          <cell r="BE2074" t="str">
            <v>IDS</v>
          </cell>
          <cell r="BF2074" t="str">
            <v>T</v>
          </cell>
          <cell r="BG2074" t="str">
            <v>T</v>
          </cell>
          <cell r="BH2074">
            <v>24.251000000000001</v>
          </cell>
          <cell r="BI2074">
            <v>25.059000000000001</v>
          </cell>
          <cell r="BJ2074">
            <v>0.104</v>
          </cell>
          <cell r="BK2074">
            <v>0.15347558424821761</v>
          </cell>
          <cell r="BL2074">
            <v>15</v>
          </cell>
          <cell r="BM2074" t="str">
            <v>82</v>
          </cell>
          <cell r="BN2074">
            <v>228.6</v>
          </cell>
          <cell r="BR2074">
            <v>15020</v>
          </cell>
          <cell r="BS2074">
            <v>9011</v>
          </cell>
          <cell r="BT2074">
            <v>9011</v>
          </cell>
          <cell r="BU2074">
            <v>10012</v>
          </cell>
          <cell r="BV2074">
            <v>10</v>
          </cell>
          <cell r="BW2074">
            <v>9011</v>
          </cell>
          <cell r="BX2074">
            <v>0</v>
          </cell>
        </row>
        <row r="2075">
          <cell r="E2075" t="str">
            <v>BIDM1075</v>
          </cell>
          <cell r="F2075" t="str">
            <v>250-15 PL01</v>
          </cell>
          <cell r="G2075" t="str">
            <v>250-15 PL01</v>
          </cell>
          <cell r="H2075" t="str">
            <v>PL01</v>
          </cell>
          <cell r="I2075" t="str">
            <v>ID01</v>
          </cell>
          <cell r="J2075" t="str">
            <v>ID</v>
          </cell>
          <cell r="K2075" t="str">
            <v>BRIDGESTONE</v>
          </cell>
          <cell r="L2075" t="str">
            <v>250-15</v>
          </cell>
          <cell r="M2075" t="str">
            <v>PL01</v>
          </cell>
          <cell r="N2075" t="str">
            <v>INDUSTRIAL</v>
          </cell>
          <cell r="O2075" t="str">
            <v>IDS</v>
          </cell>
          <cell r="P2075" t="str">
            <v>T/T</v>
          </cell>
          <cell r="Q2075" t="str">
            <v>1DS07345</v>
          </cell>
          <cell r="R2075" t="str">
            <v>JAPAN</v>
          </cell>
          <cell r="S2075">
            <v>3</v>
          </cell>
          <cell r="Y2075" t="str">
            <v>24</v>
          </cell>
          <cell r="AG2075" t="str">
            <v>1DS07345</v>
          </cell>
          <cell r="AL2075" t="str">
            <v>PL01</v>
          </cell>
          <cell r="AO2075" t="str">
            <v>250-15</v>
          </cell>
          <cell r="AP2075" t="str">
            <v>ID</v>
          </cell>
          <cell r="AQ2075">
            <v>0</v>
          </cell>
          <cell r="AR2075">
            <v>0</v>
          </cell>
          <cell r="AU2075">
            <v>2006</v>
          </cell>
          <cell r="AX2075" t="str">
            <v>DISCONT</v>
          </cell>
          <cell r="AY2075" t="str">
            <v>B</v>
          </cell>
          <cell r="AZ2075">
            <v>91</v>
          </cell>
          <cell r="BA2075">
            <v>50</v>
          </cell>
          <cell r="BB2075">
            <v>10</v>
          </cell>
          <cell r="BC2075">
            <v>509</v>
          </cell>
          <cell r="BD2075" t="str">
            <v>ID</v>
          </cell>
          <cell r="BE2075" t="str">
            <v>IDS</v>
          </cell>
          <cell r="BF2075" t="str">
            <v>T</v>
          </cell>
          <cell r="BG2075" t="str">
            <v>T</v>
          </cell>
          <cell r="BH2075">
            <v>28.882000000000001</v>
          </cell>
          <cell r="BI2075">
            <v>29.39</v>
          </cell>
          <cell r="BJ2075">
            <v>0.115</v>
          </cell>
          <cell r="BK2075">
            <v>0.18144748999999999</v>
          </cell>
          <cell r="BL2075">
            <v>15</v>
          </cell>
          <cell r="BM2075" t="str">
            <v>82</v>
          </cell>
          <cell r="BN2075">
            <v>250</v>
          </cell>
          <cell r="BR2075">
            <v>20230</v>
          </cell>
          <cell r="BS2075">
            <v>12139</v>
          </cell>
          <cell r="BT2075">
            <v>12139</v>
          </cell>
          <cell r="BU2075">
            <v>13488</v>
          </cell>
          <cell r="BV2075">
            <v>10</v>
          </cell>
          <cell r="BW2075">
            <v>12139</v>
          </cell>
          <cell r="BX2075">
            <v>0</v>
          </cell>
        </row>
        <row r="2076">
          <cell r="E2076" t="str">
            <v>BIDM1076</v>
          </cell>
          <cell r="F2076" t="str">
            <v>300-15 PL01</v>
          </cell>
          <cell r="G2076" t="str">
            <v>300-15 PL01</v>
          </cell>
          <cell r="H2076" t="str">
            <v>PL01</v>
          </cell>
          <cell r="I2076" t="str">
            <v>ID01</v>
          </cell>
          <cell r="J2076" t="str">
            <v>ID</v>
          </cell>
          <cell r="K2076" t="str">
            <v>BRIDGESTONE</v>
          </cell>
          <cell r="L2076" t="str">
            <v>300-15</v>
          </cell>
          <cell r="M2076" t="str">
            <v>PL01</v>
          </cell>
          <cell r="N2076" t="str">
            <v>INDUSTRIAL</v>
          </cell>
          <cell r="O2076" t="str">
            <v>IDS</v>
          </cell>
          <cell r="P2076" t="str">
            <v>T/T</v>
          </cell>
          <cell r="Q2076" t="str">
            <v>1DS07351</v>
          </cell>
          <cell r="R2076" t="str">
            <v>JAPAN</v>
          </cell>
          <cell r="S2076">
            <v>3</v>
          </cell>
          <cell r="Y2076" t="str">
            <v>24</v>
          </cell>
          <cell r="AG2076" t="str">
            <v>1DS07351</v>
          </cell>
          <cell r="AL2076" t="str">
            <v>PL01</v>
          </cell>
          <cell r="AO2076" t="str">
            <v>300-15</v>
          </cell>
          <cell r="AP2076" t="str">
            <v>ID</v>
          </cell>
          <cell r="AQ2076">
            <v>0</v>
          </cell>
          <cell r="AR2076">
            <v>0</v>
          </cell>
          <cell r="AU2076">
            <v>2006</v>
          </cell>
          <cell r="AX2076" t="str">
            <v>DISCONT</v>
          </cell>
          <cell r="AY2076" t="str">
            <v>B</v>
          </cell>
          <cell r="AZ2076">
            <v>91</v>
          </cell>
          <cell r="BA2076">
            <v>50</v>
          </cell>
          <cell r="BB2076">
            <v>10</v>
          </cell>
          <cell r="BC2076">
            <v>509</v>
          </cell>
          <cell r="BD2076" t="str">
            <v>ID</v>
          </cell>
          <cell r="BE2076" t="str">
            <v>IDS</v>
          </cell>
          <cell r="BF2076" t="str">
            <v>T</v>
          </cell>
          <cell r="BG2076" t="str">
            <v>T</v>
          </cell>
          <cell r="BH2076">
            <v>49.649000000000001</v>
          </cell>
          <cell r="BI2076">
            <v>48.71</v>
          </cell>
          <cell r="BJ2076">
            <v>0.191</v>
          </cell>
          <cell r="BK2076">
            <v>2.9747620298188802E-2</v>
          </cell>
          <cell r="BL2076">
            <v>15</v>
          </cell>
          <cell r="BM2076" t="str">
            <v>82</v>
          </cell>
          <cell r="BN2076">
            <v>76.2</v>
          </cell>
          <cell r="BR2076">
            <v>31360</v>
          </cell>
          <cell r="BS2076">
            <v>18814</v>
          </cell>
          <cell r="BT2076">
            <v>18814</v>
          </cell>
          <cell r="BU2076">
            <v>20904</v>
          </cell>
          <cell r="BV2076">
            <v>10</v>
          </cell>
          <cell r="BW2076">
            <v>18814</v>
          </cell>
          <cell r="BX2076">
            <v>0</v>
          </cell>
        </row>
        <row r="2077">
          <cell r="E2077" t="str">
            <v>BIDM1077</v>
          </cell>
          <cell r="F2077" t="str">
            <v>450-12 PL01</v>
          </cell>
          <cell r="G2077" t="str">
            <v>450-12 PL01</v>
          </cell>
          <cell r="H2077" t="str">
            <v>PL01</v>
          </cell>
          <cell r="I2077" t="str">
            <v>ID01</v>
          </cell>
          <cell r="J2077" t="str">
            <v>ID</v>
          </cell>
          <cell r="K2077" t="str">
            <v>BRIDGESTONE</v>
          </cell>
          <cell r="L2077" t="str">
            <v>450-12</v>
          </cell>
          <cell r="M2077" t="str">
            <v>PL01</v>
          </cell>
          <cell r="N2077" t="str">
            <v>INDUSTRIAL</v>
          </cell>
          <cell r="O2077" t="str">
            <v>IDS</v>
          </cell>
          <cell r="P2077" t="str">
            <v>T/T</v>
          </cell>
          <cell r="Q2077" t="str">
            <v>1DS07368</v>
          </cell>
          <cell r="R2077" t="str">
            <v>JAPAN</v>
          </cell>
          <cell r="S2077">
            <v>3</v>
          </cell>
          <cell r="Y2077" t="str">
            <v>24</v>
          </cell>
          <cell r="AG2077" t="str">
            <v>1DS07368</v>
          </cell>
          <cell r="AL2077" t="str">
            <v>PL01</v>
          </cell>
          <cell r="AO2077" t="str">
            <v>450-12</v>
          </cell>
          <cell r="AP2077" t="str">
            <v>ID</v>
          </cell>
          <cell r="AQ2077">
            <v>0</v>
          </cell>
          <cell r="AR2077">
            <v>0</v>
          </cell>
          <cell r="AU2077">
            <v>0</v>
          </cell>
          <cell r="AX2077" t="str">
            <v>DISCONT</v>
          </cell>
          <cell r="AY2077" t="str">
            <v>B</v>
          </cell>
          <cell r="AZ2077">
            <v>91</v>
          </cell>
          <cell r="BA2077">
            <v>50</v>
          </cell>
          <cell r="BB2077">
            <v>10</v>
          </cell>
          <cell r="BC2077">
            <v>509</v>
          </cell>
          <cell r="BD2077" t="str">
            <v>ID</v>
          </cell>
          <cell r="BE2077" t="str">
            <v>IDS</v>
          </cell>
          <cell r="BF2077" t="str">
            <v>T</v>
          </cell>
          <cell r="BG2077" t="str">
            <v>T</v>
          </cell>
          <cell r="BH2077">
            <v>8.1780000000000008</v>
          </cell>
          <cell r="BI2077">
            <v>9.8000000000000007</v>
          </cell>
          <cell r="BJ2077">
            <v>3.5999999999999997E-2</v>
          </cell>
          <cell r="BK2077">
            <v>3.7241496230399997E-2</v>
          </cell>
          <cell r="BL2077">
            <v>12</v>
          </cell>
          <cell r="BM2077" t="str">
            <v>82</v>
          </cell>
          <cell r="BN2077">
            <v>114</v>
          </cell>
          <cell r="BR2077">
            <v>8680</v>
          </cell>
          <cell r="BS2077">
            <v>5209</v>
          </cell>
          <cell r="BT2077">
            <v>5209</v>
          </cell>
          <cell r="BU2077">
            <v>5788</v>
          </cell>
          <cell r="BV2077">
            <v>10</v>
          </cell>
          <cell r="BW2077">
            <v>5209</v>
          </cell>
          <cell r="BX2077">
            <v>0</v>
          </cell>
        </row>
        <row r="2078">
          <cell r="E2078" t="str">
            <v>BIDM1078</v>
          </cell>
          <cell r="F2078" t="str">
            <v>500-8 PL01</v>
          </cell>
          <cell r="G2078" t="str">
            <v>500-8 PL01</v>
          </cell>
          <cell r="H2078" t="str">
            <v>PL01</v>
          </cell>
          <cell r="I2078" t="str">
            <v>ID01</v>
          </cell>
          <cell r="J2078" t="str">
            <v>ID</v>
          </cell>
          <cell r="K2078" t="str">
            <v>BRIDGESTONE</v>
          </cell>
          <cell r="L2078" t="str">
            <v>500-8</v>
          </cell>
          <cell r="M2078" t="str">
            <v>PL01</v>
          </cell>
          <cell r="N2078" t="str">
            <v>INDUSTRIAL</v>
          </cell>
          <cell r="O2078" t="str">
            <v>IDS</v>
          </cell>
          <cell r="P2078" t="str">
            <v>T/T</v>
          </cell>
          <cell r="Q2078" t="str">
            <v>1DS07366</v>
          </cell>
          <cell r="R2078" t="str">
            <v>JAPAN</v>
          </cell>
          <cell r="S2078">
            <v>3</v>
          </cell>
          <cell r="Y2078" t="str">
            <v>24</v>
          </cell>
          <cell r="AG2078" t="str">
            <v>1DS07366</v>
          </cell>
          <cell r="AL2078" t="str">
            <v>PL01</v>
          </cell>
          <cell r="AO2078" t="str">
            <v>500-8</v>
          </cell>
          <cell r="AP2078" t="str">
            <v>ID</v>
          </cell>
          <cell r="AQ2078">
            <v>0</v>
          </cell>
          <cell r="AR2078">
            <v>0</v>
          </cell>
          <cell r="AU2078">
            <v>2006</v>
          </cell>
          <cell r="AX2078" t="str">
            <v>CON</v>
          </cell>
          <cell r="AY2078" t="str">
            <v>B</v>
          </cell>
          <cell r="AZ2078">
            <v>91</v>
          </cell>
          <cell r="BA2078">
            <v>50</v>
          </cell>
          <cell r="BB2078">
            <v>10</v>
          </cell>
          <cell r="BC2078">
            <v>509</v>
          </cell>
          <cell r="BD2078" t="str">
            <v>ID</v>
          </cell>
          <cell r="BE2078" t="str">
            <v>IDS</v>
          </cell>
          <cell r="BF2078" t="str">
            <v>T</v>
          </cell>
          <cell r="BG2078" t="str">
            <v>T</v>
          </cell>
          <cell r="BH2078">
            <v>6.524</v>
          </cell>
          <cell r="BI2078">
            <v>7.24</v>
          </cell>
          <cell r="BJ2078">
            <v>2.1000000000000001E-2</v>
          </cell>
          <cell r="BK2078">
            <v>2.8275736996800006E-2</v>
          </cell>
          <cell r="BL2078">
            <v>8</v>
          </cell>
          <cell r="BM2078" t="str">
            <v>82</v>
          </cell>
          <cell r="BN2078">
            <v>127</v>
          </cell>
          <cell r="BR2078">
            <v>8560</v>
          </cell>
          <cell r="BS2078">
            <v>5135</v>
          </cell>
          <cell r="BT2078">
            <v>5135</v>
          </cell>
          <cell r="BU2078">
            <v>5706</v>
          </cell>
          <cell r="BV2078">
            <v>10</v>
          </cell>
          <cell r="BW2078">
            <v>5135</v>
          </cell>
          <cell r="BX2078">
            <v>3649.4</v>
          </cell>
        </row>
        <row r="2079">
          <cell r="E2079" t="str">
            <v>BIDM1080</v>
          </cell>
          <cell r="F2079" t="str">
            <v>550-15 PL01</v>
          </cell>
          <cell r="G2079" t="str">
            <v>550-15 PL01</v>
          </cell>
          <cell r="H2079" t="str">
            <v>PL01</v>
          </cell>
          <cell r="I2079" t="str">
            <v>ID01</v>
          </cell>
          <cell r="J2079" t="str">
            <v>ID</v>
          </cell>
          <cell r="K2079" t="str">
            <v>BRIDGESTONE</v>
          </cell>
          <cell r="L2079" t="str">
            <v>550-15</v>
          </cell>
          <cell r="M2079" t="str">
            <v>PL01</v>
          </cell>
          <cell r="N2079" t="str">
            <v>INDUSTRIAL</v>
          </cell>
          <cell r="O2079" t="str">
            <v>IDS</v>
          </cell>
          <cell r="P2079" t="str">
            <v>T/T</v>
          </cell>
          <cell r="Q2079" t="str">
            <v>1DS07350</v>
          </cell>
          <cell r="R2079" t="str">
            <v>JAPAN</v>
          </cell>
          <cell r="S2079">
            <v>3</v>
          </cell>
          <cell r="Y2079" t="str">
            <v>24</v>
          </cell>
          <cell r="AG2079" t="str">
            <v>1DS07350</v>
          </cell>
          <cell r="AL2079" t="str">
            <v>PL01</v>
          </cell>
          <cell r="AO2079" t="str">
            <v>550-15</v>
          </cell>
          <cell r="AP2079" t="str">
            <v>ID</v>
          </cell>
          <cell r="AQ2079">
            <v>0</v>
          </cell>
          <cell r="AR2079">
            <v>0</v>
          </cell>
          <cell r="AU2079">
            <v>2006</v>
          </cell>
          <cell r="AX2079" t="str">
            <v>CON</v>
          </cell>
          <cell r="AY2079" t="str">
            <v>B</v>
          </cell>
          <cell r="AZ2079">
            <v>91</v>
          </cell>
          <cell r="BA2079">
            <v>50</v>
          </cell>
          <cell r="BB2079">
            <v>10</v>
          </cell>
          <cell r="BC2079">
            <v>509</v>
          </cell>
          <cell r="BD2079" t="str">
            <v>ID</v>
          </cell>
          <cell r="BE2079" t="str">
            <v>IDS</v>
          </cell>
          <cell r="BF2079" t="str">
            <v>T</v>
          </cell>
          <cell r="BG2079" t="str">
            <v>T</v>
          </cell>
          <cell r="BH2079">
            <v>14.922000000000001</v>
          </cell>
          <cell r="BI2079">
            <v>15.26</v>
          </cell>
          <cell r="BJ2079">
            <v>6.5000000000000002E-2</v>
          </cell>
          <cell r="BK2079">
            <v>6.6890049368020787E-2</v>
          </cell>
          <cell r="BL2079">
            <v>15</v>
          </cell>
          <cell r="BM2079" t="str">
            <v>82</v>
          </cell>
          <cell r="BN2079">
            <v>139.69999999999999</v>
          </cell>
          <cell r="BR2079">
            <v>13090</v>
          </cell>
          <cell r="BS2079">
            <v>7852</v>
          </cell>
          <cell r="BT2079">
            <v>7852</v>
          </cell>
          <cell r="BU2079">
            <v>8724</v>
          </cell>
          <cell r="BV2079">
            <v>10</v>
          </cell>
          <cell r="BW2079">
            <v>7852</v>
          </cell>
          <cell r="BX2079">
            <v>5514.04</v>
          </cell>
        </row>
        <row r="2080">
          <cell r="E2080" t="str">
            <v>BIDM1082</v>
          </cell>
          <cell r="F2080" t="str">
            <v>600-9 PL01</v>
          </cell>
          <cell r="G2080" t="str">
            <v>600-9 PL01</v>
          </cell>
          <cell r="H2080" t="str">
            <v>PL01</v>
          </cell>
          <cell r="I2080" t="str">
            <v>ID01</v>
          </cell>
          <cell r="J2080" t="str">
            <v>ID</v>
          </cell>
          <cell r="K2080" t="str">
            <v>BRIDGESTONE</v>
          </cell>
          <cell r="L2080" t="str">
            <v>600-9</v>
          </cell>
          <cell r="M2080" t="str">
            <v>PL01</v>
          </cell>
          <cell r="N2080" t="str">
            <v>INDUSTRIAL</v>
          </cell>
          <cell r="O2080" t="str">
            <v>IDS</v>
          </cell>
          <cell r="P2080" t="str">
            <v>T/T</v>
          </cell>
          <cell r="Q2080" t="str">
            <v>1DS07349</v>
          </cell>
          <cell r="R2080" t="str">
            <v>JAPAN</v>
          </cell>
          <cell r="S2080">
            <v>3</v>
          </cell>
          <cell r="Y2080" t="str">
            <v>24</v>
          </cell>
          <cell r="AG2080" t="str">
            <v>1DS07349</v>
          </cell>
          <cell r="AL2080" t="str">
            <v>PL01</v>
          </cell>
          <cell r="AO2080" t="str">
            <v>600-9</v>
          </cell>
          <cell r="AP2080" t="str">
            <v>ID</v>
          </cell>
          <cell r="AQ2080">
            <v>0</v>
          </cell>
          <cell r="AR2080">
            <v>0</v>
          </cell>
          <cell r="AU2080">
            <v>2000</v>
          </cell>
          <cell r="AX2080" t="str">
            <v>DISCONT</v>
          </cell>
          <cell r="AY2080" t="str">
            <v>B</v>
          </cell>
          <cell r="AZ2080">
            <v>91</v>
          </cell>
          <cell r="BA2080">
            <v>50</v>
          </cell>
          <cell r="BB2080">
            <v>10</v>
          </cell>
          <cell r="BC2080">
            <v>509</v>
          </cell>
          <cell r="BD2080" t="str">
            <v>ID</v>
          </cell>
          <cell r="BE2080" t="str">
            <v>IDS</v>
          </cell>
          <cell r="BF2080" t="str">
            <v>T</v>
          </cell>
          <cell r="BG2080" t="str">
            <v>T</v>
          </cell>
          <cell r="BH2080">
            <v>11.042</v>
          </cell>
          <cell r="BI2080">
            <v>9.8000000000000007</v>
          </cell>
          <cell r="BJ2080">
            <v>4.1000000000000002E-2</v>
          </cell>
          <cell r="BK2080">
            <v>4.4058965714150411E-2</v>
          </cell>
          <cell r="BL2080">
            <v>9</v>
          </cell>
          <cell r="BM2080" t="str">
            <v>82</v>
          </cell>
          <cell r="BN2080">
            <v>152.4</v>
          </cell>
          <cell r="BR2080">
            <v>9070</v>
          </cell>
          <cell r="BS2080">
            <v>5444</v>
          </cell>
          <cell r="BT2080">
            <v>5444</v>
          </cell>
          <cell r="BU2080">
            <v>6049</v>
          </cell>
          <cell r="BV2080">
            <v>10</v>
          </cell>
          <cell r="BW2080">
            <v>5444</v>
          </cell>
          <cell r="BX2080">
            <v>0</v>
          </cell>
        </row>
        <row r="2081">
          <cell r="E2081" t="str">
            <v>BIDM1084</v>
          </cell>
          <cell r="F2081" t="str">
            <v>600-15 PL01</v>
          </cell>
          <cell r="G2081" t="str">
            <v>600-15 PL01</v>
          </cell>
          <cell r="H2081" t="str">
            <v>PL01</v>
          </cell>
          <cell r="I2081" t="str">
            <v>ID01</v>
          </cell>
          <cell r="J2081" t="str">
            <v>ID</v>
          </cell>
          <cell r="K2081" t="str">
            <v>BRIDGESTONE</v>
          </cell>
          <cell r="L2081" t="str">
            <v>600-15</v>
          </cell>
          <cell r="M2081" t="str">
            <v>PL01</v>
          </cell>
          <cell r="N2081" t="str">
            <v>INDUSTRIAL</v>
          </cell>
          <cell r="O2081" t="str">
            <v>IDS</v>
          </cell>
          <cell r="P2081" t="str">
            <v>T/T</v>
          </cell>
          <cell r="Q2081" t="str">
            <v>1DS07369</v>
          </cell>
          <cell r="R2081" t="str">
            <v>JAPAN</v>
          </cell>
          <cell r="S2081">
            <v>3</v>
          </cell>
          <cell r="Y2081" t="str">
            <v>24</v>
          </cell>
          <cell r="AG2081" t="str">
            <v>1DS07369</v>
          </cell>
          <cell r="AL2081" t="str">
            <v>PL01</v>
          </cell>
          <cell r="AO2081" t="str">
            <v>600-15</v>
          </cell>
          <cell r="AP2081" t="str">
            <v>ID</v>
          </cell>
          <cell r="AQ2081">
            <v>0</v>
          </cell>
          <cell r="AR2081">
            <v>0</v>
          </cell>
          <cell r="AU2081">
            <v>2006</v>
          </cell>
          <cell r="AX2081" t="str">
            <v>CON</v>
          </cell>
          <cell r="AY2081" t="str">
            <v>B</v>
          </cell>
          <cell r="AZ2081">
            <v>91</v>
          </cell>
          <cell r="BA2081">
            <v>50</v>
          </cell>
          <cell r="BB2081">
            <v>10</v>
          </cell>
          <cell r="BC2081">
            <v>509</v>
          </cell>
          <cell r="BD2081" t="str">
            <v>ID</v>
          </cell>
          <cell r="BE2081" t="str">
            <v>IDS</v>
          </cell>
          <cell r="BF2081" t="str">
            <v>T</v>
          </cell>
          <cell r="BG2081" t="str">
            <v>T</v>
          </cell>
          <cell r="BH2081">
            <v>11.042</v>
          </cell>
          <cell r="BI2081">
            <v>17.88</v>
          </cell>
          <cell r="BJ2081">
            <v>0.8</v>
          </cell>
          <cell r="BK2081">
            <v>7.659063742487042E-2</v>
          </cell>
          <cell r="BL2081">
            <v>15</v>
          </cell>
          <cell r="BM2081" t="str">
            <v>82</v>
          </cell>
          <cell r="BN2081">
            <v>152.4</v>
          </cell>
          <cell r="BR2081">
            <v>15150</v>
          </cell>
          <cell r="BS2081">
            <v>9089</v>
          </cell>
          <cell r="BT2081">
            <v>9089</v>
          </cell>
          <cell r="BU2081">
            <v>10099</v>
          </cell>
          <cell r="BV2081">
            <v>10</v>
          </cell>
          <cell r="BW2081">
            <v>9089</v>
          </cell>
          <cell r="BX2081">
            <v>0</v>
          </cell>
        </row>
        <row r="2082">
          <cell r="E2082" t="str">
            <v>BIDM1086</v>
          </cell>
          <cell r="F2082" t="str">
            <v>650-10 PL01</v>
          </cell>
          <cell r="G2082" t="str">
            <v>650-10 PL01</v>
          </cell>
          <cell r="H2082" t="str">
            <v>PL01</v>
          </cell>
          <cell r="I2082" t="str">
            <v>ID01</v>
          </cell>
          <cell r="J2082" t="str">
            <v>ID</v>
          </cell>
          <cell r="K2082" t="str">
            <v>BRIDGESTONE</v>
          </cell>
          <cell r="L2082" t="str">
            <v>650-10</v>
          </cell>
          <cell r="M2082" t="str">
            <v>PL01</v>
          </cell>
          <cell r="N2082" t="str">
            <v>INDUSTRIAL</v>
          </cell>
          <cell r="O2082" t="str">
            <v>IDS</v>
          </cell>
          <cell r="P2082" t="str">
            <v>T/T</v>
          </cell>
          <cell r="Q2082" t="str">
            <v>1DS07361</v>
          </cell>
          <cell r="R2082" t="str">
            <v>JAPAN</v>
          </cell>
          <cell r="S2082">
            <v>3</v>
          </cell>
          <cell r="Y2082" t="str">
            <v>24</v>
          </cell>
          <cell r="AG2082" t="str">
            <v>1DS07361</v>
          </cell>
          <cell r="AL2082" t="str">
            <v>PL01</v>
          </cell>
          <cell r="AO2082" t="str">
            <v>650-10</v>
          </cell>
          <cell r="AP2082" t="str">
            <v>ID</v>
          </cell>
          <cell r="AQ2082">
            <v>0</v>
          </cell>
          <cell r="AR2082">
            <v>0</v>
          </cell>
          <cell r="AU2082">
            <v>0</v>
          </cell>
          <cell r="AX2082" t="str">
            <v>DISCONT</v>
          </cell>
          <cell r="AY2082" t="str">
            <v>B</v>
          </cell>
          <cell r="AZ2082">
            <v>91</v>
          </cell>
          <cell r="BA2082">
            <v>50</v>
          </cell>
          <cell r="BB2082">
            <v>10</v>
          </cell>
          <cell r="BC2082">
            <v>509</v>
          </cell>
          <cell r="BD2082" t="str">
            <v>ID</v>
          </cell>
          <cell r="BE2082" t="str">
            <v>IDS</v>
          </cell>
          <cell r="BF2082" t="str">
            <v>T</v>
          </cell>
          <cell r="BG2082" t="str">
            <v>T</v>
          </cell>
          <cell r="BH2082">
            <v>14.977</v>
          </cell>
          <cell r="BI2082">
            <v>9.8000000000000007</v>
          </cell>
          <cell r="BJ2082">
            <v>5.3999999999999999E-2</v>
          </cell>
          <cell r="BK2082">
            <v>5.6479875143249578E-2</v>
          </cell>
          <cell r="BL2082">
            <v>10</v>
          </cell>
          <cell r="BM2082" t="str">
            <v>82</v>
          </cell>
          <cell r="BN2082">
            <v>165.1</v>
          </cell>
          <cell r="BR2082">
            <v>11970</v>
          </cell>
          <cell r="BS2082">
            <v>7181</v>
          </cell>
          <cell r="BT2082">
            <v>7181</v>
          </cell>
          <cell r="BU2082">
            <v>7979</v>
          </cell>
          <cell r="BV2082">
            <v>10</v>
          </cell>
          <cell r="BW2082">
            <v>7181</v>
          </cell>
          <cell r="BX2082">
            <v>0</v>
          </cell>
        </row>
        <row r="2083">
          <cell r="E2083" t="str">
            <v>BIDM1087</v>
          </cell>
          <cell r="F2083" t="str">
            <v>700-12 PL01</v>
          </cell>
          <cell r="G2083" t="str">
            <v>700-12 PL01</v>
          </cell>
          <cell r="H2083" t="str">
            <v>PL01</v>
          </cell>
          <cell r="I2083" t="str">
            <v>ID01</v>
          </cell>
          <cell r="J2083" t="str">
            <v>ID</v>
          </cell>
          <cell r="K2083" t="str">
            <v>BRIDGESTONE</v>
          </cell>
          <cell r="L2083" t="str">
            <v>700-12</v>
          </cell>
          <cell r="M2083" t="str">
            <v>PL01</v>
          </cell>
          <cell r="N2083" t="str">
            <v>INDUSTRIAL</v>
          </cell>
          <cell r="O2083" t="str">
            <v>IDS</v>
          </cell>
          <cell r="P2083" t="str">
            <v>T/T</v>
          </cell>
          <cell r="Q2083" t="str">
            <v>1DS07344</v>
          </cell>
          <cell r="R2083" t="str">
            <v>JAPAN</v>
          </cell>
          <cell r="S2083">
            <v>3</v>
          </cell>
          <cell r="Y2083" t="str">
            <v>24</v>
          </cell>
          <cell r="AG2083" t="str">
            <v>1DS07344</v>
          </cell>
          <cell r="AL2083" t="str">
            <v>PL01</v>
          </cell>
          <cell r="AO2083" t="str">
            <v>700-12</v>
          </cell>
          <cell r="AP2083" t="str">
            <v>ID</v>
          </cell>
          <cell r="AQ2083">
            <v>0</v>
          </cell>
          <cell r="AR2083">
            <v>0</v>
          </cell>
          <cell r="AU2083">
            <v>2006</v>
          </cell>
          <cell r="AX2083" t="str">
            <v>DISCONT</v>
          </cell>
          <cell r="AY2083" t="str">
            <v>B</v>
          </cell>
          <cell r="AZ2083">
            <v>91</v>
          </cell>
          <cell r="BA2083">
            <v>50</v>
          </cell>
          <cell r="BB2083">
            <v>10</v>
          </cell>
          <cell r="BC2083">
            <v>509</v>
          </cell>
          <cell r="BD2083" t="str">
            <v>ID</v>
          </cell>
          <cell r="BE2083" t="str">
            <v>IDS</v>
          </cell>
          <cell r="BF2083" t="str">
            <v>T</v>
          </cell>
          <cell r="BG2083" t="str">
            <v>T</v>
          </cell>
          <cell r="BH2083">
            <v>20.106999999999999</v>
          </cell>
          <cell r="BI2083">
            <v>9.8000000000000007</v>
          </cell>
          <cell r="BJ2083">
            <v>6.5000000000000002E-2</v>
          </cell>
          <cell r="BK2083">
            <v>7.7467848367219191E-2</v>
          </cell>
          <cell r="BL2083">
            <v>12</v>
          </cell>
          <cell r="BM2083" t="str">
            <v>82</v>
          </cell>
          <cell r="BN2083">
            <v>177.8</v>
          </cell>
          <cell r="BR2083">
            <v>11540</v>
          </cell>
          <cell r="BS2083">
            <v>6921</v>
          </cell>
          <cell r="BT2083">
            <v>6921</v>
          </cell>
          <cell r="BU2083">
            <v>7690</v>
          </cell>
          <cell r="BV2083">
            <v>10</v>
          </cell>
          <cell r="BW2083">
            <v>6921</v>
          </cell>
          <cell r="BX2083">
            <v>0</v>
          </cell>
        </row>
        <row r="2084">
          <cell r="E2084" t="str">
            <v>BIDM1088</v>
          </cell>
          <cell r="F2084" t="str">
            <v>825-15 PL01</v>
          </cell>
          <cell r="G2084" t="str">
            <v>825-15 PL01</v>
          </cell>
          <cell r="H2084" t="str">
            <v>PL01</v>
          </cell>
          <cell r="I2084" t="str">
            <v>ID01</v>
          </cell>
          <cell r="J2084" t="str">
            <v>ID</v>
          </cell>
          <cell r="K2084" t="str">
            <v>BRIDGESTONE</v>
          </cell>
          <cell r="L2084" t="str">
            <v>825-15</v>
          </cell>
          <cell r="M2084" t="str">
            <v>PL01</v>
          </cell>
          <cell r="N2084" t="str">
            <v>INDUSTRIAL</v>
          </cell>
          <cell r="O2084" t="str">
            <v>IDS</v>
          </cell>
          <cell r="P2084" t="str">
            <v>T/T</v>
          </cell>
          <cell r="Q2084" t="str">
            <v>1DS07346</v>
          </cell>
          <cell r="R2084" t="str">
            <v>JAPAN</v>
          </cell>
          <cell r="S2084">
            <v>3</v>
          </cell>
          <cell r="Y2084" t="str">
            <v>24</v>
          </cell>
          <cell r="AG2084" t="str">
            <v>1DS07346</v>
          </cell>
          <cell r="AL2084" t="str">
            <v>PL01</v>
          </cell>
          <cell r="AO2084" t="str">
            <v>825-15</v>
          </cell>
          <cell r="AP2084" t="str">
            <v>ID</v>
          </cell>
          <cell r="AQ2084">
            <v>0</v>
          </cell>
          <cell r="AR2084">
            <v>0</v>
          </cell>
          <cell r="AU2084">
            <v>2006</v>
          </cell>
          <cell r="AX2084" t="str">
            <v>DISCONT</v>
          </cell>
          <cell r="AY2084" t="str">
            <v>B</v>
          </cell>
          <cell r="AZ2084">
            <v>91</v>
          </cell>
          <cell r="BA2084">
            <v>50</v>
          </cell>
          <cell r="BB2084">
            <v>10</v>
          </cell>
          <cell r="BC2084">
            <v>509</v>
          </cell>
          <cell r="BD2084" t="str">
            <v>ID</v>
          </cell>
          <cell r="BE2084" t="str">
            <v>IDS</v>
          </cell>
          <cell r="BF2084" t="str">
            <v>T</v>
          </cell>
          <cell r="BG2084" t="str">
            <v>T</v>
          </cell>
          <cell r="BH2084">
            <v>41.457999999999998</v>
          </cell>
          <cell r="BI2084">
            <v>44.32</v>
          </cell>
          <cell r="BJ2084">
            <v>0.14799999999999999</v>
          </cell>
          <cell r="BK2084">
            <v>0.13104744280459021</v>
          </cell>
          <cell r="BL2084">
            <v>15</v>
          </cell>
          <cell r="BM2084" t="str">
            <v>82</v>
          </cell>
          <cell r="BN2084">
            <v>209.55</v>
          </cell>
          <cell r="BR2084">
            <v>23880</v>
          </cell>
          <cell r="BS2084">
            <v>14327</v>
          </cell>
          <cell r="BT2084">
            <v>14327</v>
          </cell>
          <cell r="BU2084">
            <v>15919</v>
          </cell>
          <cell r="BV2084">
            <v>10</v>
          </cell>
          <cell r="BW2084">
            <v>14327</v>
          </cell>
          <cell r="BX2084">
            <v>0</v>
          </cell>
        </row>
        <row r="2085">
          <cell r="E2085" t="str">
            <v>BIDM1089</v>
          </cell>
          <cell r="F2085" t="str">
            <v>700-15 PL01</v>
          </cell>
          <cell r="G2085" t="str">
            <v>700-15 PL01</v>
          </cell>
          <cell r="H2085" t="str">
            <v>PL01</v>
          </cell>
          <cell r="I2085" t="str">
            <v>ID01</v>
          </cell>
          <cell r="J2085" t="str">
            <v>ID</v>
          </cell>
          <cell r="K2085" t="str">
            <v>BRIDGESTONE</v>
          </cell>
          <cell r="L2085" t="str">
            <v>700-15</v>
          </cell>
          <cell r="M2085" t="str">
            <v>PL01</v>
          </cell>
          <cell r="N2085" t="str">
            <v>INDUSTRIAL</v>
          </cell>
          <cell r="O2085" t="str">
            <v>IDS</v>
          </cell>
          <cell r="P2085" t="str">
            <v>T/T</v>
          </cell>
          <cell r="Q2085" t="str">
            <v>1DS07358</v>
          </cell>
          <cell r="R2085" t="str">
            <v>JAPAN</v>
          </cell>
          <cell r="S2085">
            <v>3</v>
          </cell>
          <cell r="Y2085" t="str">
            <v>24</v>
          </cell>
          <cell r="AG2085" t="str">
            <v>1DS07358</v>
          </cell>
          <cell r="AL2085" t="str">
            <v>PL01</v>
          </cell>
          <cell r="AO2085" t="str">
            <v>700-15</v>
          </cell>
          <cell r="AP2085" t="str">
            <v>ID</v>
          </cell>
          <cell r="AQ2085">
            <v>0</v>
          </cell>
          <cell r="AR2085">
            <v>0</v>
          </cell>
          <cell r="AU2085">
            <v>2002</v>
          </cell>
          <cell r="AX2085" t="str">
            <v>CON</v>
          </cell>
          <cell r="AY2085" t="str">
            <v>B</v>
          </cell>
          <cell r="AZ2085">
            <v>91</v>
          </cell>
          <cell r="BA2085">
            <v>50</v>
          </cell>
          <cell r="BB2085">
            <v>10</v>
          </cell>
          <cell r="BC2085">
            <v>509</v>
          </cell>
          <cell r="BD2085" t="str">
            <v>ID</v>
          </cell>
          <cell r="BE2085" t="str">
            <v>IDS</v>
          </cell>
          <cell r="BF2085" t="str">
            <v>T</v>
          </cell>
          <cell r="BG2085" t="str">
            <v>T</v>
          </cell>
          <cell r="BH2085">
            <v>24.710999999999999</v>
          </cell>
          <cell r="BI2085">
            <v>25.52</v>
          </cell>
          <cell r="BJ2085">
            <v>4.7E-2</v>
          </cell>
          <cell r="BK2085">
            <v>0.13104744280459021</v>
          </cell>
          <cell r="BL2085">
            <v>15</v>
          </cell>
          <cell r="BM2085" t="str">
            <v>82</v>
          </cell>
          <cell r="BN2085">
            <v>209.55</v>
          </cell>
          <cell r="BR2085">
            <v>19100</v>
          </cell>
          <cell r="BS2085">
            <v>11461</v>
          </cell>
          <cell r="BT2085">
            <v>11461</v>
          </cell>
          <cell r="BU2085">
            <v>12734</v>
          </cell>
          <cell r="BV2085">
            <v>10</v>
          </cell>
          <cell r="BW2085">
            <v>11461</v>
          </cell>
          <cell r="BX2085">
            <v>7169.14</v>
          </cell>
        </row>
        <row r="2086">
          <cell r="E2086" t="str">
            <v>BIDM1090</v>
          </cell>
          <cell r="F2086" t="str">
            <v>750-16 PL01</v>
          </cell>
          <cell r="G2086" t="str">
            <v>750-16 PL01</v>
          </cell>
          <cell r="H2086" t="str">
            <v>PL01</v>
          </cell>
          <cell r="I2086" t="str">
            <v>ID01</v>
          </cell>
          <cell r="J2086" t="str">
            <v>ID</v>
          </cell>
          <cell r="K2086" t="str">
            <v>BRIDGESTONE</v>
          </cell>
          <cell r="L2086" t="str">
            <v>750-16</v>
          </cell>
          <cell r="M2086" t="str">
            <v>PL01</v>
          </cell>
          <cell r="N2086" t="str">
            <v>INDUSTRIAL</v>
          </cell>
          <cell r="O2086" t="str">
            <v>IDS</v>
          </cell>
          <cell r="P2086" t="str">
            <v>T/T</v>
          </cell>
          <cell r="Q2086" t="str">
            <v>1DS07352</v>
          </cell>
          <cell r="R2086" t="str">
            <v>JAPAN</v>
          </cell>
          <cell r="S2086">
            <v>3</v>
          </cell>
          <cell r="Y2086" t="str">
            <v>24</v>
          </cell>
          <cell r="AG2086" t="str">
            <v>1DS07352</v>
          </cell>
          <cell r="AL2086" t="str">
            <v>PL01</v>
          </cell>
          <cell r="AO2086" t="str">
            <v>750-16</v>
          </cell>
          <cell r="AP2086" t="str">
            <v>ID</v>
          </cell>
          <cell r="AQ2086">
            <v>0</v>
          </cell>
          <cell r="AR2086">
            <v>0</v>
          </cell>
          <cell r="AU2086">
            <v>2006</v>
          </cell>
          <cell r="AX2086" t="str">
            <v>DISCONT</v>
          </cell>
          <cell r="AY2086" t="str">
            <v>B</v>
          </cell>
          <cell r="AZ2086">
            <v>91</v>
          </cell>
          <cell r="BA2086">
            <v>50</v>
          </cell>
          <cell r="BB2086">
            <v>10</v>
          </cell>
          <cell r="BC2086">
            <v>509</v>
          </cell>
          <cell r="BD2086" t="str">
            <v>ID</v>
          </cell>
          <cell r="BE2086" t="str">
            <v>IDS</v>
          </cell>
          <cell r="BF2086" t="str">
            <v>T</v>
          </cell>
          <cell r="BG2086" t="str">
            <v>T</v>
          </cell>
          <cell r="BH2086">
            <v>31.318999999999999</v>
          </cell>
          <cell r="BI2086">
            <v>74.11</v>
          </cell>
          <cell r="BJ2086">
            <v>0.13400000000000001</v>
          </cell>
          <cell r="BK2086">
            <v>0.11857052</v>
          </cell>
          <cell r="BL2086">
            <v>16</v>
          </cell>
          <cell r="BM2086" t="str">
            <v>82</v>
          </cell>
          <cell r="BN2086">
            <v>190</v>
          </cell>
          <cell r="BR2086">
            <v>28360</v>
          </cell>
          <cell r="BS2086">
            <v>17017</v>
          </cell>
          <cell r="BT2086">
            <v>17017</v>
          </cell>
          <cell r="BU2086">
            <v>18908</v>
          </cell>
          <cell r="BV2086">
            <v>10</v>
          </cell>
          <cell r="BW2086">
            <v>17017</v>
          </cell>
          <cell r="BX2086">
            <v>0</v>
          </cell>
        </row>
        <row r="2087">
          <cell r="E2087" t="str">
            <v>BIDM1110</v>
          </cell>
          <cell r="F2087" t="str">
            <v>900-16 PUL</v>
          </cell>
          <cell r="G2087" t="str">
            <v>900-16 PUL</v>
          </cell>
          <cell r="H2087" t="str">
            <v>PUL</v>
          </cell>
          <cell r="I2087" t="str">
            <v>ID01</v>
          </cell>
          <cell r="J2087" t="str">
            <v>ID</v>
          </cell>
          <cell r="K2087" t="str">
            <v>BRIDGESTONE</v>
          </cell>
          <cell r="L2087" t="str">
            <v>900-16</v>
          </cell>
          <cell r="M2087" t="str">
            <v>PUL</v>
          </cell>
          <cell r="N2087" t="str">
            <v>INDUSTRIAL</v>
          </cell>
          <cell r="O2087" t="str">
            <v>IDS</v>
          </cell>
          <cell r="P2087" t="str">
            <v>T/T</v>
          </cell>
          <cell r="Q2087" t="str">
            <v>1DS07172</v>
          </cell>
          <cell r="R2087" t="str">
            <v>JAPAN</v>
          </cell>
          <cell r="S2087">
            <v>3</v>
          </cell>
          <cell r="Y2087" t="str">
            <v>24</v>
          </cell>
          <cell r="AG2087" t="str">
            <v>1DS07172</v>
          </cell>
          <cell r="AL2087" t="str">
            <v>PUL</v>
          </cell>
          <cell r="AO2087" t="str">
            <v>900-16</v>
          </cell>
          <cell r="AP2087" t="str">
            <v>ID</v>
          </cell>
          <cell r="AQ2087">
            <v>0</v>
          </cell>
          <cell r="AR2087">
            <v>0</v>
          </cell>
          <cell r="AU2087">
            <v>2006</v>
          </cell>
          <cell r="AX2087" t="str">
            <v>DISCONT</v>
          </cell>
          <cell r="AY2087" t="str">
            <v>B</v>
          </cell>
          <cell r="AZ2087">
            <v>91</v>
          </cell>
          <cell r="BA2087">
            <v>50</v>
          </cell>
          <cell r="BB2087">
            <v>10</v>
          </cell>
          <cell r="BC2087">
            <v>509</v>
          </cell>
          <cell r="BD2087" t="str">
            <v>ID</v>
          </cell>
          <cell r="BE2087" t="str">
            <v>IDS</v>
          </cell>
          <cell r="BF2087" t="str">
            <v>T</v>
          </cell>
          <cell r="BG2087" t="str">
            <v>T</v>
          </cell>
          <cell r="BH2087">
            <v>48.134999999999998</v>
          </cell>
          <cell r="BI2087">
            <v>9.8000000000000007</v>
          </cell>
          <cell r="BJ2087">
            <v>0.06</v>
          </cell>
          <cell r="BK2087">
            <v>0.1639630935957376</v>
          </cell>
          <cell r="BL2087">
            <v>16</v>
          </cell>
          <cell r="BM2087" t="str">
            <v>82</v>
          </cell>
          <cell r="BN2087">
            <v>228.6</v>
          </cell>
          <cell r="BR2087">
            <v>29250</v>
          </cell>
          <cell r="BS2087">
            <v>17550</v>
          </cell>
          <cell r="BT2087">
            <v>17550</v>
          </cell>
          <cell r="BU2087">
            <v>19500</v>
          </cell>
          <cell r="BV2087">
            <v>10</v>
          </cell>
          <cell r="BW2087">
            <v>17550</v>
          </cell>
          <cell r="BX2087">
            <v>0</v>
          </cell>
        </row>
        <row r="2088">
          <cell r="E2088" t="str">
            <v>BIDM1210</v>
          </cell>
          <cell r="F2088" t="str">
            <v>900-20 PJL CWS</v>
          </cell>
          <cell r="G2088" t="str">
            <v>900-20 PJL CWS</v>
          </cell>
          <cell r="H2088" t="str">
            <v>PJLCWS</v>
          </cell>
          <cell r="I2088" t="str">
            <v>ID01</v>
          </cell>
          <cell r="J2088" t="str">
            <v>ID</v>
          </cell>
          <cell r="K2088" t="str">
            <v>BRIDGESTONE</v>
          </cell>
          <cell r="L2088" t="str">
            <v>900-20</v>
          </cell>
          <cell r="M2088" t="str">
            <v>PJ-LUG</v>
          </cell>
          <cell r="N2088" t="str">
            <v>INDUSTRIAL</v>
          </cell>
          <cell r="O2088" t="str">
            <v>IDS</v>
          </cell>
          <cell r="P2088" t="str">
            <v>T/T</v>
          </cell>
          <cell r="Q2088" t="str">
            <v>ZDUMMY</v>
          </cell>
          <cell r="R2088" t="str">
            <v>JAPAN</v>
          </cell>
          <cell r="S2088">
            <v>3</v>
          </cell>
          <cell r="Y2088" t="str">
            <v>24</v>
          </cell>
          <cell r="AG2088" t="str">
            <v>*</v>
          </cell>
          <cell r="AL2088" t="str">
            <v>PJL</v>
          </cell>
          <cell r="AO2088" t="str">
            <v>900-20</v>
          </cell>
          <cell r="AP2088" t="str">
            <v>ID</v>
          </cell>
          <cell r="AQ2088">
            <v>0</v>
          </cell>
          <cell r="AR2088">
            <v>0</v>
          </cell>
          <cell r="AU2088">
            <v>2001</v>
          </cell>
          <cell r="AX2088" t="str">
            <v>DISCONT</v>
          </cell>
          <cell r="AY2088" t="str">
            <v>B</v>
          </cell>
          <cell r="AZ2088">
            <v>91</v>
          </cell>
          <cell r="BA2088">
            <v>50</v>
          </cell>
          <cell r="BB2088">
            <v>10</v>
          </cell>
          <cell r="BC2088">
            <v>509</v>
          </cell>
          <cell r="BD2088" t="str">
            <v>ID</v>
          </cell>
          <cell r="BE2088" t="str">
            <v>IDS</v>
          </cell>
          <cell r="BF2088" t="str">
            <v>T</v>
          </cell>
          <cell r="BG2088" t="str">
            <v>T</v>
          </cell>
          <cell r="BH2088">
            <v>64.539000000000001</v>
          </cell>
          <cell r="BI2088">
            <v>9.8000000000000007</v>
          </cell>
          <cell r="BJ2088">
            <v>0.216</v>
          </cell>
          <cell r="BK2088">
            <v>0.20937893050581763</v>
          </cell>
          <cell r="BL2088">
            <v>20</v>
          </cell>
          <cell r="BM2088" t="str">
            <v>82</v>
          </cell>
          <cell r="BN2088">
            <v>228.6</v>
          </cell>
          <cell r="BR2088">
            <v>69460</v>
          </cell>
          <cell r="BS2088">
            <v>41675</v>
          </cell>
          <cell r="BT2088">
            <v>41675</v>
          </cell>
          <cell r="BU2088">
            <v>46306</v>
          </cell>
          <cell r="BV2088">
            <v>10</v>
          </cell>
          <cell r="BW2088">
            <v>41675</v>
          </cell>
          <cell r="BX2088">
            <v>0</v>
          </cell>
        </row>
        <row r="2089">
          <cell r="E2089" t="str">
            <v>BIDM1310</v>
          </cell>
          <cell r="F2089" t="str">
            <v>2400-29 42PR RL T/L</v>
          </cell>
          <cell r="G2089" t="str">
            <v>2400-29 42PR RL T/L</v>
          </cell>
          <cell r="H2089" t="str">
            <v>RL</v>
          </cell>
          <cell r="I2089" t="str">
            <v>ID01</v>
          </cell>
          <cell r="J2089" t="str">
            <v>ID</v>
          </cell>
          <cell r="K2089" t="str">
            <v>BRIDGESTONE</v>
          </cell>
          <cell r="L2089" t="str">
            <v>2400-29</v>
          </cell>
          <cell r="M2089" t="str">
            <v>R-LUG</v>
          </cell>
          <cell r="N2089" t="str">
            <v>INDUSTRIAL</v>
          </cell>
          <cell r="O2089" t="str">
            <v>IDS</v>
          </cell>
          <cell r="P2089" t="str">
            <v>T/T</v>
          </cell>
          <cell r="Q2089" t="str">
            <v>1DS01510</v>
          </cell>
          <cell r="R2089" t="str">
            <v>JAPAN</v>
          </cell>
          <cell r="S2089">
            <v>3</v>
          </cell>
          <cell r="Y2089" t="str">
            <v>24</v>
          </cell>
          <cell r="AG2089" t="str">
            <v>1DS01510</v>
          </cell>
          <cell r="AL2089" t="str">
            <v>RL</v>
          </cell>
          <cell r="AO2089" t="str">
            <v>2400-29</v>
          </cell>
          <cell r="AP2089" t="str">
            <v>ID</v>
          </cell>
          <cell r="AQ2089">
            <v>0</v>
          </cell>
          <cell r="AR2089">
            <v>0</v>
          </cell>
          <cell r="AU2089">
            <v>2006</v>
          </cell>
          <cell r="AX2089" t="str">
            <v>CON</v>
          </cell>
          <cell r="AY2089" t="str">
            <v>B</v>
          </cell>
          <cell r="AZ2089">
            <v>91</v>
          </cell>
          <cell r="BA2089">
            <v>50</v>
          </cell>
          <cell r="BB2089">
            <v>10</v>
          </cell>
          <cell r="BC2089">
            <v>509</v>
          </cell>
          <cell r="BD2089" t="str">
            <v>ID</v>
          </cell>
          <cell r="BE2089" t="str">
            <v>IDS</v>
          </cell>
          <cell r="BF2089" t="str">
            <v>T</v>
          </cell>
          <cell r="BG2089" t="str">
            <v>T</v>
          </cell>
          <cell r="BH2089">
            <v>325.13799999999998</v>
          </cell>
          <cell r="BI2089">
            <v>612.029</v>
          </cell>
          <cell r="BJ2089">
            <v>0.216</v>
          </cell>
          <cell r="BK2089">
            <v>1.96115985</v>
          </cell>
          <cell r="BL2089">
            <v>29</v>
          </cell>
          <cell r="BM2089" t="str">
            <v>82</v>
          </cell>
          <cell r="BN2089">
            <v>610</v>
          </cell>
          <cell r="BR2089">
            <v>297510</v>
          </cell>
          <cell r="BS2089">
            <v>178506</v>
          </cell>
          <cell r="BT2089">
            <v>178506</v>
          </cell>
          <cell r="BU2089">
            <v>198340</v>
          </cell>
          <cell r="BV2089">
            <v>10</v>
          </cell>
          <cell r="BW2089">
            <v>178506</v>
          </cell>
          <cell r="BX2089">
            <v>0</v>
          </cell>
        </row>
        <row r="2090">
          <cell r="E2090" t="str">
            <v>BIDM1600</v>
          </cell>
          <cell r="F2090" t="str">
            <v>825-20 14PR UL</v>
          </cell>
          <cell r="G2090" t="str">
            <v>825-20 14PR UL</v>
          </cell>
          <cell r="H2090" t="str">
            <v>UL</v>
          </cell>
          <cell r="I2090" t="str">
            <v>ID01</v>
          </cell>
          <cell r="J2090" t="str">
            <v>ID</v>
          </cell>
          <cell r="K2090" t="str">
            <v>BRIDGESTONE</v>
          </cell>
          <cell r="L2090" t="str">
            <v>825-20</v>
          </cell>
          <cell r="M2090" t="str">
            <v>U-LUG</v>
          </cell>
          <cell r="N2090" t="str">
            <v>INDUSTRIAL</v>
          </cell>
          <cell r="O2090" t="str">
            <v>IDS</v>
          </cell>
          <cell r="P2090" t="str">
            <v>T/T</v>
          </cell>
          <cell r="Q2090" t="str">
            <v>IDS00354</v>
          </cell>
          <cell r="R2090" t="str">
            <v>JAPAN</v>
          </cell>
          <cell r="S2090">
            <v>3</v>
          </cell>
          <cell r="Y2090" t="str">
            <v>24</v>
          </cell>
          <cell r="AG2090" t="str">
            <v>IDS00354</v>
          </cell>
          <cell r="AL2090" t="str">
            <v>UL</v>
          </cell>
          <cell r="AO2090" t="str">
            <v>825-20</v>
          </cell>
          <cell r="AP2090" t="str">
            <v>ID</v>
          </cell>
          <cell r="AQ2090">
            <v>0</v>
          </cell>
          <cell r="AR2090">
            <v>0</v>
          </cell>
          <cell r="AU2090">
            <v>0</v>
          </cell>
          <cell r="AX2090" t="str">
            <v>DISCONT</v>
          </cell>
          <cell r="AY2090" t="str">
            <v>B</v>
          </cell>
          <cell r="AZ2090">
            <v>91</v>
          </cell>
          <cell r="BA2090">
            <v>50</v>
          </cell>
          <cell r="BB2090">
            <v>10</v>
          </cell>
          <cell r="BC2090">
            <v>509</v>
          </cell>
          <cell r="BD2090" t="str">
            <v>ID</v>
          </cell>
          <cell r="BE2090" t="str">
            <v>IDS</v>
          </cell>
          <cell r="BF2090" t="str">
            <v>T</v>
          </cell>
          <cell r="BG2090" t="str">
            <v>T</v>
          </cell>
          <cell r="BH2090">
            <v>15.297000000000001</v>
          </cell>
          <cell r="BI2090">
            <v>31.98</v>
          </cell>
          <cell r="BJ2090">
            <v>0.153</v>
          </cell>
          <cell r="BK2090">
            <v>0.18164643999999999</v>
          </cell>
          <cell r="BL2090">
            <v>20</v>
          </cell>
          <cell r="BM2090" t="str">
            <v>82</v>
          </cell>
          <cell r="BN2090">
            <v>210</v>
          </cell>
          <cell r="BR2090">
            <v>19780</v>
          </cell>
          <cell r="BS2090">
            <v>11865</v>
          </cell>
          <cell r="BT2090">
            <v>11865</v>
          </cell>
          <cell r="BU2090">
            <v>13183</v>
          </cell>
          <cell r="BV2090">
            <v>10</v>
          </cell>
          <cell r="BW2090">
            <v>11865</v>
          </cell>
          <cell r="BX2090">
            <v>0</v>
          </cell>
        </row>
        <row r="2091">
          <cell r="E2091" t="str">
            <v>BIDM1630</v>
          </cell>
          <cell r="F2091" t="str">
            <v>1100-20 16PR UL</v>
          </cell>
          <cell r="G2091" t="str">
            <v>1100-20 16PR UL</v>
          </cell>
          <cell r="H2091" t="str">
            <v>UL</v>
          </cell>
          <cell r="I2091" t="str">
            <v>ID01</v>
          </cell>
          <cell r="J2091" t="str">
            <v>ID</v>
          </cell>
          <cell r="K2091" t="str">
            <v>BRIDGESTONE</v>
          </cell>
          <cell r="L2091" t="str">
            <v>1100-20</v>
          </cell>
          <cell r="M2091" t="str">
            <v>U-LUG</v>
          </cell>
          <cell r="N2091" t="str">
            <v>INDUSTRIAL</v>
          </cell>
          <cell r="O2091" t="str">
            <v>IDS</v>
          </cell>
          <cell r="P2091" t="str">
            <v>T/T</v>
          </cell>
          <cell r="Q2091" t="str">
            <v>IDS00421</v>
          </cell>
          <cell r="R2091" t="str">
            <v>JAPAN</v>
          </cell>
          <cell r="S2091">
            <v>3</v>
          </cell>
          <cell r="Y2091" t="str">
            <v>24</v>
          </cell>
          <cell r="AG2091" t="str">
            <v>IDS00421</v>
          </cell>
          <cell r="AL2091" t="str">
            <v>UL</v>
          </cell>
          <cell r="AO2091" t="str">
            <v>1100-20</v>
          </cell>
          <cell r="AP2091" t="str">
            <v>ID</v>
          </cell>
          <cell r="AQ2091">
            <v>0</v>
          </cell>
          <cell r="AR2091">
            <v>0</v>
          </cell>
          <cell r="AU2091">
            <v>0</v>
          </cell>
          <cell r="AX2091" t="str">
            <v>DISCONT</v>
          </cell>
          <cell r="AY2091" t="str">
            <v>B</v>
          </cell>
          <cell r="AZ2091">
            <v>91</v>
          </cell>
          <cell r="BA2091">
            <v>50</v>
          </cell>
          <cell r="BB2091">
            <v>10</v>
          </cell>
          <cell r="BC2091">
            <v>509</v>
          </cell>
          <cell r="BD2091" t="str">
            <v>ID</v>
          </cell>
          <cell r="BE2091" t="str">
            <v>IDS</v>
          </cell>
          <cell r="BF2091" t="str">
            <v>T</v>
          </cell>
          <cell r="BG2091" t="str">
            <v>T</v>
          </cell>
          <cell r="BH2091">
            <v>24.643999999999998</v>
          </cell>
          <cell r="BI2091">
            <v>51.03</v>
          </cell>
          <cell r="BJ2091">
            <v>0.247</v>
          </cell>
          <cell r="BK2091">
            <v>0.29740565023839999</v>
          </cell>
          <cell r="BL2091">
            <v>20</v>
          </cell>
          <cell r="BM2091" t="str">
            <v>82</v>
          </cell>
          <cell r="BN2091">
            <v>279</v>
          </cell>
          <cell r="BR2091">
            <v>29750</v>
          </cell>
          <cell r="BS2091">
            <v>17850</v>
          </cell>
          <cell r="BT2091">
            <v>17850</v>
          </cell>
          <cell r="BU2091">
            <v>19833</v>
          </cell>
          <cell r="BV2091">
            <v>10</v>
          </cell>
          <cell r="BW2091">
            <v>17850</v>
          </cell>
          <cell r="BX2091">
            <v>0</v>
          </cell>
        </row>
        <row r="2092">
          <cell r="E2092" t="str">
            <v>BIDM1632</v>
          </cell>
          <cell r="F2092" t="str">
            <v>1100-20 16PR RL</v>
          </cell>
          <cell r="G2092" t="str">
            <v>1100-20 16PR RL</v>
          </cell>
          <cell r="H2092" t="str">
            <v>RL</v>
          </cell>
          <cell r="I2092" t="str">
            <v>ID01</v>
          </cell>
          <cell r="J2092" t="str">
            <v>ID</v>
          </cell>
          <cell r="K2092" t="str">
            <v>BRIDGESTONE</v>
          </cell>
          <cell r="L2092" t="str">
            <v>1100-20</v>
          </cell>
          <cell r="M2092" t="str">
            <v>R-LUG</v>
          </cell>
          <cell r="N2092" t="str">
            <v>INDUSTRIAL</v>
          </cell>
          <cell r="O2092" t="str">
            <v>IDS</v>
          </cell>
          <cell r="P2092" t="str">
            <v>T/T</v>
          </cell>
          <cell r="Q2092" t="str">
            <v>IDS00424</v>
          </cell>
          <cell r="R2092" t="str">
            <v>JAPAN</v>
          </cell>
          <cell r="S2092">
            <v>3</v>
          </cell>
          <cell r="Y2092" t="str">
            <v>24</v>
          </cell>
          <cell r="AG2092" t="str">
            <v>IDS00424</v>
          </cell>
          <cell r="AL2092" t="str">
            <v>RL</v>
          </cell>
          <cell r="AO2092" t="str">
            <v>1100-20</v>
          </cell>
          <cell r="AP2092" t="str">
            <v>ID</v>
          </cell>
          <cell r="AQ2092">
            <v>0</v>
          </cell>
          <cell r="AR2092">
            <v>0</v>
          </cell>
          <cell r="AU2092">
            <v>0</v>
          </cell>
          <cell r="AX2092" t="str">
            <v>DISCONT</v>
          </cell>
          <cell r="AY2092" t="str">
            <v>B</v>
          </cell>
          <cell r="AZ2092">
            <v>91</v>
          </cell>
          <cell r="BA2092">
            <v>50</v>
          </cell>
          <cell r="BB2092">
            <v>10</v>
          </cell>
          <cell r="BC2092">
            <v>509</v>
          </cell>
          <cell r="BD2092" t="str">
            <v>ID</v>
          </cell>
          <cell r="BE2092" t="str">
            <v>IDS</v>
          </cell>
          <cell r="BF2092" t="str">
            <v>T</v>
          </cell>
          <cell r="BG2092" t="str">
            <v>T</v>
          </cell>
          <cell r="BH2092">
            <v>30.106000000000002</v>
          </cell>
          <cell r="BI2092">
            <v>59.78</v>
          </cell>
          <cell r="BJ2092">
            <v>0.27500000000000002</v>
          </cell>
          <cell r="BK2092">
            <v>0.29740565023839999</v>
          </cell>
          <cell r="BL2092">
            <v>20</v>
          </cell>
          <cell r="BM2092" t="str">
            <v>82</v>
          </cell>
          <cell r="BN2092">
            <v>279</v>
          </cell>
          <cell r="BR2092">
            <v>31850</v>
          </cell>
          <cell r="BS2092">
            <v>19110</v>
          </cell>
          <cell r="BT2092">
            <v>19110</v>
          </cell>
          <cell r="BU2092">
            <v>21233</v>
          </cell>
          <cell r="BV2092">
            <v>10</v>
          </cell>
          <cell r="BW2092">
            <v>19110</v>
          </cell>
          <cell r="BX2092">
            <v>0</v>
          </cell>
        </row>
        <row r="2093">
          <cell r="E2093" t="str">
            <v>BIDM2010</v>
          </cell>
          <cell r="F2093" t="str">
            <v>500R8 IR01</v>
          </cell>
          <cell r="G2093" t="str">
            <v>500R8 IR01</v>
          </cell>
          <cell r="H2093" t="str">
            <v>IR01</v>
          </cell>
          <cell r="I2093" t="str">
            <v>ID01</v>
          </cell>
          <cell r="J2093" t="str">
            <v>ID</v>
          </cell>
          <cell r="K2093" t="str">
            <v>BRIDGESTONE</v>
          </cell>
          <cell r="L2093" t="str">
            <v>500R8</v>
          </cell>
          <cell r="M2093" t="str">
            <v>IR01</v>
          </cell>
          <cell r="N2093" t="str">
            <v>INDUSTRIAL</v>
          </cell>
          <cell r="O2093" t="str">
            <v>ID RADIA</v>
          </cell>
          <cell r="P2093" t="str">
            <v>T/T</v>
          </cell>
          <cell r="Q2093" t="str">
            <v>IDR00100</v>
          </cell>
          <cell r="R2093" t="str">
            <v>JAPAN</v>
          </cell>
          <cell r="S2093">
            <v>3</v>
          </cell>
          <cell r="Y2093" t="str">
            <v>24</v>
          </cell>
          <cell r="AG2093" t="str">
            <v>IDR00100</v>
          </cell>
          <cell r="AL2093" t="str">
            <v>IR01</v>
          </cell>
          <cell r="AO2093" t="str">
            <v>500R8</v>
          </cell>
          <cell r="AP2093" t="str">
            <v>ID</v>
          </cell>
          <cell r="AQ2093">
            <v>0</v>
          </cell>
          <cell r="AR2093">
            <v>0</v>
          </cell>
          <cell r="AU2093">
            <v>0</v>
          </cell>
          <cell r="AX2093" t="str">
            <v>DISCONT</v>
          </cell>
          <cell r="AY2093" t="str">
            <v>B</v>
          </cell>
          <cell r="AZ2093">
            <v>91</v>
          </cell>
          <cell r="BA2093">
            <v>50</v>
          </cell>
          <cell r="BB2093">
            <v>20</v>
          </cell>
          <cell r="BC2093">
            <v>509</v>
          </cell>
          <cell r="BD2093" t="str">
            <v>ID</v>
          </cell>
          <cell r="BE2093" t="str">
            <v>IDR</v>
          </cell>
          <cell r="BF2093" t="str">
            <v>T</v>
          </cell>
          <cell r="BG2093" t="str">
            <v>T</v>
          </cell>
          <cell r="BH2093">
            <v>5.7610000000000001</v>
          </cell>
          <cell r="BI2093">
            <v>11.25</v>
          </cell>
          <cell r="BJ2093">
            <v>2.8000000000000001E-2</v>
          </cell>
          <cell r="BK2093">
            <v>2.8275736996800006E-2</v>
          </cell>
          <cell r="BL2093">
            <v>8</v>
          </cell>
          <cell r="BM2093" t="str">
            <v>82</v>
          </cell>
          <cell r="BN2093">
            <v>127</v>
          </cell>
          <cell r="BR2093">
            <v>14860</v>
          </cell>
          <cell r="BS2093">
            <v>8913</v>
          </cell>
          <cell r="BT2093">
            <v>8913</v>
          </cell>
          <cell r="BU2093">
            <v>9903</v>
          </cell>
          <cell r="BV2093">
            <v>10</v>
          </cell>
          <cell r="BW2093">
            <v>8913</v>
          </cell>
          <cell r="BX2093">
            <v>0</v>
          </cell>
        </row>
        <row r="2094">
          <cell r="E2094" t="str">
            <v>BIDM2030</v>
          </cell>
          <cell r="F2094" t="str">
            <v>600R9 IR01</v>
          </cell>
          <cell r="G2094" t="str">
            <v>600R9 IR01</v>
          </cell>
          <cell r="H2094" t="str">
            <v>IR01</v>
          </cell>
          <cell r="I2094" t="str">
            <v>ID01</v>
          </cell>
          <cell r="J2094" t="str">
            <v>ID</v>
          </cell>
          <cell r="K2094" t="str">
            <v>BRIDGESTONE</v>
          </cell>
          <cell r="L2094" t="str">
            <v>600R9</v>
          </cell>
          <cell r="M2094" t="str">
            <v>IR01</v>
          </cell>
          <cell r="N2094" t="str">
            <v>INDUSTRIAL</v>
          </cell>
          <cell r="O2094" t="str">
            <v>ID RADIA</v>
          </cell>
          <cell r="P2094" t="str">
            <v>T/T</v>
          </cell>
          <cell r="Q2094" t="str">
            <v>IDR00500</v>
          </cell>
          <cell r="R2094" t="str">
            <v>JAPAN</v>
          </cell>
          <cell r="S2094">
            <v>3</v>
          </cell>
          <cell r="Y2094" t="str">
            <v>24</v>
          </cell>
          <cell r="AG2094" t="str">
            <v>IDR00500</v>
          </cell>
          <cell r="AL2094" t="str">
            <v>IR01</v>
          </cell>
          <cell r="AO2094" t="str">
            <v>600R9</v>
          </cell>
          <cell r="AP2094" t="str">
            <v>ID</v>
          </cell>
          <cell r="AQ2094">
            <v>0</v>
          </cell>
          <cell r="AR2094">
            <v>0</v>
          </cell>
          <cell r="AU2094">
            <v>0</v>
          </cell>
          <cell r="AX2094" t="str">
            <v>DISCONT</v>
          </cell>
          <cell r="AY2094" t="str">
            <v>B</v>
          </cell>
          <cell r="AZ2094">
            <v>91</v>
          </cell>
          <cell r="BA2094">
            <v>50</v>
          </cell>
          <cell r="BB2094">
            <v>20</v>
          </cell>
          <cell r="BC2094">
            <v>509</v>
          </cell>
          <cell r="BD2094" t="str">
            <v>ID</v>
          </cell>
          <cell r="BE2094" t="str">
            <v>IDR</v>
          </cell>
          <cell r="BF2094" t="str">
            <v>T</v>
          </cell>
          <cell r="BG2094" t="str">
            <v>T</v>
          </cell>
          <cell r="BH2094">
            <v>8.4499999999999993</v>
          </cell>
          <cell r="BI2094">
            <v>16.399999999999999</v>
          </cell>
          <cell r="BJ2094">
            <v>3.9E-2</v>
          </cell>
          <cell r="BK2094">
            <v>4.3846904524799994E-2</v>
          </cell>
          <cell r="BL2094">
            <v>9</v>
          </cell>
          <cell r="BM2094" t="str">
            <v>82</v>
          </cell>
          <cell r="BN2094">
            <v>152</v>
          </cell>
          <cell r="BR2094">
            <v>17190</v>
          </cell>
          <cell r="BS2094">
            <v>10315</v>
          </cell>
          <cell r="BT2094">
            <v>10315</v>
          </cell>
          <cell r="BU2094">
            <v>11461</v>
          </cell>
          <cell r="BV2094">
            <v>10</v>
          </cell>
          <cell r="BW2094">
            <v>10315</v>
          </cell>
          <cell r="BX2094">
            <v>0</v>
          </cell>
        </row>
        <row r="2095">
          <cell r="E2095" t="str">
            <v>BIDM2040</v>
          </cell>
          <cell r="F2095" t="str">
            <v>650R10 IR01</v>
          </cell>
          <cell r="G2095" t="str">
            <v>650R10 IR01</v>
          </cell>
          <cell r="H2095" t="str">
            <v>IR01</v>
          </cell>
          <cell r="I2095" t="str">
            <v>ID01</v>
          </cell>
          <cell r="J2095" t="str">
            <v>ID</v>
          </cell>
          <cell r="K2095" t="str">
            <v>BRIDGESTONE</v>
          </cell>
          <cell r="L2095" t="str">
            <v>650R10</v>
          </cell>
          <cell r="M2095" t="str">
            <v>IR01</v>
          </cell>
          <cell r="N2095" t="str">
            <v>INDUSTRIAL</v>
          </cell>
          <cell r="O2095" t="str">
            <v>ID RADIA</v>
          </cell>
          <cell r="P2095" t="str">
            <v>T/T</v>
          </cell>
          <cell r="Q2095" t="str">
            <v>IDR01000</v>
          </cell>
          <cell r="R2095" t="str">
            <v>JAPAN</v>
          </cell>
          <cell r="S2095">
            <v>3</v>
          </cell>
          <cell r="Y2095" t="str">
            <v>24</v>
          </cell>
          <cell r="AG2095" t="str">
            <v>IDR01000</v>
          </cell>
          <cell r="AL2095" t="str">
            <v>IR01</v>
          </cell>
          <cell r="AO2095" t="str">
            <v>650R10</v>
          </cell>
          <cell r="AP2095" t="str">
            <v>ID</v>
          </cell>
          <cell r="AQ2095">
            <v>0</v>
          </cell>
          <cell r="AR2095">
            <v>0</v>
          </cell>
          <cell r="AU2095">
            <v>0</v>
          </cell>
          <cell r="AX2095" t="str">
            <v>DISCONT</v>
          </cell>
          <cell r="AY2095" t="str">
            <v>B</v>
          </cell>
          <cell r="AZ2095">
            <v>91</v>
          </cell>
          <cell r="BA2095">
            <v>50</v>
          </cell>
          <cell r="BB2095">
            <v>20</v>
          </cell>
          <cell r="BC2095">
            <v>509</v>
          </cell>
          <cell r="BD2095" t="str">
            <v>ID</v>
          </cell>
          <cell r="BE2095" t="str">
            <v>IDR</v>
          </cell>
          <cell r="BF2095" t="str">
            <v>T</v>
          </cell>
          <cell r="BG2095" t="str">
            <v>T</v>
          </cell>
          <cell r="BH2095">
            <v>10.236000000000001</v>
          </cell>
          <cell r="BI2095">
            <v>19.809999999999999</v>
          </cell>
          <cell r="BJ2095">
            <v>5.7000000000000002E-2</v>
          </cell>
          <cell r="BK2095">
            <v>5.6417057800000003E-2</v>
          </cell>
          <cell r="BL2095">
            <v>10</v>
          </cell>
          <cell r="BM2095" t="str">
            <v>82</v>
          </cell>
          <cell r="BN2095">
            <v>165</v>
          </cell>
          <cell r="BR2095">
            <v>18790</v>
          </cell>
          <cell r="BS2095">
            <v>11275</v>
          </cell>
          <cell r="BT2095">
            <v>11275</v>
          </cell>
          <cell r="BU2095">
            <v>12528</v>
          </cell>
          <cell r="BV2095">
            <v>10</v>
          </cell>
          <cell r="BW2095">
            <v>11275</v>
          </cell>
          <cell r="BX2095">
            <v>0</v>
          </cell>
        </row>
        <row r="2096">
          <cell r="E2096" t="str">
            <v>BIDM2050</v>
          </cell>
          <cell r="F2096" t="str">
            <v>700R12 IR01</v>
          </cell>
          <cell r="G2096" t="str">
            <v>700R12 IR01</v>
          </cell>
          <cell r="H2096" t="str">
            <v>IR01</v>
          </cell>
          <cell r="I2096" t="str">
            <v>ID01</v>
          </cell>
          <cell r="J2096" t="str">
            <v>ID</v>
          </cell>
          <cell r="K2096" t="str">
            <v>BRIDGESTONE</v>
          </cell>
          <cell r="L2096" t="str">
            <v>700R12</v>
          </cell>
          <cell r="M2096" t="str">
            <v>IR01</v>
          </cell>
          <cell r="N2096" t="str">
            <v>INDUSTRIAL</v>
          </cell>
          <cell r="O2096" t="str">
            <v>ID RADIA</v>
          </cell>
          <cell r="P2096" t="str">
            <v>T/T</v>
          </cell>
          <cell r="Q2096" t="str">
            <v>IDR01500</v>
          </cell>
          <cell r="R2096" t="str">
            <v>JAPAN</v>
          </cell>
          <cell r="S2096">
            <v>3</v>
          </cell>
          <cell r="Y2096" t="str">
            <v>24</v>
          </cell>
          <cell r="AG2096" t="str">
            <v>IDR01500</v>
          </cell>
          <cell r="AL2096" t="str">
            <v>IR01</v>
          </cell>
          <cell r="AO2096" t="str">
            <v>700R12</v>
          </cell>
          <cell r="AP2096" t="str">
            <v>ID</v>
          </cell>
          <cell r="AQ2096">
            <v>0</v>
          </cell>
          <cell r="AR2096">
            <v>0</v>
          </cell>
          <cell r="AU2096">
            <v>0</v>
          </cell>
          <cell r="AX2096" t="str">
            <v>DISCONT</v>
          </cell>
          <cell r="AY2096" t="str">
            <v>B</v>
          </cell>
          <cell r="AZ2096">
            <v>91</v>
          </cell>
          <cell r="BA2096">
            <v>50</v>
          </cell>
          <cell r="BB2096">
            <v>20</v>
          </cell>
          <cell r="BC2096">
            <v>509</v>
          </cell>
          <cell r="BD2096" t="str">
            <v>ID</v>
          </cell>
          <cell r="BE2096" t="str">
            <v>IDR</v>
          </cell>
          <cell r="BF2096" t="str">
            <v>T</v>
          </cell>
          <cell r="BG2096" t="str">
            <v>T</v>
          </cell>
          <cell r="BH2096">
            <v>13.73</v>
          </cell>
          <cell r="BI2096">
            <v>28.58</v>
          </cell>
          <cell r="BJ2096">
            <v>7.3999999999999996E-2</v>
          </cell>
          <cell r="BK2096">
            <v>7.7624297331200007E-2</v>
          </cell>
          <cell r="BL2096">
            <v>12</v>
          </cell>
          <cell r="BM2096" t="str">
            <v>82</v>
          </cell>
          <cell r="BN2096">
            <v>178</v>
          </cell>
          <cell r="BR2096">
            <v>22190</v>
          </cell>
          <cell r="BS2096">
            <v>13313</v>
          </cell>
          <cell r="BT2096">
            <v>13313</v>
          </cell>
          <cell r="BU2096">
            <v>14792</v>
          </cell>
          <cell r="BV2096">
            <v>10</v>
          </cell>
          <cell r="BW2096">
            <v>13313</v>
          </cell>
          <cell r="BX2096">
            <v>0</v>
          </cell>
        </row>
        <row r="2097">
          <cell r="E2097" t="str">
            <v>BAGM0610</v>
          </cell>
          <cell r="F2097" t="str">
            <v>83-20 6PR FSLM</v>
          </cell>
          <cell r="G2097" t="str">
            <v>83-20 6PR FSLM</v>
          </cell>
          <cell r="H2097" t="str">
            <v>FSLM</v>
          </cell>
          <cell r="I2097" t="str">
            <v>AG01</v>
          </cell>
          <cell r="J2097" t="str">
            <v>AG</v>
          </cell>
          <cell r="K2097" t="str">
            <v>BRIDGESTONE</v>
          </cell>
          <cell r="L2097" t="str">
            <v>8.3-20 6PR</v>
          </cell>
          <cell r="M2097" t="str">
            <v>FARM SERVICE LUG-M</v>
          </cell>
          <cell r="N2097" t="str">
            <v>AGRICULTURAL</v>
          </cell>
          <cell r="O2097" t="str">
            <v>AGR</v>
          </cell>
          <cell r="P2097" t="str">
            <v>T/T</v>
          </cell>
          <cell r="Q2097" t="str">
            <v>AGS00610</v>
          </cell>
          <cell r="R2097" t="str">
            <v>JAPAN</v>
          </cell>
          <cell r="S2097">
            <v>3</v>
          </cell>
          <cell r="T2097" t="str">
            <v>TIRE</v>
          </cell>
          <cell r="Y2097" t="str">
            <v>24</v>
          </cell>
          <cell r="AG2097" t="str">
            <v>AGS00610</v>
          </cell>
          <cell r="AL2097" t="str">
            <v>FSLM</v>
          </cell>
          <cell r="AO2097" t="str">
            <v>8.3-20</v>
          </cell>
          <cell r="AP2097" t="str">
            <v>AG</v>
          </cell>
          <cell r="AQ2097">
            <v>0</v>
          </cell>
          <cell r="AR2097">
            <v>0</v>
          </cell>
          <cell r="AU2097">
            <v>2004</v>
          </cell>
          <cell r="AX2097" t="str">
            <v>DISCONT</v>
          </cell>
          <cell r="AY2097" t="str">
            <v>B</v>
          </cell>
          <cell r="AZ2097">
            <v>91</v>
          </cell>
          <cell r="BA2097">
            <v>60</v>
          </cell>
          <cell r="BB2097">
            <v>20</v>
          </cell>
          <cell r="BC2097">
            <v>510</v>
          </cell>
          <cell r="BD2097" t="str">
            <v>AG</v>
          </cell>
          <cell r="BE2097" t="str">
            <v>AGR</v>
          </cell>
          <cell r="BF2097" t="str">
            <v>T</v>
          </cell>
          <cell r="BG2097" t="str">
            <v>T</v>
          </cell>
          <cell r="BH2097">
            <v>7.83</v>
          </cell>
          <cell r="BI2097">
            <v>16.010000000000002</v>
          </cell>
          <cell r="BJ2097">
            <v>0.115</v>
          </cell>
          <cell r="BK2097">
            <v>0.18307546472159997</v>
          </cell>
          <cell r="BL2097">
            <v>20</v>
          </cell>
          <cell r="BM2097" t="str">
            <v>82</v>
          </cell>
          <cell r="BN2097">
            <v>211</v>
          </cell>
          <cell r="BR2097">
            <v>9610</v>
          </cell>
          <cell r="BS2097">
            <v>5764</v>
          </cell>
          <cell r="BT2097">
            <v>5764</v>
          </cell>
          <cell r="BU2097">
            <v>6404</v>
          </cell>
          <cell r="BV2097">
            <v>10</v>
          </cell>
          <cell r="BW2097">
            <v>5764</v>
          </cell>
          <cell r="BX2097">
            <v>0</v>
          </cell>
        </row>
        <row r="2098">
          <cell r="E2098" t="str">
            <v>BAGM0619</v>
          </cell>
          <cell r="F2098" t="str">
            <v>95-20 6PR FL17</v>
          </cell>
          <cell r="G2098" t="str">
            <v>95-20 6PR FL17</v>
          </cell>
          <cell r="H2098" t="str">
            <v>FL17</v>
          </cell>
          <cell r="I2098" t="str">
            <v>AG01</v>
          </cell>
          <cell r="J2098" t="str">
            <v>AG</v>
          </cell>
          <cell r="K2098" t="str">
            <v>BRIDGESTONE</v>
          </cell>
          <cell r="L2098" t="str">
            <v>9.5-20 6PR</v>
          </cell>
          <cell r="M2098" t="str">
            <v>FARM SERVICE LUG-OO</v>
          </cell>
          <cell r="N2098" t="str">
            <v>AGRICULTURAL</v>
          </cell>
          <cell r="O2098" t="str">
            <v>AGR</v>
          </cell>
          <cell r="P2098" t="str">
            <v>T/T</v>
          </cell>
          <cell r="Q2098" t="str">
            <v>AGS00619</v>
          </cell>
          <cell r="R2098" t="str">
            <v>JAPAN</v>
          </cell>
          <cell r="S2098">
            <v>3</v>
          </cell>
          <cell r="Y2098" t="str">
            <v>24</v>
          </cell>
          <cell r="AG2098" t="str">
            <v>AGS00619</v>
          </cell>
          <cell r="AL2098" t="str">
            <v>FL17</v>
          </cell>
          <cell r="AO2098" t="str">
            <v>9.5-20</v>
          </cell>
          <cell r="AP2098" t="str">
            <v>AG</v>
          </cell>
          <cell r="AQ2098">
            <v>0</v>
          </cell>
          <cell r="AR2098">
            <v>0</v>
          </cell>
          <cell r="AU2098">
            <v>2004</v>
          </cell>
          <cell r="AX2098" t="str">
            <v>DISCONT</v>
          </cell>
          <cell r="AY2098" t="str">
            <v>B</v>
          </cell>
          <cell r="AZ2098">
            <v>91</v>
          </cell>
          <cell r="BA2098">
            <v>60</v>
          </cell>
          <cell r="BB2098">
            <v>20</v>
          </cell>
          <cell r="BC2098">
            <v>510</v>
          </cell>
          <cell r="BD2098" t="str">
            <v>AG</v>
          </cell>
          <cell r="BE2098" t="str">
            <v>AGR</v>
          </cell>
          <cell r="BF2098" t="str">
            <v>T</v>
          </cell>
          <cell r="BG2098" t="str">
            <v>T</v>
          </cell>
          <cell r="BH2098">
            <v>10.750999999999999</v>
          </cell>
          <cell r="BI2098">
            <v>21.23</v>
          </cell>
          <cell r="BJ2098">
            <v>0.16700000000000001</v>
          </cell>
          <cell r="BK2098">
            <v>0.22925174182559999</v>
          </cell>
          <cell r="BL2098">
            <v>20</v>
          </cell>
          <cell r="BM2098" t="str">
            <v>82</v>
          </cell>
          <cell r="BN2098">
            <v>241</v>
          </cell>
          <cell r="BR2098">
            <v>13100</v>
          </cell>
          <cell r="BS2098">
            <v>7858</v>
          </cell>
          <cell r="BT2098">
            <v>7858</v>
          </cell>
          <cell r="BU2098">
            <v>8731</v>
          </cell>
          <cell r="BV2098">
            <v>10</v>
          </cell>
          <cell r="BW2098">
            <v>7858</v>
          </cell>
          <cell r="BX2098">
            <v>0</v>
          </cell>
        </row>
        <row r="2099">
          <cell r="E2099" t="str">
            <v>BAGM0681</v>
          </cell>
          <cell r="F2099" t="str">
            <v>83-24 4PR T13H</v>
          </cell>
          <cell r="G2099" t="str">
            <v>83-24 4PR T13H</v>
          </cell>
          <cell r="H2099" t="str">
            <v>T13H</v>
          </cell>
          <cell r="I2099" t="str">
            <v>AG01</v>
          </cell>
          <cell r="J2099" t="str">
            <v>AG</v>
          </cell>
          <cell r="K2099" t="str">
            <v>BRIDGESTONE</v>
          </cell>
          <cell r="L2099" t="str">
            <v>8.3-24 4PR</v>
          </cell>
          <cell r="M2099" t="str">
            <v>AG TRACTION</v>
          </cell>
          <cell r="N2099" t="str">
            <v>AGRICULTURAL</v>
          </cell>
          <cell r="O2099" t="str">
            <v>AGR</v>
          </cell>
          <cell r="P2099" t="str">
            <v>T/T</v>
          </cell>
          <cell r="Q2099" t="str">
            <v>AGS00681</v>
          </cell>
          <cell r="R2099" t="str">
            <v>JAPAN</v>
          </cell>
          <cell r="S2099">
            <v>3</v>
          </cell>
          <cell r="Y2099" t="str">
            <v>24</v>
          </cell>
          <cell r="AG2099" t="str">
            <v>AGS00681</v>
          </cell>
          <cell r="AL2099" t="str">
            <v>T13H</v>
          </cell>
          <cell r="AO2099" t="str">
            <v>8.3-24</v>
          </cell>
          <cell r="AP2099" t="str">
            <v>AG</v>
          </cell>
          <cell r="AQ2099">
            <v>0</v>
          </cell>
          <cell r="AR2099">
            <v>0</v>
          </cell>
          <cell r="AU2099">
            <v>2006</v>
          </cell>
          <cell r="AX2099" t="str">
            <v>CON</v>
          </cell>
          <cell r="AY2099" t="str">
            <v>B</v>
          </cell>
          <cell r="AZ2099">
            <v>91</v>
          </cell>
          <cell r="BA2099">
            <v>60</v>
          </cell>
          <cell r="BB2099">
            <v>20</v>
          </cell>
          <cell r="BC2099">
            <v>510</v>
          </cell>
          <cell r="BD2099" t="str">
            <v>AG</v>
          </cell>
          <cell r="BE2099" t="str">
            <v>AGR</v>
          </cell>
          <cell r="BF2099" t="str">
            <v>T</v>
          </cell>
          <cell r="BG2099" t="str">
            <v>T</v>
          </cell>
          <cell r="BH2099">
            <v>11.391999999999999</v>
          </cell>
          <cell r="BI2099">
            <v>20.65</v>
          </cell>
          <cell r="BJ2099">
            <v>0.13100000000000001</v>
          </cell>
          <cell r="BK2099">
            <v>0.22922520020959994</v>
          </cell>
          <cell r="BL2099">
            <v>24</v>
          </cell>
          <cell r="BM2099" t="str">
            <v>82</v>
          </cell>
          <cell r="BN2099">
            <v>211</v>
          </cell>
          <cell r="BR2099">
            <v>9610</v>
          </cell>
          <cell r="BS2099">
            <v>5764</v>
          </cell>
          <cell r="BT2099">
            <v>5764</v>
          </cell>
          <cell r="BU2099">
            <v>6404</v>
          </cell>
          <cell r="BV2099">
            <v>10</v>
          </cell>
          <cell r="BW2099">
            <v>5764</v>
          </cell>
          <cell r="BX2099">
            <v>0</v>
          </cell>
        </row>
        <row r="2100">
          <cell r="E2100" t="str">
            <v>BAGM0686</v>
          </cell>
          <cell r="F2100" t="str">
            <v>83-24 4PR T10H</v>
          </cell>
          <cell r="G2100" t="str">
            <v>83-24 4PR T10H</v>
          </cell>
          <cell r="H2100" t="str">
            <v>T10H</v>
          </cell>
          <cell r="I2100" t="str">
            <v>AG01</v>
          </cell>
          <cell r="J2100" t="str">
            <v>AG</v>
          </cell>
          <cell r="K2100" t="str">
            <v>BRIDGESTONE</v>
          </cell>
          <cell r="L2100" t="str">
            <v>8.3-24 4PR</v>
          </cell>
          <cell r="M2100" t="str">
            <v>AG TRACTION</v>
          </cell>
          <cell r="N2100" t="str">
            <v>AGRICULTURAL</v>
          </cell>
          <cell r="O2100" t="str">
            <v>AGR</v>
          </cell>
          <cell r="P2100" t="str">
            <v>T/T</v>
          </cell>
          <cell r="Q2100" t="str">
            <v>AGS00686</v>
          </cell>
          <cell r="R2100" t="str">
            <v>JAPAN</v>
          </cell>
          <cell r="S2100">
            <v>3</v>
          </cell>
          <cell r="Y2100" t="str">
            <v>24</v>
          </cell>
          <cell r="AG2100" t="str">
            <v>AGS00686</v>
          </cell>
          <cell r="AL2100" t="str">
            <v>T10H</v>
          </cell>
          <cell r="AO2100" t="str">
            <v>8.3-24</v>
          </cell>
          <cell r="AP2100" t="str">
            <v>AG</v>
          </cell>
          <cell r="AQ2100">
            <v>0</v>
          </cell>
          <cell r="AR2100">
            <v>0</v>
          </cell>
          <cell r="AU2100">
            <v>2006</v>
          </cell>
          <cell r="AX2100" t="str">
            <v>DISCONT</v>
          </cell>
          <cell r="AY2100" t="str">
            <v>B</v>
          </cell>
          <cell r="AZ2100">
            <v>91</v>
          </cell>
          <cell r="BA2100">
            <v>60</v>
          </cell>
          <cell r="BB2100">
            <v>20</v>
          </cell>
          <cell r="BC2100">
            <v>510</v>
          </cell>
          <cell r="BD2100" t="str">
            <v>AG</v>
          </cell>
          <cell r="BE2100" t="str">
            <v>AGR</v>
          </cell>
          <cell r="BF2100" t="str">
            <v>T</v>
          </cell>
          <cell r="BG2100" t="str">
            <v>T</v>
          </cell>
          <cell r="BH2100">
            <v>10.624000000000001</v>
          </cell>
          <cell r="BI2100">
            <v>20.65</v>
          </cell>
          <cell r="BJ2100">
            <v>0.13100000000000001</v>
          </cell>
          <cell r="BK2100">
            <v>0.22922520020959994</v>
          </cell>
          <cell r="BL2100">
            <v>24</v>
          </cell>
          <cell r="BM2100" t="str">
            <v>82</v>
          </cell>
          <cell r="BN2100">
            <v>211</v>
          </cell>
          <cell r="BR2100">
            <v>9390</v>
          </cell>
          <cell r="BS2100">
            <v>5632</v>
          </cell>
          <cell r="BT2100">
            <v>5632</v>
          </cell>
          <cell r="BU2100">
            <v>6258</v>
          </cell>
          <cell r="BV2100">
            <v>10</v>
          </cell>
          <cell r="BW2100">
            <v>5632</v>
          </cell>
          <cell r="BX2100">
            <v>0</v>
          </cell>
        </row>
        <row r="2101">
          <cell r="E2101" t="str">
            <v>BAGM0767</v>
          </cell>
          <cell r="F2101" t="str">
            <v>124-26 4PR FSLS</v>
          </cell>
          <cell r="G2101" t="str">
            <v>124-26 4PR FSLS</v>
          </cell>
          <cell r="H2101" t="str">
            <v>FSLS</v>
          </cell>
          <cell r="I2101" t="str">
            <v>AG01</v>
          </cell>
          <cell r="J2101" t="str">
            <v>AG</v>
          </cell>
          <cell r="K2101" t="str">
            <v>BRIDGESTONE</v>
          </cell>
          <cell r="L2101" t="str">
            <v>12.4-26 4PR</v>
          </cell>
          <cell r="M2101" t="str">
            <v>FARM SERVICE LUG</v>
          </cell>
          <cell r="N2101" t="str">
            <v>AGRICULTURAL</v>
          </cell>
          <cell r="O2101" t="str">
            <v>AGR</v>
          </cell>
          <cell r="P2101" t="str">
            <v>T/T</v>
          </cell>
          <cell r="Q2101" t="str">
            <v>AGS00767</v>
          </cell>
          <cell r="R2101" t="str">
            <v>JAPAN</v>
          </cell>
          <cell r="S2101">
            <v>3</v>
          </cell>
          <cell r="Y2101" t="str">
            <v>24</v>
          </cell>
          <cell r="AG2101" t="str">
            <v>AGS00767</v>
          </cell>
          <cell r="AL2101" t="str">
            <v>FSLS</v>
          </cell>
          <cell r="AO2101" t="str">
            <v>12.4-26</v>
          </cell>
          <cell r="AP2101" t="str">
            <v>AG</v>
          </cell>
          <cell r="AQ2101">
            <v>0</v>
          </cell>
          <cell r="AR2101">
            <v>0</v>
          </cell>
          <cell r="AU2101">
            <v>2006</v>
          </cell>
          <cell r="AX2101" t="str">
            <v>DISCONT</v>
          </cell>
          <cell r="AY2101" t="str">
            <v>B</v>
          </cell>
          <cell r="AZ2101">
            <v>91</v>
          </cell>
          <cell r="BA2101">
            <v>60</v>
          </cell>
          <cell r="BB2101">
            <v>20</v>
          </cell>
          <cell r="BC2101">
            <v>510</v>
          </cell>
          <cell r="BD2101" t="str">
            <v>AG</v>
          </cell>
          <cell r="BE2101" t="str">
            <v>AGR</v>
          </cell>
          <cell r="BF2101" t="str">
            <v>T</v>
          </cell>
          <cell r="BG2101" t="str">
            <v>T</v>
          </cell>
          <cell r="BH2101">
            <v>25.518999999999998</v>
          </cell>
          <cell r="BI2101">
            <v>50.722999999999999</v>
          </cell>
          <cell r="BJ2101">
            <v>0.439</v>
          </cell>
          <cell r="BK2101">
            <v>0.49179179499999998</v>
          </cell>
          <cell r="BL2101">
            <v>26</v>
          </cell>
          <cell r="BM2101" t="str">
            <v>82</v>
          </cell>
          <cell r="BN2101">
            <v>315</v>
          </cell>
          <cell r="BR2101">
            <v>22270</v>
          </cell>
          <cell r="BS2101">
            <v>13360</v>
          </cell>
          <cell r="BT2101">
            <v>13360</v>
          </cell>
          <cell r="BU2101">
            <v>14844</v>
          </cell>
          <cell r="BV2101">
            <v>10</v>
          </cell>
          <cell r="BW2101">
            <v>13360</v>
          </cell>
          <cell r="BX2101">
            <v>0</v>
          </cell>
        </row>
        <row r="2102">
          <cell r="E2102" t="str">
            <v>BAGM0784</v>
          </cell>
          <cell r="F2102" t="str">
            <v>124-26 4PR FH80</v>
          </cell>
          <cell r="G2102" t="str">
            <v>124-26 4PR FH80</v>
          </cell>
          <cell r="H2102" t="str">
            <v>FH80</v>
          </cell>
          <cell r="I2102" t="str">
            <v>AG01</v>
          </cell>
          <cell r="J2102" t="str">
            <v>AG</v>
          </cell>
          <cell r="K2102" t="str">
            <v>BRIDGESTONE</v>
          </cell>
          <cell r="L2102" t="str">
            <v>12.4-26 4PR</v>
          </cell>
          <cell r="M2102" t="str">
            <v>FARM SERVICE HIGH LUG-80</v>
          </cell>
          <cell r="N2102" t="str">
            <v>AGRICULTURAL</v>
          </cell>
          <cell r="O2102" t="str">
            <v>AGR</v>
          </cell>
          <cell r="P2102" t="str">
            <v>T/T</v>
          </cell>
          <cell r="Q2102" t="str">
            <v>AGS00784</v>
          </cell>
          <cell r="R2102" t="str">
            <v>JAPAN</v>
          </cell>
          <cell r="S2102">
            <v>3</v>
          </cell>
          <cell r="Y2102" t="str">
            <v>24</v>
          </cell>
          <cell r="AG2102" t="str">
            <v>AGS00784</v>
          </cell>
          <cell r="AL2102" t="str">
            <v>FH80</v>
          </cell>
          <cell r="AO2102" t="str">
            <v>12.4-26</v>
          </cell>
          <cell r="AP2102" t="str">
            <v>AG</v>
          </cell>
          <cell r="AQ2102">
            <v>0</v>
          </cell>
          <cell r="AR2102">
            <v>0</v>
          </cell>
          <cell r="AU2102">
            <v>2006</v>
          </cell>
          <cell r="AX2102" t="str">
            <v>DISCONT</v>
          </cell>
          <cell r="AY2102" t="str">
            <v>B</v>
          </cell>
          <cell r="AZ2102">
            <v>91</v>
          </cell>
          <cell r="BA2102">
            <v>60</v>
          </cell>
          <cell r="BB2102">
            <v>20</v>
          </cell>
          <cell r="BC2102">
            <v>510</v>
          </cell>
          <cell r="BD2102" t="str">
            <v>AG</v>
          </cell>
          <cell r="BE2102" t="str">
            <v>AGR</v>
          </cell>
          <cell r="BF2102" t="str">
            <v>T</v>
          </cell>
          <cell r="BG2102" t="str">
            <v>T</v>
          </cell>
          <cell r="BH2102">
            <v>28.003</v>
          </cell>
          <cell r="BI2102">
            <v>55.61</v>
          </cell>
          <cell r="BJ2102">
            <v>0.36599999999999999</v>
          </cell>
          <cell r="BK2102">
            <v>0.49179179499999998</v>
          </cell>
          <cell r="BL2102">
            <v>26</v>
          </cell>
          <cell r="BM2102" t="str">
            <v>82</v>
          </cell>
          <cell r="BN2102">
            <v>315</v>
          </cell>
          <cell r="BR2102">
            <v>21270</v>
          </cell>
          <cell r="BS2102">
            <v>12760</v>
          </cell>
          <cell r="BT2102">
            <v>12760</v>
          </cell>
          <cell r="BU2102">
            <v>14178</v>
          </cell>
          <cell r="BV2102">
            <v>10</v>
          </cell>
          <cell r="BW2102">
            <v>12760</v>
          </cell>
          <cell r="BX2102">
            <v>0</v>
          </cell>
        </row>
        <row r="2103">
          <cell r="E2103" t="str">
            <v>BAGM0936</v>
          </cell>
          <cell r="F2103" t="str">
            <v>139-36 6PR FL21</v>
          </cell>
          <cell r="G2103" t="str">
            <v>139-36 6PR FL21</v>
          </cell>
          <cell r="H2103" t="str">
            <v>FL21</v>
          </cell>
          <cell r="I2103" t="str">
            <v>AG01</v>
          </cell>
          <cell r="J2103" t="str">
            <v>AG</v>
          </cell>
          <cell r="K2103" t="str">
            <v>BRIDGESTONE</v>
          </cell>
          <cell r="L2103" t="str">
            <v>13.9-36 6PR</v>
          </cell>
          <cell r="M2103" t="str">
            <v>FARM SERVICE LUG-OO</v>
          </cell>
          <cell r="N2103" t="str">
            <v>AGRICULTURAL</v>
          </cell>
          <cell r="O2103" t="str">
            <v>AGR</v>
          </cell>
          <cell r="P2103" t="str">
            <v>T/T</v>
          </cell>
          <cell r="Q2103" t="str">
            <v>AGS00936</v>
          </cell>
          <cell r="R2103" t="str">
            <v>JAPAN</v>
          </cell>
          <cell r="S2103">
            <v>3</v>
          </cell>
          <cell r="Y2103" t="str">
            <v>24</v>
          </cell>
          <cell r="AG2103" t="str">
            <v>AGS00936</v>
          </cell>
          <cell r="AL2103" t="str">
            <v>FL21</v>
          </cell>
          <cell r="AO2103" t="str">
            <v>13.9-36</v>
          </cell>
          <cell r="AP2103" t="str">
            <v>AG</v>
          </cell>
          <cell r="AQ2103">
            <v>0</v>
          </cell>
          <cell r="AR2103">
            <v>0</v>
          </cell>
          <cell r="AU2103">
            <v>2003</v>
          </cell>
          <cell r="AX2103" t="str">
            <v>DISCONT</v>
          </cell>
          <cell r="AY2103" t="str">
            <v>B</v>
          </cell>
          <cell r="AZ2103">
            <v>91</v>
          </cell>
          <cell r="BA2103">
            <v>60</v>
          </cell>
          <cell r="BB2103">
            <v>20</v>
          </cell>
          <cell r="BC2103">
            <v>510</v>
          </cell>
          <cell r="BD2103" t="str">
            <v>AG</v>
          </cell>
          <cell r="BE2103" t="str">
            <v>AGR</v>
          </cell>
          <cell r="BF2103" t="str">
            <v>T</v>
          </cell>
          <cell r="BG2103" t="str">
            <v>T</v>
          </cell>
          <cell r="BH2103">
            <v>29.344999999999999</v>
          </cell>
          <cell r="BI2103">
            <v>60.67</v>
          </cell>
          <cell r="BJ2103">
            <v>0.60299999999999998</v>
          </cell>
          <cell r="BK2103">
            <v>0.87639181660319998</v>
          </cell>
          <cell r="BL2103">
            <v>36</v>
          </cell>
          <cell r="BM2103">
            <v>82</v>
          </cell>
          <cell r="BN2103">
            <v>353</v>
          </cell>
          <cell r="BR2103">
            <v>37550</v>
          </cell>
          <cell r="BS2103">
            <v>22528</v>
          </cell>
          <cell r="BT2103">
            <v>22528</v>
          </cell>
          <cell r="BU2103">
            <v>25031</v>
          </cell>
          <cell r="BV2103">
            <v>10</v>
          </cell>
          <cell r="BW2103">
            <v>22528</v>
          </cell>
          <cell r="BX2103">
            <v>0</v>
          </cell>
        </row>
        <row r="2104">
          <cell r="E2104" t="str">
            <v>BAGM2002</v>
          </cell>
          <cell r="F2104" t="str">
            <v>6-12 4PR FSLM</v>
          </cell>
          <cell r="G2104" t="str">
            <v>6-12 4PR FSLM</v>
          </cell>
          <cell r="H2104" t="str">
            <v>FSLM</v>
          </cell>
          <cell r="I2104" t="str">
            <v>AG01</v>
          </cell>
          <cell r="J2104" t="str">
            <v>AG</v>
          </cell>
          <cell r="K2104" t="str">
            <v>BRIDGESTONE</v>
          </cell>
          <cell r="L2104" t="str">
            <v>6-12 4PR</v>
          </cell>
          <cell r="M2104" t="str">
            <v>FARM SERVICE LUG-M</v>
          </cell>
          <cell r="N2104" t="str">
            <v>AGRICULTURAL</v>
          </cell>
          <cell r="O2104" t="str">
            <v>AGR</v>
          </cell>
          <cell r="P2104" t="str">
            <v>T/T</v>
          </cell>
          <cell r="Q2104" t="str">
            <v>AGS0N002</v>
          </cell>
          <cell r="R2104" t="str">
            <v>INDONESIA</v>
          </cell>
          <cell r="S2104">
            <v>3</v>
          </cell>
          <cell r="Y2104" t="str">
            <v>24</v>
          </cell>
          <cell r="AG2104" t="str">
            <v>AGS0N002</v>
          </cell>
          <cell r="AL2104" t="str">
            <v>FSLM</v>
          </cell>
          <cell r="AO2104" t="str">
            <v>6-12</v>
          </cell>
          <cell r="AP2104" t="str">
            <v>AG</v>
          </cell>
          <cell r="AQ2104">
            <v>0</v>
          </cell>
          <cell r="AR2104">
            <v>0</v>
          </cell>
          <cell r="AU2104">
            <v>2006</v>
          </cell>
          <cell r="AX2104" t="str">
            <v>DISCONT</v>
          </cell>
          <cell r="AY2104" t="str">
            <v>B</v>
          </cell>
          <cell r="AZ2104">
            <v>91</v>
          </cell>
          <cell r="BA2104">
            <v>60</v>
          </cell>
          <cell r="BB2104">
            <v>20</v>
          </cell>
          <cell r="BC2104">
            <v>510</v>
          </cell>
          <cell r="BD2104" t="str">
            <v>AG</v>
          </cell>
          <cell r="BE2104" t="str">
            <v>AGR</v>
          </cell>
          <cell r="BF2104" t="str">
            <v>T</v>
          </cell>
          <cell r="BG2104" t="str">
            <v>T</v>
          </cell>
          <cell r="BH2104">
            <v>3.9340000000000002</v>
          </cell>
          <cell r="BI2104">
            <v>7.44</v>
          </cell>
          <cell r="BJ2104">
            <v>4.8000000000000001E-2</v>
          </cell>
          <cell r="BK2104">
            <v>5.8944892108799982E-2</v>
          </cell>
          <cell r="BL2104">
            <v>12</v>
          </cell>
          <cell r="BM2104" t="str">
            <v>82</v>
          </cell>
          <cell r="BN2104">
            <v>152</v>
          </cell>
          <cell r="BR2104">
            <v>3650</v>
          </cell>
          <cell r="BS2104">
            <v>2188</v>
          </cell>
          <cell r="BT2104">
            <v>2188</v>
          </cell>
          <cell r="BU2104">
            <v>2431</v>
          </cell>
          <cell r="BV2104">
            <v>10</v>
          </cell>
          <cell r="BW2104">
            <v>2188</v>
          </cell>
          <cell r="BX2104">
            <v>0</v>
          </cell>
        </row>
        <row r="2105">
          <cell r="E2105" t="str">
            <v>BAGM2009</v>
          </cell>
          <cell r="F2105" t="str">
            <v>500-12 4PR FSLM</v>
          </cell>
          <cell r="G2105" t="str">
            <v>500-12 4PR FSLM</v>
          </cell>
          <cell r="H2105" t="str">
            <v>FSLM</v>
          </cell>
          <cell r="I2105" t="str">
            <v>AG01</v>
          </cell>
          <cell r="J2105" t="str">
            <v>AG</v>
          </cell>
          <cell r="K2105" t="str">
            <v>BRIDGESTONE</v>
          </cell>
          <cell r="L2105" t="str">
            <v>5-12 4PR</v>
          </cell>
          <cell r="M2105" t="str">
            <v>FARM SERVICE LUG-M</v>
          </cell>
          <cell r="N2105" t="str">
            <v>AGRICULTURAL</v>
          </cell>
          <cell r="O2105" t="str">
            <v>AGR</v>
          </cell>
          <cell r="P2105" t="str">
            <v>T/T</v>
          </cell>
          <cell r="Q2105" t="str">
            <v>AGS0N009</v>
          </cell>
          <cell r="R2105" t="str">
            <v>INDONESIA</v>
          </cell>
          <cell r="S2105">
            <v>3</v>
          </cell>
          <cell r="Y2105" t="str">
            <v>24</v>
          </cell>
          <cell r="AG2105" t="str">
            <v>AGS0N009</v>
          </cell>
          <cell r="AL2105" t="str">
            <v>FSLM</v>
          </cell>
          <cell r="AO2105" t="str">
            <v>500-12</v>
          </cell>
          <cell r="AP2105" t="str">
            <v>AG</v>
          </cell>
          <cell r="AQ2105">
            <v>0</v>
          </cell>
          <cell r="AR2105">
            <v>0</v>
          </cell>
          <cell r="AU2105">
            <v>2006</v>
          </cell>
          <cell r="AX2105" t="str">
            <v>DISCONT</v>
          </cell>
          <cell r="AY2105" t="str">
            <v>B</v>
          </cell>
          <cell r="AZ2105">
            <v>91</v>
          </cell>
          <cell r="BA2105">
            <v>60</v>
          </cell>
          <cell r="BB2105">
            <v>20</v>
          </cell>
          <cell r="BC2105">
            <v>510</v>
          </cell>
          <cell r="BD2105" t="str">
            <v>AG</v>
          </cell>
          <cell r="BE2105" t="str">
            <v>AGR</v>
          </cell>
          <cell r="BF2105" t="str">
            <v>T</v>
          </cell>
          <cell r="BG2105" t="str">
            <v>T</v>
          </cell>
          <cell r="BH2105">
            <v>3.79</v>
          </cell>
          <cell r="BI2105">
            <v>7.03</v>
          </cell>
          <cell r="BJ2105">
            <v>4.2999999999999997E-2</v>
          </cell>
          <cell r="BK2105">
            <v>4.3962931428799985E-2</v>
          </cell>
          <cell r="BL2105">
            <v>12</v>
          </cell>
          <cell r="BM2105" t="str">
            <v>82</v>
          </cell>
          <cell r="BN2105">
            <v>127</v>
          </cell>
          <cell r="BR2105">
            <v>3210</v>
          </cell>
          <cell r="BS2105">
            <v>1926</v>
          </cell>
          <cell r="BT2105">
            <v>1926</v>
          </cell>
          <cell r="BU2105">
            <v>2140</v>
          </cell>
          <cell r="BV2105">
            <v>10</v>
          </cell>
          <cell r="BW2105">
            <v>1926</v>
          </cell>
          <cell r="BX2105">
            <v>0</v>
          </cell>
        </row>
        <row r="2106">
          <cell r="E2106" t="str">
            <v>BAGM2010</v>
          </cell>
          <cell r="F2106" t="str">
            <v>5-12 4PR FSLM</v>
          </cell>
          <cell r="G2106" t="str">
            <v>5-12 4PR FSLM</v>
          </cell>
          <cell r="H2106" t="str">
            <v>FSLM</v>
          </cell>
          <cell r="I2106" t="str">
            <v>AG01</v>
          </cell>
          <cell r="J2106" t="str">
            <v>AG</v>
          </cell>
          <cell r="K2106" t="str">
            <v>BRIDGESTONE</v>
          </cell>
          <cell r="L2106" t="str">
            <v>5-12 2PR</v>
          </cell>
          <cell r="M2106" t="str">
            <v>FARM SERVICE LUG-M</v>
          </cell>
          <cell r="N2106" t="str">
            <v>AGRICULTURAL</v>
          </cell>
          <cell r="O2106" t="str">
            <v>AGR</v>
          </cell>
          <cell r="P2106" t="str">
            <v>T/T</v>
          </cell>
          <cell r="Q2106" t="str">
            <v>AGS00169</v>
          </cell>
          <cell r="R2106" t="str">
            <v>JAPAN</v>
          </cell>
          <cell r="S2106">
            <v>3</v>
          </cell>
          <cell r="Y2106" t="str">
            <v>24</v>
          </cell>
          <cell r="AG2106" t="str">
            <v>AGS00169</v>
          </cell>
          <cell r="AL2106" t="str">
            <v>FSLM</v>
          </cell>
          <cell r="AO2106" t="str">
            <v>5-12</v>
          </cell>
          <cell r="AP2106" t="str">
            <v>AG</v>
          </cell>
          <cell r="AQ2106">
            <v>0</v>
          </cell>
          <cell r="AR2106">
            <v>0</v>
          </cell>
          <cell r="AU2106">
            <v>2006</v>
          </cell>
          <cell r="AX2106" t="str">
            <v>CON</v>
          </cell>
          <cell r="AY2106" t="str">
            <v>B</v>
          </cell>
          <cell r="AZ2106">
            <v>91</v>
          </cell>
          <cell r="BA2106">
            <v>60</v>
          </cell>
          <cell r="BB2106">
            <v>20</v>
          </cell>
          <cell r="BC2106">
            <v>510</v>
          </cell>
          <cell r="BD2106" t="str">
            <v>AG</v>
          </cell>
          <cell r="BE2106" t="str">
            <v>AGR</v>
          </cell>
          <cell r="BF2106" t="str">
            <v>T</v>
          </cell>
          <cell r="BG2106" t="str">
            <v>T</v>
          </cell>
          <cell r="BH2106">
            <v>2.149</v>
          </cell>
          <cell r="BI2106">
            <v>2.2999999999999998</v>
          </cell>
          <cell r="BJ2106">
            <v>0.03</v>
          </cell>
          <cell r="BK2106">
            <v>4.4086049999999995E-3</v>
          </cell>
          <cell r="BL2106">
            <v>12</v>
          </cell>
          <cell r="BM2106" t="str">
            <v>82</v>
          </cell>
          <cell r="BN2106">
            <v>5</v>
          </cell>
          <cell r="BR2106">
            <v>2410</v>
          </cell>
          <cell r="BS2106">
            <v>1444</v>
          </cell>
          <cell r="BT2106">
            <v>1444</v>
          </cell>
          <cell r="BU2106">
            <v>1604</v>
          </cell>
          <cell r="BV2106">
            <v>10</v>
          </cell>
          <cell r="BW2106">
            <v>1444</v>
          </cell>
          <cell r="BX2106">
            <v>0</v>
          </cell>
        </row>
        <row r="2107">
          <cell r="E2107" t="str">
            <v>BAGM2011</v>
          </cell>
          <cell r="F2107" t="str">
            <v>6-12 2PR FSLW</v>
          </cell>
          <cell r="G2107" t="str">
            <v>6-12 2PR FSLW</v>
          </cell>
          <cell r="H2107" t="str">
            <v>FSLW</v>
          </cell>
          <cell r="I2107" t="str">
            <v>AG01</v>
          </cell>
          <cell r="J2107" t="str">
            <v>AG</v>
          </cell>
          <cell r="K2107" t="str">
            <v>BRIDGESTONE</v>
          </cell>
          <cell r="L2107" t="str">
            <v>6-12 2PR</v>
          </cell>
          <cell r="M2107" t="str">
            <v>FARM SERVICE LUG-W</v>
          </cell>
          <cell r="N2107" t="str">
            <v>AGRICULTURAL</v>
          </cell>
          <cell r="O2107" t="str">
            <v>AGR</v>
          </cell>
          <cell r="P2107" t="str">
            <v>T/T</v>
          </cell>
          <cell r="Q2107" t="str">
            <v>ZDUMMY</v>
          </cell>
          <cell r="R2107" t="str">
            <v>JAPAN</v>
          </cell>
          <cell r="S2107">
            <v>3</v>
          </cell>
          <cell r="Y2107" t="str">
            <v>24</v>
          </cell>
          <cell r="AL2107" t="str">
            <v>FSLW</v>
          </cell>
          <cell r="AO2107" t="str">
            <v>6-12</v>
          </cell>
          <cell r="AP2107" t="str">
            <v>AG</v>
          </cell>
          <cell r="AQ2107">
            <v>0</v>
          </cell>
          <cell r="AR2107">
            <v>0</v>
          </cell>
          <cell r="AU2107">
            <v>0</v>
          </cell>
          <cell r="AX2107" t="str">
            <v>DISCONT</v>
          </cell>
          <cell r="AY2107" t="str">
            <v>B</v>
          </cell>
          <cell r="AZ2107">
            <v>91</v>
          </cell>
          <cell r="BA2107">
            <v>60</v>
          </cell>
          <cell r="BB2107">
            <v>20</v>
          </cell>
          <cell r="BC2107">
            <v>510</v>
          </cell>
          <cell r="BD2107" t="str">
            <v>AG</v>
          </cell>
          <cell r="BE2107" t="str">
            <v>AGR</v>
          </cell>
          <cell r="BF2107" t="str">
            <v>T</v>
          </cell>
          <cell r="BG2107" t="str">
            <v>T</v>
          </cell>
          <cell r="BH2107">
            <v>3.9340000000000002</v>
          </cell>
          <cell r="BI2107">
            <v>3.3</v>
          </cell>
          <cell r="BJ2107">
            <v>0.04</v>
          </cell>
          <cell r="BK2107">
            <v>4.5539231615999978E-3</v>
          </cell>
          <cell r="BL2107">
            <v>12</v>
          </cell>
          <cell r="BM2107" t="str">
            <v>82</v>
          </cell>
          <cell r="BN2107">
            <v>6</v>
          </cell>
          <cell r="BR2107">
            <v>3560</v>
          </cell>
          <cell r="BS2107">
            <v>2138</v>
          </cell>
          <cell r="BT2107">
            <v>2138</v>
          </cell>
          <cell r="BU2107">
            <v>2376</v>
          </cell>
          <cell r="BV2107">
            <v>10</v>
          </cell>
          <cell r="BW2107">
            <v>2138</v>
          </cell>
          <cell r="BX2107">
            <v>0</v>
          </cell>
        </row>
        <row r="2108">
          <cell r="E2108" t="str">
            <v>BAGM2012</v>
          </cell>
          <cell r="F2108" t="str">
            <v>6-14 4PR FSLM</v>
          </cell>
          <cell r="G2108" t="str">
            <v>6-14 4PR FSLM</v>
          </cell>
          <cell r="H2108" t="str">
            <v>FSLM</v>
          </cell>
          <cell r="I2108" t="str">
            <v>AG01</v>
          </cell>
          <cell r="J2108" t="str">
            <v>AG</v>
          </cell>
          <cell r="K2108" t="str">
            <v>BRIDGESTONE</v>
          </cell>
          <cell r="L2108" t="str">
            <v>6-14 4PR</v>
          </cell>
          <cell r="M2108" t="str">
            <v>FARM SERVICE LUG-M</v>
          </cell>
          <cell r="N2108" t="str">
            <v>AGRICULTURAL</v>
          </cell>
          <cell r="O2108" t="str">
            <v>AGR</v>
          </cell>
          <cell r="P2108" t="str">
            <v>T/T</v>
          </cell>
          <cell r="Q2108" t="str">
            <v>AGS00288</v>
          </cell>
          <cell r="R2108" t="str">
            <v>JAPAN</v>
          </cell>
          <cell r="S2108">
            <v>3</v>
          </cell>
          <cell r="Y2108" t="str">
            <v>24</v>
          </cell>
          <cell r="AG2108" t="str">
            <v>AGS00288</v>
          </cell>
          <cell r="AL2108" t="str">
            <v>FSLM</v>
          </cell>
          <cell r="AO2108" t="str">
            <v>6-14</v>
          </cell>
          <cell r="AP2108" t="str">
            <v>AG</v>
          </cell>
          <cell r="AQ2108">
            <v>0</v>
          </cell>
          <cell r="AR2108">
            <v>0</v>
          </cell>
          <cell r="AU2108">
            <v>2007</v>
          </cell>
          <cell r="AX2108" t="str">
            <v>CON</v>
          </cell>
          <cell r="AY2108" t="str">
            <v>B</v>
          </cell>
          <cell r="AZ2108">
            <v>91</v>
          </cell>
          <cell r="BA2108">
            <v>60</v>
          </cell>
          <cell r="BB2108">
            <v>20</v>
          </cell>
          <cell r="BC2108">
            <v>510</v>
          </cell>
          <cell r="BD2108" t="str">
            <v>AG</v>
          </cell>
          <cell r="BE2108" t="str">
            <v>AGR</v>
          </cell>
          <cell r="BF2108" t="str">
            <v>T</v>
          </cell>
          <cell r="BG2108" t="str">
            <v>T</v>
          </cell>
          <cell r="BH2108">
            <v>3.9220000000000002</v>
          </cell>
          <cell r="BI2108">
            <v>4.3</v>
          </cell>
          <cell r="BJ2108">
            <v>7.0000000000000007E-2</v>
          </cell>
          <cell r="BK2108">
            <v>6.1431341055999972E-3</v>
          </cell>
          <cell r="BL2108">
            <v>14</v>
          </cell>
          <cell r="BM2108" t="str">
            <v>82</v>
          </cell>
          <cell r="BN2108">
            <v>6</v>
          </cell>
          <cell r="BR2108">
            <v>4000</v>
          </cell>
          <cell r="BS2108">
            <v>2402</v>
          </cell>
          <cell r="BT2108">
            <v>2402</v>
          </cell>
          <cell r="BU2108">
            <v>2669</v>
          </cell>
          <cell r="BV2108">
            <v>10</v>
          </cell>
          <cell r="BW2108">
            <v>2402</v>
          </cell>
          <cell r="BX2108">
            <v>1708.05</v>
          </cell>
        </row>
        <row r="2109">
          <cell r="E2109" t="str">
            <v>BAGM2013</v>
          </cell>
          <cell r="F2109" t="str">
            <v>8-18 4PR FSLM</v>
          </cell>
          <cell r="G2109" t="str">
            <v>8-18 4PR FSLM</v>
          </cell>
          <cell r="H2109" t="str">
            <v>FSLM</v>
          </cell>
          <cell r="I2109" t="str">
            <v>AG01</v>
          </cell>
          <cell r="J2109" t="str">
            <v>AG</v>
          </cell>
          <cell r="K2109" t="str">
            <v>BRIDGESTONE</v>
          </cell>
          <cell r="L2109" t="str">
            <v>8-18 4PR</v>
          </cell>
          <cell r="M2109" t="str">
            <v>FARM SERVICE LUG-M</v>
          </cell>
          <cell r="N2109" t="str">
            <v>AGRICULTURAL</v>
          </cell>
          <cell r="O2109" t="str">
            <v>AGR</v>
          </cell>
          <cell r="P2109" t="str">
            <v>T/T</v>
          </cell>
          <cell r="Q2109" t="str">
            <v>AGS00510</v>
          </cell>
          <cell r="R2109" t="str">
            <v>JAPAN</v>
          </cell>
          <cell r="S2109">
            <v>3</v>
          </cell>
          <cell r="Y2109" t="str">
            <v>24</v>
          </cell>
          <cell r="AG2109" t="str">
            <v>AGS00510</v>
          </cell>
          <cell r="AL2109" t="str">
            <v>FSLM</v>
          </cell>
          <cell r="AO2109" t="str">
            <v>8-18</v>
          </cell>
          <cell r="AP2109" t="str">
            <v>AG</v>
          </cell>
          <cell r="AQ2109">
            <v>0</v>
          </cell>
          <cell r="AR2109">
            <v>0</v>
          </cell>
          <cell r="AU2109">
            <v>2006</v>
          </cell>
          <cell r="AX2109" t="str">
            <v>DISCONT</v>
          </cell>
          <cell r="AY2109" t="str">
            <v>B</v>
          </cell>
          <cell r="AZ2109">
            <v>91</v>
          </cell>
          <cell r="BA2109">
            <v>60</v>
          </cell>
          <cell r="BB2109">
            <v>20</v>
          </cell>
          <cell r="BC2109">
            <v>510</v>
          </cell>
          <cell r="BD2109" t="str">
            <v>AG</v>
          </cell>
          <cell r="BE2109" t="str">
            <v>AGR</v>
          </cell>
          <cell r="BF2109" t="str">
            <v>T</v>
          </cell>
          <cell r="BG2109" t="str">
            <v>T</v>
          </cell>
          <cell r="BH2109">
            <v>6.7220000000000004</v>
          </cell>
          <cell r="BI2109">
            <v>7.5</v>
          </cell>
          <cell r="BJ2109">
            <v>0.1</v>
          </cell>
          <cell r="BK2109">
            <v>1.0617643315199999E-2</v>
          </cell>
          <cell r="BL2109">
            <v>18</v>
          </cell>
          <cell r="BM2109" t="str">
            <v>82</v>
          </cell>
          <cell r="BN2109">
            <v>8</v>
          </cell>
          <cell r="BR2109">
            <v>5570</v>
          </cell>
          <cell r="BS2109">
            <v>3343</v>
          </cell>
          <cell r="BT2109">
            <v>3343</v>
          </cell>
          <cell r="BU2109">
            <v>3714</v>
          </cell>
          <cell r="BV2109">
            <v>10</v>
          </cell>
          <cell r="BW2109">
            <v>3343</v>
          </cell>
          <cell r="BX2109">
            <v>0</v>
          </cell>
        </row>
        <row r="2110">
          <cell r="E2110" t="str">
            <v>BAGM2014</v>
          </cell>
          <cell r="F2110" t="str">
            <v>112-24 4PR FSLF</v>
          </cell>
          <cell r="G2110" t="str">
            <v>112-24 4PR FSLF</v>
          </cell>
          <cell r="H2110" t="str">
            <v>FSLF</v>
          </cell>
          <cell r="I2110" t="str">
            <v>AG01</v>
          </cell>
          <cell r="J2110" t="str">
            <v>AG</v>
          </cell>
          <cell r="K2110" t="str">
            <v>BRIDGESTONE</v>
          </cell>
          <cell r="L2110" t="str">
            <v>11.2-24 4PR</v>
          </cell>
          <cell r="M2110" t="str">
            <v>FARM SERVICE LUG-F</v>
          </cell>
          <cell r="N2110" t="str">
            <v>AGRICULTURAL</v>
          </cell>
          <cell r="O2110" t="str">
            <v>AGR</v>
          </cell>
          <cell r="P2110" t="str">
            <v>T/T</v>
          </cell>
          <cell r="Q2110" t="str">
            <v>AGS00770</v>
          </cell>
          <cell r="R2110" t="str">
            <v>JAPAN</v>
          </cell>
          <cell r="S2110">
            <v>3</v>
          </cell>
          <cell r="Y2110" t="str">
            <v>24</v>
          </cell>
          <cell r="AG2110" t="str">
            <v>AGS00770</v>
          </cell>
          <cell r="AL2110" t="str">
            <v>FSLF</v>
          </cell>
          <cell r="AO2110" t="str">
            <v>11.2-24</v>
          </cell>
          <cell r="AP2110" t="str">
            <v>AG</v>
          </cell>
          <cell r="AQ2110">
            <v>0</v>
          </cell>
          <cell r="AR2110">
            <v>0</v>
          </cell>
          <cell r="AU2110">
            <v>0</v>
          </cell>
          <cell r="AX2110" t="str">
            <v>DISCONT</v>
          </cell>
          <cell r="AY2110" t="str">
            <v>B</v>
          </cell>
          <cell r="AZ2110">
            <v>91</v>
          </cell>
          <cell r="BA2110">
            <v>60</v>
          </cell>
          <cell r="BB2110">
            <v>20</v>
          </cell>
          <cell r="BC2110">
            <v>510</v>
          </cell>
          <cell r="BD2110" t="str">
            <v>AG</v>
          </cell>
          <cell r="BE2110" t="str">
            <v>AGR</v>
          </cell>
          <cell r="BF2110" t="str">
            <v>T</v>
          </cell>
          <cell r="BG2110" t="str">
            <v>T</v>
          </cell>
          <cell r="BH2110">
            <v>14.69</v>
          </cell>
          <cell r="BI2110">
            <v>17</v>
          </cell>
          <cell r="BJ2110">
            <v>0.21</v>
          </cell>
          <cell r="BK2110">
            <v>9.5652560076799995E-2</v>
          </cell>
          <cell r="BL2110">
            <v>24</v>
          </cell>
          <cell r="BM2110" t="str">
            <v>82</v>
          </cell>
          <cell r="BN2110">
            <v>112</v>
          </cell>
          <cell r="BR2110">
            <v>13440</v>
          </cell>
          <cell r="BS2110">
            <v>8061</v>
          </cell>
          <cell r="BT2110">
            <v>8061</v>
          </cell>
          <cell r="BU2110">
            <v>8957</v>
          </cell>
          <cell r="BV2110">
            <v>10</v>
          </cell>
          <cell r="BW2110">
            <v>8061</v>
          </cell>
          <cell r="BX2110">
            <v>0</v>
          </cell>
        </row>
        <row r="2111">
          <cell r="E2111" t="str">
            <v>BAGM2015</v>
          </cell>
          <cell r="F2111" t="str">
            <v>11.2-24 6PR FL18</v>
          </cell>
          <cell r="G2111" t="str">
            <v>11.2-24 6PR FL18</v>
          </cell>
          <cell r="H2111" t="str">
            <v>FL18</v>
          </cell>
          <cell r="I2111" t="str">
            <v>AG01</v>
          </cell>
          <cell r="J2111" t="str">
            <v>AG</v>
          </cell>
          <cell r="K2111" t="str">
            <v>BRIDGESTONE</v>
          </cell>
          <cell r="L2111" t="str">
            <v>11.2-24 6PR</v>
          </cell>
          <cell r="M2111" t="str">
            <v>FARM SERVICE LUG-OO</v>
          </cell>
          <cell r="N2111" t="str">
            <v>AGRICULTURAL</v>
          </cell>
          <cell r="O2111" t="str">
            <v>AGR</v>
          </cell>
          <cell r="P2111" t="str">
            <v>T/T</v>
          </cell>
          <cell r="Q2111" t="str">
            <v>AGS00751</v>
          </cell>
          <cell r="R2111" t="str">
            <v>JAPAN</v>
          </cell>
          <cell r="S2111">
            <v>3</v>
          </cell>
          <cell r="Y2111" t="str">
            <v>24</v>
          </cell>
          <cell r="AG2111" t="str">
            <v>AGS00751</v>
          </cell>
          <cell r="AL2111" t="str">
            <v>FL18</v>
          </cell>
          <cell r="AO2111" t="str">
            <v>11.2-24</v>
          </cell>
          <cell r="AP2111" t="str">
            <v>AG</v>
          </cell>
          <cell r="AQ2111">
            <v>0</v>
          </cell>
          <cell r="AR2111">
            <v>0</v>
          </cell>
          <cell r="AU2111">
            <v>0</v>
          </cell>
          <cell r="AX2111" t="str">
            <v>DISCONT</v>
          </cell>
          <cell r="AY2111" t="str">
            <v>B</v>
          </cell>
          <cell r="AZ2111">
            <v>91</v>
          </cell>
          <cell r="BA2111">
            <v>60</v>
          </cell>
          <cell r="BB2111">
            <v>20</v>
          </cell>
          <cell r="BC2111">
            <v>510</v>
          </cell>
          <cell r="BD2111" t="str">
            <v>AG</v>
          </cell>
          <cell r="BE2111" t="str">
            <v>AGR</v>
          </cell>
          <cell r="BF2111" t="str">
            <v>T</v>
          </cell>
          <cell r="BG2111" t="str">
            <v>T</v>
          </cell>
          <cell r="BH2111">
            <v>15.635</v>
          </cell>
          <cell r="BI2111">
            <v>17</v>
          </cell>
          <cell r="BJ2111">
            <v>0.24</v>
          </cell>
          <cell r="BK2111">
            <v>2.0190403022028802E-2</v>
          </cell>
          <cell r="BL2111">
            <v>24</v>
          </cell>
          <cell r="BM2111" t="str">
            <v>82</v>
          </cell>
          <cell r="BN2111">
            <v>11.2</v>
          </cell>
          <cell r="BR2111">
            <v>13260</v>
          </cell>
          <cell r="BS2111">
            <v>7956</v>
          </cell>
          <cell r="BT2111">
            <v>7956</v>
          </cell>
          <cell r="BU2111">
            <v>8840</v>
          </cell>
          <cell r="BV2111">
            <v>10</v>
          </cell>
          <cell r="BW2111">
            <v>7956</v>
          </cell>
          <cell r="BX2111">
            <v>0</v>
          </cell>
        </row>
        <row r="2112">
          <cell r="E2112" t="str">
            <v>BAGM2016</v>
          </cell>
          <cell r="F2112" t="str">
            <v>11.2-24 6PR FSLF</v>
          </cell>
          <cell r="G2112" t="str">
            <v>11.2-24 6PR FSLF</v>
          </cell>
          <cell r="H2112" t="str">
            <v>FSLF</v>
          </cell>
          <cell r="I2112" t="str">
            <v>AG01</v>
          </cell>
          <cell r="J2112" t="str">
            <v>AG</v>
          </cell>
          <cell r="K2112" t="str">
            <v>BRIDGESTONE</v>
          </cell>
          <cell r="L2112" t="str">
            <v>11.2-24 6PR</v>
          </cell>
          <cell r="M2112" t="str">
            <v>FARM SERVICE LUG-F</v>
          </cell>
          <cell r="N2112" t="str">
            <v>AGRICULTURAL</v>
          </cell>
          <cell r="O2112" t="str">
            <v>AGR</v>
          </cell>
          <cell r="P2112" t="str">
            <v>T/T</v>
          </cell>
          <cell r="Q2112" t="str">
            <v>AGS00775</v>
          </cell>
          <cell r="R2112" t="str">
            <v>JAPAN</v>
          </cell>
          <cell r="S2112">
            <v>3</v>
          </cell>
          <cell r="Y2112" t="str">
            <v>24</v>
          </cell>
          <cell r="AG2112" t="str">
            <v>AGS00775</v>
          </cell>
          <cell r="AL2112" t="str">
            <v>FSLF</v>
          </cell>
          <cell r="AO2112" t="str">
            <v>11.2-24</v>
          </cell>
          <cell r="AP2112" t="str">
            <v>AG</v>
          </cell>
          <cell r="AQ2112">
            <v>0</v>
          </cell>
          <cell r="AR2112">
            <v>0</v>
          </cell>
          <cell r="AU2112">
            <v>0</v>
          </cell>
          <cell r="AX2112" t="str">
            <v>DISCONT</v>
          </cell>
          <cell r="AY2112" t="str">
            <v>B</v>
          </cell>
          <cell r="AZ2112">
            <v>91</v>
          </cell>
          <cell r="BA2112">
            <v>60</v>
          </cell>
          <cell r="BB2112">
            <v>20</v>
          </cell>
          <cell r="BC2112">
            <v>510</v>
          </cell>
          <cell r="BD2112" t="str">
            <v>AG</v>
          </cell>
          <cell r="BE2112" t="str">
            <v>AGR</v>
          </cell>
          <cell r="BF2112" t="str">
            <v>T</v>
          </cell>
          <cell r="BG2112" t="str">
            <v>T</v>
          </cell>
          <cell r="BH2112">
            <v>15.635</v>
          </cell>
          <cell r="BI2112">
            <v>16</v>
          </cell>
          <cell r="BJ2112">
            <v>0.21</v>
          </cell>
          <cell r="BK2112">
            <v>2.0190403022028802E-2</v>
          </cell>
          <cell r="BL2112">
            <v>24</v>
          </cell>
          <cell r="BM2112" t="str">
            <v>82</v>
          </cell>
          <cell r="BN2112">
            <v>11.2</v>
          </cell>
          <cell r="BR2112">
            <v>14840</v>
          </cell>
          <cell r="BS2112">
            <v>8902</v>
          </cell>
          <cell r="BT2112">
            <v>8902</v>
          </cell>
          <cell r="BU2112">
            <v>9891</v>
          </cell>
          <cell r="BV2112">
            <v>10</v>
          </cell>
          <cell r="BW2112">
            <v>8902</v>
          </cell>
          <cell r="BX2112">
            <v>0</v>
          </cell>
        </row>
        <row r="2113">
          <cell r="E2113" t="str">
            <v>BAGM2017</v>
          </cell>
          <cell r="F2113" t="str">
            <v>112-28 4PR FSL</v>
          </cell>
          <cell r="G2113" t="str">
            <v>112-28 4PR FSL</v>
          </cell>
          <cell r="H2113" t="str">
            <v>FSL</v>
          </cell>
          <cell r="I2113" t="str">
            <v>AG01</v>
          </cell>
          <cell r="J2113" t="str">
            <v>AG</v>
          </cell>
          <cell r="K2113" t="str">
            <v>BRIDGESTONE</v>
          </cell>
          <cell r="L2113" t="str">
            <v>11.2-28 4PR</v>
          </cell>
          <cell r="M2113" t="str">
            <v>FARM SERVICE LUG</v>
          </cell>
          <cell r="N2113" t="str">
            <v>AGRICULTURAL</v>
          </cell>
          <cell r="O2113" t="str">
            <v>AGR</v>
          </cell>
          <cell r="P2113" t="str">
            <v>T/T</v>
          </cell>
          <cell r="Q2113" t="str">
            <v>AGS00797</v>
          </cell>
          <cell r="R2113" t="str">
            <v>JAPAN</v>
          </cell>
          <cell r="S2113">
            <v>3</v>
          </cell>
          <cell r="Y2113" t="str">
            <v>24</v>
          </cell>
          <cell r="AG2113" t="str">
            <v>AGS00797</v>
          </cell>
          <cell r="AL2113" t="str">
            <v>FSL</v>
          </cell>
          <cell r="AO2113" t="str">
            <v>11.2-28</v>
          </cell>
          <cell r="AP2113" t="str">
            <v>AG</v>
          </cell>
          <cell r="AQ2113">
            <v>0</v>
          </cell>
          <cell r="AR2113">
            <v>0</v>
          </cell>
          <cell r="AU2113">
            <v>2001</v>
          </cell>
          <cell r="AX2113" t="str">
            <v>DISCONT</v>
          </cell>
          <cell r="AY2113" t="str">
            <v>B</v>
          </cell>
          <cell r="AZ2113">
            <v>91</v>
          </cell>
          <cell r="BA2113">
            <v>60</v>
          </cell>
          <cell r="BB2113">
            <v>20</v>
          </cell>
          <cell r="BC2113">
            <v>510</v>
          </cell>
          <cell r="BD2113" t="str">
            <v>AG</v>
          </cell>
          <cell r="BE2113" t="str">
            <v>AGR</v>
          </cell>
          <cell r="BF2113" t="str">
            <v>T</v>
          </cell>
          <cell r="BG2113" t="str">
            <v>T</v>
          </cell>
          <cell r="BH2113">
            <v>17.152999999999999</v>
          </cell>
          <cell r="BI2113">
            <v>19.260000000000002</v>
          </cell>
          <cell r="BJ2113">
            <v>0.34</v>
          </cell>
          <cell r="BK2113">
            <v>2.7252196691148804E-2</v>
          </cell>
          <cell r="BL2113">
            <v>28</v>
          </cell>
          <cell r="BM2113" t="str">
            <v>82</v>
          </cell>
          <cell r="BN2113">
            <v>11.2</v>
          </cell>
          <cell r="BR2113">
            <v>16580</v>
          </cell>
          <cell r="BS2113">
            <v>9947</v>
          </cell>
          <cell r="BT2113">
            <v>9947</v>
          </cell>
          <cell r="BU2113">
            <v>11052</v>
          </cell>
          <cell r="BV2113">
            <v>10</v>
          </cell>
          <cell r="BW2113">
            <v>9947</v>
          </cell>
          <cell r="BX2113">
            <v>0</v>
          </cell>
        </row>
        <row r="2114">
          <cell r="E2114" t="str">
            <v>BAGM2018</v>
          </cell>
          <cell r="F2114" t="str">
            <v>124-24 6PR FL18</v>
          </cell>
          <cell r="G2114" t="str">
            <v>124-24 6PR FL18</v>
          </cell>
          <cell r="H2114" t="str">
            <v>FL18</v>
          </cell>
          <cell r="I2114" t="str">
            <v>AG01</v>
          </cell>
          <cell r="J2114" t="str">
            <v>AG</v>
          </cell>
          <cell r="K2114" t="str">
            <v>BRIDGESTONE</v>
          </cell>
          <cell r="L2114" t="str">
            <v>12.4-24 6PR</v>
          </cell>
          <cell r="M2114" t="str">
            <v>FARM SERVICE LUG-OO</v>
          </cell>
          <cell r="N2114" t="str">
            <v>AGRICULTURAL</v>
          </cell>
          <cell r="O2114" t="str">
            <v>AGR</v>
          </cell>
          <cell r="P2114" t="str">
            <v>T/T</v>
          </cell>
          <cell r="Q2114" t="str">
            <v>AGS00748</v>
          </cell>
          <cell r="R2114" t="str">
            <v>JAPAN</v>
          </cell>
          <cell r="S2114">
            <v>3</v>
          </cell>
          <cell r="Y2114" t="str">
            <v>24</v>
          </cell>
          <cell r="AG2114" t="str">
            <v>AGS00748</v>
          </cell>
          <cell r="AL2114" t="str">
            <v>FL18</v>
          </cell>
          <cell r="AO2114" t="str">
            <v>12.4-24</v>
          </cell>
          <cell r="AP2114" t="str">
            <v>AG</v>
          </cell>
          <cell r="AQ2114">
            <v>0</v>
          </cell>
          <cell r="AR2114">
            <v>0</v>
          </cell>
          <cell r="AU2114">
            <v>0</v>
          </cell>
          <cell r="AX2114" t="str">
            <v>DISCONT</v>
          </cell>
          <cell r="AY2114" t="str">
            <v>B</v>
          </cell>
          <cell r="AZ2114">
            <v>91</v>
          </cell>
          <cell r="BA2114">
            <v>60</v>
          </cell>
          <cell r="BB2114">
            <v>20</v>
          </cell>
          <cell r="BC2114">
            <v>510</v>
          </cell>
          <cell r="BD2114" t="str">
            <v>AG</v>
          </cell>
          <cell r="BE2114" t="str">
            <v>AGR</v>
          </cell>
          <cell r="BF2114" t="str">
            <v>T</v>
          </cell>
          <cell r="BG2114" t="str">
            <v>T</v>
          </cell>
          <cell r="BH2114">
            <v>18.335999999999999</v>
          </cell>
          <cell r="BI2114">
            <v>22</v>
          </cell>
          <cell r="BJ2114">
            <v>0.28999999999999998</v>
          </cell>
          <cell r="BK2114">
            <v>2.0793334678630395E-2</v>
          </cell>
          <cell r="BL2114">
            <v>24</v>
          </cell>
          <cell r="BM2114" t="str">
            <v>82</v>
          </cell>
          <cell r="BN2114">
            <v>12.4</v>
          </cell>
          <cell r="BR2114">
            <v>14100</v>
          </cell>
          <cell r="BS2114">
            <v>8462</v>
          </cell>
          <cell r="BT2114">
            <v>8462</v>
          </cell>
          <cell r="BU2114">
            <v>9402</v>
          </cell>
          <cell r="BV2114">
            <v>10</v>
          </cell>
          <cell r="BW2114">
            <v>8462</v>
          </cell>
          <cell r="BX2114">
            <v>0</v>
          </cell>
        </row>
        <row r="2115">
          <cell r="E2115" t="str">
            <v>BAGM2019</v>
          </cell>
          <cell r="F2115" t="str">
            <v>124-24 4PR FSLS</v>
          </cell>
          <cell r="G2115" t="str">
            <v>124-24 4PR FSLS</v>
          </cell>
          <cell r="H2115" t="str">
            <v>FSLS</v>
          </cell>
          <cell r="I2115" t="str">
            <v>AG01</v>
          </cell>
          <cell r="J2115" t="str">
            <v>AG</v>
          </cell>
          <cell r="K2115" t="str">
            <v>BRIDGESTONE</v>
          </cell>
          <cell r="L2115" t="str">
            <v>12.4-24 4PR</v>
          </cell>
          <cell r="M2115" t="str">
            <v>FARM SERVICE LUG-S</v>
          </cell>
          <cell r="N2115" t="str">
            <v>AGRICULTURAL</v>
          </cell>
          <cell r="O2115" t="str">
            <v>AGR</v>
          </cell>
          <cell r="P2115" t="str">
            <v>T/T</v>
          </cell>
          <cell r="Q2115" t="str">
            <v>AGS00768</v>
          </cell>
          <cell r="R2115" t="str">
            <v>JAPAN</v>
          </cell>
          <cell r="S2115">
            <v>3</v>
          </cell>
          <cell r="Y2115" t="str">
            <v>24</v>
          </cell>
          <cell r="AG2115" t="str">
            <v>AGS00768</v>
          </cell>
          <cell r="AL2115" t="str">
            <v>FSLS</v>
          </cell>
          <cell r="AO2115" t="str">
            <v>12.4-24</v>
          </cell>
          <cell r="AP2115" t="str">
            <v>AG</v>
          </cell>
          <cell r="AQ2115">
            <v>0</v>
          </cell>
          <cell r="AR2115">
            <v>0</v>
          </cell>
          <cell r="AU2115">
            <v>2000</v>
          </cell>
          <cell r="AX2115" t="str">
            <v>DISCONT</v>
          </cell>
          <cell r="AY2115" t="str">
            <v>B</v>
          </cell>
          <cell r="AZ2115">
            <v>91</v>
          </cell>
          <cell r="BA2115">
            <v>60</v>
          </cell>
          <cell r="BB2115">
            <v>20</v>
          </cell>
          <cell r="BC2115">
            <v>510</v>
          </cell>
          <cell r="BD2115" t="str">
            <v>AG</v>
          </cell>
          <cell r="BE2115" t="str">
            <v>AGR</v>
          </cell>
          <cell r="BF2115" t="str">
            <v>T</v>
          </cell>
          <cell r="BG2115" t="str">
            <v>T</v>
          </cell>
          <cell r="BH2115">
            <v>22.664999999999999</v>
          </cell>
          <cell r="BI2115">
            <v>22</v>
          </cell>
          <cell r="BJ2115">
            <v>0.33</v>
          </cell>
          <cell r="BK2115">
            <v>2.0793334678630395E-2</v>
          </cell>
          <cell r="BL2115">
            <v>24</v>
          </cell>
          <cell r="BM2115" t="str">
            <v>82</v>
          </cell>
          <cell r="BN2115">
            <v>12.4</v>
          </cell>
          <cell r="BR2115">
            <v>18110</v>
          </cell>
          <cell r="BS2115">
            <v>10863</v>
          </cell>
          <cell r="BT2115">
            <v>10863</v>
          </cell>
          <cell r="BU2115">
            <v>12070</v>
          </cell>
          <cell r="BV2115">
            <v>10</v>
          </cell>
          <cell r="BW2115">
            <v>10863</v>
          </cell>
          <cell r="BX2115">
            <v>0</v>
          </cell>
        </row>
        <row r="2116">
          <cell r="E2116" t="str">
            <v>BAGM2020</v>
          </cell>
          <cell r="F2116" t="str">
            <v>13.6-24 4PR FL-17</v>
          </cell>
          <cell r="G2116" t="str">
            <v>13.6-24 4PR FL-17</v>
          </cell>
          <cell r="H2116" t="str">
            <v>FL17</v>
          </cell>
          <cell r="I2116" t="str">
            <v>AG01</v>
          </cell>
          <cell r="J2116" t="str">
            <v>AG</v>
          </cell>
          <cell r="K2116" t="str">
            <v>BRIDGESTONE</v>
          </cell>
          <cell r="L2116" t="str">
            <v>13.6-24 4PR</v>
          </cell>
          <cell r="M2116" t="str">
            <v>FARM SERVICE LUG-OO</v>
          </cell>
          <cell r="N2116" t="str">
            <v>AGRICULTURAL</v>
          </cell>
          <cell r="O2116" t="str">
            <v>AGR</v>
          </cell>
          <cell r="P2116" t="str">
            <v>T/T</v>
          </cell>
          <cell r="Q2116" t="str">
            <v>AGS00753</v>
          </cell>
          <cell r="R2116" t="str">
            <v>JAPAN</v>
          </cell>
          <cell r="S2116">
            <v>3</v>
          </cell>
          <cell r="Y2116" t="str">
            <v>24</v>
          </cell>
          <cell r="AG2116" t="str">
            <v>AGS00753</v>
          </cell>
          <cell r="AL2116" t="str">
            <v>FL17</v>
          </cell>
          <cell r="AO2116" t="str">
            <v>13.6-24</v>
          </cell>
          <cell r="AP2116" t="str">
            <v>AG</v>
          </cell>
          <cell r="AQ2116">
            <v>0</v>
          </cell>
          <cell r="AR2116">
            <v>0</v>
          </cell>
          <cell r="AU2116">
            <v>2006</v>
          </cell>
          <cell r="AX2116" t="str">
            <v>CON</v>
          </cell>
          <cell r="AY2116" t="str">
            <v>B</v>
          </cell>
          <cell r="AZ2116">
            <v>91</v>
          </cell>
          <cell r="BA2116">
            <v>60</v>
          </cell>
          <cell r="BB2116">
            <v>20</v>
          </cell>
          <cell r="BC2116">
            <v>510</v>
          </cell>
          <cell r="BD2116" t="str">
            <v>AG</v>
          </cell>
          <cell r="BE2116" t="str">
            <v>AGR</v>
          </cell>
          <cell r="BF2116" t="str">
            <v>T</v>
          </cell>
          <cell r="BG2116" t="str">
            <v>T</v>
          </cell>
          <cell r="BH2116">
            <v>20.954999999999998</v>
          </cell>
          <cell r="BI2116">
            <v>24</v>
          </cell>
          <cell r="BJ2116">
            <v>0.4</v>
          </cell>
          <cell r="BK2116">
            <v>2.1402622855577595E-2</v>
          </cell>
          <cell r="BL2116">
            <v>24</v>
          </cell>
          <cell r="BM2116" t="str">
            <v>82</v>
          </cell>
          <cell r="BN2116">
            <v>13.6</v>
          </cell>
          <cell r="BR2116">
            <v>17410</v>
          </cell>
          <cell r="BS2116">
            <v>10446</v>
          </cell>
          <cell r="BT2116">
            <v>10446</v>
          </cell>
          <cell r="BU2116">
            <v>11607</v>
          </cell>
          <cell r="BV2116">
            <v>10</v>
          </cell>
          <cell r="BW2116">
            <v>10446</v>
          </cell>
          <cell r="BX2116">
            <v>0</v>
          </cell>
        </row>
        <row r="2117">
          <cell r="E2117" t="str">
            <v>BAGM2021</v>
          </cell>
          <cell r="F2117" t="str">
            <v>136-24 4PR FSLS</v>
          </cell>
          <cell r="G2117" t="str">
            <v>136-24 4PR FSLS</v>
          </cell>
          <cell r="H2117" t="str">
            <v>FSLS</v>
          </cell>
          <cell r="I2117" t="str">
            <v>AG01</v>
          </cell>
          <cell r="J2117" t="str">
            <v>AG</v>
          </cell>
          <cell r="K2117" t="str">
            <v>BRIDGESTONE</v>
          </cell>
          <cell r="L2117" t="str">
            <v>13.6-24 4PR</v>
          </cell>
          <cell r="M2117" t="str">
            <v>FARM SERVICE LUG-S</v>
          </cell>
          <cell r="N2117" t="str">
            <v>AGRICULTURAL</v>
          </cell>
          <cell r="O2117" t="str">
            <v>AGR</v>
          </cell>
          <cell r="P2117" t="str">
            <v>T/T</v>
          </cell>
          <cell r="Q2117" t="str">
            <v>AGS00752</v>
          </cell>
          <cell r="R2117" t="str">
            <v>JAPAN</v>
          </cell>
          <cell r="S2117">
            <v>3</v>
          </cell>
          <cell r="Y2117" t="str">
            <v>24</v>
          </cell>
          <cell r="AG2117" t="str">
            <v>AGS00752</v>
          </cell>
          <cell r="AL2117" t="str">
            <v>FSLS</v>
          </cell>
          <cell r="AO2117" t="str">
            <v>13.6-24</v>
          </cell>
          <cell r="AP2117" t="str">
            <v>AG</v>
          </cell>
          <cell r="AQ2117">
            <v>0</v>
          </cell>
          <cell r="AR2117">
            <v>0</v>
          </cell>
          <cell r="AU2117">
            <v>2006</v>
          </cell>
          <cell r="AX2117" t="str">
            <v>DISCONT</v>
          </cell>
          <cell r="AY2117" t="str">
            <v>B</v>
          </cell>
          <cell r="AZ2117">
            <v>91</v>
          </cell>
          <cell r="BA2117">
            <v>60</v>
          </cell>
          <cell r="BB2117">
            <v>20</v>
          </cell>
          <cell r="BC2117">
            <v>510</v>
          </cell>
          <cell r="BD2117" t="str">
            <v>AG</v>
          </cell>
          <cell r="BE2117" t="str">
            <v>AGR</v>
          </cell>
          <cell r="BF2117" t="str">
            <v>T</v>
          </cell>
          <cell r="BG2117" t="str">
            <v>T</v>
          </cell>
          <cell r="BH2117">
            <v>27.306999999999999</v>
          </cell>
          <cell r="BI2117">
            <v>29.28</v>
          </cell>
          <cell r="BJ2117">
            <v>0.4</v>
          </cell>
          <cell r="BK2117">
            <v>2.1402622855577595E-2</v>
          </cell>
          <cell r="BL2117">
            <v>24</v>
          </cell>
          <cell r="BM2117" t="str">
            <v>82</v>
          </cell>
          <cell r="BN2117">
            <v>13.6</v>
          </cell>
          <cell r="BR2117">
            <v>19730</v>
          </cell>
          <cell r="BS2117">
            <v>11839</v>
          </cell>
          <cell r="BT2117">
            <v>11839</v>
          </cell>
          <cell r="BU2117">
            <v>13154</v>
          </cell>
          <cell r="BV2117">
            <v>10</v>
          </cell>
          <cell r="BW2117">
            <v>11839</v>
          </cell>
          <cell r="BX2117">
            <v>8450.92</v>
          </cell>
        </row>
        <row r="2118">
          <cell r="E2118" t="str">
            <v>BAGM2022</v>
          </cell>
          <cell r="F2118" t="str">
            <v>13.6-26 4PR FL-17</v>
          </cell>
          <cell r="G2118" t="str">
            <v>13.6-26 4PR FL-17</v>
          </cell>
          <cell r="H2118" t="str">
            <v>FL17</v>
          </cell>
          <cell r="I2118" t="str">
            <v>AG01</v>
          </cell>
          <cell r="J2118" t="str">
            <v>AG</v>
          </cell>
          <cell r="K2118" t="str">
            <v>BRIDGESTONE</v>
          </cell>
          <cell r="L2118" t="str">
            <v>13.6-26 4PR</v>
          </cell>
          <cell r="M2118" t="str">
            <v>FARM SERVICE LUG-OO</v>
          </cell>
          <cell r="N2118" t="str">
            <v>AGRICULTURAL</v>
          </cell>
          <cell r="O2118" t="str">
            <v>AGR</v>
          </cell>
          <cell r="P2118" t="str">
            <v>T/T</v>
          </cell>
          <cell r="Q2118" t="str">
            <v>AGS00773</v>
          </cell>
          <cell r="R2118" t="str">
            <v>JAPAN</v>
          </cell>
          <cell r="S2118">
            <v>3</v>
          </cell>
          <cell r="Y2118" t="str">
            <v>24</v>
          </cell>
          <cell r="AG2118" t="str">
            <v>AGS00773</v>
          </cell>
          <cell r="AL2118" t="str">
            <v>FL17</v>
          </cell>
          <cell r="AO2118" t="str">
            <v>13.6-26</v>
          </cell>
          <cell r="AP2118" t="str">
            <v>AG</v>
          </cell>
          <cell r="AQ2118">
            <v>0</v>
          </cell>
          <cell r="AR2118">
            <v>0</v>
          </cell>
          <cell r="AU2118">
            <v>2006</v>
          </cell>
          <cell r="AX2118" t="str">
            <v>CON</v>
          </cell>
          <cell r="AY2118" t="str">
            <v>B</v>
          </cell>
          <cell r="AZ2118">
            <v>91</v>
          </cell>
          <cell r="BA2118">
            <v>60</v>
          </cell>
          <cell r="BB2118">
            <v>20</v>
          </cell>
          <cell r="BC2118">
            <v>510</v>
          </cell>
          <cell r="BD2118" t="str">
            <v>AG</v>
          </cell>
          <cell r="BE2118" t="str">
            <v>AGR</v>
          </cell>
          <cell r="BF2118" t="str">
            <v>T</v>
          </cell>
          <cell r="BG2118" t="str">
            <v>T</v>
          </cell>
          <cell r="BH2118">
            <v>29.254999999999999</v>
          </cell>
          <cell r="BI2118">
            <v>23.49</v>
          </cell>
          <cell r="BJ2118">
            <v>0.377</v>
          </cell>
          <cell r="BK2118">
            <v>2.4982142686617595E-2</v>
          </cell>
          <cell r="BL2118">
            <v>26</v>
          </cell>
          <cell r="BM2118" t="str">
            <v>82</v>
          </cell>
          <cell r="BN2118">
            <v>13.6</v>
          </cell>
          <cell r="BR2118">
            <v>20230</v>
          </cell>
          <cell r="BS2118">
            <v>12135</v>
          </cell>
          <cell r="BT2118">
            <v>12135</v>
          </cell>
          <cell r="BU2118">
            <v>13483</v>
          </cell>
          <cell r="BV2118">
            <v>10</v>
          </cell>
          <cell r="BW2118">
            <v>12135</v>
          </cell>
          <cell r="BX2118">
            <v>8635.23</v>
          </cell>
        </row>
        <row r="2119">
          <cell r="E2119" t="str">
            <v>BAGM2023</v>
          </cell>
          <cell r="F2119" t="str">
            <v>136-28 6PR FL18</v>
          </cell>
          <cell r="G2119" t="str">
            <v>136-28 6PR FL18</v>
          </cell>
          <cell r="H2119" t="str">
            <v>FL18</v>
          </cell>
          <cell r="I2119" t="str">
            <v>AG01</v>
          </cell>
          <cell r="J2119" t="str">
            <v>AG</v>
          </cell>
          <cell r="K2119" t="str">
            <v>BRIDGESTONE</v>
          </cell>
          <cell r="L2119" t="str">
            <v>13.6-28 6PR</v>
          </cell>
          <cell r="M2119" t="str">
            <v>FARM SERVICE LUG-OO</v>
          </cell>
          <cell r="N2119" t="str">
            <v>AGRICULTURAL</v>
          </cell>
          <cell r="O2119" t="str">
            <v>AGR</v>
          </cell>
          <cell r="P2119" t="str">
            <v>T/T</v>
          </cell>
          <cell r="Q2119" t="str">
            <v>AGS00828</v>
          </cell>
          <cell r="R2119" t="str">
            <v>JAPAN</v>
          </cell>
          <cell r="S2119">
            <v>3</v>
          </cell>
          <cell r="Y2119" t="str">
            <v>24</v>
          </cell>
          <cell r="AG2119" t="str">
            <v>AGS00828</v>
          </cell>
          <cell r="AL2119" t="str">
            <v>FL18</v>
          </cell>
          <cell r="AO2119" t="str">
            <v>13.6-28</v>
          </cell>
          <cell r="AP2119" t="str">
            <v>AG</v>
          </cell>
          <cell r="AQ2119">
            <v>0</v>
          </cell>
          <cell r="AR2119">
            <v>0</v>
          </cell>
          <cell r="AU2119">
            <v>2005</v>
          </cell>
          <cell r="AX2119" t="str">
            <v>DISCONT</v>
          </cell>
          <cell r="AY2119" t="str">
            <v>B</v>
          </cell>
          <cell r="AZ2119">
            <v>91</v>
          </cell>
          <cell r="BA2119">
            <v>60</v>
          </cell>
          <cell r="BB2119">
            <v>20</v>
          </cell>
          <cell r="BC2119">
            <v>510</v>
          </cell>
          <cell r="BD2119" t="str">
            <v>AG</v>
          </cell>
          <cell r="BE2119" t="str">
            <v>AGR</v>
          </cell>
          <cell r="BF2119" t="str">
            <v>T</v>
          </cell>
          <cell r="BG2119" t="str">
            <v>T</v>
          </cell>
          <cell r="BH2119">
            <v>24.814</v>
          </cell>
          <cell r="BI2119">
            <v>27.74</v>
          </cell>
          <cell r="BJ2119">
            <v>0.48</v>
          </cell>
          <cell r="BK2119">
            <v>2.8838307125657596E-2</v>
          </cell>
          <cell r="BL2119">
            <v>28</v>
          </cell>
          <cell r="BM2119" t="str">
            <v>82</v>
          </cell>
          <cell r="BN2119">
            <v>13.6</v>
          </cell>
          <cell r="BR2119">
            <v>21880</v>
          </cell>
          <cell r="BS2119">
            <v>13129</v>
          </cell>
          <cell r="BT2119">
            <v>13129</v>
          </cell>
          <cell r="BU2119">
            <v>14588</v>
          </cell>
          <cell r="BV2119">
            <v>10</v>
          </cell>
          <cell r="BW2119">
            <v>13129</v>
          </cell>
          <cell r="BX2119">
            <v>0</v>
          </cell>
        </row>
        <row r="2120">
          <cell r="E2120" t="str">
            <v>BAGM2024</v>
          </cell>
          <cell r="F2120" t="str">
            <v>136-28 6PR FD</v>
          </cell>
          <cell r="G2120" t="str">
            <v>136-28 6PR FD</v>
          </cell>
          <cell r="H2120" t="str">
            <v>FD</v>
          </cell>
          <cell r="I2120" t="str">
            <v>AG01</v>
          </cell>
          <cell r="J2120" t="str">
            <v>AG</v>
          </cell>
          <cell r="K2120" t="str">
            <v>BRIDGESTONE</v>
          </cell>
          <cell r="L2120" t="str">
            <v>13.6-28 6PR</v>
          </cell>
          <cell r="M2120" t="str">
            <v>FARM SERVICE DIA</v>
          </cell>
          <cell r="N2120" t="str">
            <v>AGRICULTURAL</v>
          </cell>
          <cell r="O2120" t="str">
            <v>AGR</v>
          </cell>
          <cell r="P2120" t="str">
            <v>T/T</v>
          </cell>
          <cell r="Q2120" t="str">
            <v>AGS00812</v>
          </cell>
          <cell r="R2120" t="str">
            <v>JAPAN</v>
          </cell>
          <cell r="S2120">
            <v>3</v>
          </cell>
          <cell r="Y2120" t="str">
            <v>24</v>
          </cell>
          <cell r="AG2120" t="str">
            <v>AGS00812</v>
          </cell>
          <cell r="AL2120" t="str">
            <v>FD</v>
          </cell>
          <cell r="AO2120" t="str">
            <v>13.6-28</v>
          </cell>
          <cell r="AP2120" t="str">
            <v>AG</v>
          </cell>
          <cell r="AQ2120">
            <v>0</v>
          </cell>
          <cell r="AR2120">
            <v>0</v>
          </cell>
          <cell r="AU2120">
            <v>2006</v>
          </cell>
          <cell r="AX2120" t="str">
            <v>CON</v>
          </cell>
          <cell r="AY2120" t="str">
            <v>B</v>
          </cell>
          <cell r="AZ2120">
            <v>91</v>
          </cell>
          <cell r="BA2120">
            <v>60</v>
          </cell>
          <cell r="BB2120">
            <v>20</v>
          </cell>
          <cell r="BC2120">
            <v>510</v>
          </cell>
          <cell r="BD2120" t="str">
            <v>AG</v>
          </cell>
          <cell r="BE2120" t="str">
            <v>AGR</v>
          </cell>
          <cell r="BF2120" t="str">
            <v>T</v>
          </cell>
          <cell r="BG2120" t="str">
            <v>T</v>
          </cell>
          <cell r="BH2120">
            <v>22.896000000000001</v>
          </cell>
          <cell r="BI2120">
            <v>47.31</v>
          </cell>
          <cell r="BJ2120">
            <v>0.48099999999999998</v>
          </cell>
          <cell r="BK2120">
            <v>2.8838307125657596E-2</v>
          </cell>
          <cell r="BL2120">
            <v>28</v>
          </cell>
          <cell r="BM2120" t="str">
            <v>82</v>
          </cell>
          <cell r="BN2120">
            <v>13.6</v>
          </cell>
          <cell r="BR2120">
            <v>21610</v>
          </cell>
          <cell r="BS2120">
            <v>12967</v>
          </cell>
          <cell r="BT2120">
            <v>12967</v>
          </cell>
          <cell r="BU2120">
            <v>14408</v>
          </cell>
          <cell r="BV2120">
            <v>10</v>
          </cell>
          <cell r="BW2120">
            <v>12967</v>
          </cell>
          <cell r="BX2120">
            <v>0</v>
          </cell>
        </row>
        <row r="2121">
          <cell r="E2121" t="str">
            <v>BAGM2025</v>
          </cell>
          <cell r="F2121" t="str">
            <v>149-24 6PR FSLH</v>
          </cell>
          <cell r="G2121" t="str">
            <v>149-24 6PR FSLH</v>
          </cell>
          <cell r="H2121" t="str">
            <v>FSLH</v>
          </cell>
          <cell r="I2121" t="str">
            <v>AG01</v>
          </cell>
          <cell r="J2121" t="str">
            <v>AG</v>
          </cell>
          <cell r="K2121" t="str">
            <v>BRIDGESTONE</v>
          </cell>
          <cell r="L2121" t="str">
            <v>14.9-24 6PR</v>
          </cell>
          <cell r="M2121" t="str">
            <v>FARM SERVICE LUG-H</v>
          </cell>
          <cell r="N2121" t="str">
            <v>AGRICULTURAL</v>
          </cell>
          <cell r="O2121" t="str">
            <v>AGR</v>
          </cell>
          <cell r="P2121" t="str">
            <v>T/T</v>
          </cell>
          <cell r="Q2121" t="str">
            <v>AGS00747</v>
          </cell>
          <cell r="R2121" t="str">
            <v>JAPAN</v>
          </cell>
          <cell r="S2121">
            <v>3</v>
          </cell>
          <cell r="Y2121" t="str">
            <v>24</v>
          </cell>
          <cell r="AG2121" t="str">
            <v>AGS00747</v>
          </cell>
          <cell r="AL2121" t="str">
            <v>FSLH</v>
          </cell>
          <cell r="AO2121" t="str">
            <v>14.9-24</v>
          </cell>
          <cell r="AP2121" t="str">
            <v>AG</v>
          </cell>
          <cell r="AQ2121">
            <v>0</v>
          </cell>
          <cell r="AR2121">
            <v>0</v>
          </cell>
          <cell r="AU2121">
            <v>2001</v>
          </cell>
          <cell r="AX2121" t="str">
            <v>DISCONT</v>
          </cell>
          <cell r="AY2121" t="str">
            <v>B</v>
          </cell>
          <cell r="AZ2121">
            <v>91</v>
          </cell>
          <cell r="BA2121">
            <v>60</v>
          </cell>
          <cell r="BB2121">
            <v>20</v>
          </cell>
          <cell r="BC2121">
            <v>510</v>
          </cell>
          <cell r="BD2121" t="str">
            <v>AG</v>
          </cell>
          <cell r="BE2121" t="str">
            <v>AGR</v>
          </cell>
          <cell r="BF2121" t="str">
            <v>T</v>
          </cell>
          <cell r="BG2121" t="str">
            <v>T</v>
          </cell>
          <cell r="BH2121">
            <v>30.173999999999999</v>
          </cell>
          <cell r="BI2121">
            <v>32.909999999999997</v>
          </cell>
          <cell r="BJ2121">
            <v>0.48</v>
          </cell>
          <cell r="BK2121">
            <v>2.2069890546350394E-2</v>
          </cell>
          <cell r="BL2121">
            <v>24</v>
          </cell>
          <cell r="BM2121" t="str">
            <v>82</v>
          </cell>
          <cell r="BN2121">
            <v>14.9</v>
          </cell>
          <cell r="BR2121">
            <v>28020</v>
          </cell>
          <cell r="BS2121">
            <v>16812</v>
          </cell>
          <cell r="BT2121">
            <v>16812</v>
          </cell>
          <cell r="BU2121">
            <v>18680</v>
          </cell>
          <cell r="BV2121">
            <v>10</v>
          </cell>
          <cell r="BW2121">
            <v>16812</v>
          </cell>
          <cell r="BX2121">
            <v>0</v>
          </cell>
        </row>
        <row r="2122">
          <cell r="E2122" t="str">
            <v>BAGM2026</v>
          </cell>
          <cell r="F2122" t="str">
            <v>16X650-8 4PR PD1 T/L</v>
          </cell>
          <cell r="G2122" t="str">
            <v>16X650-8 4PR PD1 T/L</v>
          </cell>
          <cell r="H2122" t="str">
            <v>PD1</v>
          </cell>
          <cell r="I2122" t="str">
            <v>AG01</v>
          </cell>
          <cell r="J2122" t="str">
            <v>AG</v>
          </cell>
          <cell r="K2122" t="str">
            <v>BRIDGESTONE</v>
          </cell>
          <cell r="L2122" t="str">
            <v>16X650-8 4PR</v>
          </cell>
          <cell r="M2122" t="str">
            <v>PILLOW DIA-1</v>
          </cell>
          <cell r="N2122" t="str">
            <v>AGRICULTURAL</v>
          </cell>
          <cell r="O2122" t="str">
            <v>AGR</v>
          </cell>
          <cell r="P2122" t="str">
            <v>T/T</v>
          </cell>
          <cell r="Q2122" t="str">
            <v>AGP00022</v>
          </cell>
          <cell r="R2122" t="str">
            <v>JAPAN</v>
          </cell>
          <cell r="S2122">
            <v>3</v>
          </cell>
          <cell r="Y2122" t="str">
            <v>24</v>
          </cell>
          <cell r="AG2122" t="str">
            <v>AGP00022</v>
          </cell>
          <cell r="AL2122" t="str">
            <v>PD1</v>
          </cell>
          <cell r="AO2122" t="str">
            <v>16X650-8</v>
          </cell>
          <cell r="AP2122" t="str">
            <v>AG</v>
          </cell>
          <cell r="AQ2122">
            <v>0</v>
          </cell>
          <cell r="AR2122">
            <v>0</v>
          </cell>
          <cell r="AU2122">
            <v>2001</v>
          </cell>
          <cell r="AX2122" t="str">
            <v>DISCONT</v>
          </cell>
          <cell r="AY2122" t="str">
            <v>B</v>
          </cell>
          <cell r="AZ2122">
            <v>91</v>
          </cell>
          <cell r="BA2122">
            <v>60</v>
          </cell>
          <cell r="BB2122">
            <v>20</v>
          </cell>
          <cell r="BC2122">
            <v>510</v>
          </cell>
          <cell r="BD2122" t="str">
            <v>AG</v>
          </cell>
          <cell r="BE2122" t="str">
            <v>AGR</v>
          </cell>
          <cell r="BF2122" t="str">
            <v>T</v>
          </cell>
          <cell r="BG2122" t="str">
            <v>T</v>
          </cell>
          <cell r="BH2122">
            <v>1.4630000000000001</v>
          </cell>
          <cell r="BI2122">
            <v>1.48</v>
          </cell>
          <cell r="BJ2122">
            <v>0.02</v>
          </cell>
          <cell r="BK2122">
            <v>2.9479919615999998E-3</v>
          </cell>
          <cell r="BL2122">
            <v>8</v>
          </cell>
          <cell r="BM2122" t="str">
            <v>82</v>
          </cell>
          <cell r="BN2122">
            <v>16</v>
          </cell>
          <cell r="BR2122">
            <v>2380</v>
          </cell>
          <cell r="BS2122">
            <v>1429</v>
          </cell>
          <cell r="BT2122">
            <v>1429</v>
          </cell>
          <cell r="BU2122">
            <v>1588</v>
          </cell>
          <cell r="BV2122">
            <v>10</v>
          </cell>
          <cell r="BW2122">
            <v>1429</v>
          </cell>
          <cell r="BX2122">
            <v>0</v>
          </cell>
        </row>
        <row r="2123">
          <cell r="E2123" t="str">
            <v>BAGM2027</v>
          </cell>
          <cell r="F2123" t="str">
            <v>18X850-8 4PR PD T/L</v>
          </cell>
          <cell r="G2123" t="str">
            <v>18X850-8 4PR PD T/L</v>
          </cell>
          <cell r="H2123" t="str">
            <v>PD</v>
          </cell>
          <cell r="I2123" t="str">
            <v>AG01</v>
          </cell>
          <cell r="J2123" t="str">
            <v>AG</v>
          </cell>
          <cell r="K2123" t="str">
            <v>BRIDGESTONE</v>
          </cell>
          <cell r="L2123" t="str">
            <v>18X850-8 4PR</v>
          </cell>
          <cell r="M2123" t="str">
            <v>PILLOW DIA</v>
          </cell>
          <cell r="N2123" t="str">
            <v>AGRICULTURAL</v>
          </cell>
          <cell r="O2123" t="str">
            <v>AGR</v>
          </cell>
          <cell r="P2123" t="str">
            <v>T/T</v>
          </cell>
          <cell r="Q2123" t="str">
            <v>AGP00076</v>
          </cell>
          <cell r="R2123" t="str">
            <v>JAPAN</v>
          </cell>
          <cell r="S2123">
            <v>3</v>
          </cell>
          <cell r="Y2123" t="str">
            <v>24</v>
          </cell>
          <cell r="AG2123" t="str">
            <v>AGP00076</v>
          </cell>
          <cell r="AL2123" t="str">
            <v>PD</v>
          </cell>
          <cell r="AO2123" t="str">
            <v>18X850-8</v>
          </cell>
          <cell r="AP2123" t="str">
            <v>AG</v>
          </cell>
          <cell r="AQ2123">
            <v>0</v>
          </cell>
          <cell r="AR2123">
            <v>0</v>
          </cell>
          <cell r="AU2123">
            <v>2007</v>
          </cell>
          <cell r="AX2123" t="str">
            <v>DISCONT</v>
          </cell>
          <cell r="AY2123" t="str">
            <v>B</v>
          </cell>
          <cell r="AZ2123">
            <v>91</v>
          </cell>
          <cell r="BA2123">
            <v>60</v>
          </cell>
          <cell r="BB2123">
            <v>20</v>
          </cell>
          <cell r="BC2123">
            <v>510</v>
          </cell>
          <cell r="BD2123" t="str">
            <v>AG</v>
          </cell>
          <cell r="BE2123" t="str">
            <v>AGR</v>
          </cell>
          <cell r="BF2123" t="str">
            <v>T</v>
          </cell>
          <cell r="BG2123" t="str">
            <v>T</v>
          </cell>
          <cell r="BH2123">
            <v>2.3180000000000001</v>
          </cell>
          <cell r="BI2123">
            <v>2.33</v>
          </cell>
          <cell r="BJ2123">
            <v>0.03</v>
          </cell>
          <cell r="BK2123">
            <v>3.1411987071999999E-3</v>
          </cell>
          <cell r="BL2123">
            <v>8</v>
          </cell>
          <cell r="BM2123" t="str">
            <v>82</v>
          </cell>
          <cell r="BN2123">
            <v>18</v>
          </cell>
          <cell r="BR2123">
            <v>2990</v>
          </cell>
          <cell r="BS2123">
            <v>1795</v>
          </cell>
          <cell r="BT2123">
            <v>1795</v>
          </cell>
          <cell r="BU2123">
            <v>1994</v>
          </cell>
          <cell r="BV2123">
            <v>10</v>
          </cell>
          <cell r="BW2123">
            <v>1795</v>
          </cell>
          <cell r="BX2123">
            <v>1313.27</v>
          </cell>
        </row>
        <row r="2124">
          <cell r="E2124" t="str">
            <v>BAGM2028</v>
          </cell>
          <cell r="F2124" t="str">
            <v>18X950-8 4PR PD T/L</v>
          </cell>
          <cell r="G2124" t="str">
            <v>18X950-8 4PR PD T/L</v>
          </cell>
          <cell r="H2124" t="str">
            <v>PD</v>
          </cell>
          <cell r="I2124" t="str">
            <v>AG01</v>
          </cell>
          <cell r="J2124" t="str">
            <v>AG</v>
          </cell>
          <cell r="K2124" t="str">
            <v>BRIDGESTONE</v>
          </cell>
          <cell r="L2124" t="str">
            <v>18X950-8 4PR</v>
          </cell>
          <cell r="M2124" t="str">
            <v>PILLOW DIA</v>
          </cell>
          <cell r="N2124" t="str">
            <v>AGRICULTURAL</v>
          </cell>
          <cell r="O2124" t="str">
            <v>AGR</v>
          </cell>
          <cell r="P2124" t="str">
            <v>T/T</v>
          </cell>
          <cell r="Q2124" t="str">
            <v>AGP00082</v>
          </cell>
          <cell r="R2124" t="str">
            <v>JAPAN</v>
          </cell>
          <cell r="S2124">
            <v>3</v>
          </cell>
          <cell r="Y2124" t="str">
            <v>24</v>
          </cell>
          <cell r="AG2124" t="str">
            <v>AGP00082</v>
          </cell>
          <cell r="AL2124" t="str">
            <v>PD</v>
          </cell>
          <cell r="AO2124" t="str">
            <v>18X950-8</v>
          </cell>
          <cell r="AP2124" t="str">
            <v>AG</v>
          </cell>
          <cell r="AQ2124">
            <v>0</v>
          </cell>
          <cell r="AR2124">
            <v>0</v>
          </cell>
          <cell r="AU2124">
            <v>2002</v>
          </cell>
          <cell r="AX2124" t="str">
            <v>DISCONT</v>
          </cell>
          <cell r="AY2124" t="str">
            <v>B</v>
          </cell>
          <cell r="AZ2124">
            <v>91</v>
          </cell>
          <cell r="BA2124">
            <v>60</v>
          </cell>
          <cell r="BB2124">
            <v>20</v>
          </cell>
          <cell r="BC2124">
            <v>510</v>
          </cell>
          <cell r="BD2124" t="str">
            <v>AG</v>
          </cell>
          <cell r="BE2124" t="str">
            <v>AGR</v>
          </cell>
          <cell r="BF2124" t="str">
            <v>T</v>
          </cell>
          <cell r="BG2124" t="str">
            <v>T</v>
          </cell>
          <cell r="BH2124">
            <v>3.2130000000000001</v>
          </cell>
          <cell r="BI2124">
            <v>3.22</v>
          </cell>
          <cell r="BJ2124">
            <v>0.04</v>
          </cell>
          <cell r="BK2124">
            <v>3.1411987071999999E-3</v>
          </cell>
          <cell r="BL2124">
            <v>8</v>
          </cell>
          <cell r="BM2124" t="str">
            <v>82</v>
          </cell>
          <cell r="BN2124">
            <v>18</v>
          </cell>
          <cell r="BR2124">
            <v>3520</v>
          </cell>
          <cell r="BS2124">
            <v>2114</v>
          </cell>
          <cell r="BT2124">
            <v>2114</v>
          </cell>
          <cell r="BU2124">
            <v>2349</v>
          </cell>
          <cell r="BV2124">
            <v>10</v>
          </cell>
          <cell r="BW2124">
            <v>2114</v>
          </cell>
          <cell r="BX2124">
            <v>0</v>
          </cell>
        </row>
        <row r="2125">
          <cell r="E2125" t="str">
            <v>BAGM2029</v>
          </cell>
          <cell r="F2125" t="str">
            <v>23X850-12 4PR PD T/L</v>
          </cell>
          <cell r="G2125" t="str">
            <v>23X850-12 4PR PD T/L</v>
          </cell>
          <cell r="H2125" t="str">
            <v>PD</v>
          </cell>
          <cell r="I2125" t="str">
            <v>AG01</v>
          </cell>
          <cell r="J2125" t="str">
            <v>AG</v>
          </cell>
          <cell r="K2125" t="str">
            <v>BRIDGESTONE</v>
          </cell>
          <cell r="L2125" t="str">
            <v>23X850-12 4PR</v>
          </cell>
          <cell r="M2125" t="str">
            <v>PILLOW DIA</v>
          </cell>
          <cell r="N2125" t="str">
            <v>AGRICULTURAL</v>
          </cell>
          <cell r="O2125" t="str">
            <v>AGR</v>
          </cell>
          <cell r="P2125" t="str">
            <v>T/T</v>
          </cell>
          <cell r="Q2125" t="str">
            <v>AGP00262</v>
          </cell>
          <cell r="R2125" t="str">
            <v>JAPAN</v>
          </cell>
          <cell r="S2125">
            <v>3</v>
          </cell>
          <cell r="Y2125" t="str">
            <v>24</v>
          </cell>
          <cell r="AG2125" t="str">
            <v>AGP00262</v>
          </cell>
          <cell r="AL2125" t="str">
            <v>PD</v>
          </cell>
          <cell r="AO2125" t="str">
            <v>23X850-12</v>
          </cell>
          <cell r="AP2125" t="str">
            <v>AG</v>
          </cell>
          <cell r="AQ2125">
            <v>0</v>
          </cell>
          <cell r="AR2125">
            <v>0</v>
          </cell>
          <cell r="AU2125">
            <v>2006</v>
          </cell>
          <cell r="AX2125" t="str">
            <v>DISCONT</v>
          </cell>
          <cell r="AY2125" t="str">
            <v>B</v>
          </cell>
          <cell r="AZ2125">
            <v>91</v>
          </cell>
          <cell r="BA2125">
            <v>60</v>
          </cell>
          <cell r="BB2125">
            <v>20</v>
          </cell>
          <cell r="BC2125">
            <v>510</v>
          </cell>
          <cell r="BD2125" t="str">
            <v>AG</v>
          </cell>
          <cell r="BE2125" t="str">
            <v>AGR</v>
          </cell>
          <cell r="BF2125" t="str">
            <v>T</v>
          </cell>
          <cell r="BG2125" t="str">
            <v>T</v>
          </cell>
          <cell r="BH2125">
            <v>3.7970000000000002</v>
          </cell>
          <cell r="BI2125">
            <v>3.84</v>
          </cell>
          <cell r="BJ2125">
            <v>0.06</v>
          </cell>
          <cell r="BK2125">
            <v>7.3911568751999987E-3</v>
          </cell>
          <cell r="BL2125">
            <v>12</v>
          </cell>
          <cell r="BM2125" t="str">
            <v>82</v>
          </cell>
          <cell r="BN2125">
            <v>23</v>
          </cell>
          <cell r="BR2125">
            <v>3510</v>
          </cell>
          <cell r="BS2125">
            <v>2103</v>
          </cell>
          <cell r="BT2125">
            <v>2103</v>
          </cell>
          <cell r="BU2125">
            <v>2337</v>
          </cell>
          <cell r="BV2125">
            <v>10</v>
          </cell>
          <cell r="BW2125">
            <v>2103</v>
          </cell>
          <cell r="BX2125">
            <v>1542.58</v>
          </cell>
        </row>
        <row r="2126">
          <cell r="E2126" t="str">
            <v>BAGM2030</v>
          </cell>
          <cell r="F2126" t="str">
            <v>72-20 4PR FSLM</v>
          </cell>
          <cell r="G2126" t="str">
            <v>72-20 4PR FSLM</v>
          </cell>
          <cell r="H2126" t="str">
            <v>FSLM</v>
          </cell>
          <cell r="I2126" t="str">
            <v>AG01</v>
          </cell>
          <cell r="J2126" t="str">
            <v>AG</v>
          </cell>
          <cell r="K2126" t="str">
            <v>BRIDGESTONE</v>
          </cell>
          <cell r="L2126" t="str">
            <v>7.2-20 4PR</v>
          </cell>
          <cell r="M2126" t="str">
            <v>FARM SERVICE LUG-M</v>
          </cell>
          <cell r="N2126" t="str">
            <v>AGRICULTURAL</v>
          </cell>
          <cell r="O2126" t="str">
            <v>AGR</v>
          </cell>
          <cell r="P2126" t="str">
            <v>T/T</v>
          </cell>
          <cell r="Q2126" t="str">
            <v>AGS00591</v>
          </cell>
          <cell r="R2126" t="str">
            <v>JAPAN</v>
          </cell>
          <cell r="S2126">
            <v>3</v>
          </cell>
          <cell r="Y2126" t="str">
            <v>24</v>
          </cell>
          <cell r="AG2126" t="str">
            <v>AGS00591</v>
          </cell>
          <cell r="AL2126" t="str">
            <v>FSLM</v>
          </cell>
          <cell r="AO2126" t="str">
            <v>7.2-20</v>
          </cell>
          <cell r="AP2126" t="str">
            <v>AG</v>
          </cell>
          <cell r="AQ2126">
            <v>0</v>
          </cell>
          <cell r="AR2126">
            <v>0</v>
          </cell>
          <cell r="AU2126">
            <v>0</v>
          </cell>
          <cell r="AX2126" t="str">
            <v>DISCONT</v>
          </cell>
          <cell r="AY2126" t="str">
            <v>B</v>
          </cell>
          <cell r="AZ2126">
            <v>91</v>
          </cell>
          <cell r="BA2126">
            <v>60</v>
          </cell>
          <cell r="BB2126">
            <v>20</v>
          </cell>
          <cell r="BC2126">
            <v>510</v>
          </cell>
          <cell r="BD2126" t="str">
            <v>AG</v>
          </cell>
          <cell r="BE2126" t="str">
            <v>AGR</v>
          </cell>
          <cell r="BF2126" t="str">
            <v>T</v>
          </cell>
          <cell r="BG2126" t="str">
            <v>T</v>
          </cell>
          <cell r="BH2126">
            <v>5.391</v>
          </cell>
          <cell r="BI2126">
            <v>6.2</v>
          </cell>
          <cell r="BJ2126">
            <v>0.1</v>
          </cell>
          <cell r="BK2126">
            <v>4.3901330636800004E-2</v>
          </cell>
          <cell r="BL2126">
            <v>20</v>
          </cell>
          <cell r="BM2126" t="str">
            <v>82</v>
          </cell>
          <cell r="BN2126">
            <v>72</v>
          </cell>
          <cell r="BR2126">
            <v>5590</v>
          </cell>
          <cell r="BS2126">
            <v>3351</v>
          </cell>
          <cell r="BT2126">
            <v>3351</v>
          </cell>
          <cell r="BU2126">
            <v>3723</v>
          </cell>
          <cell r="BV2126">
            <v>10</v>
          </cell>
          <cell r="BW2126">
            <v>3351</v>
          </cell>
          <cell r="BX2126">
            <v>0</v>
          </cell>
        </row>
        <row r="2127">
          <cell r="E2127" t="str">
            <v>BAGM2031</v>
          </cell>
          <cell r="F2127" t="str">
            <v>72-20 4PR FSLW</v>
          </cell>
          <cell r="G2127" t="str">
            <v>72-20 4PR FSLW</v>
          </cell>
          <cell r="H2127" t="str">
            <v>FSLW</v>
          </cell>
          <cell r="I2127" t="str">
            <v>AG01</v>
          </cell>
          <cell r="J2127" t="str">
            <v>AG</v>
          </cell>
          <cell r="K2127" t="str">
            <v>BRIDGESTONE</v>
          </cell>
          <cell r="L2127" t="str">
            <v>7.2-20 4PR</v>
          </cell>
          <cell r="M2127" t="str">
            <v>FARM SERVICE LUG-W</v>
          </cell>
          <cell r="N2127" t="str">
            <v>AGRICULTURAL</v>
          </cell>
          <cell r="O2127" t="str">
            <v>AGR</v>
          </cell>
          <cell r="P2127" t="str">
            <v>T/T</v>
          </cell>
          <cell r="Q2127" t="str">
            <v>AGS00590</v>
          </cell>
          <cell r="R2127" t="str">
            <v>JAPAN</v>
          </cell>
          <cell r="S2127">
            <v>3</v>
          </cell>
          <cell r="Y2127" t="str">
            <v>24</v>
          </cell>
          <cell r="AG2127" t="str">
            <v>AGS00590</v>
          </cell>
          <cell r="AL2127" t="str">
            <v>FSLW</v>
          </cell>
          <cell r="AO2127" t="str">
            <v>7.2-20</v>
          </cell>
          <cell r="AP2127" t="str">
            <v>AG</v>
          </cell>
          <cell r="AQ2127">
            <v>0</v>
          </cell>
          <cell r="AR2127">
            <v>0</v>
          </cell>
          <cell r="AU2127">
            <v>0</v>
          </cell>
          <cell r="AX2127" t="str">
            <v>DISCONT</v>
          </cell>
          <cell r="AY2127" t="str">
            <v>B</v>
          </cell>
          <cell r="AZ2127">
            <v>91</v>
          </cell>
          <cell r="BA2127">
            <v>60</v>
          </cell>
          <cell r="BB2127">
            <v>20</v>
          </cell>
          <cell r="BC2127">
            <v>510</v>
          </cell>
          <cell r="BD2127" t="str">
            <v>AG</v>
          </cell>
          <cell r="BE2127" t="str">
            <v>AGR</v>
          </cell>
          <cell r="BF2127" t="str">
            <v>T</v>
          </cell>
          <cell r="BG2127" t="str">
            <v>T</v>
          </cell>
          <cell r="BH2127">
            <v>5.8639999999999999</v>
          </cell>
          <cell r="BI2127">
            <v>6.2</v>
          </cell>
          <cell r="BJ2127">
            <v>0.1</v>
          </cell>
          <cell r="BK2127">
            <v>4.3901330636800004E-2</v>
          </cell>
          <cell r="BL2127">
            <v>20</v>
          </cell>
          <cell r="BM2127" t="str">
            <v>82</v>
          </cell>
          <cell r="BN2127">
            <v>72</v>
          </cell>
          <cell r="BR2127">
            <v>6280</v>
          </cell>
          <cell r="BS2127">
            <v>3770</v>
          </cell>
          <cell r="BT2127">
            <v>3770</v>
          </cell>
          <cell r="BU2127">
            <v>4189</v>
          </cell>
          <cell r="BV2127">
            <v>10</v>
          </cell>
          <cell r="BW2127">
            <v>3770</v>
          </cell>
          <cell r="BX2127">
            <v>0</v>
          </cell>
        </row>
        <row r="2128">
          <cell r="E2128" t="str">
            <v>BAGM2032</v>
          </cell>
          <cell r="F2128" t="str">
            <v>72-24 4PR FSLW</v>
          </cell>
          <cell r="G2128" t="str">
            <v>72-24 4PR FSLW</v>
          </cell>
          <cell r="H2128" t="str">
            <v>FSLW</v>
          </cell>
          <cell r="I2128" t="str">
            <v>AG01</v>
          </cell>
          <cell r="J2128" t="str">
            <v>AG</v>
          </cell>
          <cell r="K2128" t="str">
            <v>BRIDGESTONE</v>
          </cell>
          <cell r="L2128" t="str">
            <v>7.2-24 4PR</v>
          </cell>
          <cell r="M2128" t="str">
            <v>FARM SERVICE LUG-W</v>
          </cell>
          <cell r="N2128" t="str">
            <v>AGRICULTURAL</v>
          </cell>
          <cell r="O2128" t="str">
            <v>AGR</v>
          </cell>
          <cell r="P2128" t="str">
            <v>T/T</v>
          </cell>
          <cell r="Q2128" t="str">
            <v>AGS00664</v>
          </cell>
          <cell r="R2128" t="str">
            <v>JAPAN</v>
          </cell>
          <cell r="S2128">
            <v>3</v>
          </cell>
          <cell r="Y2128" t="str">
            <v>24</v>
          </cell>
          <cell r="AG2128" t="str">
            <v>AGS00664</v>
          </cell>
          <cell r="AL2128" t="str">
            <v>FSLW</v>
          </cell>
          <cell r="AO2128" t="str">
            <v>7.2-24</v>
          </cell>
          <cell r="AP2128" t="str">
            <v>AG</v>
          </cell>
          <cell r="AQ2128">
            <v>0</v>
          </cell>
          <cell r="AR2128">
            <v>0</v>
          </cell>
          <cell r="AU2128">
            <v>0</v>
          </cell>
          <cell r="AX2128" t="str">
            <v>DISCONT</v>
          </cell>
          <cell r="AY2128" t="str">
            <v>B</v>
          </cell>
          <cell r="AZ2128">
            <v>91</v>
          </cell>
          <cell r="BA2128">
            <v>60</v>
          </cell>
          <cell r="BB2128">
            <v>20</v>
          </cell>
          <cell r="BC2128">
            <v>510</v>
          </cell>
          <cell r="BD2128" t="str">
            <v>AG</v>
          </cell>
          <cell r="BE2128" t="str">
            <v>AGR</v>
          </cell>
          <cell r="BF2128" t="str">
            <v>T</v>
          </cell>
          <cell r="BG2128" t="str">
            <v>T</v>
          </cell>
          <cell r="BH2128">
            <v>7.4329999999999998</v>
          </cell>
          <cell r="BI2128">
            <v>8.6</v>
          </cell>
          <cell r="BJ2128">
            <v>0.12</v>
          </cell>
          <cell r="BK2128">
            <v>5.9306036428799995E-2</v>
          </cell>
          <cell r="BL2128">
            <v>24</v>
          </cell>
          <cell r="BM2128" t="str">
            <v>82</v>
          </cell>
          <cell r="BN2128">
            <v>72</v>
          </cell>
          <cell r="BR2128">
            <v>6220</v>
          </cell>
          <cell r="BS2128">
            <v>3729</v>
          </cell>
          <cell r="BT2128">
            <v>3729</v>
          </cell>
          <cell r="BU2128">
            <v>4143</v>
          </cell>
          <cell r="BV2128">
            <v>10</v>
          </cell>
          <cell r="BW2128">
            <v>3729</v>
          </cell>
          <cell r="BX2128">
            <v>0</v>
          </cell>
        </row>
        <row r="2129">
          <cell r="E2129" t="str">
            <v>BAGM2033</v>
          </cell>
          <cell r="F2129" t="str">
            <v>83-22 6PR FL18</v>
          </cell>
          <cell r="G2129" t="str">
            <v>83-22 6PR FL18</v>
          </cell>
          <cell r="H2129" t="str">
            <v>FL18</v>
          </cell>
          <cell r="I2129" t="str">
            <v>AG01</v>
          </cell>
          <cell r="J2129" t="str">
            <v>AG</v>
          </cell>
          <cell r="K2129" t="str">
            <v>BRIDGESTONE</v>
          </cell>
          <cell r="L2129" t="str">
            <v>8.3-22 6PR</v>
          </cell>
          <cell r="M2129" t="str">
            <v>FARM SERVICE LUG-OO</v>
          </cell>
          <cell r="N2129" t="str">
            <v>AGRICULTURAL</v>
          </cell>
          <cell r="O2129" t="str">
            <v>AGR</v>
          </cell>
          <cell r="P2129" t="str">
            <v>T/T</v>
          </cell>
          <cell r="Q2129" t="str">
            <v>AGS00648</v>
          </cell>
          <cell r="R2129" t="str">
            <v>JAPAN</v>
          </cell>
          <cell r="S2129">
            <v>3</v>
          </cell>
          <cell r="Y2129" t="str">
            <v>24</v>
          </cell>
          <cell r="AG2129" t="str">
            <v>AGS00648</v>
          </cell>
          <cell r="AL2129" t="str">
            <v>FL18</v>
          </cell>
          <cell r="AO2129" t="str">
            <v>8.3-22</v>
          </cell>
          <cell r="AP2129" t="str">
            <v>AG</v>
          </cell>
          <cell r="AQ2129">
            <v>0</v>
          </cell>
          <cell r="AR2129">
            <v>0</v>
          </cell>
          <cell r="AU2129">
            <v>2004</v>
          </cell>
          <cell r="AX2129" t="str">
            <v>DISCONT</v>
          </cell>
          <cell r="AY2129" t="str">
            <v>B</v>
          </cell>
          <cell r="AZ2129">
            <v>91</v>
          </cell>
          <cell r="BA2129">
            <v>60</v>
          </cell>
          <cell r="BB2129">
            <v>20</v>
          </cell>
          <cell r="BC2129">
            <v>510</v>
          </cell>
          <cell r="BD2129" t="str">
            <v>AG</v>
          </cell>
          <cell r="BE2129" t="str">
            <v>AGR</v>
          </cell>
          <cell r="BF2129" t="str">
            <v>T</v>
          </cell>
          <cell r="BG2129" t="str">
            <v>T</v>
          </cell>
          <cell r="BH2129">
            <v>8.923</v>
          </cell>
          <cell r="BI2129">
            <v>9.73</v>
          </cell>
          <cell r="BJ2129">
            <v>0.14000000000000001</v>
          </cell>
          <cell r="BK2129">
            <v>5.9398398187199997E-2</v>
          </cell>
          <cell r="BL2129">
            <v>22</v>
          </cell>
          <cell r="BM2129" t="str">
            <v>82</v>
          </cell>
          <cell r="BN2129">
            <v>83</v>
          </cell>
          <cell r="BR2129">
            <v>9220</v>
          </cell>
          <cell r="BS2129">
            <v>5533</v>
          </cell>
          <cell r="BT2129">
            <v>5533</v>
          </cell>
          <cell r="BU2129">
            <v>6148</v>
          </cell>
          <cell r="BV2129">
            <v>10</v>
          </cell>
          <cell r="BW2129">
            <v>5533</v>
          </cell>
          <cell r="BX2129">
            <v>0</v>
          </cell>
        </row>
        <row r="2130">
          <cell r="E2130" t="str">
            <v>BAGM2034</v>
          </cell>
          <cell r="F2130" t="str">
            <v>95-24 4PR FSLS</v>
          </cell>
          <cell r="G2130" t="str">
            <v>95-24 4PR FSLS</v>
          </cell>
          <cell r="H2130" t="str">
            <v>FSLS</v>
          </cell>
          <cell r="I2130" t="str">
            <v>AG01</v>
          </cell>
          <cell r="J2130" t="str">
            <v>AG</v>
          </cell>
          <cell r="K2130" t="str">
            <v>BRIDGESTONE</v>
          </cell>
          <cell r="L2130" t="str">
            <v>9.5-24 4PR</v>
          </cell>
          <cell r="M2130" t="str">
            <v>FARM SERVICE LUG-S</v>
          </cell>
          <cell r="N2130" t="str">
            <v>AGRICULTURAL</v>
          </cell>
          <cell r="O2130" t="str">
            <v>AGR</v>
          </cell>
          <cell r="P2130" t="str">
            <v>T/T</v>
          </cell>
          <cell r="Q2130" t="str">
            <v>ZDUMMY</v>
          </cell>
          <cell r="R2130" t="str">
            <v>JAPAN</v>
          </cell>
          <cell r="S2130">
            <v>3</v>
          </cell>
          <cell r="Y2130" t="str">
            <v>24</v>
          </cell>
          <cell r="AG2130" t="str">
            <v>*</v>
          </cell>
          <cell r="AL2130" t="str">
            <v>FSLS</v>
          </cell>
          <cell r="AO2130" t="str">
            <v>9.5-24</v>
          </cell>
          <cell r="AP2130" t="str">
            <v>AG</v>
          </cell>
          <cell r="AQ2130">
            <v>0</v>
          </cell>
          <cell r="AR2130">
            <v>0</v>
          </cell>
          <cell r="AU2130">
            <v>0</v>
          </cell>
          <cell r="AX2130" t="str">
            <v>DISCONT</v>
          </cell>
          <cell r="AY2130" t="str">
            <v>B</v>
          </cell>
          <cell r="AZ2130">
            <v>91</v>
          </cell>
          <cell r="BA2130">
            <v>60</v>
          </cell>
          <cell r="BB2130">
            <v>20</v>
          </cell>
          <cell r="BC2130">
            <v>510</v>
          </cell>
          <cell r="BD2130" t="str">
            <v>AG</v>
          </cell>
          <cell r="BE2130" t="str">
            <v>AGR</v>
          </cell>
          <cell r="BF2130" t="str">
            <v>T</v>
          </cell>
          <cell r="BG2130" t="str">
            <v>T</v>
          </cell>
          <cell r="BH2130">
            <v>10.379</v>
          </cell>
          <cell r="BI2130">
            <v>13</v>
          </cell>
          <cell r="BJ2130">
            <v>0.22</v>
          </cell>
          <cell r="BK2130">
            <v>7.9088016599999977E-2</v>
          </cell>
          <cell r="BL2130">
            <v>24</v>
          </cell>
          <cell r="BM2130" t="str">
            <v>82</v>
          </cell>
          <cell r="BN2130">
            <v>95</v>
          </cell>
          <cell r="BR2130">
            <v>10650</v>
          </cell>
          <cell r="BS2130">
            <v>6390</v>
          </cell>
          <cell r="BT2130">
            <v>6390</v>
          </cell>
          <cell r="BU2130">
            <v>7100</v>
          </cell>
          <cell r="BV2130">
            <v>10</v>
          </cell>
          <cell r="BW2130">
            <v>6390</v>
          </cell>
          <cell r="BX2130">
            <v>0</v>
          </cell>
        </row>
        <row r="2131">
          <cell r="E2131" t="str">
            <v>BAGM2035</v>
          </cell>
          <cell r="F2131" t="str">
            <v>212/80D15 4PR PD1</v>
          </cell>
          <cell r="G2131" t="str">
            <v>212/80D15 4PR PD1</v>
          </cell>
          <cell r="H2131" t="str">
            <v>PD1</v>
          </cell>
          <cell r="I2131" t="str">
            <v>AG01</v>
          </cell>
          <cell r="J2131" t="str">
            <v>AG</v>
          </cell>
          <cell r="K2131" t="str">
            <v>BRIDGESTONE</v>
          </cell>
          <cell r="L2131" t="str">
            <v>212/80D15 4PR</v>
          </cell>
          <cell r="M2131" t="str">
            <v>PILLOW DIA-1</v>
          </cell>
          <cell r="N2131" t="str">
            <v>AGRICULTURAL</v>
          </cell>
          <cell r="O2131" t="str">
            <v>AGR</v>
          </cell>
          <cell r="P2131" t="str">
            <v>T/T</v>
          </cell>
          <cell r="Q2131" t="str">
            <v>AGS00297</v>
          </cell>
          <cell r="R2131" t="str">
            <v>JAPAN</v>
          </cell>
          <cell r="S2131">
            <v>3</v>
          </cell>
          <cell r="Y2131" t="str">
            <v>24</v>
          </cell>
          <cell r="AG2131" t="str">
            <v>AGS00297</v>
          </cell>
          <cell r="AL2131" t="str">
            <v>PD1</v>
          </cell>
          <cell r="AO2131" t="str">
            <v>212/80D15</v>
          </cell>
          <cell r="AP2131" t="str">
            <v>AG</v>
          </cell>
          <cell r="AQ2131">
            <v>0</v>
          </cell>
          <cell r="AR2131">
            <v>0</v>
          </cell>
          <cell r="AU2131">
            <v>2006</v>
          </cell>
          <cell r="AX2131" t="str">
            <v>CON</v>
          </cell>
          <cell r="AY2131" t="str">
            <v>B</v>
          </cell>
          <cell r="AZ2131">
            <v>91</v>
          </cell>
          <cell r="BA2131">
            <v>60</v>
          </cell>
          <cell r="BB2131">
            <v>20</v>
          </cell>
          <cell r="BC2131">
            <v>510</v>
          </cell>
          <cell r="BD2131" t="str">
            <v>AG</v>
          </cell>
          <cell r="BE2131" t="str">
            <v>AGR</v>
          </cell>
          <cell r="BF2131" t="str">
            <v>T</v>
          </cell>
          <cell r="BG2131" t="str">
            <v>T</v>
          </cell>
          <cell r="BH2131">
            <v>5.8949999999999996</v>
          </cell>
          <cell r="BI2131">
            <v>6.69</v>
          </cell>
          <cell r="BJ2131">
            <v>0.08</v>
          </cell>
          <cell r="BK2131">
            <v>0.13380558468480003</v>
          </cell>
          <cell r="BL2131">
            <v>15</v>
          </cell>
          <cell r="BM2131" t="str">
            <v>82</v>
          </cell>
          <cell r="BN2131">
            <v>212</v>
          </cell>
          <cell r="BR2131">
            <v>7030</v>
          </cell>
          <cell r="BS2131">
            <v>4220</v>
          </cell>
          <cell r="BT2131">
            <v>4220</v>
          </cell>
          <cell r="BU2131">
            <v>4689</v>
          </cell>
          <cell r="BV2131">
            <v>10</v>
          </cell>
          <cell r="BW2131">
            <v>4220</v>
          </cell>
          <cell r="BX2131">
            <v>2967.77</v>
          </cell>
        </row>
        <row r="2132">
          <cell r="E2132" t="str">
            <v>BAGM2036</v>
          </cell>
          <cell r="F2132" t="str">
            <v>300-4 4PR UL</v>
          </cell>
          <cell r="G2132" t="str">
            <v>300-4 4PR UL</v>
          </cell>
          <cell r="H2132" t="str">
            <v>UL</v>
          </cell>
          <cell r="I2132" t="str">
            <v>AG01</v>
          </cell>
          <cell r="J2132" t="str">
            <v>AG</v>
          </cell>
          <cell r="K2132" t="str">
            <v>BRIDGESTONE</v>
          </cell>
          <cell r="L2132" t="str">
            <v>3-4 4PR</v>
          </cell>
          <cell r="M2132" t="str">
            <v>U-LUG</v>
          </cell>
          <cell r="N2132" t="str">
            <v>AGRICULTURAL</v>
          </cell>
          <cell r="O2132" t="str">
            <v>AGR</v>
          </cell>
          <cell r="P2132" t="str">
            <v>T/T</v>
          </cell>
          <cell r="Q2132" t="str">
            <v>HCS0F003</v>
          </cell>
          <cell r="R2132" t="str">
            <v>JAPAN</v>
          </cell>
          <cell r="S2132">
            <v>3</v>
          </cell>
          <cell r="Y2132" t="str">
            <v>24</v>
          </cell>
          <cell r="AG2132" t="str">
            <v>HCS0F003</v>
          </cell>
          <cell r="AL2132" t="str">
            <v>UL</v>
          </cell>
          <cell r="AO2132" t="str">
            <v>300-4</v>
          </cell>
          <cell r="AP2132" t="str">
            <v>AG</v>
          </cell>
          <cell r="AQ2132">
            <v>0</v>
          </cell>
          <cell r="AR2132">
            <v>0</v>
          </cell>
          <cell r="AU2132">
            <v>2006</v>
          </cell>
          <cell r="AX2132" t="str">
            <v>CON</v>
          </cell>
          <cell r="AY2132" t="str">
            <v>B</v>
          </cell>
          <cell r="AZ2132">
            <v>91</v>
          </cell>
          <cell r="BA2132">
            <v>60</v>
          </cell>
          <cell r="BB2132">
            <v>20</v>
          </cell>
          <cell r="BC2132">
            <v>510</v>
          </cell>
          <cell r="BD2132" t="str">
            <v>AG</v>
          </cell>
          <cell r="BE2132" t="str">
            <v>AGR</v>
          </cell>
          <cell r="BF2132" t="str">
            <v>T</v>
          </cell>
          <cell r="BG2132" t="str">
            <v>T</v>
          </cell>
          <cell r="BH2132">
            <v>0.28699999999999998</v>
          </cell>
          <cell r="BI2132">
            <v>0.35</v>
          </cell>
          <cell r="BJ2132">
            <v>3.0000000000000001E-3</v>
          </cell>
          <cell r="BK2132">
            <v>0.1198027264</v>
          </cell>
          <cell r="BL2132">
            <v>4</v>
          </cell>
          <cell r="BM2132" t="str">
            <v>82</v>
          </cell>
          <cell r="BN2132">
            <v>300</v>
          </cell>
          <cell r="BR2132">
            <v>1140</v>
          </cell>
          <cell r="BS2132">
            <v>685</v>
          </cell>
          <cell r="BT2132">
            <v>685</v>
          </cell>
          <cell r="BU2132">
            <v>761</v>
          </cell>
          <cell r="BV2132">
            <v>10</v>
          </cell>
          <cell r="BW2132">
            <v>685</v>
          </cell>
          <cell r="BX2132">
            <v>0</v>
          </cell>
        </row>
        <row r="2133">
          <cell r="E2133" t="str">
            <v>BAGM2037</v>
          </cell>
          <cell r="F2133" t="str">
            <v>355/80D20 4PR PD1</v>
          </cell>
          <cell r="G2133" t="str">
            <v>355/80D20 4PR PD1</v>
          </cell>
          <cell r="H2133" t="str">
            <v>PD1</v>
          </cell>
          <cell r="I2133" t="str">
            <v>AG01</v>
          </cell>
          <cell r="J2133" t="str">
            <v>AG</v>
          </cell>
          <cell r="K2133" t="str">
            <v>BRIDGESTONE</v>
          </cell>
          <cell r="L2133" t="str">
            <v>355/80D20 4PR</v>
          </cell>
          <cell r="M2133" t="str">
            <v>PILLOW DIA-1</v>
          </cell>
          <cell r="N2133" t="str">
            <v>AGRICULTURAL</v>
          </cell>
          <cell r="O2133" t="str">
            <v>AGR</v>
          </cell>
          <cell r="P2133" t="str">
            <v>T/T</v>
          </cell>
          <cell r="Q2133" t="str">
            <v>AGS00628</v>
          </cell>
          <cell r="R2133" t="str">
            <v>JAPAN</v>
          </cell>
          <cell r="S2133">
            <v>3</v>
          </cell>
          <cell r="Y2133" t="str">
            <v>24</v>
          </cell>
          <cell r="AG2133" t="str">
            <v>AGS00628</v>
          </cell>
          <cell r="AL2133" t="str">
            <v>PD1</v>
          </cell>
          <cell r="AO2133" t="str">
            <v>355/80D20</v>
          </cell>
          <cell r="AP2133" t="str">
            <v>AG</v>
          </cell>
          <cell r="AQ2133">
            <v>0</v>
          </cell>
          <cell r="AR2133">
            <v>0</v>
          </cell>
          <cell r="AU2133">
            <v>2006</v>
          </cell>
          <cell r="AX2133" t="str">
            <v>CON</v>
          </cell>
          <cell r="AY2133" t="str">
            <v>B</v>
          </cell>
          <cell r="AZ2133">
            <v>91</v>
          </cell>
          <cell r="BA2133">
            <v>60</v>
          </cell>
          <cell r="BB2133">
            <v>20</v>
          </cell>
          <cell r="BC2133">
            <v>510</v>
          </cell>
          <cell r="BD2133" t="str">
            <v>AG</v>
          </cell>
          <cell r="BE2133" t="str">
            <v>AGR</v>
          </cell>
          <cell r="BF2133" t="str">
            <v>T</v>
          </cell>
          <cell r="BG2133" t="str">
            <v>T</v>
          </cell>
          <cell r="BH2133">
            <v>18.885999999999999</v>
          </cell>
          <cell r="BI2133">
            <v>21.59</v>
          </cell>
          <cell r="BJ2133">
            <v>0.06</v>
          </cell>
          <cell r="BK2133">
            <v>0.45732151999999998</v>
          </cell>
          <cell r="BL2133">
            <v>20</v>
          </cell>
          <cell r="BM2133" t="str">
            <v>80</v>
          </cell>
          <cell r="BN2133">
            <v>355</v>
          </cell>
          <cell r="BR2133">
            <v>24900</v>
          </cell>
          <cell r="BS2133">
            <v>14940</v>
          </cell>
          <cell r="BT2133">
            <v>14940</v>
          </cell>
          <cell r="BU2133">
            <v>16600</v>
          </cell>
          <cell r="BV2133">
            <v>10</v>
          </cell>
          <cell r="BW2133">
            <v>14940</v>
          </cell>
          <cell r="BX2133">
            <v>0</v>
          </cell>
        </row>
        <row r="2134">
          <cell r="E2134" t="str">
            <v>BAGM2038</v>
          </cell>
          <cell r="F2134" t="str">
            <v>400-12 4PR FSR</v>
          </cell>
          <cell r="G2134" t="str">
            <v>400-12 4PR FSR</v>
          </cell>
          <cell r="H2134" t="str">
            <v>FSR</v>
          </cell>
          <cell r="I2134" t="str">
            <v>AG01</v>
          </cell>
          <cell r="J2134" t="str">
            <v>AG</v>
          </cell>
          <cell r="K2134" t="str">
            <v>BRIDGESTONE</v>
          </cell>
          <cell r="L2134" t="str">
            <v>4-12 4PR</v>
          </cell>
          <cell r="M2134" t="str">
            <v>FARM SERVICE RIB</v>
          </cell>
          <cell r="N2134" t="str">
            <v>AGRICULTURAL</v>
          </cell>
          <cell r="O2134" t="str">
            <v>AGR</v>
          </cell>
          <cell r="P2134" t="str">
            <v>T/T</v>
          </cell>
          <cell r="Q2134" t="str">
            <v>AGS00153</v>
          </cell>
          <cell r="R2134" t="str">
            <v>JAPAN</v>
          </cell>
          <cell r="S2134">
            <v>3</v>
          </cell>
          <cell r="Y2134" t="str">
            <v>24</v>
          </cell>
          <cell r="AG2134" t="str">
            <v>AGS00153</v>
          </cell>
          <cell r="AL2134" t="str">
            <v>FSR</v>
          </cell>
          <cell r="AO2134" t="str">
            <v>400-12</v>
          </cell>
          <cell r="AP2134" t="str">
            <v>AG</v>
          </cell>
          <cell r="AQ2134">
            <v>0</v>
          </cell>
          <cell r="AR2134">
            <v>0</v>
          </cell>
          <cell r="AU2134">
            <v>2006</v>
          </cell>
          <cell r="AX2134" t="str">
            <v>DISCONT</v>
          </cell>
          <cell r="AY2134" t="str">
            <v>B</v>
          </cell>
          <cell r="AZ2134">
            <v>91</v>
          </cell>
          <cell r="BA2134">
            <v>60</v>
          </cell>
          <cell r="BB2134">
            <v>20</v>
          </cell>
          <cell r="BC2134">
            <v>510</v>
          </cell>
          <cell r="BD2134" t="str">
            <v>AG</v>
          </cell>
          <cell r="BE2134" t="str">
            <v>AGR</v>
          </cell>
          <cell r="BF2134" t="str">
            <v>T</v>
          </cell>
          <cell r="BG2134" t="str">
            <v>T</v>
          </cell>
          <cell r="BH2134">
            <v>1.64</v>
          </cell>
          <cell r="BI2134">
            <v>1.88</v>
          </cell>
          <cell r="BJ2134">
            <v>0.03</v>
          </cell>
          <cell r="BK2134">
            <v>0.40618012159999994</v>
          </cell>
          <cell r="BL2134">
            <v>12</v>
          </cell>
          <cell r="BM2134" t="str">
            <v>82</v>
          </cell>
          <cell r="BN2134">
            <v>400</v>
          </cell>
          <cell r="BR2134">
            <v>2320</v>
          </cell>
          <cell r="BS2134">
            <v>1392</v>
          </cell>
          <cell r="BT2134">
            <v>1392</v>
          </cell>
          <cell r="BU2134">
            <v>1547</v>
          </cell>
          <cell r="BV2134">
            <v>10</v>
          </cell>
          <cell r="BW2134">
            <v>1392</v>
          </cell>
          <cell r="BX2134">
            <v>0</v>
          </cell>
        </row>
        <row r="2135">
          <cell r="E2135" t="str">
            <v>BAGM2039</v>
          </cell>
          <cell r="F2135" t="str">
            <v>550-16 4PR FSR</v>
          </cell>
          <cell r="G2135" t="str">
            <v>550-16 4PR FSR</v>
          </cell>
          <cell r="H2135" t="str">
            <v>FSR</v>
          </cell>
          <cell r="I2135" t="str">
            <v>AG01</v>
          </cell>
          <cell r="J2135" t="str">
            <v>AG</v>
          </cell>
          <cell r="K2135" t="str">
            <v>BRIDGESTONE</v>
          </cell>
          <cell r="L2135" t="str">
            <v>5.5-16 4PR</v>
          </cell>
          <cell r="M2135" t="str">
            <v>FARM SERVICE RIB</v>
          </cell>
          <cell r="N2135" t="str">
            <v>AGRICULTURAL</v>
          </cell>
          <cell r="O2135" t="str">
            <v>AGR</v>
          </cell>
          <cell r="P2135" t="str">
            <v>T/T</v>
          </cell>
          <cell r="Q2135" t="str">
            <v>AGS00353</v>
          </cell>
          <cell r="R2135" t="str">
            <v>JAPAN</v>
          </cell>
          <cell r="S2135">
            <v>3</v>
          </cell>
          <cell r="Y2135" t="str">
            <v>24</v>
          </cell>
          <cell r="AG2135" t="str">
            <v>AGS00353</v>
          </cell>
          <cell r="AL2135" t="str">
            <v>FSR</v>
          </cell>
          <cell r="AO2135" t="str">
            <v>550-16</v>
          </cell>
          <cell r="AP2135" t="str">
            <v>AG</v>
          </cell>
          <cell r="AQ2135">
            <v>0</v>
          </cell>
          <cell r="AR2135">
            <v>0</v>
          </cell>
          <cell r="AU2135">
            <v>0</v>
          </cell>
          <cell r="AX2135" t="str">
            <v>DISCONT</v>
          </cell>
          <cell r="AY2135" t="str">
            <v>B</v>
          </cell>
          <cell r="AZ2135">
            <v>91</v>
          </cell>
          <cell r="BA2135">
            <v>60</v>
          </cell>
          <cell r="BB2135">
            <v>20</v>
          </cell>
          <cell r="BC2135">
            <v>510</v>
          </cell>
          <cell r="BD2135" t="str">
            <v>AG</v>
          </cell>
          <cell r="BE2135" t="str">
            <v>AGR</v>
          </cell>
          <cell r="BF2135" t="str">
            <v>T</v>
          </cell>
          <cell r="BG2135" t="str">
            <v>T</v>
          </cell>
          <cell r="BH2135">
            <v>3.4580000000000002</v>
          </cell>
          <cell r="BI2135">
            <v>4.0999999999999996</v>
          </cell>
          <cell r="BJ2135">
            <v>0.06</v>
          </cell>
          <cell r="BK2135">
            <v>1.0100272304000002</v>
          </cell>
          <cell r="BL2135">
            <v>16</v>
          </cell>
          <cell r="BM2135" t="str">
            <v>82</v>
          </cell>
          <cell r="BN2135">
            <v>550</v>
          </cell>
          <cell r="BR2135">
            <v>3880</v>
          </cell>
          <cell r="BS2135">
            <v>2328</v>
          </cell>
          <cell r="BT2135">
            <v>2328</v>
          </cell>
          <cell r="BU2135">
            <v>2587</v>
          </cell>
          <cell r="BV2135">
            <v>10</v>
          </cell>
          <cell r="BW2135">
            <v>2328</v>
          </cell>
          <cell r="BX2135">
            <v>0</v>
          </cell>
        </row>
        <row r="2136">
          <cell r="E2136" t="str">
            <v>BAGM2040</v>
          </cell>
          <cell r="F2136" t="str">
            <v>750-16 8PR JS</v>
          </cell>
          <cell r="G2136" t="str">
            <v>750-16 8PR JS</v>
          </cell>
          <cell r="H2136" t="str">
            <v>JS</v>
          </cell>
          <cell r="I2136" t="str">
            <v>AG01</v>
          </cell>
          <cell r="J2136" t="str">
            <v>AG</v>
          </cell>
          <cell r="K2136" t="str">
            <v>BRIDGESTONE</v>
          </cell>
          <cell r="L2136" t="str">
            <v>7.5-16 8PR</v>
          </cell>
          <cell r="M2136" t="str">
            <v>JS</v>
          </cell>
          <cell r="N2136" t="str">
            <v>AGRICULTURAL</v>
          </cell>
          <cell r="O2136" t="str">
            <v>AGR</v>
          </cell>
          <cell r="P2136" t="str">
            <v>T/T</v>
          </cell>
          <cell r="Q2136" t="str">
            <v>ZDUMMY</v>
          </cell>
          <cell r="R2136" t="str">
            <v>JAPAN</v>
          </cell>
          <cell r="S2136">
            <v>3</v>
          </cell>
          <cell r="Y2136" t="str">
            <v>24</v>
          </cell>
          <cell r="AG2136" t="str">
            <v>*</v>
          </cell>
          <cell r="AL2136" t="str">
            <v>JS</v>
          </cell>
          <cell r="AO2136" t="str">
            <v>750-16</v>
          </cell>
          <cell r="AP2136" t="str">
            <v>AG</v>
          </cell>
          <cell r="AQ2136">
            <v>0</v>
          </cell>
          <cell r="AR2136">
            <v>0</v>
          </cell>
          <cell r="AU2136">
            <v>2000</v>
          </cell>
          <cell r="AX2136" t="str">
            <v>DISCONT</v>
          </cell>
          <cell r="AY2136" t="str">
            <v>B</v>
          </cell>
          <cell r="AZ2136">
            <v>91</v>
          </cell>
          <cell r="BA2136">
            <v>60</v>
          </cell>
          <cell r="BB2136">
            <v>20</v>
          </cell>
          <cell r="BC2136">
            <v>510</v>
          </cell>
          <cell r="BD2136" t="str">
            <v>AG</v>
          </cell>
          <cell r="BE2136" t="str">
            <v>AGR</v>
          </cell>
          <cell r="BF2136" t="str">
            <v>T</v>
          </cell>
          <cell r="BG2136" t="str">
            <v>T</v>
          </cell>
          <cell r="BH2136">
            <v>8.5879999999999992</v>
          </cell>
          <cell r="BI2136">
            <v>9.4</v>
          </cell>
          <cell r="BJ2136">
            <v>0.11</v>
          </cell>
          <cell r="BK2136">
            <v>2.1154659184000004</v>
          </cell>
          <cell r="BL2136">
            <v>16</v>
          </cell>
          <cell r="BM2136" t="str">
            <v>82</v>
          </cell>
          <cell r="BN2136">
            <v>750</v>
          </cell>
          <cell r="BR2136">
            <v>7910</v>
          </cell>
          <cell r="BS2136">
            <v>4743</v>
          </cell>
          <cell r="BT2136">
            <v>4743</v>
          </cell>
          <cell r="BU2136">
            <v>5270</v>
          </cell>
          <cell r="BV2136">
            <v>10</v>
          </cell>
          <cell r="BW2136">
            <v>4743</v>
          </cell>
          <cell r="BX2136">
            <v>0</v>
          </cell>
        </row>
        <row r="2137">
          <cell r="E2137" t="str">
            <v>BAGM2041</v>
          </cell>
          <cell r="F2137" t="str">
            <v>750-20 6PR FSR</v>
          </cell>
          <cell r="G2137" t="str">
            <v>750-20 6PR FSR</v>
          </cell>
          <cell r="H2137" t="str">
            <v>FSR</v>
          </cell>
          <cell r="I2137" t="str">
            <v>AG01</v>
          </cell>
          <cell r="J2137" t="str">
            <v>AG</v>
          </cell>
          <cell r="K2137" t="str">
            <v>BRIDGESTONE</v>
          </cell>
          <cell r="L2137" t="str">
            <v>7.5-20 6PR</v>
          </cell>
          <cell r="M2137" t="str">
            <v>FARM SERVICE RIB</v>
          </cell>
          <cell r="N2137" t="str">
            <v>AGRICULTURAL</v>
          </cell>
          <cell r="O2137" t="str">
            <v>AGR</v>
          </cell>
          <cell r="P2137" t="str">
            <v>T/T</v>
          </cell>
          <cell r="Q2137" t="str">
            <v>AGS00596</v>
          </cell>
          <cell r="R2137" t="str">
            <v>JAPAN</v>
          </cell>
          <cell r="S2137">
            <v>3</v>
          </cell>
          <cell r="Y2137" t="str">
            <v>24</v>
          </cell>
          <cell r="AG2137" t="str">
            <v>AGS00596</v>
          </cell>
          <cell r="AL2137" t="str">
            <v>FSR</v>
          </cell>
          <cell r="AO2137" t="str">
            <v>750-20</v>
          </cell>
          <cell r="AP2137" t="str">
            <v>AG</v>
          </cell>
          <cell r="AQ2137">
            <v>0</v>
          </cell>
          <cell r="AR2137">
            <v>0</v>
          </cell>
          <cell r="AU2137">
            <v>2002</v>
          </cell>
          <cell r="AX2137" t="str">
            <v>DISCONT</v>
          </cell>
          <cell r="AY2137" t="str">
            <v>B</v>
          </cell>
          <cell r="AZ2137">
            <v>91</v>
          </cell>
          <cell r="BA2137">
            <v>60</v>
          </cell>
          <cell r="BB2137">
            <v>20</v>
          </cell>
          <cell r="BC2137">
            <v>510</v>
          </cell>
          <cell r="BD2137" t="str">
            <v>AG</v>
          </cell>
          <cell r="BE2137" t="str">
            <v>AGR</v>
          </cell>
          <cell r="BF2137" t="str">
            <v>T</v>
          </cell>
          <cell r="BG2137" t="str">
            <v>T</v>
          </cell>
          <cell r="BH2137">
            <v>7.7830000000000004</v>
          </cell>
          <cell r="BI2137">
            <v>8.7100000000000009</v>
          </cell>
          <cell r="BJ2137">
            <v>0.22</v>
          </cell>
          <cell r="BK2137">
            <v>2.3863087599999999</v>
          </cell>
          <cell r="BL2137">
            <v>20</v>
          </cell>
          <cell r="BM2137" t="str">
            <v>82</v>
          </cell>
          <cell r="BN2137">
            <v>750</v>
          </cell>
          <cell r="BR2137">
            <v>7390</v>
          </cell>
          <cell r="BS2137">
            <v>4435</v>
          </cell>
          <cell r="BT2137">
            <v>4435</v>
          </cell>
          <cell r="BU2137">
            <v>4928</v>
          </cell>
          <cell r="BV2137">
            <v>10</v>
          </cell>
          <cell r="BW2137">
            <v>4435</v>
          </cell>
          <cell r="BX2137">
            <v>0</v>
          </cell>
        </row>
        <row r="2138">
          <cell r="E2138" t="str">
            <v>BAGM2042</v>
          </cell>
          <cell r="F2138" t="str">
            <v>1100-16 6PR FSM</v>
          </cell>
          <cell r="G2138" t="str">
            <v>1100-16 6PR FSM</v>
          </cell>
          <cell r="H2138" t="str">
            <v>FSM</v>
          </cell>
          <cell r="I2138" t="str">
            <v>AG01</v>
          </cell>
          <cell r="J2138" t="str">
            <v>AG</v>
          </cell>
          <cell r="K2138" t="str">
            <v>BRIDGESTONE</v>
          </cell>
          <cell r="L2138" t="str">
            <v>11-16 6PR</v>
          </cell>
          <cell r="M2138" t="str">
            <v>FARM SERVICE MIX</v>
          </cell>
          <cell r="N2138" t="str">
            <v>AGRICULTURAL</v>
          </cell>
          <cell r="O2138" t="str">
            <v>AGR</v>
          </cell>
          <cell r="P2138" t="str">
            <v>T/T</v>
          </cell>
          <cell r="Q2138" t="str">
            <v>AGS00492</v>
          </cell>
          <cell r="R2138" t="str">
            <v>JAPAN</v>
          </cell>
          <cell r="S2138">
            <v>3</v>
          </cell>
          <cell r="Y2138" t="str">
            <v>24</v>
          </cell>
          <cell r="AG2138" t="str">
            <v>AGS00492</v>
          </cell>
          <cell r="AL2138" t="str">
            <v>FSM</v>
          </cell>
          <cell r="AO2138" t="str">
            <v>1100-16</v>
          </cell>
          <cell r="AP2138" t="str">
            <v>AG</v>
          </cell>
          <cell r="AQ2138">
            <v>0</v>
          </cell>
          <cell r="AR2138">
            <v>0</v>
          </cell>
          <cell r="AU2138">
            <v>2005</v>
          </cell>
          <cell r="AX2138" t="str">
            <v>DISCONT</v>
          </cell>
          <cell r="AY2138" t="str">
            <v>B</v>
          </cell>
          <cell r="AZ2138">
            <v>91</v>
          </cell>
          <cell r="BA2138">
            <v>60</v>
          </cell>
          <cell r="BB2138">
            <v>20</v>
          </cell>
          <cell r="BC2138">
            <v>510</v>
          </cell>
          <cell r="BD2138" t="str">
            <v>AG</v>
          </cell>
          <cell r="BE2138" t="str">
            <v>AGR</v>
          </cell>
          <cell r="BF2138" t="str">
            <v>T</v>
          </cell>
          <cell r="BG2138" t="str">
            <v>T</v>
          </cell>
          <cell r="BH2138">
            <v>16.155999999999999</v>
          </cell>
          <cell r="BI2138">
            <v>15</v>
          </cell>
          <cell r="BJ2138">
            <v>0.22</v>
          </cell>
          <cell r="BK2138">
            <v>5.5698897024000003</v>
          </cell>
          <cell r="BL2138">
            <v>16</v>
          </cell>
          <cell r="BM2138" t="str">
            <v>82</v>
          </cell>
          <cell r="BN2138">
            <v>1100</v>
          </cell>
          <cell r="BR2138">
            <v>13760</v>
          </cell>
          <cell r="BS2138">
            <v>8254</v>
          </cell>
          <cell r="BT2138">
            <v>8254</v>
          </cell>
          <cell r="BU2138">
            <v>9171</v>
          </cell>
          <cell r="BV2138">
            <v>10</v>
          </cell>
          <cell r="BW2138">
            <v>8254</v>
          </cell>
          <cell r="BX2138">
            <v>0</v>
          </cell>
        </row>
        <row r="2139">
          <cell r="E2139" t="str">
            <v>BAGM2043</v>
          </cell>
          <cell r="F2139" t="str">
            <v>136-16 4PR PD1</v>
          </cell>
          <cell r="G2139" t="str">
            <v>136-16 4PR PD1</v>
          </cell>
          <cell r="H2139" t="str">
            <v>PD1</v>
          </cell>
          <cell r="I2139" t="str">
            <v>AG01</v>
          </cell>
          <cell r="J2139" t="str">
            <v>AG</v>
          </cell>
          <cell r="K2139" t="str">
            <v>BRIDGESTONE</v>
          </cell>
          <cell r="L2139" t="str">
            <v>13.6-16 4PR</v>
          </cell>
          <cell r="M2139" t="str">
            <v>PILLOW DIA-1</v>
          </cell>
          <cell r="N2139" t="str">
            <v>AGRICULTURAL</v>
          </cell>
          <cell r="O2139" t="str">
            <v>AGR</v>
          </cell>
          <cell r="P2139" t="str">
            <v>T/T</v>
          </cell>
          <cell r="Q2139" t="str">
            <v>AGS00342</v>
          </cell>
          <cell r="R2139" t="str">
            <v>JAPAN</v>
          </cell>
          <cell r="S2139">
            <v>3</v>
          </cell>
          <cell r="Y2139" t="str">
            <v>24</v>
          </cell>
          <cell r="AG2139" t="str">
            <v>AGS00342</v>
          </cell>
          <cell r="AL2139" t="str">
            <v>PD1</v>
          </cell>
          <cell r="AO2139" t="str">
            <v>13.6-16</v>
          </cell>
          <cell r="AP2139" t="str">
            <v>AG</v>
          </cell>
          <cell r="AQ2139">
            <v>0</v>
          </cell>
          <cell r="AR2139">
            <v>0</v>
          </cell>
          <cell r="AU2139">
            <v>2006</v>
          </cell>
          <cell r="AX2139" t="str">
            <v>DISCONT</v>
          </cell>
          <cell r="AY2139" t="str">
            <v>B</v>
          </cell>
          <cell r="AZ2139">
            <v>91</v>
          </cell>
          <cell r="BA2139">
            <v>60</v>
          </cell>
          <cell r="BB2139">
            <v>20</v>
          </cell>
          <cell r="BC2139">
            <v>510</v>
          </cell>
          <cell r="BD2139" t="str">
            <v>AG</v>
          </cell>
          <cell r="BE2139" t="str">
            <v>AGR</v>
          </cell>
          <cell r="BF2139" t="str">
            <v>T</v>
          </cell>
          <cell r="BG2139" t="str">
            <v>T</v>
          </cell>
          <cell r="BH2139">
            <v>13.712</v>
          </cell>
          <cell r="BI2139">
            <v>13.77</v>
          </cell>
          <cell r="BJ2139">
            <v>0.25</v>
          </cell>
          <cell r="BK2139">
            <v>6.9730269593599972E-2</v>
          </cell>
          <cell r="BL2139">
            <v>16</v>
          </cell>
          <cell r="BM2139" t="str">
            <v>82</v>
          </cell>
          <cell r="BN2139">
            <v>136</v>
          </cell>
          <cell r="BR2139">
            <v>12610</v>
          </cell>
          <cell r="BS2139">
            <v>7564</v>
          </cell>
          <cell r="BT2139">
            <v>7564</v>
          </cell>
          <cell r="BU2139">
            <v>8404</v>
          </cell>
          <cell r="BV2139">
            <v>10</v>
          </cell>
          <cell r="BW2139">
            <v>7564</v>
          </cell>
          <cell r="BX2139">
            <v>5690.95</v>
          </cell>
        </row>
        <row r="2140">
          <cell r="E2140" t="str">
            <v>BAGM2046</v>
          </cell>
          <cell r="F2140" t="str">
            <v>7-14 4PR FSLM</v>
          </cell>
          <cell r="G2140" t="str">
            <v>7-14 4PR FSLM</v>
          </cell>
          <cell r="H2140" t="str">
            <v>FSLM</v>
          </cell>
          <cell r="I2140" t="str">
            <v>AG01</v>
          </cell>
          <cell r="J2140" t="str">
            <v>AG</v>
          </cell>
          <cell r="K2140" t="str">
            <v>BRIDGESTONE</v>
          </cell>
          <cell r="L2140" t="str">
            <v>7-14 4PR</v>
          </cell>
          <cell r="M2140" t="str">
            <v>FARM SERVICE LUG-M</v>
          </cell>
          <cell r="N2140" t="str">
            <v>AGRICULTURAL</v>
          </cell>
          <cell r="O2140" t="str">
            <v>AGR</v>
          </cell>
          <cell r="P2140" t="str">
            <v>T/T</v>
          </cell>
          <cell r="Q2140" t="str">
            <v>AGS00301</v>
          </cell>
          <cell r="R2140" t="str">
            <v>JAPAN</v>
          </cell>
          <cell r="S2140">
            <v>3</v>
          </cell>
          <cell r="Y2140" t="str">
            <v>24</v>
          </cell>
          <cell r="AG2140" t="str">
            <v>AGS00301</v>
          </cell>
          <cell r="AL2140" t="str">
            <v>FSLM</v>
          </cell>
          <cell r="AO2140" t="str">
            <v>7-14</v>
          </cell>
          <cell r="AP2140" t="str">
            <v>AG</v>
          </cell>
          <cell r="AQ2140">
            <v>0</v>
          </cell>
          <cell r="AR2140">
            <v>0</v>
          </cell>
          <cell r="AU2140">
            <v>2004</v>
          </cell>
          <cell r="AX2140" t="str">
            <v>DISCONT</v>
          </cell>
          <cell r="AY2140" t="str">
            <v>B</v>
          </cell>
          <cell r="AZ2140">
            <v>91</v>
          </cell>
          <cell r="BA2140">
            <v>60</v>
          </cell>
          <cell r="BB2140">
            <v>20</v>
          </cell>
          <cell r="BC2140">
            <v>510</v>
          </cell>
          <cell r="BD2140" t="str">
            <v>AG</v>
          </cell>
          <cell r="BE2140" t="str">
            <v>AGR</v>
          </cell>
          <cell r="BF2140" t="str">
            <v>T</v>
          </cell>
          <cell r="BG2140" t="str">
            <v>T</v>
          </cell>
          <cell r="BH2140">
            <v>4.3170000000000002</v>
          </cell>
          <cell r="BI2140">
            <v>4.75</v>
          </cell>
          <cell r="BJ2140">
            <v>6.4000000000000001E-2</v>
          </cell>
          <cell r="BK2140">
            <v>9.1403508787200008E-2</v>
          </cell>
          <cell r="BL2140">
            <v>14</v>
          </cell>
          <cell r="BM2140" t="str">
            <v>82</v>
          </cell>
          <cell r="BN2140">
            <v>178</v>
          </cell>
          <cell r="BR2140">
            <v>4800</v>
          </cell>
          <cell r="BS2140">
            <v>2882</v>
          </cell>
          <cell r="BT2140">
            <v>2882</v>
          </cell>
          <cell r="BU2140">
            <v>3202</v>
          </cell>
          <cell r="BV2140">
            <v>10</v>
          </cell>
          <cell r="BW2140">
            <v>2882</v>
          </cell>
          <cell r="BX2140">
            <v>0</v>
          </cell>
        </row>
        <row r="2141">
          <cell r="E2141" t="str">
            <v>BAGM2051</v>
          </cell>
          <cell r="F2141" t="str">
            <v>8-16 4PR FSLM</v>
          </cell>
          <cell r="G2141" t="str">
            <v>8-16 4PR FSLM</v>
          </cell>
          <cell r="H2141" t="str">
            <v>FSLM</v>
          </cell>
          <cell r="I2141" t="str">
            <v>AG01</v>
          </cell>
          <cell r="J2141" t="str">
            <v>AG</v>
          </cell>
          <cell r="K2141" t="str">
            <v>BRIDGESTONE</v>
          </cell>
          <cell r="L2141" t="str">
            <v>8-16 4PR</v>
          </cell>
          <cell r="M2141" t="str">
            <v>FARM SERVICE LUG-M</v>
          </cell>
          <cell r="N2141" t="str">
            <v>AGRICULTURAL</v>
          </cell>
          <cell r="O2141" t="str">
            <v>AGR</v>
          </cell>
          <cell r="P2141" t="str">
            <v>T/T</v>
          </cell>
          <cell r="Q2141" t="str">
            <v>AGS00341</v>
          </cell>
          <cell r="R2141" t="str">
            <v>JAPAN</v>
          </cell>
          <cell r="S2141">
            <v>3</v>
          </cell>
          <cell r="Y2141" t="str">
            <v>24</v>
          </cell>
          <cell r="AG2141" t="str">
            <v>AGS00341</v>
          </cell>
          <cell r="AL2141" t="str">
            <v>FSLM</v>
          </cell>
          <cell r="AO2141" t="str">
            <v>8-16</v>
          </cell>
          <cell r="AP2141" t="str">
            <v>AG</v>
          </cell>
          <cell r="AQ2141">
            <v>0</v>
          </cell>
          <cell r="AR2141">
            <v>0</v>
          </cell>
          <cell r="AU2141">
            <v>2006</v>
          </cell>
          <cell r="AX2141" t="str">
            <v>DISCONT</v>
          </cell>
          <cell r="AY2141" t="str">
            <v>B</v>
          </cell>
          <cell r="AZ2141">
            <v>91</v>
          </cell>
          <cell r="BA2141">
            <v>60</v>
          </cell>
          <cell r="BB2141">
            <v>20</v>
          </cell>
          <cell r="BC2141">
            <v>510</v>
          </cell>
          <cell r="BD2141" t="str">
            <v>AG</v>
          </cell>
          <cell r="BE2141" t="str">
            <v>AGR</v>
          </cell>
          <cell r="BF2141" t="str">
            <v>T</v>
          </cell>
          <cell r="BG2141" t="str">
            <v>T</v>
          </cell>
          <cell r="BH2141">
            <v>6.31</v>
          </cell>
          <cell r="BI2141">
            <v>7.01</v>
          </cell>
          <cell r="BJ2141">
            <v>9.4E-2</v>
          </cell>
          <cell r="BK2141">
            <v>0.13304965266145274</v>
          </cell>
          <cell r="BL2141">
            <v>16</v>
          </cell>
          <cell r="BM2141" t="str">
            <v>82</v>
          </cell>
          <cell r="BN2141">
            <v>203.2</v>
          </cell>
          <cell r="BR2141">
            <v>5780</v>
          </cell>
          <cell r="BS2141">
            <v>3465</v>
          </cell>
          <cell r="BT2141">
            <v>3465</v>
          </cell>
          <cell r="BU2141">
            <v>3850</v>
          </cell>
          <cell r="BV2141">
            <v>10</v>
          </cell>
          <cell r="BW2141">
            <v>3465</v>
          </cell>
          <cell r="BX2141">
            <v>0</v>
          </cell>
        </row>
        <row r="2142">
          <cell r="E2142" t="str">
            <v>BAGM2057</v>
          </cell>
          <cell r="F2142" t="str">
            <v>8.3-20 4PR FSLM</v>
          </cell>
          <cell r="G2142" t="str">
            <v>8.3-20 4PR FSLM</v>
          </cell>
          <cell r="H2142" t="str">
            <v>FSLM</v>
          </cell>
          <cell r="I2142" t="str">
            <v>AG01</v>
          </cell>
          <cell r="J2142" t="str">
            <v>AG</v>
          </cell>
          <cell r="K2142" t="str">
            <v>BRIDGESTONE</v>
          </cell>
          <cell r="L2142" t="str">
            <v>8.3-20 4PR</v>
          </cell>
          <cell r="M2142" t="str">
            <v>FARM SERVICE LUG-M</v>
          </cell>
          <cell r="N2142" t="str">
            <v>AGRICULTURAL</v>
          </cell>
          <cell r="O2142" t="str">
            <v>AGR</v>
          </cell>
          <cell r="P2142" t="str">
            <v>T/T</v>
          </cell>
          <cell r="Q2142" t="str">
            <v>AGS00606</v>
          </cell>
          <cell r="R2142" t="str">
            <v>JAPAN</v>
          </cell>
          <cell r="S2142">
            <v>3</v>
          </cell>
          <cell r="Y2142" t="str">
            <v>24</v>
          </cell>
          <cell r="AG2142" t="str">
            <v>AGS00606</v>
          </cell>
          <cell r="AL2142" t="str">
            <v>FSLM</v>
          </cell>
          <cell r="AO2142" t="str">
            <v>8.3-20</v>
          </cell>
          <cell r="AP2142" t="str">
            <v>AG</v>
          </cell>
          <cell r="AQ2142">
            <v>0</v>
          </cell>
          <cell r="AR2142">
            <v>0</v>
          </cell>
          <cell r="AU2142">
            <v>2005</v>
          </cell>
          <cell r="AX2142" t="str">
            <v>DISCONT</v>
          </cell>
          <cell r="AY2142" t="str">
            <v>B</v>
          </cell>
          <cell r="AZ2142">
            <v>91</v>
          </cell>
          <cell r="BA2142">
            <v>60</v>
          </cell>
          <cell r="BB2142">
            <v>20</v>
          </cell>
          <cell r="BC2142">
            <v>510</v>
          </cell>
          <cell r="BD2142" t="str">
            <v>AG</v>
          </cell>
          <cell r="BE2142" t="str">
            <v>AGR</v>
          </cell>
          <cell r="BF2142" t="str">
            <v>T</v>
          </cell>
          <cell r="BG2142" t="str">
            <v>T</v>
          </cell>
          <cell r="BH2142">
            <v>7.2050000000000001</v>
          </cell>
          <cell r="BI2142">
            <v>7.65</v>
          </cell>
          <cell r="BJ2142">
            <v>0.36</v>
          </cell>
          <cell r="BK2142">
            <v>0.18307546472159997</v>
          </cell>
          <cell r="BL2142">
            <v>20</v>
          </cell>
          <cell r="BM2142" t="str">
            <v>82</v>
          </cell>
          <cell r="BN2142">
            <v>211</v>
          </cell>
          <cell r="BR2142">
            <v>9260</v>
          </cell>
          <cell r="BS2142">
            <v>5553</v>
          </cell>
          <cell r="BT2142">
            <v>5553</v>
          </cell>
          <cell r="BU2142">
            <v>6170</v>
          </cell>
          <cell r="BV2142">
            <v>10</v>
          </cell>
          <cell r="BW2142">
            <v>5553</v>
          </cell>
          <cell r="BX2142">
            <v>0</v>
          </cell>
        </row>
        <row r="2143">
          <cell r="E2143" t="str">
            <v>BAGM2059</v>
          </cell>
          <cell r="F2143" t="str">
            <v>8-16 4PR FD</v>
          </cell>
          <cell r="G2143" t="str">
            <v>8-16 4PR FD</v>
          </cell>
          <cell r="H2143" t="str">
            <v>FD</v>
          </cell>
          <cell r="I2143" t="str">
            <v>AG01</v>
          </cell>
          <cell r="J2143" t="str">
            <v>AG</v>
          </cell>
          <cell r="K2143" t="str">
            <v>BRIDGESTONE</v>
          </cell>
          <cell r="L2143" t="str">
            <v>8-16 4PR</v>
          </cell>
          <cell r="M2143" t="str">
            <v>FARM SERVICE DIA</v>
          </cell>
          <cell r="N2143" t="str">
            <v>AGRICULTURAL</v>
          </cell>
          <cell r="O2143" t="str">
            <v>AGR</v>
          </cell>
          <cell r="P2143" t="str">
            <v>T/T</v>
          </cell>
          <cell r="Q2143" t="str">
            <v>AGS00328</v>
          </cell>
          <cell r="R2143" t="str">
            <v>JAPAN</v>
          </cell>
          <cell r="S2143">
            <v>3</v>
          </cell>
          <cell r="Y2143" t="str">
            <v>24</v>
          </cell>
          <cell r="AG2143" t="str">
            <v>AGS00328</v>
          </cell>
          <cell r="AL2143" t="str">
            <v>FSLM</v>
          </cell>
          <cell r="AO2143" t="str">
            <v>8-16</v>
          </cell>
          <cell r="AP2143" t="str">
            <v>AG</v>
          </cell>
          <cell r="AQ2143">
            <v>0</v>
          </cell>
          <cell r="AR2143">
            <v>0</v>
          </cell>
          <cell r="AU2143">
            <v>2006</v>
          </cell>
          <cell r="AX2143" t="str">
            <v>DISCONT</v>
          </cell>
          <cell r="AY2143" t="str">
            <v>B</v>
          </cell>
          <cell r="AZ2143">
            <v>91</v>
          </cell>
          <cell r="BA2143">
            <v>60</v>
          </cell>
          <cell r="BB2143">
            <v>20</v>
          </cell>
          <cell r="BC2143">
            <v>510</v>
          </cell>
          <cell r="BD2143" t="str">
            <v>AG</v>
          </cell>
          <cell r="BE2143" t="str">
            <v>AGR</v>
          </cell>
          <cell r="BF2143" t="str">
            <v>T</v>
          </cell>
          <cell r="BG2143" t="str">
            <v>T</v>
          </cell>
          <cell r="BH2143">
            <v>4.9139999999999997</v>
          </cell>
          <cell r="BI2143">
            <v>5.6749999999999998</v>
          </cell>
          <cell r="BJ2143">
            <v>8.3000000000000004E-2</v>
          </cell>
          <cell r="BK2143">
            <v>0.13282235716319998</v>
          </cell>
          <cell r="BL2143">
            <v>16</v>
          </cell>
          <cell r="BM2143" t="str">
            <v>82</v>
          </cell>
          <cell r="BN2143">
            <v>203</v>
          </cell>
          <cell r="BR2143">
            <v>5280</v>
          </cell>
          <cell r="BS2143">
            <v>3169</v>
          </cell>
          <cell r="BT2143">
            <v>3169</v>
          </cell>
          <cell r="BU2143">
            <v>3521</v>
          </cell>
          <cell r="BV2143">
            <v>10</v>
          </cell>
          <cell r="BW2143">
            <v>3169</v>
          </cell>
          <cell r="BX2143">
            <v>0</v>
          </cell>
        </row>
        <row r="2144">
          <cell r="E2144" t="str">
            <v>BAGM2060</v>
          </cell>
          <cell r="F2144" t="str">
            <v>95-16 4PR FD</v>
          </cell>
          <cell r="G2144" t="str">
            <v>95-16 4PR FD</v>
          </cell>
          <cell r="H2144" t="str">
            <v>FD</v>
          </cell>
          <cell r="I2144" t="str">
            <v>AG01</v>
          </cell>
          <cell r="J2144" t="str">
            <v>AG</v>
          </cell>
          <cell r="K2144" t="str">
            <v>BRIDGESTONE</v>
          </cell>
          <cell r="L2144" t="str">
            <v>9.5-16 4PR</v>
          </cell>
          <cell r="M2144" t="str">
            <v>FARM SERVICE DIA</v>
          </cell>
          <cell r="N2144" t="str">
            <v>AGRICULTURAL</v>
          </cell>
          <cell r="O2144" t="str">
            <v>AGR</v>
          </cell>
          <cell r="P2144" t="str">
            <v>T/T</v>
          </cell>
          <cell r="Q2144" t="str">
            <v>AGS00480</v>
          </cell>
          <cell r="R2144" t="str">
            <v>JAPAN</v>
          </cell>
          <cell r="S2144">
            <v>3</v>
          </cell>
          <cell r="Y2144" t="str">
            <v>24</v>
          </cell>
          <cell r="AG2144" t="str">
            <v>AGS00480</v>
          </cell>
          <cell r="AL2144" t="str">
            <v>FD</v>
          </cell>
          <cell r="AO2144" t="str">
            <v>9.5-16</v>
          </cell>
          <cell r="AP2144" t="str">
            <v>AG</v>
          </cell>
          <cell r="AQ2144">
            <v>0</v>
          </cell>
          <cell r="AR2144">
            <v>0</v>
          </cell>
          <cell r="AU2144">
            <v>2006</v>
          </cell>
          <cell r="AX2144" t="str">
            <v>CON</v>
          </cell>
          <cell r="AY2144" t="str">
            <v>B</v>
          </cell>
          <cell r="AZ2144">
            <v>91</v>
          </cell>
          <cell r="BA2144">
            <v>60</v>
          </cell>
          <cell r="BB2144">
            <v>20</v>
          </cell>
          <cell r="BC2144">
            <v>510</v>
          </cell>
          <cell r="BD2144" t="str">
            <v>AG</v>
          </cell>
          <cell r="BE2144" t="str">
            <v>AGR</v>
          </cell>
          <cell r="BF2144" t="str">
            <v>T</v>
          </cell>
          <cell r="BG2144" t="str">
            <v>T</v>
          </cell>
          <cell r="BH2144">
            <v>7.5449999999999999</v>
          </cell>
          <cell r="BI2144">
            <v>17</v>
          </cell>
          <cell r="BJ2144">
            <v>0.16</v>
          </cell>
          <cell r="BK2144">
            <v>0.1805780997776</v>
          </cell>
          <cell r="BL2144">
            <v>16</v>
          </cell>
          <cell r="BM2144" t="str">
            <v>82</v>
          </cell>
          <cell r="BN2144">
            <v>241</v>
          </cell>
          <cell r="BR2144">
            <v>5040</v>
          </cell>
          <cell r="BS2144">
            <v>3021</v>
          </cell>
          <cell r="BT2144">
            <v>3021</v>
          </cell>
          <cell r="BU2144">
            <v>3357</v>
          </cell>
          <cell r="BV2144">
            <v>10</v>
          </cell>
          <cell r="BW2144">
            <v>3021</v>
          </cell>
          <cell r="BX2144">
            <v>2206.36</v>
          </cell>
        </row>
        <row r="2145">
          <cell r="E2145" t="str">
            <v>BAGM2061</v>
          </cell>
          <cell r="F2145" t="str">
            <v>95-16 6PR FD</v>
          </cell>
          <cell r="G2145" t="str">
            <v>95-16 6PR FD</v>
          </cell>
          <cell r="H2145" t="str">
            <v>FD</v>
          </cell>
          <cell r="I2145" t="str">
            <v>AG01</v>
          </cell>
          <cell r="J2145" t="str">
            <v>AG</v>
          </cell>
          <cell r="K2145" t="str">
            <v>BRIDGESTONE</v>
          </cell>
          <cell r="L2145" t="str">
            <v>9.5-16 6PR</v>
          </cell>
          <cell r="M2145" t="str">
            <v>FARM SERVICE DIA</v>
          </cell>
          <cell r="N2145" t="str">
            <v>AGRICULTURAL</v>
          </cell>
          <cell r="O2145" t="str">
            <v>AGR</v>
          </cell>
          <cell r="P2145" t="str">
            <v>T/T</v>
          </cell>
          <cell r="Q2145" t="str">
            <v>AGS00481</v>
          </cell>
          <cell r="R2145" t="str">
            <v>JAPAN</v>
          </cell>
          <cell r="S2145">
            <v>3</v>
          </cell>
          <cell r="Y2145" t="str">
            <v>24</v>
          </cell>
          <cell r="AG2145" t="str">
            <v>AGS00481</v>
          </cell>
          <cell r="AL2145" t="str">
            <v>FD</v>
          </cell>
          <cell r="AO2145" t="str">
            <v>9.5-16</v>
          </cell>
          <cell r="AP2145" t="str">
            <v>AG</v>
          </cell>
          <cell r="AQ2145">
            <v>0</v>
          </cell>
          <cell r="AR2145">
            <v>0</v>
          </cell>
          <cell r="AU2145">
            <v>2003</v>
          </cell>
          <cell r="AX2145" t="str">
            <v>CON</v>
          </cell>
          <cell r="AY2145" t="str">
            <v>B</v>
          </cell>
          <cell r="AZ2145">
            <v>91</v>
          </cell>
          <cell r="BA2145">
            <v>60</v>
          </cell>
          <cell r="BB2145">
            <v>20</v>
          </cell>
          <cell r="BC2145">
            <v>510</v>
          </cell>
          <cell r="BD2145" t="str">
            <v>AG</v>
          </cell>
          <cell r="BE2145" t="str">
            <v>AGR</v>
          </cell>
          <cell r="BF2145" t="str">
            <v>T</v>
          </cell>
          <cell r="BG2145" t="str">
            <v>T</v>
          </cell>
          <cell r="BH2145">
            <v>8.2349999999999994</v>
          </cell>
          <cell r="BI2145">
            <v>17</v>
          </cell>
          <cell r="BJ2145">
            <v>0.10100000000000001</v>
          </cell>
          <cell r="BK2145">
            <v>0.1805780997776</v>
          </cell>
          <cell r="BL2145">
            <v>16</v>
          </cell>
          <cell r="BM2145" t="str">
            <v>82</v>
          </cell>
          <cell r="BN2145">
            <v>241</v>
          </cell>
          <cell r="BR2145">
            <v>7420</v>
          </cell>
          <cell r="BS2145">
            <v>4453</v>
          </cell>
          <cell r="BT2145">
            <v>4453</v>
          </cell>
          <cell r="BU2145">
            <v>4948</v>
          </cell>
          <cell r="BV2145">
            <v>10</v>
          </cell>
          <cell r="BW2145">
            <v>4453</v>
          </cell>
          <cell r="BX2145">
            <v>0</v>
          </cell>
        </row>
        <row r="2146">
          <cell r="E2146" t="str">
            <v>BAGM2062</v>
          </cell>
          <cell r="F2146" t="str">
            <v>136-16 4PR FD</v>
          </cell>
          <cell r="G2146" t="str">
            <v>136-16 4PR FD</v>
          </cell>
          <cell r="H2146" t="str">
            <v>FD</v>
          </cell>
          <cell r="I2146" t="str">
            <v>AG01</v>
          </cell>
          <cell r="J2146" t="str">
            <v>AG</v>
          </cell>
          <cell r="K2146" t="str">
            <v>BRIDGESTONE</v>
          </cell>
          <cell r="L2146" t="str">
            <v>13.6-16 4PR</v>
          </cell>
          <cell r="M2146" t="str">
            <v>FARM SERVICE DIA</v>
          </cell>
          <cell r="N2146" t="str">
            <v>AGRICULTURAL</v>
          </cell>
          <cell r="O2146" t="str">
            <v>AGR</v>
          </cell>
          <cell r="P2146" t="str">
            <v>T/T</v>
          </cell>
          <cell r="Q2146" t="str">
            <v>AGS00335</v>
          </cell>
          <cell r="R2146" t="str">
            <v>JAPAN</v>
          </cell>
          <cell r="S2146">
            <v>3</v>
          </cell>
          <cell r="Y2146" t="str">
            <v>24</v>
          </cell>
          <cell r="AG2146" t="str">
            <v>AGS00335</v>
          </cell>
          <cell r="AL2146" t="str">
            <v>FD</v>
          </cell>
          <cell r="AO2146" t="str">
            <v>13.6-16</v>
          </cell>
          <cell r="AP2146" t="str">
            <v>AG</v>
          </cell>
          <cell r="AQ2146">
            <v>0</v>
          </cell>
          <cell r="AR2146">
            <v>0</v>
          </cell>
          <cell r="AU2146">
            <v>2005</v>
          </cell>
          <cell r="AX2146" t="str">
            <v>DISCONT</v>
          </cell>
          <cell r="AY2146" t="str">
            <v>B</v>
          </cell>
          <cell r="AZ2146">
            <v>91</v>
          </cell>
          <cell r="BA2146">
            <v>60</v>
          </cell>
          <cell r="BB2146">
            <v>20</v>
          </cell>
          <cell r="BC2146">
            <v>510</v>
          </cell>
          <cell r="BD2146" t="str">
            <v>AG</v>
          </cell>
          <cell r="BE2146" t="str">
            <v>AGR</v>
          </cell>
          <cell r="BF2146" t="str">
            <v>T</v>
          </cell>
          <cell r="BG2146" t="str">
            <v>T</v>
          </cell>
          <cell r="BH2146">
            <v>14.314</v>
          </cell>
          <cell r="BI2146">
            <v>15.804</v>
          </cell>
          <cell r="BJ2146">
            <v>0.67100000000000004</v>
          </cell>
          <cell r="BK2146">
            <v>0.36389154339999991</v>
          </cell>
          <cell r="BL2146">
            <v>16</v>
          </cell>
          <cell r="BM2146" t="str">
            <v>82</v>
          </cell>
          <cell r="BN2146">
            <v>345</v>
          </cell>
          <cell r="BR2146">
            <v>15940</v>
          </cell>
          <cell r="BS2146">
            <v>9561</v>
          </cell>
          <cell r="BT2146">
            <v>9561</v>
          </cell>
          <cell r="BU2146">
            <v>10623</v>
          </cell>
          <cell r="BV2146">
            <v>10</v>
          </cell>
          <cell r="BW2146">
            <v>9561</v>
          </cell>
          <cell r="BX2146">
            <v>0</v>
          </cell>
        </row>
        <row r="2147">
          <cell r="E2147" t="str">
            <v>BAGM2063</v>
          </cell>
          <cell r="F2147" t="str">
            <v>9.5-18 4PR FD</v>
          </cell>
          <cell r="G2147" t="str">
            <v>9.5-18 4PR FD</v>
          </cell>
          <cell r="H2147" t="str">
            <v>FD</v>
          </cell>
          <cell r="I2147" t="str">
            <v>AG01</v>
          </cell>
          <cell r="J2147" t="str">
            <v>AG</v>
          </cell>
          <cell r="K2147" t="str">
            <v>BRIDGESTONE</v>
          </cell>
          <cell r="L2147" t="str">
            <v>9.5-18 4PR</v>
          </cell>
          <cell r="M2147" t="str">
            <v>FARM SERVICE DIA</v>
          </cell>
          <cell r="N2147" t="str">
            <v>AGRICULTURAL</v>
          </cell>
          <cell r="O2147" t="str">
            <v>AGR</v>
          </cell>
          <cell r="P2147" t="str">
            <v>T/T</v>
          </cell>
          <cell r="Q2147" t="str">
            <v>AGS00514</v>
          </cell>
          <cell r="R2147" t="str">
            <v>JAPAN</v>
          </cell>
          <cell r="S2147">
            <v>3</v>
          </cell>
          <cell r="Y2147" t="str">
            <v>24</v>
          </cell>
          <cell r="AG2147" t="str">
            <v>AGS00514</v>
          </cell>
          <cell r="AL2147" t="str">
            <v>FD</v>
          </cell>
          <cell r="AO2147" t="str">
            <v>9.5-18</v>
          </cell>
          <cell r="AP2147" t="str">
            <v>AG</v>
          </cell>
          <cell r="AQ2147">
            <v>0</v>
          </cell>
          <cell r="AR2147">
            <v>0</v>
          </cell>
          <cell r="AU2147">
            <v>2003</v>
          </cell>
          <cell r="AX2147" t="str">
            <v>DISCONT</v>
          </cell>
          <cell r="AY2147" t="str">
            <v>B</v>
          </cell>
          <cell r="AZ2147">
            <v>91</v>
          </cell>
          <cell r="BA2147">
            <v>60</v>
          </cell>
          <cell r="BB2147">
            <v>20</v>
          </cell>
          <cell r="BC2147">
            <v>510</v>
          </cell>
          <cell r="BD2147" t="str">
            <v>AG</v>
          </cell>
          <cell r="BE2147" t="str">
            <v>AGR</v>
          </cell>
          <cell r="BF2147" t="str">
            <v>T</v>
          </cell>
          <cell r="BG2147" t="str">
            <v>T</v>
          </cell>
          <cell r="BH2147">
            <v>7.827</v>
          </cell>
          <cell r="BI2147">
            <v>8.7949999999999999</v>
          </cell>
          <cell r="BJ2147">
            <v>0.121</v>
          </cell>
          <cell r="BK2147">
            <v>0.20418976096160005</v>
          </cell>
          <cell r="BL2147">
            <v>18</v>
          </cell>
          <cell r="BM2147" t="str">
            <v>82</v>
          </cell>
          <cell r="BN2147">
            <v>241</v>
          </cell>
          <cell r="BR2147">
            <v>7640</v>
          </cell>
          <cell r="BS2147">
            <v>4584</v>
          </cell>
          <cell r="BT2147">
            <v>4584</v>
          </cell>
          <cell r="BU2147">
            <v>5093</v>
          </cell>
          <cell r="BV2147">
            <v>10</v>
          </cell>
          <cell r="BW2147">
            <v>4584</v>
          </cell>
          <cell r="BX2147">
            <v>0</v>
          </cell>
        </row>
        <row r="2148">
          <cell r="E2148" t="str">
            <v>BAGM2065</v>
          </cell>
          <cell r="F2148" t="str">
            <v>6-12 4PR FD</v>
          </cell>
          <cell r="G2148" t="str">
            <v>6-12 4PR FD</v>
          </cell>
          <cell r="H2148" t="str">
            <v>FD</v>
          </cell>
          <cell r="I2148" t="str">
            <v>AG01</v>
          </cell>
          <cell r="J2148" t="str">
            <v>AG</v>
          </cell>
          <cell r="K2148" t="str">
            <v>BRIDGESTONE</v>
          </cell>
          <cell r="L2148" t="str">
            <v>6-12 4PR</v>
          </cell>
          <cell r="M2148" t="str">
            <v>FARM SERVICE DIA</v>
          </cell>
          <cell r="N2148" t="str">
            <v>AGRICULTURAL</v>
          </cell>
          <cell r="O2148" t="str">
            <v>AGR</v>
          </cell>
          <cell r="P2148" t="str">
            <v>T/T</v>
          </cell>
          <cell r="Q2148" t="str">
            <v>AGS00225</v>
          </cell>
          <cell r="R2148" t="str">
            <v>JAPAN</v>
          </cell>
          <cell r="S2148">
            <v>3</v>
          </cell>
          <cell r="Y2148" t="str">
            <v>24</v>
          </cell>
          <cell r="AG2148" t="str">
            <v>AGS00225</v>
          </cell>
          <cell r="AL2148" t="str">
            <v>FD</v>
          </cell>
          <cell r="AO2148" t="str">
            <v>6-12</v>
          </cell>
          <cell r="AP2148" t="str">
            <v>AG</v>
          </cell>
          <cell r="AQ2148">
            <v>0</v>
          </cell>
          <cell r="AR2148">
            <v>0</v>
          </cell>
          <cell r="AU2148">
            <v>2006</v>
          </cell>
          <cell r="AX2148" t="str">
            <v>DISCONT</v>
          </cell>
          <cell r="AY2148" t="str">
            <v>B</v>
          </cell>
          <cell r="AZ2148">
            <v>91</v>
          </cell>
          <cell r="BA2148">
            <v>60</v>
          </cell>
          <cell r="BB2148">
            <v>20</v>
          </cell>
          <cell r="BC2148">
            <v>510</v>
          </cell>
          <cell r="BD2148" t="str">
            <v>AG</v>
          </cell>
          <cell r="BE2148" t="str">
            <v>AGR</v>
          </cell>
          <cell r="BF2148" t="str">
            <v>T</v>
          </cell>
          <cell r="BG2148" t="str">
            <v>T</v>
          </cell>
          <cell r="BH2148">
            <v>1.9319999999999999</v>
          </cell>
          <cell r="BI2148">
            <v>2.4500000000000002</v>
          </cell>
          <cell r="BJ2148">
            <v>3.2000000000000001E-2</v>
          </cell>
          <cell r="BK2148">
            <v>5.8944892108799982E-2</v>
          </cell>
          <cell r="BL2148">
            <v>12</v>
          </cell>
          <cell r="BM2148" t="str">
            <v>82</v>
          </cell>
          <cell r="BN2148">
            <v>152</v>
          </cell>
          <cell r="BR2148">
            <v>2750</v>
          </cell>
          <cell r="BS2148">
            <v>1650</v>
          </cell>
          <cell r="BT2148">
            <v>1650</v>
          </cell>
          <cell r="BU2148">
            <v>1833</v>
          </cell>
          <cell r="BV2148">
            <v>10</v>
          </cell>
          <cell r="BW2148">
            <v>1650</v>
          </cell>
          <cell r="BX2148">
            <v>0</v>
          </cell>
        </row>
        <row r="2149">
          <cell r="E2149" t="str">
            <v>BAGM2066</v>
          </cell>
          <cell r="F2149" t="str">
            <v>6-14 4PR FD</v>
          </cell>
          <cell r="G2149" t="str">
            <v>6-14 4PR FD</v>
          </cell>
          <cell r="H2149" t="str">
            <v>FD</v>
          </cell>
          <cell r="I2149" t="str">
            <v>AG01</v>
          </cell>
          <cell r="J2149" t="str">
            <v>AG</v>
          </cell>
          <cell r="K2149" t="str">
            <v>BRIDGESTONE</v>
          </cell>
          <cell r="L2149" t="str">
            <v>6-14 4PR</v>
          </cell>
          <cell r="M2149" t="str">
            <v>FARM SERVICE DIA</v>
          </cell>
          <cell r="N2149" t="str">
            <v>AGRICULTURAL</v>
          </cell>
          <cell r="O2149" t="str">
            <v>AGR</v>
          </cell>
          <cell r="P2149" t="str">
            <v>T/T</v>
          </cell>
          <cell r="Q2149" t="str">
            <v>AGS00285</v>
          </cell>
          <cell r="R2149" t="str">
            <v>JAPAN</v>
          </cell>
          <cell r="S2149">
            <v>3</v>
          </cell>
          <cell r="Y2149" t="str">
            <v>24</v>
          </cell>
          <cell r="AG2149" t="str">
            <v>AGS00285</v>
          </cell>
          <cell r="AL2149" t="str">
            <v>FD</v>
          </cell>
          <cell r="AO2149" t="str">
            <v>6-14</v>
          </cell>
          <cell r="AP2149" t="str">
            <v>AG</v>
          </cell>
          <cell r="AQ2149">
            <v>0</v>
          </cell>
          <cell r="AR2149">
            <v>0</v>
          </cell>
          <cell r="AU2149">
            <v>2003</v>
          </cell>
          <cell r="AX2149" t="str">
            <v>DISCONT</v>
          </cell>
          <cell r="AY2149" t="str">
            <v>B</v>
          </cell>
          <cell r="AZ2149">
            <v>91</v>
          </cell>
          <cell r="BA2149">
            <v>60</v>
          </cell>
          <cell r="BB2149">
            <v>20</v>
          </cell>
          <cell r="BC2149">
            <v>510</v>
          </cell>
          <cell r="BD2149" t="str">
            <v>AG</v>
          </cell>
          <cell r="BE2149" t="str">
            <v>AGR</v>
          </cell>
          <cell r="BF2149" t="str">
            <v>T</v>
          </cell>
          <cell r="BG2149" t="str">
            <v>T</v>
          </cell>
          <cell r="BH2149">
            <v>2.0720000000000001</v>
          </cell>
          <cell r="BI2149">
            <v>2.69</v>
          </cell>
          <cell r="BJ2149">
            <v>0.03</v>
          </cell>
          <cell r="BK2149">
            <v>7.0248924364799986E-2</v>
          </cell>
          <cell r="BL2149">
            <v>14</v>
          </cell>
          <cell r="BM2149" t="str">
            <v>82</v>
          </cell>
          <cell r="BN2149">
            <v>152</v>
          </cell>
          <cell r="BR2149">
            <v>3950</v>
          </cell>
          <cell r="BS2149">
            <v>2372</v>
          </cell>
          <cell r="BT2149">
            <v>2372</v>
          </cell>
          <cell r="BU2149">
            <v>2636</v>
          </cell>
          <cell r="BV2149">
            <v>10</v>
          </cell>
          <cell r="BW2149">
            <v>2372</v>
          </cell>
          <cell r="BX2149">
            <v>0</v>
          </cell>
        </row>
        <row r="2150">
          <cell r="E2150" t="str">
            <v>BAGM2067</v>
          </cell>
          <cell r="F2150" t="str">
            <v>7-14 4PR FD</v>
          </cell>
          <cell r="G2150" t="str">
            <v>7-14 4PR FD</v>
          </cell>
          <cell r="H2150" t="str">
            <v>FD</v>
          </cell>
          <cell r="I2150" t="str">
            <v>AG01</v>
          </cell>
          <cell r="J2150" t="str">
            <v>AG</v>
          </cell>
          <cell r="K2150" t="str">
            <v>BRIDGESTONE</v>
          </cell>
          <cell r="L2150" t="str">
            <v>7-14 4PR</v>
          </cell>
          <cell r="M2150" t="str">
            <v>FARM SERVICE DIA</v>
          </cell>
          <cell r="N2150" t="str">
            <v>AGRICULTURAL</v>
          </cell>
          <cell r="O2150" t="str">
            <v>AGR</v>
          </cell>
          <cell r="P2150" t="str">
            <v>T/T</v>
          </cell>
          <cell r="Q2150" t="str">
            <v>AGS00291</v>
          </cell>
          <cell r="R2150" t="str">
            <v>JAPAN</v>
          </cell>
          <cell r="S2150">
            <v>3</v>
          </cell>
          <cell r="Y2150" t="str">
            <v>24</v>
          </cell>
          <cell r="AG2150" t="str">
            <v>AGS00291</v>
          </cell>
          <cell r="AL2150" t="str">
            <v>FD</v>
          </cell>
          <cell r="AO2150" t="str">
            <v>7-14</v>
          </cell>
          <cell r="AP2150" t="str">
            <v>AG</v>
          </cell>
          <cell r="AQ2150">
            <v>0</v>
          </cell>
          <cell r="AR2150">
            <v>0</v>
          </cell>
          <cell r="AU2150">
            <v>2003</v>
          </cell>
          <cell r="AX2150" t="str">
            <v>DISCONT</v>
          </cell>
          <cell r="AY2150" t="str">
            <v>B</v>
          </cell>
          <cell r="AZ2150">
            <v>91</v>
          </cell>
          <cell r="BA2150">
            <v>60</v>
          </cell>
          <cell r="BB2150">
            <v>20</v>
          </cell>
          <cell r="BC2150">
            <v>510</v>
          </cell>
          <cell r="BD2150" t="str">
            <v>AG</v>
          </cell>
          <cell r="BE2150" t="str">
            <v>AGR</v>
          </cell>
          <cell r="BF2150" t="str">
            <v>T</v>
          </cell>
          <cell r="BG2150" t="str">
            <v>T</v>
          </cell>
          <cell r="BH2150">
            <v>2.9969999999999999</v>
          </cell>
          <cell r="BI2150">
            <v>3.49</v>
          </cell>
          <cell r="BJ2150">
            <v>5.3999999999999999E-2</v>
          </cell>
          <cell r="BK2150">
            <v>9.1403508787200008E-2</v>
          </cell>
          <cell r="BL2150">
            <v>14</v>
          </cell>
          <cell r="BM2150" t="str">
            <v>82</v>
          </cell>
          <cell r="BN2150">
            <v>178</v>
          </cell>
          <cell r="BR2150">
            <v>4260</v>
          </cell>
          <cell r="BS2150">
            <v>2555</v>
          </cell>
          <cell r="BT2150">
            <v>2555</v>
          </cell>
          <cell r="BU2150">
            <v>2839</v>
          </cell>
          <cell r="BV2150">
            <v>10</v>
          </cell>
          <cell r="BW2150">
            <v>2555</v>
          </cell>
          <cell r="BX2150">
            <v>0</v>
          </cell>
        </row>
        <row r="2151">
          <cell r="E2151" t="str">
            <v>BAGM2070</v>
          </cell>
          <cell r="F2151" t="str">
            <v>184-38 8PR FSLH</v>
          </cell>
          <cell r="G2151" t="str">
            <v>184-38 8PR FSLH</v>
          </cell>
          <cell r="H2151" t="str">
            <v>FSLH</v>
          </cell>
          <cell r="I2151" t="str">
            <v>AG01</v>
          </cell>
          <cell r="J2151" t="str">
            <v>AG</v>
          </cell>
          <cell r="K2151" t="str">
            <v>BRIDGESTONE</v>
          </cell>
          <cell r="L2151" t="str">
            <v>18.4-38 8PR</v>
          </cell>
          <cell r="M2151" t="str">
            <v>FARM SERVICE LUG-H</v>
          </cell>
          <cell r="N2151" t="str">
            <v>AGRICULTURAL</v>
          </cell>
          <cell r="O2151" t="str">
            <v>AGR</v>
          </cell>
          <cell r="P2151" t="str">
            <v>T/T</v>
          </cell>
          <cell r="Q2151" t="str">
            <v>AGS01007</v>
          </cell>
          <cell r="R2151" t="str">
            <v>JAPAN</v>
          </cell>
          <cell r="S2151">
            <v>3</v>
          </cell>
          <cell r="Y2151" t="str">
            <v>24</v>
          </cell>
          <cell r="AG2151" t="str">
            <v>AGS01007</v>
          </cell>
          <cell r="AL2151" t="str">
            <v>FSLH</v>
          </cell>
          <cell r="AO2151" t="str">
            <v>18.4-38</v>
          </cell>
          <cell r="AP2151" t="str">
            <v>AG</v>
          </cell>
          <cell r="AQ2151">
            <v>0</v>
          </cell>
          <cell r="AR2151">
            <v>0</v>
          </cell>
          <cell r="AU2151">
            <v>2002</v>
          </cell>
          <cell r="AX2151" t="str">
            <v>DISCONT</v>
          </cell>
          <cell r="AY2151" t="str">
            <v>B</v>
          </cell>
          <cell r="AZ2151">
            <v>91</v>
          </cell>
          <cell r="BA2151">
            <v>60</v>
          </cell>
          <cell r="BB2151">
            <v>20</v>
          </cell>
          <cell r="BC2151">
            <v>510</v>
          </cell>
          <cell r="BD2151" t="str">
            <v>AG</v>
          </cell>
          <cell r="BE2151" t="str">
            <v>AGR</v>
          </cell>
          <cell r="BF2151" t="str">
            <v>T</v>
          </cell>
          <cell r="BG2151" t="str">
            <v>T</v>
          </cell>
          <cell r="BH2151">
            <v>66.087000000000003</v>
          </cell>
          <cell r="BI2151">
            <v>72.66</v>
          </cell>
          <cell r="BJ2151">
            <v>1.4370000000000001</v>
          </cell>
          <cell r="BK2151">
            <v>1.5214114893924582</v>
          </cell>
          <cell r="BL2151">
            <v>38</v>
          </cell>
          <cell r="BM2151" t="str">
            <v>82</v>
          </cell>
          <cell r="BN2151">
            <v>467.36</v>
          </cell>
          <cell r="BR2151">
            <v>71880</v>
          </cell>
          <cell r="BS2151">
            <v>43128</v>
          </cell>
          <cell r="BT2151">
            <v>43128</v>
          </cell>
          <cell r="BU2151">
            <v>47920</v>
          </cell>
          <cell r="BV2151">
            <v>10</v>
          </cell>
          <cell r="BW2151">
            <v>43128</v>
          </cell>
          <cell r="BX2151">
            <v>0</v>
          </cell>
        </row>
        <row r="2152">
          <cell r="E2152" t="str">
            <v>BAGM2098</v>
          </cell>
          <cell r="F2152" t="str">
            <v>18X700-8 4PR PD</v>
          </cell>
          <cell r="G2152" t="str">
            <v>18X700-8 4PR PD</v>
          </cell>
          <cell r="H2152" t="str">
            <v>PD</v>
          </cell>
          <cell r="I2152" t="str">
            <v>AG01</v>
          </cell>
          <cell r="J2152" t="str">
            <v>AG</v>
          </cell>
          <cell r="K2152" t="str">
            <v>BRIDGESTONE</v>
          </cell>
          <cell r="L2152" t="str">
            <v>18X700-8 4PR</v>
          </cell>
          <cell r="M2152" t="str">
            <v>FARM SERVICE DIA</v>
          </cell>
          <cell r="N2152" t="str">
            <v>AGRICULTURAL</v>
          </cell>
          <cell r="O2152" t="str">
            <v>AGR</v>
          </cell>
          <cell r="P2152" t="str">
            <v>T/T</v>
          </cell>
          <cell r="Q2152" t="str">
            <v>AGP00069</v>
          </cell>
          <cell r="R2152" t="str">
            <v>JAPAN</v>
          </cell>
          <cell r="S2152">
            <v>3</v>
          </cell>
          <cell r="Y2152" t="str">
            <v>24</v>
          </cell>
          <cell r="AG2152" t="str">
            <v>AGP00069</v>
          </cell>
          <cell r="AL2152" t="str">
            <v>PD</v>
          </cell>
          <cell r="AO2152" t="str">
            <v>18X700-8</v>
          </cell>
          <cell r="AP2152" t="str">
            <v>AG</v>
          </cell>
          <cell r="AQ2152">
            <v>0</v>
          </cell>
          <cell r="AR2152">
            <v>0</v>
          </cell>
          <cell r="AU2152">
            <v>2006</v>
          </cell>
          <cell r="AX2152" t="str">
            <v>DISCONT</v>
          </cell>
          <cell r="AY2152" t="str">
            <v>B</v>
          </cell>
          <cell r="AZ2152">
            <v>91</v>
          </cell>
          <cell r="BA2152">
            <v>60</v>
          </cell>
          <cell r="BB2152">
            <v>20</v>
          </cell>
          <cell r="BC2152">
            <v>510</v>
          </cell>
          <cell r="BD2152" t="str">
            <v>AG</v>
          </cell>
          <cell r="BE2152" t="str">
            <v>AGR</v>
          </cell>
          <cell r="BF2152" t="str">
            <v>T</v>
          </cell>
          <cell r="BG2152" t="str">
            <v>T</v>
          </cell>
          <cell r="BH2152">
            <v>2.355</v>
          </cell>
          <cell r="BI2152">
            <v>2.37</v>
          </cell>
          <cell r="BJ2152">
            <v>0.17599999999999999</v>
          </cell>
          <cell r="BK2152">
            <v>5.3441351539200002E-2</v>
          </cell>
          <cell r="BL2152">
            <v>8</v>
          </cell>
          <cell r="BM2152" t="str">
            <v>82</v>
          </cell>
          <cell r="BN2152">
            <v>178</v>
          </cell>
          <cell r="BR2152">
            <v>3060</v>
          </cell>
          <cell r="BS2152">
            <v>1834</v>
          </cell>
          <cell r="BT2152">
            <v>1834</v>
          </cell>
          <cell r="BU2152">
            <v>2038</v>
          </cell>
          <cell r="BV2152">
            <v>10</v>
          </cell>
          <cell r="BW2152">
            <v>1834</v>
          </cell>
          <cell r="BX2152">
            <v>0</v>
          </cell>
        </row>
        <row r="2153">
          <cell r="E2153" t="str">
            <v>BAGM2101</v>
          </cell>
          <cell r="F2153" t="str">
            <v>20.5X800-10 4PR PD1 T/L</v>
          </cell>
          <cell r="G2153" t="str">
            <v>20.5X800-10 4PR PD1 T/L</v>
          </cell>
          <cell r="H2153" t="str">
            <v>PD1</v>
          </cell>
          <cell r="I2153" t="str">
            <v>AG01</v>
          </cell>
          <cell r="J2153" t="str">
            <v>AG</v>
          </cell>
          <cell r="K2153" t="str">
            <v>BRIDGESTONE</v>
          </cell>
          <cell r="L2153" t="str">
            <v>20.5X800-10 4PR</v>
          </cell>
          <cell r="M2153" t="str">
            <v>FARM SERVICE DIA-1</v>
          </cell>
          <cell r="N2153" t="str">
            <v>AGRICULTURAL</v>
          </cell>
          <cell r="O2153" t="str">
            <v>AGR</v>
          </cell>
          <cell r="P2153" t="str">
            <v>T/T</v>
          </cell>
          <cell r="Q2153" t="str">
            <v>AGP00227</v>
          </cell>
          <cell r="R2153" t="str">
            <v>JAPAN</v>
          </cell>
          <cell r="S2153">
            <v>3</v>
          </cell>
          <cell r="Y2153" t="str">
            <v>24</v>
          </cell>
          <cell r="AG2153" t="str">
            <v>AGP00227</v>
          </cell>
          <cell r="AL2153" t="str">
            <v>PD1</v>
          </cell>
          <cell r="AO2153" t="str">
            <v>20.5X800-10</v>
          </cell>
          <cell r="AP2153" t="str">
            <v>AG</v>
          </cell>
          <cell r="AQ2153">
            <v>0</v>
          </cell>
          <cell r="AR2153">
            <v>0</v>
          </cell>
          <cell r="AU2153">
            <v>2002</v>
          </cell>
          <cell r="AX2153" t="str">
            <v>DISCONT</v>
          </cell>
          <cell r="AY2153" t="str">
            <v>B</v>
          </cell>
          <cell r="AZ2153">
            <v>91</v>
          </cell>
          <cell r="BA2153">
            <v>60</v>
          </cell>
          <cell r="BB2153">
            <v>20</v>
          </cell>
          <cell r="BC2153">
            <v>510</v>
          </cell>
          <cell r="BD2153" t="str">
            <v>AG</v>
          </cell>
          <cell r="BE2153" t="str">
            <v>AGR</v>
          </cell>
          <cell r="BF2153" t="str">
            <v>T</v>
          </cell>
          <cell r="BG2153" t="str">
            <v>T</v>
          </cell>
          <cell r="BH2153">
            <v>3.286</v>
          </cell>
          <cell r="BI2153">
            <v>3.2410000000000001</v>
          </cell>
          <cell r="BJ2153">
            <v>2.5059999999999998</v>
          </cell>
          <cell r="BK2153">
            <v>2.05997904</v>
          </cell>
          <cell r="BL2153">
            <v>10</v>
          </cell>
          <cell r="BM2153" t="str">
            <v>82</v>
          </cell>
          <cell r="BN2153">
            <v>800</v>
          </cell>
          <cell r="BR2153">
            <v>4370</v>
          </cell>
          <cell r="BS2153">
            <v>2619</v>
          </cell>
          <cell r="BT2153">
            <v>2619</v>
          </cell>
          <cell r="BU2153">
            <v>2910</v>
          </cell>
          <cell r="BV2153">
            <v>10</v>
          </cell>
          <cell r="BW2153">
            <v>2619</v>
          </cell>
          <cell r="BX2153">
            <v>0</v>
          </cell>
        </row>
        <row r="2154">
          <cell r="E2154" t="str">
            <v>BAGM2103</v>
          </cell>
          <cell r="F2154" t="str">
            <v>19X800-10 4PR PD T/L</v>
          </cell>
          <cell r="G2154" t="str">
            <v>19X800-10 4PR PD T/L</v>
          </cell>
          <cell r="H2154" t="str">
            <v>PD</v>
          </cell>
          <cell r="I2154" t="str">
            <v>AG01</v>
          </cell>
          <cell r="J2154" t="str">
            <v>AG</v>
          </cell>
          <cell r="K2154" t="str">
            <v>BRIDGESTONE</v>
          </cell>
          <cell r="L2154" t="str">
            <v>19X800-10 4PR</v>
          </cell>
          <cell r="M2154" t="str">
            <v>FARM SERVICE DIA</v>
          </cell>
          <cell r="N2154" t="str">
            <v>AGRICULTURAL</v>
          </cell>
          <cell r="O2154" t="str">
            <v>AGR</v>
          </cell>
          <cell r="P2154" t="str">
            <v>T/T</v>
          </cell>
          <cell r="Q2154" t="str">
            <v>AGP00183</v>
          </cell>
          <cell r="R2154" t="str">
            <v>JAPAN</v>
          </cell>
          <cell r="S2154">
            <v>3</v>
          </cell>
          <cell r="Y2154" t="str">
            <v>24</v>
          </cell>
          <cell r="AG2154" t="str">
            <v>AGP00183</v>
          </cell>
          <cell r="AL2154" t="str">
            <v>PD</v>
          </cell>
          <cell r="AO2154" t="str">
            <v>19X800-10</v>
          </cell>
          <cell r="AP2154" t="str">
            <v>AG</v>
          </cell>
          <cell r="AQ2154">
            <v>0</v>
          </cell>
          <cell r="AR2154">
            <v>0</v>
          </cell>
          <cell r="AU2154">
            <v>2004</v>
          </cell>
          <cell r="AX2154" t="str">
            <v>DISCONT</v>
          </cell>
          <cell r="AY2154" t="str">
            <v>B</v>
          </cell>
          <cell r="AZ2154">
            <v>91</v>
          </cell>
          <cell r="BA2154">
            <v>60</v>
          </cell>
          <cell r="BB2154">
            <v>20</v>
          </cell>
          <cell r="BC2154">
            <v>510</v>
          </cell>
          <cell r="BD2154" t="str">
            <v>AG</v>
          </cell>
          <cell r="BE2154" t="str">
            <v>AGR</v>
          </cell>
          <cell r="BF2154" t="str">
            <v>T</v>
          </cell>
          <cell r="BG2154" t="str">
            <v>T</v>
          </cell>
          <cell r="BH2154">
            <v>3.3860000000000001</v>
          </cell>
          <cell r="BI2154">
            <v>6.35</v>
          </cell>
          <cell r="BJ2154">
            <v>4.2999999999999997E-2</v>
          </cell>
          <cell r="BK2154">
            <v>8.3707445995200025E-2</v>
          </cell>
          <cell r="BL2154">
            <v>10</v>
          </cell>
          <cell r="BM2154" t="str">
            <v>82</v>
          </cell>
          <cell r="BN2154">
            <v>203</v>
          </cell>
          <cell r="BR2154">
            <v>4700</v>
          </cell>
          <cell r="BS2154">
            <v>2817</v>
          </cell>
          <cell r="BT2154">
            <v>2817</v>
          </cell>
          <cell r="BU2154">
            <v>3130</v>
          </cell>
          <cell r="BV2154">
            <v>10</v>
          </cell>
          <cell r="BW2154">
            <v>2817</v>
          </cell>
          <cell r="BX2154">
            <v>0</v>
          </cell>
        </row>
        <row r="2155">
          <cell r="E2155" t="str">
            <v>BAGM2104</v>
          </cell>
          <cell r="F2155" t="str">
            <v>20X800-10 4PR PD</v>
          </cell>
          <cell r="G2155" t="str">
            <v>20X800-10 4PR PD</v>
          </cell>
          <cell r="H2155" t="str">
            <v>PD</v>
          </cell>
          <cell r="I2155" t="str">
            <v>AG01</v>
          </cell>
          <cell r="J2155" t="str">
            <v>AG</v>
          </cell>
          <cell r="K2155" t="str">
            <v>BRIDGESTONE</v>
          </cell>
          <cell r="L2155" t="str">
            <v>20X800-10 4PR</v>
          </cell>
          <cell r="M2155" t="str">
            <v>FARM SERVICE DIA</v>
          </cell>
          <cell r="N2155" t="str">
            <v>AGRICULTURAL</v>
          </cell>
          <cell r="O2155" t="str">
            <v>AGR</v>
          </cell>
          <cell r="P2155" t="str">
            <v>T/T</v>
          </cell>
          <cell r="Q2155" t="str">
            <v>AGP00213</v>
          </cell>
          <cell r="R2155" t="str">
            <v>JAPAN</v>
          </cell>
          <cell r="S2155">
            <v>3</v>
          </cell>
          <cell r="Y2155" t="str">
            <v>24</v>
          </cell>
          <cell r="AG2155" t="str">
            <v>AGP00213</v>
          </cell>
          <cell r="AL2155" t="str">
            <v>PD</v>
          </cell>
          <cell r="AO2155" t="str">
            <v>20X800-10</v>
          </cell>
          <cell r="AP2155" t="str">
            <v>AG</v>
          </cell>
          <cell r="AQ2155">
            <v>0</v>
          </cell>
          <cell r="AR2155">
            <v>0</v>
          </cell>
          <cell r="AU2155">
            <v>2006</v>
          </cell>
          <cell r="AX2155" t="str">
            <v>DISCONT</v>
          </cell>
          <cell r="AY2155" t="str">
            <v>B</v>
          </cell>
          <cell r="AZ2155">
            <v>91</v>
          </cell>
          <cell r="BA2155">
            <v>60</v>
          </cell>
          <cell r="BB2155">
            <v>20</v>
          </cell>
          <cell r="BC2155">
            <v>510</v>
          </cell>
          <cell r="BD2155" t="str">
            <v>AG</v>
          </cell>
          <cell r="BE2155" t="str">
            <v>AGR</v>
          </cell>
          <cell r="BF2155" t="str">
            <v>T</v>
          </cell>
          <cell r="BG2155" t="str">
            <v>T</v>
          </cell>
          <cell r="BH2155">
            <v>2.8</v>
          </cell>
          <cell r="BI2155">
            <v>3.17</v>
          </cell>
          <cell r="BJ2155">
            <v>0.1</v>
          </cell>
          <cell r="BK2155">
            <v>2.05997904</v>
          </cell>
          <cell r="BL2155">
            <v>10</v>
          </cell>
          <cell r="BM2155" t="str">
            <v>82</v>
          </cell>
          <cell r="BN2155">
            <v>800</v>
          </cell>
          <cell r="BR2155">
            <v>3450</v>
          </cell>
          <cell r="BS2155">
            <v>2068</v>
          </cell>
          <cell r="BT2155">
            <v>2068</v>
          </cell>
          <cell r="BU2155">
            <v>2298</v>
          </cell>
          <cell r="BV2155">
            <v>10</v>
          </cell>
          <cell r="BW2155">
            <v>2068</v>
          </cell>
          <cell r="BX2155">
            <v>0</v>
          </cell>
        </row>
        <row r="2156">
          <cell r="E2156" t="str">
            <v>BAGM2108</v>
          </cell>
          <cell r="F2156" t="str">
            <v>26X1200-12 4PR PD1 T/L</v>
          </cell>
          <cell r="G2156" t="str">
            <v>26X1200-12 4PR PD1 T/L</v>
          </cell>
          <cell r="H2156" t="str">
            <v>PD1</v>
          </cell>
          <cell r="I2156" t="str">
            <v>AG01</v>
          </cell>
          <cell r="J2156" t="str">
            <v>AG</v>
          </cell>
          <cell r="K2156" t="str">
            <v>BRIDGESTONE</v>
          </cell>
          <cell r="L2156" t="str">
            <v>26X1200-12 4PR</v>
          </cell>
          <cell r="M2156" t="str">
            <v>FARM SERVICE DIA-1</v>
          </cell>
          <cell r="N2156" t="str">
            <v>AGRICULTURAL</v>
          </cell>
          <cell r="O2156" t="str">
            <v>AGR</v>
          </cell>
          <cell r="P2156" t="str">
            <v>T/T</v>
          </cell>
          <cell r="Q2156" t="str">
            <v>AGP00290</v>
          </cell>
          <cell r="R2156" t="str">
            <v>JAPAN</v>
          </cell>
          <cell r="S2156">
            <v>3</v>
          </cell>
          <cell r="Y2156" t="str">
            <v>24</v>
          </cell>
          <cell r="AG2156" t="str">
            <v>AGP00290</v>
          </cell>
          <cell r="AL2156" t="str">
            <v>PD1</v>
          </cell>
          <cell r="AO2156" t="str">
            <v>26X1200-12</v>
          </cell>
          <cell r="AP2156" t="str">
            <v>AG</v>
          </cell>
          <cell r="AQ2156">
            <v>0</v>
          </cell>
          <cell r="AR2156">
            <v>0</v>
          </cell>
          <cell r="AU2156">
            <v>2006</v>
          </cell>
          <cell r="AX2156" t="str">
            <v>DISCONT</v>
          </cell>
          <cell r="AY2156" t="str">
            <v>B</v>
          </cell>
          <cell r="AZ2156">
            <v>91</v>
          </cell>
          <cell r="BA2156">
            <v>60</v>
          </cell>
          <cell r="BB2156">
            <v>20</v>
          </cell>
          <cell r="BC2156">
            <v>510</v>
          </cell>
          <cell r="BD2156" t="str">
            <v>AG</v>
          </cell>
          <cell r="BE2156" t="str">
            <v>AGR</v>
          </cell>
          <cell r="BF2156" t="str">
            <v>T</v>
          </cell>
          <cell r="BG2156" t="str">
            <v>T</v>
          </cell>
          <cell r="BH2156">
            <v>5.46</v>
          </cell>
          <cell r="BI2156">
            <v>5.45</v>
          </cell>
          <cell r="BJ2156">
            <v>0.106</v>
          </cell>
          <cell r="BK2156">
            <v>0.22356862499999999</v>
          </cell>
          <cell r="BL2156">
            <v>12</v>
          </cell>
          <cell r="BM2156" t="str">
            <v>82</v>
          </cell>
          <cell r="BN2156">
            <v>305</v>
          </cell>
          <cell r="BR2156">
            <v>6270</v>
          </cell>
          <cell r="BS2156">
            <v>3760</v>
          </cell>
          <cell r="BT2156">
            <v>3760</v>
          </cell>
          <cell r="BU2156">
            <v>4178</v>
          </cell>
          <cell r="BV2156">
            <v>10</v>
          </cell>
          <cell r="BW2156">
            <v>3760</v>
          </cell>
          <cell r="BX2156">
            <v>0</v>
          </cell>
        </row>
        <row r="2157">
          <cell r="E2157" t="str">
            <v>BAGM2109</v>
          </cell>
          <cell r="F2157" t="str">
            <v>24X850-14 4PR PD1 T/L</v>
          </cell>
          <cell r="G2157" t="str">
            <v>24X850-14 4PR PD1 T/L</v>
          </cell>
          <cell r="H2157" t="str">
            <v>PD1</v>
          </cell>
          <cell r="I2157" t="str">
            <v>AG01</v>
          </cell>
          <cell r="J2157" t="str">
            <v>AG</v>
          </cell>
          <cell r="K2157" t="str">
            <v>BRIDGESTONE</v>
          </cell>
          <cell r="L2157" t="str">
            <v>24X850-14 4PR</v>
          </cell>
          <cell r="M2157" t="str">
            <v>FARM SERVICE DIA-1</v>
          </cell>
          <cell r="N2157" t="str">
            <v>AGRICULTURAL</v>
          </cell>
          <cell r="O2157" t="str">
            <v>AGR</v>
          </cell>
          <cell r="P2157" t="str">
            <v>T/T</v>
          </cell>
          <cell r="Q2157" t="str">
            <v>AGP00300</v>
          </cell>
          <cell r="R2157" t="str">
            <v>JAPAN</v>
          </cell>
          <cell r="S2157">
            <v>3</v>
          </cell>
          <cell r="Y2157" t="str">
            <v>24</v>
          </cell>
          <cell r="AG2157" t="str">
            <v>AGP00300</v>
          </cell>
          <cell r="AL2157" t="str">
            <v>PD1</v>
          </cell>
          <cell r="AO2157" t="str">
            <v>24X850-14</v>
          </cell>
          <cell r="AP2157" t="str">
            <v>AG</v>
          </cell>
          <cell r="AQ2157">
            <v>0</v>
          </cell>
          <cell r="AR2157">
            <v>0</v>
          </cell>
          <cell r="AU2157">
            <v>2006</v>
          </cell>
          <cell r="AX2157" t="str">
            <v>CON</v>
          </cell>
          <cell r="AY2157" t="str">
            <v>B</v>
          </cell>
          <cell r="AZ2157">
            <v>91</v>
          </cell>
          <cell r="BA2157">
            <v>60</v>
          </cell>
          <cell r="BB2157">
            <v>20</v>
          </cell>
          <cell r="BC2157">
            <v>510</v>
          </cell>
          <cell r="BD2157" t="str">
            <v>AG</v>
          </cell>
          <cell r="BE2157" t="str">
            <v>AGR</v>
          </cell>
          <cell r="BF2157" t="str">
            <v>T</v>
          </cell>
          <cell r="BG2157" t="str">
            <v>T</v>
          </cell>
          <cell r="BH2157">
            <v>3.8660000000000001</v>
          </cell>
          <cell r="BI2157">
            <v>3.76</v>
          </cell>
          <cell r="BJ2157">
            <v>6.5000000000000002E-2</v>
          </cell>
          <cell r="BK2157">
            <v>0.12899144335359997</v>
          </cell>
          <cell r="BL2157">
            <v>14</v>
          </cell>
          <cell r="BM2157" t="str">
            <v>82</v>
          </cell>
          <cell r="BN2157">
            <v>216</v>
          </cell>
          <cell r="BR2157">
            <v>3620</v>
          </cell>
          <cell r="BS2157">
            <v>2174</v>
          </cell>
          <cell r="BT2157">
            <v>2174</v>
          </cell>
          <cell r="BU2157">
            <v>2416</v>
          </cell>
          <cell r="BV2157">
            <v>10</v>
          </cell>
          <cell r="BW2157">
            <v>2174</v>
          </cell>
          <cell r="BX2157">
            <v>1596.34</v>
          </cell>
        </row>
        <row r="2158">
          <cell r="E2158" t="str">
            <v>BAGM2110</v>
          </cell>
          <cell r="F2158" t="str">
            <v>25X850-14 4PR PD1 T/L</v>
          </cell>
          <cell r="G2158" t="str">
            <v>25X850-14 4PR PD1 T/L</v>
          </cell>
          <cell r="H2158" t="str">
            <v>PD1</v>
          </cell>
          <cell r="I2158" t="str">
            <v>AG01</v>
          </cell>
          <cell r="J2158" t="str">
            <v>AG</v>
          </cell>
          <cell r="K2158" t="str">
            <v>BRIDGESTONE</v>
          </cell>
          <cell r="L2158" t="str">
            <v>25X850-14 4PR</v>
          </cell>
          <cell r="M2158" t="str">
            <v>FARM SERVICE DIA-1</v>
          </cell>
          <cell r="N2158" t="str">
            <v>AGRICULTURAL</v>
          </cell>
          <cell r="O2158" t="str">
            <v>AGR</v>
          </cell>
          <cell r="P2158" t="str">
            <v>T/T</v>
          </cell>
          <cell r="Q2158" t="str">
            <v>AGP00314</v>
          </cell>
          <cell r="R2158" t="str">
            <v>JAPAN</v>
          </cell>
          <cell r="S2158">
            <v>3</v>
          </cell>
          <cell r="Y2158" t="str">
            <v>24</v>
          </cell>
          <cell r="AG2158" t="str">
            <v>AGP00314</v>
          </cell>
          <cell r="AL2158" t="str">
            <v>PD1</v>
          </cell>
          <cell r="AO2158" t="str">
            <v>25X850-14</v>
          </cell>
          <cell r="AP2158" t="str">
            <v>AG</v>
          </cell>
          <cell r="AQ2158">
            <v>0</v>
          </cell>
          <cell r="AR2158">
            <v>0</v>
          </cell>
          <cell r="AU2158">
            <v>2004</v>
          </cell>
          <cell r="AX2158" t="str">
            <v>CON</v>
          </cell>
          <cell r="AY2158" t="str">
            <v>B</v>
          </cell>
          <cell r="AZ2158">
            <v>91</v>
          </cell>
          <cell r="BA2158">
            <v>60</v>
          </cell>
          <cell r="BB2158">
            <v>20</v>
          </cell>
          <cell r="BC2158">
            <v>510</v>
          </cell>
          <cell r="BD2158" t="str">
            <v>AG</v>
          </cell>
          <cell r="BE2158" t="str">
            <v>AGR</v>
          </cell>
          <cell r="BF2158" t="str">
            <v>T</v>
          </cell>
          <cell r="BG2158" t="str">
            <v>T</v>
          </cell>
          <cell r="BH2158">
            <v>4.0819999999999999</v>
          </cell>
          <cell r="BI2158">
            <v>8.5</v>
          </cell>
          <cell r="BJ2158">
            <v>6.7000000000000004E-2</v>
          </cell>
          <cell r="BK2158">
            <v>7.7386143743999975E-3</v>
          </cell>
          <cell r="BL2158">
            <v>14</v>
          </cell>
          <cell r="BM2158" t="str">
            <v>82</v>
          </cell>
          <cell r="BN2158">
            <v>14</v>
          </cell>
          <cell r="BR2158">
            <v>4290</v>
          </cell>
          <cell r="BS2158">
            <v>2574</v>
          </cell>
          <cell r="BT2158">
            <v>2574</v>
          </cell>
          <cell r="BU2158">
            <v>2860</v>
          </cell>
          <cell r="BV2158">
            <v>10</v>
          </cell>
          <cell r="BW2158">
            <v>2574</v>
          </cell>
          <cell r="BX2158">
            <v>0</v>
          </cell>
        </row>
        <row r="2159">
          <cell r="E2159" t="str">
            <v>BAGM2111</v>
          </cell>
          <cell r="F2159" t="str">
            <v>27X850-15 4PR PD1 T/L</v>
          </cell>
          <cell r="G2159" t="str">
            <v>27X850-15 4PR PD1 T/L</v>
          </cell>
          <cell r="H2159" t="str">
            <v>PD1</v>
          </cell>
          <cell r="I2159" t="str">
            <v>AG01</v>
          </cell>
          <cell r="J2159" t="str">
            <v>AG</v>
          </cell>
          <cell r="K2159" t="str">
            <v>BRIDGESTONE</v>
          </cell>
          <cell r="L2159" t="str">
            <v>27X850-15 4PR</v>
          </cell>
          <cell r="M2159" t="str">
            <v>FARM SERVICE DIA-1</v>
          </cell>
          <cell r="N2159" t="str">
            <v>AGRICULTURAL</v>
          </cell>
          <cell r="O2159" t="str">
            <v>AGR</v>
          </cell>
          <cell r="P2159" t="str">
            <v>T/T</v>
          </cell>
          <cell r="Q2159" t="str">
            <v>AGP00356</v>
          </cell>
          <cell r="R2159" t="str">
            <v>JAPAN</v>
          </cell>
          <cell r="S2159">
            <v>3</v>
          </cell>
          <cell r="Y2159" t="str">
            <v>24</v>
          </cell>
          <cell r="AG2159" t="str">
            <v>AGP00356</v>
          </cell>
          <cell r="AL2159" t="str">
            <v>PD1</v>
          </cell>
          <cell r="AO2159" t="str">
            <v>27X850-15</v>
          </cell>
          <cell r="AP2159" t="str">
            <v>AG</v>
          </cell>
          <cell r="AQ2159">
            <v>0</v>
          </cell>
          <cell r="AR2159">
            <v>0</v>
          </cell>
          <cell r="AU2159">
            <v>2006</v>
          </cell>
          <cell r="AX2159" t="str">
            <v>DISCONT</v>
          </cell>
          <cell r="AY2159" t="str">
            <v>B</v>
          </cell>
          <cell r="AZ2159">
            <v>91</v>
          </cell>
          <cell r="BA2159">
            <v>60</v>
          </cell>
          <cell r="BB2159">
            <v>20</v>
          </cell>
          <cell r="BC2159">
            <v>510</v>
          </cell>
          <cell r="BD2159" t="str">
            <v>AG</v>
          </cell>
          <cell r="BE2159" t="str">
            <v>AGR</v>
          </cell>
          <cell r="BF2159" t="str">
            <v>T</v>
          </cell>
          <cell r="BG2159" t="str">
            <v>T</v>
          </cell>
          <cell r="BH2159">
            <v>4.8810000000000002</v>
          </cell>
          <cell r="BI2159">
            <v>4.7050000000000001</v>
          </cell>
          <cell r="BJ2159">
            <v>7.0000000000000007E-2</v>
          </cell>
          <cell r="BK2159">
            <v>0.1383879315456</v>
          </cell>
          <cell r="BL2159">
            <v>15</v>
          </cell>
          <cell r="BM2159" t="str">
            <v>82</v>
          </cell>
          <cell r="BN2159">
            <v>216</v>
          </cell>
          <cell r="BR2159">
            <v>4150</v>
          </cell>
          <cell r="BS2159">
            <v>2489</v>
          </cell>
          <cell r="BT2159">
            <v>2489</v>
          </cell>
          <cell r="BU2159">
            <v>2766</v>
          </cell>
          <cell r="BV2159">
            <v>10</v>
          </cell>
          <cell r="BW2159">
            <v>2489</v>
          </cell>
          <cell r="BX2159">
            <v>1832.1</v>
          </cell>
        </row>
        <row r="2160">
          <cell r="E2160" t="str">
            <v>BAGM2114</v>
          </cell>
          <cell r="F2160" t="str">
            <v>475/65D20 4PR PD1</v>
          </cell>
          <cell r="G2160" t="str">
            <v>475/65D20 4PR PD1</v>
          </cell>
          <cell r="H2160" t="str">
            <v>PD1</v>
          </cell>
          <cell r="I2160" t="str">
            <v>AG01</v>
          </cell>
          <cell r="J2160" t="str">
            <v>AG</v>
          </cell>
          <cell r="K2160" t="str">
            <v>BRIDGESTONE</v>
          </cell>
          <cell r="L2160" t="str">
            <v>475/65D20</v>
          </cell>
          <cell r="M2160" t="str">
            <v>FARM SERVICE DIA-1</v>
          </cell>
          <cell r="N2160" t="str">
            <v>AGRICULTURAL</v>
          </cell>
          <cell r="O2160" t="str">
            <v>AGR</v>
          </cell>
          <cell r="P2160" t="str">
            <v>T/T</v>
          </cell>
          <cell r="Q2160" t="str">
            <v>AGS00623</v>
          </cell>
          <cell r="R2160" t="str">
            <v>JAPAN</v>
          </cell>
          <cell r="S2160">
            <v>3</v>
          </cell>
          <cell r="Y2160" t="str">
            <v>24</v>
          </cell>
          <cell r="AG2160" t="str">
            <v>AGS00623</v>
          </cell>
          <cell r="AL2160" t="str">
            <v>PD1</v>
          </cell>
          <cell r="AO2160" t="str">
            <v>475/65D20</v>
          </cell>
          <cell r="AP2160" t="str">
            <v>AG</v>
          </cell>
          <cell r="AQ2160">
            <v>0</v>
          </cell>
          <cell r="AR2160">
            <v>0</v>
          </cell>
          <cell r="AU2160">
            <v>2006</v>
          </cell>
          <cell r="AX2160" t="str">
            <v>CON</v>
          </cell>
          <cell r="AY2160" t="str">
            <v>B</v>
          </cell>
          <cell r="AZ2160">
            <v>91</v>
          </cell>
          <cell r="BA2160">
            <v>60</v>
          </cell>
          <cell r="BB2160">
            <v>20</v>
          </cell>
          <cell r="BC2160">
            <v>510</v>
          </cell>
          <cell r="BD2160" t="str">
            <v>AG</v>
          </cell>
          <cell r="BE2160" t="str">
            <v>AGR</v>
          </cell>
          <cell r="BF2160" t="str">
            <v>T</v>
          </cell>
          <cell r="BG2160" t="str">
            <v>T</v>
          </cell>
          <cell r="BH2160">
            <v>25.641999999999999</v>
          </cell>
          <cell r="BI2160">
            <v>28.66</v>
          </cell>
          <cell r="BJ2160">
            <v>0.47</v>
          </cell>
          <cell r="BK2160">
            <v>0.65237637874999999</v>
          </cell>
          <cell r="BL2160">
            <v>20</v>
          </cell>
          <cell r="BM2160" t="str">
            <v>65</v>
          </cell>
          <cell r="BN2160">
            <v>475</v>
          </cell>
          <cell r="BR2160">
            <v>29640</v>
          </cell>
          <cell r="BS2160">
            <v>17783</v>
          </cell>
          <cell r="BT2160">
            <v>17783</v>
          </cell>
          <cell r="BU2160">
            <v>19759</v>
          </cell>
          <cell r="BV2160">
            <v>10</v>
          </cell>
          <cell r="BW2160">
            <v>17783</v>
          </cell>
          <cell r="BX2160">
            <v>0</v>
          </cell>
        </row>
        <row r="2161">
          <cell r="E2161" t="str">
            <v>BAGM2115</v>
          </cell>
          <cell r="F2161" t="str">
            <v>29X1200-15 4PR PD1 T/L</v>
          </cell>
          <cell r="G2161" t="str">
            <v>29X1200-15 4PR PD1 T/L</v>
          </cell>
          <cell r="H2161" t="str">
            <v>PD1</v>
          </cell>
          <cell r="I2161" t="str">
            <v>AG01</v>
          </cell>
          <cell r="J2161" t="str">
            <v>AG</v>
          </cell>
          <cell r="K2161" t="str">
            <v>BRIDGESTONE</v>
          </cell>
          <cell r="L2161" t="str">
            <v>29X1200-15 4PR</v>
          </cell>
          <cell r="M2161" t="str">
            <v>FARM SERVICE DIA-1</v>
          </cell>
          <cell r="N2161" t="str">
            <v>AGRICULTURAL</v>
          </cell>
          <cell r="O2161" t="str">
            <v>AGR</v>
          </cell>
          <cell r="P2161" t="str">
            <v>T/T</v>
          </cell>
          <cell r="Q2161" t="str">
            <v>AGP00367</v>
          </cell>
          <cell r="R2161" t="str">
            <v>JAPAN</v>
          </cell>
          <cell r="S2161">
            <v>3</v>
          </cell>
          <cell r="Y2161" t="str">
            <v>24</v>
          </cell>
          <cell r="AG2161" t="str">
            <v>AGP00367</v>
          </cell>
          <cell r="AL2161" t="str">
            <v>PD1</v>
          </cell>
          <cell r="AO2161" t="str">
            <v>29X1200-15</v>
          </cell>
          <cell r="AP2161" t="str">
            <v>AG</v>
          </cell>
          <cell r="AQ2161">
            <v>0</v>
          </cell>
          <cell r="AR2161">
            <v>0</v>
          </cell>
          <cell r="AU2161">
            <v>2006</v>
          </cell>
          <cell r="AX2161" t="str">
            <v>DISCONT</v>
          </cell>
          <cell r="AY2161" t="str">
            <v>B</v>
          </cell>
          <cell r="AZ2161">
            <v>91</v>
          </cell>
          <cell r="BA2161">
            <v>60</v>
          </cell>
          <cell r="BB2161">
            <v>20</v>
          </cell>
          <cell r="BC2161">
            <v>510</v>
          </cell>
          <cell r="BD2161" t="str">
            <v>AG</v>
          </cell>
          <cell r="BE2161" t="str">
            <v>AGR</v>
          </cell>
          <cell r="BF2161" t="str">
            <v>T</v>
          </cell>
          <cell r="BG2161" t="str">
            <v>T</v>
          </cell>
          <cell r="BH2161">
            <v>6.77</v>
          </cell>
          <cell r="BI2161">
            <v>6.76</v>
          </cell>
          <cell r="BJ2161">
            <v>0.12</v>
          </cell>
          <cell r="BK2161">
            <v>0.26754255363640322</v>
          </cell>
          <cell r="BL2161">
            <v>15</v>
          </cell>
          <cell r="BM2161" t="str">
            <v>82</v>
          </cell>
          <cell r="BN2161">
            <v>304.8</v>
          </cell>
          <cell r="BR2161">
            <v>7180</v>
          </cell>
          <cell r="BS2161">
            <v>4310</v>
          </cell>
          <cell r="BT2161">
            <v>4310</v>
          </cell>
          <cell r="BU2161">
            <v>4789</v>
          </cell>
          <cell r="BV2161">
            <v>10</v>
          </cell>
          <cell r="BW2161">
            <v>4310</v>
          </cell>
          <cell r="BX2161">
            <v>0</v>
          </cell>
        </row>
        <row r="2162">
          <cell r="E2162" t="str">
            <v>BAGM2116</v>
          </cell>
          <cell r="F2162" t="str">
            <v>31X13.5-15 4PR PD1 T/L</v>
          </cell>
          <cell r="G2162" t="str">
            <v>31X13.5-15 4PR PD1 T/L</v>
          </cell>
          <cell r="H2162" t="str">
            <v>PD1</v>
          </cell>
          <cell r="I2162" t="str">
            <v>AG01</v>
          </cell>
          <cell r="J2162" t="str">
            <v>AG</v>
          </cell>
          <cell r="K2162" t="str">
            <v>BRIDGESTONE</v>
          </cell>
          <cell r="L2162" t="str">
            <v>31X13.5-15 4PR</v>
          </cell>
          <cell r="M2162" t="str">
            <v>FARM SERVICE DIA-1</v>
          </cell>
          <cell r="N2162" t="str">
            <v>AGRICULTURAL</v>
          </cell>
          <cell r="O2162" t="str">
            <v>AGR</v>
          </cell>
          <cell r="P2162" t="str">
            <v>T/T</v>
          </cell>
          <cell r="Q2162" t="str">
            <v>AGP00376</v>
          </cell>
          <cell r="R2162" t="str">
            <v>JAPAN</v>
          </cell>
          <cell r="S2162">
            <v>3</v>
          </cell>
          <cell r="Y2162" t="str">
            <v>24</v>
          </cell>
          <cell r="AG2162" t="str">
            <v>AGP00376</v>
          </cell>
          <cell r="AL2162" t="str">
            <v>PD1</v>
          </cell>
          <cell r="AO2162" t="str">
            <v>31X13.5-15</v>
          </cell>
          <cell r="AP2162" t="str">
            <v>AG</v>
          </cell>
          <cell r="AQ2162">
            <v>0</v>
          </cell>
          <cell r="AR2162">
            <v>0</v>
          </cell>
          <cell r="AU2162">
            <v>2006</v>
          </cell>
          <cell r="AX2162" t="str">
            <v>CON</v>
          </cell>
          <cell r="AY2162" t="str">
            <v>B</v>
          </cell>
          <cell r="AZ2162">
            <v>91</v>
          </cell>
          <cell r="BA2162">
            <v>60</v>
          </cell>
          <cell r="BB2162">
            <v>20</v>
          </cell>
          <cell r="BC2162">
            <v>510</v>
          </cell>
          <cell r="BD2162" t="str">
            <v>AG</v>
          </cell>
          <cell r="BE2162" t="str">
            <v>AGR</v>
          </cell>
          <cell r="BF2162" t="str">
            <v>T</v>
          </cell>
          <cell r="BG2162" t="str">
            <v>T</v>
          </cell>
          <cell r="BH2162">
            <v>9.1340000000000003</v>
          </cell>
          <cell r="BI2162">
            <v>9.19</v>
          </cell>
          <cell r="BJ2162">
            <v>0.187</v>
          </cell>
          <cell r="BK2162">
            <v>0.34095808632319996</v>
          </cell>
          <cell r="BL2162">
            <v>15</v>
          </cell>
          <cell r="BM2162" t="str">
            <v>82</v>
          </cell>
          <cell r="BN2162">
            <v>343</v>
          </cell>
          <cell r="BR2162">
            <v>10040</v>
          </cell>
          <cell r="BS2162">
            <v>6025</v>
          </cell>
          <cell r="BT2162">
            <v>6025</v>
          </cell>
          <cell r="BU2162">
            <v>6694</v>
          </cell>
          <cell r="BV2162">
            <v>10</v>
          </cell>
          <cell r="BW2162">
            <v>6025</v>
          </cell>
          <cell r="BX2162">
            <v>0</v>
          </cell>
        </row>
        <row r="2163">
          <cell r="E2163" t="str">
            <v>BAGM2117</v>
          </cell>
          <cell r="F2163" t="str">
            <v>31X15.5-15 4PR PD1 T/L</v>
          </cell>
          <cell r="G2163" t="str">
            <v>31X15.5-15 4PR PD1 T/L</v>
          </cell>
          <cell r="H2163" t="str">
            <v>PD1</v>
          </cell>
          <cell r="I2163" t="str">
            <v>AG01</v>
          </cell>
          <cell r="J2163" t="str">
            <v>AG</v>
          </cell>
          <cell r="K2163" t="str">
            <v>BRIDGESTONE</v>
          </cell>
          <cell r="L2163" t="str">
            <v>31X15.5-15 4PR</v>
          </cell>
          <cell r="M2163" t="str">
            <v>FARM SERVICE DIA-1</v>
          </cell>
          <cell r="N2163" t="str">
            <v>AGRICULTURAL</v>
          </cell>
          <cell r="O2163" t="str">
            <v>AGR</v>
          </cell>
          <cell r="P2163" t="str">
            <v>T/T</v>
          </cell>
          <cell r="Q2163" t="str">
            <v>AGP00385</v>
          </cell>
          <cell r="R2163" t="str">
            <v>JAPAN</v>
          </cell>
          <cell r="S2163">
            <v>3</v>
          </cell>
          <cell r="Y2163" t="str">
            <v>24</v>
          </cell>
          <cell r="AG2163" t="str">
            <v>AGP00385</v>
          </cell>
          <cell r="AL2163" t="str">
            <v>PD1</v>
          </cell>
          <cell r="AO2163" t="str">
            <v>31X15.5-15</v>
          </cell>
          <cell r="AP2163" t="str">
            <v>AG</v>
          </cell>
          <cell r="AQ2163">
            <v>0</v>
          </cell>
          <cell r="AR2163">
            <v>0</v>
          </cell>
          <cell r="AU2163">
            <v>2004</v>
          </cell>
          <cell r="AX2163" t="str">
            <v>DISCONT</v>
          </cell>
          <cell r="AY2163" t="str">
            <v>B</v>
          </cell>
          <cell r="AZ2163">
            <v>91</v>
          </cell>
          <cell r="BA2163">
            <v>60</v>
          </cell>
          <cell r="BB2163">
            <v>20</v>
          </cell>
          <cell r="BC2163">
            <v>510</v>
          </cell>
          <cell r="BD2163" t="str">
            <v>AG</v>
          </cell>
          <cell r="BE2163" t="str">
            <v>AGR</v>
          </cell>
          <cell r="BF2163" t="str">
            <v>T</v>
          </cell>
          <cell r="BG2163" t="str">
            <v>T</v>
          </cell>
          <cell r="BH2163">
            <v>9.5670000000000002</v>
          </cell>
          <cell r="BI2163">
            <v>9.49</v>
          </cell>
          <cell r="BJ2163">
            <v>0.187</v>
          </cell>
          <cell r="BK2163">
            <v>0.4578950268703999</v>
          </cell>
          <cell r="BL2163">
            <v>15</v>
          </cell>
          <cell r="BM2163" t="str">
            <v>82</v>
          </cell>
          <cell r="BN2163">
            <v>394</v>
          </cell>
          <cell r="BR2163">
            <v>8620</v>
          </cell>
          <cell r="BS2163">
            <v>5174</v>
          </cell>
          <cell r="BT2163">
            <v>5174</v>
          </cell>
          <cell r="BU2163">
            <v>5749</v>
          </cell>
          <cell r="BV2163">
            <v>10</v>
          </cell>
          <cell r="BW2163">
            <v>5174</v>
          </cell>
          <cell r="BX2163">
            <v>0</v>
          </cell>
        </row>
        <row r="2164">
          <cell r="E2164" t="str">
            <v>BAGM2120</v>
          </cell>
          <cell r="F2164" t="str">
            <v>15X600-6 2PR M40B T/L</v>
          </cell>
          <cell r="G2164" t="str">
            <v>15X600-6 2PR M40B T/L</v>
          </cell>
          <cell r="H2164" t="str">
            <v>M40B</v>
          </cell>
          <cell r="I2164" t="str">
            <v>AG01</v>
          </cell>
          <cell r="J2164" t="str">
            <v>AG</v>
          </cell>
          <cell r="K2164" t="str">
            <v>BRIDGESTONE</v>
          </cell>
          <cell r="L2164" t="str">
            <v>15X600-6 2PR</v>
          </cell>
          <cell r="M2164" t="str">
            <v>AG MOWER M40B</v>
          </cell>
          <cell r="N2164" t="str">
            <v>AGRICULTURAL</v>
          </cell>
          <cell r="O2164" t="str">
            <v>AGR</v>
          </cell>
          <cell r="P2164" t="str">
            <v>T/T</v>
          </cell>
          <cell r="Q2164" t="str">
            <v>AGP00008</v>
          </cell>
          <cell r="R2164" t="str">
            <v>JAPAN</v>
          </cell>
          <cell r="S2164">
            <v>3</v>
          </cell>
          <cell r="Y2164" t="str">
            <v>24</v>
          </cell>
          <cell r="AG2164" t="str">
            <v>AGP00008</v>
          </cell>
          <cell r="AL2164" t="str">
            <v>M40B</v>
          </cell>
          <cell r="AO2164" t="str">
            <v>15X600-6</v>
          </cell>
          <cell r="AP2164" t="str">
            <v>AG</v>
          </cell>
          <cell r="AQ2164">
            <v>0</v>
          </cell>
          <cell r="AR2164">
            <v>0</v>
          </cell>
          <cell r="AU2164">
            <v>2004</v>
          </cell>
          <cell r="AX2164" t="str">
            <v>DISCONT</v>
          </cell>
          <cell r="AY2164" t="str">
            <v>B</v>
          </cell>
          <cell r="AZ2164">
            <v>91</v>
          </cell>
          <cell r="BA2164">
            <v>60</v>
          </cell>
          <cell r="BB2164">
            <v>20</v>
          </cell>
          <cell r="BC2164">
            <v>510</v>
          </cell>
          <cell r="BD2164" t="str">
            <v>AG</v>
          </cell>
          <cell r="BE2164" t="str">
            <v>AGR</v>
          </cell>
          <cell r="BF2164" t="str">
            <v>T</v>
          </cell>
          <cell r="BG2164" t="str">
            <v>T</v>
          </cell>
          <cell r="BH2164">
            <v>1.2090000000000001</v>
          </cell>
          <cell r="BI2164">
            <v>1.1499999999999999</v>
          </cell>
          <cell r="BJ2164">
            <v>1.7000000000000001E-2</v>
          </cell>
          <cell r="BK2164">
            <v>7.026771657599999E-3</v>
          </cell>
          <cell r="BL2164">
            <v>15</v>
          </cell>
          <cell r="BM2164" t="str">
            <v>82</v>
          </cell>
          <cell r="BN2164">
            <v>6</v>
          </cell>
          <cell r="BR2164">
            <v>2120</v>
          </cell>
          <cell r="BS2164">
            <v>1272</v>
          </cell>
          <cell r="BT2164">
            <v>1272</v>
          </cell>
          <cell r="BU2164">
            <v>1413</v>
          </cell>
          <cell r="BV2164">
            <v>10</v>
          </cell>
          <cell r="BW2164">
            <v>1272</v>
          </cell>
          <cell r="BX2164">
            <v>0</v>
          </cell>
        </row>
        <row r="2165">
          <cell r="E2165" t="str">
            <v>BAGM2126</v>
          </cell>
          <cell r="F2165" t="str">
            <v>20X1000-8 2PR M40B T/L</v>
          </cell>
          <cell r="G2165" t="str">
            <v>20X1000-8 2PR M40B T/L</v>
          </cell>
          <cell r="H2165" t="str">
            <v>M40B</v>
          </cell>
          <cell r="I2165" t="str">
            <v>AG01</v>
          </cell>
          <cell r="J2165" t="str">
            <v>AG</v>
          </cell>
          <cell r="K2165" t="str">
            <v>BRIDGESTONE</v>
          </cell>
          <cell r="L2165" t="str">
            <v>20X1000-8 2PR</v>
          </cell>
          <cell r="M2165" t="str">
            <v>AG MOWER M40B</v>
          </cell>
          <cell r="N2165" t="str">
            <v>AGRICULTURAL</v>
          </cell>
          <cell r="O2165" t="str">
            <v>AGR</v>
          </cell>
          <cell r="P2165" t="str">
            <v>T/T</v>
          </cell>
          <cell r="Q2165" t="str">
            <v>ZDUMMY</v>
          </cell>
          <cell r="R2165" t="str">
            <v>JAPAN</v>
          </cell>
          <cell r="S2165">
            <v>3</v>
          </cell>
          <cell r="Y2165" t="str">
            <v>24</v>
          </cell>
          <cell r="AG2165" t="str">
            <v>*</v>
          </cell>
          <cell r="AL2165" t="str">
            <v>M40B</v>
          </cell>
          <cell r="AO2165" t="str">
            <v>20X1000-8</v>
          </cell>
          <cell r="AP2165" t="str">
            <v>AG</v>
          </cell>
          <cell r="AQ2165">
            <v>0</v>
          </cell>
          <cell r="AR2165">
            <v>0</v>
          </cell>
          <cell r="AU2165">
            <v>2004</v>
          </cell>
          <cell r="AX2165" t="str">
            <v>DISCONT</v>
          </cell>
          <cell r="AY2165" t="str">
            <v>B</v>
          </cell>
          <cell r="AZ2165">
            <v>91</v>
          </cell>
          <cell r="BA2165">
            <v>60</v>
          </cell>
          <cell r="BB2165">
            <v>20</v>
          </cell>
          <cell r="BC2165">
            <v>510</v>
          </cell>
          <cell r="BD2165" t="str">
            <v>AG</v>
          </cell>
          <cell r="BE2165" t="str">
            <v>AGR</v>
          </cell>
          <cell r="BF2165" t="str">
            <v>T</v>
          </cell>
          <cell r="BG2165" t="str">
            <v>T</v>
          </cell>
          <cell r="BH2165">
            <v>2.7149999999999999</v>
          </cell>
          <cell r="BI2165">
            <v>2.74</v>
          </cell>
          <cell r="BJ2165">
            <v>0.05</v>
          </cell>
          <cell r="BK2165">
            <v>1.3035170611200001E-2</v>
          </cell>
          <cell r="BL2165">
            <v>20</v>
          </cell>
          <cell r="BM2165" t="str">
            <v>82</v>
          </cell>
          <cell r="BN2165">
            <v>8</v>
          </cell>
          <cell r="BR2165">
            <v>3330</v>
          </cell>
          <cell r="BS2165">
            <v>1997</v>
          </cell>
          <cell r="BT2165">
            <v>1997</v>
          </cell>
          <cell r="BU2165">
            <v>2219</v>
          </cell>
          <cell r="BV2165">
            <v>10</v>
          </cell>
          <cell r="BW2165">
            <v>1997</v>
          </cell>
          <cell r="BX2165">
            <v>0</v>
          </cell>
        </row>
        <row r="2166">
          <cell r="E2166" t="str">
            <v>BAGM2128</v>
          </cell>
          <cell r="F2166" t="str">
            <v>20X800-10 4PR M40B T/L</v>
          </cell>
          <cell r="G2166" t="str">
            <v>20X800-10 4PR M40B T/L</v>
          </cell>
          <cell r="H2166" t="str">
            <v>M40B</v>
          </cell>
          <cell r="I2166" t="str">
            <v>AG01</v>
          </cell>
          <cell r="J2166" t="str">
            <v>AG</v>
          </cell>
          <cell r="K2166" t="str">
            <v>BRIDGESTONE</v>
          </cell>
          <cell r="L2166" t="str">
            <v>20X800-10 4PR</v>
          </cell>
          <cell r="M2166" t="str">
            <v>AG MOWER M40B</v>
          </cell>
          <cell r="N2166" t="str">
            <v>AGRICULTURAL</v>
          </cell>
          <cell r="O2166" t="str">
            <v>AGR</v>
          </cell>
          <cell r="P2166" t="str">
            <v>T/T</v>
          </cell>
          <cell r="Q2166" t="str">
            <v>AGP00223</v>
          </cell>
          <cell r="R2166" t="str">
            <v>JAPAN</v>
          </cell>
          <cell r="S2166">
            <v>3</v>
          </cell>
          <cell r="Y2166" t="str">
            <v>24</v>
          </cell>
          <cell r="AG2166" t="str">
            <v>AGP00223</v>
          </cell>
          <cell r="AL2166" t="str">
            <v>M40B</v>
          </cell>
          <cell r="AO2166" t="str">
            <v>20X800-10</v>
          </cell>
          <cell r="AP2166" t="str">
            <v>AG</v>
          </cell>
          <cell r="AQ2166">
            <v>0</v>
          </cell>
          <cell r="AR2166">
            <v>0</v>
          </cell>
          <cell r="AU2166">
            <v>2002</v>
          </cell>
          <cell r="AX2166" t="str">
            <v>DISCONT</v>
          </cell>
          <cell r="AY2166" t="str">
            <v>B</v>
          </cell>
          <cell r="AZ2166">
            <v>91</v>
          </cell>
          <cell r="BA2166">
            <v>60</v>
          </cell>
          <cell r="BB2166">
            <v>20</v>
          </cell>
          <cell r="BC2166">
            <v>510</v>
          </cell>
          <cell r="BD2166" t="str">
            <v>AG</v>
          </cell>
          <cell r="BE2166" t="str">
            <v>AGR</v>
          </cell>
          <cell r="BF2166" t="str">
            <v>T</v>
          </cell>
          <cell r="BG2166" t="str">
            <v>T</v>
          </cell>
          <cell r="BH2166">
            <v>2.262</v>
          </cell>
          <cell r="BI2166">
            <v>2.1459999999999999</v>
          </cell>
          <cell r="BJ2166">
            <v>0.26300000000000001</v>
          </cell>
          <cell r="BK2166">
            <v>9.4620668332478383E-2</v>
          </cell>
          <cell r="BL2166">
            <v>10</v>
          </cell>
          <cell r="BM2166" t="str">
            <v>82</v>
          </cell>
          <cell r="BN2166">
            <v>215.89999999999998</v>
          </cell>
          <cell r="BR2166">
            <v>4800</v>
          </cell>
          <cell r="BS2166">
            <v>2882</v>
          </cell>
          <cell r="BT2166">
            <v>2882</v>
          </cell>
          <cell r="BU2166">
            <v>3202</v>
          </cell>
          <cell r="BV2166">
            <v>10</v>
          </cell>
          <cell r="BW2166">
            <v>2882</v>
          </cell>
          <cell r="BX2166">
            <v>0</v>
          </cell>
        </row>
        <row r="2167">
          <cell r="E2167" t="str">
            <v>BAGM2129</v>
          </cell>
          <cell r="F2167" t="str">
            <v>23X850-12 4PR M40B T/L</v>
          </cell>
          <cell r="G2167" t="str">
            <v>23X850-12 4PR M40B T/L</v>
          </cell>
          <cell r="H2167" t="str">
            <v>M40B</v>
          </cell>
          <cell r="I2167" t="str">
            <v>AG01</v>
          </cell>
          <cell r="J2167" t="str">
            <v>AG</v>
          </cell>
          <cell r="K2167" t="str">
            <v>BRIDGESTONE</v>
          </cell>
          <cell r="L2167" t="str">
            <v>23X850-12 4PR</v>
          </cell>
          <cell r="M2167" t="str">
            <v>AG MOWER M40B</v>
          </cell>
          <cell r="N2167" t="str">
            <v>AGRICULTURAL</v>
          </cell>
          <cell r="O2167" t="str">
            <v>AGR</v>
          </cell>
          <cell r="P2167" t="str">
            <v>T/T</v>
          </cell>
          <cell r="Q2167" t="str">
            <v>AGP00282</v>
          </cell>
          <cell r="R2167" t="str">
            <v>JAPAN</v>
          </cell>
          <cell r="S2167">
            <v>3</v>
          </cell>
          <cell r="Y2167" t="str">
            <v>24</v>
          </cell>
          <cell r="AG2167" t="str">
            <v>AGP00282</v>
          </cell>
          <cell r="AL2167" t="str">
            <v>M40B</v>
          </cell>
          <cell r="AO2167" t="str">
            <v>23X850-12</v>
          </cell>
          <cell r="AP2167" t="str">
            <v>AG</v>
          </cell>
          <cell r="AQ2167">
            <v>0</v>
          </cell>
          <cell r="AR2167">
            <v>0</v>
          </cell>
          <cell r="AU2167">
            <v>2005</v>
          </cell>
          <cell r="AX2167" t="str">
            <v>DISCONT</v>
          </cell>
          <cell r="AY2167" t="str">
            <v>B</v>
          </cell>
          <cell r="AZ2167">
            <v>91</v>
          </cell>
          <cell r="BA2167">
            <v>60</v>
          </cell>
          <cell r="BB2167">
            <v>20</v>
          </cell>
          <cell r="BC2167">
            <v>510</v>
          </cell>
          <cell r="BD2167" t="str">
            <v>AG</v>
          </cell>
          <cell r="BE2167" t="str">
            <v>AGR</v>
          </cell>
          <cell r="BF2167" t="str">
            <v>T</v>
          </cell>
          <cell r="BG2167" t="str">
            <v>T</v>
          </cell>
          <cell r="BH2167">
            <v>3.5449999999999999</v>
          </cell>
          <cell r="BI2167">
            <v>6.7</v>
          </cell>
          <cell r="BJ2167">
            <v>5.7000000000000002E-2</v>
          </cell>
          <cell r="BK2167">
            <v>5.4749380607999991E-3</v>
          </cell>
          <cell r="BL2167">
            <v>12</v>
          </cell>
          <cell r="BM2167" t="str">
            <v>82</v>
          </cell>
          <cell r="BN2167">
            <v>12</v>
          </cell>
          <cell r="BR2167">
            <v>3530</v>
          </cell>
          <cell r="BS2167">
            <v>2120</v>
          </cell>
          <cell r="BT2167">
            <v>2120</v>
          </cell>
          <cell r="BU2167">
            <v>2356</v>
          </cell>
          <cell r="BV2167">
            <v>10</v>
          </cell>
          <cell r="BW2167">
            <v>2120</v>
          </cell>
          <cell r="BX2167">
            <v>0</v>
          </cell>
        </row>
        <row r="2168">
          <cell r="E2168" t="str">
            <v>BAGM2139</v>
          </cell>
          <cell r="F2168" t="str">
            <v>23X1050-12 4PR M40B T/L</v>
          </cell>
          <cell r="G2168" t="str">
            <v>23X1050-12 4PR M40B T/L</v>
          </cell>
          <cell r="H2168" t="str">
            <v>M40B</v>
          </cell>
          <cell r="I2168" t="str">
            <v>AG01</v>
          </cell>
          <cell r="J2168" t="str">
            <v>AG</v>
          </cell>
          <cell r="K2168" t="str">
            <v>BRIDGESTONE</v>
          </cell>
          <cell r="L2168" t="str">
            <v>23X1050-12 4PR</v>
          </cell>
          <cell r="M2168" t="str">
            <v>AG MOWER M40B</v>
          </cell>
          <cell r="N2168" t="str">
            <v>AGRICULTURAL</v>
          </cell>
          <cell r="O2168" t="str">
            <v>AGR</v>
          </cell>
          <cell r="P2168" t="str">
            <v>T/T</v>
          </cell>
          <cell r="Q2168" t="str">
            <v>AGP00260</v>
          </cell>
          <cell r="R2168" t="str">
            <v>JAPAN</v>
          </cell>
          <cell r="S2168">
            <v>3</v>
          </cell>
          <cell r="Y2168" t="str">
            <v>24</v>
          </cell>
          <cell r="AG2168" t="str">
            <v>AGP00260</v>
          </cell>
          <cell r="AL2168" t="str">
            <v>M40B</v>
          </cell>
          <cell r="AO2168" t="str">
            <v>23X1050-12</v>
          </cell>
          <cell r="AP2168" t="str">
            <v>AG</v>
          </cell>
          <cell r="AQ2168">
            <v>0</v>
          </cell>
          <cell r="AR2168">
            <v>0</v>
          </cell>
          <cell r="AU2168">
            <v>2006</v>
          </cell>
          <cell r="AX2168" t="str">
            <v>CON</v>
          </cell>
          <cell r="AY2168" t="str">
            <v>B</v>
          </cell>
          <cell r="AZ2168">
            <v>91</v>
          </cell>
          <cell r="BA2168">
            <v>60</v>
          </cell>
          <cell r="BB2168">
            <v>20</v>
          </cell>
          <cell r="BC2168">
            <v>510</v>
          </cell>
          <cell r="BD2168" t="str">
            <v>AG</v>
          </cell>
          <cell r="BE2168" t="str">
            <v>AGR</v>
          </cell>
          <cell r="BF2168" t="str">
            <v>T</v>
          </cell>
          <cell r="BG2168" t="str">
            <v>T</v>
          </cell>
          <cell r="BH2168">
            <v>5.0019999999999998</v>
          </cell>
          <cell r="BI2168">
            <v>4.8099999999999996</v>
          </cell>
          <cell r="BJ2168">
            <v>6.3E-2</v>
          </cell>
          <cell r="BK2168">
            <v>0.16933308979679998</v>
          </cell>
          <cell r="BL2168">
            <v>12</v>
          </cell>
          <cell r="BM2168" t="str">
            <v>82</v>
          </cell>
          <cell r="BN2168">
            <v>267</v>
          </cell>
          <cell r="BR2168">
            <v>4190</v>
          </cell>
          <cell r="BS2168">
            <v>2515</v>
          </cell>
          <cell r="BT2168">
            <v>2515</v>
          </cell>
          <cell r="BU2168">
            <v>2794</v>
          </cell>
          <cell r="BV2168">
            <v>10</v>
          </cell>
          <cell r="BW2168">
            <v>2515</v>
          </cell>
          <cell r="BX2168">
            <v>0</v>
          </cell>
        </row>
        <row r="2169">
          <cell r="E2169" t="str">
            <v>BAGM2202</v>
          </cell>
          <cell r="F2169" t="str">
            <v>6-14 4PR AR14</v>
          </cell>
          <cell r="G2169" t="str">
            <v>6-14 4PR AR14</v>
          </cell>
          <cell r="H2169" t="str">
            <v>AR14</v>
          </cell>
          <cell r="I2169" t="str">
            <v>AG01</v>
          </cell>
          <cell r="J2169" t="str">
            <v>AG</v>
          </cell>
          <cell r="K2169" t="str">
            <v>BRIDGESTONE</v>
          </cell>
          <cell r="L2169" t="str">
            <v>6-14 4PR</v>
          </cell>
          <cell r="M2169" t="str">
            <v>AR14</v>
          </cell>
          <cell r="N2169" t="str">
            <v>AGRICULTURAL</v>
          </cell>
          <cell r="O2169" t="str">
            <v>AGR</v>
          </cell>
          <cell r="P2169" t="str">
            <v>T/T</v>
          </cell>
          <cell r="Q2169" t="str">
            <v>AGS00286</v>
          </cell>
          <cell r="R2169" t="str">
            <v>JAPAN</v>
          </cell>
          <cell r="S2169">
            <v>3</v>
          </cell>
          <cell r="Y2169" t="str">
            <v>24</v>
          </cell>
          <cell r="AG2169" t="str">
            <v>AGS00286</v>
          </cell>
          <cell r="AL2169" t="str">
            <v>AR14</v>
          </cell>
          <cell r="AO2169" t="str">
            <v>6-14</v>
          </cell>
          <cell r="AP2169" t="str">
            <v>AG</v>
          </cell>
          <cell r="AQ2169">
            <v>0</v>
          </cell>
          <cell r="AR2169">
            <v>0</v>
          </cell>
          <cell r="AU2169">
            <v>0</v>
          </cell>
          <cell r="AX2169" t="str">
            <v>DISCONT</v>
          </cell>
          <cell r="AY2169" t="str">
            <v>B</v>
          </cell>
          <cell r="AZ2169">
            <v>91</v>
          </cell>
          <cell r="BA2169">
            <v>60</v>
          </cell>
          <cell r="BB2169">
            <v>20</v>
          </cell>
          <cell r="BC2169">
            <v>510</v>
          </cell>
          <cell r="BD2169" t="str">
            <v>AG</v>
          </cell>
          <cell r="BE2169" t="str">
            <v>AGR</v>
          </cell>
          <cell r="BF2169" t="str">
            <v>T</v>
          </cell>
          <cell r="BG2169" t="str">
            <v>T</v>
          </cell>
          <cell r="BH2169">
            <v>4.1280000000000001</v>
          </cell>
          <cell r="BI2169">
            <v>9</v>
          </cell>
          <cell r="BJ2169">
            <v>5.7000000000000002E-2</v>
          </cell>
          <cell r="BK2169">
            <v>6.1431341055999972E-3</v>
          </cell>
          <cell r="BL2169">
            <v>14</v>
          </cell>
          <cell r="BM2169" t="str">
            <v>82</v>
          </cell>
          <cell r="BN2169">
            <v>6</v>
          </cell>
          <cell r="BR2169">
            <v>4240</v>
          </cell>
          <cell r="BS2169">
            <v>2542</v>
          </cell>
          <cell r="BT2169">
            <v>2542</v>
          </cell>
          <cell r="BU2169">
            <v>2824</v>
          </cell>
          <cell r="BV2169">
            <v>10</v>
          </cell>
          <cell r="BW2169">
            <v>2542</v>
          </cell>
          <cell r="BX2169">
            <v>0</v>
          </cell>
        </row>
        <row r="2170">
          <cell r="E2170" t="str">
            <v>BAGM2211</v>
          </cell>
          <cell r="F2170" t="str">
            <v>18X950-8 2PR S0 T/L</v>
          </cell>
          <cell r="G2170" t="str">
            <v>18X950-8 2PR S0 T/L</v>
          </cell>
          <cell r="H2170" t="str">
            <v>SO</v>
          </cell>
          <cell r="I2170" t="str">
            <v>AG01</v>
          </cell>
          <cell r="J2170" t="str">
            <v>AG</v>
          </cell>
          <cell r="K2170" t="str">
            <v>BRIDGESTONE</v>
          </cell>
          <cell r="L2170" t="str">
            <v>18X950-8 2PR</v>
          </cell>
          <cell r="M2170" t="str">
            <v>SMOOTH</v>
          </cell>
          <cell r="N2170" t="str">
            <v>AGRICULTURAL</v>
          </cell>
          <cell r="O2170" t="str">
            <v>AGR</v>
          </cell>
          <cell r="P2170" t="str">
            <v>T/T</v>
          </cell>
          <cell r="Q2170" t="str">
            <v>AGP00080</v>
          </cell>
          <cell r="R2170" t="str">
            <v>JAPAN</v>
          </cell>
          <cell r="S2170">
            <v>3</v>
          </cell>
          <cell r="Y2170" t="str">
            <v>24</v>
          </cell>
          <cell r="AG2170" t="str">
            <v>AGP00080</v>
          </cell>
          <cell r="AL2170" t="str">
            <v>S0</v>
          </cell>
          <cell r="AO2170" t="str">
            <v>18X950-8</v>
          </cell>
          <cell r="AP2170" t="str">
            <v>AG</v>
          </cell>
          <cell r="AQ2170">
            <v>0</v>
          </cell>
          <cell r="AR2170">
            <v>0</v>
          </cell>
          <cell r="AU2170">
            <v>2006</v>
          </cell>
          <cell r="AX2170" t="str">
            <v>CON</v>
          </cell>
          <cell r="AY2170" t="str">
            <v>B</v>
          </cell>
          <cell r="AZ2170">
            <v>91</v>
          </cell>
          <cell r="BA2170">
            <v>60</v>
          </cell>
          <cell r="BB2170">
            <v>20</v>
          </cell>
          <cell r="BC2170">
            <v>510</v>
          </cell>
          <cell r="BD2170" t="str">
            <v>AG</v>
          </cell>
          <cell r="BE2170" t="str">
            <v>AGR</v>
          </cell>
          <cell r="BF2170" t="str">
            <v>T</v>
          </cell>
          <cell r="BG2170" t="str">
            <v>T</v>
          </cell>
          <cell r="BH2170">
            <v>2.0699999999999998</v>
          </cell>
          <cell r="BI2170">
            <v>2.1</v>
          </cell>
          <cell r="BJ2170">
            <v>3.4000000000000002E-2</v>
          </cell>
          <cell r="BK2170">
            <v>3.1411987071999999E-3</v>
          </cell>
          <cell r="BL2170">
            <v>8</v>
          </cell>
          <cell r="BM2170" t="str">
            <v>82</v>
          </cell>
          <cell r="BN2170">
            <v>18</v>
          </cell>
          <cell r="BR2170">
            <v>2490</v>
          </cell>
          <cell r="BS2170">
            <v>1491</v>
          </cell>
          <cell r="BT2170">
            <v>1491</v>
          </cell>
          <cell r="BU2170">
            <v>1657</v>
          </cell>
          <cell r="BV2170">
            <v>10</v>
          </cell>
          <cell r="BW2170">
            <v>1491</v>
          </cell>
          <cell r="BX2170">
            <v>1090.06</v>
          </cell>
        </row>
        <row r="2171">
          <cell r="E2171" t="str">
            <v>BAGM2213</v>
          </cell>
          <cell r="F2171" t="str">
            <v>18X850-8 4PR PR T/L</v>
          </cell>
          <cell r="G2171" t="str">
            <v>18X850-8 4PR PR T/L</v>
          </cell>
          <cell r="H2171" t="str">
            <v>PR</v>
          </cell>
          <cell r="I2171" t="str">
            <v>AG01</v>
          </cell>
          <cell r="J2171" t="str">
            <v>AG</v>
          </cell>
          <cell r="K2171" t="str">
            <v>BRIDGESTONE</v>
          </cell>
          <cell r="L2171" t="str">
            <v>18X850-8 4PR</v>
          </cell>
          <cell r="M2171" t="str">
            <v>PILLOW RIB</v>
          </cell>
          <cell r="N2171" t="str">
            <v>AGRICULTURAL</v>
          </cell>
          <cell r="O2171" t="str">
            <v>AGR</v>
          </cell>
          <cell r="P2171" t="str">
            <v>T/T</v>
          </cell>
          <cell r="Q2171" t="str">
            <v>AGP00074</v>
          </cell>
          <cell r="R2171" t="str">
            <v>JAPAN</v>
          </cell>
          <cell r="S2171">
            <v>3</v>
          </cell>
          <cell r="Y2171" t="str">
            <v>24</v>
          </cell>
          <cell r="AG2171" t="str">
            <v>AGP00074</v>
          </cell>
          <cell r="AL2171" t="str">
            <v>PR</v>
          </cell>
          <cell r="AO2171" t="str">
            <v>18X850-8</v>
          </cell>
          <cell r="AP2171" t="str">
            <v>AG</v>
          </cell>
          <cell r="AQ2171">
            <v>0</v>
          </cell>
          <cell r="AR2171">
            <v>0</v>
          </cell>
          <cell r="AU2171">
            <v>2004</v>
          </cell>
          <cell r="AX2171" t="str">
            <v>DISCONT</v>
          </cell>
          <cell r="AY2171" t="str">
            <v>B</v>
          </cell>
          <cell r="AZ2171">
            <v>91</v>
          </cell>
          <cell r="BA2171">
            <v>60</v>
          </cell>
          <cell r="BB2171">
            <v>20</v>
          </cell>
          <cell r="BC2171">
            <v>510</v>
          </cell>
          <cell r="BD2171" t="str">
            <v>AG</v>
          </cell>
          <cell r="BE2171" t="str">
            <v>AGR</v>
          </cell>
          <cell r="BF2171" t="str">
            <v>T</v>
          </cell>
          <cell r="BG2171" t="str">
            <v>T</v>
          </cell>
          <cell r="BH2171">
            <v>3.2130000000000001</v>
          </cell>
          <cell r="BI2171">
            <v>1.89</v>
          </cell>
          <cell r="BJ2171">
            <v>3.1E-2</v>
          </cell>
          <cell r="BK2171">
            <v>7.9471418631038376E-2</v>
          </cell>
          <cell r="BL2171">
            <v>8</v>
          </cell>
          <cell r="BM2171" t="str">
            <v>82</v>
          </cell>
          <cell r="BN2171">
            <v>215.9</v>
          </cell>
          <cell r="BR2171">
            <v>2840</v>
          </cell>
          <cell r="BS2171">
            <v>1703</v>
          </cell>
          <cell r="BT2171">
            <v>1703</v>
          </cell>
          <cell r="BU2171">
            <v>1892</v>
          </cell>
          <cell r="BV2171">
            <v>10</v>
          </cell>
          <cell r="BW2171">
            <v>1703</v>
          </cell>
          <cell r="BX2171">
            <v>0</v>
          </cell>
        </row>
        <row r="2172">
          <cell r="E2172" t="str">
            <v>BAGM2216</v>
          </cell>
          <cell r="F2172" t="str">
            <v>16X650-8 2PR PD1 T/L</v>
          </cell>
          <cell r="G2172" t="str">
            <v>16X650-8 2PR PD1 T/L</v>
          </cell>
          <cell r="H2172" t="str">
            <v>PD1</v>
          </cell>
          <cell r="I2172" t="str">
            <v>AG01</v>
          </cell>
          <cell r="J2172" t="str">
            <v>AG</v>
          </cell>
          <cell r="K2172" t="str">
            <v>BRIDGESTONE</v>
          </cell>
          <cell r="L2172" t="str">
            <v>16X650-8 2PR</v>
          </cell>
          <cell r="M2172" t="str">
            <v>FARM SERVICE DIA-1</v>
          </cell>
          <cell r="N2172" t="str">
            <v>AGRICULTURAL</v>
          </cell>
          <cell r="O2172" t="str">
            <v>AGR</v>
          </cell>
          <cell r="P2172" t="str">
            <v>T/T</v>
          </cell>
          <cell r="Q2172" t="str">
            <v>AGP00012</v>
          </cell>
          <cell r="R2172" t="str">
            <v>JAPAN</v>
          </cell>
          <cell r="S2172">
            <v>3</v>
          </cell>
          <cell r="Y2172" t="str">
            <v>24</v>
          </cell>
          <cell r="AG2172" t="str">
            <v>AGP00012</v>
          </cell>
          <cell r="AL2172" t="str">
            <v>PD1</v>
          </cell>
          <cell r="AO2172" t="str">
            <v>16X650-8</v>
          </cell>
          <cell r="AP2172" t="str">
            <v>AG</v>
          </cell>
          <cell r="AQ2172">
            <v>0</v>
          </cell>
          <cell r="AR2172">
            <v>0</v>
          </cell>
          <cell r="AU2172">
            <v>2001</v>
          </cell>
          <cell r="AX2172" t="str">
            <v>DISCONT</v>
          </cell>
          <cell r="AY2172" t="str">
            <v>B</v>
          </cell>
          <cell r="AZ2172">
            <v>91</v>
          </cell>
          <cell r="BA2172">
            <v>60</v>
          </cell>
          <cell r="BB2172">
            <v>20</v>
          </cell>
          <cell r="BC2172">
            <v>510</v>
          </cell>
          <cell r="BD2172" t="str">
            <v>AG</v>
          </cell>
          <cell r="BE2172" t="str">
            <v>AGR</v>
          </cell>
          <cell r="BF2172" t="str">
            <v>T</v>
          </cell>
          <cell r="BG2172" t="str">
            <v>T</v>
          </cell>
          <cell r="BH2172">
            <v>1.31</v>
          </cell>
          <cell r="BI2172">
            <v>1.27</v>
          </cell>
          <cell r="BJ2172">
            <v>1.7000000000000001E-2</v>
          </cell>
          <cell r="BK2172">
            <v>4.6074048213009589E-2</v>
          </cell>
          <cell r="BL2172">
            <v>8</v>
          </cell>
          <cell r="BM2172" t="str">
            <v>82</v>
          </cell>
          <cell r="BN2172">
            <v>165.1</v>
          </cell>
          <cell r="BR2172">
            <v>2140</v>
          </cell>
          <cell r="BS2172">
            <v>1284</v>
          </cell>
          <cell r="BT2172">
            <v>1284</v>
          </cell>
          <cell r="BU2172">
            <v>1427</v>
          </cell>
          <cell r="BV2172">
            <v>10</v>
          </cell>
          <cell r="BW2172">
            <v>1284</v>
          </cell>
          <cell r="BX2172">
            <v>0</v>
          </cell>
        </row>
        <row r="2173">
          <cell r="E2173" t="str">
            <v>BAGM2217</v>
          </cell>
          <cell r="F2173" t="str">
            <v>95-22 4PR FSLS</v>
          </cell>
          <cell r="G2173" t="str">
            <v>95-22 4PR FSLS</v>
          </cell>
          <cell r="H2173" t="str">
            <v>FSLS</v>
          </cell>
          <cell r="I2173" t="str">
            <v>AG01</v>
          </cell>
          <cell r="J2173" t="str">
            <v>AG</v>
          </cell>
          <cell r="K2173" t="str">
            <v>BRIDGESTONE</v>
          </cell>
          <cell r="L2173" t="str">
            <v>9.5-22 4PR</v>
          </cell>
          <cell r="M2173" t="str">
            <v>FARM SERVICE LUG-S</v>
          </cell>
          <cell r="N2173" t="str">
            <v>AGRICULTURAL</v>
          </cell>
          <cell r="O2173" t="str">
            <v>AGR</v>
          </cell>
          <cell r="P2173" t="str">
            <v>T/T</v>
          </cell>
          <cell r="Q2173" t="str">
            <v>AGS00659</v>
          </cell>
          <cell r="R2173" t="str">
            <v>JAPAN</v>
          </cell>
          <cell r="S2173">
            <v>3</v>
          </cell>
          <cell r="Y2173" t="str">
            <v>24</v>
          </cell>
          <cell r="AG2173" t="str">
            <v>AGS00659</v>
          </cell>
          <cell r="AL2173" t="str">
            <v>FSLS</v>
          </cell>
          <cell r="AO2173" t="str">
            <v>9.5-22</v>
          </cell>
          <cell r="AP2173" t="str">
            <v>AG</v>
          </cell>
          <cell r="AQ2173">
            <v>0</v>
          </cell>
          <cell r="AR2173">
            <v>0</v>
          </cell>
          <cell r="AU2173">
            <v>2007</v>
          </cell>
          <cell r="AX2173" t="str">
            <v>CON</v>
          </cell>
          <cell r="AY2173" t="str">
            <v>B</v>
          </cell>
          <cell r="AZ2173">
            <v>91</v>
          </cell>
          <cell r="BA2173">
            <v>60</v>
          </cell>
          <cell r="BB2173">
            <v>20</v>
          </cell>
          <cell r="BC2173">
            <v>510</v>
          </cell>
          <cell r="BD2173" t="str">
            <v>AG</v>
          </cell>
          <cell r="BE2173" t="str">
            <v>AGR</v>
          </cell>
          <cell r="BF2173" t="str">
            <v>T</v>
          </cell>
          <cell r="BG2173" t="str">
            <v>T</v>
          </cell>
          <cell r="BH2173">
            <v>13.206</v>
          </cell>
          <cell r="BI2173">
            <v>14.33</v>
          </cell>
          <cell r="BJ2173">
            <v>0.20399999999999999</v>
          </cell>
          <cell r="BK2173">
            <v>0.25576404236959999</v>
          </cell>
          <cell r="BL2173">
            <v>22</v>
          </cell>
          <cell r="BM2173" t="str">
            <v>82</v>
          </cell>
          <cell r="BN2173">
            <v>241</v>
          </cell>
          <cell r="BR2173">
            <v>9610</v>
          </cell>
          <cell r="BS2173">
            <v>5764</v>
          </cell>
          <cell r="BT2173">
            <v>5764</v>
          </cell>
          <cell r="BU2173">
            <v>6404</v>
          </cell>
          <cell r="BV2173">
            <v>10</v>
          </cell>
          <cell r="BW2173">
            <v>5764</v>
          </cell>
          <cell r="BX2173">
            <v>4240.7299999999996</v>
          </cell>
        </row>
        <row r="2174">
          <cell r="E2174" t="str">
            <v>BAGM2218</v>
          </cell>
          <cell r="F2174" t="str">
            <v>95-22 6PR FSLM</v>
          </cell>
          <cell r="G2174" t="str">
            <v>95-22 6PR FSLM</v>
          </cell>
          <cell r="H2174" t="str">
            <v>FSLM</v>
          </cell>
          <cell r="I2174" t="str">
            <v>AG01</v>
          </cell>
          <cell r="J2174" t="str">
            <v>AG</v>
          </cell>
          <cell r="K2174" t="str">
            <v>BRIDGESTONE</v>
          </cell>
          <cell r="L2174" t="str">
            <v>9.5-22 6PR</v>
          </cell>
          <cell r="M2174" t="str">
            <v>FARM SERVICE LUG-M</v>
          </cell>
          <cell r="N2174" t="str">
            <v>AGRICULTURAL</v>
          </cell>
          <cell r="O2174" t="str">
            <v>AGR</v>
          </cell>
          <cell r="P2174" t="str">
            <v>T/T</v>
          </cell>
          <cell r="Q2174" t="str">
            <v>AGS00663</v>
          </cell>
          <cell r="R2174" t="str">
            <v>JAPAN</v>
          </cell>
          <cell r="S2174">
            <v>3</v>
          </cell>
          <cell r="Y2174" t="str">
            <v>24</v>
          </cell>
          <cell r="AG2174" t="str">
            <v>AGS00663</v>
          </cell>
          <cell r="AL2174" t="str">
            <v>FSLM</v>
          </cell>
          <cell r="AO2174" t="str">
            <v>9.5-22</v>
          </cell>
          <cell r="AP2174" t="str">
            <v>AG</v>
          </cell>
          <cell r="AQ2174">
            <v>0</v>
          </cell>
          <cell r="AR2174">
            <v>0</v>
          </cell>
          <cell r="AU2174">
            <v>0</v>
          </cell>
          <cell r="AX2174" t="str">
            <v>DISCONT</v>
          </cell>
          <cell r="AY2174" t="str">
            <v>B</v>
          </cell>
          <cell r="AZ2174">
            <v>91</v>
          </cell>
          <cell r="BA2174">
            <v>60</v>
          </cell>
          <cell r="BB2174">
            <v>20</v>
          </cell>
          <cell r="BC2174">
            <v>510</v>
          </cell>
          <cell r="BD2174" t="str">
            <v>AG</v>
          </cell>
          <cell r="BE2174" t="str">
            <v>AGR</v>
          </cell>
          <cell r="BF2174" t="str">
            <v>T</v>
          </cell>
          <cell r="BG2174" t="str">
            <v>T</v>
          </cell>
          <cell r="BH2174">
            <v>10.83</v>
          </cell>
          <cell r="BI2174">
            <v>21.212</v>
          </cell>
          <cell r="BJ2174">
            <v>0.16900000000000001</v>
          </cell>
          <cell r="BK2174">
            <v>0.25576404236959999</v>
          </cell>
          <cell r="BL2174">
            <v>22</v>
          </cell>
          <cell r="BM2174" t="str">
            <v>82</v>
          </cell>
          <cell r="BN2174">
            <v>241</v>
          </cell>
          <cell r="BR2174">
            <v>12100</v>
          </cell>
          <cell r="BS2174">
            <v>7261</v>
          </cell>
          <cell r="BT2174">
            <v>7261</v>
          </cell>
          <cell r="BU2174">
            <v>8068</v>
          </cell>
          <cell r="BV2174">
            <v>10</v>
          </cell>
          <cell r="BW2174">
            <v>7261</v>
          </cell>
          <cell r="BX2174">
            <v>0</v>
          </cell>
        </row>
        <row r="2175">
          <cell r="E2175" t="str">
            <v>BAGM2219</v>
          </cell>
          <cell r="F2175" t="str">
            <v>95-22 4PR T10H</v>
          </cell>
          <cell r="G2175" t="str">
            <v>95-22 4PR T10H</v>
          </cell>
          <cell r="H2175" t="str">
            <v>T10H</v>
          </cell>
          <cell r="I2175" t="str">
            <v>AG01</v>
          </cell>
          <cell r="J2175" t="str">
            <v>AG</v>
          </cell>
          <cell r="K2175" t="str">
            <v>BRIDGESTONE</v>
          </cell>
          <cell r="L2175" t="str">
            <v>9.5-22 4PR</v>
          </cell>
          <cell r="M2175" t="str">
            <v>AG TRACTION</v>
          </cell>
          <cell r="N2175" t="str">
            <v>AGRICULTURAL</v>
          </cell>
          <cell r="O2175" t="str">
            <v>AGR</v>
          </cell>
          <cell r="P2175" t="str">
            <v>T/T</v>
          </cell>
          <cell r="Q2175" t="str">
            <v>AGS00658</v>
          </cell>
          <cell r="R2175" t="str">
            <v>JAPAN</v>
          </cell>
          <cell r="S2175">
            <v>3</v>
          </cell>
          <cell r="Y2175" t="str">
            <v>24</v>
          </cell>
          <cell r="AG2175" t="str">
            <v>AGS00658</v>
          </cell>
          <cell r="AL2175" t="str">
            <v>T10H</v>
          </cell>
          <cell r="AO2175" t="str">
            <v>9.5-22</v>
          </cell>
          <cell r="AP2175" t="str">
            <v>AG</v>
          </cell>
          <cell r="AQ2175">
            <v>0</v>
          </cell>
          <cell r="AR2175">
            <v>0</v>
          </cell>
          <cell r="AU2175">
            <v>2005</v>
          </cell>
          <cell r="AX2175" t="str">
            <v>DISCONT</v>
          </cell>
          <cell r="AY2175" t="str">
            <v>B</v>
          </cell>
          <cell r="AZ2175">
            <v>91</v>
          </cell>
          <cell r="BA2175">
            <v>60</v>
          </cell>
          <cell r="BB2175">
            <v>20</v>
          </cell>
          <cell r="BC2175">
            <v>510</v>
          </cell>
          <cell r="BD2175" t="str">
            <v>AG</v>
          </cell>
          <cell r="BE2175" t="str">
            <v>AGR</v>
          </cell>
          <cell r="BF2175" t="str">
            <v>T</v>
          </cell>
          <cell r="BG2175" t="str">
            <v>T</v>
          </cell>
          <cell r="BH2175">
            <v>11.942</v>
          </cell>
          <cell r="BI2175">
            <v>12.96</v>
          </cell>
          <cell r="BJ2175">
            <v>0.20399999999999999</v>
          </cell>
          <cell r="BK2175">
            <v>0.25576404236959999</v>
          </cell>
          <cell r="BL2175">
            <v>22</v>
          </cell>
          <cell r="BM2175" t="str">
            <v>82</v>
          </cell>
          <cell r="BN2175">
            <v>241</v>
          </cell>
          <cell r="BR2175">
            <v>14190</v>
          </cell>
          <cell r="BS2175">
            <v>8514</v>
          </cell>
          <cell r="BT2175">
            <v>8514</v>
          </cell>
          <cell r="BU2175">
            <v>9460</v>
          </cell>
          <cell r="BV2175">
            <v>10</v>
          </cell>
          <cell r="BW2175">
            <v>8514</v>
          </cell>
          <cell r="BX2175">
            <v>0</v>
          </cell>
        </row>
        <row r="2176">
          <cell r="E2176" t="str">
            <v>BAGM2220</v>
          </cell>
          <cell r="F2176" t="str">
            <v>95-24 4PR FSLW</v>
          </cell>
          <cell r="G2176" t="str">
            <v>95-24 4PR FSLW</v>
          </cell>
          <cell r="H2176" t="str">
            <v>FSLW</v>
          </cell>
          <cell r="I2176" t="str">
            <v>AG01</v>
          </cell>
          <cell r="J2176" t="str">
            <v>AG</v>
          </cell>
          <cell r="K2176" t="str">
            <v>BRIDGESTONE</v>
          </cell>
          <cell r="L2176" t="str">
            <v>9.5-24 4PR</v>
          </cell>
          <cell r="M2176" t="str">
            <v>FARM SERVICE LUG-W</v>
          </cell>
          <cell r="N2176" t="str">
            <v>AGRICULTURAL</v>
          </cell>
          <cell r="O2176" t="str">
            <v>AGR</v>
          </cell>
          <cell r="P2176" t="str">
            <v>T/T</v>
          </cell>
          <cell r="Q2176" t="str">
            <v>ZDUMMY</v>
          </cell>
          <cell r="R2176" t="str">
            <v>JAPAN</v>
          </cell>
          <cell r="S2176">
            <v>3</v>
          </cell>
          <cell r="Y2176" t="str">
            <v>24</v>
          </cell>
          <cell r="AG2176" t="str">
            <v>*</v>
          </cell>
          <cell r="AL2176" t="str">
            <v>FSLW</v>
          </cell>
          <cell r="AO2176" t="str">
            <v>9.5-24</v>
          </cell>
          <cell r="AP2176" t="str">
            <v>AG</v>
          </cell>
          <cell r="AQ2176">
            <v>0</v>
          </cell>
          <cell r="AR2176">
            <v>0</v>
          </cell>
          <cell r="AU2176">
            <v>0</v>
          </cell>
          <cell r="AX2176" t="str">
            <v>DISCONT</v>
          </cell>
          <cell r="AY2176" t="str">
            <v>B</v>
          </cell>
          <cell r="AZ2176">
            <v>91</v>
          </cell>
          <cell r="BA2176">
            <v>60</v>
          </cell>
          <cell r="BB2176">
            <v>20</v>
          </cell>
          <cell r="BC2176">
            <v>510</v>
          </cell>
          <cell r="BD2176" t="str">
            <v>AG</v>
          </cell>
          <cell r="BE2176" t="str">
            <v>AGR</v>
          </cell>
          <cell r="BF2176" t="str">
            <v>T</v>
          </cell>
          <cell r="BG2176" t="str">
            <v>T</v>
          </cell>
          <cell r="BH2176">
            <v>10.379</v>
          </cell>
          <cell r="BI2176">
            <v>11.226000000000001</v>
          </cell>
          <cell r="BJ2176">
            <v>0.19600000000000001</v>
          </cell>
          <cell r="BK2176">
            <v>0.28430778062201112</v>
          </cell>
          <cell r="BL2176">
            <v>24</v>
          </cell>
          <cell r="BM2176" t="str">
            <v>82</v>
          </cell>
          <cell r="BN2176">
            <v>241.3</v>
          </cell>
          <cell r="BR2176">
            <v>12710</v>
          </cell>
          <cell r="BS2176">
            <v>7624</v>
          </cell>
          <cell r="BT2176">
            <v>7624</v>
          </cell>
          <cell r="BU2176">
            <v>8471</v>
          </cell>
          <cell r="BV2176">
            <v>10</v>
          </cell>
          <cell r="BW2176">
            <v>7624</v>
          </cell>
          <cell r="BX2176">
            <v>0</v>
          </cell>
        </row>
        <row r="2177">
          <cell r="E2177" t="str">
            <v>BAGM2222</v>
          </cell>
          <cell r="F2177" t="str">
            <v>95-24 4PR FSLF</v>
          </cell>
          <cell r="G2177" t="str">
            <v>95-24 4PR FSLF</v>
          </cell>
          <cell r="H2177" t="str">
            <v>FSLF</v>
          </cell>
          <cell r="I2177" t="str">
            <v>AG01</v>
          </cell>
          <cell r="J2177" t="str">
            <v>AG</v>
          </cell>
          <cell r="K2177" t="str">
            <v>BRIDGESTONE</v>
          </cell>
          <cell r="L2177" t="str">
            <v>9.5-24 4PR</v>
          </cell>
          <cell r="M2177" t="str">
            <v>FARM SERVICE LUG-F</v>
          </cell>
          <cell r="N2177" t="str">
            <v>AGRICULTURAL</v>
          </cell>
          <cell r="O2177" t="str">
            <v>AGR</v>
          </cell>
          <cell r="P2177" t="str">
            <v>T/T</v>
          </cell>
          <cell r="Q2177" t="str">
            <v>AGS00738</v>
          </cell>
          <cell r="R2177" t="str">
            <v>JAPAN</v>
          </cell>
          <cell r="S2177">
            <v>3</v>
          </cell>
          <cell r="Y2177" t="str">
            <v>24</v>
          </cell>
          <cell r="AG2177" t="str">
            <v>AGS00738</v>
          </cell>
          <cell r="AL2177" t="str">
            <v>FSLF</v>
          </cell>
          <cell r="AO2177" t="str">
            <v>9.5-24</v>
          </cell>
          <cell r="AP2177" t="str">
            <v>AG</v>
          </cell>
          <cell r="AQ2177">
            <v>0</v>
          </cell>
          <cell r="AR2177">
            <v>0</v>
          </cell>
          <cell r="AU2177">
            <v>2003</v>
          </cell>
          <cell r="AX2177" t="str">
            <v>CON</v>
          </cell>
          <cell r="AY2177" t="str">
            <v>B</v>
          </cell>
          <cell r="AZ2177">
            <v>91</v>
          </cell>
          <cell r="BA2177">
            <v>60</v>
          </cell>
          <cell r="BB2177">
            <v>20</v>
          </cell>
          <cell r="BC2177">
            <v>510</v>
          </cell>
          <cell r="BD2177" t="str">
            <v>AG</v>
          </cell>
          <cell r="BE2177" t="str">
            <v>AGR</v>
          </cell>
          <cell r="BF2177" t="str">
            <v>T</v>
          </cell>
          <cell r="BG2177" t="str">
            <v>T</v>
          </cell>
          <cell r="BH2177">
            <v>10.379</v>
          </cell>
          <cell r="BI2177">
            <v>12.246</v>
          </cell>
          <cell r="BJ2177">
            <v>0.20100000000000001</v>
          </cell>
          <cell r="BK2177">
            <v>0.28430778062201112</v>
          </cell>
          <cell r="BL2177">
            <v>24</v>
          </cell>
          <cell r="BM2177" t="str">
            <v>82</v>
          </cell>
          <cell r="BN2177">
            <v>241.3</v>
          </cell>
          <cell r="BR2177">
            <v>11640</v>
          </cell>
          <cell r="BS2177">
            <v>6984</v>
          </cell>
          <cell r="BT2177">
            <v>6984</v>
          </cell>
          <cell r="BU2177">
            <v>7760</v>
          </cell>
          <cell r="BV2177">
            <v>10</v>
          </cell>
          <cell r="BW2177">
            <v>6984</v>
          </cell>
          <cell r="BX2177">
            <v>3757.07</v>
          </cell>
        </row>
        <row r="2178">
          <cell r="E2178" t="str">
            <v>BAGM2224</v>
          </cell>
          <cell r="F2178" t="str">
            <v>95-24 4PR T10H</v>
          </cell>
          <cell r="G2178" t="str">
            <v>95-24 4PR T10H</v>
          </cell>
          <cell r="H2178" t="str">
            <v>T10H</v>
          </cell>
          <cell r="I2178" t="str">
            <v>AG01</v>
          </cell>
          <cell r="J2178" t="str">
            <v>AG</v>
          </cell>
          <cell r="K2178" t="str">
            <v>BRIDGESTONE</v>
          </cell>
          <cell r="L2178" t="str">
            <v>9.5-24 4PR</v>
          </cell>
          <cell r="M2178" t="str">
            <v>AG TRACTION</v>
          </cell>
          <cell r="N2178" t="str">
            <v>AGRICULTURAL</v>
          </cell>
          <cell r="O2178" t="str">
            <v>AGR</v>
          </cell>
          <cell r="P2178" t="str">
            <v>T/T</v>
          </cell>
          <cell r="Q2178" t="str">
            <v>AGS00723</v>
          </cell>
          <cell r="R2178" t="str">
            <v>JAPAN</v>
          </cell>
          <cell r="S2178">
            <v>3</v>
          </cell>
          <cell r="Y2178" t="str">
            <v>24</v>
          </cell>
          <cell r="AG2178" t="str">
            <v>AGS00723</v>
          </cell>
          <cell r="AL2178" t="str">
            <v>T10H</v>
          </cell>
          <cell r="AO2178" t="str">
            <v>9.5-24</v>
          </cell>
          <cell r="AP2178" t="str">
            <v>AG</v>
          </cell>
          <cell r="AQ2178">
            <v>0</v>
          </cell>
          <cell r="AR2178">
            <v>0</v>
          </cell>
          <cell r="AU2178">
            <v>2001</v>
          </cell>
          <cell r="AX2178" t="str">
            <v>DISCONT</v>
          </cell>
          <cell r="AY2178" t="str">
            <v>B</v>
          </cell>
          <cell r="AZ2178">
            <v>91</v>
          </cell>
          <cell r="BA2178">
            <v>60</v>
          </cell>
          <cell r="BB2178">
            <v>20</v>
          </cell>
          <cell r="BC2178">
            <v>510</v>
          </cell>
          <cell r="BD2178" t="str">
            <v>AG</v>
          </cell>
          <cell r="BE2178" t="str">
            <v>AGR</v>
          </cell>
          <cell r="BF2178" t="str">
            <v>T</v>
          </cell>
          <cell r="BG2178" t="str">
            <v>T</v>
          </cell>
          <cell r="BH2178">
            <v>12.92</v>
          </cell>
          <cell r="BI2178">
            <v>14.18</v>
          </cell>
          <cell r="BJ2178">
            <v>0.221</v>
          </cell>
          <cell r="BK2178">
            <v>0.28430778062201112</v>
          </cell>
          <cell r="BL2178">
            <v>24</v>
          </cell>
          <cell r="BM2178" t="str">
            <v>82</v>
          </cell>
          <cell r="BN2178">
            <v>241.3</v>
          </cell>
          <cell r="BR2178">
            <v>11640</v>
          </cell>
          <cell r="BS2178">
            <v>6984</v>
          </cell>
          <cell r="BT2178">
            <v>6984</v>
          </cell>
          <cell r="BU2178">
            <v>7760</v>
          </cell>
          <cell r="BV2178">
            <v>10</v>
          </cell>
          <cell r="BW2178">
            <v>6984</v>
          </cell>
          <cell r="BX2178">
            <v>0</v>
          </cell>
        </row>
        <row r="2179">
          <cell r="E2179" t="str">
            <v>BAGM2225</v>
          </cell>
          <cell r="F2179" t="str">
            <v>95-24 4PR T13H</v>
          </cell>
          <cell r="G2179" t="str">
            <v>95-24 4PR T13H</v>
          </cell>
          <cell r="H2179" t="str">
            <v>T13H</v>
          </cell>
          <cell r="I2179" t="str">
            <v>AG01</v>
          </cell>
          <cell r="J2179" t="str">
            <v>AG</v>
          </cell>
          <cell r="K2179" t="str">
            <v>BRIDGESTONE</v>
          </cell>
          <cell r="L2179" t="str">
            <v>9.5-24 4PR</v>
          </cell>
          <cell r="M2179" t="str">
            <v>AG TRACTION</v>
          </cell>
          <cell r="N2179" t="str">
            <v>AGRICULTURAL</v>
          </cell>
          <cell r="O2179" t="str">
            <v>AGR</v>
          </cell>
          <cell r="P2179" t="str">
            <v>T/T</v>
          </cell>
          <cell r="Q2179" t="str">
            <v>AGS00742</v>
          </cell>
          <cell r="R2179" t="str">
            <v>JAPAN</v>
          </cell>
          <cell r="S2179">
            <v>3</v>
          </cell>
          <cell r="Y2179" t="str">
            <v>24</v>
          </cell>
          <cell r="AG2179" t="str">
            <v>AGS00742</v>
          </cell>
          <cell r="AL2179" t="str">
            <v>T13H</v>
          </cell>
          <cell r="AO2179" t="str">
            <v>9.5-24</v>
          </cell>
          <cell r="AP2179" t="str">
            <v>AG</v>
          </cell>
          <cell r="AQ2179">
            <v>0</v>
          </cell>
          <cell r="AR2179">
            <v>0</v>
          </cell>
          <cell r="AU2179">
            <v>0</v>
          </cell>
          <cell r="AX2179" t="str">
            <v>DISCONT</v>
          </cell>
          <cell r="AY2179" t="str">
            <v>B</v>
          </cell>
          <cell r="AZ2179">
            <v>91</v>
          </cell>
          <cell r="BA2179">
            <v>60</v>
          </cell>
          <cell r="BB2179">
            <v>20</v>
          </cell>
          <cell r="BC2179">
            <v>510</v>
          </cell>
          <cell r="BD2179" t="str">
            <v>AG</v>
          </cell>
          <cell r="BE2179" t="str">
            <v>AGR</v>
          </cell>
          <cell r="BF2179" t="str">
            <v>T</v>
          </cell>
          <cell r="BG2179" t="str">
            <v>T</v>
          </cell>
          <cell r="BH2179">
            <v>13.843999999999999</v>
          </cell>
          <cell r="BI2179">
            <v>26.87</v>
          </cell>
          <cell r="BJ2179">
            <v>0.21199999999999999</v>
          </cell>
          <cell r="BK2179">
            <v>0.28430778062201112</v>
          </cell>
          <cell r="BL2179">
            <v>24</v>
          </cell>
          <cell r="BM2179" t="str">
            <v>82</v>
          </cell>
          <cell r="BN2179">
            <v>241.3</v>
          </cell>
          <cell r="BR2179">
            <v>11750</v>
          </cell>
          <cell r="BS2179">
            <v>7048</v>
          </cell>
          <cell r="BT2179">
            <v>7048</v>
          </cell>
          <cell r="BU2179">
            <v>7831</v>
          </cell>
          <cell r="BV2179">
            <v>10</v>
          </cell>
          <cell r="BW2179">
            <v>7048</v>
          </cell>
          <cell r="BX2179">
            <v>0</v>
          </cell>
        </row>
        <row r="2180">
          <cell r="E2180" t="str">
            <v>BAGM2226</v>
          </cell>
          <cell r="F2180" t="str">
            <v>95-24 6PR FSLM</v>
          </cell>
          <cell r="G2180" t="str">
            <v>95-24 6PR FSLM</v>
          </cell>
          <cell r="H2180" t="str">
            <v>FSLM</v>
          </cell>
          <cell r="I2180" t="str">
            <v>AG01</v>
          </cell>
          <cell r="J2180" t="str">
            <v>AG</v>
          </cell>
          <cell r="K2180" t="str">
            <v>BRIDGESTONE</v>
          </cell>
          <cell r="L2180" t="str">
            <v>9.5-24 6PR</v>
          </cell>
          <cell r="M2180" t="str">
            <v>FARM SERVICE LUG-M</v>
          </cell>
          <cell r="N2180" t="str">
            <v>AGRICULTURAL</v>
          </cell>
          <cell r="O2180" t="str">
            <v>AGR</v>
          </cell>
          <cell r="P2180" t="str">
            <v>T/T</v>
          </cell>
          <cell r="Q2180" t="str">
            <v>AGS00743</v>
          </cell>
          <cell r="R2180" t="str">
            <v>JAPAN</v>
          </cell>
          <cell r="S2180">
            <v>3</v>
          </cell>
          <cell r="Y2180" t="str">
            <v>24</v>
          </cell>
          <cell r="AG2180" t="str">
            <v>AGS00743</v>
          </cell>
          <cell r="AL2180" t="str">
            <v>FSLM</v>
          </cell>
          <cell r="AO2180" t="str">
            <v>9.5-24</v>
          </cell>
          <cell r="AP2180" t="str">
            <v>AG</v>
          </cell>
          <cell r="AQ2180">
            <v>0</v>
          </cell>
          <cell r="AR2180">
            <v>0</v>
          </cell>
          <cell r="AU2180">
            <v>0</v>
          </cell>
          <cell r="AX2180" t="str">
            <v>DISCONT</v>
          </cell>
          <cell r="AY2180" t="str">
            <v>B</v>
          </cell>
          <cell r="AZ2180">
            <v>91</v>
          </cell>
          <cell r="BA2180">
            <v>60</v>
          </cell>
          <cell r="BB2180">
            <v>20</v>
          </cell>
          <cell r="BC2180">
            <v>510</v>
          </cell>
          <cell r="BD2180" t="str">
            <v>AG</v>
          </cell>
          <cell r="BE2180" t="str">
            <v>AGR</v>
          </cell>
          <cell r="BF2180" t="str">
            <v>T</v>
          </cell>
          <cell r="BG2180" t="str">
            <v>T</v>
          </cell>
          <cell r="BH2180">
            <v>11.922000000000001</v>
          </cell>
          <cell r="BI2180">
            <v>23.49</v>
          </cell>
          <cell r="BJ2180">
            <v>7.0999999999999994E-2</v>
          </cell>
          <cell r="BK2180">
            <v>0.28430778062201112</v>
          </cell>
          <cell r="BL2180">
            <v>24</v>
          </cell>
          <cell r="BM2180" t="str">
            <v>82</v>
          </cell>
          <cell r="BN2180">
            <v>241.3</v>
          </cell>
          <cell r="BR2180">
            <v>11570</v>
          </cell>
          <cell r="BS2180">
            <v>6942</v>
          </cell>
          <cell r="BT2180">
            <v>6942</v>
          </cell>
          <cell r="BU2180">
            <v>7713</v>
          </cell>
          <cell r="BV2180">
            <v>10</v>
          </cell>
          <cell r="BW2180">
            <v>6942</v>
          </cell>
          <cell r="BX2180">
            <v>0</v>
          </cell>
        </row>
        <row r="2181">
          <cell r="E2181" t="str">
            <v>BAGM2234</v>
          </cell>
          <cell r="F2181" t="str">
            <v>112-24 4PR T10H</v>
          </cell>
          <cell r="G2181" t="str">
            <v>112-24 4PR T10H</v>
          </cell>
          <cell r="H2181" t="str">
            <v>T10H</v>
          </cell>
          <cell r="I2181" t="str">
            <v>AG01</v>
          </cell>
          <cell r="J2181" t="str">
            <v>AG</v>
          </cell>
          <cell r="K2181" t="str">
            <v>BRIDGESTONE</v>
          </cell>
          <cell r="L2181" t="str">
            <v>11.2-24 4PR</v>
          </cell>
          <cell r="M2181" t="str">
            <v>AG TRACTION</v>
          </cell>
          <cell r="N2181" t="str">
            <v>AGRICULTURAL</v>
          </cell>
          <cell r="O2181" t="str">
            <v>AGR</v>
          </cell>
          <cell r="P2181" t="str">
            <v>T/T</v>
          </cell>
          <cell r="Q2181" t="str">
            <v>AGS00793</v>
          </cell>
          <cell r="R2181" t="str">
            <v>JAPAN</v>
          </cell>
          <cell r="S2181">
            <v>3</v>
          </cell>
          <cell r="Y2181" t="str">
            <v>24</v>
          </cell>
          <cell r="AG2181" t="str">
            <v>AGS00793</v>
          </cell>
          <cell r="AL2181" t="str">
            <v>T10H</v>
          </cell>
          <cell r="AO2181" t="str">
            <v>11.2-24</v>
          </cell>
          <cell r="AP2181" t="str">
            <v>AG</v>
          </cell>
          <cell r="AQ2181">
            <v>0</v>
          </cell>
          <cell r="AR2181">
            <v>0</v>
          </cell>
          <cell r="AU2181">
            <v>0</v>
          </cell>
          <cell r="AX2181" t="str">
            <v>DISCONT</v>
          </cell>
          <cell r="AY2181" t="str">
            <v>B</v>
          </cell>
          <cell r="AZ2181">
            <v>91</v>
          </cell>
          <cell r="BA2181">
            <v>60</v>
          </cell>
          <cell r="BB2181">
            <v>20</v>
          </cell>
          <cell r="BC2181">
            <v>510</v>
          </cell>
          <cell r="BD2181" t="str">
            <v>AG</v>
          </cell>
          <cell r="BE2181" t="str">
            <v>AGR</v>
          </cell>
          <cell r="BF2181" t="str">
            <v>T</v>
          </cell>
          <cell r="BG2181" t="str">
            <v>T</v>
          </cell>
          <cell r="BH2181">
            <v>16.954999999999998</v>
          </cell>
          <cell r="BI2181">
            <v>32.984999999999999</v>
          </cell>
          <cell r="BJ2181">
            <v>0.14299999999999999</v>
          </cell>
          <cell r="BK2181">
            <v>0.37697692500000002</v>
          </cell>
          <cell r="BL2181">
            <v>24</v>
          </cell>
          <cell r="BM2181" t="str">
            <v>82</v>
          </cell>
          <cell r="BN2181">
            <v>285</v>
          </cell>
          <cell r="BR2181">
            <v>18100</v>
          </cell>
          <cell r="BS2181">
            <v>10858</v>
          </cell>
          <cell r="BT2181">
            <v>10858</v>
          </cell>
          <cell r="BU2181">
            <v>12064</v>
          </cell>
          <cell r="BV2181">
            <v>10</v>
          </cell>
          <cell r="BW2181">
            <v>10858</v>
          </cell>
          <cell r="BX2181">
            <v>0</v>
          </cell>
        </row>
        <row r="2182">
          <cell r="E2182" t="str">
            <v>BAGM2244</v>
          </cell>
          <cell r="F2182" t="str">
            <v>136-24 4PR T10H</v>
          </cell>
          <cell r="G2182" t="str">
            <v>136-24 4PR T10H</v>
          </cell>
          <cell r="H2182" t="str">
            <v>T10H</v>
          </cell>
          <cell r="I2182" t="str">
            <v>AG01</v>
          </cell>
          <cell r="J2182" t="str">
            <v>AG</v>
          </cell>
          <cell r="K2182" t="str">
            <v>BRIDGESTONE</v>
          </cell>
          <cell r="L2182" t="str">
            <v>13.6-24 4PR</v>
          </cell>
          <cell r="M2182" t="str">
            <v>AG TRACTION</v>
          </cell>
          <cell r="N2182" t="str">
            <v>AGRICULTURAL</v>
          </cell>
          <cell r="O2182" t="str">
            <v>AGR</v>
          </cell>
          <cell r="P2182" t="str">
            <v>T/T</v>
          </cell>
          <cell r="Q2182" t="str">
            <v>AGS00794</v>
          </cell>
          <cell r="R2182" t="str">
            <v>JAPAN</v>
          </cell>
          <cell r="S2182">
            <v>3</v>
          </cell>
          <cell r="Y2182" t="str">
            <v>24</v>
          </cell>
          <cell r="AG2182" t="str">
            <v>AGS00794</v>
          </cell>
          <cell r="AL2182" t="str">
            <v>T10H</v>
          </cell>
          <cell r="AO2182" t="str">
            <v>13.6-24</v>
          </cell>
          <cell r="AP2182" t="str">
            <v>AG</v>
          </cell>
          <cell r="AQ2182">
            <v>0</v>
          </cell>
          <cell r="AR2182">
            <v>0</v>
          </cell>
          <cell r="AU2182">
            <v>2001</v>
          </cell>
          <cell r="AX2182" t="str">
            <v>DISCONT</v>
          </cell>
          <cell r="AY2182" t="str">
            <v>B</v>
          </cell>
          <cell r="AZ2182">
            <v>91</v>
          </cell>
          <cell r="BA2182">
            <v>60</v>
          </cell>
          <cell r="BB2182">
            <v>20</v>
          </cell>
          <cell r="BC2182">
            <v>510</v>
          </cell>
          <cell r="BD2182" t="str">
            <v>AG</v>
          </cell>
          <cell r="BE2182" t="str">
            <v>AGR</v>
          </cell>
          <cell r="BF2182" t="str">
            <v>T</v>
          </cell>
          <cell r="BG2182" t="str">
            <v>T</v>
          </cell>
          <cell r="BH2182">
            <v>24.971</v>
          </cell>
          <cell r="BI2182">
            <v>26.96</v>
          </cell>
          <cell r="BJ2182">
            <v>0.36299999999999999</v>
          </cell>
          <cell r="BK2182">
            <v>0.53190258659999989</v>
          </cell>
          <cell r="BL2182">
            <v>24</v>
          </cell>
          <cell r="BM2182" t="str">
            <v>82</v>
          </cell>
          <cell r="BN2182">
            <v>345</v>
          </cell>
          <cell r="BR2182">
            <v>20300</v>
          </cell>
          <cell r="BS2182">
            <v>12180</v>
          </cell>
          <cell r="BT2182">
            <v>12180</v>
          </cell>
          <cell r="BU2182">
            <v>13533</v>
          </cell>
          <cell r="BV2182">
            <v>10</v>
          </cell>
          <cell r="BW2182">
            <v>12180</v>
          </cell>
          <cell r="BX2182">
            <v>0</v>
          </cell>
        </row>
        <row r="2183">
          <cell r="E2183" t="str">
            <v>BAGM2252</v>
          </cell>
          <cell r="F2183" t="str">
            <v>83-22 4PR T10H</v>
          </cell>
          <cell r="G2183" t="str">
            <v>83-22 4PR T10H</v>
          </cell>
          <cell r="H2183" t="str">
            <v>T10H</v>
          </cell>
          <cell r="I2183" t="str">
            <v>AG01</v>
          </cell>
          <cell r="J2183" t="str">
            <v>AG</v>
          </cell>
          <cell r="K2183" t="str">
            <v>BRIDGESTONE</v>
          </cell>
          <cell r="L2183" t="str">
            <v>8.3-22 4PR</v>
          </cell>
          <cell r="M2183" t="str">
            <v>AG TRACTION</v>
          </cell>
          <cell r="N2183" t="str">
            <v>AGRICULTURAL</v>
          </cell>
          <cell r="O2183" t="str">
            <v>AGR</v>
          </cell>
          <cell r="P2183" t="str">
            <v>T/T</v>
          </cell>
          <cell r="Q2183" t="str">
            <v>AGS00647</v>
          </cell>
          <cell r="R2183" t="str">
            <v>JAPAN</v>
          </cell>
          <cell r="S2183">
            <v>3</v>
          </cell>
          <cell r="Y2183" t="str">
            <v>24</v>
          </cell>
          <cell r="AG2183" t="str">
            <v>AGS00647</v>
          </cell>
          <cell r="AL2183" t="str">
            <v>T10H</v>
          </cell>
          <cell r="AO2183" t="str">
            <v>8.3-22</v>
          </cell>
          <cell r="AP2183" t="str">
            <v>AG</v>
          </cell>
          <cell r="AQ2183">
            <v>0</v>
          </cell>
          <cell r="AR2183">
            <v>0</v>
          </cell>
          <cell r="AU2183">
            <v>2001</v>
          </cell>
          <cell r="AX2183" t="str">
            <v>DISCONT</v>
          </cell>
          <cell r="AY2183" t="str">
            <v>B</v>
          </cell>
          <cell r="AZ2183">
            <v>91</v>
          </cell>
          <cell r="BA2183">
            <v>60</v>
          </cell>
          <cell r="BB2183">
            <v>20</v>
          </cell>
          <cell r="BC2183">
            <v>510</v>
          </cell>
          <cell r="BD2183" t="str">
            <v>AG</v>
          </cell>
          <cell r="BE2183" t="str">
            <v>AGR</v>
          </cell>
          <cell r="BF2183" t="str">
            <v>T</v>
          </cell>
          <cell r="BG2183" t="str">
            <v>T</v>
          </cell>
          <cell r="BH2183">
            <v>9.8740000000000006</v>
          </cell>
          <cell r="BI2183">
            <v>10.77</v>
          </cell>
          <cell r="BJ2183">
            <v>0.13500000000000001</v>
          </cell>
          <cell r="BK2183">
            <v>0.20394255999999997</v>
          </cell>
          <cell r="BL2183">
            <v>22</v>
          </cell>
          <cell r="BM2183" t="str">
            <v>82</v>
          </cell>
          <cell r="BN2183">
            <v>210</v>
          </cell>
          <cell r="BR2183">
            <v>8730</v>
          </cell>
          <cell r="BS2183">
            <v>5239</v>
          </cell>
          <cell r="BT2183">
            <v>5239</v>
          </cell>
          <cell r="BU2183">
            <v>5821</v>
          </cell>
          <cell r="BV2183">
            <v>10</v>
          </cell>
          <cell r="BW2183">
            <v>5239</v>
          </cell>
          <cell r="BX2183">
            <v>0</v>
          </cell>
        </row>
        <row r="2184">
          <cell r="E2184" t="str">
            <v>BAGM2253</v>
          </cell>
          <cell r="F2184" t="str">
            <v>83-22 4PR FSLS</v>
          </cell>
          <cell r="G2184" t="str">
            <v>83-22 4PR FSLS</v>
          </cell>
          <cell r="H2184" t="str">
            <v>FSLS</v>
          </cell>
          <cell r="I2184" t="str">
            <v>AG01</v>
          </cell>
          <cell r="J2184" t="str">
            <v>AG</v>
          </cell>
          <cell r="K2184" t="str">
            <v>BRIDGESTONE</v>
          </cell>
          <cell r="L2184" t="str">
            <v>8.3-22 4PR</v>
          </cell>
          <cell r="M2184" t="str">
            <v>FARM SERVICE LUG-S</v>
          </cell>
          <cell r="N2184" t="str">
            <v>AGRICULTURAL</v>
          </cell>
          <cell r="O2184" t="str">
            <v>AGR</v>
          </cell>
          <cell r="P2184" t="str">
            <v>T/T</v>
          </cell>
          <cell r="Q2184" t="str">
            <v>AGS00645</v>
          </cell>
          <cell r="R2184" t="str">
            <v>JAPAN</v>
          </cell>
          <cell r="S2184">
            <v>3</v>
          </cell>
          <cell r="Y2184" t="str">
            <v>24</v>
          </cell>
          <cell r="AG2184" t="str">
            <v>AGS00645</v>
          </cell>
          <cell r="AL2184" t="str">
            <v>FSLS</v>
          </cell>
          <cell r="AO2184" t="str">
            <v>8.3-22</v>
          </cell>
          <cell r="AP2184" t="str">
            <v>AG</v>
          </cell>
          <cell r="AQ2184">
            <v>0</v>
          </cell>
          <cell r="AR2184">
            <v>0</v>
          </cell>
          <cell r="AU2184">
            <v>2006</v>
          </cell>
          <cell r="AX2184" t="str">
            <v>CON</v>
          </cell>
          <cell r="AY2184" t="str">
            <v>B</v>
          </cell>
          <cell r="AZ2184">
            <v>91</v>
          </cell>
          <cell r="BA2184">
            <v>60</v>
          </cell>
          <cell r="BB2184">
            <v>20</v>
          </cell>
          <cell r="BC2184">
            <v>510</v>
          </cell>
          <cell r="BD2184" t="str">
            <v>AG</v>
          </cell>
          <cell r="BE2184" t="str">
            <v>AGR</v>
          </cell>
          <cell r="BF2184" t="str">
            <v>T</v>
          </cell>
          <cell r="BG2184" t="str">
            <v>T</v>
          </cell>
          <cell r="BH2184">
            <v>11.208</v>
          </cell>
          <cell r="BI2184">
            <v>12.12</v>
          </cell>
          <cell r="BJ2184">
            <v>0.15</v>
          </cell>
          <cell r="BK2184">
            <v>0.20394255999999997</v>
          </cell>
          <cell r="BL2184">
            <v>22</v>
          </cell>
          <cell r="BM2184" t="str">
            <v>82</v>
          </cell>
          <cell r="BN2184">
            <v>210</v>
          </cell>
          <cell r="BR2184">
            <v>9170</v>
          </cell>
          <cell r="BS2184">
            <v>5501</v>
          </cell>
          <cell r="BT2184">
            <v>5501</v>
          </cell>
          <cell r="BU2184">
            <v>6112</v>
          </cell>
          <cell r="BV2184">
            <v>10</v>
          </cell>
          <cell r="BW2184">
            <v>5501</v>
          </cell>
          <cell r="BX2184">
            <v>0</v>
          </cell>
        </row>
        <row r="2185">
          <cell r="E2185" t="str">
            <v>BAGM2256</v>
          </cell>
          <cell r="F2185" t="str">
            <v>112-24 4PR FSLS</v>
          </cell>
          <cell r="G2185" t="str">
            <v>112-24 4PR FSLS</v>
          </cell>
          <cell r="H2185" t="str">
            <v>FSLS</v>
          </cell>
          <cell r="I2185" t="str">
            <v>AG01</v>
          </cell>
          <cell r="J2185" t="str">
            <v>AG</v>
          </cell>
          <cell r="K2185" t="str">
            <v>BRIDGESTONE</v>
          </cell>
          <cell r="L2185" t="str">
            <v>11.2-24 4PR</v>
          </cell>
          <cell r="M2185" t="str">
            <v>FARM SERVICE LUG-S</v>
          </cell>
          <cell r="N2185" t="str">
            <v>AGRICULTURAL</v>
          </cell>
          <cell r="O2185" t="str">
            <v>AGR</v>
          </cell>
          <cell r="P2185" t="str">
            <v>T/T</v>
          </cell>
          <cell r="Q2185" t="str">
            <v>AGS00765</v>
          </cell>
          <cell r="R2185" t="str">
            <v>JAPAN</v>
          </cell>
          <cell r="S2185">
            <v>3</v>
          </cell>
          <cell r="Y2185" t="str">
            <v>24</v>
          </cell>
          <cell r="AG2185" t="str">
            <v>AGS00765</v>
          </cell>
          <cell r="AL2185" t="str">
            <v>FSLS</v>
          </cell>
          <cell r="AO2185" t="str">
            <v>11.2-24</v>
          </cell>
          <cell r="AP2185" t="str">
            <v>AG</v>
          </cell>
          <cell r="AQ2185">
            <v>0</v>
          </cell>
          <cell r="AR2185">
            <v>0</v>
          </cell>
          <cell r="AU2185">
            <v>2003</v>
          </cell>
          <cell r="AX2185" t="str">
            <v>DISCONT</v>
          </cell>
          <cell r="AY2185" t="str">
            <v>B</v>
          </cell>
          <cell r="AZ2185">
            <v>91</v>
          </cell>
          <cell r="BA2185">
            <v>60</v>
          </cell>
          <cell r="BB2185">
            <v>20</v>
          </cell>
          <cell r="BC2185">
            <v>510</v>
          </cell>
          <cell r="BD2185" t="str">
            <v>AG</v>
          </cell>
          <cell r="BE2185" t="str">
            <v>AGR</v>
          </cell>
          <cell r="BF2185" t="str">
            <v>T</v>
          </cell>
          <cell r="BG2185" t="str">
            <v>T</v>
          </cell>
          <cell r="BH2185">
            <v>19.068000000000001</v>
          </cell>
          <cell r="BI2185">
            <v>37.29</v>
          </cell>
          <cell r="BJ2185">
            <v>0.27</v>
          </cell>
          <cell r="BK2185">
            <v>0.37697692500000002</v>
          </cell>
          <cell r="BL2185">
            <v>24</v>
          </cell>
          <cell r="BM2185" t="str">
            <v>82</v>
          </cell>
          <cell r="BN2185">
            <v>285</v>
          </cell>
          <cell r="BR2185">
            <v>26200</v>
          </cell>
          <cell r="BS2185">
            <v>15717</v>
          </cell>
          <cell r="BT2185">
            <v>15717</v>
          </cell>
          <cell r="BU2185">
            <v>17463</v>
          </cell>
          <cell r="BV2185">
            <v>10</v>
          </cell>
          <cell r="BW2185">
            <v>15717</v>
          </cell>
          <cell r="BX2185">
            <v>0</v>
          </cell>
        </row>
        <row r="2186">
          <cell r="E2186" t="str">
            <v>BAGM2257</v>
          </cell>
          <cell r="F2186" t="str">
            <v>112-24 4PR FD</v>
          </cell>
          <cell r="G2186" t="str">
            <v>112-24 4PR FD</v>
          </cell>
          <cell r="H2186" t="str">
            <v>FD</v>
          </cell>
          <cell r="I2186" t="str">
            <v>AG01</v>
          </cell>
          <cell r="J2186" t="str">
            <v>AG</v>
          </cell>
          <cell r="K2186" t="str">
            <v>BRIDGESTONE</v>
          </cell>
          <cell r="L2186" t="str">
            <v>11.2-24 4PR</v>
          </cell>
          <cell r="M2186" t="str">
            <v>FARM SERVICE DIA</v>
          </cell>
          <cell r="N2186" t="str">
            <v>AGRICULTURAL</v>
          </cell>
          <cell r="O2186" t="str">
            <v>AGR</v>
          </cell>
          <cell r="P2186" t="str">
            <v>T/T</v>
          </cell>
          <cell r="Q2186" t="str">
            <v>AGS00720</v>
          </cell>
          <cell r="R2186" t="str">
            <v>JAPAN</v>
          </cell>
          <cell r="S2186">
            <v>3</v>
          </cell>
          <cell r="Y2186" t="str">
            <v>24</v>
          </cell>
          <cell r="AG2186" t="str">
            <v>AGS00720</v>
          </cell>
          <cell r="AL2186" t="str">
            <v>FD</v>
          </cell>
          <cell r="AO2186" t="str">
            <v>11.2-24</v>
          </cell>
          <cell r="AP2186" t="str">
            <v>AG</v>
          </cell>
          <cell r="AQ2186">
            <v>0</v>
          </cell>
          <cell r="AR2186">
            <v>0</v>
          </cell>
          <cell r="AU2186">
            <v>2006</v>
          </cell>
          <cell r="AX2186" t="str">
            <v>CON</v>
          </cell>
          <cell r="AY2186" t="str">
            <v>B</v>
          </cell>
          <cell r="AZ2186">
            <v>91</v>
          </cell>
          <cell r="BA2186">
            <v>60</v>
          </cell>
          <cell r="BB2186">
            <v>20</v>
          </cell>
          <cell r="BC2186">
            <v>510</v>
          </cell>
          <cell r="BD2186" t="str">
            <v>AG</v>
          </cell>
          <cell r="BE2186" t="str">
            <v>AGR</v>
          </cell>
          <cell r="BF2186" t="str">
            <v>T</v>
          </cell>
          <cell r="BG2186" t="str">
            <v>T</v>
          </cell>
          <cell r="BH2186">
            <v>13.715</v>
          </cell>
          <cell r="BI2186">
            <v>15.46</v>
          </cell>
          <cell r="BJ2186">
            <v>0.21199999999999999</v>
          </cell>
          <cell r="BK2186">
            <v>0.37697692500000002</v>
          </cell>
          <cell r="BL2186">
            <v>24</v>
          </cell>
          <cell r="BM2186" t="str">
            <v>82</v>
          </cell>
          <cell r="BN2186">
            <v>285</v>
          </cell>
          <cell r="BR2186">
            <v>16810</v>
          </cell>
          <cell r="BS2186">
            <v>10086</v>
          </cell>
          <cell r="BT2186">
            <v>10086</v>
          </cell>
          <cell r="BU2186">
            <v>11207</v>
          </cell>
          <cell r="BV2186">
            <v>10</v>
          </cell>
          <cell r="BW2186">
            <v>10086</v>
          </cell>
          <cell r="BX2186">
            <v>7774.94</v>
          </cell>
        </row>
        <row r="2187">
          <cell r="E2187" t="str">
            <v>BAGM2260</v>
          </cell>
          <cell r="F2187" t="str">
            <v>149-24 6PR FL17</v>
          </cell>
          <cell r="G2187" t="str">
            <v>149-24 6PR FL17</v>
          </cell>
          <cell r="H2187" t="str">
            <v>FL17</v>
          </cell>
          <cell r="I2187" t="str">
            <v>AG01</v>
          </cell>
          <cell r="J2187" t="str">
            <v>AG</v>
          </cell>
          <cell r="K2187" t="str">
            <v>BRIDGESTONE</v>
          </cell>
          <cell r="L2187" t="str">
            <v>14.9-24 6PR</v>
          </cell>
          <cell r="M2187" t="str">
            <v>FARM SERVICE LUG-OO</v>
          </cell>
          <cell r="N2187" t="str">
            <v>AGRICULTURAL</v>
          </cell>
          <cell r="O2187" t="str">
            <v>AGR</v>
          </cell>
          <cell r="P2187" t="str">
            <v>T/T</v>
          </cell>
          <cell r="Q2187" t="str">
            <v>AGS00744</v>
          </cell>
          <cell r="R2187" t="str">
            <v>JAPAN</v>
          </cell>
          <cell r="S2187">
            <v>3</v>
          </cell>
          <cell r="Y2187" t="str">
            <v>24</v>
          </cell>
          <cell r="AG2187" t="str">
            <v>AGS00744</v>
          </cell>
          <cell r="AL2187" t="str">
            <v>FL17</v>
          </cell>
          <cell r="AO2187" t="str">
            <v>14.9-24</v>
          </cell>
          <cell r="AP2187" t="str">
            <v>AG</v>
          </cell>
          <cell r="AQ2187">
            <v>0</v>
          </cell>
          <cell r="AR2187">
            <v>0</v>
          </cell>
          <cell r="AU2187">
            <v>2006</v>
          </cell>
          <cell r="AX2187" t="str">
            <v>DISCONT</v>
          </cell>
          <cell r="AY2187" t="str">
            <v>B</v>
          </cell>
          <cell r="AZ2187">
            <v>91</v>
          </cell>
          <cell r="BA2187">
            <v>60</v>
          </cell>
          <cell r="BB2187">
            <v>20</v>
          </cell>
          <cell r="BC2187">
            <v>510</v>
          </cell>
          <cell r="BD2187" t="str">
            <v>AG</v>
          </cell>
          <cell r="BE2187" t="str">
            <v>AGR</v>
          </cell>
          <cell r="BF2187" t="str">
            <v>T</v>
          </cell>
          <cell r="BG2187" t="str">
            <v>T</v>
          </cell>
          <cell r="BH2187">
            <v>25.597000000000001</v>
          </cell>
          <cell r="BI2187">
            <v>28.37</v>
          </cell>
          <cell r="BJ2187">
            <v>0.48399999999999999</v>
          </cell>
          <cell r="BK2187">
            <v>0.63189872190719998</v>
          </cell>
          <cell r="BL2187">
            <v>24</v>
          </cell>
          <cell r="BM2187" t="str">
            <v>82</v>
          </cell>
          <cell r="BN2187">
            <v>378</v>
          </cell>
          <cell r="BR2187">
            <v>26200</v>
          </cell>
          <cell r="BS2187">
            <v>15717</v>
          </cell>
          <cell r="BT2187">
            <v>15717</v>
          </cell>
          <cell r="BU2187">
            <v>17463</v>
          </cell>
          <cell r="BV2187">
            <v>10</v>
          </cell>
          <cell r="BW2187">
            <v>15717</v>
          </cell>
          <cell r="BX2187">
            <v>0</v>
          </cell>
        </row>
        <row r="2188">
          <cell r="E2188" t="str">
            <v>BAGM2264</v>
          </cell>
          <cell r="F2188" t="str">
            <v>149-28 6PR FSLS</v>
          </cell>
          <cell r="G2188" t="str">
            <v>149-28 6PR FSLS</v>
          </cell>
          <cell r="H2188" t="str">
            <v>FSLS</v>
          </cell>
          <cell r="I2188" t="str">
            <v>AG01</v>
          </cell>
          <cell r="J2188" t="str">
            <v>AG</v>
          </cell>
          <cell r="K2188" t="str">
            <v>BRIDGESTONE</v>
          </cell>
          <cell r="L2188" t="str">
            <v>14.9-28 6PR</v>
          </cell>
          <cell r="M2188" t="str">
            <v>FARM SERVICE LUG-S</v>
          </cell>
          <cell r="N2188" t="str">
            <v>AGRICULTURAL</v>
          </cell>
          <cell r="O2188" t="str">
            <v>AGR</v>
          </cell>
          <cell r="P2188" t="str">
            <v>T/T</v>
          </cell>
          <cell r="Q2188" t="str">
            <v>AGS00829</v>
          </cell>
          <cell r="R2188" t="str">
            <v>JAPAN</v>
          </cell>
          <cell r="S2188">
            <v>3</v>
          </cell>
          <cell r="Y2188" t="str">
            <v>24</v>
          </cell>
          <cell r="AG2188" t="str">
            <v>AGS00829</v>
          </cell>
          <cell r="AL2188" t="str">
            <v>FSLS</v>
          </cell>
          <cell r="AO2188" t="str">
            <v>14.9-28</v>
          </cell>
          <cell r="AP2188" t="str">
            <v>AG</v>
          </cell>
          <cell r="AQ2188">
            <v>0</v>
          </cell>
          <cell r="AR2188">
            <v>0</v>
          </cell>
          <cell r="AU2188">
            <v>2006</v>
          </cell>
          <cell r="AX2188" t="str">
            <v>DISCONT</v>
          </cell>
          <cell r="AY2188" t="str">
            <v>B</v>
          </cell>
          <cell r="AZ2188">
            <v>91</v>
          </cell>
          <cell r="BA2188">
            <v>60</v>
          </cell>
          <cell r="BB2188">
            <v>20</v>
          </cell>
          <cell r="BC2188">
            <v>510</v>
          </cell>
          <cell r="BD2188" t="str">
            <v>AG</v>
          </cell>
          <cell r="BE2188" t="str">
            <v>AGR</v>
          </cell>
          <cell r="BF2188" t="str">
            <v>T</v>
          </cell>
          <cell r="BG2188" t="str">
            <v>T</v>
          </cell>
          <cell r="BH2188">
            <v>35.609000000000002</v>
          </cell>
          <cell r="BI2188">
            <v>78.84</v>
          </cell>
          <cell r="BJ2188">
            <v>0.63700000000000001</v>
          </cell>
          <cell r="BK2188">
            <v>0.74064602993919992</v>
          </cell>
          <cell r="BL2188">
            <v>28</v>
          </cell>
          <cell r="BM2188" t="str">
            <v>82</v>
          </cell>
          <cell r="BN2188">
            <v>378</v>
          </cell>
          <cell r="BR2188">
            <v>30780</v>
          </cell>
          <cell r="BS2188">
            <v>18467</v>
          </cell>
          <cell r="BT2188">
            <v>18467</v>
          </cell>
          <cell r="BU2188">
            <v>20519</v>
          </cell>
          <cell r="BV2188">
            <v>10</v>
          </cell>
          <cell r="BW2188">
            <v>18467</v>
          </cell>
          <cell r="BX2188">
            <v>0</v>
          </cell>
        </row>
        <row r="2189">
          <cell r="E2189" t="str">
            <v>BAGM2270</v>
          </cell>
          <cell r="F2189" t="str">
            <v>7-14 2PR FSLS</v>
          </cell>
          <cell r="G2189" t="str">
            <v>7-14 2PR FSLS</v>
          </cell>
          <cell r="H2189" t="str">
            <v>FSLS</v>
          </cell>
          <cell r="I2189" t="str">
            <v>AG01</v>
          </cell>
          <cell r="J2189" t="str">
            <v>AG</v>
          </cell>
          <cell r="K2189" t="str">
            <v>BRIDGESTONE</v>
          </cell>
          <cell r="L2189" t="str">
            <v>7-14 2PR</v>
          </cell>
          <cell r="M2189" t="str">
            <v>FARM SERVICE LUG-S</v>
          </cell>
          <cell r="N2189" t="str">
            <v>AGRICULTURAL</v>
          </cell>
          <cell r="O2189" t="str">
            <v>AGR</v>
          </cell>
          <cell r="P2189" t="str">
            <v>T/T</v>
          </cell>
          <cell r="Q2189" t="str">
            <v>ZDUMMY</v>
          </cell>
          <cell r="R2189" t="str">
            <v>JAPAN</v>
          </cell>
          <cell r="S2189">
            <v>3</v>
          </cell>
          <cell r="Y2189" t="str">
            <v>24</v>
          </cell>
          <cell r="AG2189" t="str">
            <v>*</v>
          </cell>
          <cell r="AL2189" t="str">
            <v>FSLS</v>
          </cell>
          <cell r="AO2189" t="str">
            <v>7-14</v>
          </cell>
          <cell r="AP2189" t="str">
            <v>AG</v>
          </cell>
          <cell r="AQ2189">
            <v>0</v>
          </cell>
          <cell r="AR2189">
            <v>0</v>
          </cell>
          <cell r="AU2189">
            <v>2001</v>
          </cell>
          <cell r="AX2189" t="str">
            <v>DISCONT</v>
          </cell>
          <cell r="AY2189" t="str">
            <v>B</v>
          </cell>
          <cell r="AZ2189">
            <v>91</v>
          </cell>
          <cell r="BA2189">
            <v>60</v>
          </cell>
          <cell r="BB2189">
            <v>20</v>
          </cell>
          <cell r="BC2189">
            <v>510</v>
          </cell>
          <cell r="BD2189" t="str">
            <v>AG</v>
          </cell>
          <cell r="BE2189" t="str">
            <v>AGR</v>
          </cell>
          <cell r="BF2189" t="str">
            <v>T</v>
          </cell>
          <cell r="BG2189" t="str">
            <v>T</v>
          </cell>
          <cell r="BH2189">
            <v>4.3170000000000002</v>
          </cell>
          <cell r="BI2189">
            <v>7.56</v>
          </cell>
          <cell r="BJ2189">
            <v>6.3E-2</v>
          </cell>
          <cell r="BK2189">
            <v>9.1403508787200008E-2</v>
          </cell>
          <cell r="BL2189">
            <v>14</v>
          </cell>
          <cell r="BM2189" t="str">
            <v>82</v>
          </cell>
          <cell r="BN2189">
            <v>178</v>
          </cell>
          <cell r="BR2189">
            <v>7200</v>
          </cell>
          <cell r="BS2189">
            <v>4322</v>
          </cell>
          <cell r="BT2189">
            <v>4322</v>
          </cell>
          <cell r="BU2189">
            <v>4802</v>
          </cell>
          <cell r="BV2189">
            <v>10</v>
          </cell>
          <cell r="BW2189">
            <v>4322</v>
          </cell>
          <cell r="BX2189">
            <v>0</v>
          </cell>
        </row>
        <row r="2190">
          <cell r="E2190" t="str">
            <v>BAGM2281</v>
          </cell>
          <cell r="F2190" t="str">
            <v>13.6-26 4PR FSLS</v>
          </cell>
          <cell r="G2190" t="str">
            <v>13.6-26 4PR FSLS</v>
          </cell>
          <cell r="H2190" t="str">
            <v>FSLS</v>
          </cell>
          <cell r="I2190" t="str">
            <v>AG01</v>
          </cell>
          <cell r="J2190" t="str">
            <v>AG</v>
          </cell>
          <cell r="K2190" t="str">
            <v>BRIDGESTONE</v>
          </cell>
          <cell r="L2190" t="str">
            <v>13.6-26 4PR</v>
          </cell>
          <cell r="M2190" t="str">
            <v>FARM SERVICE LUG-S</v>
          </cell>
          <cell r="N2190" t="str">
            <v>AGRICULTURAL</v>
          </cell>
          <cell r="O2190" t="str">
            <v>AGR</v>
          </cell>
          <cell r="P2190" t="str">
            <v>T/T</v>
          </cell>
          <cell r="Q2190" t="str">
            <v>AGS00769</v>
          </cell>
          <cell r="R2190" t="str">
            <v>JAPAN</v>
          </cell>
          <cell r="S2190">
            <v>3</v>
          </cell>
          <cell r="Y2190" t="str">
            <v>24</v>
          </cell>
          <cell r="AG2190" t="str">
            <v>AGS00769</v>
          </cell>
          <cell r="AL2190" t="str">
            <v>FSLS</v>
          </cell>
          <cell r="AO2190" t="str">
            <v>13.6-26</v>
          </cell>
          <cell r="AP2190" t="str">
            <v>AG</v>
          </cell>
          <cell r="AQ2190">
            <v>0</v>
          </cell>
          <cell r="AR2190">
            <v>0</v>
          </cell>
          <cell r="AU2190">
            <v>2006</v>
          </cell>
          <cell r="AX2190" t="str">
            <v>DISCONT</v>
          </cell>
          <cell r="AY2190" t="str">
            <v>B</v>
          </cell>
          <cell r="AZ2190">
            <v>91</v>
          </cell>
          <cell r="BA2190">
            <v>60</v>
          </cell>
          <cell r="BB2190">
            <v>20</v>
          </cell>
          <cell r="BC2190">
            <v>510</v>
          </cell>
          <cell r="BD2190" t="str">
            <v>AG</v>
          </cell>
          <cell r="BE2190" t="str">
            <v>AGR</v>
          </cell>
          <cell r="BF2190" t="str">
            <v>T</v>
          </cell>
          <cell r="BG2190" t="str">
            <v>T</v>
          </cell>
          <cell r="BH2190">
            <v>29.254999999999999</v>
          </cell>
          <cell r="BI2190">
            <v>31.24</v>
          </cell>
          <cell r="BJ2190">
            <v>0.39400000000000002</v>
          </cell>
          <cell r="BK2190">
            <v>0.57887307939999988</v>
          </cell>
          <cell r="BL2190">
            <v>26</v>
          </cell>
          <cell r="BM2190" t="str">
            <v>82</v>
          </cell>
          <cell r="BN2190">
            <v>345</v>
          </cell>
          <cell r="BR2190">
            <v>31650</v>
          </cell>
          <cell r="BS2190">
            <v>18992</v>
          </cell>
          <cell r="BT2190">
            <v>18992</v>
          </cell>
          <cell r="BU2190">
            <v>21102</v>
          </cell>
          <cell r="BV2190">
            <v>10</v>
          </cell>
          <cell r="BW2190">
            <v>18992</v>
          </cell>
          <cell r="BX2190">
            <v>0</v>
          </cell>
        </row>
        <row r="2191">
          <cell r="E2191" t="str">
            <v>BAGM2283</v>
          </cell>
          <cell r="F2191" t="str">
            <v>12.4-28 4PR FSLS</v>
          </cell>
          <cell r="G2191" t="str">
            <v>12.4-28 4PR FSLS</v>
          </cell>
          <cell r="H2191" t="str">
            <v>FSLS</v>
          </cell>
          <cell r="I2191" t="str">
            <v>AG01</v>
          </cell>
          <cell r="J2191" t="str">
            <v>AG</v>
          </cell>
          <cell r="K2191" t="str">
            <v>BRIDGESTONE</v>
          </cell>
          <cell r="L2191" t="str">
            <v>12.4-28 4PR</v>
          </cell>
          <cell r="M2191" t="str">
            <v>FARM SERVICE LUG-S</v>
          </cell>
          <cell r="N2191" t="str">
            <v>AGRICULTURAL</v>
          </cell>
          <cell r="O2191" t="str">
            <v>AGR</v>
          </cell>
          <cell r="P2191" t="str">
            <v>T/T</v>
          </cell>
          <cell r="Q2191" t="str">
            <v>AGS00811</v>
          </cell>
          <cell r="R2191" t="str">
            <v>JAPAN</v>
          </cell>
          <cell r="S2191">
            <v>3</v>
          </cell>
          <cell r="Y2191" t="str">
            <v>24</v>
          </cell>
          <cell r="AG2191" t="str">
            <v>AGS00811</v>
          </cell>
          <cell r="AL2191" t="str">
            <v>FSLS</v>
          </cell>
          <cell r="AO2191" t="str">
            <v>12.4-28</v>
          </cell>
          <cell r="AP2191" t="str">
            <v>AG</v>
          </cell>
          <cell r="AQ2191">
            <v>0</v>
          </cell>
          <cell r="AR2191">
            <v>0</v>
          </cell>
          <cell r="AU2191">
            <v>2001</v>
          </cell>
          <cell r="AX2191" t="str">
            <v>DISCONT</v>
          </cell>
          <cell r="AY2191" t="str">
            <v>B</v>
          </cell>
          <cell r="AZ2191">
            <v>91</v>
          </cell>
          <cell r="BA2191">
            <v>60</v>
          </cell>
          <cell r="BB2191">
            <v>20</v>
          </cell>
          <cell r="BC2191">
            <v>510</v>
          </cell>
          <cell r="BD2191" t="str">
            <v>AG</v>
          </cell>
          <cell r="BE2191" t="str">
            <v>AGR</v>
          </cell>
          <cell r="BF2191" t="str">
            <v>T</v>
          </cell>
          <cell r="BG2191" t="str">
            <v>T</v>
          </cell>
          <cell r="BH2191">
            <v>24.818000000000001</v>
          </cell>
          <cell r="BI2191">
            <v>27.86</v>
          </cell>
          <cell r="BJ2191">
            <v>0.378</v>
          </cell>
          <cell r="BK2191">
            <v>0.53515995819999995</v>
          </cell>
          <cell r="BL2191">
            <v>28</v>
          </cell>
          <cell r="BM2191" t="str">
            <v>82</v>
          </cell>
          <cell r="BN2191">
            <v>315</v>
          </cell>
          <cell r="BR2191">
            <v>29690</v>
          </cell>
          <cell r="BS2191">
            <v>17812</v>
          </cell>
          <cell r="BT2191">
            <v>17812</v>
          </cell>
          <cell r="BU2191">
            <v>19791</v>
          </cell>
          <cell r="BV2191">
            <v>10</v>
          </cell>
          <cell r="BW2191">
            <v>17812</v>
          </cell>
          <cell r="BX2191">
            <v>0</v>
          </cell>
        </row>
        <row r="2192">
          <cell r="E2192" t="str">
            <v>BAGM2284</v>
          </cell>
          <cell r="F2192" t="str">
            <v>13.6-28 6PR FSLS</v>
          </cell>
          <cell r="G2192" t="str">
            <v>13.6-28 6PR FSLS</v>
          </cell>
          <cell r="H2192" t="str">
            <v>FSLS</v>
          </cell>
          <cell r="I2192" t="str">
            <v>AG01</v>
          </cell>
          <cell r="J2192" t="str">
            <v>AG</v>
          </cell>
          <cell r="K2192" t="str">
            <v>BRIDGESTONE</v>
          </cell>
          <cell r="L2192" t="str">
            <v>13.6-28 6PR</v>
          </cell>
          <cell r="M2192" t="str">
            <v>FARM SERVICE LUG-S</v>
          </cell>
          <cell r="N2192" t="str">
            <v>AGRICULTURAL</v>
          </cell>
          <cell r="O2192" t="str">
            <v>AGR</v>
          </cell>
          <cell r="P2192" t="str">
            <v>T/T</v>
          </cell>
          <cell r="Q2192" t="str">
            <v>AGS00821</v>
          </cell>
          <cell r="R2192" t="str">
            <v>JAPAN</v>
          </cell>
          <cell r="S2192">
            <v>3</v>
          </cell>
          <cell r="Y2192" t="str">
            <v>24</v>
          </cell>
          <cell r="AG2192" t="str">
            <v>AGS00821</v>
          </cell>
          <cell r="AL2192" t="str">
            <v>FSLS</v>
          </cell>
          <cell r="AO2192" t="str">
            <v>13.6-28</v>
          </cell>
          <cell r="AP2192" t="str">
            <v>AG</v>
          </cell>
          <cell r="AQ2192">
            <v>0</v>
          </cell>
          <cell r="AR2192">
            <v>0</v>
          </cell>
          <cell r="AU2192">
            <v>2004</v>
          </cell>
          <cell r="AX2192" t="str">
            <v>DISCONT</v>
          </cell>
          <cell r="AY2192" t="str">
            <v>B</v>
          </cell>
          <cell r="AZ2192">
            <v>91</v>
          </cell>
          <cell r="BA2192">
            <v>60</v>
          </cell>
          <cell r="BB2192">
            <v>20</v>
          </cell>
          <cell r="BC2192">
            <v>510</v>
          </cell>
          <cell r="BD2192" t="str">
            <v>AG</v>
          </cell>
          <cell r="BE2192" t="str">
            <v>AGR</v>
          </cell>
          <cell r="BF2192" t="str">
            <v>T</v>
          </cell>
          <cell r="BG2192" t="str">
            <v>T</v>
          </cell>
          <cell r="BH2192">
            <v>33.191000000000003</v>
          </cell>
          <cell r="BI2192">
            <v>35.93</v>
          </cell>
          <cell r="BJ2192">
            <v>0.48099999999999998</v>
          </cell>
          <cell r="BK2192">
            <v>0.62783066499999995</v>
          </cell>
          <cell r="BL2192">
            <v>28</v>
          </cell>
          <cell r="BM2192" t="str">
            <v>82</v>
          </cell>
          <cell r="BN2192">
            <v>345</v>
          </cell>
          <cell r="BR2192">
            <v>36460</v>
          </cell>
          <cell r="BS2192">
            <v>21874</v>
          </cell>
          <cell r="BT2192">
            <v>21874</v>
          </cell>
          <cell r="BU2192">
            <v>24304</v>
          </cell>
          <cell r="BV2192">
            <v>10</v>
          </cell>
          <cell r="BW2192">
            <v>21874</v>
          </cell>
          <cell r="BX2192">
            <v>0</v>
          </cell>
        </row>
        <row r="2193">
          <cell r="E2193" t="str">
            <v>BAGM2310</v>
          </cell>
          <cell r="F2193" t="str">
            <v>250-4 4PR UL</v>
          </cell>
          <cell r="G2193" t="str">
            <v>250-4 4PR UL</v>
          </cell>
          <cell r="H2193" t="str">
            <v>UL</v>
          </cell>
          <cell r="I2193" t="str">
            <v>AG01</v>
          </cell>
          <cell r="J2193" t="str">
            <v>AG</v>
          </cell>
          <cell r="K2193" t="str">
            <v>BRIDGESTONE</v>
          </cell>
          <cell r="L2193" t="str">
            <v>2.5-4 4PR</v>
          </cell>
          <cell r="M2193" t="str">
            <v>U-LUG</v>
          </cell>
          <cell r="N2193" t="str">
            <v>AGRICULTURAL</v>
          </cell>
          <cell r="O2193" t="str">
            <v>AGR</v>
          </cell>
          <cell r="P2193" t="str">
            <v>T/T</v>
          </cell>
          <cell r="Q2193" t="str">
            <v>HCS0F001</v>
          </cell>
          <cell r="R2193" t="str">
            <v>JAPAN</v>
          </cell>
          <cell r="S2193">
            <v>3</v>
          </cell>
          <cell r="Y2193" t="str">
            <v>24</v>
          </cell>
          <cell r="AG2193" t="str">
            <v>HCS0F001</v>
          </cell>
          <cell r="AL2193" t="str">
            <v>UL</v>
          </cell>
          <cell r="AO2193" t="str">
            <v>250-4</v>
          </cell>
          <cell r="AP2193" t="str">
            <v>AG</v>
          </cell>
          <cell r="AQ2193">
            <v>0</v>
          </cell>
          <cell r="AR2193">
            <v>0</v>
          </cell>
          <cell r="AU2193">
            <v>2006</v>
          </cell>
          <cell r="AX2193" t="str">
            <v>CON</v>
          </cell>
          <cell r="AY2193" t="str">
            <v>B</v>
          </cell>
          <cell r="AZ2193">
            <v>91</v>
          </cell>
          <cell r="BA2193">
            <v>60</v>
          </cell>
          <cell r="BB2193">
            <v>20</v>
          </cell>
          <cell r="BC2193">
            <v>510</v>
          </cell>
          <cell r="BD2193" t="str">
            <v>AG</v>
          </cell>
          <cell r="BE2193" t="str">
            <v>AGR</v>
          </cell>
          <cell r="BF2193" t="str">
            <v>T</v>
          </cell>
          <cell r="BG2193" t="str">
            <v>T</v>
          </cell>
          <cell r="BH2193">
            <v>13.332000000000001</v>
          </cell>
          <cell r="BI2193">
            <v>0.16400000000000001</v>
          </cell>
          <cell r="BJ2193">
            <v>1E-3</v>
          </cell>
          <cell r="BK2193">
            <v>4.3810460766000002E-3</v>
          </cell>
          <cell r="BL2193">
            <v>4</v>
          </cell>
          <cell r="BM2193" t="str">
            <v>82</v>
          </cell>
          <cell r="BN2193">
            <v>63.5</v>
          </cell>
          <cell r="BR2193">
            <v>1250</v>
          </cell>
          <cell r="BS2193">
            <v>747</v>
          </cell>
          <cell r="BT2193">
            <v>747</v>
          </cell>
          <cell r="BU2193">
            <v>830</v>
          </cell>
          <cell r="BV2193">
            <v>10</v>
          </cell>
          <cell r="BW2193">
            <v>747</v>
          </cell>
          <cell r="BX2193">
            <v>692.04</v>
          </cell>
        </row>
        <row r="2194">
          <cell r="E2194" t="str">
            <v>BAGM2409</v>
          </cell>
          <cell r="F2194" t="str">
            <v>7-16 4PR FSLM</v>
          </cell>
          <cell r="G2194" t="str">
            <v>7-16 4PR FSLM</v>
          </cell>
          <cell r="H2194" t="str">
            <v>FSLM</v>
          </cell>
          <cell r="I2194" t="str">
            <v>AG01</v>
          </cell>
          <cell r="J2194" t="str">
            <v>AG</v>
          </cell>
          <cell r="K2194" t="str">
            <v>BRIDGESTONE</v>
          </cell>
          <cell r="L2194" t="str">
            <v>7-16 4PR</v>
          </cell>
          <cell r="M2194" t="str">
            <v>FARM SERVICE LUG-M</v>
          </cell>
          <cell r="N2194" t="str">
            <v>AGRICULTURAL</v>
          </cell>
          <cell r="O2194" t="str">
            <v>AGR</v>
          </cell>
          <cell r="P2194" t="str">
            <v>T/T</v>
          </cell>
          <cell r="Q2194" t="str">
            <v>AGS00436</v>
          </cell>
          <cell r="R2194" t="str">
            <v>JAPAN</v>
          </cell>
          <cell r="S2194">
            <v>3</v>
          </cell>
          <cell r="Y2194" t="str">
            <v>24</v>
          </cell>
          <cell r="AG2194" t="str">
            <v>AGS00436</v>
          </cell>
          <cell r="AL2194" t="str">
            <v>FSLM</v>
          </cell>
          <cell r="AO2194" t="str">
            <v>7-16</v>
          </cell>
          <cell r="AP2194" t="str">
            <v>AG</v>
          </cell>
          <cell r="AQ2194">
            <v>0</v>
          </cell>
          <cell r="AR2194">
            <v>0</v>
          </cell>
          <cell r="AU2194">
            <v>2006</v>
          </cell>
          <cell r="AX2194" t="str">
            <v>CON</v>
          </cell>
          <cell r="AY2194" t="str">
            <v>B</v>
          </cell>
          <cell r="AZ2194">
            <v>91</v>
          </cell>
          <cell r="BA2194">
            <v>60</v>
          </cell>
          <cell r="BB2194">
            <v>20</v>
          </cell>
          <cell r="BC2194">
            <v>510</v>
          </cell>
          <cell r="BD2194" t="str">
            <v>AG</v>
          </cell>
          <cell r="BE2194" t="str">
            <v>AGR</v>
          </cell>
          <cell r="BF2194" t="str">
            <v>T</v>
          </cell>
          <cell r="BG2194" t="str">
            <v>T</v>
          </cell>
          <cell r="BH2194">
            <v>5.4889999999999999</v>
          </cell>
          <cell r="BI2194">
            <v>10.43</v>
          </cell>
          <cell r="BJ2194">
            <v>7.2999999999999995E-2</v>
          </cell>
          <cell r="BK2194">
            <v>0.36389154339999991</v>
          </cell>
          <cell r="BL2194">
            <v>16</v>
          </cell>
          <cell r="BM2194" t="str">
            <v>82</v>
          </cell>
          <cell r="BN2194">
            <v>345</v>
          </cell>
          <cell r="BR2194">
            <v>7970</v>
          </cell>
          <cell r="BS2194">
            <v>4782</v>
          </cell>
          <cell r="BT2194">
            <v>4782</v>
          </cell>
          <cell r="BU2194">
            <v>5313</v>
          </cell>
          <cell r="BV2194">
            <v>10</v>
          </cell>
          <cell r="BW2194">
            <v>4782</v>
          </cell>
          <cell r="BX2194">
            <v>0</v>
          </cell>
        </row>
        <row r="2195">
          <cell r="E2195" t="str">
            <v>BAGM2412</v>
          </cell>
          <cell r="F2195" t="str">
            <v>136-38 6PR FSL</v>
          </cell>
          <cell r="G2195" t="str">
            <v>136-38 6PR FSL</v>
          </cell>
          <cell r="H2195" t="str">
            <v>FSL</v>
          </cell>
          <cell r="I2195" t="str">
            <v>AG01</v>
          </cell>
          <cell r="J2195" t="str">
            <v>AG</v>
          </cell>
          <cell r="K2195" t="str">
            <v>BRIDGESTONE</v>
          </cell>
          <cell r="L2195" t="str">
            <v>13.6-38 6PR</v>
          </cell>
          <cell r="M2195" t="str">
            <v>FARM SERVICE LUG</v>
          </cell>
          <cell r="N2195" t="str">
            <v>AGRICULTURAL</v>
          </cell>
          <cell r="O2195" t="str">
            <v>AGR</v>
          </cell>
          <cell r="P2195" t="str">
            <v>T/T</v>
          </cell>
          <cell r="Q2195" t="str">
            <v>AGS00949</v>
          </cell>
          <cell r="R2195" t="str">
            <v>JAPAN</v>
          </cell>
          <cell r="S2195">
            <v>3</v>
          </cell>
          <cell r="Y2195" t="str">
            <v>24</v>
          </cell>
          <cell r="AG2195" t="str">
            <v>AGS00949</v>
          </cell>
          <cell r="AL2195" t="str">
            <v>FSL</v>
          </cell>
          <cell r="AO2195" t="str">
            <v>13.6-38</v>
          </cell>
          <cell r="AP2195" t="str">
            <v>AG</v>
          </cell>
          <cell r="AQ2195">
            <v>0</v>
          </cell>
          <cell r="AR2195">
            <v>0</v>
          </cell>
          <cell r="AU2195">
            <v>2001</v>
          </cell>
          <cell r="AX2195" t="str">
            <v>DISCONT</v>
          </cell>
          <cell r="AY2195" t="str">
            <v>B</v>
          </cell>
          <cell r="AZ2195">
            <v>91</v>
          </cell>
          <cell r="BA2195">
            <v>60</v>
          </cell>
          <cell r="BB2195">
            <v>20</v>
          </cell>
          <cell r="BC2195">
            <v>510</v>
          </cell>
          <cell r="BD2195" t="str">
            <v>AG</v>
          </cell>
          <cell r="BE2195" t="str">
            <v>AGR</v>
          </cell>
          <cell r="BF2195" t="str">
            <v>T</v>
          </cell>
          <cell r="BG2195" t="str">
            <v>T</v>
          </cell>
          <cell r="BH2195">
            <v>47.503999999999998</v>
          </cell>
          <cell r="BI2195">
            <v>37.317999999999998</v>
          </cell>
          <cell r="BJ2195">
            <v>1.056</v>
          </cell>
          <cell r="BK2195">
            <v>0.90242498500000001</v>
          </cell>
          <cell r="BL2195">
            <v>38</v>
          </cell>
          <cell r="BM2195" t="str">
            <v>82</v>
          </cell>
          <cell r="BN2195">
            <v>345</v>
          </cell>
          <cell r="BR2195">
            <v>42790</v>
          </cell>
          <cell r="BS2195">
            <v>25671</v>
          </cell>
          <cell r="BT2195">
            <v>25671</v>
          </cell>
          <cell r="BU2195">
            <v>28523</v>
          </cell>
          <cell r="BV2195">
            <v>10</v>
          </cell>
          <cell r="BW2195">
            <v>25671</v>
          </cell>
          <cell r="BX2195">
            <v>0</v>
          </cell>
        </row>
        <row r="2196">
          <cell r="E2196" t="str">
            <v>BAGM2520</v>
          </cell>
          <cell r="F2196" t="str">
            <v>112-24 4PR T13H</v>
          </cell>
          <cell r="G2196" t="str">
            <v>112-24 4PR T13H</v>
          </cell>
          <cell r="H2196" t="str">
            <v>T13H</v>
          </cell>
          <cell r="I2196" t="str">
            <v>AG01</v>
          </cell>
          <cell r="J2196" t="str">
            <v>AG</v>
          </cell>
          <cell r="K2196" t="str">
            <v>BRIDGESTONE</v>
          </cell>
          <cell r="L2196" t="str">
            <v>11.2-24 4PR</v>
          </cell>
          <cell r="M2196" t="str">
            <v>AG TRACTION</v>
          </cell>
          <cell r="N2196" t="str">
            <v>AGRICULTURAL</v>
          </cell>
          <cell r="O2196" t="str">
            <v>AGR</v>
          </cell>
          <cell r="P2196" t="str">
            <v>T/T</v>
          </cell>
          <cell r="Q2196" t="str">
            <v>AGS00724</v>
          </cell>
          <cell r="R2196" t="str">
            <v>JAPAN</v>
          </cell>
          <cell r="S2196">
            <v>3</v>
          </cell>
          <cell r="Y2196" t="str">
            <v>24</v>
          </cell>
          <cell r="AG2196" t="str">
            <v>AGS00724</v>
          </cell>
          <cell r="AL2196" t="str">
            <v>T13H</v>
          </cell>
          <cell r="AO2196" t="str">
            <v>11.2-24</v>
          </cell>
          <cell r="AP2196" t="str">
            <v>AG</v>
          </cell>
          <cell r="AQ2196">
            <v>0</v>
          </cell>
          <cell r="AR2196">
            <v>0</v>
          </cell>
          <cell r="AU2196">
            <v>2003</v>
          </cell>
          <cell r="AX2196" t="str">
            <v>DISCONT</v>
          </cell>
          <cell r="AY2196" t="str">
            <v>B</v>
          </cell>
          <cell r="AZ2196">
            <v>91</v>
          </cell>
          <cell r="BA2196">
            <v>60</v>
          </cell>
          <cell r="BB2196">
            <v>20</v>
          </cell>
          <cell r="BC2196">
            <v>510</v>
          </cell>
          <cell r="BD2196" t="str">
            <v>AG</v>
          </cell>
          <cell r="BE2196" t="str">
            <v>AGR</v>
          </cell>
          <cell r="BF2196" t="str">
            <v>T</v>
          </cell>
          <cell r="BG2196" t="str">
            <v>T</v>
          </cell>
          <cell r="BH2196">
            <v>17.773</v>
          </cell>
          <cell r="BI2196">
            <v>17.88</v>
          </cell>
          <cell r="BJ2196">
            <v>0.61099999999999999</v>
          </cell>
          <cell r="BK2196">
            <v>0.37467331799039993</v>
          </cell>
          <cell r="BL2196">
            <v>24</v>
          </cell>
          <cell r="BM2196" t="str">
            <v>82</v>
          </cell>
          <cell r="BN2196">
            <v>284</v>
          </cell>
          <cell r="BR2196">
            <v>17680</v>
          </cell>
          <cell r="BS2196">
            <v>10608</v>
          </cell>
          <cell r="BT2196">
            <v>10608</v>
          </cell>
          <cell r="BU2196">
            <v>11787</v>
          </cell>
          <cell r="BV2196">
            <v>10</v>
          </cell>
          <cell r="BW2196">
            <v>10608</v>
          </cell>
          <cell r="BX2196">
            <v>0</v>
          </cell>
        </row>
        <row r="2197">
          <cell r="E2197" t="str">
            <v>BRAM1010</v>
          </cell>
          <cell r="F2197" t="str">
            <v>175/70R13 E46R T/L</v>
          </cell>
          <cell r="G2197" t="str">
            <v>175/70R13 E46R T/L</v>
          </cell>
          <cell r="H2197" t="str">
            <v>RE46R</v>
          </cell>
          <cell r="I2197" t="str">
            <v>PSR5</v>
          </cell>
          <cell r="J2197" t="str">
            <v>PSR IPPAN XS (14 DOWN)</v>
          </cell>
          <cell r="K2197" t="str">
            <v>BRIDGESTONE</v>
          </cell>
          <cell r="L2197" t="str">
            <v>175/70R13</v>
          </cell>
          <cell r="M2197" t="str">
            <v>POTENZA</v>
          </cell>
          <cell r="N2197" t="str">
            <v>PASSENGER CAR</v>
          </cell>
          <cell r="O2197" t="str">
            <v>PSRS</v>
          </cell>
          <cell r="P2197" t="str">
            <v>T/L</v>
          </cell>
          <cell r="Q2197" t="str">
            <v>ZDUMMY</v>
          </cell>
          <cell r="R2197" t="str">
            <v>JAPAN</v>
          </cell>
          <cell r="S2197">
            <v>3</v>
          </cell>
          <cell r="Y2197" t="str">
            <v>24</v>
          </cell>
          <cell r="AG2197" t="str">
            <v>*</v>
          </cell>
          <cell r="AL2197" t="str">
            <v>E46R</v>
          </cell>
          <cell r="AO2197" t="str">
            <v>175/70R13</v>
          </cell>
          <cell r="AP2197" t="str">
            <v>RAL</v>
          </cell>
          <cell r="AQ2197">
            <v>0</v>
          </cell>
          <cell r="AR2197">
            <v>0</v>
          </cell>
          <cell r="AU2197">
            <v>0</v>
          </cell>
          <cell r="AX2197" t="str">
            <v>DISCONT</v>
          </cell>
          <cell r="AY2197" t="str">
            <v>B</v>
          </cell>
          <cell r="AZ2197">
            <v>91</v>
          </cell>
          <cell r="BA2197">
            <v>80</v>
          </cell>
          <cell r="BB2197">
            <v>10</v>
          </cell>
          <cell r="BC2197">
            <v>511</v>
          </cell>
          <cell r="BD2197" t="str">
            <v>RAL</v>
          </cell>
          <cell r="BE2197" t="str">
            <v>RAL</v>
          </cell>
          <cell r="BF2197" t="str">
            <v>T</v>
          </cell>
          <cell r="BG2197" t="str">
            <v>T</v>
          </cell>
          <cell r="BH2197">
            <v>4.9000000000000004</v>
          </cell>
          <cell r="BI2197">
            <v>4.9000000000000004</v>
          </cell>
          <cell r="BJ2197">
            <v>0.05</v>
          </cell>
          <cell r="BK2197">
            <v>7.1133833600000015E-2</v>
          </cell>
          <cell r="BL2197">
            <v>13</v>
          </cell>
          <cell r="BM2197" t="str">
            <v>70</v>
          </cell>
          <cell r="BN2197">
            <v>175</v>
          </cell>
          <cell r="BR2197">
            <v>4000</v>
          </cell>
          <cell r="BS2197">
            <v>2821</v>
          </cell>
          <cell r="BT2197">
            <v>2821</v>
          </cell>
          <cell r="BU2197">
            <v>3134</v>
          </cell>
          <cell r="BV2197">
            <v>10</v>
          </cell>
          <cell r="BW2197">
            <v>2821</v>
          </cell>
          <cell r="BX2197">
            <v>0</v>
          </cell>
        </row>
        <row r="2198">
          <cell r="E2198" t="str">
            <v>BRAM1012</v>
          </cell>
          <cell r="F2198" t="str">
            <v>185/70HR14 E46R T/L</v>
          </cell>
          <cell r="G2198" t="str">
            <v>185/70HR14 E46R T/L</v>
          </cell>
          <cell r="H2198" t="str">
            <v>RE46R</v>
          </cell>
          <cell r="I2198" t="str">
            <v>PSR5</v>
          </cell>
          <cell r="J2198" t="str">
            <v>PSR IPPAN XS (14 DOWN)</v>
          </cell>
          <cell r="K2198" t="str">
            <v>BRIDGESTONE</v>
          </cell>
          <cell r="L2198" t="str">
            <v>185/70R14</v>
          </cell>
          <cell r="M2198" t="str">
            <v>POTENZA</v>
          </cell>
          <cell r="N2198" t="str">
            <v>PASSENGER CAR</v>
          </cell>
          <cell r="O2198" t="str">
            <v>PSRS</v>
          </cell>
          <cell r="P2198" t="str">
            <v>T/L</v>
          </cell>
          <cell r="Q2198" t="str">
            <v>ZDUMMY</v>
          </cell>
          <cell r="R2198" t="str">
            <v>JAPAN</v>
          </cell>
          <cell r="S2198">
            <v>3</v>
          </cell>
          <cell r="Y2198" t="str">
            <v>24</v>
          </cell>
          <cell r="AG2198" t="str">
            <v>*</v>
          </cell>
          <cell r="AL2198" t="str">
            <v>E46R</v>
          </cell>
          <cell r="AO2198" t="str">
            <v>185/70R14</v>
          </cell>
          <cell r="AP2198" t="str">
            <v>RAL</v>
          </cell>
          <cell r="AQ2198">
            <v>0</v>
          </cell>
          <cell r="AR2198">
            <v>0</v>
          </cell>
          <cell r="AU2198">
            <v>0</v>
          </cell>
          <cell r="AX2198" t="str">
            <v>DISCONT</v>
          </cell>
          <cell r="AY2198" t="str">
            <v>B</v>
          </cell>
          <cell r="AZ2198">
            <v>91</v>
          </cell>
          <cell r="BA2198">
            <v>80</v>
          </cell>
          <cell r="BB2198">
            <v>10</v>
          </cell>
          <cell r="BC2198">
            <v>511</v>
          </cell>
          <cell r="BD2198" t="str">
            <v>RAL</v>
          </cell>
          <cell r="BE2198" t="str">
            <v>RAL</v>
          </cell>
          <cell r="BF2198" t="str">
            <v>T</v>
          </cell>
          <cell r="BG2198" t="str">
            <v>T</v>
          </cell>
          <cell r="BH2198">
            <v>4.9000000000000004</v>
          </cell>
          <cell r="BI2198">
            <v>4.9000000000000004</v>
          </cell>
          <cell r="BJ2198">
            <v>0.06</v>
          </cell>
          <cell r="BK2198">
            <v>8.4989960999999989E-2</v>
          </cell>
          <cell r="BL2198">
            <v>14</v>
          </cell>
          <cell r="BM2198" t="str">
            <v>70</v>
          </cell>
          <cell r="BN2198">
            <v>185</v>
          </cell>
          <cell r="BR2198">
            <v>4600</v>
          </cell>
          <cell r="BS2198">
            <v>3679</v>
          </cell>
          <cell r="BT2198">
            <v>3679</v>
          </cell>
          <cell r="BU2198">
            <v>4088</v>
          </cell>
          <cell r="BV2198">
            <v>10</v>
          </cell>
          <cell r="BW2198">
            <v>3679</v>
          </cell>
          <cell r="BX2198">
            <v>0</v>
          </cell>
        </row>
        <row r="2199">
          <cell r="E2199" t="str">
            <v>BRAM1013</v>
          </cell>
          <cell r="F2199" t="str">
            <v>165SR13 E39R T/L</v>
          </cell>
          <cell r="G2199" t="str">
            <v>165SR13 E39R T/L</v>
          </cell>
          <cell r="H2199" t="str">
            <v>RE39R</v>
          </cell>
          <cell r="I2199" t="str">
            <v>PSR5</v>
          </cell>
          <cell r="J2199" t="str">
            <v>PSR IPPAN XS (14 DOWN)</v>
          </cell>
          <cell r="K2199" t="str">
            <v>BRIDGESTONE</v>
          </cell>
          <cell r="L2199" t="str">
            <v>165SR13</v>
          </cell>
          <cell r="M2199" t="str">
            <v>POTENZA</v>
          </cell>
          <cell r="N2199" t="str">
            <v>PASSENGER CAR</v>
          </cell>
          <cell r="O2199" t="str">
            <v>PSRS</v>
          </cell>
          <cell r="P2199" t="str">
            <v>T/L</v>
          </cell>
          <cell r="Q2199" t="str">
            <v>ZDUMMY</v>
          </cell>
          <cell r="R2199" t="str">
            <v>JAPAN</v>
          </cell>
          <cell r="S2199">
            <v>3</v>
          </cell>
          <cell r="Y2199" t="str">
            <v>24</v>
          </cell>
          <cell r="AG2199" t="str">
            <v>*</v>
          </cell>
          <cell r="AL2199" t="str">
            <v>E39R</v>
          </cell>
          <cell r="AO2199" t="str">
            <v>165R13</v>
          </cell>
          <cell r="AP2199" t="str">
            <v>RAL</v>
          </cell>
          <cell r="AQ2199">
            <v>0</v>
          </cell>
          <cell r="AR2199">
            <v>0</v>
          </cell>
          <cell r="AU2199">
            <v>0</v>
          </cell>
          <cell r="AX2199" t="str">
            <v>DISCONT</v>
          </cell>
          <cell r="AY2199" t="str">
            <v>B</v>
          </cell>
          <cell r="AZ2199">
            <v>91</v>
          </cell>
          <cell r="BA2199">
            <v>80</v>
          </cell>
          <cell r="BB2199">
            <v>10</v>
          </cell>
          <cell r="BC2199">
            <v>511</v>
          </cell>
          <cell r="BD2199" t="str">
            <v>RAL</v>
          </cell>
          <cell r="BE2199" t="str">
            <v>RAL</v>
          </cell>
          <cell r="BF2199" t="str">
            <v>T</v>
          </cell>
          <cell r="BG2199" t="str">
            <v>T</v>
          </cell>
          <cell r="BH2199">
            <v>4.9000000000000004</v>
          </cell>
          <cell r="BI2199">
            <v>4.9000000000000004</v>
          </cell>
          <cell r="BJ2199">
            <v>0</v>
          </cell>
          <cell r="BK2199">
            <v>7.3996931199999991E-2</v>
          </cell>
          <cell r="BL2199">
            <v>13</v>
          </cell>
          <cell r="BM2199" t="str">
            <v>82</v>
          </cell>
          <cell r="BN2199">
            <v>165</v>
          </cell>
          <cell r="BR2199">
            <v>4000</v>
          </cell>
          <cell r="BS2199">
            <v>2684</v>
          </cell>
          <cell r="BT2199">
            <v>2684</v>
          </cell>
          <cell r="BU2199">
            <v>2982</v>
          </cell>
          <cell r="BV2199">
            <v>10</v>
          </cell>
          <cell r="BW2199">
            <v>2684</v>
          </cell>
          <cell r="BX2199">
            <v>0</v>
          </cell>
        </row>
        <row r="2200">
          <cell r="E2200" t="str">
            <v>BRAM1014</v>
          </cell>
          <cell r="F2200" t="str">
            <v>175SR14 E39R T/L</v>
          </cell>
          <cell r="G2200" t="str">
            <v>175SR14 E39R T/L</v>
          </cell>
          <cell r="H2200" t="str">
            <v>RE39R</v>
          </cell>
          <cell r="I2200" t="str">
            <v>PSR5</v>
          </cell>
          <cell r="J2200" t="str">
            <v>PSR IPPAN XS (14 DOWN)</v>
          </cell>
          <cell r="K2200" t="str">
            <v>BRIDGESTONE</v>
          </cell>
          <cell r="L2200" t="str">
            <v>175SR14</v>
          </cell>
          <cell r="M2200" t="str">
            <v>POTENZA</v>
          </cell>
          <cell r="N2200" t="str">
            <v>PASSENGER CAR</v>
          </cell>
          <cell r="O2200" t="str">
            <v>PSRS</v>
          </cell>
          <cell r="P2200" t="str">
            <v>T/L</v>
          </cell>
          <cell r="Q2200" t="str">
            <v>ZDUMMY</v>
          </cell>
          <cell r="R2200" t="str">
            <v>JAPAN</v>
          </cell>
          <cell r="S2200">
            <v>3</v>
          </cell>
          <cell r="Y2200" t="str">
            <v>24</v>
          </cell>
          <cell r="AG2200" t="str">
            <v>*</v>
          </cell>
          <cell r="AL2200" t="str">
            <v>E39R</v>
          </cell>
          <cell r="AO2200" t="str">
            <v>175R14</v>
          </cell>
          <cell r="AP2200" t="str">
            <v>RAL</v>
          </cell>
          <cell r="AQ2200">
            <v>0</v>
          </cell>
          <cell r="AR2200">
            <v>0</v>
          </cell>
          <cell r="AU2200">
            <v>0</v>
          </cell>
          <cell r="AX2200" t="str">
            <v>DISCONT</v>
          </cell>
          <cell r="AY2200" t="str">
            <v>B</v>
          </cell>
          <cell r="AZ2200">
            <v>91</v>
          </cell>
          <cell r="BA2200">
            <v>80</v>
          </cell>
          <cell r="BB2200">
            <v>10</v>
          </cell>
          <cell r="BC2200">
            <v>511</v>
          </cell>
          <cell r="BD2200" t="str">
            <v>RAL</v>
          </cell>
          <cell r="BE2200" t="str">
            <v>RAL</v>
          </cell>
          <cell r="BF2200" t="str">
            <v>T</v>
          </cell>
          <cell r="BG2200" t="str">
            <v>T</v>
          </cell>
          <cell r="BH2200">
            <v>4.9000000000000004</v>
          </cell>
          <cell r="BI2200">
            <v>4.9000000000000004</v>
          </cell>
          <cell r="BJ2200">
            <v>0</v>
          </cell>
          <cell r="BK2200">
            <v>8.8780973399999977E-2</v>
          </cell>
          <cell r="BL2200">
            <v>14</v>
          </cell>
          <cell r="BM2200" t="str">
            <v>82</v>
          </cell>
          <cell r="BN2200">
            <v>175</v>
          </cell>
          <cell r="BR2200">
            <v>4100</v>
          </cell>
          <cell r="BS2200">
            <v>2753</v>
          </cell>
          <cell r="BT2200">
            <v>2753</v>
          </cell>
          <cell r="BU2200">
            <v>3059</v>
          </cell>
          <cell r="BV2200">
            <v>10</v>
          </cell>
          <cell r="BW2200">
            <v>2753</v>
          </cell>
          <cell r="BX2200">
            <v>0</v>
          </cell>
        </row>
        <row r="2201">
          <cell r="E2201" t="str">
            <v>BRAM1020</v>
          </cell>
          <cell r="F2201" t="str">
            <v>175/65R14 E46R T/L</v>
          </cell>
          <cell r="G2201" t="str">
            <v>175/65R14 E46R T/L</v>
          </cell>
          <cell r="H2201" t="str">
            <v>RE46R</v>
          </cell>
          <cell r="I2201" t="str">
            <v>PSR5</v>
          </cell>
          <cell r="J2201" t="str">
            <v>PSR IPPAN XS (14 DOWN)</v>
          </cell>
          <cell r="K2201" t="str">
            <v>BRIDGESTONE</v>
          </cell>
          <cell r="L2201" t="str">
            <v>175/65R14</v>
          </cell>
          <cell r="M2201" t="str">
            <v>POTENZA</v>
          </cell>
          <cell r="N2201" t="str">
            <v>PASSENGER CAR</v>
          </cell>
          <cell r="O2201" t="str">
            <v>PSRS</v>
          </cell>
          <cell r="P2201" t="str">
            <v>T/L</v>
          </cell>
          <cell r="Q2201" t="str">
            <v>ZDUMMY</v>
          </cell>
          <cell r="R2201" t="str">
            <v>JAPAN</v>
          </cell>
          <cell r="S2201">
            <v>3</v>
          </cell>
          <cell r="Y2201" t="str">
            <v>24</v>
          </cell>
          <cell r="AG2201" t="str">
            <v>*</v>
          </cell>
          <cell r="AL2201" t="str">
            <v>E46R</v>
          </cell>
          <cell r="AO2201" t="str">
            <v>175/65R14</v>
          </cell>
          <cell r="AP2201" t="str">
            <v>RAL</v>
          </cell>
          <cell r="AQ2201">
            <v>0</v>
          </cell>
          <cell r="AR2201">
            <v>0</v>
          </cell>
          <cell r="AU2201">
            <v>0</v>
          </cell>
          <cell r="AX2201" t="str">
            <v>DISCONT</v>
          </cell>
          <cell r="AY2201" t="str">
            <v>B</v>
          </cell>
          <cell r="AZ2201">
            <v>91</v>
          </cell>
          <cell r="BA2201">
            <v>80</v>
          </cell>
          <cell r="BB2201">
            <v>10</v>
          </cell>
          <cell r="BC2201">
            <v>511</v>
          </cell>
          <cell r="BD2201" t="str">
            <v>RAL</v>
          </cell>
          <cell r="BE2201" t="str">
            <v>RAL</v>
          </cell>
          <cell r="BF2201" t="str">
            <v>T</v>
          </cell>
          <cell r="BG2201" t="str">
            <v>T</v>
          </cell>
          <cell r="BH2201">
            <v>4.9000000000000004</v>
          </cell>
          <cell r="BI2201">
            <v>4.9000000000000004</v>
          </cell>
          <cell r="BJ2201">
            <v>0.05</v>
          </cell>
          <cell r="BK2201">
            <v>7.3101206149999973E-2</v>
          </cell>
          <cell r="BL2201">
            <v>14</v>
          </cell>
          <cell r="BM2201" t="str">
            <v>65</v>
          </cell>
          <cell r="BN2201">
            <v>175</v>
          </cell>
          <cell r="BR2201">
            <v>5000</v>
          </cell>
          <cell r="BS2201">
            <v>3997</v>
          </cell>
          <cell r="BT2201">
            <v>3997</v>
          </cell>
          <cell r="BU2201">
            <v>4441</v>
          </cell>
          <cell r="BV2201">
            <v>10</v>
          </cell>
          <cell r="BW2201">
            <v>3997</v>
          </cell>
          <cell r="BX2201">
            <v>0</v>
          </cell>
        </row>
        <row r="2202">
          <cell r="E2202" t="str">
            <v>BRAM1022</v>
          </cell>
          <cell r="F2202" t="str">
            <v>185/65R14 E46R T/L</v>
          </cell>
          <cell r="G2202" t="str">
            <v>185/65R14 E46R T/L</v>
          </cell>
          <cell r="H2202" t="str">
            <v>RE46R</v>
          </cell>
          <cell r="I2202" t="str">
            <v>PSR5</v>
          </cell>
          <cell r="J2202" t="str">
            <v>PSR IPPAN XS (14 DOWN)</v>
          </cell>
          <cell r="K2202" t="str">
            <v>BRIDGESTONE</v>
          </cell>
          <cell r="L2202" t="str">
            <v>185/65R14</v>
          </cell>
          <cell r="M2202" t="str">
            <v>POTENZA</v>
          </cell>
          <cell r="N2202" t="str">
            <v>PASSENGER CAR</v>
          </cell>
          <cell r="O2202" t="str">
            <v>PSRS</v>
          </cell>
          <cell r="P2202" t="str">
            <v>T/L</v>
          </cell>
          <cell r="Q2202" t="str">
            <v>ZDUMMY</v>
          </cell>
          <cell r="R2202" t="str">
            <v>JAPAN</v>
          </cell>
          <cell r="S2202">
            <v>3</v>
          </cell>
          <cell r="Y2202" t="str">
            <v>24</v>
          </cell>
          <cell r="AG2202" t="str">
            <v>*</v>
          </cell>
          <cell r="AL2202" t="str">
            <v>E46R</v>
          </cell>
          <cell r="AO2202" t="str">
            <v>185/65R14</v>
          </cell>
          <cell r="AP2202" t="str">
            <v>RAL</v>
          </cell>
          <cell r="AQ2202">
            <v>0</v>
          </cell>
          <cell r="AR2202">
            <v>0</v>
          </cell>
          <cell r="AU2202">
            <v>2000</v>
          </cell>
          <cell r="AX2202" t="str">
            <v>DISCONT</v>
          </cell>
          <cell r="AY2202" t="str">
            <v>B</v>
          </cell>
          <cell r="AZ2202">
            <v>91</v>
          </cell>
          <cell r="BA2202">
            <v>80</v>
          </cell>
          <cell r="BB2202">
            <v>10</v>
          </cell>
          <cell r="BC2202">
            <v>511</v>
          </cell>
          <cell r="BD2202" t="str">
            <v>RAL</v>
          </cell>
          <cell r="BE2202" t="str">
            <v>RAL</v>
          </cell>
          <cell r="BF2202" t="str">
            <v>T</v>
          </cell>
          <cell r="BG2202" t="str">
            <v>T</v>
          </cell>
          <cell r="BH2202">
            <v>4.9000000000000004</v>
          </cell>
          <cell r="BI2202">
            <v>4.9000000000000004</v>
          </cell>
          <cell r="BJ2202">
            <v>0.06</v>
          </cell>
          <cell r="BK2202">
            <v>7.9950422249999986E-2</v>
          </cell>
          <cell r="BL2202">
            <v>14</v>
          </cell>
          <cell r="BM2202" t="str">
            <v>65</v>
          </cell>
          <cell r="BN2202">
            <v>185</v>
          </cell>
          <cell r="BR2202">
            <v>5200</v>
          </cell>
          <cell r="BS2202">
            <v>4157</v>
          </cell>
          <cell r="BT2202">
            <v>4157</v>
          </cell>
          <cell r="BU2202">
            <v>4619</v>
          </cell>
          <cell r="BV2202">
            <v>10</v>
          </cell>
          <cell r="BW2202">
            <v>4157</v>
          </cell>
          <cell r="BX2202">
            <v>0</v>
          </cell>
        </row>
        <row r="2203">
          <cell r="E2203" t="str">
            <v>BRAM1023</v>
          </cell>
          <cell r="F2203" t="str">
            <v>215/60R14 610S T/L</v>
          </cell>
          <cell r="G2203" t="str">
            <v>215/60R14 610S T/L</v>
          </cell>
          <cell r="H2203" t="str">
            <v>610S</v>
          </cell>
          <cell r="I2203" t="str">
            <v>PSR5</v>
          </cell>
          <cell r="J2203" t="str">
            <v>PSR IPPAN XS (14 DOWN)</v>
          </cell>
          <cell r="K2203" t="str">
            <v>BRIDGESTONE</v>
          </cell>
          <cell r="L2203" t="str">
            <v>215/60R14</v>
          </cell>
          <cell r="M2203" t="str">
            <v>POTENZA</v>
          </cell>
          <cell r="N2203" t="str">
            <v>PASSENGER CAR</v>
          </cell>
          <cell r="O2203" t="str">
            <v>PSRS</v>
          </cell>
          <cell r="P2203" t="str">
            <v>T/L</v>
          </cell>
          <cell r="Q2203" t="str">
            <v>ZDUMMY</v>
          </cell>
          <cell r="R2203" t="str">
            <v>JAPAN</v>
          </cell>
          <cell r="S2203">
            <v>3</v>
          </cell>
          <cell r="Y2203" t="str">
            <v>24</v>
          </cell>
          <cell r="AG2203" t="str">
            <v>*</v>
          </cell>
          <cell r="AL2203" t="str">
            <v>610S</v>
          </cell>
          <cell r="AO2203" t="str">
            <v>215/60R14</v>
          </cell>
          <cell r="AP2203" t="str">
            <v>RAL</v>
          </cell>
          <cell r="AQ2203">
            <v>0</v>
          </cell>
          <cell r="AR2203">
            <v>0</v>
          </cell>
          <cell r="AU2203">
            <v>0</v>
          </cell>
          <cell r="AX2203" t="str">
            <v>DISCONT</v>
          </cell>
          <cell r="AY2203" t="str">
            <v>B</v>
          </cell>
          <cell r="AZ2203">
            <v>91</v>
          </cell>
          <cell r="BA2203">
            <v>80</v>
          </cell>
          <cell r="BB2203">
            <v>10</v>
          </cell>
          <cell r="BC2203">
            <v>511</v>
          </cell>
          <cell r="BD2203" t="str">
            <v>RAL</v>
          </cell>
          <cell r="BE2203" t="str">
            <v>RAL</v>
          </cell>
          <cell r="BF2203" t="str">
            <v>T</v>
          </cell>
          <cell r="BG2203" t="str">
            <v>T</v>
          </cell>
          <cell r="BH2203">
            <v>4.9000000000000004</v>
          </cell>
          <cell r="BI2203">
            <v>4.9000000000000004</v>
          </cell>
          <cell r="BJ2203">
            <v>7.0000000000000007E-2</v>
          </cell>
          <cell r="BK2203">
            <v>9.6008764799999979E-2</v>
          </cell>
          <cell r="BL2203">
            <v>14</v>
          </cell>
          <cell r="BM2203" t="str">
            <v>60</v>
          </cell>
          <cell r="BN2203">
            <v>215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</row>
        <row r="2204">
          <cell r="E2204" t="str">
            <v>BRAM1024</v>
          </cell>
          <cell r="F2204" t="str">
            <v>195/65 R15 RE360R T/L</v>
          </cell>
          <cell r="G2204" t="str">
            <v>195/65 R15 RE360R T/L</v>
          </cell>
          <cell r="H2204" t="str">
            <v>RE360R</v>
          </cell>
          <cell r="I2204" t="str">
            <v>PSR4</v>
          </cell>
          <cell r="J2204" t="str">
            <v>PSR IPPAN S (15 ONLY)</v>
          </cell>
          <cell r="K2204" t="str">
            <v>BRIDGESTONE</v>
          </cell>
          <cell r="L2204" t="str">
            <v>195/65R15</v>
          </cell>
          <cell r="M2204" t="str">
            <v>POTENZA</v>
          </cell>
          <cell r="N2204" t="str">
            <v>PASSENGER CAR</v>
          </cell>
          <cell r="O2204" t="str">
            <v>PSRS</v>
          </cell>
          <cell r="P2204" t="str">
            <v>T/L</v>
          </cell>
          <cell r="Q2204" t="str">
            <v>ZDUMMY</v>
          </cell>
          <cell r="R2204" t="str">
            <v>JAPAN</v>
          </cell>
          <cell r="S2204">
            <v>3</v>
          </cell>
          <cell r="Y2204" t="str">
            <v>24</v>
          </cell>
          <cell r="AG2204" t="str">
            <v>*</v>
          </cell>
          <cell r="AL2204" t="str">
            <v>RE360</v>
          </cell>
          <cell r="AO2204" t="str">
            <v>195/65R15</v>
          </cell>
          <cell r="AP2204" t="str">
            <v>RAL</v>
          </cell>
          <cell r="AQ2204">
            <v>0</v>
          </cell>
          <cell r="AR2204">
            <v>0</v>
          </cell>
          <cell r="AU2204">
            <v>0</v>
          </cell>
          <cell r="AX2204" t="str">
            <v>DISCONT</v>
          </cell>
          <cell r="AY2204" t="str">
            <v>B</v>
          </cell>
          <cell r="AZ2204">
            <v>91</v>
          </cell>
          <cell r="BA2204">
            <v>80</v>
          </cell>
          <cell r="BB2204">
            <v>10</v>
          </cell>
          <cell r="BC2204">
            <v>511</v>
          </cell>
          <cell r="BD2204" t="str">
            <v>RAL</v>
          </cell>
          <cell r="BE2204" t="str">
            <v>RAL</v>
          </cell>
          <cell r="BF2204" t="str">
            <v>T</v>
          </cell>
          <cell r="BG2204" t="str">
            <v>T</v>
          </cell>
          <cell r="BH2204">
            <v>4.9000000000000004</v>
          </cell>
          <cell r="BI2204">
            <v>4.9000000000000004</v>
          </cell>
          <cell r="BJ2204">
            <v>7.0000000000000007E-2</v>
          </cell>
          <cell r="BK2204">
            <v>9.4608708750000006E-2</v>
          </cell>
          <cell r="BL2204">
            <v>15</v>
          </cell>
          <cell r="BM2204" t="str">
            <v>65</v>
          </cell>
          <cell r="BN2204">
            <v>195</v>
          </cell>
          <cell r="BR2204">
            <v>5500</v>
          </cell>
          <cell r="BS2204">
            <v>4398</v>
          </cell>
          <cell r="BT2204">
            <v>4398</v>
          </cell>
          <cell r="BU2204">
            <v>4887</v>
          </cell>
          <cell r="BV2204">
            <v>10</v>
          </cell>
          <cell r="BW2204">
            <v>4398</v>
          </cell>
          <cell r="BX2204">
            <v>0</v>
          </cell>
        </row>
        <row r="2205">
          <cell r="E2205" t="str">
            <v>BRAM1026</v>
          </cell>
          <cell r="F2205" t="str">
            <v>195/65R15 E46R T/L</v>
          </cell>
          <cell r="G2205" t="str">
            <v>195/65R15 E46R T/L</v>
          </cell>
          <cell r="H2205" t="str">
            <v>RE46R</v>
          </cell>
          <cell r="I2205" t="str">
            <v>PSR4</v>
          </cell>
          <cell r="J2205" t="str">
            <v>PSR IPPAN S (15 ONLY)</v>
          </cell>
          <cell r="K2205" t="str">
            <v>BRIDGESTONE</v>
          </cell>
          <cell r="L2205" t="str">
            <v>195/65R15</v>
          </cell>
          <cell r="M2205" t="str">
            <v>POTENZA</v>
          </cell>
          <cell r="N2205" t="str">
            <v>PASSENGER CAR</v>
          </cell>
          <cell r="O2205" t="str">
            <v>PSRS</v>
          </cell>
          <cell r="P2205" t="str">
            <v>T/L</v>
          </cell>
          <cell r="Q2205" t="str">
            <v>ZDUMMY</v>
          </cell>
          <cell r="R2205" t="str">
            <v>JAPAN</v>
          </cell>
          <cell r="S2205">
            <v>3</v>
          </cell>
          <cell r="Y2205" t="str">
            <v>24</v>
          </cell>
          <cell r="AG2205" t="str">
            <v>*</v>
          </cell>
          <cell r="AL2205" t="str">
            <v>E46R</v>
          </cell>
          <cell r="AO2205" t="str">
            <v>195/65R15</v>
          </cell>
          <cell r="AP2205" t="str">
            <v>RAL</v>
          </cell>
          <cell r="AQ2205">
            <v>0</v>
          </cell>
          <cell r="AR2205">
            <v>0</v>
          </cell>
          <cell r="AU2205">
            <v>0</v>
          </cell>
          <cell r="AX2205" t="str">
            <v>DISCONT</v>
          </cell>
          <cell r="AY2205" t="str">
            <v>B</v>
          </cell>
          <cell r="AZ2205">
            <v>91</v>
          </cell>
          <cell r="BA2205">
            <v>80</v>
          </cell>
          <cell r="BB2205">
            <v>10</v>
          </cell>
          <cell r="BC2205">
            <v>511</v>
          </cell>
          <cell r="BD2205" t="str">
            <v>RAL</v>
          </cell>
          <cell r="BE2205" t="str">
            <v>RAL</v>
          </cell>
          <cell r="BF2205" t="str">
            <v>T</v>
          </cell>
          <cell r="BG2205" t="str">
            <v>T</v>
          </cell>
          <cell r="BH2205">
            <v>4.9000000000000004</v>
          </cell>
          <cell r="BI2205">
            <v>4.9000000000000004</v>
          </cell>
          <cell r="BJ2205">
            <v>7.0000000000000007E-2</v>
          </cell>
          <cell r="BK2205">
            <v>9.4608708750000006E-2</v>
          </cell>
          <cell r="BL2205">
            <v>15</v>
          </cell>
          <cell r="BM2205" t="str">
            <v>65</v>
          </cell>
          <cell r="BN2205">
            <v>195</v>
          </cell>
          <cell r="BR2205">
            <v>5500</v>
          </cell>
          <cell r="BS2205">
            <v>4398</v>
          </cell>
          <cell r="BT2205">
            <v>4398</v>
          </cell>
          <cell r="BU2205">
            <v>4887</v>
          </cell>
          <cell r="BV2205">
            <v>10</v>
          </cell>
          <cell r="BW2205">
            <v>4398</v>
          </cell>
          <cell r="BX2205">
            <v>0</v>
          </cell>
        </row>
        <row r="2206">
          <cell r="E2206" t="str">
            <v>BSPM1010</v>
          </cell>
          <cell r="F2206" t="str">
            <v>240/645R18 RAIZE T/L</v>
          </cell>
          <cell r="G2206" t="str">
            <v>240/645R18 RAIZE T/L</v>
          </cell>
          <cell r="H2206" t="str">
            <v>RAIZE</v>
          </cell>
          <cell r="I2206" t="str">
            <v>PSR2</v>
          </cell>
          <cell r="J2206" t="str">
            <v>UHP(17 UP)</v>
          </cell>
          <cell r="K2206" t="str">
            <v>BRIDGESTONE</v>
          </cell>
          <cell r="L2206" t="str">
            <v>240/645R18</v>
          </cell>
          <cell r="M2206" t="str">
            <v>RAIZE</v>
          </cell>
          <cell r="N2206" t="str">
            <v>PASSENGER CAR</v>
          </cell>
          <cell r="O2206" t="str">
            <v>PSRS</v>
          </cell>
          <cell r="P2206" t="str">
            <v>T/L</v>
          </cell>
          <cell r="Q2206" t="str">
            <v>ZDUMMY</v>
          </cell>
          <cell r="R2206" t="str">
            <v>JAPAN</v>
          </cell>
          <cell r="S2206">
            <v>3</v>
          </cell>
          <cell r="Y2206" t="str">
            <v>24</v>
          </cell>
          <cell r="AG2206" t="str">
            <v>*</v>
          </cell>
          <cell r="AL2206" t="str">
            <v>RAIZ</v>
          </cell>
          <cell r="AO2206" t="str">
            <v>240/645R18</v>
          </cell>
          <cell r="AP2206" t="str">
            <v>PSRS</v>
          </cell>
          <cell r="AQ2206" t="str">
            <v>OTHERS</v>
          </cell>
          <cell r="AR2206" t="str">
            <v>18 Inch</v>
          </cell>
          <cell r="AU2206">
            <v>0</v>
          </cell>
          <cell r="AX2206" t="str">
            <v>DISCONT</v>
          </cell>
          <cell r="AY2206" t="str">
            <v>B</v>
          </cell>
          <cell r="AZ2206">
            <v>91</v>
          </cell>
          <cell r="BA2206">
            <v>89</v>
          </cell>
          <cell r="BB2206">
            <v>10</v>
          </cell>
          <cell r="BC2206">
            <v>512</v>
          </cell>
          <cell r="BD2206" t="str">
            <v>SP</v>
          </cell>
          <cell r="BE2206" t="str">
            <v>RAC</v>
          </cell>
          <cell r="BF2206" t="str">
            <v>T</v>
          </cell>
          <cell r="BG2206" t="str">
            <v>T</v>
          </cell>
          <cell r="BH2206">
            <v>7.7590000000000003</v>
          </cell>
          <cell r="BI2206">
            <v>5.0999999999999996</v>
          </cell>
          <cell r="BJ2206">
            <v>0</v>
          </cell>
          <cell r="BK2206" t="e">
            <v>#VALUE!</v>
          </cell>
          <cell r="BL2206">
            <v>18</v>
          </cell>
          <cell r="BM2206" t="str">
            <v/>
          </cell>
          <cell r="BN2206">
            <v>240</v>
          </cell>
          <cell r="BR2206">
            <v>9500</v>
          </cell>
          <cell r="BS2206">
            <v>9981</v>
          </cell>
          <cell r="BT2206">
            <v>9981</v>
          </cell>
          <cell r="BU2206">
            <v>11090</v>
          </cell>
          <cell r="BV2206">
            <v>10</v>
          </cell>
          <cell r="BW2206">
            <v>9981</v>
          </cell>
          <cell r="BX2206">
            <v>0</v>
          </cell>
        </row>
        <row r="2207">
          <cell r="E2207" t="str">
            <v>BSPM1020</v>
          </cell>
          <cell r="F2207" t="str">
            <v>240/645R18 E71E T/L</v>
          </cell>
          <cell r="G2207" t="str">
            <v>240/645R18 E71E T/L</v>
          </cell>
          <cell r="H2207" t="str">
            <v>E71E</v>
          </cell>
          <cell r="I2207" t="str">
            <v>PSR2</v>
          </cell>
          <cell r="J2207" t="str">
            <v>UHP(17 UP)</v>
          </cell>
          <cell r="K2207" t="str">
            <v>BRIDGESTONE</v>
          </cell>
          <cell r="L2207" t="str">
            <v>240/645R18</v>
          </cell>
          <cell r="M2207" t="str">
            <v>POTENZA</v>
          </cell>
          <cell r="N2207" t="str">
            <v>PASSENGER CAR</v>
          </cell>
          <cell r="O2207" t="str">
            <v>PSRS</v>
          </cell>
          <cell r="P2207" t="str">
            <v>T/L</v>
          </cell>
          <cell r="Q2207" t="str">
            <v>ZDUMMY</v>
          </cell>
          <cell r="R2207" t="str">
            <v>JAPAN</v>
          </cell>
          <cell r="S2207">
            <v>3</v>
          </cell>
          <cell r="Y2207" t="str">
            <v>24</v>
          </cell>
          <cell r="AG2207" t="str">
            <v>*</v>
          </cell>
          <cell r="AL2207" t="str">
            <v>E71E</v>
          </cell>
          <cell r="AO2207" t="str">
            <v>240/645R18</v>
          </cell>
          <cell r="AP2207" t="str">
            <v>PSRS</v>
          </cell>
          <cell r="AQ2207" t="str">
            <v>OTHERS</v>
          </cell>
          <cell r="AR2207" t="str">
            <v>18 Inch</v>
          </cell>
          <cell r="AU2207">
            <v>0</v>
          </cell>
          <cell r="AX2207" t="str">
            <v>DISCONT</v>
          </cell>
          <cell r="AY2207" t="str">
            <v>B</v>
          </cell>
          <cell r="AZ2207">
            <v>91</v>
          </cell>
          <cell r="BA2207">
            <v>89</v>
          </cell>
          <cell r="BB2207">
            <v>10</v>
          </cell>
          <cell r="BC2207">
            <v>512</v>
          </cell>
          <cell r="BD2207" t="str">
            <v>SP</v>
          </cell>
          <cell r="BE2207" t="str">
            <v>RAC</v>
          </cell>
          <cell r="BF2207" t="str">
            <v>T</v>
          </cell>
          <cell r="BG2207" t="str">
            <v>T</v>
          </cell>
          <cell r="BH2207">
            <v>7.7590000000000003</v>
          </cell>
          <cell r="BI2207">
            <v>5.0999999999999996</v>
          </cell>
          <cell r="BJ2207">
            <v>0</v>
          </cell>
          <cell r="BK2207" t="e">
            <v>#VALUE!</v>
          </cell>
          <cell r="BL2207">
            <v>18</v>
          </cell>
          <cell r="BM2207" t="str">
            <v/>
          </cell>
          <cell r="BN2207">
            <v>240</v>
          </cell>
          <cell r="BR2207">
            <v>9500</v>
          </cell>
          <cell r="BS2207">
            <v>9981</v>
          </cell>
          <cell r="BT2207">
            <v>9981</v>
          </cell>
          <cell r="BU2207">
            <v>11090</v>
          </cell>
          <cell r="BV2207">
            <v>10</v>
          </cell>
          <cell r="BW2207">
            <v>9981</v>
          </cell>
          <cell r="BX2207">
            <v>0</v>
          </cell>
        </row>
        <row r="2208">
          <cell r="E2208" t="str">
            <v>BSPM1030</v>
          </cell>
          <cell r="F2208" t="str">
            <v>240/650R18 E71E T/L</v>
          </cell>
          <cell r="G2208" t="str">
            <v>240/650R18 E71E T/L</v>
          </cell>
          <cell r="H2208" t="str">
            <v>E71E</v>
          </cell>
          <cell r="I2208" t="str">
            <v>PSR2</v>
          </cell>
          <cell r="J2208" t="str">
            <v>UHP(17 UP)</v>
          </cell>
          <cell r="K2208" t="str">
            <v>BRIDGESTONE</v>
          </cell>
          <cell r="L2208" t="str">
            <v>240/650R18</v>
          </cell>
          <cell r="M2208" t="str">
            <v>POTENZA</v>
          </cell>
          <cell r="N2208" t="str">
            <v>PASSENGER CAR</v>
          </cell>
          <cell r="O2208" t="str">
            <v>PSRS</v>
          </cell>
          <cell r="P2208" t="str">
            <v>T/L</v>
          </cell>
          <cell r="Q2208" t="str">
            <v>ZDUMMY</v>
          </cell>
          <cell r="R2208" t="str">
            <v>JAPAN</v>
          </cell>
          <cell r="S2208">
            <v>3</v>
          </cell>
          <cell r="Y2208" t="str">
            <v>24</v>
          </cell>
          <cell r="AG2208" t="str">
            <v>*</v>
          </cell>
          <cell r="AL2208" t="str">
            <v>E71E</v>
          </cell>
          <cell r="AO2208" t="str">
            <v>240/645R18</v>
          </cell>
          <cell r="AP2208" t="str">
            <v>PSRS</v>
          </cell>
          <cell r="AQ2208" t="str">
            <v>OTHERS</v>
          </cell>
          <cell r="AR2208" t="str">
            <v>18 Inch</v>
          </cell>
          <cell r="AU2208">
            <v>0</v>
          </cell>
          <cell r="AX2208" t="str">
            <v>DISCONT</v>
          </cell>
          <cell r="AY2208" t="str">
            <v>B</v>
          </cell>
          <cell r="AZ2208">
            <v>91</v>
          </cell>
          <cell r="BA2208">
            <v>89</v>
          </cell>
          <cell r="BB2208">
            <v>10</v>
          </cell>
          <cell r="BC2208">
            <v>512</v>
          </cell>
          <cell r="BD2208" t="str">
            <v>SP</v>
          </cell>
          <cell r="BE2208" t="str">
            <v>RAC</v>
          </cell>
          <cell r="BF2208" t="str">
            <v>T</v>
          </cell>
          <cell r="BG2208" t="str">
            <v>T</v>
          </cell>
          <cell r="BH2208">
            <v>7.859</v>
          </cell>
          <cell r="BI2208">
            <v>5.0999999999999996</v>
          </cell>
          <cell r="BJ2208">
            <v>0</v>
          </cell>
          <cell r="BK2208" t="e">
            <v>#VALUE!</v>
          </cell>
          <cell r="BL2208">
            <v>18</v>
          </cell>
          <cell r="BM2208" t="str">
            <v/>
          </cell>
          <cell r="BN2208">
            <v>240</v>
          </cell>
          <cell r="BR2208">
            <v>10500</v>
          </cell>
          <cell r="BS2208">
            <v>11031</v>
          </cell>
          <cell r="BT2208">
            <v>11031</v>
          </cell>
          <cell r="BU2208">
            <v>12257</v>
          </cell>
          <cell r="BV2208">
            <v>10</v>
          </cell>
          <cell r="BW2208">
            <v>11031</v>
          </cell>
          <cell r="BX2208">
            <v>0</v>
          </cell>
        </row>
        <row r="2209">
          <cell r="E2209" t="str">
            <v>BSPM1032</v>
          </cell>
          <cell r="F2209" t="str">
            <v>185/60R14 E43R T/L</v>
          </cell>
          <cell r="G2209" t="str">
            <v>185/60R14 E43R T/L</v>
          </cell>
          <cell r="H2209" t="str">
            <v>E43R</v>
          </cell>
          <cell r="I2209" t="str">
            <v>PSR5</v>
          </cell>
          <cell r="J2209" t="str">
            <v>PSR IPPAN XS (14 DOWN)</v>
          </cell>
          <cell r="K2209" t="str">
            <v>BRIDGESTONE</v>
          </cell>
          <cell r="L2209" t="str">
            <v>185/60R14</v>
          </cell>
          <cell r="M2209" t="str">
            <v>TURANZA</v>
          </cell>
          <cell r="N2209" t="str">
            <v>PASSENGER CAR</v>
          </cell>
          <cell r="O2209" t="str">
            <v>PSRS</v>
          </cell>
          <cell r="P2209" t="str">
            <v>T/L</v>
          </cell>
          <cell r="Q2209" t="str">
            <v>ZDUMMY</v>
          </cell>
          <cell r="R2209" t="str">
            <v>JAPAN</v>
          </cell>
          <cell r="S2209">
            <v>3</v>
          </cell>
          <cell r="Y2209" t="str">
            <v>24</v>
          </cell>
          <cell r="AG2209" t="str">
            <v>*</v>
          </cell>
          <cell r="AL2209" t="str">
            <v>E43R</v>
          </cell>
          <cell r="AO2209" t="str">
            <v>185/60R14</v>
          </cell>
          <cell r="AP2209" t="str">
            <v>PSRS</v>
          </cell>
          <cell r="AQ2209" t="str">
            <v>OTHERS</v>
          </cell>
          <cell r="AR2209" t="str">
            <v>14 Inch</v>
          </cell>
          <cell r="AU2209">
            <v>0</v>
          </cell>
          <cell r="AX2209" t="str">
            <v>DISCONT</v>
          </cell>
          <cell r="AY2209" t="str">
            <v>B</v>
          </cell>
          <cell r="AZ2209">
            <v>91</v>
          </cell>
          <cell r="BA2209">
            <v>89</v>
          </cell>
          <cell r="BB2209">
            <v>10</v>
          </cell>
          <cell r="BC2209">
            <v>512</v>
          </cell>
          <cell r="BD2209" t="str">
            <v>SP</v>
          </cell>
          <cell r="BE2209" t="str">
            <v>RAC</v>
          </cell>
          <cell r="BF2209" t="str">
            <v>T</v>
          </cell>
          <cell r="BG2209" t="str">
            <v>T</v>
          </cell>
          <cell r="BH2209">
            <v>4.3280000000000003</v>
          </cell>
          <cell r="BI2209">
            <v>5.0999999999999996</v>
          </cell>
          <cell r="BJ2209">
            <v>0</v>
          </cell>
          <cell r="BK2209">
            <v>7.5064895999999964E-2</v>
          </cell>
          <cell r="BL2209">
            <v>14</v>
          </cell>
          <cell r="BM2209" t="str">
            <v>60</v>
          </cell>
          <cell r="BN2209">
            <v>185</v>
          </cell>
          <cell r="BR2209">
            <v>0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</row>
        <row r="2210">
          <cell r="E2210" t="str">
            <v>BSPM1040</v>
          </cell>
          <cell r="F2210" t="str">
            <v>245/645R18 RAIZE T/L</v>
          </cell>
          <cell r="G2210" t="str">
            <v>245/645R18 RAIZE T/L</v>
          </cell>
          <cell r="H2210" t="str">
            <v>RAIZE</v>
          </cell>
          <cell r="I2210" t="str">
            <v>PSR2</v>
          </cell>
          <cell r="J2210" t="str">
            <v>UHP(17 UP)</v>
          </cell>
          <cell r="K2210" t="str">
            <v>BRIDGESTONE</v>
          </cell>
          <cell r="L2210" t="str">
            <v>245/645R18</v>
          </cell>
          <cell r="M2210" t="str">
            <v>RAIZE</v>
          </cell>
          <cell r="N2210" t="str">
            <v>PASSENGER CAR</v>
          </cell>
          <cell r="O2210" t="str">
            <v>PSRS</v>
          </cell>
          <cell r="P2210" t="str">
            <v>T/L</v>
          </cell>
          <cell r="Q2210" t="str">
            <v>ZDUMMY</v>
          </cell>
          <cell r="R2210" t="str">
            <v>JAPAN</v>
          </cell>
          <cell r="S2210">
            <v>3</v>
          </cell>
          <cell r="Y2210" t="str">
            <v>24</v>
          </cell>
          <cell r="AG2210" t="str">
            <v>*</v>
          </cell>
          <cell r="AL2210" t="str">
            <v>RAIZ</v>
          </cell>
          <cell r="AO2210" t="str">
            <v>245/645R18</v>
          </cell>
          <cell r="AP2210" t="str">
            <v>PSRS</v>
          </cell>
          <cell r="AQ2210" t="str">
            <v>OTHERS</v>
          </cell>
          <cell r="AR2210" t="str">
            <v>18 Inch</v>
          </cell>
          <cell r="AU2210">
            <v>0</v>
          </cell>
          <cell r="AX2210" t="str">
            <v>DISCONT</v>
          </cell>
          <cell r="AY2210" t="str">
            <v>B</v>
          </cell>
          <cell r="AZ2210">
            <v>91</v>
          </cell>
          <cell r="BA2210">
            <v>89</v>
          </cell>
          <cell r="BB2210">
            <v>10</v>
          </cell>
          <cell r="BC2210">
            <v>512</v>
          </cell>
          <cell r="BD2210" t="str">
            <v>SP</v>
          </cell>
          <cell r="BE2210" t="str">
            <v>RAC</v>
          </cell>
          <cell r="BF2210" t="str">
            <v>T</v>
          </cell>
          <cell r="BG2210" t="str">
            <v>T</v>
          </cell>
          <cell r="BH2210">
            <v>5.0999999999999996</v>
          </cell>
          <cell r="BI2210">
            <v>5.0999999999999996</v>
          </cell>
          <cell r="BJ2210">
            <v>0</v>
          </cell>
          <cell r="BK2210" t="e">
            <v>#VALUE!</v>
          </cell>
          <cell r="BL2210">
            <v>18</v>
          </cell>
          <cell r="BM2210" t="str">
            <v/>
          </cell>
          <cell r="BN2210">
            <v>245</v>
          </cell>
          <cell r="BR2210">
            <v>10500</v>
          </cell>
          <cell r="BS2210">
            <v>11031</v>
          </cell>
          <cell r="BT2210">
            <v>11031</v>
          </cell>
          <cell r="BU2210">
            <v>12257</v>
          </cell>
          <cell r="BV2210">
            <v>10</v>
          </cell>
          <cell r="BW2210">
            <v>11031</v>
          </cell>
          <cell r="BX2210">
            <v>0</v>
          </cell>
        </row>
        <row r="2211">
          <cell r="E2211" t="str">
            <v>BSPM1050</v>
          </cell>
          <cell r="F2211" t="str">
            <v>170/610R16 RAIZA T/L</v>
          </cell>
          <cell r="G2211" t="str">
            <v>170/610R16 RAIZA T/L</v>
          </cell>
          <cell r="H2211" t="str">
            <v>RAIZA</v>
          </cell>
          <cell r="I2211" t="str">
            <v>PSR3</v>
          </cell>
          <cell r="J2211" t="str">
            <v>PSR OOGATA (16 ONLY)</v>
          </cell>
          <cell r="K2211" t="str">
            <v>BRIDGESTONE</v>
          </cell>
          <cell r="L2211" t="str">
            <v>170/610R16</v>
          </cell>
          <cell r="M2211" t="str">
            <v>RAIZA</v>
          </cell>
          <cell r="N2211" t="str">
            <v>PASSENGER CAR</v>
          </cell>
          <cell r="O2211" t="str">
            <v>PSRS</v>
          </cell>
          <cell r="P2211" t="str">
            <v>T/L</v>
          </cell>
          <cell r="Q2211" t="str">
            <v>ZDUMMY</v>
          </cell>
          <cell r="R2211" t="str">
            <v>JAPAN</v>
          </cell>
          <cell r="S2211">
            <v>3</v>
          </cell>
          <cell r="Y2211" t="str">
            <v>24</v>
          </cell>
          <cell r="AG2211" t="str">
            <v>*</v>
          </cell>
          <cell r="AL2211" t="str">
            <v>RAIZ</v>
          </cell>
          <cell r="AO2211" t="str">
            <v>170/610R16</v>
          </cell>
          <cell r="AP2211" t="str">
            <v>PSRS</v>
          </cell>
          <cell r="AQ2211" t="str">
            <v>OTHERS</v>
          </cell>
          <cell r="AR2211" t="str">
            <v>16 Inch</v>
          </cell>
          <cell r="AU2211">
            <v>0</v>
          </cell>
          <cell r="AX2211" t="str">
            <v>DISCONT</v>
          </cell>
          <cell r="AY2211" t="str">
            <v>B</v>
          </cell>
          <cell r="AZ2211">
            <v>91</v>
          </cell>
          <cell r="BA2211">
            <v>89</v>
          </cell>
          <cell r="BB2211">
            <v>10</v>
          </cell>
          <cell r="BC2211">
            <v>512</v>
          </cell>
          <cell r="BD2211" t="str">
            <v>SP</v>
          </cell>
          <cell r="BE2211" t="str">
            <v>RAC</v>
          </cell>
          <cell r="BF2211" t="str">
            <v>T</v>
          </cell>
          <cell r="BG2211" t="str">
            <v>T</v>
          </cell>
          <cell r="BH2211">
            <v>3.964</v>
          </cell>
          <cell r="BI2211">
            <v>5.0999999999999996</v>
          </cell>
          <cell r="BJ2211">
            <v>0</v>
          </cell>
          <cell r="BK2211" t="e">
            <v>#VALUE!</v>
          </cell>
          <cell r="BL2211">
            <v>16</v>
          </cell>
          <cell r="BM2211" t="str">
            <v/>
          </cell>
          <cell r="BN2211">
            <v>170</v>
          </cell>
          <cell r="BR2211">
            <v>8700</v>
          </cell>
          <cell r="BS2211">
            <v>9319</v>
          </cell>
          <cell r="BT2211">
            <v>9319</v>
          </cell>
          <cell r="BU2211">
            <v>10354</v>
          </cell>
          <cell r="BV2211">
            <v>10</v>
          </cell>
          <cell r="BW2211">
            <v>9319</v>
          </cell>
          <cell r="BX2211">
            <v>0</v>
          </cell>
        </row>
        <row r="2212">
          <cell r="E2212" t="str">
            <v>BSPM1060</v>
          </cell>
          <cell r="F2212" t="str">
            <v>155/590R16 RAIZA T/L</v>
          </cell>
          <cell r="G2212" t="str">
            <v>155/590R16 RAIZA T/L</v>
          </cell>
          <cell r="H2212" t="str">
            <v>RAIZA</v>
          </cell>
          <cell r="I2212" t="str">
            <v>PSR3</v>
          </cell>
          <cell r="J2212" t="str">
            <v>PSR OOGATA (16 ONLY)</v>
          </cell>
          <cell r="K2212" t="str">
            <v>BRIDGESTONE</v>
          </cell>
          <cell r="L2212" t="str">
            <v>155/590R16</v>
          </cell>
          <cell r="M2212" t="str">
            <v>RAIZA</v>
          </cell>
          <cell r="N2212" t="str">
            <v>PASSENGER CAR</v>
          </cell>
          <cell r="O2212" t="str">
            <v>PSRS</v>
          </cell>
          <cell r="P2212" t="str">
            <v>T/L</v>
          </cell>
          <cell r="Q2212" t="str">
            <v>ZDUMMY</v>
          </cell>
          <cell r="R2212" t="str">
            <v>JAPAN</v>
          </cell>
          <cell r="S2212">
            <v>3</v>
          </cell>
          <cell r="Y2212" t="str">
            <v>24</v>
          </cell>
          <cell r="AG2212" t="str">
            <v>*</v>
          </cell>
          <cell r="AL2212" t="str">
            <v>RAIZ</v>
          </cell>
          <cell r="AO2212" t="str">
            <v>155/590R16</v>
          </cell>
          <cell r="AP2212" t="str">
            <v>PSRS</v>
          </cell>
          <cell r="AQ2212" t="str">
            <v>OTHERS</v>
          </cell>
          <cell r="AR2212" t="str">
            <v>16 Inch</v>
          </cell>
          <cell r="AU2212">
            <v>0</v>
          </cell>
          <cell r="AX2212" t="str">
            <v>DISCONT</v>
          </cell>
          <cell r="AY2212" t="str">
            <v>B</v>
          </cell>
          <cell r="AZ2212">
            <v>91</v>
          </cell>
          <cell r="BA2212">
            <v>89</v>
          </cell>
          <cell r="BB2212">
            <v>10</v>
          </cell>
          <cell r="BC2212">
            <v>512</v>
          </cell>
          <cell r="BD2212" t="str">
            <v>SP</v>
          </cell>
          <cell r="BE2212" t="str">
            <v>RAC</v>
          </cell>
          <cell r="BF2212" t="str">
            <v>T</v>
          </cell>
          <cell r="BG2212" t="str">
            <v>T</v>
          </cell>
          <cell r="BH2212">
            <v>3.085</v>
          </cell>
          <cell r="BI2212">
            <v>5.0999999999999996</v>
          </cell>
          <cell r="BJ2212">
            <v>0</v>
          </cell>
          <cell r="BK2212" t="e">
            <v>#VALUE!</v>
          </cell>
          <cell r="BL2212">
            <v>16</v>
          </cell>
          <cell r="BM2212" t="str">
            <v/>
          </cell>
          <cell r="BN2212">
            <v>155</v>
          </cell>
          <cell r="BR2212">
            <v>8000</v>
          </cell>
          <cell r="BS2212">
            <v>8570</v>
          </cell>
          <cell r="BT2212">
            <v>8570</v>
          </cell>
          <cell r="BU2212">
            <v>9522</v>
          </cell>
          <cell r="BV2212">
            <v>10</v>
          </cell>
          <cell r="BW2212">
            <v>8570</v>
          </cell>
          <cell r="BX2212">
            <v>0</v>
          </cell>
        </row>
        <row r="2213">
          <cell r="E2213" t="str">
            <v>BSPM1070</v>
          </cell>
          <cell r="F2213" t="str">
            <v>P225/75SR15 S375 LWT</v>
          </cell>
          <cell r="G2213" t="str">
            <v>P225/75SR15 S375 LWT</v>
          </cell>
          <cell r="H2213" t="str">
            <v>S375</v>
          </cell>
          <cell r="I2213" t="str">
            <v>PSR4</v>
          </cell>
          <cell r="J2213" t="str">
            <v>PSR IPPAN S (15 ONLY)</v>
          </cell>
          <cell r="K2213" t="str">
            <v>BRIDGESTONE</v>
          </cell>
          <cell r="L2213" t="str">
            <v>225/75R15</v>
          </cell>
          <cell r="M2213" t="str">
            <v>S375</v>
          </cell>
          <cell r="N2213" t="str">
            <v>PASSENGER CAR</v>
          </cell>
          <cell r="O2213" t="str">
            <v>PSRS</v>
          </cell>
          <cell r="P2213" t="str">
            <v>T/L</v>
          </cell>
          <cell r="Q2213" t="str">
            <v>ZDUMMY</v>
          </cell>
          <cell r="R2213" t="str">
            <v>JAPAN</v>
          </cell>
          <cell r="S2213">
            <v>3</v>
          </cell>
          <cell r="Y2213" t="str">
            <v>24</v>
          </cell>
          <cell r="AG2213" t="str">
            <v>*</v>
          </cell>
          <cell r="AL2213" t="str">
            <v>S375</v>
          </cell>
          <cell r="AO2213" t="str">
            <v>225/75R15</v>
          </cell>
          <cell r="AP2213" t="str">
            <v>PSRS</v>
          </cell>
          <cell r="AQ2213" t="str">
            <v>OTHERS</v>
          </cell>
          <cell r="AR2213" t="str">
            <v>15 Inch</v>
          </cell>
          <cell r="AU2213">
            <v>0</v>
          </cell>
          <cell r="AX2213" t="str">
            <v>DISCONT</v>
          </cell>
          <cell r="AY2213" t="str">
            <v>B</v>
          </cell>
          <cell r="AZ2213">
            <v>91</v>
          </cell>
          <cell r="BA2213">
            <v>89</v>
          </cell>
          <cell r="BB2213">
            <v>10</v>
          </cell>
          <cell r="BC2213">
            <v>512</v>
          </cell>
          <cell r="BD2213" t="str">
            <v>SP</v>
          </cell>
          <cell r="BE2213" t="str">
            <v>RAC</v>
          </cell>
          <cell r="BF2213" t="str">
            <v>T</v>
          </cell>
          <cell r="BG2213" t="str">
            <v>T</v>
          </cell>
          <cell r="BH2213">
            <v>6.9829999999999997</v>
          </cell>
          <cell r="BI2213">
            <v>5.0999999999999996</v>
          </cell>
          <cell r="BJ2213">
            <v>0</v>
          </cell>
          <cell r="BK2213">
            <v>0.13680419625000001</v>
          </cell>
          <cell r="BL2213">
            <v>15</v>
          </cell>
          <cell r="BM2213" t="str">
            <v>75</v>
          </cell>
          <cell r="BN2213">
            <v>225</v>
          </cell>
          <cell r="BR2213">
            <v>2360</v>
          </cell>
          <cell r="BS2213">
            <v>2528</v>
          </cell>
          <cell r="BT2213">
            <v>2528</v>
          </cell>
          <cell r="BU2213">
            <v>2809</v>
          </cell>
          <cell r="BV2213">
            <v>10</v>
          </cell>
          <cell r="BW2213">
            <v>2528</v>
          </cell>
          <cell r="BX2213">
            <v>0</v>
          </cell>
        </row>
        <row r="2214">
          <cell r="E2214" t="str">
            <v>BSPM1074</v>
          </cell>
          <cell r="F2214" t="str">
            <v>P215/75R15 S375 LWT T/L</v>
          </cell>
          <cell r="G2214" t="str">
            <v>P225/75SR15 S375 LWT</v>
          </cell>
          <cell r="H2214" t="str">
            <v>S375</v>
          </cell>
          <cell r="I2214" t="str">
            <v>PSR4</v>
          </cell>
          <cell r="J2214" t="str">
            <v>PSR IPPAN S (15 ONLY)</v>
          </cell>
          <cell r="K2214" t="str">
            <v>BRIDGESTONE</v>
          </cell>
          <cell r="L2214" t="str">
            <v>215/75R15</v>
          </cell>
          <cell r="M2214" t="str">
            <v>S375</v>
          </cell>
          <cell r="N2214" t="str">
            <v>PASSENGER CAR</v>
          </cell>
          <cell r="O2214" t="str">
            <v>PSRS</v>
          </cell>
          <cell r="P2214" t="str">
            <v>T/L</v>
          </cell>
          <cell r="Q2214" t="str">
            <v>ZDUMMY</v>
          </cell>
          <cell r="R2214" t="str">
            <v>JAPAN</v>
          </cell>
          <cell r="S2214">
            <v>3</v>
          </cell>
          <cell r="Y2214" t="str">
            <v>24</v>
          </cell>
          <cell r="AG2214" t="str">
            <v>*</v>
          </cell>
          <cell r="AL2214" t="str">
            <v>S375</v>
          </cell>
          <cell r="AO2214" t="str">
            <v>225/75R15</v>
          </cell>
          <cell r="AP2214" t="str">
            <v>PSRS</v>
          </cell>
          <cell r="AQ2214" t="str">
            <v>OTHERS</v>
          </cell>
          <cell r="AR2214" t="str">
            <v>15 Inch</v>
          </cell>
          <cell r="AU2214">
            <v>0</v>
          </cell>
          <cell r="AX2214" t="str">
            <v>DISCONT</v>
          </cell>
          <cell r="AY2214" t="str">
            <v>B</v>
          </cell>
          <cell r="AZ2214">
            <v>91</v>
          </cell>
          <cell r="BA2214">
            <v>89</v>
          </cell>
          <cell r="BB2214">
            <v>10</v>
          </cell>
          <cell r="BC2214">
            <v>512</v>
          </cell>
          <cell r="BD2214" t="str">
            <v>SP</v>
          </cell>
          <cell r="BE2214" t="str">
            <v>RAC</v>
          </cell>
          <cell r="BF2214" t="str">
            <v>T</v>
          </cell>
          <cell r="BG2214" t="str">
            <v>T</v>
          </cell>
          <cell r="BH2214">
            <v>5.0999999999999996</v>
          </cell>
          <cell r="BI2214">
            <v>5.0999999999999996</v>
          </cell>
          <cell r="BJ2214">
            <v>0</v>
          </cell>
          <cell r="BK2214">
            <v>0.12620262374999999</v>
          </cell>
          <cell r="BL2214">
            <v>15</v>
          </cell>
          <cell r="BM2214" t="str">
            <v>75</v>
          </cell>
          <cell r="BN2214">
            <v>215</v>
          </cell>
          <cell r="BR2214">
            <v>0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</row>
        <row r="2215">
          <cell r="E2215" t="str">
            <v>BSPM1080</v>
          </cell>
          <cell r="F2215" t="str">
            <v>245/70R16 D684 T/L(OE)</v>
          </cell>
          <cell r="G2215" t="str">
            <v>245/70R16 D684 T/L(OE)</v>
          </cell>
          <cell r="H2215" t="str">
            <v>D684</v>
          </cell>
          <cell r="I2215" t="str">
            <v>PSR7</v>
          </cell>
          <cell r="J2215" t="str">
            <v>4X4 16 DOWN</v>
          </cell>
          <cell r="K2215" t="str">
            <v>BRIDGESTONE</v>
          </cell>
          <cell r="L2215" t="str">
            <v>245/70R16</v>
          </cell>
          <cell r="M2215" t="str">
            <v>DUELER</v>
          </cell>
          <cell r="N2215" t="str">
            <v>4X4 PSR</v>
          </cell>
          <cell r="O2215" t="str">
            <v>4X4</v>
          </cell>
          <cell r="P2215" t="str">
            <v>T/L</v>
          </cell>
          <cell r="Q2215" t="str">
            <v>ZDUMMY</v>
          </cell>
          <cell r="R2215" t="str">
            <v>JAPAN</v>
          </cell>
          <cell r="S2215">
            <v>3</v>
          </cell>
          <cell r="Y2215" t="str">
            <v>24</v>
          </cell>
          <cell r="AG2215" t="str">
            <v>*</v>
          </cell>
          <cell r="AL2215" t="str">
            <v>D684</v>
          </cell>
          <cell r="AO2215" t="str">
            <v>245/70R16</v>
          </cell>
          <cell r="AP2215" t="str">
            <v>PSRS</v>
          </cell>
          <cell r="AQ2215" t="str">
            <v>DUELERS</v>
          </cell>
          <cell r="AR2215" t="str">
            <v>16 Inch</v>
          </cell>
          <cell r="AU2215">
            <v>0</v>
          </cell>
          <cell r="AX2215" t="str">
            <v>DISCONT</v>
          </cell>
          <cell r="AY2215" t="str">
            <v>B</v>
          </cell>
          <cell r="AZ2215">
            <v>91</v>
          </cell>
          <cell r="BA2215">
            <v>89</v>
          </cell>
          <cell r="BB2215">
            <v>10</v>
          </cell>
          <cell r="BC2215">
            <v>512</v>
          </cell>
          <cell r="BD2215" t="str">
            <v>SP</v>
          </cell>
          <cell r="BE2215" t="str">
            <v>RAC</v>
          </cell>
          <cell r="BF2215" t="str">
            <v>T</v>
          </cell>
          <cell r="BG2215" t="str">
            <v>T</v>
          </cell>
          <cell r="BH2215">
            <v>7.76</v>
          </cell>
          <cell r="BI2215">
            <v>5.0999999999999996</v>
          </cell>
          <cell r="BJ2215">
            <v>0</v>
          </cell>
          <cell r="BK2215">
            <v>0.1600561026</v>
          </cell>
          <cell r="BL2215">
            <v>16</v>
          </cell>
          <cell r="BM2215" t="str">
            <v>70</v>
          </cell>
          <cell r="BN2215">
            <v>245</v>
          </cell>
          <cell r="BR2215">
            <v>2875</v>
          </cell>
          <cell r="BS2215">
            <v>3079</v>
          </cell>
          <cell r="BT2215">
            <v>3079</v>
          </cell>
          <cell r="BU2215">
            <v>3421</v>
          </cell>
          <cell r="BV2215">
            <v>10</v>
          </cell>
          <cell r="BW2215">
            <v>3079</v>
          </cell>
          <cell r="BX2215">
            <v>0</v>
          </cell>
        </row>
        <row r="2216">
          <cell r="E2216" t="str">
            <v>BSPM1090</v>
          </cell>
          <cell r="F2216" t="str">
            <v>205/65R15 93H SF-324 T/L</v>
          </cell>
          <cell r="G2216" t="str">
            <v>205/65R15 93H SF-324 T/L</v>
          </cell>
          <cell r="H2216" t="str">
            <v>SF-324</v>
          </cell>
          <cell r="I2216" t="str">
            <v>PSR4</v>
          </cell>
          <cell r="J2216" t="str">
            <v>PSR IPPAN S (15 ONLY)</v>
          </cell>
          <cell r="K2216" t="str">
            <v>BRIDGESTONE</v>
          </cell>
          <cell r="L2216" t="str">
            <v>205/65R15</v>
          </cell>
          <cell r="M2216" t="str">
            <v>SF324</v>
          </cell>
          <cell r="N2216" t="str">
            <v>PASSENGER CAR</v>
          </cell>
          <cell r="O2216" t="str">
            <v>PSRS</v>
          </cell>
          <cell r="P2216" t="str">
            <v>T/L</v>
          </cell>
          <cell r="Q2216" t="str">
            <v>ZDUMMY</v>
          </cell>
          <cell r="R2216" t="str">
            <v>JAPAN</v>
          </cell>
          <cell r="S2216">
            <v>3</v>
          </cell>
          <cell r="Y2216" t="str">
            <v>24</v>
          </cell>
          <cell r="AG2216" t="str">
            <v>*</v>
          </cell>
          <cell r="AL2216" t="str">
            <v>SF324</v>
          </cell>
          <cell r="AO2216" t="str">
            <v>205/65R15</v>
          </cell>
          <cell r="AP2216" t="str">
            <v>PSRS</v>
          </cell>
          <cell r="AQ2216" t="str">
            <v>OTHERS</v>
          </cell>
          <cell r="AR2216" t="str">
            <v>15 Inch</v>
          </cell>
          <cell r="AU2216">
            <v>0</v>
          </cell>
          <cell r="AX2216" t="str">
            <v>DISCONT</v>
          </cell>
          <cell r="AY2216" t="str">
            <v>B</v>
          </cell>
          <cell r="AZ2216">
            <v>91</v>
          </cell>
          <cell r="BA2216">
            <v>89</v>
          </cell>
          <cell r="BB2216">
            <v>10</v>
          </cell>
          <cell r="BC2216">
            <v>512</v>
          </cell>
          <cell r="BD2216" t="str">
            <v>SP</v>
          </cell>
          <cell r="BE2216" t="str">
            <v>RAC</v>
          </cell>
          <cell r="BF2216" t="str">
            <v>T</v>
          </cell>
          <cell r="BG2216" t="str">
            <v>T</v>
          </cell>
          <cell r="BH2216">
            <v>4.984</v>
          </cell>
          <cell r="BI2216">
            <v>5.0999999999999996</v>
          </cell>
          <cell r="BJ2216">
            <v>0</v>
          </cell>
          <cell r="BK2216">
            <v>0.10271778125</v>
          </cell>
          <cell r="BL2216">
            <v>15</v>
          </cell>
          <cell r="BM2216" t="str">
            <v>65</v>
          </cell>
          <cell r="BN2216">
            <v>205</v>
          </cell>
          <cell r="BR2216">
            <v>1950</v>
          </cell>
          <cell r="BS2216">
            <v>2089</v>
          </cell>
          <cell r="BT2216">
            <v>2089</v>
          </cell>
          <cell r="BU2216">
            <v>2321</v>
          </cell>
          <cell r="BV2216">
            <v>10</v>
          </cell>
          <cell r="BW2216">
            <v>2089</v>
          </cell>
          <cell r="BX2216">
            <v>0</v>
          </cell>
        </row>
        <row r="2217">
          <cell r="E2217" t="str">
            <v>BSPM1100</v>
          </cell>
          <cell r="F2217" t="str">
            <v>P205/65R15 95H 339V T/L</v>
          </cell>
          <cell r="G2217" t="str">
            <v>P205/65R15 95H 339V T/L</v>
          </cell>
          <cell r="H2217" t="str">
            <v>339V</v>
          </cell>
          <cell r="I2217" t="str">
            <v>PSR4</v>
          </cell>
          <cell r="J2217" t="str">
            <v>PSR IPPAN S (15 ONLY)</v>
          </cell>
          <cell r="K2217" t="str">
            <v>BRIDGESTONE</v>
          </cell>
          <cell r="L2217" t="str">
            <v>205/65R15</v>
          </cell>
          <cell r="M2217" t="str">
            <v>339V</v>
          </cell>
          <cell r="N2217" t="str">
            <v>PASSENGER CAR</v>
          </cell>
          <cell r="O2217" t="str">
            <v>PSRS</v>
          </cell>
          <cell r="P2217" t="str">
            <v>T/L</v>
          </cell>
          <cell r="Q2217" t="str">
            <v>ZDUMMY</v>
          </cell>
          <cell r="R2217" t="str">
            <v>JAPAN</v>
          </cell>
          <cell r="S2217">
            <v>3</v>
          </cell>
          <cell r="Y2217" t="str">
            <v>24</v>
          </cell>
          <cell r="AG2217" t="str">
            <v>*</v>
          </cell>
          <cell r="AL2217" t="str">
            <v>339V</v>
          </cell>
          <cell r="AO2217" t="str">
            <v>205/65R15</v>
          </cell>
          <cell r="AP2217" t="str">
            <v>PSRS</v>
          </cell>
          <cell r="AQ2217" t="str">
            <v>OTHERS</v>
          </cell>
          <cell r="AR2217" t="str">
            <v>15 Inch</v>
          </cell>
          <cell r="AU2217">
            <v>0</v>
          </cell>
          <cell r="AX2217" t="str">
            <v>DISCONT</v>
          </cell>
          <cell r="AY2217" t="str">
            <v>B</v>
          </cell>
          <cell r="AZ2217">
            <v>91</v>
          </cell>
          <cell r="BA2217">
            <v>89</v>
          </cell>
          <cell r="BB2217">
            <v>10</v>
          </cell>
          <cell r="BC2217">
            <v>512</v>
          </cell>
          <cell r="BD2217" t="str">
            <v>SP</v>
          </cell>
          <cell r="BE2217" t="str">
            <v>RAC</v>
          </cell>
          <cell r="BF2217" t="str">
            <v>T</v>
          </cell>
          <cell r="BG2217" t="str">
            <v>T</v>
          </cell>
          <cell r="BH2217">
            <v>5.0599999999999996</v>
          </cell>
          <cell r="BI2217">
            <v>5.0999999999999996</v>
          </cell>
          <cell r="BJ2217">
            <v>0</v>
          </cell>
          <cell r="BK2217">
            <v>0.10271778125</v>
          </cell>
          <cell r="BL2217">
            <v>15</v>
          </cell>
          <cell r="BM2217" t="str">
            <v>65</v>
          </cell>
          <cell r="BN2217">
            <v>205</v>
          </cell>
          <cell r="BR2217">
            <v>2500</v>
          </cell>
          <cell r="BS2217">
            <v>2678</v>
          </cell>
          <cell r="BT2217">
            <v>2678</v>
          </cell>
          <cell r="BU2217">
            <v>2976</v>
          </cell>
          <cell r="BV2217">
            <v>10</v>
          </cell>
          <cell r="BW2217">
            <v>2678</v>
          </cell>
          <cell r="BX2217">
            <v>0</v>
          </cell>
        </row>
        <row r="2218">
          <cell r="E2218" t="str">
            <v>BSPM1101</v>
          </cell>
          <cell r="F2218" t="str">
            <v>P205/65R15 95H RE92 T/L</v>
          </cell>
          <cell r="G2218" t="str">
            <v>P205/65R15 95H RE92 T/L</v>
          </cell>
          <cell r="H2218" t="str">
            <v>RE92</v>
          </cell>
          <cell r="I2218" t="str">
            <v>PSR4</v>
          </cell>
          <cell r="J2218" t="str">
            <v>PSR IPPAN S (15 ONLY)</v>
          </cell>
          <cell r="K2218" t="str">
            <v>BRIDGESTONE</v>
          </cell>
          <cell r="L2218" t="str">
            <v>205/65R15</v>
          </cell>
          <cell r="M2218" t="str">
            <v>POTENZA</v>
          </cell>
          <cell r="N2218" t="str">
            <v>PASSENGER CAR</v>
          </cell>
          <cell r="O2218" t="str">
            <v>PSRS</v>
          </cell>
          <cell r="P2218" t="str">
            <v>T/L</v>
          </cell>
          <cell r="Q2218" t="str">
            <v>ZDUMMY</v>
          </cell>
          <cell r="R2218" t="str">
            <v>JAPAN</v>
          </cell>
          <cell r="S2218">
            <v>3</v>
          </cell>
          <cell r="Y2218" t="str">
            <v>24</v>
          </cell>
          <cell r="AG2218" t="str">
            <v>*</v>
          </cell>
          <cell r="AL2218" t="str">
            <v>RE92</v>
          </cell>
          <cell r="AO2218" t="str">
            <v>205/65R15</v>
          </cell>
          <cell r="AP2218" t="str">
            <v>PSRS</v>
          </cell>
          <cell r="AQ2218" t="str">
            <v>OTHERS</v>
          </cell>
          <cell r="AR2218" t="str">
            <v>15 Inch</v>
          </cell>
          <cell r="AU2218">
            <v>2000</v>
          </cell>
          <cell r="AX2218" t="str">
            <v>DISCONT</v>
          </cell>
          <cell r="AY2218" t="str">
            <v>B</v>
          </cell>
          <cell r="AZ2218">
            <v>91</v>
          </cell>
          <cell r="BA2218">
            <v>89</v>
          </cell>
          <cell r="BB2218">
            <v>10</v>
          </cell>
          <cell r="BC2218">
            <v>512</v>
          </cell>
          <cell r="BD2218" t="str">
            <v>SP</v>
          </cell>
          <cell r="BE2218" t="str">
            <v>RAC</v>
          </cell>
          <cell r="BF2218" t="str">
            <v>T</v>
          </cell>
          <cell r="BG2218" t="str">
            <v>T</v>
          </cell>
          <cell r="BH2218">
            <v>4.8570000000000002</v>
          </cell>
          <cell r="BI2218">
            <v>4.8570000000000002</v>
          </cell>
          <cell r="BJ2218">
            <v>8.7999999999999995E-2</v>
          </cell>
          <cell r="BK2218">
            <v>0.10271778125</v>
          </cell>
          <cell r="BL2218">
            <v>15</v>
          </cell>
          <cell r="BM2218" t="str">
            <v>65</v>
          </cell>
          <cell r="BN2218">
            <v>205</v>
          </cell>
          <cell r="BR2218">
            <v>2500</v>
          </cell>
          <cell r="BS2218">
            <v>2625</v>
          </cell>
          <cell r="BT2218">
            <v>2625</v>
          </cell>
          <cell r="BU2218">
            <v>2917</v>
          </cell>
          <cell r="BV2218">
            <v>10</v>
          </cell>
          <cell r="BW2218">
            <v>2625</v>
          </cell>
          <cell r="BX2218">
            <v>0</v>
          </cell>
        </row>
        <row r="2219">
          <cell r="E2219" t="str">
            <v>BSPM1110</v>
          </cell>
          <cell r="F2219" t="str">
            <v>205/55R15 87V POTENZA RE93 TL</v>
          </cell>
          <cell r="G2219" t="str">
            <v>205/55R15 87V POTENZA RE93 TL</v>
          </cell>
          <cell r="H2219" t="str">
            <v>RE93</v>
          </cell>
          <cell r="I2219" t="str">
            <v>PSR4</v>
          </cell>
          <cell r="J2219" t="str">
            <v>PSR IPPAN S (15 ONLY)</v>
          </cell>
          <cell r="K2219" t="str">
            <v>BRIDGESTONE</v>
          </cell>
          <cell r="L2219" t="str">
            <v>205/55R15</v>
          </cell>
          <cell r="M2219" t="str">
            <v>POTENZA</v>
          </cell>
          <cell r="N2219" t="str">
            <v>PASSENGER CAR</v>
          </cell>
          <cell r="O2219" t="str">
            <v>PSRS</v>
          </cell>
          <cell r="P2219" t="str">
            <v>T/L</v>
          </cell>
          <cell r="Q2219" t="str">
            <v>ZDUMMY</v>
          </cell>
          <cell r="R2219" t="str">
            <v>JAPAN</v>
          </cell>
          <cell r="S2219">
            <v>3</v>
          </cell>
          <cell r="Y2219" t="str">
            <v>24</v>
          </cell>
          <cell r="AG2219" t="str">
            <v>*</v>
          </cell>
          <cell r="AL2219" t="str">
            <v>RE93</v>
          </cell>
          <cell r="AO2219" t="str">
            <v>205/55R15</v>
          </cell>
          <cell r="AP2219" t="str">
            <v>PSRS</v>
          </cell>
          <cell r="AQ2219" t="str">
            <v>OTHERS</v>
          </cell>
          <cell r="AR2219" t="str">
            <v>15 Inch</v>
          </cell>
          <cell r="AU2219">
            <v>0</v>
          </cell>
          <cell r="AX2219" t="str">
            <v>DISCONT</v>
          </cell>
          <cell r="AY2219" t="str">
            <v>B</v>
          </cell>
          <cell r="AZ2219">
            <v>91</v>
          </cell>
          <cell r="BA2219">
            <v>89</v>
          </cell>
          <cell r="BB2219">
            <v>10</v>
          </cell>
          <cell r="BC2219">
            <v>512</v>
          </cell>
          <cell r="BD2219" t="str">
            <v>SP</v>
          </cell>
          <cell r="BE2219" t="str">
            <v>RAC</v>
          </cell>
          <cell r="BF2219" t="str">
            <v>T</v>
          </cell>
          <cell r="BG2219" t="str">
            <v>T</v>
          </cell>
          <cell r="BH2219">
            <v>4.9640000000000004</v>
          </cell>
          <cell r="BI2219">
            <v>5.0999999999999996</v>
          </cell>
          <cell r="BJ2219">
            <v>0</v>
          </cell>
          <cell r="BK2219">
            <v>9.0121351249999995E-2</v>
          </cell>
          <cell r="BL2219">
            <v>15</v>
          </cell>
          <cell r="BM2219" t="str">
            <v>55</v>
          </cell>
          <cell r="BN2219">
            <v>205</v>
          </cell>
          <cell r="BR2219">
            <v>2550</v>
          </cell>
          <cell r="BS2219">
            <v>2732</v>
          </cell>
          <cell r="BT2219">
            <v>2732</v>
          </cell>
          <cell r="BU2219">
            <v>3036</v>
          </cell>
          <cell r="BV2219">
            <v>10</v>
          </cell>
          <cell r="BW2219">
            <v>2732</v>
          </cell>
          <cell r="BX2219">
            <v>0</v>
          </cell>
        </row>
        <row r="2220">
          <cell r="E2220" t="str">
            <v>BSPM1120</v>
          </cell>
          <cell r="F2220" t="str">
            <v>215/50R15 88V POTENZA RE93 TL</v>
          </cell>
          <cell r="G2220" t="str">
            <v>215/50R15 88V POTENZA RE93 TL</v>
          </cell>
          <cell r="H2220" t="str">
            <v>RE93</v>
          </cell>
          <cell r="I2220" t="str">
            <v>PSR4</v>
          </cell>
          <cell r="J2220" t="str">
            <v>PSR IPPAN S (15 ONLY)</v>
          </cell>
          <cell r="K2220" t="str">
            <v>BRIDGESTONE</v>
          </cell>
          <cell r="L2220" t="str">
            <v>215/50R15</v>
          </cell>
          <cell r="M2220" t="str">
            <v>POTENZA</v>
          </cell>
          <cell r="N2220" t="str">
            <v>PASSENGER CAR</v>
          </cell>
          <cell r="O2220" t="str">
            <v>PSRS</v>
          </cell>
          <cell r="P2220" t="str">
            <v>T/L</v>
          </cell>
          <cell r="Q2220" t="str">
            <v>ZDUMMY</v>
          </cell>
          <cell r="R2220" t="str">
            <v>JAPAN</v>
          </cell>
          <cell r="S2220">
            <v>3</v>
          </cell>
          <cell r="Y2220" t="str">
            <v>24</v>
          </cell>
          <cell r="AG2220" t="str">
            <v>*</v>
          </cell>
          <cell r="AL2220" t="str">
            <v>RE93</v>
          </cell>
          <cell r="AO2220" t="str">
            <v>215/50R15</v>
          </cell>
          <cell r="AP2220" t="str">
            <v>PSRS</v>
          </cell>
          <cell r="AQ2220" t="str">
            <v>OTHERS</v>
          </cell>
          <cell r="AR2220" t="str">
            <v>15 Inch</v>
          </cell>
          <cell r="AU2220">
            <v>0</v>
          </cell>
          <cell r="AX2220" t="str">
            <v>DISCONT</v>
          </cell>
          <cell r="AY2220" t="str">
            <v>B</v>
          </cell>
          <cell r="AZ2220">
            <v>91</v>
          </cell>
          <cell r="BA2220">
            <v>89</v>
          </cell>
          <cell r="BB2220">
            <v>10</v>
          </cell>
          <cell r="BC2220">
            <v>512</v>
          </cell>
          <cell r="BD2220" t="str">
            <v>SP</v>
          </cell>
          <cell r="BE2220" t="str">
            <v>RAC</v>
          </cell>
          <cell r="BF2220" t="str">
            <v>T</v>
          </cell>
          <cell r="BG2220" t="str">
            <v>T</v>
          </cell>
          <cell r="BH2220">
            <v>4.7910000000000004</v>
          </cell>
          <cell r="BI2220">
            <v>5.0999999999999996</v>
          </cell>
          <cell r="BJ2220">
            <v>0</v>
          </cell>
          <cell r="BK2220">
            <v>9.0580079999999993E-2</v>
          </cell>
          <cell r="BL2220">
            <v>15</v>
          </cell>
          <cell r="BM2220" t="str">
            <v>50</v>
          </cell>
          <cell r="BN2220">
            <v>215</v>
          </cell>
          <cell r="BR2220">
            <v>2940</v>
          </cell>
          <cell r="BS2220">
            <v>3149</v>
          </cell>
          <cell r="BT2220">
            <v>3149</v>
          </cell>
          <cell r="BU2220">
            <v>3499</v>
          </cell>
          <cell r="BV2220">
            <v>10</v>
          </cell>
          <cell r="BW2220">
            <v>3149</v>
          </cell>
          <cell r="BX2220">
            <v>0</v>
          </cell>
        </row>
        <row r="2221">
          <cell r="E2221" t="str">
            <v>BSPM1130</v>
          </cell>
          <cell r="F2221" t="str">
            <v>180/590R16 E71E T/L</v>
          </cell>
          <cell r="G2221" t="str">
            <v>180/590R16 E71E T/L</v>
          </cell>
          <cell r="H2221" t="str">
            <v>E71E</v>
          </cell>
          <cell r="I2221" t="str">
            <v>PSR3</v>
          </cell>
          <cell r="J2221" t="str">
            <v>PSR OOGATA (16 ONLY)</v>
          </cell>
          <cell r="K2221" t="str">
            <v>BRIDGESTONE</v>
          </cell>
          <cell r="L2221" t="str">
            <v>180/590R16</v>
          </cell>
          <cell r="M2221" t="str">
            <v>POTENZA</v>
          </cell>
          <cell r="N2221" t="str">
            <v>PASSENGER CAR</v>
          </cell>
          <cell r="O2221" t="str">
            <v>PSRS</v>
          </cell>
          <cell r="P2221" t="str">
            <v>T/L</v>
          </cell>
          <cell r="Q2221" t="str">
            <v>ZDUMMY</v>
          </cell>
          <cell r="R2221" t="str">
            <v>JAPAN</v>
          </cell>
          <cell r="S2221">
            <v>3</v>
          </cell>
          <cell r="Y2221" t="str">
            <v>24</v>
          </cell>
          <cell r="AG2221" t="str">
            <v>*</v>
          </cell>
          <cell r="AL2221" t="str">
            <v>E71E</v>
          </cell>
          <cell r="AO2221" t="str">
            <v>180/590R16</v>
          </cell>
          <cell r="AP2221" t="str">
            <v>PSRS</v>
          </cell>
          <cell r="AQ2221" t="str">
            <v>OTHERS</v>
          </cell>
          <cell r="AR2221" t="str">
            <v>16 Inch</v>
          </cell>
          <cell r="AU2221">
            <v>0</v>
          </cell>
          <cell r="AX2221" t="str">
            <v>DISCONT</v>
          </cell>
          <cell r="AY2221" t="str">
            <v>B</v>
          </cell>
          <cell r="AZ2221">
            <v>91</v>
          </cell>
          <cell r="BA2221">
            <v>89</v>
          </cell>
          <cell r="BB2221">
            <v>10</v>
          </cell>
          <cell r="BC2221">
            <v>512</v>
          </cell>
          <cell r="BD2221" t="str">
            <v>SP</v>
          </cell>
          <cell r="BE2221" t="str">
            <v>RAC</v>
          </cell>
          <cell r="BF2221" t="str">
            <v>T</v>
          </cell>
          <cell r="BG2221" t="str">
            <v>T</v>
          </cell>
          <cell r="BH2221">
            <v>4.5259999999999998</v>
          </cell>
          <cell r="BI2221">
            <v>5.0999999999999996</v>
          </cell>
          <cell r="BJ2221">
            <v>0</v>
          </cell>
          <cell r="BK2221" t="e">
            <v>#VALUE!</v>
          </cell>
          <cell r="BL2221">
            <v>16</v>
          </cell>
          <cell r="BM2221" t="str">
            <v/>
          </cell>
          <cell r="BN2221">
            <v>180</v>
          </cell>
          <cell r="BR2221">
            <v>7200</v>
          </cell>
          <cell r="BS2221">
            <v>7713</v>
          </cell>
          <cell r="BT2221">
            <v>7713</v>
          </cell>
          <cell r="BU2221">
            <v>8570</v>
          </cell>
          <cell r="BV2221">
            <v>10</v>
          </cell>
          <cell r="BW2221">
            <v>7713</v>
          </cell>
          <cell r="BX2221">
            <v>0</v>
          </cell>
        </row>
        <row r="2222">
          <cell r="E2222" t="str">
            <v>BSPM1140</v>
          </cell>
          <cell r="F2222" t="str">
            <v>170/610R16 RAI2A T/L</v>
          </cell>
          <cell r="G2222" t="str">
            <v>170/610R16 RAI2A T/L</v>
          </cell>
          <cell r="H2222" t="str">
            <v>RAIZA</v>
          </cell>
          <cell r="I2222" t="str">
            <v>PSR3</v>
          </cell>
          <cell r="J2222" t="str">
            <v>PSR OOGATA (16 ONLY)</v>
          </cell>
          <cell r="K2222" t="str">
            <v>BRIDGESTONE</v>
          </cell>
          <cell r="L2222" t="str">
            <v>170/610R16</v>
          </cell>
          <cell r="M2222" t="str">
            <v>RAIZA</v>
          </cell>
          <cell r="N2222" t="str">
            <v>PASSENGER CAR</v>
          </cell>
          <cell r="O2222" t="str">
            <v>PSRS</v>
          </cell>
          <cell r="P2222" t="str">
            <v>T/L</v>
          </cell>
          <cell r="Q2222" t="str">
            <v>ZDUMMY</v>
          </cell>
          <cell r="R2222" t="str">
            <v>JAPAN</v>
          </cell>
          <cell r="S2222">
            <v>3</v>
          </cell>
          <cell r="Y2222" t="str">
            <v>24</v>
          </cell>
          <cell r="AG2222" t="str">
            <v>*</v>
          </cell>
          <cell r="AL2222" t="str">
            <v>RAIZ</v>
          </cell>
          <cell r="AO2222" t="str">
            <v>170/610R16</v>
          </cell>
          <cell r="AP2222" t="str">
            <v>PSRS</v>
          </cell>
          <cell r="AQ2222" t="str">
            <v>OTHERS</v>
          </cell>
          <cell r="AR2222" t="str">
            <v>16 Inch</v>
          </cell>
          <cell r="AU2222">
            <v>0</v>
          </cell>
          <cell r="AX2222" t="str">
            <v>DISCONT</v>
          </cell>
          <cell r="AY2222" t="str">
            <v>B</v>
          </cell>
          <cell r="AZ2222">
            <v>91</v>
          </cell>
          <cell r="BA2222">
            <v>89</v>
          </cell>
          <cell r="BB2222">
            <v>10</v>
          </cell>
          <cell r="BC2222">
            <v>512</v>
          </cell>
          <cell r="BD2222" t="str">
            <v>SP</v>
          </cell>
          <cell r="BE2222" t="str">
            <v>RAC</v>
          </cell>
          <cell r="BF2222" t="str">
            <v>T</v>
          </cell>
          <cell r="BG2222" t="str">
            <v>T</v>
          </cell>
          <cell r="BH2222">
            <v>3.964</v>
          </cell>
          <cell r="BI2222">
            <v>5.0999999999999996</v>
          </cell>
          <cell r="BJ2222">
            <v>0</v>
          </cell>
          <cell r="BK2222" t="e">
            <v>#VALUE!</v>
          </cell>
          <cell r="BL2222">
            <v>16</v>
          </cell>
          <cell r="BM2222" t="str">
            <v/>
          </cell>
          <cell r="BN2222">
            <v>170</v>
          </cell>
          <cell r="BR2222">
            <v>6400</v>
          </cell>
          <cell r="BS2222">
            <v>6856</v>
          </cell>
          <cell r="BT2222">
            <v>6856</v>
          </cell>
          <cell r="BU2222">
            <v>7618</v>
          </cell>
          <cell r="BV2222">
            <v>10</v>
          </cell>
          <cell r="BW2222">
            <v>6856</v>
          </cell>
          <cell r="BX2222">
            <v>0</v>
          </cell>
        </row>
        <row r="2223">
          <cell r="E2223" t="str">
            <v>BSPM1150</v>
          </cell>
          <cell r="F2223" t="str">
            <v>160/590R16 E71E T/L</v>
          </cell>
          <cell r="G2223" t="str">
            <v>160/590R16 E71E T/L</v>
          </cell>
          <cell r="H2223" t="str">
            <v>E71E</v>
          </cell>
          <cell r="I2223" t="str">
            <v>PSR3</v>
          </cell>
          <cell r="J2223" t="str">
            <v>PSR OOGATA (16 ONLY)</v>
          </cell>
          <cell r="K2223" t="str">
            <v>BRIDGESTONE</v>
          </cell>
          <cell r="L2223" t="str">
            <v>160/590R16</v>
          </cell>
          <cell r="M2223" t="str">
            <v>POTENZA</v>
          </cell>
          <cell r="N2223" t="str">
            <v>PASSENGER CAR</v>
          </cell>
          <cell r="O2223" t="str">
            <v>PSRS</v>
          </cell>
          <cell r="P2223" t="str">
            <v>T/L</v>
          </cell>
          <cell r="Q2223" t="str">
            <v>ZDUMMY</v>
          </cell>
          <cell r="R2223" t="str">
            <v>JAPAN</v>
          </cell>
          <cell r="S2223">
            <v>3</v>
          </cell>
          <cell r="Y2223" t="str">
            <v>24</v>
          </cell>
          <cell r="AG2223" t="str">
            <v>*</v>
          </cell>
          <cell r="AL2223" t="str">
            <v>E71E</v>
          </cell>
          <cell r="AO2223" t="str">
            <v>160/590R16</v>
          </cell>
          <cell r="AP2223" t="str">
            <v>PSRS</v>
          </cell>
          <cell r="AQ2223" t="str">
            <v>OTHERS</v>
          </cell>
          <cell r="AR2223" t="str">
            <v>16 Inch</v>
          </cell>
          <cell r="AU2223">
            <v>0</v>
          </cell>
          <cell r="AX2223" t="str">
            <v>DISCONT</v>
          </cell>
          <cell r="AY2223" t="str">
            <v>B</v>
          </cell>
          <cell r="AZ2223">
            <v>91</v>
          </cell>
          <cell r="BA2223">
            <v>89</v>
          </cell>
          <cell r="BB2223">
            <v>10</v>
          </cell>
          <cell r="BC2223">
            <v>512</v>
          </cell>
          <cell r="BD2223" t="str">
            <v>SP</v>
          </cell>
          <cell r="BE2223" t="str">
            <v>RAC</v>
          </cell>
          <cell r="BF2223" t="str">
            <v>T</v>
          </cell>
          <cell r="BG2223" t="str">
            <v>T</v>
          </cell>
          <cell r="BH2223">
            <v>3.6930000000000001</v>
          </cell>
          <cell r="BI2223">
            <v>5.0999999999999996</v>
          </cell>
          <cell r="BJ2223">
            <v>0</v>
          </cell>
          <cell r="BK2223" t="e">
            <v>#VALUE!</v>
          </cell>
          <cell r="BL2223">
            <v>16</v>
          </cell>
          <cell r="BM2223" t="str">
            <v/>
          </cell>
          <cell r="BN2223">
            <v>160</v>
          </cell>
          <cell r="BR2223">
            <v>6200</v>
          </cell>
          <cell r="BS2223">
            <v>6641</v>
          </cell>
          <cell r="BT2223">
            <v>6641</v>
          </cell>
          <cell r="BU2223">
            <v>7379</v>
          </cell>
          <cell r="BV2223">
            <v>10</v>
          </cell>
          <cell r="BW2223">
            <v>6641</v>
          </cell>
          <cell r="BX2223">
            <v>0</v>
          </cell>
        </row>
        <row r="2224">
          <cell r="E2224" t="str">
            <v>BSPM1160</v>
          </cell>
          <cell r="F2224" t="str">
            <v>155/590R16 RAI2A T/L</v>
          </cell>
          <cell r="G2224" t="str">
            <v>155/590R16 RAI2A T/L</v>
          </cell>
          <cell r="H2224" t="str">
            <v>RAIZA</v>
          </cell>
          <cell r="I2224" t="str">
            <v>PSR3</v>
          </cell>
          <cell r="J2224" t="str">
            <v>PSR OOGATA (16 ONLY)</v>
          </cell>
          <cell r="K2224" t="str">
            <v>BRIDGESTONE</v>
          </cell>
          <cell r="L2224" t="str">
            <v>155/590R16</v>
          </cell>
          <cell r="M2224" t="str">
            <v>RAIZA</v>
          </cell>
          <cell r="N2224" t="str">
            <v>PASSENGER CAR</v>
          </cell>
          <cell r="O2224" t="str">
            <v>PSRS</v>
          </cell>
          <cell r="P2224" t="str">
            <v>T/L</v>
          </cell>
          <cell r="Q2224" t="str">
            <v>ZDUMMY</v>
          </cell>
          <cell r="R2224" t="str">
            <v>JAPAN</v>
          </cell>
          <cell r="S2224">
            <v>3</v>
          </cell>
          <cell r="Y2224" t="str">
            <v>24</v>
          </cell>
          <cell r="AG2224" t="str">
            <v>*</v>
          </cell>
          <cell r="AL2224" t="str">
            <v>RAIZ</v>
          </cell>
          <cell r="AO2224" t="str">
            <v>155/590R16</v>
          </cell>
          <cell r="AP2224" t="str">
            <v>PSRS</v>
          </cell>
          <cell r="AQ2224" t="str">
            <v>OTHERS</v>
          </cell>
          <cell r="AR2224" t="str">
            <v>16 Inch</v>
          </cell>
          <cell r="AU2224">
            <v>0</v>
          </cell>
          <cell r="AX2224" t="str">
            <v>DISCONT</v>
          </cell>
          <cell r="AY2224" t="str">
            <v>B</v>
          </cell>
          <cell r="AZ2224">
            <v>91</v>
          </cell>
          <cell r="BA2224">
            <v>89</v>
          </cell>
          <cell r="BB2224">
            <v>10</v>
          </cell>
          <cell r="BC2224">
            <v>512</v>
          </cell>
          <cell r="BD2224" t="str">
            <v>SP</v>
          </cell>
          <cell r="BE2224" t="str">
            <v>RAC</v>
          </cell>
          <cell r="BF2224" t="str">
            <v>T</v>
          </cell>
          <cell r="BG2224" t="str">
            <v>T</v>
          </cell>
          <cell r="BH2224">
            <v>3.085</v>
          </cell>
          <cell r="BI2224">
            <v>5.0999999999999996</v>
          </cell>
          <cell r="BJ2224">
            <v>0</v>
          </cell>
          <cell r="BK2224" t="e">
            <v>#VALUE!</v>
          </cell>
          <cell r="BL2224">
            <v>16</v>
          </cell>
          <cell r="BM2224" t="str">
            <v/>
          </cell>
          <cell r="BN2224">
            <v>155</v>
          </cell>
          <cell r="BR2224">
            <v>6100</v>
          </cell>
          <cell r="BS2224">
            <v>6534</v>
          </cell>
          <cell r="BT2224">
            <v>6534</v>
          </cell>
          <cell r="BU2224">
            <v>7260</v>
          </cell>
          <cell r="BV2224">
            <v>10</v>
          </cell>
          <cell r="BW2224">
            <v>6534</v>
          </cell>
          <cell r="BX2224">
            <v>0</v>
          </cell>
        </row>
        <row r="2225">
          <cell r="E2225" t="str">
            <v>BSPM1170</v>
          </cell>
          <cell r="F2225" t="str">
            <v>215/50R16 E010 T/L</v>
          </cell>
          <cell r="G2225" t="str">
            <v>215/50R16 E010 T/L</v>
          </cell>
          <cell r="H2225" t="str">
            <v>E010</v>
          </cell>
          <cell r="I2225" t="str">
            <v>PSR3</v>
          </cell>
          <cell r="J2225" t="str">
            <v>PSR OOGATA (16 ONLY)</v>
          </cell>
          <cell r="K2225" t="str">
            <v>BRIDGESTONE</v>
          </cell>
          <cell r="L2225" t="str">
            <v>215/50R16</v>
          </cell>
          <cell r="M2225" t="str">
            <v>POTENZA</v>
          </cell>
          <cell r="N2225" t="str">
            <v>PASSENGER CAR</v>
          </cell>
          <cell r="O2225" t="str">
            <v>PSRS</v>
          </cell>
          <cell r="P2225" t="str">
            <v>T/L</v>
          </cell>
          <cell r="Q2225" t="str">
            <v>ZDUMMY</v>
          </cell>
          <cell r="R2225" t="str">
            <v>JAPAN</v>
          </cell>
          <cell r="S2225">
            <v>3</v>
          </cell>
          <cell r="Y2225" t="str">
            <v>24</v>
          </cell>
          <cell r="AG2225" t="str">
            <v>*</v>
          </cell>
          <cell r="AL2225" t="str">
            <v>E010</v>
          </cell>
          <cell r="AO2225" t="str">
            <v>215/50R16</v>
          </cell>
          <cell r="AP2225" t="str">
            <v>PSRS</v>
          </cell>
          <cell r="AQ2225" t="str">
            <v>OTHERS</v>
          </cell>
          <cell r="AR2225" t="str">
            <v>16 Inch</v>
          </cell>
          <cell r="AU2225">
            <v>0</v>
          </cell>
          <cell r="AX2225" t="str">
            <v>DISCONT</v>
          </cell>
          <cell r="AY2225" t="str">
            <v>B</v>
          </cell>
          <cell r="AZ2225">
            <v>91</v>
          </cell>
          <cell r="BA2225">
            <v>89</v>
          </cell>
          <cell r="BB2225">
            <v>10</v>
          </cell>
          <cell r="BC2225">
            <v>512</v>
          </cell>
          <cell r="BD2225" t="str">
            <v>SP</v>
          </cell>
          <cell r="BE2225" t="str">
            <v>RAC</v>
          </cell>
          <cell r="BF2225" t="str">
            <v>T</v>
          </cell>
          <cell r="BG2225" t="str">
            <v>T</v>
          </cell>
          <cell r="BH2225">
            <v>4.9809999999999999</v>
          </cell>
          <cell r="BI2225">
            <v>5.0999999999999996</v>
          </cell>
          <cell r="BJ2225">
            <v>0</v>
          </cell>
          <cell r="BK2225">
            <v>9.8465179799999997E-2</v>
          </cell>
          <cell r="BL2225">
            <v>16</v>
          </cell>
          <cell r="BM2225" t="str">
            <v>50</v>
          </cell>
          <cell r="BN2225">
            <v>215</v>
          </cell>
          <cell r="BR2225">
            <v>6200</v>
          </cell>
          <cell r="BS2225">
            <v>4882</v>
          </cell>
          <cell r="BT2225">
            <v>4882</v>
          </cell>
          <cell r="BU2225">
            <v>5424</v>
          </cell>
          <cell r="BV2225">
            <v>10</v>
          </cell>
          <cell r="BW2225">
            <v>4882</v>
          </cell>
          <cell r="BX2225">
            <v>0</v>
          </cell>
        </row>
        <row r="2226">
          <cell r="E2226" t="str">
            <v>BSPM1180</v>
          </cell>
          <cell r="F2226" t="str">
            <v>225/60ZR16 ER30 T/L</v>
          </cell>
          <cell r="G2226" t="str">
            <v>225/60ZR16 ER30 T/L</v>
          </cell>
          <cell r="H2226" t="str">
            <v>ER30</v>
          </cell>
          <cell r="I2226" t="str">
            <v>PSR3</v>
          </cell>
          <cell r="J2226" t="str">
            <v>PSR OOGATA (16 ONLY)</v>
          </cell>
          <cell r="K2226" t="str">
            <v>BRIDGESTONE</v>
          </cell>
          <cell r="L2226" t="str">
            <v>225/60R16</v>
          </cell>
          <cell r="M2226" t="str">
            <v>TURANZA</v>
          </cell>
          <cell r="N2226" t="str">
            <v>PASSENGER CAR</v>
          </cell>
          <cell r="O2226" t="str">
            <v>PSRS</v>
          </cell>
          <cell r="P2226" t="str">
            <v>T/L</v>
          </cell>
          <cell r="Q2226" t="str">
            <v>ZDUMMY</v>
          </cell>
          <cell r="R2226" t="str">
            <v>JAPAN</v>
          </cell>
          <cell r="S2226">
            <v>3</v>
          </cell>
          <cell r="Y2226" t="str">
            <v>24</v>
          </cell>
          <cell r="AG2226" t="str">
            <v>*</v>
          </cell>
          <cell r="AL2226" t="str">
            <v>ER30</v>
          </cell>
          <cell r="AO2226" t="str">
            <v>225/60R16</v>
          </cell>
          <cell r="AP2226" t="str">
            <v>PSRS</v>
          </cell>
          <cell r="AQ2226" t="str">
            <v>OTHERS</v>
          </cell>
          <cell r="AR2226" t="str">
            <v>16 Inch</v>
          </cell>
          <cell r="AU2226">
            <v>0</v>
          </cell>
          <cell r="AX2226" t="str">
            <v>DISCONT</v>
          </cell>
          <cell r="AY2226" t="str">
            <v>B</v>
          </cell>
          <cell r="AZ2226">
            <v>91</v>
          </cell>
          <cell r="BA2226">
            <v>89</v>
          </cell>
          <cell r="BB2226">
            <v>10</v>
          </cell>
          <cell r="BC2226">
            <v>512</v>
          </cell>
          <cell r="BD2226" t="str">
            <v>SP</v>
          </cell>
          <cell r="BE2226" t="str">
            <v>RAC</v>
          </cell>
          <cell r="BF2226" t="str">
            <v>T</v>
          </cell>
          <cell r="BG2226" t="str">
            <v>T</v>
          </cell>
          <cell r="BH2226">
            <v>6.0350000000000001</v>
          </cell>
          <cell r="BI2226">
            <v>6.0350000000000001</v>
          </cell>
          <cell r="BJ2226">
            <v>8.3000000000000004E-2</v>
          </cell>
          <cell r="BK2226">
            <v>0.1212419944</v>
          </cell>
          <cell r="BL2226">
            <v>16</v>
          </cell>
          <cell r="BM2226" t="str">
            <v>60</v>
          </cell>
          <cell r="BN2226">
            <v>225</v>
          </cell>
          <cell r="BR2226">
            <v>5475</v>
          </cell>
          <cell r="BS2226">
            <v>4311</v>
          </cell>
          <cell r="BT2226">
            <v>4311</v>
          </cell>
          <cell r="BU2226">
            <v>4790</v>
          </cell>
          <cell r="BV2226">
            <v>10</v>
          </cell>
          <cell r="BW2226">
            <v>4311</v>
          </cell>
          <cell r="BX2226">
            <v>0</v>
          </cell>
        </row>
        <row r="2227">
          <cell r="E2227" t="str">
            <v>BSPM1190</v>
          </cell>
          <cell r="F2227" t="str">
            <v>255/45ZR17 S01L T/L</v>
          </cell>
          <cell r="G2227" t="str">
            <v>255/45ZR17 S01L T/L</v>
          </cell>
          <cell r="H2227" t="str">
            <v>S01</v>
          </cell>
          <cell r="I2227" t="str">
            <v>PSR2</v>
          </cell>
          <cell r="J2227" t="str">
            <v>UHP(17 UP)</v>
          </cell>
          <cell r="K2227" t="str">
            <v>BRIDGESTONE</v>
          </cell>
          <cell r="L2227" t="str">
            <v>255/45R17</v>
          </cell>
          <cell r="M2227" t="str">
            <v>POTENZA EXPEDIA</v>
          </cell>
          <cell r="N2227" t="str">
            <v>PASSENGER CAR</v>
          </cell>
          <cell r="O2227" t="str">
            <v>PSRS</v>
          </cell>
          <cell r="P2227" t="str">
            <v>T/L</v>
          </cell>
          <cell r="Q2227" t="str">
            <v>ZDUMMY</v>
          </cell>
          <cell r="R2227" t="str">
            <v>JAPAN</v>
          </cell>
          <cell r="S2227">
            <v>3</v>
          </cell>
          <cell r="Y2227" t="str">
            <v>24</v>
          </cell>
          <cell r="AG2227" t="str">
            <v>*</v>
          </cell>
          <cell r="AL2227" t="str">
            <v>S01</v>
          </cell>
          <cell r="AO2227" t="str">
            <v>255/45R17</v>
          </cell>
          <cell r="AP2227" t="str">
            <v>PSRS</v>
          </cell>
          <cell r="AQ2227" t="str">
            <v>OTHERS</v>
          </cell>
          <cell r="AR2227" t="str">
            <v>17 Inch</v>
          </cell>
          <cell r="AU2227">
            <v>2000</v>
          </cell>
          <cell r="AX2227" t="str">
            <v>DISCONT</v>
          </cell>
          <cell r="AY2227" t="str">
            <v>B</v>
          </cell>
          <cell r="AZ2227">
            <v>91</v>
          </cell>
          <cell r="BA2227">
            <v>89</v>
          </cell>
          <cell r="BB2227">
            <v>10</v>
          </cell>
          <cell r="BC2227">
            <v>512</v>
          </cell>
          <cell r="BD2227" t="str">
            <v>SP</v>
          </cell>
          <cell r="BE2227" t="str">
            <v>RAC</v>
          </cell>
          <cell r="BF2227" t="str">
            <v>T</v>
          </cell>
          <cell r="BG2227" t="str">
            <v>T</v>
          </cell>
          <cell r="BH2227">
            <v>5.4189999999999996</v>
          </cell>
          <cell r="BI2227">
            <v>5.4189999999999996</v>
          </cell>
          <cell r="BJ2227">
            <v>8.3000000000000004E-2</v>
          </cell>
          <cell r="BK2227">
            <v>9.9705022949999986E-2</v>
          </cell>
          <cell r="BL2227">
            <v>17</v>
          </cell>
          <cell r="BM2227" t="str">
            <v>45</v>
          </cell>
          <cell r="BN2227">
            <v>215</v>
          </cell>
          <cell r="BR2227">
            <v>0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</row>
        <row r="2228">
          <cell r="E2228" t="str">
            <v>BSPM1210</v>
          </cell>
          <cell r="F2228" t="str">
            <v>205/55ZR16 S01 N2 T/L</v>
          </cell>
          <cell r="G2228" t="str">
            <v>205/55ZR16 S01 N2 T/L</v>
          </cell>
          <cell r="H2228" t="str">
            <v>S01</v>
          </cell>
          <cell r="I2228" t="str">
            <v>PSR3</v>
          </cell>
          <cell r="J2228" t="str">
            <v>PSR OOGATA (16 ONLY)</v>
          </cell>
          <cell r="K2228" t="str">
            <v>BRIDGESTONE</v>
          </cell>
          <cell r="L2228" t="str">
            <v>205/55R16</v>
          </cell>
          <cell r="M2228" t="str">
            <v>POTENZA EXPEDIA</v>
          </cell>
          <cell r="N2228" t="str">
            <v>PASSENGER CAR</v>
          </cell>
          <cell r="O2228" t="str">
            <v>PSRS</v>
          </cell>
          <cell r="P2228" t="str">
            <v>T/L</v>
          </cell>
          <cell r="Q2228" t="str">
            <v>ZDUMMY</v>
          </cell>
          <cell r="R2228" t="str">
            <v>JAPAN</v>
          </cell>
          <cell r="S2228">
            <v>3</v>
          </cell>
          <cell r="Y2228" t="str">
            <v>24</v>
          </cell>
          <cell r="AG2228" t="str">
            <v>*</v>
          </cell>
          <cell r="AL2228" t="str">
            <v>S01</v>
          </cell>
          <cell r="AO2228" t="str">
            <v>205/55R16</v>
          </cell>
          <cell r="AP2228" t="str">
            <v>PSRS</v>
          </cell>
          <cell r="AQ2228" t="str">
            <v>OTHERS</v>
          </cell>
          <cell r="AR2228" t="str">
            <v>16 Inch</v>
          </cell>
          <cell r="AU2228">
            <v>2000</v>
          </cell>
          <cell r="AX2228" t="str">
            <v>DISCONT</v>
          </cell>
          <cell r="AY2228" t="str">
            <v>B</v>
          </cell>
          <cell r="AZ2228">
            <v>91</v>
          </cell>
          <cell r="BA2228">
            <v>89</v>
          </cell>
          <cell r="BB2228">
            <v>10</v>
          </cell>
          <cell r="BC2228">
            <v>512</v>
          </cell>
          <cell r="BD2228" t="str">
            <v>SP</v>
          </cell>
          <cell r="BE2228" t="str">
            <v>RAC</v>
          </cell>
          <cell r="BF2228" t="str">
            <v>T</v>
          </cell>
          <cell r="BG2228" t="str">
            <v>T</v>
          </cell>
          <cell r="BH2228">
            <v>5.2270000000000003</v>
          </cell>
          <cell r="BI2228">
            <v>5.2270000000000003</v>
          </cell>
          <cell r="BJ2228">
            <v>7.9000000000000001E-2</v>
          </cell>
          <cell r="BK2228">
            <v>9.7827914449999998E-2</v>
          </cell>
          <cell r="BL2228">
            <v>16</v>
          </cell>
          <cell r="BM2228" t="str">
            <v>55</v>
          </cell>
          <cell r="BN2228">
            <v>205</v>
          </cell>
          <cell r="BR2228">
            <v>5500</v>
          </cell>
          <cell r="BS2228">
            <v>4499</v>
          </cell>
          <cell r="BT2228">
            <v>4499</v>
          </cell>
          <cell r="BU2228">
            <v>4999</v>
          </cell>
          <cell r="BV2228">
            <v>10</v>
          </cell>
          <cell r="BW2228">
            <v>4499</v>
          </cell>
          <cell r="BX2228">
            <v>0</v>
          </cell>
        </row>
        <row r="2229">
          <cell r="E2229" t="str">
            <v>BSPM1212</v>
          </cell>
          <cell r="F2229" t="str">
            <v>245/45ZR16 S01 N2 T/L</v>
          </cell>
          <cell r="G2229" t="str">
            <v>245/45ZR16 S01 N2 T/L</v>
          </cell>
          <cell r="H2229" t="str">
            <v>S01</v>
          </cell>
          <cell r="I2229" t="str">
            <v>PSR3</v>
          </cell>
          <cell r="J2229" t="str">
            <v>PSR OOGATA (16 ONLY)</v>
          </cell>
          <cell r="K2229" t="str">
            <v>BRIDGESTONE</v>
          </cell>
          <cell r="L2229" t="str">
            <v>245/45R16</v>
          </cell>
          <cell r="M2229" t="str">
            <v>POTENZA EXPEDIA</v>
          </cell>
          <cell r="N2229" t="str">
            <v>PASSENGER CAR</v>
          </cell>
          <cell r="O2229" t="str">
            <v>PSRS</v>
          </cell>
          <cell r="P2229" t="str">
            <v>T/L</v>
          </cell>
          <cell r="Q2229" t="str">
            <v>ZDUMMY</v>
          </cell>
          <cell r="R2229" t="str">
            <v>JAPAN</v>
          </cell>
          <cell r="S2229">
            <v>3</v>
          </cell>
          <cell r="Y2229" t="str">
            <v>24</v>
          </cell>
          <cell r="AG2229" t="str">
            <v>*</v>
          </cell>
          <cell r="AL2229" t="str">
            <v>S01</v>
          </cell>
          <cell r="AO2229" t="str">
            <v>245/45R16</v>
          </cell>
          <cell r="AP2229" t="str">
            <v>PSRS</v>
          </cell>
          <cell r="AQ2229" t="str">
            <v>OTHERS</v>
          </cell>
          <cell r="AR2229" t="str">
            <v>16 Inch</v>
          </cell>
          <cell r="AU2229">
            <v>2000</v>
          </cell>
          <cell r="AX2229" t="str">
            <v>DISCONT</v>
          </cell>
          <cell r="AY2229" t="str">
            <v>B</v>
          </cell>
          <cell r="AZ2229">
            <v>91</v>
          </cell>
          <cell r="BA2229">
            <v>89</v>
          </cell>
          <cell r="BB2229">
            <v>10</v>
          </cell>
          <cell r="BC2229">
            <v>512</v>
          </cell>
          <cell r="BD2229" t="str">
            <v>SP</v>
          </cell>
          <cell r="BE2229" t="str">
            <v>RAC</v>
          </cell>
          <cell r="BF2229" t="str">
            <v>T</v>
          </cell>
          <cell r="BG2229" t="str">
            <v>T</v>
          </cell>
          <cell r="BH2229">
            <v>5.0999999999999996</v>
          </cell>
          <cell r="BI2229">
            <v>5.0999999999999996</v>
          </cell>
          <cell r="BJ2229">
            <v>8.3000000000000004E-2</v>
          </cell>
          <cell r="BK2229">
            <v>0.11200602884999999</v>
          </cell>
          <cell r="BL2229">
            <v>16</v>
          </cell>
          <cell r="BM2229" t="str">
            <v>45</v>
          </cell>
          <cell r="BN2229">
            <v>245</v>
          </cell>
          <cell r="BR2229">
            <v>10100</v>
          </cell>
          <cell r="BS2229">
            <v>8355</v>
          </cell>
          <cell r="BT2229">
            <v>8355</v>
          </cell>
          <cell r="BU2229">
            <v>9283</v>
          </cell>
          <cell r="BV2229">
            <v>10</v>
          </cell>
          <cell r="BW2229">
            <v>8355</v>
          </cell>
          <cell r="BX2229">
            <v>0</v>
          </cell>
        </row>
        <row r="2230">
          <cell r="E2230" t="str">
            <v>BSPM1213</v>
          </cell>
          <cell r="F2230" t="str">
            <v>225/50ZR16 S01 N2 T/L</v>
          </cell>
          <cell r="G2230" t="str">
            <v>225/50ZR16 S01 N2 T/L</v>
          </cell>
          <cell r="H2230" t="str">
            <v>S01</v>
          </cell>
          <cell r="I2230" t="str">
            <v>PSR3</v>
          </cell>
          <cell r="J2230" t="str">
            <v>PSR OOGATA (16 ONLY)</v>
          </cell>
          <cell r="K2230" t="str">
            <v>BRIDGESTONE</v>
          </cell>
          <cell r="L2230" t="str">
            <v>225/50R16</v>
          </cell>
          <cell r="M2230" t="str">
            <v>POTENZA EXPEDIA</v>
          </cell>
          <cell r="N2230" t="str">
            <v>PASSENGER CAR</v>
          </cell>
          <cell r="O2230" t="str">
            <v>PSRS</v>
          </cell>
          <cell r="P2230" t="str">
            <v>T/L</v>
          </cell>
          <cell r="Q2230" t="str">
            <v>ZDUMMY</v>
          </cell>
          <cell r="R2230" t="str">
            <v>JAPAN</v>
          </cell>
          <cell r="S2230">
            <v>3</v>
          </cell>
          <cell r="Y2230" t="str">
            <v>24</v>
          </cell>
          <cell r="AG2230" t="str">
            <v>*</v>
          </cell>
          <cell r="AL2230" t="str">
            <v>S01</v>
          </cell>
          <cell r="AO2230" t="str">
            <v>225/50R16</v>
          </cell>
          <cell r="AP2230" t="str">
            <v>PSRS</v>
          </cell>
          <cell r="AQ2230" t="str">
            <v>OTHERS</v>
          </cell>
          <cell r="AR2230" t="str">
            <v>16 Inch</v>
          </cell>
          <cell r="AU2230">
            <v>2000</v>
          </cell>
          <cell r="AX2230" t="str">
            <v>DISCONT</v>
          </cell>
          <cell r="AY2230" t="str">
            <v>B</v>
          </cell>
          <cell r="AZ2230">
            <v>91</v>
          </cell>
          <cell r="BA2230">
            <v>89</v>
          </cell>
          <cell r="BB2230">
            <v>10</v>
          </cell>
          <cell r="BC2230">
            <v>512</v>
          </cell>
          <cell r="BD2230" t="str">
            <v>SP</v>
          </cell>
          <cell r="BE2230" t="str">
            <v>RAC</v>
          </cell>
          <cell r="BF2230" t="str">
            <v>T</v>
          </cell>
          <cell r="BG2230" t="str">
            <v>T</v>
          </cell>
          <cell r="BH2230">
            <v>5.78</v>
          </cell>
          <cell r="BI2230">
            <v>5.78</v>
          </cell>
          <cell r="BJ2230">
            <v>8.6999999999999994E-2</v>
          </cell>
          <cell r="BK2230">
            <v>0.10564647939999999</v>
          </cell>
          <cell r="BL2230">
            <v>16</v>
          </cell>
          <cell r="BM2230" t="str">
            <v>50</v>
          </cell>
          <cell r="BN2230">
            <v>225</v>
          </cell>
          <cell r="BR2230">
            <v>6600</v>
          </cell>
          <cell r="BS2230">
            <v>5463</v>
          </cell>
          <cell r="BT2230">
            <v>5463</v>
          </cell>
          <cell r="BU2230">
            <v>6070</v>
          </cell>
          <cell r="BV2230">
            <v>10</v>
          </cell>
          <cell r="BW2230">
            <v>5463</v>
          </cell>
          <cell r="BX2230">
            <v>0</v>
          </cell>
        </row>
        <row r="2231">
          <cell r="E2231" t="str">
            <v>BSPM1214</v>
          </cell>
          <cell r="F2231" t="str">
            <v>205/50ZR17 S01L N1 T/L</v>
          </cell>
          <cell r="G2231" t="str">
            <v>205/50ZR17 S01L N1 T/L</v>
          </cell>
          <cell r="H2231" t="str">
            <v>S01</v>
          </cell>
          <cell r="I2231" t="str">
            <v>PSR2</v>
          </cell>
          <cell r="J2231" t="str">
            <v>UHP(17 UP)</v>
          </cell>
          <cell r="K2231" t="str">
            <v>BRIDGESTONE</v>
          </cell>
          <cell r="L2231" t="str">
            <v>205/50R17</v>
          </cell>
          <cell r="M2231" t="str">
            <v>POTENZA EXPEDIA</v>
          </cell>
          <cell r="N2231" t="str">
            <v>PASSENGER CAR</v>
          </cell>
          <cell r="O2231" t="str">
            <v>PSRS</v>
          </cell>
          <cell r="P2231" t="str">
            <v>T/L</v>
          </cell>
          <cell r="Q2231" t="str">
            <v>ZDUMMY</v>
          </cell>
          <cell r="R2231" t="str">
            <v>JAPAN</v>
          </cell>
          <cell r="S2231">
            <v>3</v>
          </cell>
          <cell r="Y2231" t="str">
            <v>24</v>
          </cell>
          <cell r="AG2231" t="str">
            <v>*</v>
          </cell>
          <cell r="AL2231" t="str">
            <v>S01</v>
          </cell>
          <cell r="AO2231" t="str">
            <v>205/50R17</v>
          </cell>
          <cell r="AP2231" t="str">
            <v>PSRS</v>
          </cell>
          <cell r="AQ2231" t="str">
            <v>OTHERS</v>
          </cell>
          <cell r="AR2231" t="str">
            <v>17 Inch</v>
          </cell>
          <cell r="AU2231">
            <v>0</v>
          </cell>
          <cell r="AX2231" t="str">
            <v>DISCONT</v>
          </cell>
          <cell r="AY2231" t="str">
            <v>B</v>
          </cell>
          <cell r="AZ2231">
            <v>91</v>
          </cell>
          <cell r="BA2231">
            <v>89</v>
          </cell>
          <cell r="BB2231">
            <v>10</v>
          </cell>
          <cell r="BC2231">
            <v>512</v>
          </cell>
          <cell r="BD2231" t="str">
            <v>SP</v>
          </cell>
          <cell r="BE2231" t="str">
            <v>RAC</v>
          </cell>
          <cell r="BF2231" t="str">
            <v>T</v>
          </cell>
          <cell r="BG2231" t="str">
            <v>T</v>
          </cell>
          <cell r="BH2231">
            <v>5.0999999999999996</v>
          </cell>
          <cell r="BI2231">
            <v>5.0999999999999996</v>
          </cell>
          <cell r="BJ2231">
            <v>7.1999999999999995E-2</v>
          </cell>
          <cell r="BK2231">
            <v>9.9350988799999984E-2</v>
          </cell>
          <cell r="BL2231">
            <v>17</v>
          </cell>
          <cell r="BM2231" t="str">
            <v>50</v>
          </cell>
          <cell r="BN2231">
            <v>205</v>
          </cell>
          <cell r="BR2231">
            <v>7100</v>
          </cell>
          <cell r="BS2231">
            <v>5961</v>
          </cell>
          <cell r="BT2231">
            <v>5961</v>
          </cell>
          <cell r="BU2231">
            <v>6623</v>
          </cell>
          <cell r="BV2231">
            <v>10</v>
          </cell>
          <cell r="BW2231">
            <v>5961</v>
          </cell>
          <cell r="BX2231">
            <v>0</v>
          </cell>
        </row>
        <row r="2232">
          <cell r="E2232" t="str">
            <v>BSPM1215</v>
          </cell>
          <cell r="F2232" t="str">
            <v>205/50ZR17 S01R N1 T/L</v>
          </cell>
          <cell r="G2232" t="str">
            <v>205/50ZR17 S01R N1 T/L</v>
          </cell>
          <cell r="H2232" t="str">
            <v>S01</v>
          </cell>
          <cell r="I2232" t="str">
            <v>PSR2</v>
          </cell>
          <cell r="J2232" t="str">
            <v>UHP(17 UP)</v>
          </cell>
          <cell r="K2232" t="str">
            <v>BRIDGESTONE</v>
          </cell>
          <cell r="L2232" t="str">
            <v>205/50R17</v>
          </cell>
          <cell r="M2232" t="str">
            <v>POTENZA EXPEDIA</v>
          </cell>
          <cell r="N2232" t="str">
            <v>PASSENGER CAR</v>
          </cell>
          <cell r="O2232" t="str">
            <v>PSRS</v>
          </cell>
          <cell r="P2232" t="str">
            <v>T/L</v>
          </cell>
          <cell r="Q2232" t="str">
            <v>ZDUMMY</v>
          </cell>
          <cell r="R2232" t="str">
            <v>JAPAN</v>
          </cell>
          <cell r="S2232">
            <v>3</v>
          </cell>
          <cell r="Y2232" t="str">
            <v>24</v>
          </cell>
          <cell r="AG2232" t="str">
            <v>*</v>
          </cell>
          <cell r="AL2232" t="str">
            <v>S01</v>
          </cell>
          <cell r="AO2232" t="str">
            <v>205/50R17</v>
          </cell>
          <cell r="AP2232" t="str">
            <v>PSRS</v>
          </cell>
          <cell r="AQ2232" t="str">
            <v>OTHERS</v>
          </cell>
          <cell r="AR2232" t="str">
            <v>17 Inch</v>
          </cell>
          <cell r="AU2232">
            <v>0</v>
          </cell>
          <cell r="AX2232" t="str">
            <v>DISCONT</v>
          </cell>
          <cell r="AY2232" t="str">
            <v>B</v>
          </cell>
          <cell r="AZ2232">
            <v>91</v>
          </cell>
          <cell r="BA2232">
            <v>89</v>
          </cell>
          <cell r="BB2232">
            <v>10</v>
          </cell>
          <cell r="BC2232">
            <v>512</v>
          </cell>
          <cell r="BD2232" t="str">
            <v>SP</v>
          </cell>
          <cell r="BE2232" t="str">
            <v>RAC</v>
          </cell>
          <cell r="BF2232" t="str">
            <v>T</v>
          </cell>
          <cell r="BG2232" t="str">
            <v>T</v>
          </cell>
          <cell r="BH2232">
            <v>5.0999999999999996</v>
          </cell>
          <cell r="BI2232">
            <v>5.0999999999999996</v>
          </cell>
          <cell r="BJ2232">
            <v>7.1999999999999995E-2</v>
          </cell>
          <cell r="BK2232">
            <v>9.9350988799999984E-2</v>
          </cell>
          <cell r="BL2232">
            <v>17</v>
          </cell>
          <cell r="BM2232" t="str">
            <v>50</v>
          </cell>
          <cell r="BN2232">
            <v>205</v>
          </cell>
          <cell r="BR2232">
            <v>7100</v>
          </cell>
          <cell r="BS2232">
            <v>5961</v>
          </cell>
          <cell r="BT2232">
            <v>5961</v>
          </cell>
          <cell r="BU2232">
            <v>6623</v>
          </cell>
          <cell r="BV2232">
            <v>10</v>
          </cell>
          <cell r="BW2232">
            <v>5961</v>
          </cell>
          <cell r="BX2232">
            <v>0</v>
          </cell>
        </row>
        <row r="2233">
          <cell r="E2233" t="str">
            <v>BSPM1216</v>
          </cell>
          <cell r="F2233" t="str">
            <v>225/45ZR17 S01L N1 T/L</v>
          </cell>
          <cell r="G2233" t="str">
            <v>225/45ZR17 S01L N1 T/L</v>
          </cell>
          <cell r="H2233" t="str">
            <v>S01</v>
          </cell>
          <cell r="I2233" t="str">
            <v>PSR2</v>
          </cell>
          <cell r="J2233" t="str">
            <v>UHP(17 UP)</v>
          </cell>
          <cell r="K2233" t="str">
            <v>BRIDGESTONE</v>
          </cell>
          <cell r="L2233" t="str">
            <v>225/45R17</v>
          </cell>
          <cell r="M2233" t="str">
            <v>POTENZA EXPEDIA</v>
          </cell>
          <cell r="N2233" t="str">
            <v>PASSENGER CAR</v>
          </cell>
          <cell r="O2233" t="str">
            <v>PSRS</v>
          </cell>
          <cell r="P2233" t="str">
            <v>T/L</v>
          </cell>
          <cell r="Q2233" t="str">
            <v>ZDUMMY</v>
          </cell>
          <cell r="R2233" t="str">
            <v>JAPAN</v>
          </cell>
          <cell r="S2233">
            <v>3</v>
          </cell>
          <cell r="Y2233" t="str">
            <v>24</v>
          </cell>
          <cell r="AG2233" t="str">
            <v>*</v>
          </cell>
          <cell r="AL2233" t="str">
            <v>S01</v>
          </cell>
          <cell r="AO2233" t="str">
            <v>225/45R17</v>
          </cell>
          <cell r="AP2233" t="str">
            <v>PSRS</v>
          </cell>
          <cell r="AQ2233" t="str">
            <v>OTHERS</v>
          </cell>
          <cell r="AR2233" t="str">
            <v>17 Inch</v>
          </cell>
          <cell r="AU2233">
            <v>2001</v>
          </cell>
          <cell r="AX2233" t="str">
            <v>DISCONT</v>
          </cell>
          <cell r="AY2233" t="str">
            <v>B</v>
          </cell>
          <cell r="AZ2233">
            <v>91</v>
          </cell>
          <cell r="BA2233">
            <v>89</v>
          </cell>
          <cell r="BB2233">
            <v>10</v>
          </cell>
          <cell r="BC2233">
            <v>512</v>
          </cell>
          <cell r="BD2233" t="str">
            <v>SP</v>
          </cell>
          <cell r="BE2233" t="str">
            <v>RAC</v>
          </cell>
          <cell r="BF2233" t="str">
            <v>T</v>
          </cell>
          <cell r="BG2233" t="str">
            <v>T</v>
          </cell>
          <cell r="BH2233">
            <v>5.3440000000000003</v>
          </cell>
          <cell r="BI2233">
            <v>5.3440000000000003</v>
          </cell>
          <cell r="BJ2233">
            <v>8.1000000000000003E-2</v>
          </cell>
          <cell r="BK2233">
            <v>0.10661916984999997</v>
          </cell>
          <cell r="BL2233">
            <v>17</v>
          </cell>
          <cell r="BM2233" t="str">
            <v>45</v>
          </cell>
          <cell r="BN2233">
            <v>225</v>
          </cell>
          <cell r="BR2233">
            <v>7500</v>
          </cell>
          <cell r="BS2233">
            <v>6285</v>
          </cell>
          <cell r="BT2233">
            <v>6285</v>
          </cell>
          <cell r="BU2233">
            <v>6983</v>
          </cell>
          <cell r="BV2233">
            <v>10</v>
          </cell>
          <cell r="BW2233">
            <v>6285</v>
          </cell>
          <cell r="BX2233">
            <v>0</v>
          </cell>
        </row>
        <row r="2234">
          <cell r="E2234" t="str">
            <v>BSPM1217</v>
          </cell>
          <cell r="F2234" t="str">
            <v>225/45ZR17 S01R N1 T/L</v>
          </cell>
          <cell r="G2234" t="str">
            <v>225/45ZR17 S01R N1 T/L</v>
          </cell>
          <cell r="H2234" t="str">
            <v>S01</v>
          </cell>
          <cell r="I2234" t="str">
            <v>PSR2</v>
          </cell>
          <cell r="J2234" t="str">
            <v>UHP(17 UP)</v>
          </cell>
          <cell r="K2234" t="str">
            <v>BRIDGESTONE</v>
          </cell>
          <cell r="L2234" t="str">
            <v>225/45R17</v>
          </cell>
          <cell r="M2234" t="str">
            <v>POTENZA EXPEDIA</v>
          </cell>
          <cell r="N2234" t="str">
            <v>PASSENGER CAR</v>
          </cell>
          <cell r="O2234" t="str">
            <v>PSRS</v>
          </cell>
          <cell r="P2234" t="str">
            <v>T/L</v>
          </cell>
          <cell r="Q2234" t="str">
            <v>ZDUMMY</v>
          </cell>
          <cell r="R2234" t="str">
            <v>JAPAN</v>
          </cell>
          <cell r="S2234">
            <v>3</v>
          </cell>
          <cell r="Y2234" t="str">
            <v>24</v>
          </cell>
          <cell r="AG2234" t="str">
            <v>*</v>
          </cell>
          <cell r="AL2234" t="str">
            <v>S01</v>
          </cell>
          <cell r="AO2234" t="str">
            <v>225/45R17</v>
          </cell>
          <cell r="AP2234" t="str">
            <v>PSRS</v>
          </cell>
          <cell r="AQ2234" t="str">
            <v>OTHERS</v>
          </cell>
          <cell r="AR2234" t="str">
            <v>17 Inch</v>
          </cell>
          <cell r="AU2234">
            <v>2001</v>
          </cell>
          <cell r="AX2234" t="str">
            <v>DISCONT</v>
          </cell>
          <cell r="AY2234" t="str">
            <v>B</v>
          </cell>
          <cell r="AZ2234">
            <v>91</v>
          </cell>
          <cell r="BA2234">
            <v>89</v>
          </cell>
          <cell r="BB2234">
            <v>10</v>
          </cell>
          <cell r="BC2234">
            <v>512</v>
          </cell>
          <cell r="BD2234" t="str">
            <v>SP</v>
          </cell>
          <cell r="BE2234" t="str">
            <v>RAC</v>
          </cell>
          <cell r="BF2234" t="str">
            <v>T</v>
          </cell>
          <cell r="BG2234" t="str">
            <v>T</v>
          </cell>
          <cell r="BH2234">
            <v>5.0999999999999996</v>
          </cell>
          <cell r="BI2234">
            <v>5.0999999999999996</v>
          </cell>
          <cell r="BJ2234">
            <v>8.1000000000000003E-2</v>
          </cell>
          <cell r="BK2234">
            <v>0.10661916984999997</v>
          </cell>
          <cell r="BL2234">
            <v>17</v>
          </cell>
          <cell r="BM2234" t="str">
            <v>45</v>
          </cell>
          <cell r="BN2234">
            <v>225</v>
          </cell>
          <cell r="BR2234">
            <v>7500</v>
          </cell>
          <cell r="BS2234">
            <v>6285</v>
          </cell>
          <cell r="BT2234">
            <v>6285</v>
          </cell>
          <cell r="BU2234">
            <v>6983</v>
          </cell>
          <cell r="BV2234">
            <v>10</v>
          </cell>
          <cell r="BW2234">
            <v>6285</v>
          </cell>
          <cell r="BX2234">
            <v>0</v>
          </cell>
        </row>
        <row r="2235">
          <cell r="E2235" t="str">
            <v>BSPM1219</v>
          </cell>
          <cell r="F2235" t="str">
            <v>255/45ZR17 S01 N1 T/L</v>
          </cell>
          <cell r="G2235" t="str">
            <v>255/45ZR17 S01 N1 T/L</v>
          </cell>
          <cell r="H2235" t="str">
            <v>S01</v>
          </cell>
          <cell r="I2235" t="str">
            <v>PSR2</v>
          </cell>
          <cell r="J2235" t="str">
            <v>UHP(17 UP)</v>
          </cell>
          <cell r="K2235" t="str">
            <v>BRIDGESTONE</v>
          </cell>
          <cell r="L2235" t="str">
            <v>255/45R17</v>
          </cell>
          <cell r="M2235" t="str">
            <v>POTENZA EXPEDIA</v>
          </cell>
          <cell r="N2235" t="str">
            <v>PASSENGER CAR</v>
          </cell>
          <cell r="O2235" t="str">
            <v>PSRS</v>
          </cell>
          <cell r="P2235" t="str">
            <v>T/L</v>
          </cell>
          <cell r="Q2235" t="str">
            <v>ZDUMMY</v>
          </cell>
          <cell r="R2235" t="str">
            <v>JAPAN</v>
          </cell>
          <cell r="S2235">
            <v>3</v>
          </cell>
          <cell r="Y2235" t="str">
            <v>24</v>
          </cell>
          <cell r="AG2235" t="str">
            <v>*</v>
          </cell>
          <cell r="AL2235" t="str">
            <v>S01</v>
          </cell>
          <cell r="AO2235" t="str">
            <v>255/45R17</v>
          </cell>
          <cell r="AP2235" t="str">
            <v>PSRS</v>
          </cell>
          <cell r="AQ2235" t="str">
            <v>OTHERS</v>
          </cell>
          <cell r="AR2235" t="str">
            <v>17 Inch</v>
          </cell>
          <cell r="AU2235">
            <v>0</v>
          </cell>
          <cell r="AX2235" t="str">
            <v>DISCONT</v>
          </cell>
          <cell r="AY2235" t="str">
            <v>B</v>
          </cell>
          <cell r="AZ2235">
            <v>91</v>
          </cell>
          <cell r="BA2235">
            <v>89</v>
          </cell>
          <cell r="BB2235">
            <v>10</v>
          </cell>
          <cell r="BC2235">
            <v>512</v>
          </cell>
          <cell r="BD2235" t="str">
            <v>SP</v>
          </cell>
          <cell r="BE2235" t="str">
            <v>RAC</v>
          </cell>
          <cell r="BF2235" t="str">
            <v>T</v>
          </cell>
          <cell r="BG2235" t="str">
            <v>T</v>
          </cell>
          <cell r="BH2235">
            <v>5.0999999999999996</v>
          </cell>
          <cell r="BI2235">
            <v>5.0999999999999996</v>
          </cell>
          <cell r="BJ2235">
            <v>8.3000000000000004E-2</v>
          </cell>
          <cell r="BK2235">
            <v>0.12900871854999998</v>
          </cell>
          <cell r="BL2235">
            <v>17</v>
          </cell>
          <cell r="BM2235" t="str">
            <v>45</v>
          </cell>
          <cell r="BN2235">
            <v>255</v>
          </cell>
          <cell r="BR2235">
            <v>9200</v>
          </cell>
          <cell r="BS2235">
            <v>7491</v>
          </cell>
          <cell r="BT2235">
            <v>7491</v>
          </cell>
          <cell r="BU2235">
            <v>8323</v>
          </cell>
          <cell r="BV2235">
            <v>10</v>
          </cell>
          <cell r="BW2235">
            <v>7491</v>
          </cell>
          <cell r="BX2235">
            <v>0</v>
          </cell>
        </row>
        <row r="2236">
          <cell r="E2236" t="str">
            <v>BSPM1220</v>
          </cell>
          <cell r="F2236" t="str">
            <v>225/40ZR18 S02 N1 T/L</v>
          </cell>
          <cell r="G2236" t="str">
            <v>225/40ZR18 S02 N1 T/L</v>
          </cell>
          <cell r="H2236" t="str">
            <v>S02</v>
          </cell>
          <cell r="I2236" t="str">
            <v>PSR2</v>
          </cell>
          <cell r="J2236" t="str">
            <v>UHP(17 UP)</v>
          </cell>
          <cell r="K2236" t="str">
            <v>BRIDGESTONE</v>
          </cell>
          <cell r="L2236" t="str">
            <v>225/40R18</v>
          </cell>
          <cell r="M2236" t="str">
            <v>POTENZA POLE POSITION</v>
          </cell>
          <cell r="N2236" t="str">
            <v>PASSENGER CAR</v>
          </cell>
          <cell r="O2236" t="str">
            <v>PSRS</v>
          </cell>
          <cell r="P2236" t="str">
            <v>T/L</v>
          </cell>
          <cell r="Q2236" t="str">
            <v>ZDUMMY</v>
          </cell>
          <cell r="R2236" t="str">
            <v>JAPAN</v>
          </cell>
          <cell r="S2236">
            <v>3</v>
          </cell>
          <cell r="Y2236" t="str">
            <v>24</v>
          </cell>
          <cell r="AG2236" t="str">
            <v>*</v>
          </cell>
          <cell r="AL2236" t="str">
            <v>S02</v>
          </cell>
          <cell r="AO2236" t="str">
            <v>225/40R18</v>
          </cell>
          <cell r="AP2236" t="str">
            <v>PSRS</v>
          </cell>
          <cell r="AQ2236" t="str">
            <v>OTHERS</v>
          </cell>
          <cell r="AR2236" t="str">
            <v>18 Inch</v>
          </cell>
          <cell r="AU2236">
            <v>2002</v>
          </cell>
          <cell r="AX2236" t="str">
            <v>DISCONT</v>
          </cell>
          <cell r="AY2236" t="str">
            <v>B</v>
          </cell>
          <cell r="AZ2236">
            <v>91</v>
          </cell>
          <cell r="BA2236">
            <v>89</v>
          </cell>
          <cell r="BB2236">
            <v>10</v>
          </cell>
          <cell r="BC2236">
            <v>512</v>
          </cell>
          <cell r="BD2236" t="str">
            <v>SP</v>
          </cell>
          <cell r="BE2236" t="str">
            <v>RAC</v>
          </cell>
          <cell r="BF2236" t="str">
            <v>T</v>
          </cell>
          <cell r="BG2236" t="str">
            <v>T</v>
          </cell>
          <cell r="BH2236">
            <v>5.0999999999999996</v>
          </cell>
          <cell r="BI2236">
            <v>5.0999999999999996</v>
          </cell>
          <cell r="BJ2236">
            <v>7.2999999999999995E-2</v>
          </cell>
          <cell r="BK2236">
            <v>0.10759631760000002</v>
          </cell>
          <cell r="BL2236">
            <v>18</v>
          </cell>
          <cell r="BM2236" t="str">
            <v>40</v>
          </cell>
          <cell r="BN2236">
            <v>225</v>
          </cell>
          <cell r="BR2236">
            <v>11500</v>
          </cell>
          <cell r="BS2236">
            <v>9350</v>
          </cell>
          <cell r="BT2236">
            <v>9350</v>
          </cell>
          <cell r="BU2236">
            <v>10389</v>
          </cell>
          <cell r="BV2236">
            <v>10</v>
          </cell>
          <cell r="BW2236">
            <v>9350</v>
          </cell>
          <cell r="BX2236">
            <v>0</v>
          </cell>
        </row>
        <row r="2237">
          <cell r="E2237" t="str">
            <v>BSPM1222</v>
          </cell>
          <cell r="F2237" t="str">
            <v>265/35ZR18 S02 N1 T/L</v>
          </cell>
          <cell r="G2237" t="str">
            <v>265/35ZR18 S02 N1 T/L</v>
          </cell>
          <cell r="H2237" t="str">
            <v>S02</v>
          </cell>
          <cell r="I2237" t="str">
            <v>PSR2</v>
          </cell>
          <cell r="J2237" t="str">
            <v>UHP(17 UP)</v>
          </cell>
          <cell r="K2237" t="str">
            <v>BRIDGESTONE</v>
          </cell>
          <cell r="L2237" t="str">
            <v>265/35R18</v>
          </cell>
          <cell r="M2237" t="str">
            <v>POTENZA POLE POSITION</v>
          </cell>
          <cell r="N2237" t="str">
            <v>PASSENGER CAR</v>
          </cell>
          <cell r="O2237" t="str">
            <v>PSRS</v>
          </cell>
          <cell r="P2237" t="str">
            <v>T/L</v>
          </cell>
          <cell r="Q2237" t="str">
            <v>ZDUMMY</v>
          </cell>
          <cell r="R2237" t="str">
            <v>JAPAN</v>
          </cell>
          <cell r="S2237">
            <v>3</v>
          </cell>
          <cell r="Y2237" t="str">
            <v>24</v>
          </cell>
          <cell r="AG2237" t="str">
            <v>*</v>
          </cell>
          <cell r="AL2237" t="str">
            <v>S02</v>
          </cell>
          <cell r="AO2237" t="str">
            <v>265/35R18</v>
          </cell>
          <cell r="AP2237" t="str">
            <v>PSRS</v>
          </cell>
          <cell r="AQ2237" t="str">
            <v>OTHERS</v>
          </cell>
          <cell r="AR2237" t="str">
            <v>18 Inch</v>
          </cell>
          <cell r="AU2237">
            <v>2001</v>
          </cell>
          <cell r="AX2237" t="str">
            <v>DISCONT</v>
          </cell>
          <cell r="AY2237" t="str">
            <v>B</v>
          </cell>
          <cell r="AZ2237">
            <v>91</v>
          </cell>
          <cell r="BA2237">
            <v>89</v>
          </cell>
          <cell r="BB2237">
            <v>10</v>
          </cell>
          <cell r="BC2237">
            <v>512</v>
          </cell>
          <cell r="BD2237" t="str">
            <v>SP</v>
          </cell>
          <cell r="BE2237" t="str">
            <v>RAC</v>
          </cell>
          <cell r="BF2237" t="str">
            <v>T</v>
          </cell>
          <cell r="BG2237" t="str">
            <v>T</v>
          </cell>
          <cell r="BH2237">
            <v>5.0999999999999996</v>
          </cell>
          <cell r="BI2237">
            <v>5.0999999999999996</v>
          </cell>
          <cell r="BJ2237">
            <v>8.7999999999999995E-2</v>
          </cell>
          <cell r="BK2237">
            <v>0.12598430345000003</v>
          </cell>
          <cell r="BL2237">
            <v>18</v>
          </cell>
          <cell r="BM2237" t="str">
            <v>35</v>
          </cell>
          <cell r="BN2237">
            <v>265</v>
          </cell>
          <cell r="BR2237">
            <v>17500</v>
          </cell>
          <cell r="BS2237">
            <v>14183</v>
          </cell>
          <cell r="BT2237">
            <v>14183</v>
          </cell>
          <cell r="BU2237">
            <v>15759</v>
          </cell>
          <cell r="BV2237">
            <v>10</v>
          </cell>
          <cell r="BW2237">
            <v>14183</v>
          </cell>
          <cell r="BX2237">
            <v>0</v>
          </cell>
        </row>
        <row r="2238">
          <cell r="E2238" t="str">
            <v>BSPM1223</v>
          </cell>
          <cell r="F2238" t="str">
            <v>345/35ZR18 S01L T/L</v>
          </cell>
          <cell r="G2238" t="str">
            <v>345/35ZR18 S01L T/L</v>
          </cell>
          <cell r="H2238" t="str">
            <v>S01</v>
          </cell>
          <cell r="I2238" t="str">
            <v>PSR2</v>
          </cell>
          <cell r="J2238" t="str">
            <v>UHP(17 UP)</v>
          </cell>
          <cell r="K2238" t="str">
            <v>BRIDGESTONE</v>
          </cell>
          <cell r="L2238" t="str">
            <v>345/35R18</v>
          </cell>
          <cell r="M2238" t="str">
            <v>POTENZA EXPEDIA</v>
          </cell>
          <cell r="N2238" t="str">
            <v>PASSENGER CAR</v>
          </cell>
          <cell r="O2238" t="str">
            <v>PSRS</v>
          </cell>
          <cell r="P2238" t="str">
            <v>T/L</v>
          </cell>
          <cell r="Q2238" t="str">
            <v>ZDUMMY</v>
          </cell>
          <cell r="R2238" t="str">
            <v>JAPAN</v>
          </cell>
          <cell r="S2238">
            <v>3</v>
          </cell>
          <cell r="Y2238" t="str">
            <v>24</v>
          </cell>
          <cell r="AG2238" t="str">
            <v>*</v>
          </cell>
          <cell r="AL2238" t="str">
            <v>S01</v>
          </cell>
          <cell r="AO2238" t="str">
            <v>345/35R18</v>
          </cell>
          <cell r="AP2238" t="str">
            <v>PSRS</v>
          </cell>
          <cell r="AQ2238" t="str">
            <v>OTHERS</v>
          </cell>
          <cell r="AR2238" t="str">
            <v>18 Inch</v>
          </cell>
          <cell r="AU2238">
            <v>2001</v>
          </cell>
          <cell r="AX2238" t="str">
            <v>DISCONT</v>
          </cell>
          <cell r="AY2238" t="str">
            <v>B</v>
          </cell>
          <cell r="AZ2238">
            <v>91</v>
          </cell>
          <cell r="BA2238">
            <v>89</v>
          </cell>
          <cell r="BB2238">
            <v>10</v>
          </cell>
          <cell r="BC2238">
            <v>512</v>
          </cell>
          <cell r="BD2238" t="str">
            <v>SP</v>
          </cell>
          <cell r="BE2238" t="str">
            <v>RAC</v>
          </cell>
          <cell r="BF2238" t="str">
            <v>T</v>
          </cell>
          <cell r="BG2238" t="str">
            <v>T</v>
          </cell>
          <cell r="BH2238">
            <v>7.8310000000000004</v>
          </cell>
          <cell r="BI2238">
            <v>7.8310000000000004</v>
          </cell>
          <cell r="BJ2238">
            <v>0.48199999999999998</v>
          </cell>
          <cell r="BK2238">
            <v>0.18794995065000003</v>
          </cell>
          <cell r="BL2238">
            <v>18</v>
          </cell>
          <cell r="BM2238" t="str">
            <v>35</v>
          </cell>
          <cell r="BN2238">
            <v>345</v>
          </cell>
          <cell r="BR2238">
            <v>21400</v>
          </cell>
          <cell r="BS2238">
            <v>17335</v>
          </cell>
          <cell r="BT2238">
            <v>17335</v>
          </cell>
          <cell r="BU2238">
            <v>19261</v>
          </cell>
          <cell r="BV2238">
            <v>10</v>
          </cell>
          <cell r="BW2238">
            <v>17335</v>
          </cell>
          <cell r="BX2238">
            <v>0</v>
          </cell>
        </row>
        <row r="2239">
          <cell r="E2239" t="str">
            <v>BSPM1224</v>
          </cell>
          <cell r="F2239" t="str">
            <v>285/30ZR18 S02 N1 T/L</v>
          </cell>
          <cell r="G2239" t="str">
            <v>285/30ZR18 S02 N1 T/L</v>
          </cell>
          <cell r="H2239" t="str">
            <v>S02</v>
          </cell>
          <cell r="I2239" t="str">
            <v>PSR2</v>
          </cell>
          <cell r="J2239" t="str">
            <v>UHP(17 UP)</v>
          </cell>
          <cell r="K2239" t="str">
            <v>BRIDGESTONE</v>
          </cell>
          <cell r="L2239" t="str">
            <v>285/30R18</v>
          </cell>
          <cell r="M2239" t="str">
            <v>POTENZA POLE POSITION</v>
          </cell>
          <cell r="N2239" t="str">
            <v>PASSENGER CAR</v>
          </cell>
          <cell r="O2239" t="str">
            <v>PSRS</v>
          </cell>
          <cell r="P2239" t="str">
            <v>T/L</v>
          </cell>
          <cell r="Q2239" t="str">
            <v>ZDUMMY</v>
          </cell>
          <cell r="R2239" t="str">
            <v>JAPAN</v>
          </cell>
          <cell r="S2239">
            <v>3</v>
          </cell>
          <cell r="Y2239" t="str">
            <v>24</v>
          </cell>
          <cell r="AG2239" t="str">
            <v>*</v>
          </cell>
          <cell r="AL2239" t="str">
            <v>S02</v>
          </cell>
          <cell r="AO2239" t="str">
            <v>285/30R18</v>
          </cell>
          <cell r="AP2239" t="str">
            <v>PSRS</v>
          </cell>
          <cell r="AQ2239" t="str">
            <v>OTHERS</v>
          </cell>
          <cell r="AR2239" t="str">
            <v>18 Inch</v>
          </cell>
          <cell r="AU2239">
            <v>2000</v>
          </cell>
          <cell r="AX2239" t="str">
            <v>DISCONT</v>
          </cell>
          <cell r="AY2239" t="str">
            <v>B</v>
          </cell>
          <cell r="AZ2239">
            <v>91</v>
          </cell>
          <cell r="BA2239">
            <v>89</v>
          </cell>
          <cell r="BB2239">
            <v>10</v>
          </cell>
          <cell r="BC2239">
            <v>512</v>
          </cell>
          <cell r="BD2239" t="str">
            <v>SP</v>
          </cell>
          <cell r="BE2239" t="str">
            <v>RAC</v>
          </cell>
          <cell r="BF2239" t="str">
            <v>T</v>
          </cell>
          <cell r="BG2239" t="str">
            <v>T</v>
          </cell>
          <cell r="BH2239">
            <v>5.0999999999999996</v>
          </cell>
          <cell r="BI2239">
            <v>5.0999999999999996</v>
          </cell>
          <cell r="BJ2239">
            <v>9.8000000000000004E-2</v>
          </cell>
          <cell r="BK2239">
            <v>0.12825645300000002</v>
          </cell>
          <cell r="BL2239">
            <v>18</v>
          </cell>
          <cell r="BM2239" t="str">
            <v>30</v>
          </cell>
          <cell r="BN2239">
            <v>285</v>
          </cell>
          <cell r="BR2239">
            <v>23000</v>
          </cell>
          <cell r="BS2239">
            <v>18701</v>
          </cell>
          <cell r="BT2239">
            <v>18701</v>
          </cell>
          <cell r="BU2239">
            <v>20779</v>
          </cell>
          <cell r="BV2239">
            <v>10</v>
          </cell>
          <cell r="BW2239">
            <v>18701</v>
          </cell>
          <cell r="BX2239">
            <v>0</v>
          </cell>
        </row>
        <row r="2240">
          <cell r="E2240" t="str">
            <v>BSPM1225</v>
          </cell>
          <cell r="F2240" t="str">
            <v>345/35ZR18 S01R T/L</v>
          </cell>
          <cell r="G2240" t="str">
            <v>345/35ZR18 S01L T/L</v>
          </cell>
          <cell r="H2240" t="str">
            <v>S01</v>
          </cell>
          <cell r="I2240" t="str">
            <v>PSR2</v>
          </cell>
          <cell r="J2240" t="str">
            <v>UHP(17 UP)</v>
          </cell>
          <cell r="K2240" t="str">
            <v>BRIDGESTONE</v>
          </cell>
          <cell r="L2240" t="str">
            <v>345/35R18</v>
          </cell>
          <cell r="M2240" t="str">
            <v>POTENZA EXPEDIA</v>
          </cell>
          <cell r="N2240" t="str">
            <v>PASSENGER CAR</v>
          </cell>
          <cell r="O2240" t="str">
            <v>PSRS</v>
          </cell>
          <cell r="P2240" t="str">
            <v>T/L</v>
          </cell>
          <cell r="Q2240" t="str">
            <v>ZDUMMY</v>
          </cell>
          <cell r="R2240" t="str">
            <v>JAPAN</v>
          </cell>
          <cell r="S2240">
            <v>3</v>
          </cell>
          <cell r="Y2240" t="str">
            <v>24</v>
          </cell>
          <cell r="AG2240" t="str">
            <v>*</v>
          </cell>
          <cell r="AL2240" t="str">
            <v>S01</v>
          </cell>
          <cell r="AO2240" t="str">
            <v>345/35R18</v>
          </cell>
          <cell r="AP2240" t="str">
            <v>PSRS</v>
          </cell>
          <cell r="AQ2240" t="str">
            <v>OTHERS</v>
          </cell>
          <cell r="AR2240" t="str">
            <v>18 Inch</v>
          </cell>
          <cell r="AU2240">
            <v>2001</v>
          </cell>
          <cell r="AX2240" t="str">
            <v>DISCONT</v>
          </cell>
          <cell r="AY2240" t="str">
            <v>B</v>
          </cell>
          <cell r="AZ2240">
            <v>91</v>
          </cell>
          <cell r="BA2240">
            <v>89</v>
          </cell>
          <cell r="BB2240">
            <v>10</v>
          </cell>
          <cell r="BC2240">
            <v>512</v>
          </cell>
          <cell r="BD2240" t="str">
            <v>SP</v>
          </cell>
          <cell r="BE2240" t="str">
            <v>RAC</v>
          </cell>
          <cell r="BF2240" t="str">
            <v>T</v>
          </cell>
          <cell r="BG2240" t="str">
            <v>T</v>
          </cell>
          <cell r="BH2240">
            <v>7.8369999999999997</v>
          </cell>
          <cell r="BI2240">
            <v>7.8369999999999997</v>
          </cell>
          <cell r="BJ2240">
            <v>0.48199999999999998</v>
          </cell>
          <cell r="BK2240">
            <v>0.18794995065000003</v>
          </cell>
          <cell r="BL2240">
            <v>18</v>
          </cell>
          <cell r="BM2240" t="str">
            <v>35</v>
          </cell>
          <cell r="BN2240">
            <v>345</v>
          </cell>
          <cell r="BR2240">
            <v>24200</v>
          </cell>
          <cell r="BS2240">
            <v>19646</v>
          </cell>
          <cell r="BT2240">
            <v>19646</v>
          </cell>
          <cell r="BU2240">
            <v>21829</v>
          </cell>
          <cell r="BV2240">
            <v>10</v>
          </cell>
          <cell r="BW2240">
            <v>19646</v>
          </cell>
          <cell r="BX2240">
            <v>0</v>
          </cell>
        </row>
        <row r="2241">
          <cell r="E2241" t="str">
            <v>BSPM1226</v>
          </cell>
          <cell r="F2241" t="str">
            <v>255/40ZR17 S01L N1 T/L</v>
          </cell>
          <cell r="G2241" t="str">
            <v>255/40ZR17 S01L N1 T/L</v>
          </cell>
          <cell r="H2241" t="str">
            <v>S01</v>
          </cell>
          <cell r="I2241" t="str">
            <v>PSR2</v>
          </cell>
          <cell r="J2241" t="str">
            <v>UHP(17 UP)</v>
          </cell>
          <cell r="K2241" t="str">
            <v>BRIDGESTONE</v>
          </cell>
          <cell r="L2241" t="str">
            <v>255/40R17</v>
          </cell>
          <cell r="M2241" t="str">
            <v>POTENZA EXPEDIA</v>
          </cell>
          <cell r="N2241" t="str">
            <v>PASSENGER CAR</v>
          </cell>
          <cell r="O2241" t="str">
            <v>PSRS</v>
          </cell>
          <cell r="P2241" t="str">
            <v>T/L</v>
          </cell>
          <cell r="Q2241" t="str">
            <v>ZDUMMY</v>
          </cell>
          <cell r="R2241" t="str">
            <v>JAPAN</v>
          </cell>
          <cell r="S2241">
            <v>3</v>
          </cell>
          <cell r="Y2241" t="str">
            <v>24</v>
          </cell>
          <cell r="AG2241" t="str">
            <v>*</v>
          </cell>
          <cell r="AL2241" t="str">
            <v>S01</v>
          </cell>
          <cell r="AO2241" t="str">
            <v>255/40R17</v>
          </cell>
          <cell r="AP2241" t="str">
            <v>PSRS</v>
          </cell>
          <cell r="AQ2241" t="str">
            <v>OTHERS</v>
          </cell>
          <cell r="AR2241" t="str">
            <v>17 Inch</v>
          </cell>
          <cell r="AU2241">
            <v>0</v>
          </cell>
          <cell r="AX2241" t="str">
            <v>DISCONT</v>
          </cell>
          <cell r="AY2241" t="str">
            <v>B</v>
          </cell>
          <cell r="AZ2241">
            <v>91</v>
          </cell>
          <cell r="BA2241">
            <v>89</v>
          </cell>
          <cell r="BB2241">
            <v>10</v>
          </cell>
          <cell r="BC2241">
            <v>512</v>
          </cell>
          <cell r="BD2241" t="str">
            <v>SP</v>
          </cell>
          <cell r="BE2241" t="str">
            <v>RAC</v>
          </cell>
          <cell r="BF2241" t="str">
            <v>T</v>
          </cell>
          <cell r="BG2241" t="str">
            <v>T</v>
          </cell>
          <cell r="BH2241">
            <v>5.0999999999999996</v>
          </cell>
          <cell r="BI2241">
            <v>5.0999999999999996</v>
          </cell>
          <cell r="BJ2241">
            <v>0.09</v>
          </cell>
          <cell r="BK2241">
            <v>0.11925128379999998</v>
          </cell>
          <cell r="BL2241">
            <v>17</v>
          </cell>
          <cell r="BM2241" t="str">
            <v>40</v>
          </cell>
          <cell r="BN2241">
            <v>255</v>
          </cell>
          <cell r="BR2241">
            <v>10500</v>
          </cell>
          <cell r="BS2241">
            <v>8510</v>
          </cell>
          <cell r="BT2241">
            <v>8510</v>
          </cell>
          <cell r="BU2241">
            <v>9456</v>
          </cell>
          <cell r="BV2241">
            <v>10</v>
          </cell>
          <cell r="BW2241">
            <v>8510</v>
          </cell>
          <cell r="BX2241">
            <v>0</v>
          </cell>
        </row>
        <row r="2242">
          <cell r="E2242" t="str">
            <v>BSPM1227</v>
          </cell>
          <cell r="F2242" t="str">
            <v>255/40ZR17 S01R N1 T/L</v>
          </cell>
          <cell r="G2242" t="str">
            <v>255/40ZR17 S01R N1 T/L</v>
          </cell>
          <cell r="H2242" t="str">
            <v>S01</v>
          </cell>
          <cell r="I2242" t="str">
            <v>PSR2</v>
          </cell>
          <cell r="J2242" t="str">
            <v>UHP(17 UP)</v>
          </cell>
          <cell r="K2242" t="str">
            <v>BRIDGESTONE</v>
          </cell>
          <cell r="L2242" t="str">
            <v>255/40R17</v>
          </cell>
          <cell r="M2242" t="str">
            <v>POTENZA EXPEDIA</v>
          </cell>
          <cell r="N2242" t="str">
            <v>PASSENGER CAR</v>
          </cell>
          <cell r="O2242" t="str">
            <v>PSRS</v>
          </cell>
          <cell r="P2242" t="str">
            <v>T/L</v>
          </cell>
          <cell r="Q2242" t="str">
            <v>ZDUMMY</v>
          </cell>
          <cell r="R2242" t="str">
            <v>JAPAN</v>
          </cell>
          <cell r="S2242">
            <v>3</v>
          </cell>
          <cell r="Y2242" t="str">
            <v>24</v>
          </cell>
          <cell r="AG2242" t="str">
            <v>*</v>
          </cell>
          <cell r="AL2242" t="str">
            <v>S01</v>
          </cell>
          <cell r="AO2242" t="str">
            <v>255/40R17</v>
          </cell>
          <cell r="AP2242" t="str">
            <v>PSRS</v>
          </cell>
          <cell r="AQ2242" t="str">
            <v>OTHERS</v>
          </cell>
          <cell r="AR2242" t="str">
            <v>17 Inch</v>
          </cell>
          <cell r="AU2242">
            <v>0</v>
          </cell>
          <cell r="AX2242" t="str">
            <v>DISCONT</v>
          </cell>
          <cell r="AY2242" t="str">
            <v>B</v>
          </cell>
          <cell r="AZ2242">
            <v>91</v>
          </cell>
          <cell r="BA2242">
            <v>89</v>
          </cell>
          <cell r="BB2242">
            <v>10</v>
          </cell>
          <cell r="BC2242">
            <v>512</v>
          </cell>
          <cell r="BD2242" t="str">
            <v>SP</v>
          </cell>
          <cell r="BE2242" t="str">
            <v>RAC</v>
          </cell>
          <cell r="BF2242" t="str">
            <v>T</v>
          </cell>
          <cell r="BG2242" t="str">
            <v>T</v>
          </cell>
          <cell r="BH2242">
            <v>5.0999999999999996</v>
          </cell>
          <cell r="BI2242">
            <v>5.0999999999999996</v>
          </cell>
          <cell r="BJ2242">
            <v>0.09</v>
          </cell>
          <cell r="BK2242">
            <v>0.11925128379999998</v>
          </cell>
          <cell r="BL2242">
            <v>17</v>
          </cell>
          <cell r="BM2242" t="str">
            <v>40</v>
          </cell>
          <cell r="BN2242">
            <v>255</v>
          </cell>
          <cell r="BR2242">
            <v>10500</v>
          </cell>
          <cell r="BS2242">
            <v>8510</v>
          </cell>
          <cell r="BT2242">
            <v>8510</v>
          </cell>
          <cell r="BU2242">
            <v>9456</v>
          </cell>
          <cell r="BV2242">
            <v>10</v>
          </cell>
          <cell r="BW2242">
            <v>8510</v>
          </cell>
          <cell r="BX2242">
            <v>0</v>
          </cell>
        </row>
        <row r="2243">
          <cell r="E2243" t="str">
            <v>BSPM1230</v>
          </cell>
          <cell r="F2243" t="str">
            <v>255/40ZR17 S02 N2 T/L</v>
          </cell>
          <cell r="G2243" t="str">
            <v>255/40ZR17 S02 N2 T/L</v>
          </cell>
          <cell r="H2243" t="str">
            <v>S02</v>
          </cell>
          <cell r="I2243" t="str">
            <v>PSR2</v>
          </cell>
          <cell r="J2243" t="str">
            <v>UHP(17 UP)</v>
          </cell>
          <cell r="K2243" t="str">
            <v>BRIDGESTONE</v>
          </cell>
          <cell r="L2243" t="str">
            <v>255/40R17</v>
          </cell>
          <cell r="M2243" t="str">
            <v>POTENZA POLE POSITION</v>
          </cell>
          <cell r="N2243" t="str">
            <v>PASSENGER CAR</v>
          </cell>
          <cell r="O2243" t="str">
            <v>PSRS</v>
          </cell>
          <cell r="P2243" t="str">
            <v>T/L</v>
          </cell>
          <cell r="Q2243" t="str">
            <v>ZDUMMY</v>
          </cell>
          <cell r="R2243" t="str">
            <v>JAPAN</v>
          </cell>
          <cell r="S2243">
            <v>3</v>
          </cell>
          <cell r="Y2243" t="str">
            <v>24</v>
          </cell>
          <cell r="AG2243" t="str">
            <v>*</v>
          </cell>
          <cell r="AL2243" t="str">
            <v>S02</v>
          </cell>
          <cell r="AO2243" t="str">
            <v>255/40R17</v>
          </cell>
          <cell r="AP2243" t="str">
            <v>PSRS</v>
          </cell>
          <cell r="AQ2243" t="str">
            <v>OTHERS</v>
          </cell>
          <cell r="AR2243" t="str">
            <v>17 Inch</v>
          </cell>
          <cell r="AU2243">
            <v>0</v>
          </cell>
          <cell r="AX2243" t="str">
            <v>DISCONT</v>
          </cell>
          <cell r="AY2243" t="str">
            <v>B</v>
          </cell>
          <cell r="AZ2243">
            <v>91</v>
          </cell>
          <cell r="BA2243">
            <v>89</v>
          </cell>
          <cell r="BB2243">
            <v>10</v>
          </cell>
          <cell r="BC2243">
            <v>512</v>
          </cell>
          <cell r="BD2243" t="str">
            <v>SP</v>
          </cell>
          <cell r="BE2243" t="str">
            <v>RAC</v>
          </cell>
          <cell r="BF2243" t="str">
            <v>T</v>
          </cell>
          <cell r="BG2243" t="str">
            <v>T</v>
          </cell>
          <cell r="BH2243">
            <v>5.0999999999999996</v>
          </cell>
          <cell r="BI2243">
            <v>5.0999999999999996</v>
          </cell>
          <cell r="BJ2243">
            <v>0.09</v>
          </cell>
          <cell r="BK2243">
            <v>0.11925128379999998</v>
          </cell>
          <cell r="BL2243">
            <v>17</v>
          </cell>
          <cell r="BM2243" t="str">
            <v>40</v>
          </cell>
          <cell r="BN2243">
            <v>255</v>
          </cell>
          <cell r="BR2243">
            <v>12800</v>
          </cell>
          <cell r="BS2243">
            <v>10401</v>
          </cell>
          <cell r="BT2243">
            <v>10401</v>
          </cell>
          <cell r="BU2243">
            <v>11557</v>
          </cell>
          <cell r="BV2243">
            <v>10</v>
          </cell>
          <cell r="BW2243">
            <v>10401</v>
          </cell>
          <cell r="BX2243">
            <v>0</v>
          </cell>
        </row>
        <row r="2244">
          <cell r="E2244" t="str">
            <v>BSPM1235</v>
          </cell>
          <cell r="F2244" t="str">
            <v>255/45ZR17 S01R T/L</v>
          </cell>
          <cell r="G2244" t="str">
            <v>255/45ZR17 S01R T/L</v>
          </cell>
          <cell r="H2244" t="str">
            <v>S01</v>
          </cell>
          <cell r="I2244" t="str">
            <v>PSR2</v>
          </cell>
          <cell r="J2244" t="str">
            <v>UHP(17 UP)</v>
          </cell>
          <cell r="K2244" t="str">
            <v>BRIDGESTONE</v>
          </cell>
          <cell r="L2244" t="str">
            <v>255/45R17</v>
          </cell>
          <cell r="M2244" t="str">
            <v>POTENZA EXPEDIA</v>
          </cell>
          <cell r="N2244" t="str">
            <v>PASSENGER CAR</v>
          </cell>
          <cell r="O2244" t="str">
            <v>PSRS</v>
          </cell>
          <cell r="P2244" t="str">
            <v>T/L</v>
          </cell>
          <cell r="Q2244" t="str">
            <v>ZDUMMY</v>
          </cell>
          <cell r="R2244" t="str">
            <v>JAPAN</v>
          </cell>
          <cell r="S2244">
            <v>3</v>
          </cell>
          <cell r="Y2244" t="str">
            <v>24</v>
          </cell>
          <cell r="AG2244" t="str">
            <v>*</v>
          </cell>
          <cell r="AL2244" t="str">
            <v>S01</v>
          </cell>
          <cell r="AO2244" t="str">
            <v>255/40R17</v>
          </cell>
          <cell r="AP2244" t="str">
            <v>PSRS</v>
          </cell>
          <cell r="AQ2244" t="str">
            <v>OTHERS</v>
          </cell>
          <cell r="AR2244" t="str">
            <v>17 Inch</v>
          </cell>
          <cell r="AU2244">
            <v>2000</v>
          </cell>
          <cell r="AX2244" t="str">
            <v>DISCONT</v>
          </cell>
          <cell r="AY2244" t="str">
            <v>B</v>
          </cell>
          <cell r="AZ2244">
            <v>91</v>
          </cell>
          <cell r="BA2244">
            <v>89</v>
          </cell>
          <cell r="BB2244">
            <v>10</v>
          </cell>
          <cell r="BC2244">
            <v>512</v>
          </cell>
          <cell r="BD2244" t="str">
            <v>SP</v>
          </cell>
          <cell r="BE2244" t="str">
            <v>RAC</v>
          </cell>
          <cell r="BF2244" t="str">
            <v>T</v>
          </cell>
          <cell r="BG2244" t="str">
            <v>T</v>
          </cell>
          <cell r="BH2244">
            <v>5.4189999999999996</v>
          </cell>
          <cell r="BI2244">
            <v>5.4189999999999996</v>
          </cell>
          <cell r="BJ2244">
            <v>0.36299999999999999</v>
          </cell>
          <cell r="BK2244">
            <v>0.14967453054999999</v>
          </cell>
          <cell r="BL2244">
            <v>17</v>
          </cell>
          <cell r="BM2244" t="str">
            <v>55</v>
          </cell>
          <cell r="BN2244">
            <v>255</v>
          </cell>
          <cell r="BR2244">
            <v>9400</v>
          </cell>
          <cell r="BS2244">
            <v>7564</v>
          </cell>
          <cell r="BT2244">
            <v>7564</v>
          </cell>
          <cell r="BU2244">
            <v>8404</v>
          </cell>
          <cell r="BV2244">
            <v>10</v>
          </cell>
          <cell r="BW2244">
            <v>7564</v>
          </cell>
          <cell r="BX2244">
            <v>0</v>
          </cell>
        </row>
        <row r="2245">
          <cell r="E2245" t="str">
            <v>BSPM1240</v>
          </cell>
          <cell r="F2245" t="str">
            <v>205/55ZR16 S02 N3 T/L</v>
          </cell>
          <cell r="G2245" t="str">
            <v>205/55ZR16 S02 N3 T/L</v>
          </cell>
          <cell r="H2245" t="str">
            <v>S02</v>
          </cell>
          <cell r="I2245" t="str">
            <v>PSR3</v>
          </cell>
          <cell r="J2245" t="str">
            <v>PSR OOGATA (16 ONLY)</v>
          </cell>
          <cell r="K2245" t="str">
            <v>BRIDGESTONE</v>
          </cell>
          <cell r="L2245" t="str">
            <v>205/55R16</v>
          </cell>
          <cell r="M2245" t="str">
            <v>POTENZA POLE POSITION</v>
          </cell>
          <cell r="N2245" t="str">
            <v>PASSENGER CAR</v>
          </cell>
          <cell r="O2245" t="str">
            <v>PSRS</v>
          </cell>
          <cell r="P2245" t="str">
            <v>T/L</v>
          </cell>
          <cell r="Q2245" t="str">
            <v>PSR07763</v>
          </cell>
          <cell r="R2245" t="str">
            <v>JAPAN</v>
          </cell>
          <cell r="S2245">
            <v>3</v>
          </cell>
          <cell r="Y2245" t="str">
            <v>24</v>
          </cell>
          <cell r="AG2245" t="str">
            <v>PSR07763</v>
          </cell>
          <cell r="AL2245" t="str">
            <v>S02</v>
          </cell>
          <cell r="AO2245" t="str">
            <v>205/55R16</v>
          </cell>
          <cell r="AP2245" t="str">
            <v>PSRS</v>
          </cell>
          <cell r="AQ2245" t="str">
            <v>OTHERS</v>
          </cell>
          <cell r="AR2245" t="str">
            <v>16 Inch</v>
          </cell>
          <cell r="AU2245">
            <v>2004</v>
          </cell>
          <cell r="AX2245" t="str">
            <v>DISCONT</v>
          </cell>
          <cell r="AY2245" t="str">
            <v>B</v>
          </cell>
          <cell r="AZ2245">
            <v>91</v>
          </cell>
          <cell r="BA2245">
            <v>89</v>
          </cell>
          <cell r="BB2245">
            <v>10</v>
          </cell>
          <cell r="BC2245">
            <v>512</v>
          </cell>
          <cell r="BD2245" t="str">
            <v>SP</v>
          </cell>
          <cell r="BE2245" t="str">
            <v>RAC</v>
          </cell>
          <cell r="BF2245" t="str">
            <v>T</v>
          </cell>
          <cell r="BG2245" t="str">
            <v>T</v>
          </cell>
          <cell r="BH2245">
            <v>4.5339999999999998</v>
          </cell>
          <cell r="BI2245">
            <v>4.4480000000000004</v>
          </cell>
          <cell r="BJ2245">
            <v>7.3999999999999996E-2</v>
          </cell>
          <cell r="BK2245">
            <v>9.7827914449999998E-2</v>
          </cell>
          <cell r="BL2245">
            <v>16</v>
          </cell>
          <cell r="BM2245" t="str">
            <v>55</v>
          </cell>
          <cell r="BN2245">
            <v>205</v>
          </cell>
          <cell r="BR2245">
            <v>9840</v>
          </cell>
          <cell r="BS2245">
            <v>5904</v>
          </cell>
          <cell r="BT2245">
            <v>5904</v>
          </cell>
          <cell r="BU2245">
            <v>6560</v>
          </cell>
          <cell r="BV2245">
            <v>10</v>
          </cell>
          <cell r="BW2245">
            <v>5904</v>
          </cell>
          <cell r="BX2245">
            <v>0</v>
          </cell>
        </row>
        <row r="2246">
          <cell r="E2246" t="str">
            <v>BSPM1250</v>
          </cell>
          <cell r="F2246" t="str">
            <v>225/50ZR16 S02 N3 T/L</v>
          </cell>
          <cell r="G2246" t="str">
            <v>225/50ZR16 S02 N3 T/L</v>
          </cell>
          <cell r="H2246" t="str">
            <v>S02</v>
          </cell>
          <cell r="I2246" t="str">
            <v>PSR3</v>
          </cell>
          <cell r="J2246" t="str">
            <v>PSR OOGATA (16 ONLY)</v>
          </cell>
          <cell r="K2246" t="str">
            <v>BRIDGESTONE</v>
          </cell>
          <cell r="L2246" t="str">
            <v>225/50R16</v>
          </cell>
          <cell r="M2246" t="str">
            <v>POTENZA POLE POSITION</v>
          </cell>
          <cell r="N2246" t="str">
            <v>PASSENGER CAR</v>
          </cell>
          <cell r="O2246" t="str">
            <v>PSRS</v>
          </cell>
          <cell r="P2246" t="str">
            <v>T/L</v>
          </cell>
          <cell r="Q2246" t="str">
            <v>PSR07764</v>
          </cell>
          <cell r="R2246" t="str">
            <v>JAPAN</v>
          </cell>
          <cell r="S2246">
            <v>3</v>
          </cell>
          <cell r="Y2246" t="str">
            <v>24</v>
          </cell>
          <cell r="AG2246" t="str">
            <v>PSR07764</v>
          </cell>
          <cell r="AL2246" t="str">
            <v>S02</v>
          </cell>
          <cell r="AO2246" t="str">
            <v>225/50R16</v>
          </cell>
          <cell r="AP2246" t="str">
            <v>PSRS</v>
          </cell>
          <cell r="AQ2246" t="str">
            <v>OTHERS</v>
          </cell>
          <cell r="AR2246" t="str">
            <v>16 Inch</v>
          </cell>
          <cell r="AU2246">
            <v>2004</v>
          </cell>
          <cell r="AX2246" t="str">
            <v>DISCONT</v>
          </cell>
          <cell r="AY2246" t="str">
            <v>B</v>
          </cell>
          <cell r="AZ2246">
            <v>91</v>
          </cell>
          <cell r="BA2246">
            <v>89</v>
          </cell>
          <cell r="BB2246">
            <v>10</v>
          </cell>
          <cell r="BC2246">
            <v>512</v>
          </cell>
          <cell r="BD2246" t="str">
            <v>SP</v>
          </cell>
          <cell r="BE2246" t="str">
            <v>RAC</v>
          </cell>
          <cell r="BF2246" t="str">
            <v>T</v>
          </cell>
          <cell r="BG2246" t="str">
            <v>T</v>
          </cell>
          <cell r="BH2246">
            <v>5.2830000000000004</v>
          </cell>
          <cell r="BI2246">
            <v>5.2919999999999998</v>
          </cell>
          <cell r="BJ2246">
            <v>7.9000000000000001E-2</v>
          </cell>
          <cell r="BK2246">
            <v>0.10564647939999999</v>
          </cell>
          <cell r="BL2246">
            <v>16</v>
          </cell>
          <cell r="BM2246" t="str">
            <v>50</v>
          </cell>
          <cell r="BN2246">
            <v>225</v>
          </cell>
          <cell r="BR2246">
            <v>11510</v>
          </cell>
          <cell r="BS2246">
            <v>6907</v>
          </cell>
          <cell r="BT2246">
            <v>6907</v>
          </cell>
          <cell r="BU2246">
            <v>7674</v>
          </cell>
          <cell r="BV2246">
            <v>10</v>
          </cell>
          <cell r="BW2246">
            <v>6907</v>
          </cell>
          <cell r="BX2246">
            <v>0</v>
          </cell>
        </row>
        <row r="2247">
          <cell r="E2247" t="str">
            <v>BSPM1252</v>
          </cell>
          <cell r="F2247" t="str">
            <v>205/50ZR17 S02 N2 T/L</v>
          </cell>
          <cell r="G2247" t="str">
            <v>205/70ZR17 S02 N2 T/L</v>
          </cell>
          <cell r="H2247" t="str">
            <v>S02</v>
          </cell>
          <cell r="I2247" t="str">
            <v>PSR2</v>
          </cell>
          <cell r="J2247" t="str">
            <v>UHP(17 UP)</v>
          </cell>
          <cell r="K2247" t="str">
            <v>BRIDGESTONE</v>
          </cell>
          <cell r="L2247" t="str">
            <v>205/50R17</v>
          </cell>
          <cell r="M2247" t="str">
            <v>POTENZA POLE POSITION</v>
          </cell>
          <cell r="N2247" t="str">
            <v>PASSENGER CAR</v>
          </cell>
          <cell r="O2247" t="str">
            <v>PSRS</v>
          </cell>
          <cell r="P2247" t="str">
            <v>T/L</v>
          </cell>
          <cell r="Q2247" t="str">
            <v>ZDUMMY</v>
          </cell>
          <cell r="R2247" t="str">
            <v>JAPAN</v>
          </cell>
          <cell r="S2247">
            <v>3</v>
          </cell>
          <cell r="Y2247" t="str">
            <v>24</v>
          </cell>
          <cell r="AG2247" t="str">
            <v>*</v>
          </cell>
          <cell r="AL2247" t="str">
            <v>S02</v>
          </cell>
          <cell r="AO2247" t="str">
            <v>205/70R17</v>
          </cell>
          <cell r="AP2247" t="str">
            <v>PSRS</v>
          </cell>
          <cell r="AQ2247" t="str">
            <v>OTHERS</v>
          </cell>
          <cell r="AR2247" t="str">
            <v>17 Inch</v>
          </cell>
          <cell r="AU2247">
            <v>0</v>
          </cell>
          <cell r="AX2247" t="str">
            <v>DISCONT</v>
          </cell>
          <cell r="AY2247" t="str">
            <v>B</v>
          </cell>
          <cell r="AZ2247">
            <v>91</v>
          </cell>
          <cell r="BA2247">
            <v>89</v>
          </cell>
          <cell r="BB2247">
            <v>10</v>
          </cell>
          <cell r="BC2247">
            <v>512</v>
          </cell>
          <cell r="BD2247" t="str">
            <v>SP</v>
          </cell>
          <cell r="BE2247" t="str">
            <v>RAC</v>
          </cell>
          <cell r="BF2247" t="str">
            <v>T</v>
          </cell>
          <cell r="BG2247" t="str">
            <v>T</v>
          </cell>
          <cell r="BH2247">
            <v>5.0999999999999996</v>
          </cell>
          <cell r="BI2247">
            <v>5.0999999999999996</v>
          </cell>
          <cell r="BJ2247">
            <v>7.3999999999999996E-2</v>
          </cell>
          <cell r="BK2247">
            <v>9.9350988799999984E-2</v>
          </cell>
          <cell r="BL2247">
            <v>17</v>
          </cell>
          <cell r="BM2247" t="str">
            <v>50</v>
          </cell>
          <cell r="BN2247">
            <v>205</v>
          </cell>
          <cell r="BR2247">
            <v>11430</v>
          </cell>
          <cell r="BS2247">
            <v>6858</v>
          </cell>
          <cell r="BT2247">
            <v>6858</v>
          </cell>
          <cell r="BU2247">
            <v>7620</v>
          </cell>
          <cell r="BV2247">
            <v>10</v>
          </cell>
          <cell r="BW2247">
            <v>6858</v>
          </cell>
          <cell r="BX2247">
            <v>0</v>
          </cell>
        </row>
        <row r="2248">
          <cell r="E2248" t="str">
            <v>BSPM1270</v>
          </cell>
          <cell r="F2248" t="str">
            <v>195/65R15 91T B390JZ T/L</v>
          </cell>
          <cell r="G2248" t="str">
            <v>195/65R15 91T B390JZ T/L</v>
          </cell>
          <cell r="H2248" t="str">
            <v>B390</v>
          </cell>
          <cell r="I2248" t="str">
            <v>PSR4</v>
          </cell>
          <cell r="J2248" t="str">
            <v>PSR IPPAN S (15 ONLY)</v>
          </cell>
          <cell r="K2248" t="str">
            <v>BRIDGESTONE</v>
          </cell>
          <cell r="L2248" t="str">
            <v>195/65R15</v>
          </cell>
          <cell r="M2248" t="str">
            <v>B SERIES</v>
          </cell>
          <cell r="N2248" t="str">
            <v>PASSENGER CAR</v>
          </cell>
          <cell r="O2248" t="str">
            <v>PSRS</v>
          </cell>
          <cell r="P2248" t="str">
            <v>T/L</v>
          </cell>
          <cell r="Q2248" t="str">
            <v>PSR0S102</v>
          </cell>
          <cell r="R2248" t="str">
            <v>JAPAN</v>
          </cell>
          <cell r="S2248">
            <v>3</v>
          </cell>
          <cell r="Y2248" t="str">
            <v>24</v>
          </cell>
          <cell r="AG2248" t="str">
            <v>PSR0S102</v>
          </cell>
          <cell r="AL2248" t="str">
            <v>B390</v>
          </cell>
          <cell r="AN2248" t="str">
            <v>IPC 77972 SEAT TOLEDO/LEON</v>
          </cell>
          <cell r="AO2248" t="str">
            <v>195/65R15</v>
          </cell>
          <cell r="AP2248" t="str">
            <v>PSRS</v>
          </cell>
          <cell r="AQ2248" t="str">
            <v>OTHERS</v>
          </cell>
          <cell r="AR2248" t="str">
            <v>15 Inch</v>
          </cell>
          <cell r="AU2248">
            <v>0</v>
          </cell>
          <cell r="AX2248" t="str">
            <v>DISCONT</v>
          </cell>
          <cell r="AY2248" t="str">
            <v>B</v>
          </cell>
          <cell r="AZ2248">
            <v>91</v>
          </cell>
          <cell r="BA2248">
            <v>89</v>
          </cell>
          <cell r="BB2248">
            <v>10</v>
          </cell>
          <cell r="BC2248">
            <v>512</v>
          </cell>
          <cell r="BD2248" t="str">
            <v>SP</v>
          </cell>
          <cell r="BE2248" t="str">
            <v>RAC</v>
          </cell>
          <cell r="BF2248" t="str">
            <v>T</v>
          </cell>
          <cell r="BG2248" t="str">
            <v>T</v>
          </cell>
          <cell r="BH2248">
            <v>5.0449999999999999</v>
          </cell>
          <cell r="BI2248">
            <v>9.1</v>
          </cell>
          <cell r="BJ2248">
            <v>6.3E-2</v>
          </cell>
          <cell r="BK2248">
            <v>9.4608708750000006E-2</v>
          </cell>
          <cell r="BL2248">
            <v>15</v>
          </cell>
          <cell r="BM2248">
            <v>65</v>
          </cell>
          <cell r="BN2248">
            <v>195</v>
          </cell>
          <cell r="BR2248">
            <v>4180</v>
          </cell>
          <cell r="BS2248">
            <v>2507</v>
          </cell>
          <cell r="BT2248">
            <v>2507</v>
          </cell>
          <cell r="BU2248">
            <v>2786</v>
          </cell>
          <cell r="BV2248">
            <v>10</v>
          </cell>
          <cell r="BW2248">
            <v>2507</v>
          </cell>
          <cell r="BX2248">
            <v>0</v>
          </cell>
        </row>
        <row r="2249">
          <cell r="E2249" t="str">
            <v>BSPM1280</v>
          </cell>
          <cell r="F2249" t="str">
            <v>195/65R15 91H B390JZ T/L</v>
          </cell>
          <cell r="G2249" t="str">
            <v>195/65R15 91H B390JZ T/L</v>
          </cell>
          <cell r="H2249" t="str">
            <v>B390</v>
          </cell>
          <cell r="I2249" t="str">
            <v>PSR4</v>
          </cell>
          <cell r="J2249" t="str">
            <v>PSR IPPAN S (15 ONLY)</v>
          </cell>
          <cell r="K2249" t="str">
            <v>BRIDGESTONE</v>
          </cell>
          <cell r="L2249" t="str">
            <v>195/65R15</v>
          </cell>
          <cell r="M2249" t="str">
            <v>B SERIES</v>
          </cell>
          <cell r="N2249" t="str">
            <v>PASSENGER CAR</v>
          </cell>
          <cell r="O2249" t="str">
            <v>PSRS</v>
          </cell>
          <cell r="P2249" t="str">
            <v>T/L</v>
          </cell>
          <cell r="Q2249" t="str">
            <v>PSR0R096</v>
          </cell>
          <cell r="R2249" t="str">
            <v>JAPAN</v>
          </cell>
          <cell r="S2249">
            <v>3</v>
          </cell>
          <cell r="Y2249" t="str">
            <v>24</v>
          </cell>
          <cell r="AG2249" t="str">
            <v>PSR0R096</v>
          </cell>
          <cell r="AL2249" t="str">
            <v>B390</v>
          </cell>
          <cell r="AN2249" t="str">
            <v>IPC 76342 VARIOUS</v>
          </cell>
          <cell r="AO2249" t="str">
            <v>195/65R15</v>
          </cell>
          <cell r="AP2249" t="str">
            <v>PSRS</v>
          </cell>
          <cell r="AQ2249" t="str">
            <v>OTHERS</v>
          </cell>
          <cell r="AR2249" t="str">
            <v>15 Inch</v>
          </cell>
          <cell r="AU2249">
            <v>0</v>
          </cell>
          <cell r="AX2249" t="str">
            <v>DISCONT</v>
          </cell>
          <cell r="AY2249" t="str">
            <v>B</v>
          </cell>
          <cell r="AZ2249">
            <v>91</v>
          </cell>
          <cell r="BA2249">
            <v>89</v>
          </cell>
          <cell r="BB2249">
            <v>10</v>
          </cell>
          <cell r="BC2249">
            <v>512</v>
          </cell>
          <cell r="BD2249" t="str">
            <v>SP</v>
          </cell>
          <cell r="BE2249" t="str">
            <v>RAC</v>
          </cell>
          <cell r="BF2249" t="str">
            <v>T</v>
          </cell>
          <cell r="BG2249" t="str">
            <v>T</v>
          </cell>
          <cell r="BH2249">
            <v>5.0449999999999999</v>
          </cell>
          <cell r="BI2249">
            <v>8.2799999999999994</v>
          </cell>
          <cell r="BJ2249">
            <v>6.3E-2</v>
          </cell>
          <cell r="BK2249">
            <v>9.4608708750000006E-2</v>
          </cell>
          <cell r="BL2249">
            <v>15</v>
          </cell>
          <cell r="BM2249">
            <v>65</v>
          </cell>
          <cell r="BN2249">
            <v>195</v>
          </cell>
          <cell r="BR2249">
            <v>4180</v>
          </cell>
          <cell r="BS2249">
            <v>2507</v>
          </cell>
          <cell r="BT2249">
            <v>2507</v>
          </cell>
          <cell r="BU2249">
            <v>2786</v>
          </cell>
          <cell r="BV2249">
            <v>10</v>
          </cell>
          <cell r="BW2249">
            <v>2507</v>
          </cell>
          <cell r="BX2249">
            <v>0</v>
          </cell>
        </row>
        <row r="2250">
          <cell r="E2250" t="str">
            <v>BSPM1281</v>
          </cell>
          <cell r="F2250" t="str">
            <v>195/65R15 91V B390JZ T/L</v>
          </cell>
          <cell r="G2250" t="str">
            <v>195/65R15 91V B390JZ T/L</v>
          </cell>
          <cell r="H2250" t="str">
            <v>B390</v>
          </cell>
          <cell r="I2250" t="str">
            <v>PSR4</v>
          </cell>
          <cell r="J2250" t="str">
            <v>PSR IPPAN S (15 ONLY)</v>
          </cell>
          <cell r="K2250" t="str">
            <v>BRIDGESTONE</v>
          </cell>
          <cell r="L2250" t="str">
            <v>195/65R15</v>
          </cell>
          <cell r="M2250" t="str">
            <v>B SERIES</v>
          </cell>
          <cell r="N2250" t="str">
            <v>PASSENGER CAR</v>
          </cell>
          <cell r="O2250" t="str">
            <v>PSRS</v>
          </cell>
          <cell r="P2250" t="str">
            <v>T/L</v>
          </cell>
          <cell r="Q2250" t="str">
            <v>PSR0R097</v>
          </cell>
          <cell r="R2250" t="str">
            <v>JAPAN</v>
          </cell>
          <cell r="S2250">
            <v>3</v>
          </cell>
          <cell r="Y2250" t="str">
            <v>24</v>
          </cell>
          <cell r="AG2250" t="str">
            <v>PSR0R097</v>
          </cell>
          <cell r="AL2250" t="str">
            <v>B390</v>
          </cell>
          <cell r="AN2250" t="str">
            <v>IPC 76821 VARIOUS</v>
          </cell>
          <cell r="AO2250" t="str">
            <v>195/65R15</v>
          </cell>
          <cell r="AP2250" t="str">
            <v>PSRS</v>
          </cell>
          <cell r="AQ2250" t="str">
            <v>OTHERS</v>
          </cell>
          <cell r="AR2250" t="str">
            <v>15 Inch</v>
          </cell>
          <cell r="AU2250">
            <v>0</v>
          </cell>
          <cell r="AX2250" t="str">
            <v>DISCONT</v>
          </cell>
          <cell r="AY2250" t="str">
            <v>B</v>
          </cell>
          <cell r="AZ2250">
            <v>91</v>
          </cell>
          <cell r="BA2250">
            <v>89</v>
          </cell>
          <cell r="BB2250">
            <v>10</v>
          </cell>
          <cell r="BC2250">
            <v>512</v>
          </cell>
          <cell r="BD2250" t="str">
            <v>SP</v>
          </cell>
          <cell r="BE2250" t="str">
            <v>RAC</v>
          </cell>
          <cell r="BF2250" t="str">
            <v>T</v>
          </cell>
          <cell r="BG2250" t="str">
            <v>T</v>
          </cell>
          <cell r="BH2250">
            <v>5.0449999999999999</v>
          </cell>
          <cell r="BI2250">
            <v>8.6999999999999993</v>
          </cell>
          <cell r="BJ2250">
            <v>6.3E-2</v>
          </cell>
          <cell r="BK2250">
            <v>9.4608708750000006E-2</v>
          </cell>
          <cell r="BL2250">
            <v>15</v>
          </cell>
          <cell r="BM2250">
            <v>65</v>
          </cell>
          <cell r="BN2250">
            <v>195</v>
          </cell>
          <cell r="BR2250">
            <v>4180</v>
          </cell>
          <cell r="BS2250">
            <v>2507</v>
          </cell>
          <cell r="BT2250">
            <v>2507</v>
          </cell>
          <cell r="BU2250">
            <v>2786</v>
          </cell>
          <cell r="BV2250">
            <v>10</v>
          </cell>
          <cell r="BW2250">
            <v>2507</v>
          </cell>
          <cell r="BX2250">
            <v>0</v>
          </cell>
        </row>
        <row r="2251">
          <cell r="E2251" t="str">
            <v>BSPM0055</v>
          </cell>
          <cell r="F2251" t="str">
            <v>215/45R17 87W RE050 T/L</v>
          </cell>
          <cell r="G2251" t="str">
            <v>215/45R17 87W RE050 T/L</v>
          </cell>
          <cell r="H2251" t="str">
            <v>RE050</v>
          </cell>
          <cell r="I2251" t="str">
            <v>PSR2</v>
          </cell>
          <cell r="J2251" t="str">
            <v>UHP(17 UP)</v>
          </cell>
          <cell r="K2251" t="str">
            <v>BRIDGESTONE</v>
          </cell>
          <cell r="L2251" t="str">
            <v>215/45R17</v>
          </cell>
          <cell r="M2251" t="str">
            <v>POTENZA</v>
          </cell>
          <cell r="N2251" t="str">
            <v>PASSENGER CAR</v>
          </cell>
          <cell r="O2251" t="str">
            <v>PSRS</v>
          </cell>
          <cell r="P2251" t="str">
            <v>T/L</v>
          </cell>
          <cell r="Q2251" t="str">
            <v>PSR00055</v>
          </cell>
          <cell r="R2251" t="str">
            <v>JAPAN</v>
          </cell>
          <cell r="S2251">
            <v>3</v>
          </cell>
          <cell r="Y2251" t="str">
            <v>24</v>
          </cell>
          <cell r="AG2251" t="str">
            <v>PSR00055</v>
          </cell>
          <cell r="AL2251" t="str">
            <v>RE050</v>
          </cell>
          <cell r="AN2251" t="str">
            <v>HONDA S2000</v>
          </cell>
          <cell r="AO2251" t="str">
            <v>215/45R17</v>
          </cell>
          <cell r="AP2251" t="str">
            <v>PSRS</v>
          </cell>
          <cell r="AQ2251" t="str">
            <v>OTHERS</v>
          </cell>
          <cell r="AR2251" t="str">
            <v>17 Inch</v>
          </cell>
          <cell r="AU2251">
            <v>0</v>
          </cell>
          <cell r="AX2251" t="str">
            <v>DISCONT</v>
          </cell>
          <cell r="AY2251" t="str">
            <v>B</v>
          </cell>
          <cell r="AZ2251">
            <v>91</v>
          </cell>
          <cell r="BA2251">
            <v>89</v>
          </cell>
          <cell r="BB2251">
            <v>20</v>
          </cell>
          <cell r="BC2251">
            <v>512</v>
          </cell>
          <cell r="BD2251" t="str">
            <v>SP</v>
          </cell>
          <cell r="BE2251" t="str">
            <v>PSR</v>
          </cell>
          <cell r="BF2251" t="str">
            <v>T</v>
          </cell>
          <cell r="BG2251" t="str">
            <v>T</v>
          </cell>
          <cell r="BH2251">
            <v>5.0090000000000003</v>
          </cell>
          <cell r="BI2251">
            <v>10.106999999999999</v>
          </cell>
          <cell r="BJ2251">
            <v>9.7000000000000003E-2</v>
          </cell>
          <cell r="BK2251">
            <v>9.9705022949999986E-2</v>
          </cell>
          <cell r="BL2251">
            <v>17</v>
          </cell>
          <cell r="BM2251">
            <v>45</v>
          </cell>
          <cell r="BN2251">
            <v>215</v>
          </cell>
          <cell r="BR2251">
            <v>10720</v>
          </cell>
          <cell r="BS2251">
            <v>6430</v>
          </cell>
          <cell r="BT2251">
            <v>6430</v>
          </cell>
          <cell r="BU2251">
            <v>7144</v>
          </cell>
          <cell r="BV2251">
            <v>10</v>
          </cell>
          <cell r="BW2251">
            <v>6430</v>
          </cell>
          <cell r="BX2251">
            <v>0</v>
          </cell>
        </row>
        <row r="2252">
          <cell r="E2252" t="str">
            <v>BSPM0060</v>
          </cell>
          <cell r="F2252" t="str">
            <v>245/40R17 91W RE050 T/L</v>
          </cell>
          <cell r="G2252" t="str">
            <v>245/40R17 91W RE050 T/L</v>
          </cell>
          <cell r="H2252" t="str">
            <v>RE050</v>
          </cell>
          <cell r="I2252" t="str">
            <v>PSR2</v>
          </cell>
          <cell r="J2252" t="str">
            <v>UHP(17 UP)</v>
          </cell>
          <cell r="K2252" t="str">
            <v>BRIDGESTONE</v>
          </cell>
          <cell r="L2252" t="str">
            <v>245/40R17</v>
          </cell>
          <cell r="M2252" t="str">
            <v>TURANZA</v>
          </cell>
          <cell r="N2252" t="str">
            <v>PASSENGER CAR</v>
          </cell>
          <cell r="O2252" t="str">
            <v>PSRS</v>
          </cell>
          <cell r="P2252" t="str">
            <v>T/L</v>
          </cell>
          <cell r="Q2252" t="str">
            <v>PSR00060</v>
          </cell>
          <cell r="R2252" t="str">
            <v>JAPAN</v>
          </cell>
          <cell r="S2252">
            <v>3</v>
          </cell>
          <cell r="Y2252" t="str">
            <v>24</v>
          </cell>
          <cell r="AG2252" t="str">
            <v>PSR00060</v>
          </cell>
          <cell r="AL2252" t="str">
            <v>RE050</v>
          </cell>
          <cell r="AN2252" t="str">
            <v>HONDA S2000</v>
          </cell>
          <cell r="AO2252" t="str">
            <v>245/40R17</v>
          </cell>
          <cell r="AP2252" t="str">
            <v>PSRS</v>
          </cell>
          <cell r="AQ2252" t="str">
            <v>OTHERS</v>
          </cell>
          <cell r="AR2252" t="str">
            <v>17 Inch</v>
          </cell>
          <cell r="AU2252">
            <v>0</v>
          </cell>
          <cell r="AX2252" t="str">
            <v>DISCONT</v>
          </cell>
          <cell r="AY2252" t="str">
            <v>B</v>
          </cell>
          <cell r="AZ2252">
            <v>91</v>
          </cell>
          <cell r="BA2252">
            <v>89</v>
          </cell>
          <cell r="BB2252">
            <v>20</v>
          </cell>
          <cell r="BC2252">
            <v>512</v>
          </cell>
          <cell r="BD2252" t="str">
            <v>SP</v>
          </cell>
          <cell r="BE2252" t="str">
            <v>PSR</v>
          </cell>
          <cell r="BF2252" t="str">
            <v>T</v>
          </cell>
          <cell r="BG2252" t="str">
            <v>T</v>
          </cell>
          <cell r="BH2252">
            <v>5.7039999999999997</v>
          </cell>
          <cell r="BI2252">
            <v>12.366</v>
          </cell>
          <cell r="BJ2252">
            <v>9.7000000000000003E-2</v>
          </cell>
          <cell r="BK2252">
            <v>0.11232785939999999</v>
          </cell>
          <cell r="BL2252">
            <v>17</v>
          </cell>
          <cell r="BM2252">
            <v>40</v>
          </cell>
          <cell r="BN2252">
            <v>245</v>
          </cell>
          <cell r="BR2252">
            <v>12150</v>
          </cell>
          <cell r="BS2252">
            <v>7287</v>
          </cell>
          <cell r="BT2252">
            <v>7287</v>
          </cell>
          <cell r="BU2252">
            <v>8097</v>
          </cell>
          <cell r="BV2252">
            <v>10</v>
          </cell>
          <cell r="BW2252">
            <v>7287</v>
          </cell>
          <cell r="BX2252">
            <v>0</v>
          </cell>
        </row>
        <row r="2253">
          <cell r="E2253" t="str">
            <v>BSPM0482</v>
          </cell>
          <cell r="F2253" t="str">
            <v>215/60R17 96H EL42 T/L</v>
          </cell>
          <cell r="G2253" t="str">
            <v>215/60R17 96H EL42 T/L</v>
          </cell>
          <cell r="H2253" t="str">
            <v>EL42</v>
          </cell>
          <cell r="I2253" t="str">
            <v>PSR2</v>
          </cell>
          <cell r="J2253" t="str">
            <v>UHP(17 UP)</v>
          </cell>
          <cell r="K2253" t="str">
            <v>BRIDGESTONE</v>
          </cell>
          <cell r="L2253" t="str">
            <v>215/60R17</v>
          </cell>
          <cell r="M2253" t="str">
            <v>TURANZA</v>
          </cell>
          <cell r="N2253" t="str">
            <v>PASSENGER CAR</v>
          </cell>
          <cell r="O2253" t="str">
            <v>PSRS</v>
          </cell>
          <cell r="P2253" t="str">
            <v>T/L</v>
          </cell>
          <cell r="Q2253" t="str">
            <v>PSR00482</v>
          </cell>
          <cell r="R2253" t="str">
            <v>JAPAN</v>
          </cell>
          <cell r="S2253">
            <v>3</v>
          </cell>
          <cell r="Y2253" t="str">
            <v>24</v>
          </cell>
          <cell r="AG2253" t="str">
            <v>PSR00482</v>
          </cell>
          <cell r="AL2253" t="str">
            <v>EL42</v>
          </cell>
          <cell r="AN2253" t="str">
            <v>BMW X3</v>
          </cell>
          <cell r="AO2253" t="str">
            <v>215/60R17</v>
          </cell>
          <cell r="AP2253" t="str">
            <v>PSRS</v>
          </cell>
          <cell r="AQ2253" t="str">
            <v>OTHERS</v>
          </cell>
          <cell r="AR2253" t="str">
            <v>17 Inch</v>
          </cell>
          <cell r="AU2253">
            <v>0</v>
          </cell>
          <cell r="AX2253" t="str">
            <v>DISCONT</v>
          </cell>
          <cell r="AY2253" t="str">
            <v>B</v>
          </cell>
          <cell r="AZ2253">
            <v>91</v>
          </cell>
          <cell r="BA2253">
            <v>89</v>
          </cell>
          <cell r="BB2253">
            <v>20</v>
          </cell>
          <cell r="BC2253">
            <v>512</v>
          </cell>
          <cell r="BD2253" t="str">
            <v>SP</v>
          </cell>
          <cell r="BE2253" t="str">
            <v>PSR</v>
          </cell>
          <cell r="BF2253" t="str">
            <v>T</v>
          </cell>
          <cell r="BG2253" t="str">
            <v>T</v>
          </cell>
          <cell r="BH2253">
            <v>6.0519999999999996</v>
          </cell>
          <cell r="BI2253">
            <v>12.885999999999999</v>
          </cell>
          <cell r="BJ2253">
            <v>8.5999999999999993E-2</v>
          </cell>
          <cell r="BK2253">
            <v>0.12133513019999997</v>
          </cell>
          <cell r="BL2253">
            <v>17</v>
          </cell>
          <cell r="BM2253">
            <v>60</v>
          </cell>
          <cell r="BN2253">
            <v>215</v>
          </cell>
          <cell r="BR2253">
            <v>7880</v>
          </cell>
          <cell r="BS2253">
            <v>4726</v>
          </cell>
          <cell r="BT2253">
            <v>4726</v>
          </cell>
          <cell r="BU2253">
            <v>5251</v>
          </cell>
          <cell r="BV2253">
            <v>10</v>
          </cell>
          <cell r="BW2253">
            <v>4726</v>
          </cell>
          <cell r="BX2253">
            <v>0</v>
          </cell>
        </row>
        <row r="2254">
          <cell r="E2254" t="str">
            <v>BSPM0483</v>
          </cell>
          <cell r="F2254" t="str">
            <v>235/55R17 99H EL42 T/L</v>
          </cell>
          <cell r="G2254" t="str">
            <v>235/55R17 99H EL42 T/L</v>
          </cell>
          <cell r="H2254" t="str">
            <v>EL42</v>
          </cell>
          <cell r="I2254" t="str">
            <v>PSR2</v>
          </cell>
          <cell r="J2254" t="str">
            <v>UHP(17 UP)</v>
          </cell>
          <cell r="K2254" t="str">
            <v>BRIDGESTONE</v>
          </cell>
          <cell r="L2254" t="str">
            <v>235/55R17</v>
          </cell>
          <cell r="M2254" t="str">
            <v>TURANZA</v>
          </cell>
          <cell r="N2254" t="str">
            <v>PASSENGER CAR</v>
          </cell>
          <cell r="O2254" t="str">
            <v>PSRS</v>
          </cell>
          <cell r="P2254" t="str">
            <v>T/L</v>
          </cell>
          <cell r="Q2254" t="str">
            <v>PSR00483</v>
          </cell>
          <cell r="R2254" t="str">
            <v>JAPAN</v>
          </cell>
          <cell r="S2254">
            <v>3</v>
          </cell>
          <cell r="Y2254" t="str">
            <v>24</v>
          </cell>
          <cell r="AG2254" t="str">
            <v>PSR00483</v>
          </cell>
          <cell r="AL2254" t="str">
            <v>EL42</v>
          </cell>
          <cell r="AN2254" t="str">
            <v>BMW X3</v>
          </cell>
          <cell r="AO2254" t="str">
            <v>235/55R17</v>
          </cell>
          <cell r="AP2254" t="str">
            <v>PSRS</v>
          </cell>
          <cell r="AQ2254" t="str">
            <v>OTHERS</v>
          </cell>
          <cell r="AR2254" t="str">
            <v>17 Inch</v>
          </cell>
          <cell r="AU2254">
            <v>2005</v>
          </cell>
          <cell r="AX2254" t="str">
            <v>DISCONT</v>
          </cell>
          <cell r="AY2254" t="str">
            <v>B</v>
          </cell>
          <cell r="AZ2254">
            <v>91</v>
          </cell>
          <cell r="BA2254">
            <v>89</v>
          </cell>
          <cell r="BB2254">
            <v>20</v>
          </cell>
          <cell r="BC2254">
            <v>512</v>
          </cell>
          <cell r="BD2254" t="str">
            <v>SP</v>
          </cell>
          <cell r="BE2254" t="str">
            <v>PSR</v>
          </cell>
          <cell r="BF2254" t="str">
            <v>T</v>
          </cell>
          <cell r="BG2254" t="str">
            <v>T</v>
          </cell>
          <cell r="BH2254">
            <v>6.4269999999999996</v>
          </cell>
          <cell r="BI2254">
            <v>13.784000000000001</v>
          </cell>
          <cell r="BJ2254">
            <v>9.5000000000000001E-2</v>
          </cell>
          <cell r="BK2254">
            <v>0.13104137474999997</v>
          </cell>
          <cell r="BL2254">
            <v>17</v>
          </cell>
          <cell r="BM2254">
            <v>55</v>
          </cell>
          <cell r="BN2254">
            <v>235</v>
          </cell>
          <cell r="BR2254">
            <v>9380</v>
          </cell>
          <cell r="BS2254">
            <v>5626</v>
          </cell>
          <cell r="BT2254">
            <v>5626</v>
          </cell>
          <cell r="BU2254">
            <v>6251</v>
          </cell>
          <cell r="BV2254">
            <v>10</v>
          </cell>
          <cell r="BW2254">
            <v>5626</v>
          </cell>
          <cell r="BX2254">
            <v>0</v>
          </cell>
        </row>
        <row r="2255">
          <cell r="E2255" t="str">
            <v>BSPM1244</v>
          </cell>
          <cell r="F2255" t="str">
            <v>205/55R16 91V ER30RZ T/L</v>
          </cell>
          <cell r="G2255" t="str">
            <v>205/55R16 91V ER30RZ T/L</v>
          </cell>
          <cell r="H2255" t="str">
            <v>ER30</v>
          </cell>
          <cell r="I2255" t="str">
            <v>PSR3</v>
          </cell>
          <cell r="J2255" t="str">
            <v>PSR OOGATA (16 ONLY)</v>
          </cell>
          <cell r="K2255" t="str">
            <v>BRIDGESTONE</v>
          </cell>
          <cell r="L2255" t="str">
            <v>205/55R16</v>
          </cell>
          <cell r="M2255" t="str">
            <v>POTENZA</v>
          </cell>
          <cell r="N2255" t="str">
            <v>STANDARD OE</v>
          </cell>
          <cell r="O2255" t="str">
            <v>PSRS</v>
          </cell>
          <cell r="P2255" t="str">
            <v>T/L</v>
          </cell>
          <cell r="Q2255" t="str">
            <v>PSR01244</v>
          </cell>
          <cell r="R2255" t="str">
            <v>JAPAN</v>
          </cell>
          <cell r="S2255">
            <v>3</v>
          </cell>
          <cell r="Y2255" t="str">
            <v>24</v>
          </cell>
          <cell r="AG2255" t="str">
            <v>PSR01244</v>
          </cell>
          <cell r="AL2255" t="str">
            <v>ER30</v>
          </cell>
          <cell r="AN2255" t="str">
            <v>MAZDA 3</v>
          </cell>
          <cell r="AO2255" t="str">
            <v>205/55R16</v>
          </cell>
          <cell r="AP2255" t="str">
            <v>PSRS</v>
          </cell>
          <cell r="AQ2255" t="str">
            <v>OTHERS</v>
          </cell>
          <cell r="AR2255" t="str">
            <v>16 Inch</v>
          </cell>
          <cell r="AU2255">
            <v>2004</v>
          </cell>
          <cell r="AX2255" t="str">
            <v>CON</v>
          </cell>
          <cell r="AY2255" t="str">
            <v>B</v>
          </cell>
          <cell r="AZ2255">
            <v>91</v>
          </cell>
          <cell r="BA2255">
            <v>89</v>
          </cell>
          <cell r="BB2255">
            <v>20</v>
          </cell>
          <cell r="BC2255">
            <v>512</v>
          </cell>
          <cell r="BD2255" t="str">
            <v>SP</v>
          </cell>
          <cell r="BE2255" t="str">
            <v>PSR</v>
          </cell>
          <cell r="BF2255" t="str">
            <v>T</v>
          </cell>
          <cell r="BG2255" t="str">
            <v>T</v>
          </cell>
          <cell r="BH2255">
            <v>5.2729999999999997</v>
          </cell>
          <cell r="BI2255">
            <v>10.5</v>
          </cell>
          <cell r="BJ2255">
            <v>7.0000000000000007E-2</v>
          </cell>
          <cell r="BK2255">
            <v>9.7827914449999998E-2</v>
          </cell>
          <cell r="BL2255">
            <v>16</v>
          </cell>
          <cell r="BM2255">
            <v>55</v>
          </cell>
          <cell r="BN2255">
            <v>205</v>
          </cell>
          <cell r="BR2255">
            <v>5910</v>
          </cell>
          <cell r="BS2255">
            <v>3545</v>
          </cell>
          <cell r="BT2255">
            <v>3545</v>
          </cell>
          <cell r="BU2255">
            <v>3939</v>
          </cell>
          <cell r="BV2255">
            <v>10</v>
          </cell>
          <cell r="BW2255">
            <v>3545</v>
          </cell>
          <cell r="BX2255">
            <v>3706.13</v>
          </cell>
        </row>
        <row r="2256">
          <cell r="E2256" t="str">
            <v>BSPM1310</v>
          </cell>
          <cell r="F2256" t="str">
            <v>225/55R16 95V E040 T/L</v>
          </cell>
          <cell r="G2256" t="str">
            <v>225/55R16 95V E040 T/L</v>
          </cell>
          <cell r="H2256" t="str">
            <v>RE040</v>
          </cell>
          <cell r="I2256" t="str">
            <v>PSR3</v>
          </cell>
          <cell r="J2256" t="str">
            <v>PSR OOGATA (16 ONLY)</v>
          </cell>
          <cell r="K2256" t="str">
            <v>BRIDGESTONE</v>
          </cell>
          <cell r="L2256" t="str">
            <v>225/55R16</v>
          </cell>
          <cell r="M2256" t="str">
            <v>POTENZA</v>
          </cell>
          <cell r="N2256" t="str">
            <v>PASSENGER CAR</v>
          </cell>
          <cell r="O2256" t="str">
            <v>PSRS</v>
          </cell>
          <cell r="P2256" t="str">
            <v>T/L</v>
          </cell>
          <cell r="Q2256" t="str">
            <v>PSR04665</v>
          </cell>
          <cell r="R2256" t="str">
            <v>JAPAN</v>
          </cell>
          <cell r="S2256">
            <v>3</v>
          </cell>
          <cell r="Y2256" t="str">
            <v>24</v>
          </cell>
          <cell r="AG2256" t="str">
            <v>PSR04665</v>
          </cell>
          <cell r="AL2256" t="str">
            <v>E040</v>
          </cell>
          <cell r="AO2256" t="str">
            <v>225/55R16</v>
          </cell>
          <cell r="AP2256" t="str">
            <v>PSRS</v>
          </cell>
          <cell r="AQ2256" t="str">
            <v>OTHERS</v>
          </cell>
          <cell r="AR2256" t="str">
            <v>16 Inch</v>
          </cell>
          <cell r="AU2256">
            <v>0</v>
          </cell>
          <cell r="AX2256" t="str">
            <v>DISCONT</v>
          </cell>
          <cell r="AY2256" t="str">
            <v>B</v>
          </cell>
          <cell r="AZ2256">
            <v>91</v>
          </cell>
          <cell r="BA2256">
            <v>89</v>
          </cell>
          <cell r="BB2256">
            <v>20</v>
          </cell>
          <cell r="BC2256">
            <v>512</v>
          </cell>
          <cell r="BD2256" t="str">
            <v>SP</v>
          </cell>
          <cell r="BE2256" t="str">
            <v>PSR</v>
          </cell>
          <cell r="BF2256" t="str">
            <v>T</v>
          </cell>
          <cell r="BG2256" t="str">
            <v>T</v>
          </cell>
          <cell r="BH2256">
            <v>5.3769999999999998</v>
          </cell>
          <cell r="BI2256">
            <v>10.942</v>
          </cell>
          <cell r="BJ2256">
            <v>8.8999999999999996E-2</v>
          </cell>
          <cell r="BK2256">
            <v>0.11331008064999999</v>
          </cell>
          <cell r="BL2256">
            <v>16</v>
          </cell>
          <cell r="BM2256">
            <v>55</v>
          </cell>
          <cell r="BN2256">
            <v>225</v>
          </cell>
          <cell r="BR2256">
            <v>9560</v>
          </cell>
          <cell r="BS2256">
            <v>5738</v>
          </cell>
          <cell r="BT2256">
            <v>5738</v>
          </cell>
          <cell r="BU2256">
            <v>6376</v>
          </cell>
          <cell r="BV2256">
            <v>10</v>
          </cell>
          <cell r="BW2256">
            <v>5738</v>
          </cell>
          <cell r="BX2256">
            <v>0</v>
          </cell>
        </row>
        <row r="2257">
          <cell r="E2257" t="str">
            <v>BSPM1330</v>
          </cell>
          <cell r="F2257" t="str">
            <v>225/45R18 91W E040 T/L</v>
          </cell>
          <cell r="G2257" t="str">
            <v>225/45R18 91W E040 T/L</v>
          </cell>
          <cell r="H2257" t="str">
            <v>RE040</v>
          </cell>
          <cell r="I2257" t="str">
            <v>PSR2</v>
          </cell>
          <cell r="J2257" t="str">
            <v>UHP(17 UP)</v>
          </cell>
          <cell r="K2257" t="str">
            <v>BRIDGESTONE</v>
          </cell>
          <cell r="L2257" t="str">
            <v>225/45R18</v>
          </cell>
          <cell r="M2257" t="str">
            <v>TURANZA</v>
          </cell>
          <cell r="N2257" t="str">
            <v>PASSENGER CAR</v>
          </cell>
          <cell r="O2257" t="str">
            <v>PSRS</v>
          </cell>
          <cell r="P2257" t="str">
            <v>T/L</v>
          </cell>
          <cell r="Q2257" t="str">
            <v>PSR08709</v>
          </cell>
          <cell r="R2257" t="str">
            <v>JAPAN</v>
          </cell>
          <cell r="S2257">
            <v>3</v>
          </cell>
          <cell r="Y2257" t="str">
            <v>24</v>
          </cell>
          <cell r="AG2257" t="str">
            <v>PSR08709</v>
          </cell>
          <cell r="AL2257" t="str">
            <v>E040</v>
          </cell>
          <cell r="AO2257" t="str">
            <v>225/45R18</v>
          </cell>
          <cell r="AP2257" t="str">
            <v>PSRS</v>
          </cell>
          <cell r="AQ2257" t="str">
            <v>OTHERS</v>
          </cell>
          <cell r="AR2257" t="str">
            <v>18 Inch</v>
          </cell>
          <cell r="AU2257">
            <v>2004</v>
          </cell>
          <cell r="AX2257" t="str">
            <v>CON</v>
          </cell>
          <cell r="AY2257" t="str">
            <v>B</v>
          </cell>
          <cell r="AZ2257">
            <v>91</v>
          </cell>
          <cell r="BA2257">
            <v>89</v>
          </cell>
          <cell r="BB2257">
            <v>20</v>
          </cell>
          <cell r="BC2257">
            <v>512</v>
          </cell>
          <cell r="BD2257" t="str">
            <v>SP</v>
          </cell>
          <cell r="BE2257" t="str">
            <v>PSR</v>
          </cell>
          <cell r="BF2257" t="str">
            <v>T</v>
          </cell>
          <cell r="BG2257" t="str">
            <v>T</v>
          </cell>
          <cell r="BH2257">
            <v>5.7859999999999996</v>
          </cell>
          <cell r="BI2257">
            <v>11.957000000000001</v>
          </cell>
          <cell r="BJ2257">
            <v>8.6999999999999994E-2</v>
          </cell>
          <cell r="BK2257">
            <v>0.11532908385000003</v>
          </cell>
          <cell r="BL2257">
            <v>18</v>
          </cell>
          <cell r="BM2257">
            <v>45</v>
          </cell>
          <cell r="BN2257">
            <v>225</v>
          </cell>
          <cell r="BR2257">
            <v>16560</v>
          </cell>
          <cell r="BS2257">
            <v>9934</v>
          </cell>
          <cell r="BT2257">
            <v>9934</v>
          </cell>
          <cell r="BU2257">
            <v>11038</v>
          </cell>
          <cell r="BV2257">
            <v>10</v>
          </cell>
          <cell r="BW2257">
            <v>9934</v>
          </cell>
          <cell r="BX2257">
            <v>4824.1000000000004</v>
          </cell>
        </row>
        <row r="2258">
          <cell r="E2258" t="str">
            <v>BSPM1410</v>
          </cell>
          <cell r="F2258" t="str">
            <v>205/45R16 83W ER30 T/L</v>
          </cell>
          <cell r="G2258" t="str">
            <v>205/45R16 83W ER30 T/L</v>
          </cell>
          <cell r="H2258" t="str">
            <v>ER30</v>
          </cell>
          <cell r="I2258" t="str">
            <v>PSR3</v>
          </cell>
          <cell r="J2258" t="str">
            <v>PSR OOGATA (16 ONLY)</v>
          </cell>
          <cell r="K2258" t="str">
            <v>BRIDGESTONE</v>
          </cell>
          <cell r="L2258" t="str">
            <v>205/45R16</v>
          </cell>
          <cell r="M2258" t="str">
            <v>TURANZA</v>
          </cell>
          <cell r="N2258" t="str">
            <v>STANDARD OE</v>
          </cell>
          <cell r="O2258" t="str">
            <v>PSRS</v>
          </cell>
          <cell r="P2258" t="str">
            <v>T/L</v>
          </cell>
          <cell r="Q2258" t="str">
            <v>PSR08172</v>
          </cell>
          <cell r="R2258" t="str">
            <v>JAPAN</v>
          </cell>
          <cell r="S2258">
            <v>3</v>
          </cell>
          <cell r="Y2258" t="str">
            <v>24</v>
          </cell>
          <cell r="AG2258" t="str">
            <v>PSR08172</v>
          </cell>
          <cell r="AL2258" t="str">
            <v>ER30</v>
          </cell>
          <cell r="AO2258" t="str">
            <v>205/45R16</v>
          </cell>
          <cell r="AP2258" t="str">
            <v>PSRS</v>
          </cell>
          <cell r="AQ2258" t="str">
            <v>OTHERS</v>
          </cell>
          <cell r="AR2258" t="str">
            <v>16 Inch</v>
          </cell>
          <cell r="AU2258">
            <v>0</v>
          </cell>
          <cell r="AX2258" t="str">
            <v>DISCONT</v>
          </cell>
          <cell r="AY2258" t="str">
            <v>B</v>
          </cell>
          <cell r="AZ2258">
            <v>91</v>
          </cell>
          <cell r="BA2258">
            <v>89</v>
          </cell>
          <cell r="BB2258">
            <v>20</v>
          </cell>
          <cell r="BC2258">
            <v>512</v>
          </cell>
          <cell r="BD2258" t="str">
            <v>SP</v>
          </cell>
          <cell r="BE2258" t="str">
            <v>PSR</v>
          </cell>
          <cell r="BF2258" t="str">
            <v>T</v>
          </cell>
          <cell r="BG2258" t="str">
            <v>T</v>
          </cell>
          <cell r="BH2258">
            <v>4.0490000000000004</v>
          </cell>
          <cell r="BI2258">
            <v>8.8390000000000004</v>
          </cell>
          <cell r="BJ2258">
            <v>6.3E-2</v>
          </cell>
          <cell r="BK2258">
            <v>8.5544888450000009E-2</v>
          </cell>
          <cell r="BL2258">
            <v>16</v>
          </cell>
          <cell r="BM2258">
            <v>45</v>
          </cell>
          <cell r="BN2258">
            <v>205</v>
          </cell>
          <cell r="BR2258">
            <v>8590</v>
          </cell>
          <cell r="BS2258">
            <v>5153</v>
          </cell>
          <cell r="BT2258">
            <v>5153</v>
          </cell>
          <cell r="BU2258">
            <v>5726</v>
          </cell>
          <cell r="BV2258">
            <v>10</v>
          </cell>
          <cell r="BW2258">
            <v>5153</v>
          </cell>
          <cell r="BX2258">
            <v>0</v>
          </cell>
        </row>
        <row r="2259">
          <cell r="E2259" t="str">
            <v>BSPM1420</v>
          </cell>
          <cell r="F2259" t="str">
            <v>195/50R15 82V ER30 T/L</v>
          </cell>
          <cell r="G2259" t="str">
            <v>195/50R15 82V ER30 T/L</v>
          </cell>
          <cell r="H2259" t="str">
            <v>ER30</v>
          </cell>
          <cell r="I2259" t="str">
            <v>PSR4</v>
          </cell>
          <cell r="J2259" t="str">
            <v>PSR IPPAN S (15 ONLY)</v>
          </cell>
          <cell r="K2259" t="str">
            <v>BRIDGESTONE</v>
          </cell>
          <cell r="L2259" t="str">
            <v>195/50R15</v>
          </cell>
          <cell r="M2259" t="str">
            <v>TURANZA</v>
          </cell>
          <cell r="N2259" t="str">
            <v>STANDARD OE</v>
          </cell>
          <cell r="O2259" t="str">
            <v>PSRS</v>
          </cell>
          <cell r="P2259" t="str">
            <v>T/L</v>
          </cell>
          <cell r="Q2259" t="str">
            <v>PSR07142</v>
          </cell>
          <cell r="R2259" t="str">
            <v>JAPAN</v>
          </cell>
          <cell r="S2259">
            <v>3</v>
          </cell>
          <cell r="Y2259" t="str">
            <v>24</v>
          </cell>
          <cell r="AG2259" t="str">
            <v>PSR07142</v>
          </cell>
          <cell r="AL2259" t="str">
            <v>ER30</v>
          </cell>
          <cell r="AO2259" t="str">
            <v>195/50R15</v>
          </cell>
          <cell r="AP2259" t="str">
            <v>PSRS</v>
          </cell>
          <cell r="AQ2259" t="str">
            <v>OTHERS</v>
          </cell>
          <cell r="AR2259" t="str">
            <v>15 Inch</v>
          </cell>
          <cell r="AU2259">
            <v>0</v>
          </cell>
          <cell r="AX2259" t="str">
            <v>DISCONT</v>
          </cell>
          <cell r="AY2259" t="str">
            <v>B</v>
          </cell>
          <cell r="AZ2259">
            <v>91</v>
          </cell>
          <cell r="BA2259">
            <v>89</v>
          </cell>
          <cell r="BB2259">
            <v>20</v>
          </cell>
          <cell r="BC2259">
            <v>512</v>
          </cell>
          <cell r="BD2259" t="str">
            <v>SP</v>
          </cell>
          <cell r="BE2259" t="str">
            <v>PSR</v>
          </cell>
          <cell r="BF2259" t="str">
            <v>T</v>
          </cell>
          <cell r="BG2259" t="str">
            <v>T</v>
          </cell>
          <cell r="BH2259">
            <v>4.101</v>
          </cell>
          <cell r="BI2259">
            <v>8.4120000000000008</v>
          </cell>
          <cell r="BJ2259">
            <v>5.7000000000000002E-2</v>
          </cell>
          <cell r="BK2259">
            <v>7.7967359999999999E-2</v>
          </cell>
          <cell r="BL2259">
            <v>15</v>
          </cell>
          <cell r="BM2259">
            <v>50</v>
          </cell>
          <cell r="BN2259">
            <v>195</v>
          </cell>
          <cell r="BR2259">
            <v>5280</v>
          </cell>
          <cell r="BS2259">
            <v>3167</v>
          </cell>
          <cell r="BT2259">
            <v>3167</v>
          </cell>
          <cell r="BU2259">
            <v>3519</v>
          </cell>
          <cell r="BV2259">
            <v>10</v>
          </cell>
          <cell r="BW2259">
            <v>3167</v>
          </cell>
          <cell r="BX2259">
            <v>0</v>
          </cell>
        </row>
        <row r="2260">
          <cell r="E2260" t="str">
            <v>BSPM1430</v>
          </cell>
          <cell r="F2260" t="str">
            <v>255/50R19 103V ER30TZ T/L</v>
          </cell>
          <cell r="G2260" t="str">
            <v>255/50R19 103V ER30TZ T/L</v>
          </cell>
          <cell r="H2260" t="str">
            <v>ER30</v>
          </cell>
          <cell r="I2260" t="str">
            <v>PSR2</v>
          </cell>
          <cell r="J2260" t="str">
            <v>UHP(17 UP)</v>
          </cell>
          <cell r="K2260" t="str">
            <v>BRIDGESTONE</v>
          </cell>
          <cell r="L2260" t="str">
            <v>255/50R19</v>
          </cell>
          <cell r="M2260" t="str">
            <v>TURANZA</v>
          </cell>
          <cell r="N2260" t="str">
            <v>STANDARD OE</v>
          </cell>
          <cell r="O2260" t="str">
            <v>PSRS</v>
          </cell>
          <cell r="P2260" t="str">
            <v>T/L</v>
          </cell>
          <cell r="Q2260" t="str">
            <v>PSR09507</v>
          </cell>
          <cell r="R2260" t="str">
            <v>JAPAN</v>
          </cell>
          <cell r="S2260">
            <v>3</v>
          </cell>
          <cell r="Y2260" t="str">
            <v>24</v>
          </cell>
          <cell r="AG2260" t="str">
            <v>PSR09507</v>
          </cell>
          <cell r="AL2260" t="str">
            <v>ER30</v>
          </cell>
          <cell r="AO2260" t="str">
            <v>255/50R19</v>
          </cell>
          <cell r="AP2260" t="str">
            <v>PSRS</v>
          </cell>
          <cell r="AQ2260" t="str">
            <v>OTHERS</v>
          </cell>
          <cell r="AR2260" t="str">
            <v>19 Inch</v>
          </cell>
          <cell r="AU2260">
            <v>0</v>
          </cell>
          <cell r="AX2260" t="str">
            <v>DISCONT</v>
          </cell>
          <cell r="AY2260" t="str">
            <v>B</v>
          </cell>
          <cell r="AZ2260">
            <v>91</v>
          </cell>
          <cell r="BA2260">
            <v>89</v>
          </cell>
          <cell r="BB2260">
            <v>20</v>
          </cell>
          <cell r="BC2260">
            <v>512</v>
          </cell>
          <cell r="BD2260" t="str">
            <v>SP</v>
          </cell>
          <cell r="BE2260" t="str">
            <v>PSR</v>
          </cell>
          <cell r="BF2260" t="str">
            <v>T</v>
          </cell>
          <cell r="BG2260" t="str">
            <v>T</v>
          </cell>
          <cell r="BH2260">
            <v>7.4820000000000002</v>
          </cell>
          <cell r="BI2260">
            <v>15.55</v>
          </cell>
          <cell r="BJ2260">
            <v>0.13700000000000001</v>
          </cell>
          <cell r="BK2260">
            <v>0.16049585919999995</v>
          </cell>
          <cell r="BL2260">
            <v>19</v>
          </cell>
          <cell r="BM2260">
            <v>50</v>
          </cell>
          <cell r="BN2260">
            <v>255</v>
          </cell>
          <cell r="BR2260">
            <v>21160</v>
          </cell>
          <cell r="BS2260">
            <v>12693</v>
          </cell>
          <cell r="BT2260">
            <v>12693</v>
          </cell>
          <cell r="BU2260">
            <v>14103</v>
          </cell>
          <cell r="BV2260">
            <v>10</v>
          </cell>
          <cell r="BW2260">
            <v>12693</v>
          </cell>
          <cell r="BX2260">
            <v>0</v>
          </cell>
        </row>
        <row r="2261">
          <cell r="E2261" t="str">
            <v>BSPM1480</v>
          </cell>
          <cell r="F2261" t="str">
            <v>285/45R19 107V ER30TZ T/L</v>
          </cell>
          <cell r="G2261" t="str">
            <v>285/45R19 107V ER30TZ T/L</v>
          </cell>
          <cell r="H2261" t="str">
            <v>ER30</v>
          </cell>
          <cell r="I2261" t="str">
            <v>PSR2</v>
          </cell>
          <cell r="J2261" t="str">
            <v>UHP(17 UP)</v>
          </cell>
          <cell r="K2261" t="str">
            <v>BRIDGESTONE</v>
          </cell>
          <cell r="L2261" t="str">
            <v>285/45R19</v>
          </cell>
          <cell r="M2261" t="str">
            <v>TURANZA</v>
          </cell>
          <cell r="N2261" t="str">
            <v>STANDARD OE</v>
          </cell>
          <cell r="O2261" t="str">
            <v>PSRS</v>
          </cell>
          <cell r="P2261" t="str">
            <v>T/L</v>
          </cell>
          <cell r="Q2261" t="str">
            <v>PSR09508</v>
          </cell>
          <cell r="R2261" t="str">
            <v>JAPAN</v>
          </cell>
          <cell r="S2261">
            <v>3</v>
          </cell>
          <cell r="Y2261" t="str">
            <v>24</v>
          </cell>
          <cell r="AG2261" t="str">
            <v>PSR09508</v>
          </cell>
          <cell r="AL2261" t="str">
            <v>ER30</v>
          </cell>
          <cell r="AO2261" t="str">
            <v>285/45R19</v>
          </cell>
          <cell r="AP2261" t="str">
            <v>PSRS</v>
          </cell>
          <cell r="AQ2261" t="str">
            <v>OTHERS</v>
          </cell>
          <cell r="AR2261" t="str">
            <v>19 Inch</v>
          </cell>
          <cell r="AU2261">
            <v>0</v>
          </cell>
          <cell r="AX2261" t="str">
            <v>DISCONT</v>
          </cell>
          <cell r="AY2261" t="str">
            <v>B</v>
          </cell>
          <cell r="AZ2261">
            <v>91</v>
          </cell>
          <cell r="BA2261">
            <v>89</v>
          </cell>
          <cell r="BB2261">
            <v>20</v>
          </cell>
          <cell r="BC2261">
            <v>512</v>
          </cell>
          <cell r="BD2261" t="str">
            <v>SP</v>
          </cell>
          <cell r="BE2261" t="str">
            <v>PSR</v>
          </cell>
          <cell r="BF2261" t="str">
            <v>T</v>
          </cell>
          <cell r="BG2261" t="str">
            <v>T</v>
          </cell>
          <cell r="BH2261">
            <v>7.8310000000000004</v>
          </cell>
          <cell r="BI2261">
            <v>16.27</v>
          </cell>
          <cell r="BJ2261">
            <v>0.14199999999999999</v>
          </cell>
          <cell r="BK2261">
            <v>0.17753736324999994</v>
          </cell>
          <cell r="BL2261">
            <v>19</v>
          </cell>
          <cell r="BM2261">
            <v>45</v>
          </cell>
          <cell r="BN2261">
            <v>285</v>
          </cell>
          <cell r="BR2261">
            <v>25760</v>
          </cell>
          <cell r="BS2261">
            <v>15453</v>
          </cell>
          <cell r="BT2261">
            <v>15453</v>
          </cell>
          <cell r="BU2261">
            <v>17170</v>
          </cell>
          <cell r="BV2261">
            <v>10</v>
          </cell>
          <cell r="BW2261">
            <v>15453</v>
          </cell>
          <cell r="BX2261">
            <v>0</v>
          </cell>
        </row>
        <row r="2262">
          <cell r="E2262" t="str">
            <v>BSPM1490</v>
          </cell>
          <cell r="F2262" t="str">
            <v>225/45ZR17 91W ER30UZ T/L</v>
          </cell>
          <cell r="G2262" t="str">
            <v>225/45ZR17 91W ER30UZ T/L</v>
          </cell>
          <cell r="H2262" t="str">
            <v>ER30</v>
          </cell>
          <cell r="I2262" t="str">
            <v>PSR2</v>
          </cell>
          <cell r="J2262" t="str">
            <v>UHP(17 UP)</v>
          </cell>
          <cell r="K2262" t="str">
            <v>BRIDGESTONE</v>
          </cell>
          <cell r="L2262" t="str">
            <v>225/45R17</v>
          </cell>
          <cell r="M2262" t="str">
            <v>TURANZA</v>
          </cell>
          <cell r="N2262" t="str">
            <v>STANDARD OE</v>
          </cell>
          <cell r="O2262" t="str">
            <v>PSRS</v>
          </cell>
          <cell r="P2262" t="str">
            <v>T/L</v>
          </cell>
          <cell r="Q2262" t="str">
            <v>PSR05178</v>
          </cell>
          <cell r="R2262" t="str">
            <v>JAPAN</v>
          </cell>
          <cell r="S2262">
            <v>3</v>
          </cell>
          <cell r="Y2262" t="str">
            <v>24</v>
          </cell>
          <cell r="AG2262" t="str">
            <v>PSR05178</v>
          </cell>
          <cell r="AL2262" t="str">
            <v>ER30</v>
          </cell>
          <cell r="AO2262" t="str">
            <v>225/45R17</v>
          </cell>
          <cell r="AP2262" t="str">
            <v>PSRS</v>
          </cell>
          <cell r="AQ2262" t="str">
            <v>OTHERS</v>
          </cell>
          <cell r="AR2262" t="str">
            <v>17 Inch</v>
          </cell>
          <cell r="AU2262">
            <v>0</v>
          </cell>
          <cell r="AX2262" t="str">
            <v>DISCONT</v>
          </cell>
          <cell r="AY2262" t="str">
            <v>B</v>
          </cell>
          <cell r="AZ2262">
            <v>91</v>
          </cell>
          <cell r="BA2262">
            <v>89</v>
          </cell>
          <cell r="BB2262">
            <v>20</v>
          </cell>
          <cell r="BC2262">
            <v>512</v>
          </cell>
          <cell r="BD2262" t="str">
            <v>SP</v>
          </cell>
          <cell r="BE2262" t="str">
            <v>PSR</v>
          </cell>
          <cell r="BF2262" t="str">
            <v>T</v>
          </cell>
          <cell r="BG2262" t="str">
            <v>T</v>
          </cell>
          <cell r="BH2262">
            <v>4.7679999999999998</v>
          </cell>
          <cell r="BI2262">
            <v>9.9499999999999993</v>
          </cell>
          <cell r="BJ2262">
            <v>7.9000000000000001E-2</v>
          </cell>
          <cell r="BK2262">
            <v>0.10661916984999997</v>
          </cell>
          <cell r="BL2262">
            <v>17</v>
          </cell>
          <cell r="BM2262">
            <v>45</v>
          </cell>
          <cell r="BN2262">
            <v>225</v>
          </cell>
          <cell r="BR2262">
            <v>11220</v>
          </cell>
          <cell r="BS2262">
            <v>6732</v>
          </cell>
          <cell r="BT2262">
            <v>6732</v>
          </cell>
          <cell r="BU2262">
            <v>7480</v>
          </cell>
          <cell r="BV2262">
            <v>10</v>
          </cell>
          <cell r="BW2262">
            <v>6732</v>
          </cell>
          <cell r="BX2262">
            <v>0</v>
          </cell>
        </row>
        <row r="2263">
          <cell r="E2263" t="str">
            <v>BSPM1510</v>
          </cell>
          <cell r="F2263" t="str">
            <v>255/55R18 105V EL42KZ T/L</v>
          </cell>
          <cell r="G2263" t="str">
            <v>255/55R18 105V EL42KZ T/L</v>
          </cell>
          <cell r="H2263" t="str">
            <v>EL42</v>
          </cell>
          <cell r="I2263" t="str">
            <v>PSR2</v>
          </cell>
          <cell r="J2263" t="str">
            <v>UHP(17 UP)</v>
          </cell>
          <cell r="K2263" t="str">
            <v>BRIDGESTONE</v>
          </cell>
          <cell r="L2263" t="str">
            <v>255/55R18</v>
          </cell>
          <cell r="M2263" t="str">
            <v>TURANZA</v>
          </cell>
          <cell r="N2263" t="str">
            <v>PASSENGER CAR</v>
          </cell>
          <cell r="O2263" t="str">
            <v>PSRS</v>
          </cell>
          <cell r="P2263" t="str">
            <v>T/L</v>
          </cell>
          <cell r="Q2263" t="str">
            <v>PSR08622</v>
          </cell>
          <cell r="R2263" t="str">
            <v>JAPAN</v>
          </cell>
          <cell r="S2263">
            <v>3</v>
          </cell>
          <cell r="Y2263" t="str">
            <v>24</v>
          </cell>
          <cell r="AG2263" t="str">
            <v>PSR08622</v>
          </cell>
          <cell r="AL2263" t="str">
            <v>EL42</v>
          </cell>
          <cell r="AO2263" t="str">
            <v>255/55R18</v>
          </cell>
          <cell r="AP2263" t="str">
            <v>PSRS</v>
          </cell>
          <cell r="AQ2263" t="str">
            <v>OTHERS</v>
          </cell>
          <cell r="AR2263" t="str">
            <v>18 Inch</v>
          </cell>
          <cell r="AU2263">
            <v>0</v>
          </cell>
          <cell r="AX2263" t="str">
            <v>DISCONT</v>
          </cell>
          <cell r="AY2263" t="str">
            <v>B</v>
          </cell>
          <cell r="AZ2263">
            <v>91</v>
          </cell>
          <cell r="BA2263">
            <v>89</v>
          </cell>
          <cell r="BB2263">
            <v>20</v>
          </cell>
          <cell r="BC2263">
            <v>512</v>
          </cell>
          <cell r="BD2263" t="str">
            <v>SP</v>
          </cell>
          <cell r="BE2263" t="str">
            <v>PSR</v>
          </cell>
          <cell r="BF2263" t="str">
            <v>T</v>
          </cell>
          <cell r="BG2263" t="str">
            <v>T</v>
          </cell>
          <cell r="BH2263">
            <v>7.7220000000000004</v>
          </cell>
          <cell r="BI2263">
            <v>15.9</v>
          </cell>
          <cell r="BJ2263">
            <v>0.13100000000000001</v>
          </cell>
          <cell r="BK2263">
            <v>0.16053938055</v>
          </cell>
          <cell r="BL2263">
            <v>18</v>
          </cell>
          <cell r="BM2263">
            <v>55</v>
          </cell>
          <cell r="BN2263">
            <v>255</v>
          </cell>
          <cell r="BR2263">
            <v>14720</v>
          </cell>
          <cell r="BS2263">
            <v>8830</v>
          </cell>
          <cell r="BT2263">
            <v>8830</v>
          </cell>
          <cell r="BU2263">
            <v>9811</v>
          </cell>
          <cell r="BV2263">
            <v>10</v>
          </cell>
          <cell r="BW2263">
            <v>8830</v>
          </cell>
          <cell r="BX2263">
            <v>0</v>
          </cell>
        </row>
        <row r="2264">
          <cell r="E2264" t="str">
            <v>BSPM1520</v>
          </cell>
          <cell r="F2264" t="str">
            <v>245/50R18 100V EL420DZ T/L</v>
          </cell>
          <cell r="G2264" t="str">
            <v>245/50R18 100V EL420DZ T/L</v>
          </cell>
          <cell r="H2264" t="str">
            <v>EL42</v>
          </cell>
          <cell r="I2264" t="str">
            <v>PSR2</v>
          </cell>
          <cell r="J2264" t="str">
            <v>UHP(17 UP)</v>
          </cell>
          <cell r="K2264" t="str">
            <v>BRIDGESTONE</v>
          </cell>
          <cell r="L2264" t="str">
            <v>245/50R18</v>
          </cell>
          <cell r="M2264" t="str">
            <v>TURANZA</v>
          </cell>
          <cell r="N2264" t="str">
            <v>PASSENGER CAR</v>
          </cell>
          <cell r="O2264" t="str">
            <v>PSRS</v>
          </cell>
          <cell r="P2264" t="str">
            <v>T/L</v>
          </cell>
          <cell r="Q2264" t="str">
            <v>PSR08623</v>
          </cell>
          <cell r="R2264" t="str">
            <v>JAPAN</v>
          </cell>
          <cell r="S2264">
            <v>3</v>
          </cell>
          <cell r="Y2264" t="str">
            <v>24</v>
          </cell>
          <cell r="AG2264" t="str">
            <v>PSR08623</v>
          </cell>
          <cell r="AL2264" t="str">
            <v>EL42</v>
          </cell>
          <cell r="AO2264" t="str">
            <v>245/50R18</v>
          </cell>
          <cell r="AP2264" t="str">
            <v>PSRS</v>
          </cell>
          <cell r="AQ2264" t="str">
            <v>OTHERS</v>
          </cell>
          <cell r="AR2264" t="str">
            <v>18 Inch</v>
          </cell>
          <cell r="AU2264">
            <v>0</v>
          </cell>
          <cell r="AX2264" t="str">
            <v>DISCONT</v>
          </cell>
          <cell r="AY2264" t="str">
            <v>B</v>
          </cell>
          <cell r="AZ2264">
            <v>91</v>
          </cell>
          <cell r="BA2264">
            <v>89</v>
          </cell>
          <cell r="BB2264">
            <v>20</v>
          </cell>
          <cell r="BC2264">
            <v>512</v>
          </cell>
          <cell r="BD2264" t="str">
            <v>SP</v>
          </cell>
          <cell r="BE2264" t="str">
            <v>PSR</v>
          </cell>
          <cell r="BF2264" t="str">
            <v>T</v>
          </cell>
          <cell r="BG2264" t="str">
            <v>T</v>
          </cell>
          <cell r="BH2264">
            <v>6.5069999999999997</v>
          </cell>
          <cell r="BI2264">
            <v>14.21</v>
          </cell>
          <cell r="BJ2264">
            <v>0.11600000000000001</v>
          </cell>
          <cell r="BK2264">
            <v>0.14052917940000004</v>
          </cell>
          <cell r="BL2264">
            <v>18</v>
          </cell>
          <cell r="BM2264">
            <v>50</v>
          </cell>
          <cell r="BN2264">
            <v>245</v>
          </cell>
          <cell r="BR2264">
            <v>15640</v>
          </cell>
          <cell r="BS2264">
            <v>9382</v>
          </cell>
          <cell r="BT2264">
            <v>9382</v>
          </cell>
          <cell r="BU2264">
            <v>10424</v>
          </cell>
          <cell r="BV2264">
            <v>10</v>
          </cell>
          <cell r="BW2264">
            <v>9382</v>
          </cell>
          <cell r="BX2264">
            <v>0</v>
          </cell>
        </row>
        <row r="2265">
          <cell r="E2265" t="str">
            <v>BSPM4182</v>
          </cell>
          <cell r="F2265" t="str">
            <v>195/60R15 88H ER30 T/L</v>
          </cell>
          <cell r="G2265" t="str">
            <v>195/60R15 88H ER30 T/L</v>
          </cell>
          <cell r="H2265" t="str">
            <v>ER30</v>
          </cell>
          <cell r="I2265" t="str">
            <v>PSR4</v>
          </cell>
          <cell r="J2265" t="str">
            <v>PSR IPPAN S (15 ONLY)</v>
          </cell>
          <cell r="K2265" t="str">
            <v>BRIDGESTONE</v>
          </cell>
          <cell r="L2265" t="str">
            <v>195/60R15</v>
          </cell>
          <cell r="M2265" t="str">
            <v>TURANZA</v>
          </cell>
          <cell r="N2265" t="str">
            <v>STANDARD OE</v>
          </cell>
          <cell r="O2265" t="str">
            <v>PSRS</v>
          </cell>
          <cell r="P2265" t="str">
            <v>T/L</v>
          </cell>
          <cell r="Q2265" t="str">
            <v>PSR04182</v>
          </cell>
          <cell r="R2265" t="str">
            <v>JAPAN</v>
          </cell>
          <cell r="S2265">
            <v>3</v>
          </cell>
          <cell r="Y2265" t="str">
            <v>24</v>
          </cell>
          <cell r="AG2265" t="str">
            <v>PSR04182</v>
          </cell>
          <cell r="AL2265" t="str">
            <v>ER30</v>
          </cell>
          <cell r="AO2265" t="str">
            <v>195/60R15</v>
          </cell>
          <cell r="AP2265" t="str">
            <v>PSRS</v>
          </cell>
          <cell r="AQ2265" t="str">
            <v>OTHERS</v>
          </cell>
          <cell r="AR2265" t="str">
            <v>15 Inch</v>
          </cell>
          <cell r="AU2265">
            <v>0</v>
          </cell>
          <cell r="AX2265" t="str">
            <v>DISCONT</v>
          </cell>
          <cell r="AY2265" t="str">
            <v>B</v>
          </cell>
          <cell r="AZ2265">
            <v>91</v>
          </cell>
          <cell r="BA2265">
            <v>89</v>
          </cell>
          <cell r="BB2265">
            <v>20</v>
          </cell>
          <cell r="BC2265">
            <v>512</v>
          </cell>
          <cell r="BD2265" t="str">
            <v>SP</v>
          </cell>
          <cell r="BE2265" t="str">
            <v>PSR</v>
          </cell>
          <cell r="BF2265" t="str">
            <v>T</v>
          </cell>
          <cell r="BG2265" t="str">
            <v>T</v>
          </cell>
          <cell r="BH2265">
            <v>4.3570000000000002</v>
          </cell>
          <cell r="BI2265">
            <v>9.1259999999999994</v>
          </cell>
          <cell r="BJ2265">
            <v>6.2E-2</v>
          </cell>
          <cell r="BK2265">
            <v>8.8882875E-2</v>
          </cell>
          <cell r="BL2265">
            <v>15</v>
          </cell>
          <cell r="BM2265">
            <v>60</v>
          </cell>
          <cell r="BN2265">
            <v>195</v>
          </cell>
          <cell r="BR2265">
            <v>4500</v>
          </cell>
          <cell r="BS2265">
            <v>2698</v>
          </cell>
          <cell r="BT2265">
            <v>2698</v>
          </cell>
          <cell r="BU2265">
            <v>2998</v>
          </cell>
          <cell r="BV2265">
            <v>10</v>
          </cell>
          <cell r="BW2265">
            <v>2698</v>
          </cell>
          <cell r="BX2265">
            <v>0</v>
          </cell>
        </row>
        <row r="2266">
          <cell r="E2266" t="str">
            <v>BSPM4409</v>
          </cell>
          <cell r="F2266" t="str">
            <v>215/65R16 98H D689 T/L</v>
          </cell>
          <cell r="G2266" t="str">
            <v>215/65R16 98H D689 T/L</v>
          </cell>
          <cell r="H2266" t="str">
            <v>D689</v>
          </cell>
          <cell r="I2266" t="str">
            <v>PSR7</v>
          </cell>
          <cell r="J2266" t="str">
            <v>4X4 16 DOWN</v>
          </cell>
          <cell r="K2266" t="str">
            <v>BRIDGESTONE</v>
          </cell>
          <cell r="L2266" t="str">
            <v>215/65R16</v>
          </cell>
          <cell r="M2266" t="str">
            <v>DUELER</v>
          </cell>
          <cell r="N2266" t="str">
            <v>4X4 PSR</v>
          </cell>
          <cell r="O2266" t="str">
            <v>4X4</v>
          </cell>
          <cell r="P2266" t="str">
            <v>T/L</v>
          </cell>
          <cell r="Q2266" t="str">
            <v>PSR04409</v>
          </cell>
          <cell r="R2266" t="str">
            <v>JAPAN</v>
          </cell>
          <cell r="S2266">
            <v>3</v>
          </cell>
          <cell r="Y2266" t="str">
            <v>24</v>
          </cell>
          <cell r="AG2266" t="str">
            <v>PSR04409</v>
          </cell>
          <cell r="AL2266" t="str">
            <v>D689</v>
          </cell>
          <cell r="AN2266" t="str">
            <v>NISSAN X-TRAIL</v>
          </cell>
          <cell r="AO2266" t="str">
            <v>215/65R16</v>
          </cell>
          <cell r="AP2266" t="str">
            <v>PSRS</v>
          </cell>
          <cell r="AQ2266" t="str">
            <v>DUELERS</v>
          </cell>
          <cell r="AR2266" t="str">
            <v>16 Inch</v>
          </cell>
          <cell r="AU2266">
            <v>0</v>
          </cell>
          <cell r="AX2266" t="str">
            <v>CON</v>
          </cell>
          <cell r="AY2266" t="str">
            <v>B</v>
          </cell>
          <cell r="AZ2266">
            <v>91</v>
          </cell>
          <cell r="BA2266">
            <v>89</v>
          </cell>
          <cell r="BB2266">
            <v>20</v>
          </cell>
          <cell r="BC2266">
            <v>512</v>
          </cell>
          <cell r="BD2266" t="str">
            <v>SP</v>
          </cell>
          <cell r="BE2266" t="str">
            <v>PSR</v>
          </cell>
          <cell r="BF2266" t="str">
            <v>T</v>
          </cell>
          <cell r="BG2266" t="str">
            <v>T</v>
          </cell>
          <cell r="BH2266">
            <v>5.6420000000000003</v>
          </cell>
          <cell r="BI2266">
            <v>11.673</v>
          </cell>
          <cell r="BJ2266">
            <v>8.1000000000000003E-2</v>
          </cell>
          <cell r="BK2266">
            <v>0.11996699655</v>
          </cell>
          <cell r="BL2266">
            <v>16</v>
          </cell>
          <cell r="BM2266">
            <v>65</v>
          </cell>
          <cell r="BN2266">
            <v>215</v>
          </cell>
          <cell r="BR2266">
            <v>5360</v>
          </cell>
          <cell r="BS2266">
            <v>3214</v>
          </cell>
          <cell r="BT2266">
            <v>3214</v>
          </cell>
          <cell r="BU2266">
            <v>3571</v>
          </cell>
          <cell r="BV2266">
            <v>10</v>
          </cell>
          <cell r="BW2266">
            <v>3214</v>
          </cell>
          <cell r="BX2266">
            <v>2358.62</v>
          </cell>
        </row>
        <row r="2267">
          <cell r="E2267" t="str">
            <v>BSPM4429</v>
          </cell>
          <cell r="F2267" t="str">
            <v>175/55R16 80W RE040 T/L</v>
          </cell>
          <cell r="G2267" t="str">
            <v>175/55R16 80W RE040 T/L</v>
          </cell>
          <cell r="H2267" t="str">
            <v>RE040</v>
          </cell>
          <cell r="I2267" t="str">
            <v>PSR3</v>
          </cell>
          <cell r="J2267" t="str">
            <v>PSR OOGATA (16 ONLY)</v>
          </cell>
          <cell r="K2267" t="str">
            <v>BRIDGESTONE</v>
          </cell>
          <cell r="L2267" t="str">
            <v>175/55R16</v>
          </cell>
          <cell r="M2267" t="str">
            <v>POTENZA</v>
          </cell>
          <cell r="N2267" t="str">
            <v>PASSENGER CAR</v>
          </cell>
          <cell r="O2267" t="str">
            <v>PSRS</v>
          </cell>
          <cell r="P2267" t="str">
            <v>T/L</v>
          </cell>
          <cell r="Q2267" t="str">
            <v>PSR04429</v>
          </cell>
          <cell r="R2267" t="str">
            <v>JAPAN</v>
          </cell>
          <cell r="S2267">
            <v>3</v>
          </cell>
          <cell r="Y2267" t="str">
            <v>24</v>
          </cell>
          <cell r="AG2267" t="str">
            <v>PSR04429</v>
          </cell>
          <cell r="AL2267" t="str">
            <v>RE040</v>
          </cell>
          <cell r="AN2267" t="str">
            <v>LOTUS</v>
          </cell>
          <cell r="AO2267" t="str">
            <v>175/55R16</v>
          </cell>
          <cell r="AP2267" t="str">
            <v>PSRS</v>
          </cell>
          <cell r="AQ2267" t="str">
            <v>OTHERS</v>
          </cell>
          <cell r="AR2267" t="str">
            <v>16 Inch</v>
          </cell>
          <cell r="AU2267">
            <v>2004</v>
          </cell>
          <cell r="AX2267" t="str">
            <v>DISCONT</v>
          </cell>
          <cell r="AY2267" t="str">
            <v>B</v>
          </cell>
          <cell r="AZ2267">
            <v>91</v>
          </cell>
          <cell r="BA2267">
            <v>89</v>
          </cell>
          <cell r="BB2267">
            <v>20</v>
          </cell>
          <cell r="BC2267">
            <v>512</v>
          </cell>
          <cell r="BD2267" t="str">
            <v>SP</v>
          </cell>
          <cell r="BE2267" t="str">
            <v>PSR</v>
          </cell>
          <cell r="BF2267" t="str">
            <v>T</v>
          </cell>
          <cell r="BG2267" t="str">
            <v>T</v>
          </cell>
          <cell r="BH2267">
            <v>3.8730000000000002</v>
          </cell>
          <cell r="BI2267">
            <v>8.26</v>
          </cell>
          <cell r="BJ2267">
            <v>0.05</v>
          </cell>
          <cell r="BK2267">
            <v>7.7116460149999996E-2</v>
          </cell>
          <cell r="BL2267">
            <v>16</v>
          </cell>
          <cell r="BM2267">
            <v>55</v>
          </cell>
          <cell r="BN2267">
            <v>175</v>
          </cell>
          <cell r="BR2267">
            <v>7750</v>
          </cell>
          <cell r="BS2267">
            <v>4648</v>
          </cell>
          <cell r="BT2267">
            <v>4648</v>
          </cell>
          <cell r="BU2267">
            <v>5164</v>
          </cell>
          <cell r="BV2267">
            <v>10</v>
          </cell>
          <cell r="BW2267">
            <v>4648</v>
          </cell>
          <cell r="BX2267">
            <v>0</v>
          </cell>
        </row>
        <row r="2268">
          <cell r="E2268" t="str">
            <v>BSPM4443</v>
          </cell>
          <cell r="F2268" t="str">
            <v>215/60R16 95V ER30 T/L</v>
          </cell>
          <cell r="G2268" t="str">
            <v>215/60R16 95V ER30 T/L</v>
          </cell>
          <cell r="H2268" t="str">
            <v>ER30</v>
          </cell>
          <cell r="I2268" t="str">
            <v>PSR3</v>
          </cell>
          <cell r="J2268" t="str">
            <v>PSR OOGATA (16 ONLY)</v>
          </cell>
          <cell r="K2268" t="str">
            <v>BRIDGESTONE</v>
          </cell>
          <cell r="L2268" t="str">
            <v>215/60R16</v>
          </cell>
          <cell r="M2268" t="str">
            <v>TURANZA</v>
          </cell>
          <cell r="N2268" t="str">
            <v>STANDARD OE</v>
          </cell>
          <cell r="O2268" t="str">
            <v>PSRS</v>
          </cell>
          <cell r="P2268" t="str">
            <v>T/L</v>
          </cell>
          <cell r="Q2268" t="str">
            <v>PSR0A443</v>
          </cell>
          <cell r="R2268" t="str">
            <v>JAPAN</v>
          </cell>
          <cell r="S2268">
            <v>3</v>
          </cell>
          <cell r="Y2268" t="str">
            <v>24</v>
          </cell>
          <cell r="AG2268" t="str">
            <v>PSR0A443</v>
          </cell>
          <cell r="AL2268" t="str">
            <v>ER30</v>
          </cell>
          <cell r="AN2268" t="str">
            <v>CHEVROLET LUMINA</v>
          </cell>
          <cell r="AO2268" t="str">
            <v>215/60R16</v>
          </cell>
          <cell r="AP2268" t="str">
            <v>PSRS</v>
          </cell>
          <cell r="AQ2268" t="str">
            <v>OTHERS</v>
          </cell>
          <cell r="AR2268" t="str">
            <v>16 Inch</v>
          </cell>
          <cell r="AU2268">
            <v>2005</v>
          </cell>
          <cell r="AX2268" t="str">
            <v>CON</v>
          </cell>
          <cell r="AY2268" t="str">
            <v>B</v>
          </cell>
          <cell r="AZ2268">
            <v>91</v>
          </cell>
          <cell r="BA2268">
            <v>89</v>
          </cell>
          <cell r="BB2268">
            <v>20</v>
          </cell>
          <cell r="BC2268">
            <v>512</v>
          </cell>
          <cell r="BD2268" t="str">
            <v>SP</v>
          </cell>
          <cell r="BE2268" t="str">
            <v>PSR</v>
          </cell>
          <cell r="BF2268" t="str">
            <v>T</v>
          </cell>
          <cell r="BG2268" t="str">
            <v>T</v>
          </cell>
          <cell r="BH2268">
            <v>5.5830000000000002</v>
          </cell>
          <cell r="BI2268">
            <v>10.8</v>
          </cell>
          <cell r="BJ2268">
            <v>9.7000000000000003E-2</v>
          </cell>
          <cell r="BK2268">
            <v>0.11256397679999999</v>
          </cell>
          <cell r="BL2268">
            <v>16</v>
          </cell>
          <cell r="BM2268">
            <v>60</v>
          </cell>
          <cell r="BN2268">
            <v>215</v>
          </cell>
          <cell r="BR2268">
            <v>4630</v>
          </cell>
          <cell r="BS2268">
            <v>2778</v>
          </cell>
          <cell r="BT2268">
            <v>2778</v>
          </cell>
          <cell r="BU2268">
            <v>3087</v>
          </cell>
          <cell r="BV2268">
            <v>10</v>
          </cell>
          <cell r="BW2268">
            <v>2778</v>
          </cell>
          <cell r="BX2268">
            <v>2791.38</v>
          </cell>
        </row>
        <row r="2269">
          <cell r="E2269" t="str">
            <v>BSPM4504</v>
          </cell>
          <cell r="F2269" t="str">
            <v>215/60R16 95H ER30 T/L</v>
          </cell>
          <cell r="G2269" t="str">
            <v>215/60R16 95H ER30 T/L</v>
          </cell>
          <cell r="H2269" t="str">
            <v>ER30</v>
          </cell>
          <cell r="I2269" t="str">
            <v>PSR3</v>
          </cell>
          <cell r="J2269" t="str">
            <v>PSR OOGATA (16 ONLY)</v>
          </cell>
          <cell r="K2269" t="str">
            <v>BRIDGESTONE</v>
          </cell>
          <cell r="L2269" t="str">
            <v>215/60R16</v>
          </cell>
          <cell r="M2269" t="str">
            <v>TURANZA</v>
          </cell>
          <cell r="N2269" t="str">
            <v>STANDARD OE</v>
          </cell>
          <cell r="O2269" t="str">
            <v>PSRS</v>
          </cell>
          <cell r="P2269" t="str">
            <v>T/L</v>
          </cell>
          <cell r="Q2269" t="str">
            <v>PSR04504</v>
          </cell>
          <cell r="R2269" t="str">
            <v>JAPAN</v>
          </cell>
          <cell r="S2269">
            <v>3</v>
          </cell>
          <cell r="Y2269" t="str">
            <v>24</v>
          </cell>
          <cell r="AG2269" t="str">
            <v>PSR04504</v>
          </cell>
          <cell r="AL2269" t="str">
            <v>ER30</v>
          </cell>
          <cell r="AN2269" t="str">
            <v>MAZDA MPV</v>
          </cell>
          <cell r="AO2269" t="str">
            <v>215/60R16</v>
          </cell>
          <cell r="AP2269" t="str">
            <v>PSRS</v>
          </cell>
          <cell r="AQ2269" t="str">
            <v>OTHERS</v>
          </cell>
          <cell r="AR2269" t="str">
            <v>16 Inch</v>
          </cell>
          <cell r="AU2269">
            <v>0</v>
          </cell>
          <cell r="AX2269" t="str">
            <v>DISCONT</v>
          </cell>
          <cell r="AY2269" t="str">
            <v>B</v>
          </cell>
          <cell r="AZ2269">
            <v>91</v>
          </cell>
          <cell r="BA2269">
            <v>89</v>
          </cell>
          <cell r="BB2269">
            <v>20</v>
          </cell>
          <cell r="BC2269">
            <v>512</v>
          </cell>
          <cell r="BD2269" t="str">
            <v>SP</v>
          </cell>
          <cell r="BE2269" t="str">
            <v>PSR</v>
          </cell>
          <cell r="BF2269" t="str">
            <v>T</v>
          </cell>
          <cell r="BG2269" t="str">
            <v>T</v>
          </cell>
          <cell r="BH2269">
            <v>5.5830000000000002</v>
          </cell>
          <cell r="BI2269">
            <v>11.522</v>
          </cell>
          <cell r="BJ2269">
            <v>7.3999999999999996E-2</v>
          </cell>
          <cell r="BK2269">
            <v>0.11256397679999999</v>
          </cell>
          <cell r="BL2269">
            <v>16</v>
          </cell>
          <cell r="BM2269">
            <v>60</v>
          </cell>
          <cell r="BN2269">
            <v>215</v>
          </cell>
          <cell r="BR2269">
            <v>5550</v>
          </cell>
          <cell r="BS2269">
            <v>3328</v>
          </cell>
          <cell r="BT2269">
            <v>3328</v>
          </cell>
          <cell r="BU2269">
            <v>3698</v>
          </cell>
          <cell r="BV2269">
            <v>10</v>
          </cell>
          <cell r="BW2269">
            <v>3328</v>
          </cell>
          <cell r="BX2269">
            <v>0</v>
          </cell>
        </row>
        <row r="2270">
          <cell r="E2270" t="str">
            <v>BSPM4618</v>
          </cell>
          <cell r="F2270" t="str">
            <v>225/55R16 95V ER30 T/L</v>
          </cell>
          <cell r="G2270" t="str">
            <v>225/55R16 95V ER30 T/L</v>
          </cell>
          <cell r="H2270" t="str">
            <v>ER30</v>
          </cell>
          <cell r="I2270" t="str">
            <v>PSR3</v>
          </cell>
          <cell r="J2270" t="str">
            <v>PSR OOGATA (16 ONLY)</v>
          </cell>
          <cell r="K2270" t="str">
            <v>BRIDGESTONE</v>
          </cell>
          <cell r="L2270" t="str">
            <v>225/55R16</v>
          </cell>
          <cell r="M2270" t="str">
            <v>TURANZA</v>
          </cell>
          <cell r="N2270" t="str">
            <v>STANDARD OE</v>
          </cell>
          <cell r="O2270" t="str">
            <v>PSRS</v>
          </cell>
          <cell r="P2270" t="str">
            <v>T/L</v>
          </cell>
          <cell r="Q2270" t="str">
            <v>PSR04618</v>
          </cell>
          <cell r="R2270" t="str">
            <v>JAPAN</v>
          </cell>
          <cell r="S2270">
            <v>3</v>
          </cell>
          <cell r="Y2270" t="str">
            <v>24</v>
          </cell>
          <cell r="AG2270" t="str">
            <v>PSR04618</v>
          </cell>
          <cell r="AL2270" t="str">
            <v>ER30</v>
          </cell>
          <cell r="AO2270" t="str">
            <v>225/55R16</v>
          </cell>
          <cell r="AP2270" t="str">
            <v>PSRS</v>
          </cell>
          <cell r="AQ2270" t="str">
            <v>OTHERS</v>
          </cell>
          <cell r="AR2270" t="str">
            <v>16 Inch</v>
          </cell>
          <cell r="AU2270">
            <v>0</v>
          </cell>
          <cell r="AX2270" t="str">
            <v>DISCONT</v>
          </cell>
          <cell r="AY2270" t="str">
            <v>B</v>
          </cell>
          <cell r="AZ2270">
            <v>91</v>
          </cell>
          <cell r="BA2270">
            <v>89</v>
          </cell>
          <cell r="BB2270">
            <v>20</v>
          </cell>
          <cell r="BC2270">
            <v>512</v>
          </cell>
          <cell r="BD2270" t="str">
            <v>SP</v>
          </cell>
          <cell r="BE2270" t="str">
            <v>PSR</v>
          </cell>
          <cell r="BF2270" t="str">
            <v>T</v>
          </cell>
          <cell r="BG2270" t="str">
            <v>T</v>
          </cell>
          <cell r="BH2270">
            <v>6.2089999999999996</v>
          </cell>
          <cell r="BI2270">
            <v>12.541</v>
          </cell>
          <cell r="BJ2270">
            <v>8.8999999999999996E-2</v>
          </cell>
          <cell r="BK2270">
            <v>0.11331008064999999</v>
          </cell>
          <cell r="BL2270">
            <v>16</v>
          </cell>
          <cell r="BM2270">
            <v>55</v>
          </cell>
          <cell r="BN2270">
            <v>225</v>
          </cell>
          <cell r="BR2270">
            <v>8490</v>
          </cell>
          <cell r="BS2270">
            <v>5094</v>
          </cell>
          <cell r="BT2270">
            <v>5094</v>
          </cell>
          <cell r="BU2270">
            <v>5660</v>
          </cell>
          <cell r="BV2270">
            <v>10</v>
          </cell>
          <cell r="BW2270">
            <v>5094</v>
          </cell>
          <cell r="BX2270">
            <v>0</v>
          </cell>
        </row>
        <row r="2271">
          <cell r="E2271" t="str">
            <v>BSPM5176</v>
          </cell>
          <cell r="F2271" t="str">
            <v>225/45ZR17 91W ER30 T/L</v>
          </cell>
          <cell r="G2271" t="str">
            <v>225/45ZR17 91W ER30 T/L</v>
          </cell>
          <cell r="H2271" t="str">
            <v>ER30</v>
          </cell>
          <cell r="I2271" t="str">
            <v>PSR2</v>
          </cell>
          <cell r="J2271" t="str">
            <v>UHP(17 UP)</v>
          </cell>
          <cell r="K2271" t="str">
            <v>BRIDGESTONE</v>
          </cell>
          <cell r="L2271" t="str">
            <v>225/45R17</v>
          </cell>
          <cell r="M2271" t="str">
            <v>TURANZA</v>
          </cell>
          <cell r="N2271" t="str">
            <v>STANDARD OE</v>
          </cell>
          <cell r="O2271" t="str">
            <v>PSRS</v>
          </cell>
          <cell r="P2271" t="str">
            <v>T/L</v>
          </cell>
          <cell r="Q2271" t="str">
            <v>PSR05176</v>
          </cell>
          <cell r="R2271" t="str">
            <v>JAPAN</v>
          </cell>
          <cell r="S2271">
            <v>3</v>
          </cell>
          <cell r="Y2271" t="str">
            <v>24</v>
          </cell>
          <cell r="AG2271" t="str">
            <v>PSR05176</v>
          </cell>
          <cell r="AL2271" t="str">
            <v>ER30</v>
          </cell>
          <cell r="AN2271" t="str">
            <v>BMW S3/E46</v>
          </cell>
          <cell r="AO2271" t="str">
            <v>225/45R17</v>
          </cell>
          <cell r="AP2271" t="str">
            <v>PSRS</v>
          </cell>
          <cell r="AQ2271" t="str">
            <v>OTHERS</v>
          </cell>
          <cell r="AR2271" t="str">
            <v>17 Inch</v>
          </cell>
          <cell r="AU2271">
            <v>0</v>
          </cell>
          <cell r="AX2271" t="str">
            <v>DISCONT</v>
          </cell>
          <cell r="AY2271" t="str">
            <v>B</v>
          </cell>
          <cell r="AZ2271">
            <v>91</v>
          </cell>
          <cell r="BA2271">
            <v>89</v>
          </cell>
          <cell r="BB2271">
            <v>20</v>
          </cell>
          <cell r="BC2271">
            <v>512</v>
          </cell>
          <cell r="BD2271" t="str">
            <v>SP</v>
          </cell>
          <cell r="BE2271" t="str">
            <v>PSR</v>
          </cell>
          <cell r="BF2271" t="str">
            <v>T</v>
          </cell>
          <cell r="BG2271" t="str">
            <v>T</v>
          </cell>
          <cell r="BH2271">
            <v>4.8959999999999999</v>
          </cell>
          <cell r="BI2271">
            <v>9.93</v>
          </cell>
          <cell r="BJ2271">
            <v>7.9000000000000001E-2</v>
          </cell>
          <cell r="BK2271">
            <v>0.10661916984999997</v>
          </cell>
          <cell r="BL2271">
            <v>17</v>
          </cell>
          <cell r="BM2271">
            <v>45</v>
          </cell>
          <cell r="BN2271">
            <v>225</v>
          </cell>
          <cell r="BR2271">
            <v>11220</v>
          </cell>
          <cell r="BS2271">
            <v>6732</v>
          </cell>
          <cell r="BT2271">
            <v>6732</v>
          </cell>
          <cell r="BU2271">
            <v>7480</v>
          </cell>
          <cell r="BV2271">
            <v>10</v>
          </cell>
          <cell r="BW2271">
            <v>6732</v>
          </cell>
          <cell r="BX2271">
            <v>0</v>
          </cell>
        </row>
        <row r="2272">
          <cell r="E2272" t="str">
            <v>BSPM5299</v>
          </cell>
          <cell r="F2272" t="str">
            <v>225/45R17 91W RE050A RFT T/L</v>
          </cell>
          <cell r="G2272" t="str">
            <v>225/45R17 91W RE050A RFT T/L</v>
          </cell>
          <cell r="H2272" t="str">
            <v>RE050</v>
          </cell>
          <cell r="I2272" t="str">
            <v>PSR1</v>
          </cell>
          <cell r="J2272" t="str">
            <v>RFT</v>
          </cell>
          <cell r="K2272" t="str">
            <v>BRIDGESTONE</v>
          </cell>
          <cell r="L2272" t="str">
            <v>225/45R17</v>
          </cell>
          <cell r="M2272" t="str">
            <v>POTENZA</v>
          </cell>
          <cell r="N2272" t="str">
            <v>STANDARD OE</v>
          </cell>
          <cell r="O2272" t="str">
            <v>PSRS RFT</v>
          </cell>
          <cell r="P2272" t="str">
            <v>RFT</v>
          </cell>
          <cell r="Q2272" t="str">
            <v>PSR05299</v>
          </cell>
          <cell r="R2272" t="str">
            <v>JAPAN</v>
          </cell>
          <cell r="S2272">
            <v>3</v>
          </cell>
          <cell r="Y2272" t="str">
            <v>24</v>
          </cell>
          <cell r="AG2272" t="str">
            <v>PSR05299</v>
          </cell>
          <cell r="AL2272" t="str">
            <v>RE050A RFT</v>
          </cell>
          <cell r="AN2272" t="str">
            <v>BMW S5/Z4 2.5i</v>
          </cell>
          <cell r="AO2272" t="str">
            <v>225/45R17</v>
          </cell>
          <cell r="AP2272" t="str">
            <v>PSRS</v>
          </cell>
          <cell r="AQ2272" t="str">
            <v>RFT</v>
          </cell>
          <cell r="AR2272" t="str">
            <v>17 Inch</v>
          </cell>
          <cell r="AU2272">
            <v>2006</v>
          </cell>
          <cell r="AX2272" t="str">
            <v>CON</v>
          </cell>
          <cell r="AY2272" t="str">
            <v>B</v>
          </cell>
          <cell r="AZ2272">
            <v>91</v>
          </cell>
          <cell r="BA2272">
            <v>89</v>
          </cell>
          <cell r="BB2272">
            <v>20</v>
          </cell>
          <cell r="BC2272">
            <v>512</v>
          </cell>
          <cell r="BD2272" t="str">
            <v>SP</v>
          </cell>
          <cell r="BE2272" t="str">
            <v>PSR</v>
          </cell>
          <cell r="BF2272" t="str">
            <v>T</v>
          </cell>
          <cell r="BG2272" t="str">
            <v>T</v>
          </cell>
          <cell r="BH2272">
            <v>6.0389999999999997</v>
          </cell>
          <cell r="BI2272">
            <v>11.776999999999999</v>
          </cell>
          <cell r="BJ2272">
            <v>8.2000000000000003E-2</v>
          </cell>
          <cell r="BK2272">
            <v>0.10661916984999997</v>
          </cell>
          <cell r="BL2272">
            <v>17</v>
          </cell>
          <cell r="BM2272">
            <v>45</v>
          </cell>
          <cell r="BN2272">
            <v>225</v>
          </cell>
          <cell r="BR2272">
            <v>12380</v>
          </cell>
          <cell r="BS2272">
            <v>7427</v>
          </cell>
          <cell r="BT2272">
            <v>7427</v>
          </cell>
          <cell r="BU2272">
            <v>8252</v>
          </cell>
          <cell r="BV2272">
            <v>10</v>
          </cell>
          <cell r="BW2272">
            <v>7427</v>
          </cell>
          <cell r="BX2272">
            <v>0</v>
          </cell>
        </row>
        <row r="2273">
          <cell r="E2273" t="str">
            <v>BSPM5744</v>
          </cell>
          <cell r="F2273" t="str">
            <v>245/45R17 95W RE050 RFT T/L</v>
          </cell>
          <cell r="G2273" t="str">
            <v>245/45R17 95W RE050 RFT T/L</v>
          </cell>
          <cell r="H2273" t="str">
            <v>RE050</v>
          </cell>
          <cell r="I2273" t="str">
            <v>PSR1</v>
          </cell>
          <cell r="J2273" t="str">
            <v>RFT</v>
          </cell>
          <cell r="K2273" t="str">
            <v>BRIDGESTONE</v>
          </cell>
          <cell r="L2273" t="str">
            <v>245/45R17</v>
          </cell>
          <cell r="M2273" t="str">
            <v>POTENZA</v>
          </cell>
          <cell r="N2273" t="str">
            <v>STANDARD OE</v>
          </cell>
          <cell r="O2273" t="str">
            <v>PSRS RFT</v>
          </cell>
          <cell r="P2273" t="str">
            <v>RFT</v>
          </cell>
          <cell r="Q2273" t="str">
            <v>PSR05744</v>
          </cell>
          <cell r="R2273" t="str">
            <v>JAPAN</v>
          </cell>
          <cell r="S2273">
            <v>3</v>
          </cell>
          <cell r="Y2273" t="str">
            <v>24</v>
          </cell>
          <cell r="AG2273" t="str">
            <v>PSR05744</v>
          </cell>
          <cell r="AL2273" t="str">
            <v>RE050 RFT</v>
          </cell>
          <cell r="AN2273" t="str">
            <v>BMW S5/60 3.0</v>
          </cell>
          <cell r="AO2273" t="str">
            <v>245/45R17</v>
          </cell>
          <cell r="AP2273" t="str">
            <v>PSRS</v>
          </cell>
          <cell r="AQ2273" t="str">
            <v>RFT</v>
          </cell>
          <cell r="AR2273" t="str">
            <v>17 Inch</v>
          </cell>
          <cell r="AU2273">
            <v>0</v>
          </cell>
          <cell r="AX2273" t="str">
            <v>CON</v>
          </cell>
          <cell r="AY2273" t="str">
            <v>B</v>
          </cell>
          <cell r="AZ2273">
            <v>91</v>
          </cell>
          <cell r="BA2273">
            <v>89</v>
          </cell>
          <cell r="BB2273">
            <v>20</v>
          </cell>
          <cell r="BC2273">
            <v>512</v>
          </cell>
          <cell r="BD2273" t="str">
            <v>SP</v>
          </cell>
          <cell r="BE2273" t="str">
            <v>PSR</v>
          </cell>
          <cell r="BF2273" t="str">
            <v>T</v>
          </cell>
          <cell r="BG2273" t="str">
            <v>T</v>
          </cell>
          <cell r="BH2273">
            <v>5.7670000000000003</v>
          </cell>
          <cell r="BI2273">
            <v>14.13</v>
          </cell>
          <cell r="BJ2273">
            <v>9.2999999999999999E-2</v>
          </cell>
          <cell r="BK2273">
            <v>0.12126615764999997</v>
          </cell>
          <cell r="BL2273">
            <v>17</v>
          </cell>
          <cell r="BM2273">
            <v>45</v>
          </cell>
          <cell r="BN2273">
            <v>245</v>
          </cell>
          <cell r="BR2273">
            <v>16260</v>
          </cell>
          <cell r="BS2273">
            <v>9757</v>
          </cell>
          <cell r="BT2273">
            <v>9757</v>
          </cell>
          <cell r="BU2273">
            <v>10841</v>
          </cell>
          <cell r="BV2273">
            <v>10</v>
          </cell>
          <cell r="BW2273">
            <v>9757</v>
          </cell>
          <cell r="BX2273">
            <v>0</v>
          </cell>
        </row>
        <row r="2274">
          <cell r="E2274" t="str">
            <v>BSPM5936</v>
          </cell>
          <cell r="F2274" t="str">
            <v>225/50R17 94W RE050 RFT T/L</v>
          </cell>
          <cell r="G2274" t="str">
            <v>225/50R17 94W RE050 RFT T/L</v>
          </cell>
          <cell r="H2274" t="str">
            <v>RE050</v>
          </cell>
          <cell r="I2274" t="str">
            <v>PSR1</v>
          </cell>
          <cell r="J2274" t="str">
            <v>RFT</v>
          </cell>
          <cell r="K2274" t="str">
            <v>BRIDGESTONE</v>
          </cell>
          <cell r="L2274" t="str">
            <v>225/50R17</v>
          </cell>
          <cell r="M2274" t="str">
            <v>POTENZA</v>
          </cell>
          <cell r="N2274" t="str">
            <v>STANDARD OE</v>
          </cell>
          <cell r="O2274" t="str">
            <v>PSRS RFT</v>
          </cell>
          <cell r="P2274" t="str">
            <v>RFT</v>
          </cell>
          <cell r="Q2274" t="str">
            <v>PSR05936</v>
          </cell>
          <cell r="R2274" t="str">
            <v>JAPAN</v>
          </cell>
          <cell r="S2274">
            <v>3</v>
          </cell>
          <cell r="Y2274" t="str">
            <v>24</v>
          </cell>
          <cell r="AG2274" t="str">
            <v>PSR05936</v>
          </cell>
          <cell r="AL2274" t="str">
            <v>RE050 RFT</v>
          </cell>
          <cell r="AN2274" t="str">
            <v>BMW S5/E60 2.0i</v>
          </cell>
          <cell r="AO2274" t="str">
            <v>225/50R17</v>
          </cell>
          <cell r="AP2274" t="str">
            <v>PSRS</v>
          </cell>
          <cell r="AQ2274" t="str">
            <v>RFT</v>
          </cell>
          <cell r="AR2274" t="str">
            <v>17 Inch</v>
          </cell>
          <cell r="AU2274">
            <v>0</v>
          </cell>
          <cell r="AX2274" t="str">
            <v>DISCONT</v>
          </cell>
          <cell r="AY2274" t="str">
            <v>B</v>
          </cell>
          <cell r="AZ2274">
            <v>91</v>
          </cell>
          <cell r="BA2274">
            <v>89</v>
          </cell>
          <cell r="BB2274">
            <v>20</v>
          </cell>
          <cell r="BC2274">
            <v>512</v>
          </cell>
          <cell r="BD2274" t="str">
            <v>SP</v>
          </cell>
          <cell r="BE2274" t="str">
            <v>PSR</v>
          </cell>
          <cell r="BF2274" t="str">
            <v>T</v>
          </cell>
          <cell r="BG2274" t="str">
            <v>T</v>
          </cell>
          <cell r="BH2274">
            <v>5.9870000000000001</v>
          </cell>
          <cell r="BI2274">
            <v>14.09</v>
          </cell>
          <cell r="BJ2274">
            <v>9.1999999999999998E-2</v>
          </cell>
          <cell r="BK2274">
            <v>0.11431735359999998</v>
          </cell>
          <cell r="BL2274">
            <v>17</v>
          </cell>
          <cell r="BM2274">
            <v>50</v>
          </cell>
          <cell r="BN2274">
            <v>225</v>
          </cell>
          <cell r="BR2274">
            <v>14950</v>
          </cell>
          <cell r="BS2274">
            <v>8969</v>
          </cell>
          <cell r="BT2274">
            <v>8969</v>
          </cell>
          <cell r="BU2274">
            <v>9966</v>
          </cell>
          <cell r="BV2274">
            <v>10</v>
          </cell>
          <cell r="BW2274">
            <v>8969</v>
          </cell>
          <cell r="BX2274">
            <v>0</v>
          </cell>
        </row>
        <row r="2275">
          <cell r="E2275" t="str">
            <v>BSPM6583</v>
          </cell>
          <cell r="F2275" t="str">
            <v>235/45R17 93V RE030 T/L</v>
          </cell>
          <cell r="G2275" t="str">
            <v>235/45R17 93V RE030 T/L</v>
          </cell>
          <cell r="H2275" t="str">
            <v>RE030</v>
          </cell>
          <cell r="I2275" t="str">
            <v>PSR2</v>
          </cell>
          <cell r="J2275" t="str">
            <v>UHP(17 UP)</v>
          </cell>
          <cell r="K2275" t="str">
            <v>BRIDGESTONE</v>
          </cell>
          <cell r="L2275" t="str">
            <v>235/45R17</v>
          </cell>
          <cell r="M2275" t="str">
            <v>TURANZA</v>
          </cell>
          <cell r="N2275" t="str">
            <v>STANDARD OE</v>
          </cell>
          <cell r="O2275" t="str">
            <v>PSRS</v>
          </cell>
          <cell r="P2275" t="str">
            <v>T/L</v>
          </cell>
          <cell r="Q2275" t="str">
            <v>PSR06583</v>
          </cell>
          <cell r="R2275" t="str">
            <v>JAPAN</v>
          </cell>
          <cell r="S2275">
            <v>3</v>
          </cell>
          <cell r="Y2275" t="str">
            <v>24</v>
          </cell>
          <cell r="AG2275" t="str">
            <v>PSR06583</v>
          </cell>
          <cell r="AL2275" t="str">
            <v>RE030</v>
          </cell>
          <cell r="AN2275" t="str">
            <v> Acura TL&lt;/SPAN)&lt; div&gt;</v>
          </cell>
          <cell r="AO2275" t="str">
            <v>235/45R17</v>
          </cell>
          <cell r="AP2275" t="str">
            <v>PSRS</v>
          </cell>
          <cell r="AQ2275" t="str">
            <v>OTHERS</v>
          </cell>
          <cell r="AR2275" t="str">
            <v>17 Inch</v>
          </cell>
          <cell r="AU2275">
            <v>2004</v>
          </cell>
          <cell r="AX2275" t="str">
            <v>CON</v>
          </cell>
          <cell r="AY2275" t="str">
            <v>B</v>
          </cell>
          <cell r="AZ2275">
            <v>91</v>
          </cell>
          <cell r="BA2275">
            <v>89</v>
          </cell>
          <cell r="BB2275">
            <v>20</v>
          </cell>
          <cell r="BC2275">
            <v>512</v>
          </cell>
          <cell r="BD2275" t="str">
            <v>SP</v>
          </cell>
          <cell r="BE2275" t="str">
            <v>PSR</v>
          </cell>
          <cell r="BF2275" t="str">
            <v>T</v>
          </cell>
          <cell r="BG2275" t="str">
            <v>T</v>
          </cell>
          <cell r="BH2275">
            <v>5.7679999999999998</v>
          </cell>
          <cell r="BI2275">
            <v>12.042</v>
          </cell>
          <cell r="BJ2275">
            <v>8.5999999999999993E-2</v>
          </cell>
          <cell r="BK2275">
            <v>0.11380459474999999</v>
          </cell>
          <cell r="BL2275">
            <v>17</v>
          </cell>
          <cell r="BM2275">
            <v>45</v>
          </cell>
          <cell r="BN2275">
            <v>235</v>
          </cell>
          <cell r="BR2275">
            <v>10120</v>
          </cell>
          <cell r="BS2275">
            <v>6071</v>
          </cell>
          <cell r="BT2275">
            <v>6071</v>
          </cell>
          <cell r="BU2275">
            <v>6746</v>
          </cell>
          <cell r="BV2275">
            <v>10</v>
          </cell>
          <cell r="BW2275">
            <v>6071</v>
          </cell>
          <cell r="BX2275">
            <v>7429.5</v>
          </cell>
        </row>
        <row r="2276">
          <cell r="E2276" t="str">
            <v>BSPM7822</v>
          </cell>
          <cell r="F2276" t="str">
            <v>225/50ZR16 ER30 T/L</v>
          </cell>
          <cell r="G2276" t="str">
            <v>225/50ZR16 ER30 T/L</v>
          </cell>
          <cell r="H2276" t="str">
            <v>ER30</v>
          </cell>
          <cell r="I2276" t="str">
            <v>PSR3</v>
          </cell>
          <cell r="J2276" t="str">
            <v>PSR OOGATA (16 ONLY)</v>
          </cell>
          <cell r="K2276" t="str">
            <v>BRIDGESTONE</v>
          </cell>
          <cell r="L2276" t="str">
            <v>225/50R16</v>
          </cell>
          <cell r="M2276" t="str">
            <v>TURANZA</v>
          </cell>
          <cell r="N2276" t="str">
            <v>STANDARD OE</v>
          </cell>
          <cell r="O2276" t="str">
            <v>PSRS</v>
          </cell>
          <cell r="P2276" t="str">
            <v>T/L</v>
          </cell>
          <cell r="Q2276" t="str">
            <v>PSR07822</v>
          </cell>
          <cell r="R2276" t="str">
            <v>JAPAN</v>
          </cell>
          <cell r="S2276">
            <v>3</v>
          </cell>
          <cell r="Y2276" t="str">
            <v>24</v>
          </cell>
          <cell r="AG2276" t="str">
            <v>PSR07822</v>
          </cell>
          <cell r="AL2276" t="str">
            <v>ER30</v>
          </cell>
          <cell r="AN2276" t="str">
            <v>BENZ(W203)</v>
          </cell>
          <cell r="AO2276" t="str">
            <v>225/50R16</v>
          </cell>
          <cell r="AP2276" t="str">
            <v>PSRS</v>
          </cell>
          <cell r="AQ2276" t="str">
            <v>OTHERS</v>
          </cell>
          <cell r="AR2276" t="str">
            <v>16 Inch</v>
          </cell>
          <cell r="AU2276">
            <v>0</v>
          </cell>
          <cell r="AX2276" t="str">
            <v>DISCONT</v>
          </cell>
          <cell r="AY2276" t="str">
            <v>B</v>
          </cell>
          <cell r="AZ2276">
            <v>91</v>
          </cell>
          <cell r="BA2276">
            <v>89</v>
          </cell>
          <cell r="BB2276">
            <v>20</v>
          </cell>
          <cell r="BC2276">
            <v>512</v>
          </cell>
          <cell r="BD2276" t="str">
            <v>SP</v>
          </cell>
          <cell r="BE2276" t="str">
            <v>PSR</v>
          </cell>
          <cell r="BF2276" t="str">
            <v>T</v>
          </cell>
          <cell r="BG2276" t="str">
            <v>T</v>
          </cell>
          <cell r="BH2276">
            <v>5.6749999999999998</v>
          </cell>
          <cell r="BI2276">
            <v>10.1</v>
          </cell>
          <cell r="BJ2276">
            <v>8.3000000000000004E-2</v>
          </cell>
          <cell r="BK2276">
            <v>0.10564647939999999</v>
          </cell>
          <cell r="BL2276">
            <v>16</v>
          </cell>
          <cell r="BM2276">
            <v>50</v>
          </cell>
          <cell r="BN2276">
            <v>225</v>
          </cell>
          <cell r="BR2276">
            <v>9160</v>
          </cell>
          <cell r="BS2276">
            <v>5496</v>
          </cell>
          <cell r="BT2276">
            <v>5496</v>
          </cell>
          <cell r="BU2276">
            <v>6107</v>
          </cell>
          <cell r="BV2276">
            <v>10</v>
          </cell>
          <cell r="BW2276">
            <v>5496</v>
          </cell>
          <cell r="BX2276">
            <v>0</v>
          </cell>
        </row>
        <row r="2277">
          <cell r="E2277" t="str">
            <v>BSPM8238</v>
          </cell>
          <cell r="F2277" t="str">
            <v>335/35ZR17 S01 T/L</v>
          </cell>
          <cell r="G2277" t="str">
            <v>335/35ZR17 S01 T/L</v>
          </cell>
          <cell r="H2277" t="str">
            <v>S01</v>
          </cell>
          <cell r="I2277" t="str">
            <v>PSR2</v>
          </cell>
          <cell r="J2277" t="str">
            <v>UHP(17 UP)</v>
          </cell>
          <cell r="K2277" t="str">
            <v>BRIDGESTONE</v>
          </cell>
          <cell r="L2277" t="str">
            <v>335/35R17</v>
          </cell>
          <cell r="M2277" t="str">
            <v>POTENZA EXPEDIA</v>
          </cell>
          <cell r="N2277" t="str">
            <v>PASSENGER CAR</v>
          </cell>
          <cell r="O2277" t="str">
            <v>PSRS</v>
          </cell>
          <cell r="P2277" t="str">
            <v>T/L</v>
          </cell>
          <cell r="Q2277" t="str">
            <v>PSR08238</v>
          </cell>
          <cell r="R2277" t="str">
            <v>JAPAN</v>
          </cell>
          <cell r="S2277">
            <v>3</v>
          </cell>
          <cell r="Y2277" t="str">
            <v>24</v>
          </cell>
          <cell r="AG2277" t="str">
            <v>PSR08238</v>
          </cell>
          <cell r="AL2277" t="str">
            <v>S01</v>
          </cell>
          <cell r="AN2277" t="str">
            <v>MAZDA RX7</v>
          </cell>
          <cell r="AO2277" t="str">
            <v>335/35R17</v>
          </cell>
          <cell r="AP2277" t="str">
            <v>PSRS</v>
          </cell>
          <cell r="AQ2277" t="str">
            <v>OTHERS</v>
          </cell>
          <cell r="AR2277" t="str">
            <v>17 Inch</v>
          </cell>
          <cell r="AU2277">
            <v>0</v>
          </cell>
          <cell r="AX2277" t="str">
            <v>DISCONT</v>
          </cell>
          <cell r="AY2277" t="str">
            <v>B</v>
          </cell>
          <cell r="AZ2277">
            <v>91</v>
          </cell>
          <cell r="BA2277">
            <v>89</v>
          </cell>
          <cell r="BB2277">
            <v>20</v>
          </cell>
          <cell r="BC2277">
            <v>512</v>
          </cell>
          <cell r="BD2277" t="str">
            <v>SP</v>
          </cell>
          <cell r="BE2277" t="str">
            <v>PSR</v>
          </cell>
          <cell r="BF2277" t="str">
            <v>T</v>
          </cell>
          <cell r="BG2277" t="str">
            <v>T</v>
          </cell>
          <cell r="BH2277">
            <v>7.9139999999999997</v>
          </cell>
          <cell r="BI2277">
            <v>16.170000000000002</v>
          </cell>
          <cell r="BJ2277">
            <v>0.1</v>
          </cell>
          <cell r="BK2277">
            <v>0.16648338374999996</v>
          </cell>
          <cell r="BL2277">
            <v>17</v>
          </cell>
          <cell r="BM2277">
            <v>35</v>
          </cell>
          <cell r="BN2277">
            <v>335</v>
          </cell>
          <cell r="BR2277">
            <v>27860</v>
          </cell>
          <cell r="BS2277">
            <v>16717</v>
          </cell>
          <cell r="BT2277">
            <v>16717</v>
          </cell>
          <cell r="BU2277">
            <v>18574</v>
          </cell>
          <cell r="BV2277">
            <v>10</v>
          </cell>
          <cell r="BW2277">
            <v>16717</v>
          </cell>
          <cell r="BX2277">
            <v>0</v>
          </cell>
        </row>
        <row r="2278">
          <cell r="E2278" t="str">
            <v>BSPM8616</v>
          </cell>
          <cell r="F2278" t="str">
            <v>245/50R18 100W ER30 T/L</v>
          </cell>
          <cell r="G2278" t="str">
            <v>245/50R18 100W ER30 T/L</v>
          </cell>
          <cell r="H2278" t="str">
            <v>ER30</v>
          </cell>
          <cell r="I2278" t="str">
            <v>PSR2</v>
          </cell>
          <cell r="J2278" t="str">
            <v>UHP(17 UP)</v>
          </cell>
          <cell r="K2278" t="str">
            <v>BRIDGESTONE</v>
          </cell>
          <cell r="L2278" t="str">
            <v>245/50R18</v>
          </cell>
          <cell r="M2278" t="str">
            <v>TURANZA</v>
          </cell>
          <cell r="N2278" t="str">
            <v>STANDARD OE</v>
          </cell>
          <cell r="O2278" t="str">
            <v>PSRS</v>
          </cell>
          <cell r="P2278" t="str">
            <v>T/L</v>
          </cell>
          <cell r="Q2278" t="str">
            <v>PSR08616</v>
          </cell>
          <cell r="R2278" t="str">
            <v>JAPAN</v>
          </cell>
          <cell r="S2278">
            <v>3</v>
          </cell>
          <cell r="Y2278" t="str">
            <v>24</v>
          </cell>
          <cell r="AG2278" t="str">
            <v>PSR08616</v>
          </cell>
          <cell r="AL2278" t="str">
            <v>ER30</v>
          </cell>
          <cell r="AN2278" t="str">
            <v>BMW S7/745Li</v>
          </cell>
          <cell r="AO2278" t="str">
            <v>245/50R18</v>
          </cell>
          <cell r="AP2278" t="str">
            <v>PSRS</v>
          </cell>
          <cell r="AQ2278" t="str">
            <v>OTHERS</v>
          </cell>
          <cell r="AR2278" t="str">
            <v>18 Inch</v>
          </cell>
          <cell r="AU2278">
            <v>0</v>
          </cell>
          <cell r="AX2278" t="str">
            <v>DISCONT</v>
          </cell>
          <cell r="AY2278" t="str">
            <v>B</v>
          </cell>
          <cell r="AZ2278">
            <v>91</v>
          </cell>
          <cell r="BA2278">
            <v>89</v>
          </cell>
          <cell r="BB2278">
            <v>20</v>
          </cell>
          <cell r="BC2278">
            <v>512</v>
          </cell>
          <cell r="BD2278" t="str">
            <v>SP</v>
          </cell>
          <cell r="BE2278" t="str">
            <v>PSR</v>
          </cell>
          <cell r="BF2278" t="str">
            <v>T</v>
          </cell>
          <cell r="BG2278" t="str">
            <v>T</v>
          </cell>
          <cell r="BH2278">
            <v>7.7130000000000001</v>
          </cell>
          <cell r="BI2278">
            <v>13.455</v>
          </cell>
          <cell r="BJ2278">
            <v>0.11600000000000001</v>
          </cell>
          <cell r="BK2278">
            <v>0.14052917940000004</v>
          </cell>
          <cell r="BL2278">
            <v>18</v>
          </cell>
          <cell r="BM2278">
            <v>50</v>
          </cell>
          <cell r="BN2278">
            <v>245</v>
          </cell>
          <cell r="BR2278">
            <v>15640</v>
          </cell>
          <cell r="BS2278">
            <v>9382</v>
          </cell>
          <cell r="BT2278">
            <v>9382</v>
          </cell>
          <cell r="BU2278">
            <v>10424</v>
          </cell>
          <cell r="BV2278">
            <v>10</v>
          </cell>
          <cell r="BW2278">
            <v>9382</v>
          </cell>
          <cell r="BX2278">
            <v>0</v>
          </cell>
        </row>
        <row r="2279">
          <cell r="E2279" t="str">
            <v>BSPM8623</v>
          </cell>
          <cell r="F2279" t="str">
            <v>245/50R18 100V EL42 T/L</v>
          </cell>
          <cell r="G2279" t="str">
            <v>245/50R18 100V EL42 T/L</v>
          </cell>
          <cell r="H2279" t="str">
            <v>EL42</v>
          </cell>
          <cell r="I2279" t="str">
            <v>PSR2</v>
          </cell>
          <cell r="J2279" t="str">
            <v>UHP(17 UP)</v>
          </cell>
          <cell r="K2279" t="str">
            <v>BRIDGESTONE</v>
          </cell>
          <cell r="L2279" t="str">
            <v>245/50R18</v>
          </cell>
          <cell r="M2279" t="str">
            <v>TURANZA</v>
          </cell>
          <cell r="N2279" t="str">
            <v>PASSENGER CAR</v>
          </cell>
          <cell r="O2279" t="str">
            <v>PSRS</v>
          </cell>
          <cell r="P2279" t="str">
            <v>T/L</v>
          </cell>
          <cell r="Q2279" t="str">
            <v>PSR08623</v>
          </cell>
          <cell r="R2279" t="str">
            <v>JAPAN</v>
          </cell>
          <cell r="S2279">
            <v>3</v>
          </cell>
          <cell r="Y2279" t="str">
            <v>24</v>
          </cell>
          <cell r="AG2279" t="str">
            <v>PSR08623</v>
          </cell>
          <cell r="AL2279" t="str">
            <v>EL42</v>
          </cell>
          <cell r="AN2279" t="str">
            <v>BMW S7/745Li</v>
          </cell>
          <cell r="AO2279" t="str">
            <v>245/50R18</v>
          </cell>
          <cell r="AP2279" t="str">
            <v>PSRS</v>
          </cell>
          <cell r="AQ2279" t="str">
            <v>OTHERS</v>
          </cell>
          <cell r="AR2279" t="str">
            <v>18 Inch</v>
          </cell>
          <cell r="AU2279">
            <v>0</v>
          </cell>
          <cell r="AX2279" t="str">
            <v>DISCONT</v>
          </cell>
          <cell r="AY2279" t="str">
            <v>B</v>
          </cell>
          <cell r="AZ2279">
            <v>91</v>
          </cell>
          <cell r="BA2279">
            <v>89</v>
          </cell>
          <cell r="BB2279">
            <v>20</v>
          </cell>
          <cell r="BC2279">
            <v>512</v>
          </cell>
          <cell r="BD2279" t="str">
            <v>SP</v>
          </cell>
          <cell r="BE2279" t="str">
            <v>PSR</v>
          </cell>
          <cell r="BF2279" t="str">
            <v>T</v>
          </cell>
          <cell r="BG2279" t="str">
            <v>T</v>
          </cell>
          <cell r="BH2279">
            <v>7.7130000000000001</v>
          </cell>
          <cell r="BI2279">
            <v>14.215999999999999</v>
          </cell>
          <cell r="BJ2279">
            <v>0.11600000000000001</v>
          </cell>
          <cell r="BK2279">
            <v>0.14052917940000004</v>
          </cell>
          <cell r="BL2279">
            <v>18</v>
          </cell>
          <cell r="BM2279">
            <v>50</v>
          </cell>
          <cell r="BN2279">
            <v>245</v>
          </cell>
          <cell r="BR2279">
            <v>15640</v>
          </cell>
          <cell r="BS2279">
            <v>9382</v>
          </cell>
          <cell r="BT2279">
            <v>9382</v>
          </cell>
          <cell r="BU2279">
            <v>10424</v>
          </cell>
          <cell r="BV2279">
            <v>10</v>
          </cell>
          <cell r="BW2279">
            <v>9382</v>
          </cell>
          <cell r="BX2279">
            <v>0</v>
          </cell>
        </row>
        <row r="2280">
          <cell r="E2280" t="str">
            <v>BSPM8624</v>
          </cell>
          <cell r="F2280" t="str">
            <v>245/45R18 96W RE040 RFT T/L</v>
          </cell>
          <cell r="G2280" t="str">
            <v>245/45R18 96W RE040 RFT T/L</v>
          </cell>
          <cell r="H2280" t="str">
            <v>RE040</v>
          </cell>
          <cell r="I2280" t="str">
            <v>PSR1</v>
          </cell>
          <cell r="J2280" t="str">
            <v>RFT</v>
          </cell>
          <cell r="K2280" t="str">
            <v>BRIDGESTONE</v>
          </cell>
          <cell r="L2280" t="str">
            <v>245/45R18</v>
          </cell>
          <cell r="M2280" t="str">
            <v>POTENZA</v>
          </cell>
          <cell r="N2280" t="str">
            <v>STANDARD OE</v>
          </cell>
          <cell r="O2280" t="str">
            <v>PSRS RFT</v>
          </cell>
          <cell r="P2280" t="str">
            <v>RFT</v>
          </cell>
          <cell r="Q2280" t="str">
            <v>PSR08624</v>
          </cell>
          <cell r="R2280" t="str">
            <v>JAPAN</v>
          </cell>
          <cell r="S2280">
            <v>3</v>
          </cell>
          <cell r="Y2280" t="str">
            <v>24</v>
          </cell>
          <cell r="AG2280" t="str">
            <v>PSR08624</v>
          </cell>
          <cell r="AL2280" t="str">
            <v>RE040 RFT</v>
          </cell>
          <cell r="AN2280" t="str">
            <v>BMW Z8 5.0i</v>
          </cell>
          <cell r="AO2280" t="str">
            <v>245/45R18</v>
          </cell>
          <cell r="AP2280" t="str">
            <v>PSRS</v>
          </cell>
          <cell r="AQ2280" t="str">
            <v>RFT</v>
          </cell>
          <cell r="AR2280" t="str">
            <v>18 Inch</v>
          </cell>
          <cell r="AU2280">
            <v>0</v>
          </cell>
          <cell r="AX2280" t="str">
            <v>DISCONT</v>
          </cell>
          <cell r="AY2280" t="str">
            <v>B</v>
          </cell>
          <cell r="AZ2280">
            <v>91</v>
          </cell>
          <cell r="BA2280">
            <v>89</v>
          </cell>
          <cell r="BB2280">
            <v>20</v>
          </cell>
          <cell r="BC2280">
            <v>512</v>
          </cell>
          <cell r="BD2280" t="str">
            <v>SP</v>
          </cell>
          <cell r="BE2280" t="str">
            <v>PSR</v>
          </cell>
          <cell r="BF2280" t="str">
            <v>T</v>
          </cell>
          <cell r="BG2280" t="str">
            <v>T</v>
          </cell>
          <cell r="BH2280">
            <v>6.6760000000000002</v>
          </cell>
          <cell r="BI2280">
            <v>14.566000000000001</v>
          </cell>
          <cell r="BJ2280">
            <v>9.7000000000000003E-2</v>
          </cell>
          <cell r="BK2280">
            <v>0.13089402764999999</v>
          </cell>
          <cell r="BL2280">
            <v>18</v>
          </cell>
          <cell r="BM2280">
            <v>45</v>
          </cell>
          <cell r="BN2280">
            <v>245</v>
          </cell>
          <cell r="BR2280">
            <v>18210</v>
          </cell>
          <cell r="BS2280">
            <v>10927</v>
          </cell>
          <cell r="BT2280">
            <v>10927</v>
          </cell>
          <cell r="BU2280">
            <v>12141</v>
          </cell>
          <cell r="BV2280">
            <v>10</v>
          </cell>
          <cell r="BW2280">
            <v>10927</v>
          </cell>
          <cell r="BX2280">
            <v>0</v>
          </cell>
        </row>
        <row r="2281">
          <cell r="E2281" t="str">
            <v>BSPM8625</v>
          </cell>
          <cell r="F2281" t="str">
            <v>275/40R18 99W RE040 RFT T/L</v>
          </cell>
          <cell r="G2281" t="str">
            <v>275/40R18 99W RE040 RFT T/L</v>
          </cell>
          <cell r="H2281" t="str">
            <v>RE040</v>
          </cell>
          <cell r="I2281" t="str">
            <v>PSR1</v>
          </cell>
          <cell r="J2281" t="str">
            <v>RFT</v>
          </cell>
          <cell r="K2281" t="str">
            <v>BRIDGESTONE</v>
          </cell>
          <cell r="L2281" t="str">
            <v>275/40R18</v>
          </cell>
          <cell r="M2281" t="str">
            <v>POTENZA</v>
          </cell>
          <cell r="N2281" t="str">
            <v>STANDARD OE</v>
          </cell>
          <cell r="O2281" t="str">
            <v>PSRS RFT</v>
          </cell>
          <cell r="P2281" t="str">
            <v>RFT</v>
          </cell>
          <cell r="Q2281" t="str">
            <v>PSR08625</v>
          </cell>
          <cell r="R2281" t="str">
            <v>JAPAN</v>
          </cell>
          <cell r="S2281">
            <v>3</v>
          </cell>
          <cell r="Y2281" t="str">
            <v>24</v>
          </cell>
          <cell r="AG2281" t="str">
            <v>PSR08625</v>
          </cell>
          <cell r="AL2281" t="str">
            <v>RE040 RFT</v>
          </cell>
          <cell r="AN2281" t="str">
            <v>BMW Z8 5.0i</v>
          </cell>
          <cell r="AO2281" t="str">
            <v>275/40R18</v>
          </cell>
          <cell r="AP2281" t="str">
            <v>PSRS</v>
          </cell>
          <cell r="AQ2281" t="str">
            <v>RFT</v>
          </cell>
          <cell r="AR2281" t="str">
            <v>18 Inch</v>
          </cell>
          <cell r="AU2281">
            <v>0</v>
          </cell>
          <cell r="AX2281" t="str">
            <v>DISCONT</v>
          </cell>
          <cell r="AY2281" t="str">
            <v>B</v>
          </cell>
          <cell r="AZ2281">
            <v>91</v>
          </cell>
          <cell r="BA2281">
            <v>89</v>
          </cell>
          <cell r="BB2281">
            <v>20</v>
          </cell>
          <cell r="BC2281">
            <v>512</v>
          </cell>
          <cell r="BD2281" t="str">
            <v>SP</v>
          </cell>
          <cell r="BE2281" t="str">
            <v>PSR</v>
          </cell>
          <cell r="BF2281" t="str">
            <v>T</v>
          </cell>
          <cell r="BG2281" t="str">
            <v>T</v>
          </cell>
          <cell r="BH2281">
            <v>7.2709999999999999</v>
          </cell>
          <cell r="BI2281">
            <v>16.414999999999999</v>
          </cell>
          <cell r="BJ2281">
            <v>0.11600000000000001</v>
          </cell>
          <cell r="BK2281">
            <v>0.14445894960000003</v>
          </cell>
          <cell r="BL2281">
            <v>18</v>
          </cell>
          <cell r="BM2281">
            <v>40</v>
          </cell>
          <cell r="BN2281">
            <v>275</v>
          </cell>
          <cell r="BR2281">
            <v>23290</v>
          </cell>
          <cell r="BS2281">
            <v>13974</v>
          </cell>
          <cell r="BT2281">
            <v>13974</v>
          </cell>
          <cell r="BU2281">
            <v>15527</v>
          </cell>
          <cell r="BV2281">
            <v>10</v>
          </cell>
          <cell r="BW2281">
            <v>13974</v>
          </cell>
          <cell r="BX2281">
            <v>0</v>
          </cell>
        </row>
        <row r="2282">
          <cell r="E2282" t="str">
            <v>BSPM8646</v>
          </cell>
          <cell r="F2282" t="str">
            <v>225/40R18 88W RE050A RFT T/L</v>
          </cell>
          <cell r="G2282" t="str">
            <v>225/40R18 88W RE050A RFT T/L</v>
          </cell>
          <cell r="H2282" t="str">
            <v>RE050</v>
          </cell>
          <cell r="I2282" t="str">
            <v>PSR1</v>
          </cell>
          <cell r="J2282" t="str">
            <v>RFT</v>
          </cell>
          <cell r="K2282" t="str">
            <v>BRIDGESTONE</v>
          </cell>
          <cell r="L2282" t="str">
            <v>225/40R18</v>
          </cell>
          <cell r="M2282" t="str">
            <v>POTENZA</v>
          </cell>
          <cell r="N2282" t="str">
            <v>STANDARD OE</v>
          </cell>
          <cell r="O2282" t="str">
            <v>PSRS RFT</v>
          </cell>
          <cell r="P2282" t="str">
            <v>RFT</v>
          </cell>
          <cell r="Q2282" t="str">
            <v>PSR08646</v>
          </cell>
          <cell r="R2282" t="str">
            <v>JAPAN</v>
          </cell>
          <cell r="S2282">
            <v>3</v>
          </cell>
          <cell r="Y2282" t="str">
            <v>24</v>
          </cell>
          <cell r="AG2282" t="str">
            <v>PSR08646</v>
          </cell>
          <cell r="AL2282" t="str">
            <v>RE050A RFT</v>
          </cell>
          <cell r="AN2282" t="str">
            <v>BMW Z84 2.5i</v>
          </cell>
          <cell r="AO2282" t="str">
            <v>225/40R18</v>
          </cell>
          <cell r="AP2282" t="str">
            <v>PSRS</v>
          </cell>
          <cell r="AQ2282" t="str">
            <v>RFT</v>
          </cell>
          <cell r="AR2282" t="str">
            <v>18 Inch</v>
          </cell>
          <cell r="AU2282">
            <v>0</v>
          </cell>
          <cell r="AX2282" t="str">
            <v>DISCONT</v>
          </cell>
          <cell r="AY2282" t="str">
            <v>B</v>
          </cell>
          <cell r="AZ2282">
            <v>91</v>
          </cell>
          <cell r="BA2282">
            <v>89</v>
          </cell>
          <cell r="BB2282">
            <v>20</v>
          </cell>
          <cell r="BC2282">
            <v>512</v>
          </cell>
          <cell r="BD2282" t="str">
            <v>SP</v>
          </cell>
          <cell r="BE2282" t="str">
            <v>PSR</v>
          </cell>
          <cell r="BF2282" t="str">
            <v>T</v>
          </cell>
          <cell r="BG2282" t="str">
            <v>T</v>
          </cell>
          <cell r="BH2282">
            <v>4.8470000000000004</v>
          </cell>
          <cell r="BI2282">
            <v>11.239000000000001</v>
          </cell>
          <cell r="BJ2282">
            <v>8.5999999999999993E-2</v>
          </cell>
          <cell r="BK2282">
            <v>0.10759631760000002</v>
          </cell>
          <cell r="BL2282">
            <v>18</v>
          </cell>
          <cell r="BM2282">
            <v>40</v>
          </cell>
          <cell r="BN2282">
            <v>225</v>
          </cell>
          <cell r="BR2282">
            <v>15720</v>
          </cell>
          <cell r="BS2282">
            <v>9430</v>
          </cell>
          <cell r="BT2282">
            <v>9430</v>
          </cell>
          <cell r="BU2282">
            <v>10478</v>
          </cell>
          <cell r="BV2282">
            <v>10</v>
          </cell>
          <cell r="BW2282">
            <v>9430</v>
          </cell>
          <cell r="BX2282">
            <v>0</v>
          </cell>
        </row>
        <row r="2283">
          <cell r="E2283" t="str">
            <v>BSPM8647</v>
          </cell>
          <cell r="F2283" t="str">
            <v>255/35R18 90W RE050A RFT T/L</v>
          </cell>
          <cell r="G2283" t="str">
            <v>255/35R18 90W RE050A RFT T/L</v>
          </cell>
          <cell r="H2283" t="str">
            <v>RE050</v>
          </cell>
          <cell r="I2283" t="str">
            <v>PSR1</v>
          </cell>
          <cell r="J2283" t="str">
            <v>RFT</v>
          </cell>
          <cell r="K2283" t="str">
            <v>BRIDGESTONE</v>
          </cell>
          <cell r="L2283" t="str">
            <v>255/35R18</v>
          </cell>
          <cell r="M2283" t="str">
            <v>POTENZA</v>
          </cell>
          <cell r="N2283" t="str">
            <v>STANDARD OE</v>
          </cell>
          <cell r="O2283" t="str">
            <v>PSRS RFT</v>
          </cell>
          <cell r="P2283" t="str">
            <v>RFT</v>
          </cell>
          <cell r="Q2283" t="str">
            <v>PSR08647</v>
          </cell>
          <cell r="R2283" t="str">
            <v>JAPAN</v>
          </cell>
          <cell r="S2283">
            <v>3</v>
          </cell>
          <cell r="Y2283" t="str">
            <v>24</v>
          </cell>
          <cell r="AG2283" t="str">
            <v>PSR08647</v>
          </cell>
          <cell r="AL2283" t="str">
            <v>RE050A RFT</v>
          </cell>
          <cell r="AN2283" t="str">
            <v>BMW Z84 2.5i</v>
          </cell>
          <cell r="AO2283" t="str">
            <v>255/35R18</v>
          </cell>
          <cell r="AP2283" t="str">
            <v>PSRS</v>
          </cell>
          <cell r="AQ2283" t="str">
            <v>RFT</v>
          </cell>
          <cell r="AR2283" t="str">
            <v>18 Inch</v>
          </cell>
          <cell r="AU2283">
            <v>0</v>
          </cell>
          <cell r="AX2283" t="str">
            <v>DISCONT</v>
          </cell>
          <cell r="AY2283" t="str">
            <v>B</v>
          </cell>
          <cell r="AZ2283">
            <v>91</v>
          </cell>
          <cell r="BA2283">
            <v>89</v>
          </cell>
          <cell r="BB2283">
            <v>20</v>
          </cell>
          <cell r="BC2283">
            <v>512</v>
          </cell>
          <cell r="BD2283" t="str">
            <v>SP</v>
          </cell>
          <cell r="BE2283" t="str">
            <v>PSR</v>
          </cell>
          <cell r="BF2283" t="str">
            <v>T</v>
          </cell>
          <cell r="BG2283" t="str">
            <v>T</v>
          </cell>
          <cell r="BH2283">
            <v>6.0309999999999997</v>
          </cell>
          <cell r="BI2283">
            <v>11.935</v>
          </cell>
          <cell r="BJ2283">
            <v>9.4E-2</v>
          </cell>
          <cell r="BK2283">
            <v>0.11921377455000001</v>
          </cell>
          <cell r="BL2283">
            <v>18</v>
          </cell>
          <cell r="BM2283">
            <v>35</v>
          </cell>
          <cell r="BN2283">
            <v>255</v>
          </cell>
          <cell r="BR2283">
            <v>20320</v>
          </cell>
          <cell r="BS2283">
            <v>12194</v>
          </cell>
          <cell r="BT2283">
            <v>12194</v>
          </cell>
          <cell r="BU2283">
            <v>13549</v>
          </cell>
          <cell r="BV2283">
            <v>10</v>
          </cell>
          <cell r="BW2283">
            <v>12194</v>
          </cell>
          <cell r="BX2283">
            <v>0</v>
          </cell>
        </row>
        <row r="2284">
          <cell r="E2284" t="str">
            <v>BSPM8649</v>
          </cell>
          <cell r="F2284" t="str">
            <v>245/50R18 100V EL42 RFT T/L</v>
          </cell>
          <cell r="G2284" t="str">
            <v>245/50R18 100V EL42 RFT T/L</v>
          </cell>
          <cell r="H2284" t="str">
            <v>EL42</v>
          </cell>
          <cell r="I2284" t="str">
            <v>PSR1</v>
          </cell>
          <cell r="J2284" t="str">
            <v>RFT</v>
          </cell>
          <cell r="K2284" t="str">
            <v>BRIDGESTONE</v>
          </cell>
          <cell r="L2284" t="str">
            <v>245/50R18</v>
          </cell>
          <cell r="M2284" t="str">
            <v>TURANZA</v>
          </cell>
          <cell r="N2284" t="str">
            <v>STANDARD OE</v>
          </cell>
          <cell r="O2284" t="str">
            <v>PSRS RFT</v>
          </cell>
          <cell r="P2284" t="str">
            <v>RFT</v>
          </cell>
          <cell r="Q2284" t="str">
            <v>PSR09256</v>
          </cell>
          <cell r="R2284" t="str">
            <v>JAPAN</v>
          </cell>
          <cell r="S2284">
            <v>3</v>
          </cell>
          <cell r="Y2284" t="str">
            <v>24</v>
          </cell>
          <cell r="AG2284" t="str">
            <v>PSR09256</v>
          </cell>
          <cell r="AL2284" t="str">
            <v>EL42 RFT</v>
          </cell>
          <cell r="AN2284" t="str">
            <v>BMW S7/745Li</v>
          </cell>
          <cell r="AO2284" t="str">
            <v>245/50R18</v>
          </cell>
          <cell r="AP2284" t="str">
            <v>PSRS</v>
          </cell>
          <cell r="AQ2284" t="str">
            <v>RFT</v>
          </cell>
          <cell r="AR2284" t="str">
            <v>18 Inch</v>
          </cell>
          <cell r="AU2284">
            <v>2004</v>
          </cell>
          <cell r="AX2284" t="str">
            <v>DISCONT</v>
          </cell>
          <cell r="AY2284" t="str">
            <v>B</v>
          </cell>
          <cell r="AZ2284">
            <v>91</v>
          </cell>
          <cell r="BA2284">
            <v>89</v>
          </cell>
          <cell r="BB2284">
            <v>20</v>
          </cell>
          <cell r="BC2284">
            <v>512</v>
          </cell>
          <cell r="BD2284" t="str">
            <v>SP</v>
          </cell>
          <cell r="BE2284" t="str">
            <v>PSR</v>
          </cell>
          <cell r="BF2284" t="str">
            <v>T</v>
          </cell>
          <cell r="BG2284" t="str">
            <v>T</v>
          </cell>
          <cell r="BH2284">
            <v>7.7130000000000001</v>
          </cell>
          <cell r="BI2284">
            <v>16.079999999999998</v>
          </cell>
          <cell r="BJ2284">
            <v>0.11600000000000001</v>
          </cell>
          <cell r="BK2284">
            <v>0.14052917940000004</v>
          </cell>
          <cell r="BL2284">
            <v>18</v>
          </cell>
          <cell r="BM2284">
            <v>50</v>
          </cell>
          <cell r="BN2284">
            <v>245</v>
          </cell>
          <cell r="BR2284">
            <v>20330</v>
          </cell>
          <cell r="BS2284">
            <v>12196</v>
          </cell>
          <cell r="BT2284">
            <v>12196</v>
          </cell>
          <cell r="BU2284">
            <v>13551</v>
          </cell>
          <cell r="BV2284">
            <v>10</v>
          </cell>
          <cell r="BW2284">
            <v>12196</v>
          </cell>
          <cell r="BX2284">
            <v>0</v>
          </cell>
        </row>
        <row r="2285">
          <cell r="E2285" t="str">
            <v>BSPM8651</v>
          </cell>
          <cell r="F2285" t="str">
            <v>245/50R18 100W ER42 RFT T/L</v>
          </cell>
          <cell r="G2285" t="str">
            <v>245/50R18 100W ER42 RFT T/L</v>
          </cell>
          <cell r="H2285" t="str">
            <v>ER42</v>
          </cell>
          <cell r="I2285" t="str">
            <v>PSR1</v>
          </cell>
          <cell r="J2285" t="str">
            <v>RFT</v>
          </cell>
          <cell r="K2285" t="str">
            <v>BRIDGESTONE</v>
          </cell>
          <cell r="L2285" t="str">
            <v>245/50R18</v>
          </cell>
          <cell r="M2285" t="str">
            <v>ER42</v>
          </cell>
          <cell r="N2285" t="str">
            <v>STANDARD OE</v>
          </cell>
          <cell r="O2285" t="str">
            <v>PSRS RFT</v>
          </cell>
          <cell r="P2285" t="str">
            <v>RFT</v>
          </cell>
          <cell r="Q2285" t="str">
            <v>PSR08651</v>
          </cell>
          <cell r="R2285" t="str">
            <v>JAPAN</v>
          </cell>
          <cell r="S2285">
            <v>3</v>
          </cell>
          <cell r="Y2285" t="str">
            <v>24</v>
          </cell>
          <cell r="AG2285" t="str">
            <v>PSR08651</v>
          </cell>
          <cell r="AL2285" t="str">
            <v>ER42 RFT</v>
          </cell>
          <cell r="AN2285" t="str">
            <v>BMW S7/745Li</v>
          </cell>
          <cell r="AO2285" t="str">
            <v>245/50R18</v>
          </cell>
          <cell r="AP2285" t="str">
            <v>PSRS</v>
          </cell>
          <cell r="AQ2285" t="str">
            <v>RFT</v>
          </cell>
          <cell r="AR2285" t="str">
            <v>18 Inch</v>
          </cell>
          <cell r="AU2285">
            <v>0</v>
          </cell>
          <cell r="AX2285" t="str">
            <v>CON</v>
          </cell>
          <cell r="AY2285" t="str">
            <v>B</v>
          </cell>
          <cell r="AZ2285">
            <v>91</v>
          </cell>
          <cell r="BA2285">
            <v>89</v>
          </cell>
          <cell r="BB2285">
            <v>20</v>
          </cell>
          <cell r="BC2285">
            <v>512</v>
          </cell>
          <cell r="BD2285" t="str">
            <v>SP</v>
          </cell>
          <cell r="BE2285" t="str">
            <v>PSR</v>
          </cell>
          <cell r="BF2285" t="str">
            <v>T</v>
          </cell>
          <cell r="BG2285" t="str">
            <v>T</v>
          </cell>
          <cell r="BH2285">
            <v>7.7130000000000001</v>
          </cell>
          <cell r="BI2285">
            <v>16.079999999999998</v>
          </cell>
          <cell r="BJ2285">
            <v>0.11600000000000001</v>
          </cell>
          <cell r="BK2285">
            <v>0.14052917940000004</v>
          </cell>
          <cell r="BL2285">
            <v>18</v>
          </cell>
          <cell r="BM2285">
            <v>50</v>
          </cell>
          <cell r="BN2285">
            <v>245</v>
          </cell>
          <cell r="BR2285">
            <v>20330</v>
          </cell>
          <cell r="BS2285">
            <v>12196</v>
          </cell>
          <cell r="BT2285">
            <v>12196</v>
          </cell>
          <cell r="BU2285">
            <v>13551</v>
          </cell>
          <cell r="BV2285">
            <v>10</v>
          </cell>
          <cell r="BW2285">
            <v>12196</v>
          </cell>
          <cell r="BX2285">
            <v>0</v>
          </cell>
        </row>
        <row r="2286">
          <cell r="E2286" t="str">
            <v>BSPM8710</v>
          </cell>
          <cell r="F2286" t="str">
            <v>245/45R18 96W ER33 T/L</v>
          </cell>
          <cell r="G2286" t="str">
            <v>245/45R18 96W ER33 T/L</v>
          </cell>
          <cell r="H2286" t="str">
            <v>ER33</v>
          </cell>
          <cell r="I2286" t="str">
            <v>PSR2</v>
          </cell>
          <cell r="J2286" t="str">
            <v>UHP(17 UP)</v>
          </cell>
          <cell r="K2286" t="str">
            <v>BRIDGESTONE</v>
          </cell>
          <cell r="L2286" t="str">
            <v>245/45R18</v>
          </cell>
          <cell r="M2286" t="str">
            <v>TURANZA</v>
          </cell>
          <cell r="N2286" t="str">
            <v>PASSENGER CAR</v>
          </cell>
          <cell r="O2286" t="str">
            <v>PSRS</v>
          </cell>
          <cell r="P2286" t="str">
            <v>T/L</v>
          </cell>
          <cell r="Q2286" t="str">
            <v>PSR08710</v>
          </cell>
          <cell r="R2286" t="str">
            <v>JAPAN</v>
          </cell>
          <cell r="S2286">
            <v>3</v>
          </cell>
          <cell r="Y2286" t="str">
            <v>24</v>
          </cell>
          <cell r="AG2286" t="str">
            <v>PSR08710</v>
          </cell>
          <cell r="AL2286" t="str">
            <v>ER33</v>
          </cell>
          <cell r="AN2286" t="str">
            <v>NISSAN X-TRAIL</v>
          </cell>
          <cell r="AO2286" t="str">
            <v>245/45R18</v>
          </cell>
          <cell r="AP2286" t="str">
            <v>PSRS</v>
          </cell>
          <cell r="AQ2286" t="str">
            <v>OTHERS</v>
          </cell>
          <cell r="AR2286" t="str">
            <v>18 Inch</v>
          </cell>
          <cell r="AU2286">
            <v>0</v>
          </cell>
          <cell r="AX2286" t="str">
            <v>DISCONT</v>
          </cell>
          <cell r="AY2286" t="str">
            <v>B</v>
          </cell>
          <cell r="AZ2286">
            <v>91</v>
          </cell>
          <cell r="BA2286">
            <v>89</v>
          </cell>
          <cell r="BB2286">
            <v>20</v>
          </cell>
          <cell r="BC2286">
            <v>512</v>
          </cell>
          <cell r="BD2286" t="str">
            <v>SP</v>
          </cell>
          <cell r="BE2286" t="str">
            <v>PSR</v>
          </cell>
          <cell r="BF2286" t="str">
            <v>T</v>
          </cell>
          <cell r="BG2286" t="str">
            <v>T</v>
          </cell>
          <cell r="BH2286">
            <v>5.9740000000000002</v>
          </cell>
          <cell r="BI2286">
            <v>12.851000000000001</v>
          </cell>
          <cell r="BJ2286">
            <v>9.7000000000000003E-2</v>
          </cell>
          <cell r="BK2286">
            <v>0.13089402764999999</v>
          </cell>
          <cell r="BL2286">
            <v>18</v>
          </cell>
          <cell r="BM2286">
            <v>45</v>
          </cell>
          <cell r="BN2286">
            <v>245</v>
          </cell>
          <cell r="BR2286">
            <v>16560</v>
          </cell>
          <cell r="BS2286">
            <v>9934</v>
          </cell>
          <cell r="BT2286">
            <v>9934</v>
          </cell>
          <cell r="BU2286">
            <v>11038</v>
          </cell>
          <cell r="BV2286">
            <v>10</v>
          </cell>
          <cell r="BW2286">
            <v>9934</v>
          </cell>
          <cell r="BX2286">
            <v>0</v>
          </cell>
        </row>
        <row r="2287">
          <cell r="E2287" t="str">
            <v>BSPM8741</v>
          </cell>
          <cell r="F2287" t="str">
            <v>205/50R17 89V E040YZ T/L</v>
          </cell>
          <cell r="G2287" t="str">
            <v>205/50R17 89V E040YZ T/L</v>
          </cell>
          <cell r="H2287" t="str">
            <v>RE040</v>
          </cell>
          <cell r="I2287" t="str">
            <v>PSR2</v>
          </cell>
          <cell r="J2287" t="str">
            <v>UHP(17 UP)</v>
          </cell>
          <cell r="K2287" t="str">
            <v>BRIDGESTONE</v>
          </cell>
          <cell r="L2287" t="str">
            <v>205/50R17</v>
          </cell>
          <cell r="M2287" t="str">
            <v>POTENZA</v>
          </cell>
          <cell r="N2287" t="str">
            <v>STANDARD OE</v>
          </cell>
          <cell r="O2287" t="str">
            <v>PSRS</v>
          </cell>
          <cell r="P2287" t="str">
            <v>T/L</v>
          </cell>
          <cell r="Q2287" t="str">
            <v>PSR04330</v>
          </cell>
          <cell r="R2287" t="str">
            <v>JAPAN</v>
          </cell>
          <cell r="S2287">
            <v>3</v>
          </cell>
          <cell r="Y2287" t="str">
            <v>24</v>
          </cell>
          <cell r="AG2287" t="str">
            <v>PSR08741</v>
          </cell>
          <cell r="AL2287" t="str">
            <v>E040</v>
          </cell>
          <cell r="AN2287" t="str">
            <v>MAZDA 3</v>
          </cell>
          <cell r="AO2287" t="str">
            <v>205/50R17</v>
          </cell>
          <cell r="AP2287" t="str">
            <v>PSRS</v>
          </cell>
          <cell r="AQ2287" t="str">
            <v>OTHERS</v>
          </cell>
          <cell r="AR2287" t="str">
            <v>17 Inch</v>
          </cell>
          <cell r="AU2287">
            <v>2006</v>
          </cell>
          <cell r="AX2287" t="str">
            <v>CON</v>
          </cell>
          <cell r="AY2287" t="str">
            <v>B</v>
          </cell>
          <cell r="AZ2287">
            <v>91</v>
          </cell>
          <cell r="BA2287">
            <v>89</v>
          </cell>
          <cell r="BB2287">
            <v>20</v>
          </cell>
          <cell r="BC2287">
            <v>512</v>
          </cell>
          <cell r="BD2287" t="str">
            <v>SP</v>
          </cell>
          <cell r="BE2287" t="str">
            <v>PSR</v>
          </cell>
          <cell r="BF2287" t="str">
            <v>T</v>
          </cell>
          <cell r="BG2287" t="str">
            <v>T</v>
          </cell>
          <cell r="BH2287">
            <v>4.9119999999999999</v>
          </cell>
          <cell r="BI2287">
            <v>10.18</v>
          </cell>
          <cell r="BJ2287">
            <v>0.67</v>
          </cell>
          <cell r="BK2287">
            <v>9.9350988799999984E-2</v>
          </cell>
          <cell r="BL2287">
            <v>17</v>
          </cell>
          <cell r="BM2287">
            <v>50</v>
          </cell>
          <cell r="BN2287">
            <v>205</v>
          </cell>
          <cell r="BR2287">
            <v>7650</v>
          </cell>
          <cell r="BS2287">
            <v>4592</v>
          </cell>
          <cell r="BT2287">
            <v>4592</v>
          </cell>
          <cell r="BU2287">
            <v>5102</v>
          </cell>
          <cell r="BV2287">
            <v>10</v>
          </cell>
          <cell r="BW2287">
            <v>4592</v>
          </cell>
          <cell r="BX2287">
            <v>3338.68</v>
          </cell>
        </row>
        <row r="2288">
          <cell r="E2288" t="str">
            <v>BSPM8925</v>
          </cell>
          <cell r="F2288" t="str">
            <v>225/45R17 94W RE040 T/L</v>
          </cell>
          <cell r="G2288" t="str">
            <v>225/45R17 94W RE040 T/L</v>
          </cell>
          <cell r="H2288" t="str">
            <v>RE040</v>
          </cell>
          <cell r="I2288" t="str">
            <v>PSR2</v>
          </cell>
          <cell r="J2288" t="str">
            <v>UHP(17 UP)</v>
          </cell>
          <cell r="K2288" t="str">
            <v>BRIDGESTONE</v>
          </cell>
          <cell r="L2288" t="str">
            <v>225/45R17</v>
          </cell>
          <cell r="M2288" t="str">
            <v>POTENZA</v>
          </cell>
          <cell r="N2288" t="str">
            <v>STANDARD OE</v>
          </cell>
          <cell r="O2288" t="str">
            <v>PSRS</v>
          </cell>
          <cell r="P2288" t="str">
            <v>T/L</v>
          </cell>
          <cell r="Q2288" t="str">
            <v>PSR08925</v>
          </cell>
          <cell r="R2288" t="str">
            <v>JAPAN</v>
          </cell>
          <cell r="S2288">
            <v>3</v>
          </cell>
          <cell r="Y2288" t="str">
            <v>24</v>
          </cell>
          <cell r="AG2288" t="str">
            <v>PSR08925</v>
          </cell>
          <cell r="AL2288" t="str">
            <v>RE040</v>
          </cell>
          <cell r="AN2288" t="str">
            <v>LOTUS</v>
          </cell>
          <cell r="AO2288" t="str">
            <v>225/45R17</v>
          </cell>
          <cell r="AP2288" t="str">
            <v>PSRS</v>
          </cell>
          <cell r="AQ2288" t="str">
            <v>OTHERS</v>
          </cell>
          <cell r="AR2288" t="str">
            <v>17 Inch</v>
          </cell>
          <cell r="AU2288">
            <v>2004</v>
          </cell>
          <cell r="AX2288" t="str">
            <v>DISCONT</v>
          </cell>
          <cell r="AY2288" t="str">
            <v>B</v>
          </cell>
          <cell r="AZ2288">
            <v>91</v>
          </cell>
          <cell r="BA2288">
            <v>89</v>
          </cell>
          <cell r="BB2288">
            <v>20</v>
          </cell>
          <cell r="BC2288">
            <v>512</v>
          </cell>
          <cell r="BD2288" t="str">
            <v>SP</v>
          </cell>
          <cell r="BE2288" t="str">
            <v>PSR</v>
          </cell>
          <cell r="BF2288" t="str">
            <v>T</v>
          </cell>
          <cell r="BG2288" t="str">
            <v>T</v>
          </cell>
          <cell r="BH2288">
            <v>5.3150000000000004</v>
          </cell>
          <cell r="BI2288">
            <v>10.862</v>
          </cell>
          <cell r="BJ2288">
            <v>7.9000000000000001E-2</v>
          </cell>
          <cell r="BK2288">
            <v>0.10661916984999997</v>
          </cell>
          <cell r="BL2288">
            <v>17</v>
          </cell>
          <cell r="BM2288">
            <v>45</v>
          </cell>
          <cell r="BN2288">
            <v>225</v>
          </cell>
          <cell r="BR2288">
            <v>11780</v>
          </cell>
          <cell r="BS2288">
            <v>7065</v>
          </cell>
          <cell r="BT2288">
            <v>7065</v>
          </cell>
          <cell r="BU2288">
            <v>7850</v>
          </cell>
          <cell r="BV2288">
            <v>10</v>
          </cell>
          <cell r="BW2288">
            <v>7065</v>
          </cell>
          <cell r="BX2288">
            <v>0</v>
          </cell>
        </row>
        <row r="2289">
          <cell r="E2289" t="str">
            <v>BSPM9020</v>
          </cell>
          <cell r="F2289" t="str">
            <v>245/45ZR18 96Y RE040 T/L</v>
          </cell>
          <cell r="G2289" t="str">
            <v>245/45ZR18 96Y RE040 T/L</v>
          </cell>
          <cell r="H2289" t="str">
            <v>RE040</v>
          </cell>
          <cell r="I2289" t="str">
            <v>PSR2</v>
          </cell>
          <cell r="J2289" t="str">
            <v>UHP(17 UP)</v>
          </cell>
          <cell r="K2289" t="str">
            <v>BRIDGESTONE</v>
          </cell>
          <cell r="L2289" t="str">
            <v>245/45R18</v>
          </cell>
          <cell r="M2289" t="str">
            <v>POTENZA</v>
          </cell>
          <cell r="N2289" t="str">
            <v>STANDARD OE</v>
          </cell>
          <cell r="O2289" t="str">
            <v>PSRS</v>
          </cell>
          <cell r="P2289" t="str">
            <v>T/L</v>
          </cell>
          <cell r="Q2289" t="str">
            <v>PSR09020</v>
          </cell>
          <cell r="R2289" t="str">
            <v>JAPAN</v>
          </cell>
          <cell r="S2289">
            <v>3</v>
          </cell>
          <cell r="Y2289" t="str">
            <v>24</v>
          </cell>
          <cell r="AG2289" t="str">
            <v>PSR09020</v>
          </cell>
          <cell r="AL2289" t="str">
            <v>RE040</v>
          </cell>
          <cell r="AN2289" t="str">
            <v>AUDI A8</v>
          </cell>
          <cell r="AO2289" t="str">
            <v>245/45R18</v>
          </cell>
          <cell r="AP2289" t="str">
            <v>PSRS</v>
          </cell>
          <cell r="AQ2289" t="str">
            <v>OTHERS</v>
          </cell>
          <cell r="AR2289" t="str">
            <v>18 Inch</v>
          </cell>
          <cell r="AU2289">
            <v>0</v>
          </cell>
          <cell r="AX2289" t="str">
            <v>DISCONT</v>
          </cell>
          <cell r="AY2289" t="str">
            <v>B</v>
          </cell>
          <cell r="AZ2289">
            <v>91</v>
          </cell>
          <cell r="BA2289">
            <v>89</v>
          </cell>
          <cell r="BB2289">
            <v>20</v>
          </cell>
          <cell r="BC2289">
            <v>512</v>
          </cell>
          <cell r="BD2289" t="str">
            <v>SP</v>
          </cell>
          <cell r="BE2289" t="str">
            <v>PSR</v>
          </cell>
          <cell r="BF2289" t="str">
            <v>T</v>
          </cell>
          <cell r="BG2289" t="str">
            <v>T</v>
          </cell>
          <cell r="BH2289">
            <v>6.6580000000000004</v>
          </cell>
          <cell r="BI2289">
            <v>12.523999999999999</v>
          </cell>
          <cell r="BJ2289">
            <v>0.10199999999999999</v>
          </cell>
          <cell r="BK2289">
            <v>0.13089402764999999</v>
          </cell>
          <cell r="BL2289">
            <v>18</v>
          </cell>
          <cell r="BM2289">
            <v>45</v>
          </cell>
          <cell r="BN2289">
            <v>245</v>
          </cell>
          <cell r="BR2289">
            <v>14720</v>
          </cell>
          <cell r="BS2289">
            <v>8830</v>
          </cell>
          <cell r="BT2289">
            <v>8830</v>
          </cell>
          <cell r="BU2289">
            <v>9811</v>
          </cell>
          <cell r="BV2289">
            <v>10</v>
          </cell>
          <cell r="BW2289">
            <v>8830</v>
          </cell>
          <cell r="BX2289">
            <v>0</v>
          </cell>
        </row>
        <row r="2290">
          <cell r="E2290" t="str">
            <v>BSPM9022</v>
          </cell>
          <cell r="F2290" t="str">
            <v>255/35ZR18 90Y RE040 T/L</v>
          </cell>
          <cell r="G2290" t="str">
            <v>255/35ZR18 90Y RE040 T/L</v>
          </cell>
          <cell r="H2290" t="str">
            <v>RE040</v>
          </cell>
          <cell r="I2290" t="str">
            <v>PSR2</v>
          </cell>
          <cell r="J2290" t="str">
            <v>UHP(17 UP)</v>
          </cell>
          <cell r="K2290" t="str">
            <v>BRIDGESTONE</v>
          </cell>
          <cell r="L2290" t="str">
            <v>255/35R18</v>
          </cell>
          <cell r="M2290" t="str">
            <v>POTENZA</v>
          </cell>
          <cell r="N2290" t="str">
            <v>STANDARD OE</v>
          </cell>
          <cell r="O2290" t="str">
            <v>PSRS</v>
          </cell>
          <cell r="P2290" t="str">
            <v>T/L</v>
          </cell>
          <cell r="Q2290" t="str">
            <v>PSR09022</v>
          </cell>
          <cell r="R2290" t="str">
            <v>JAPAN</v>
          </cell>
          <cell r="S2290">
            <v>3</v>
          </cell>
          <cell r="Y2290" t="str">
            <v>24</v>
          </cell>
          <cell r="AG2290" t="str">
            <v>PSR09022</v>
          </cell>
          <cell r="AL2290" t="str">
            <v>RE040</v>
          </cell>
          <cell r="AN2290" t="str">
            <v>BMW S3/E46</v>
          </cell>
          <cell r="AO2290" t="str">
            <v>255/35R18</v>
          </cell>
          <cell r="AP2290" t="str">
            <v>PSRS</v>
          </cell>
          <cell r="AQ2290" t="str">
            <v>OTHERS</v>
          </cell>
          <cell r="AR2290" t="str">
            <v>18 Inch</v>
          </cell>
          <cell r="AU2290">
            <v>0</v>
          </cell>
          <cell r="AX2290" t="str">
            <v>DISCONT</v>
          </cell>
          <cell r="AY2290" t="str">
            <v>B</v>
          </cell>
          <cell r="AZ2290">
            <v>91</v>
          </cell>
          <cell r="BA2290">
            <v>89</v>
          </cell>
          <cell r="BB2290">
            <v>20</v>
          </cell>
          <cell r="BC2290">
            <v>512</v>
          </cell>
          <cell r="BD2290" t="str">
            <v>SP</v>
          </cell>
          <cell r="BE2290" t="str">
            <v>PSR</v>
          </cell>
          <cell r="BF2290" t="str">
            <v>T</v>
          </cell>
          <cell r="BG2290" t="str">
            <v>T</v>
          </cell>
          <cell r="BH2290">
            <v>5.5250000000000004</v>
          </cell>
          <cell r="BI2290">
            <v>11.61</v>
          </cell>
          <cell r="BJ2290">
            <v>9.4E-2</v>
          </cell>
          <cell r="BK2290">
            <v>0.11921377455000001</v>
          </cell>
          <cell r="BL2290">
            <v>18</v>
          </cell>
          <cell r="BM2290">
            <v>35</v>
          </cell>
          <cell r="BN2290">
            <v>255</v>
          </cell>
          <cell r="BR2290">
            <v>18760</v>
          </cell>
          <cell r="BS2290">
            <v>11258</v>
          </cell>
          <cell r="BT2290">
            <v>11258</v>
          </cell>
          <cell r="BU2290">
            <v>12509</v>
          </cell>
          <cell r="BV2290">
            <v>10</v>
          </cell>
          <cell r="BW2290">
            <v>11258</v>
          </cell>
          <cell r="BX2290">
            <v>0</v>
          </cell>
        </row>
        <row r="2291">
          <cell r="E2291" t="str">
            <v>BSPM9023</v>
          </cell>
          <cell r="F2291" t="str">
            <v>235/40ZR18 91Y S02 T/L</v>
          </cell>
          <cell r="G2291" t="str">
            <v>235/40ZR18 91Y S02 T/L</v>
          </cell>
          <cell r="H2291" t="str">
            <v>S02</v>
          </cell>
          <cell r="I2291" t="str">
            <v>PSR2</v>
          </cell>
          <cell r="J2291" t="str">
            <v>UHP(17 UP)</v>
          </cell>
          <cell r="K2291" t="str">
            <v>BRIDGESTONE</v>
          </cell>
          <cell r="L2291" t="str">
            <v>235/40R18</v>
          </cell>
          <cell r="M2291" t="str">
            <v>POTENZA POLE POSITION</v>
          </cell>
          <cell r="N2291" t="str">
            <v>PASSENGER CAR</v>
          </cell>
          <cell r="O2291" t="str">
            <v>PSRS</v>
          </cell>
          <cell r="P2291" t="str">
            <v>T/L</v>
          </cell>
          <cell r="Q2291" t="str">
            <v>PSR09023</v>
          </cell>
          <cell r="R2291" t="str">
            <v>JAPAN</v>
          </cell>
          <cell r="S2291">
            <v>3</v>
          </cell>
          <cell r="Y2291" t="str">
            <v>24</v>
          </cell>
          <cell r="AG2291" t="str">
            <v>PSR09023</v>
          </cell>
          <cell r="AL2291" t="str">
            <v>S02</v>
          </cell>
          <cell r="AN2291" t="str">
            <v>BMW S5/E39</v>
          </cell>
          <cell r="AO2291" t="str">
            <v>235/40R18</v>
          </cell>
          <cell r="AP2291" t="str">
            <v>PSRS</v>
          </cell>
          <cell r="AQ2291" t="str">
            <v>OTHERS</v>
          </cell>
          <cell r="AR2291" t="str">
            <v>18 Inch</v>
          </cell>
          <cell r="AU2291">
            <v>0</v>
          </cell>
          <cell r="AX2291" t="str">
            <v>DISCONT</v>
          </cell>
          <cell r="AY2291" t="str">
            <v>B</v>
          </cell>
          <cell r="AZ2291">
            <v>91</v>
          </cell>
          <cell r="BA2291">
            <v>89</v>
          </cell>
          <cell r="BB2291">
            <v>20</v>
          </cell>
          <cell r="BC2291">
            <v>512</v>
          </cell>
          <cell r="BD2291" t="str">
            <v>SP</v>
          </cell>
          <cell r="BE2291" t="str">
            <v>PSR</v>
          </cell>
          <cell r="BF2291" t="str">
            <v>T</v>
          </cell>
          <cell r="BG2291" t="str">
            <v>T</v>
          </cell>
          <cell r="BH2291">
            <v>5.4340000000000002</v>
          </cell>
          <cell r="BI2291">
            <v>11.1</v>
          </cell>
          <cell r="BJ2291">
            <v>0.09</v>
          </cell>
          <cell r="BK2291">
            <v>0.11447783600000001</v>
          </cell>
          <cell r="BL2291">
            <v>18</v>
          </cell>
          <cell r="BM2291">
            <v>40</v>
          </cell>
          <cell r="BN2291">
            <v>235</v>
          </cell>
          <cell r="BR2291">
            <v>13610</v>
          </cell>
          <cell r="BS2291">
            <v>8168</v>
          </cell>
          <cell r="BT2291">
            <v>8168</v>
          </cell>
          <cell r="BU2291">
            <v>9076</v>
          </cell>
          <cell r="BV2291">
            <v>10</v>
          </cell>
          <cell r="BW2291">
            <v>8168</v>
          </cell>
          <cell r="BX2291">
            <v>0</v>
          </cell>
        </row>
        <row r="2292">
          <cell r="E2292" t="str">
            <v>BSPM9024</v>
          </cell>
          <cell r="F2292" t="str">
            <v>265/35ZR18 93Y S02 T/L</v>
          </cell>
          <cell r="G2292" t="str">
            <v>265/35ZR18 93Y S02 T/L</v>
          </cell>
          <cell r="H2292" t="str">
            <v>S02</v>
          </cell>
          <cell r="I2292" t="str">
            <v>PSR2</v>
          </cell>
          <cell r="J2292" t="str">
            <v>UHP(17 UP)</v>
          </cell>
          <cell r="K2292" t="str">
            <v>BRIDGESTONE</v>
          </cell>
          <cell r="L2292" t="str">
            <v>265/35R18</v>
          </cell>
          <cell r="M2292" t="str">
            <v>POTENZA POLE POSITION</v>
          </cell>
          <cell r="N2292" t="str">
            <v>PASSENGER CAR</v>
          </cell>
          <cell r="O2292" t="str">
            <v>PSRS</v>
          </cell>
          <cell r="P2292" t="str">
            <v>T/L</v>
          </cell>
          <cell r="Q2292" t="str">
            <v>PSR09024</v>
          </cell>
          <cell r="R2292" t="str">
            <v>JAPAN</v>
          </cell>
          <cell r="S2292">
            <v>3</v>
          </cell>
          <cell r="Y2292" t="str">
            <v>24</v>
          </cell>
          <cell r="AG2292" t="str">
            <v>PSR09024</v>
          </cell>
          <cell r="AL2292" t="str">
            <v>S02</v>
          </cell>
          <cell r="AN2292" t="str">
            <v>BMW S5/E39</v>
          </cell>
          <cell r="AO2292" t="str">
            <v>265/35R18</v>
          </cell>
          <cell r="AP2292" t="str">
            <v>PSRS</v>
          </cell>
          <cell r="AQ2292" t="str">
            <v>OTHERS</v>
          </cell>
          <cell r="AR2292" t="str">
            <v>18 Inch</v>
          </cell>
          <cell r="AU2292">
            <v>0</v>
          </cell>
          <cell r="AX2292" t="str">
            <v>DISCONT</v>
          </cell>
          <cell r="AY2292" t="str">
            <v>B</v>
          </cell>
          <cell r="AZ2292">
            <v>91</v>
          </cell>
          <cell r="BA2292">
            <v>89</v>
          </cell>
          <cell r="BB2292">
            <v>20</v>
          </cell>
          <cell r="BC2292">
            <v>512</v>
          </cell>
          <cell r="BD2292" t="str">
            <v>SP</v>
          </cell>
          <cell r="BE2292" t="str">
            <v>PSR</v>
          </cell>
          <cell r="BF2292" t="str">
            <v>T</v>
          </cell>
          <cell r="BG2292" t="str">
            <v>T</v>
          </cell>
          <cell r="BH2292">
            <v>6.1289999999999996</v>
          </cell>
          <cell r="BI2292">
            <v>12.34</v>
          </cell>
          <cell r="BJ2292">
            <v>0.10100000000000001</v>
          </cell>
          <cell r="BK2292">
            <v>0.12598430345000003</v>
          </cell>
          <cell r="BL2292">
            <v>18</v>
          </cell>
          <cell r="BM2292">
            <v>35</v>
          </cell>
          <cell r="BN2292">
            <v>265</v>
          </cell>
          <cell r="BR2292">
            <v>16560</v>
          </cell>
          <cell r="BS2292">
            <v>9934</v>
          </cell>
          <cell r="BT2292">
            <v>9934</v>
          </cell>
          <cell r="BU2292">
            <v>11038</v>
          </cell>
          <cell r="BV2292">
            <v>10</v>
          </cell>
          <cell r="BW2292">
            <v>9934</v>
          </cell>
          <cell r="BX2292">
            <v>0</v>
          </cell>
        </row>
        <row r="2293">
          <cell r="E2293" t="str">
            <v>BSPM9025</v>
          </cell>
          <cell r="F2293" t="str">
            <v>225/40ZR18 88Y RE040 T/L</v>
          </cell>
          <cell r="G2293" t="str">
            <v>225/40ZR18 88Y RE040 T/L</v>
          </cell>
          <cell r="H2293" t="str">
            <v>RE040</v>
          </cell>
          <cell r="I2293" t="str">
            <v>PSR2</v>
          </cell>
          <cell r="J2293" t="str">
            <v>UHP(17 UP)</v>
          </cell>
          <cell r="K2293" t="str">
            <v>BRIDGESTONE</v>
          </cell>
          <cell r="L2293" t="str">
            <v>225/40R08</v>
          </cell>
          <cell r="M2293" t="str">
            <v>POTENZA</v>
          </cell>
          <cell r="N2293" t="str">
            <v>STANDARD OE</v>
          </cell>
          <cell r="O2293" t="str">
            <v>PSRS</v>
          </cell>
          <cell r="P2293" t="str">
            <v>T/L</v>
          </cell>
          <cell r="Q2293" t="str">
            <v>PSR09025</v>
          </cell>
          <cell r="R2293" t="str">
            <v>JAPAN</v>
          </cell>
          <cell r="S2293">
            <v>3</v>
          </cell>
          <cell r="Y2293" t="str">
            <v>24</v>
          </cell>
          <cell r="AG2293" t="str">
            <v>PSR09025</v>
          </cell>
          <cell r="AL2293" t="str">
            <v>RE040</v>
          </cell>
          <cell r="AN2293" t="str">
            <v>BMW S3/E46</v>
          </cell>
          <cell r="AO2293" t="str">
            <v>225/40R18</v>
          </cell>
          <cell r="AP2293" t="str">
            <v>PSRS</v>
          </cell>
          <cell r="AQ2293" t="str">
            <v>OTHERS</v>
          </cell>
          <cell r="AR2293" t="str">
            <v>18 Inch</v>
          </cell>
          <cell r="AU2293">
            <v>0</v>
          </cell>
          <cell r="AX2293" t="str">
            <v>DISCONT</v>
          </cell>
          <cell r="AY2293" t="str">
            <v>B</v>
          </cell>
          <cell r="AZ2293">
            <v>91</v>
          </cell>
          <cell r="BA2293">
            <v>89</v>
          </cell>
          <cell r="BB2293">
            <v>20</v>
          </cell>
          <cell r="BC2293">
            <v>512</v>
          </cell>
          <cell r="BD2293" t="str">
            <v>SP</v>
          </cell>
          <cell r="BE2293" t="str">
            <v>PSR</v>
          </cell>
          <cell r="BF2293" t="str">
            <v>T</v>
          </cell>
          <cell r="BG2293" t="str">
            <v>T</v>
          </cell>
          <cell r="BH2293">
            <v>5.3289999999999997</v>
          </cell>
          <cell r="BI2293">
            <v>10.86</v>
          </cell>
          <cell r="BJ2293">
            <v>8.5999999999999993E-2</v>
          </cell>
          <cell r="BK2293">
            <v>0.10759631760000002</v>
          </cell>
          <cell r="BL2293">
            <v>18</v>
          </cell>
          <cell r="BM2293">
            <v>40</v>
          </cell>
          <cell r="BN2293">
            <v>225</v>
          </cell>
          <cell r="BR2293">
            <v>14720</v>
          </cell>
          <cell r="BS2293">
            <v>8830</v>
          </cell>
          <cell r="BT2293">
            <v>8830</v>
          </cell>
          <cell r="BU2293">
            <v>9811</v>
          </cell>
          <cell r="BV2293">
            <v>10</v>
          </cell>
          <cell r="BW2293">
            <v>8830</v>
          </cell>
          <cell r="BX2293">
            <v>0</v>
          </cell>
        </row>
        <row r="2294">
          <cell r="E2294" t="str">
            <v>BSPM9176</v>
          </cell>
          <cell r="F2294" t="str">
            <v>245/45R18 RE050A RFT(F) T/L</v>
          </cell>
          <cell r="G2294" t="str">
            <v>245/45R18 RE050A RFT(F) T/L</v>
          </cell>
          <cell r="H2294" t="str">
            <v>RE050</v>
          </cell>
          <cell r="I2294" t="str">
            <v>PSR1</v>
          </cell>
          <cell r="J2294" t="str">
            <v>RFT</v>
          </cell>
          <cell r="K2294" t="str">
            <v>BRIDGESTONE</v>
          </cell>
          <cell r="L2294" t="str">
            <v>245/45R18</v>
          </cell>
          <cell r="M2294" t="str">
            <v>POTENZA</v>
          </cell>
          <cell r="N2294" t="str">
            <v>STANDARD OE</v>
          </cell>
          <cell r="O2294" t="str">
            <v>PSRS RFT</v>
          </cell>
          <cell r="P2294" t="str">
            <v>RFT</v>
          </cell>
          <cell r="Q2294" t="str">
            <v>PSR09176</v>
          </cell>
          <cell r="R2294" t="str">
            <v>JAPAN</v>
          </cell>
          <cell r="S2294">
            <v>3</v>
          </cell>
          <cell r="Y2294" t="str">
            <v>24</v>
          </cell>
          <cell r="AG2294" t="str">
            <v>PSR09176</v>
          </cell>
          <cell r="AL2294" t="str">
            <v>RE050A RFT</v>
          </cell>
          <cell r="AN2294" t="str">
            <v>FRONT-FERRARI 612 SCAGLIETTI</v>
          </cell>
          <cell r="AO2294" t="str">
            <v>245/45R18</v>
          </cell>
          <cell r="AP2294" t="str">
            <v>PSRS</v>
          </cell>
          <cell r="AQ2294" t="str">
            <v>RFT</v>
          </cell>
          <cell r="AR2294" t="str">
            <v>18 Inch</v>
          </cell>
          <cell r="AU2294">
            <v>2005</v>
          </cell>
          <cell r="AX2294" t="str">
            <v>CON</v>
          </cell>
          <cell r="AY2294" t="str">
            <v>B</v>
          </cell>
          <cell r="AZ2294">
            <v>91</v>
          </cell>
          <cell r="BA2294">
            <v>89</v>
          </cell>
          <cell r="BB2294">
            <v>20</v>
          </cell>
          <cell r="BC2294">
            <v>512</v>
          </cell>
          <cell r="BD2294" t="str">
            <v>SP</v>
          </cell>
          <cell r="BE2294" t="str">
            <v>PSR</v>
          </cell>
          <cell r="BF2294" t="str">
            <v>T</v>
          </cell>
          <cell r="BG2294" t="str">
            <v>T</v>
          </cell>
          <cell r="BH2294">
            <v>6.6580000000000004</v>
          </cell>
          <cell r="BI2294">
            <v>13.05</v>
          </cell>
          <cell r="BJ2294">
            <v>0.10199999999999999</v>
          </cell>
          <cell r="BK2294">
            <v>0.13089402764999999</v>
          </cell>
          <cell r="BL2294">
            <v>18</v>
          </cell>
          <cell r="BM2294">
            <v>45</v>
          </cell>
          <cell r="BN2294">
            <v>245</v>
          </cell>
          <cell r="BR2294">
            <v>21430</v>
          </cell>
          <cell r="BS2294">
            <v>12859</v>
          </cell>
          <cell r="BT2294">
            <v>12859</v>
          </cell>
          <cell r="BU2294">
            <v>14288</v>
          </cell>
          <cell r="BV2294">
            <v>10</v>
          </cell>
          <cell r="BW2294">
            <v>12859</v>
          </cell>
          <cell r="BX2294">
            <v>6977.27</v>
          </cell>
        </row>
        <row r="2295">
          <cell r="E2295" t="str">
            <v>BSPM9198</v>
          </cell>
          <cell r="F2295" t="str">
            <v>245/40ZR18 RE040 RFT T/L</v>
          </cell>
          <cell r="G2295" t="str">
            <v>245/40ZR18 RE040 RFT T/L</v>
          </cell>
          <cell r="H2295" t="str">
            <v>RE040</v>
          </cell>
          <cell r="I2295" t="str">
            <v>PSR1</v>
          </cell>
          <cell r="J2295" t="str">
            <v>RFT</v>
          </cell>
          <cell r="K2295" t="str">
            <v>BRIDGESTONE</v>
          </cell>
          <cell r="L2295" t="str">
            <v>245/40R18</v>
          </cell>
          <cell r="M2295" t="str">
            <v>POTENZA</v>
          </cell>
          <cell r="N2295" t="str">
            <v>STANDARD OE</v>
          </cell>
          <cell r="O2295" t="str">
            <v>PSRS RFT</v>
          </cell>
          <cell r="P2295" t="str">
            <v>RFT</v>
          </cell>
          <cell r="Q2295" t="str">
            <v>PSR09198</v>
          </cell>
          <cell r="R2295" t="str">
            <v>JAPAN</v>
          </cell>
          <cell r="S2295">
            <v>3</v>
          </cell>
          <cell r="Y2295" t="str">
            <v>24</v>
          </cell>
          <cell r="AG2295" t="str">
            <v>PSR09198</v>
          </cell>
          <cell r="AL2295" t="str">
            <v>RE040 RFT</v>
          </cell>
          <cell r="AN2295" t="str">
            <v>LEXUS SC430</v>
          </cell>
          <cell r="AO2295" t="str">
            <v>245/40R18</v>
          </cell>
          <cell r="AP2295" t="str">
            <v>PSRS</v>
          </cell>
          <cell r="AQ2295" t="str">
            <v>RFT</v>
          </cell>
          <cell r="AR2295" t="str">
            <v>18 Inch</v>
          </cell>
          <cell r="AU2295">
            <v>0</v>
          </cell>
          <cell r="AX2295" t="str">
            <v>DISCONT</v>
          </cell>
          <cell r="AY2295" t="str">
            <v>B</v>
          </cell>
          <cell r="AZ2295">
            <v>91</v>
          </cell>
          <cell r="BA2295">
            <v>89</v>
          </cell>
          <cell r="BB2295">
            <v>20</v>
          </cell>
          <cell r="BC2295">
            <v>512</v>
          </cell>
          <cell r="BD2295" t="str">
            <v>SP</v>
          </cell>
          <cell r="BE2295" t="str">
            <v>PSR</v>
          </cell>
          <cell r="BF2295" t="str">
            <v>T</v>
          </cell>
          <cell r="BG2295" t="str">
            <v>T</v>
          </cell>
          <cell r="BH2295">
            <v>5.7839999999999998</v>
          </cell>
          <cell r="BI2295">
            <v>13.9</v>
          </cell>
          <cell r="BJ2295">
            <v>8.8999999999999996E-2</v>
          </cell>
          <cell r="BK2295">
            <v>0.12160101840000002</v>
          </cell>
          <cell r="BL2295">
            <v>18</v>
          </cell>
          <cell r="BM2295">
            <v>40</v>
          </cell>
          <cell r="BN2295">
            <v>245</v>
          </cell>
          <cell r="BR2295">
            <v>21420</v>
          </cell>
          <cell r="BS2295">
            <v>12849</v>
          </cell>
          <cell r="BT2295">
            <v>12849</v>
          </cell>
          <cell r="BU2295">
            <v>14277</v>
          </cell>
          <cell r="BV2295">
            <v>10</v>
          </cell>
          <cell r="BW2295">
            <v>12849</v>
          </cell>
          <cell r="BX2295">
            <v>0</v>
          </cell>
        </row>
        <row r="2296">
          <cell r="E2296" t="str">
            <v>BSPM9221</v>
          </cell>
          <cell r="F2296" t="str">
            <v>235/50R18 97H EL42 T/L</v>
          </cell>
          <cell r="G2296" t="str">
            <v>235/50R18 97H EL42 T/L</v>
          </cell>
          <cell r="H2296" t="str">
            <v>EL42</v>
          </cell>
          <cell r="I2296" t="str">
            <v>PSR2</v>
          </cell>
          <cell r="J2296" t="str">
            <v>UHP(17 UP)</v>
          </cell>
          <cell r="K2296" t="str">
            <v>BRIDGESTONE</v>
          </cell>
          <cell r="L2296" t="str">
            <v>235/50R18</v>
          </cell>
          <cell r="M2296" t="str">
            <v>TURANZA</v>
          </cell>
          <cell r="N2296" t="str">
            <v>PASSENGER CAR</v>
          </cell>
          <cell r="O2296" t="str">
            <v>PSRS</v>
          </cell>
          <cell r="P2296" t="str">
            <v>T/L</v>
          </cell>
          <cell r="Q2296" t="str">
            <v>PSR09221</v>
          </cell>
          <cell r="R2296" t="str">
            <v>JAPAN</v>
          </cell>
          <cell r="S2296">
            <v>3</v>
          </cell>
          <cell r="Y2296" t="str">
            <v>24</v>
          </cell>
          <cell r="AG2296" t="str">
            <v>PSR09221</v>
          </cell>
          <cell r="AL2296" t="str">
            <v>EL42</v>
          </cell>
          <cell r="AN2296" t="str">
            <v>BMW X3</v>
          </cell>
          <cell r="AO2296" t="str">
            <v>235/50R18</v>
          </cell>
          <cell r="AP2296" t="str">
            <v>PSRS</v>
          </cell>
          <cell r="AQ2296" t="str">
            <v>OTHERS</v>
          </cell>
          <cell r="AR2296" t="str">
            <v>18 Inch</v>
          </cell>
          <cell r="AU2296">
            <v>0</v>
          </cell>
          <cell r="AX2296" t="str">
            <v>DISCONT</v>
          </cell>
          <cell r="AY2296" t="str">
            <v>B</v>
          </cell>
          <cell r="AZ2296">
            <v>91</v>
          </cell>
          <cell r="BA2296">
            <v>89</v>
          </cell>
          <cell r="BB2296">
            <v>20</v>
          </cell>
          <cell r="BC2296">
            <v>512</v>
          </cell>
          <cell r="BD2296" t="str">
            <v>SP</v>
          </cell>
          <cell r="BE2296" t="str">
            <v>PSR</v>
          </cell>
          <cell r="BF2296" t="str">
            <v>T</v>
          </cell>
          <cell r="BG2296" t="str">
            <v>T</v>
          </cell>
          <cell r="BH2296">
            <v>6.2629999999999999</v>
          </cell>
          <cell r="BI2296">
            <v>13.512</v>
          </cell>
          <cell r="BJ2296">
            <v>0.95199999999999996</v>
          </cell>
          <cell r="BK2296">
            <v>0.13176373100000002</v>
          </cell>
          <cell r="BL2296">
            <v>18</v>
          </cell>
          <cell r="BM2296">
            <v>50</v>
          </cell>
          <cell r="BN2296">
            <v>235</v>
          </cell>
          <cell r="BR2296">
            <v>12380</v>
          </cell>
          <cell r="BS2296">
            <v>7427</v>
          </cell>
          <cell r="BT2296">
            <v>7427</v>
          </cell>
          <cell r="BU2296">
            <v>8252</v>
          </cell>
          <cell r="BV2296">
            <v>10</v>
          </cell>
          <cell r="BW2296">
            <v>7427</v>
          </cell>
          <cell r="BX2296">
            <v>0</v>
          </cell>
        </row>
        <row r="2297">
          <cell r="E2297" t="str">
            <v>BSPM9294</v>
          </cell>
          <cell r="F2297" t="str">
            <v>295/30R18 ES2A N3 T/L</v>
          </cell>
          <cell r="G2297" t="str">
            <v>295/30R18 ES2A N3 T/L</v>
          </cell>
          <cell r="H2297" t="str">
            <v>ES2A</v>
          </cell>
          <cell r="I2297" t="str">
            <v>PSR2</v>
          </cell>
          <cell r="J2297" t="str">
            <v>UHP(17 UP)</v>
          </cell>
          <cell r="K2297" t="str">
            <v>BRIDGESTONE</v>
          </cell>
          <cell r="L2297" t="str">
            <v>295/30R18</v>
          </cell>
          <cell r="M2297" t="str">
            <v>ES2A</v>
          </cell>
          <cell r="N2297" t="str">
            <v>PASSENGER CAR</v>
          </cell>
          <cell r="O2297" t="str">
            <v>PSRS</v>
          </cell>
          <cell r="P2297" t="str">
            <v>T/L</v>
          </cell>
          <cell r="Q2297" t="str">
            <v>PSR09294</v>
          </cell>
          <cell r="R2297" t="str">
            <v>JAPAN</v>
          </cell>
          <cell r="S2297">
            <v>3</v>
          </cell>
          <cell r="Y2297" t="str">
            <v>24</v>
          </cell>
          <cell r="AG2297" t="str">
            <v>PSR09294</v>
          </cell>
          <cell r="AL2297" t="str">
            <v>ES2A N3</v>
          </cell>
          <cell r="AN2297" t="str">
            <v>PORSCHE</v>
          </cell>
          <cell r="AO2297" t="str">
            <v>295/30R18</v>
          </cell>
          <cell r="AP2297" t="str">
            <v>PSRS</v>
          </cell>
          <cell r="AQ2297" t="str">
            <v>OTHERS</v>
          </cell>
          <cell r="AR2297" t="str">
            <v>18 Inch</v>
          </cell>
          <cell r="AU2297">
            <v>2005</v>
          </cell>
          <cell r="AX2297" t="str">
            <v>DISCONT</v>
          </cell>
          <cell r="AY2297" t="str">
            <v>B</v>
          </cell>
          <cell r="AZ2297">
            <v>91</v>
          </cell>
          <cell r="BA2297">
            <v>89</v>
          </cell>
          <cell r="BB2297">
            <v>20</v>
          </cell>
          <cell r="BC2297">
            <v>512</v>
          </cell>
          <cell r="BD2297" t="str">
            <v>SP</v>
          </cell>
          <cell r="BE2297" t="str">
            <v>PSR</v>
          </cell>
          <cell r="BF2297" t="str">
            <v>T</v>
          </cell>
          <cell r="BG2297" t="str">
            <v>T</v>
          </cell>
          <cell r="BH2297">
            <v>6.4409999999999998</v>
          </cell>
          <cell r="BI2297">
            <v>13.63</v>
          </cell>
          <cell r="BJ2297">
            <v>0.111</v>
          </cell>
          <cell r="BK2297">
            <v>0.13474022940000002</v>
          </cell>
          <cell r="BL2297">
            <v>18</v>
          </cell>
          <cell r="BM2297">
            <v>30</v>
          </cell>
          <cell r="BN2297">
            <v>295</v>
          </cell>
          <cell r="BR2297">
            <v>40470</v>
          </cell>
          <cell r="BS2297">
            <v>24283</v>
          </cell>
          <cell r="BT2297">
            <v>24283</v>
          </cell>
          <cell r="BU2297">
            <v>26981</v>
          </cell>
          <cell r="BV2297">
            <v>10</v>
          </cell>
          <cell r="BW2297">
            <v>24283</v>
          </cell>
          <cell r="BX2297">
            <v>0</v>
          </cell>
        </row>
        <row r="2298">
          <cell r="E2298" t="str">
            <v>BSPM9295</v>
          </cell>
          <cell r="F2298" t="str">
            <v>285/30R18 ES2A N3 T/L</v>
          </cell>
          <cell r="G2298" t="str">
            <v>285/30R18 ES2A N3 T/L</v>
          </cell>
          <cell r="H2298" t="str">
            <v>ES2A</v>
          </cell>
          <cell r="I2298" t="str">
            <v>PSR2</v>
          </cell>
          <cell r="J2298" t="str">
            <v>UHP(17 UP)</v>
          </cell>
          <cell r="K2298" t="str">
            <v>BRIDGESTONE</v>
          </cell>
          <cell r="L2298" t="str">
            <v>285/30R18</v>
          </cell>
          <cell r="M2298" t="str">
            <v>ES2A</v>
          </cell>
          <cell r="N2298" t="str">
            <v>PASSENGER CAR</v>
          </cell>
          <cell r="O2298" t="str">
            <v>PSRS</v>
          </cell>
          <cell r="P2298" t="str">
            <v>T/L</v>
          </cell>
          <cell r="Q2298" t="str">
            <v>PSR09295</v>
          </cell>
          <cell r="R2298" t="str">
            <v>JAPAN</v>
          </cell>
          <cell r="S2298">
            <v>3</v>
          </cell>
          <cell r="Y2298" t="str">
            <v>24</v>
          </cell>
          <cell r="AG2298" t="str">
            <v>PSR09295</v>
          </cell>
          <cell r="AL2298" t="str">
            <v>ES2A N3</v>
          </cell>
          <cell r="AN2298" t="str">
            <v>PORSCHE</v>
          </cell>
          <cell r="AO2298" t="str">
            <v>285/30R18</v>
          </cell>
          <cell r="AP2298" t="str">
            <v>PSRS</v>
          </cell>
          <cell r="AQ2298" t="str">
            <v>OTHERS</v>
          </cell>
          <cell r="AR2298" t="str">
            <v>18 Inch</v>
          </cell>
          <cell r="AU2298">
            <v>2005</v>
          </cell>
          <cell r="AX2298" t="str">
            <v>DISCONT</v>
          </cell>
          <cell r="AY2298" t="str">
            <v>B</v>
          </cell>
          <cell r="AZ2298">
            <v>91</v>
          </cell>
          <cell r="BA2298">
            <v>89</v>
          </cell>
          <cell r="BB2298">
            <v>20</v>
          </cell>
          <cell r="BC2298">
            <v>512</v>
          </cell>
          <cell r="BD2298" t="str">
            <v>SP</v>
          </cell>
          <cell r="BE2298" t="str">
            <v>PSR</v>
          </cell>
          <cell r="BF2298" t="str">
            <v>T</v>
          </cell>
          <cell r="BG2298" t="str">
            <v>T</v>
          </cell>
          <cell r="BH2298">
            <v>6.3</v>
          </cell>
          <cell r="BI2298">
            <v>13.27</v>
          </cell>
          <cell r="BJ2298">
            <v>0.10299999999999999</v>
          </cell>
          <cell r="BK2298">
            <v>0.12825645300000002</v>
          </cell>
          <cell r="BL2298">
            <v>18</v>
          </cell>
          <cell r="BM2298">
            <v>30</v>
          </cell>
          <cell r="BN2298">
            <v>285</v>
          </cell>
          <cell r="BR2298">
            <v>36790</v>
          </cell>
          <cell r="BS2298">
            <v>22075</v>
          </cell>
          <cell r="BT2298">
            <v>22075</v>
          </cell>
          <cell r="BU2298">
            <v>24528</v>
          </cell>
          <cell r="BV2298">
            <v>10</v>
          </cell>
          <cell r="BW2298">
            <v>22075</v>
          </cell>
          <cell r="BX2298">
            <v>0</v>
          </cell>
        </row>
        <row r="2299">
          <cell r="E2299" t="str">
            <v>BSPM9553</v>
          </cell>
          <cell r="F2299" t="str">
            <v>255/35R19 96Y RE050A(FRONT)TL</v>
          </cell>
          <cell r="G2299" t="str">
            <v>255/35R19 96Y RE050A(FRONT)TL</v>
          </cell>
          <cell r="H2299" t="str">
            <v>RE050</v>
          </cell>
          <cell r="I2299" t="str">
            <v>PSR2</v>
          </cell>
          <cell r="J2299" t="str">
            <v>UHP(17 UP)</v>
          </cell>
          <cell r="K2299" t="str">
            <v>BRIDGESTONE</v>
          </cell>
          <cell r="L2299" t="str">
            <v>255/35R19</v>
          </cell>
          <cell r="M2299" t="str">
            <v>POTENZA</v>
          </cell>
          <cell r="N2299" t="str">
            <v>PASSENGER CAR</v>
          </cell>
          <cell r="O2299" t="str">
            <v>PSRS</v>
          </cell>
          <cell r="P2299" t="str">
            <v>T/L</v>
          </cell>
          <cell r="Q2299" t="str">
            <v>PSR09553</v>
          </cell>
          <cell r="R2299" t="str">
            <v>JAPAN</v>
          </cell>
          <cell r="S2299">
            <v>3</v>
          </cell>
          <cell r="Y2299" t="str">
            <v>24</v>
          </cell>
          <cell r="AG2299" t="str">
            <v>PSR09553</v>
          </cell>
          <cell r="AL2299" t="str">
            <v>RE050A RFT</v>
          </cell>
          <cell r="AN2299" t="str">
            <v> Mercedes Benz SL55-F&lt;/SPAN)&lt; div&gt;</v>
          </cell>
          <cell r="AO2299" t="str">
            <v>255/35R19</v>
          </cell>
          <cell r="AP2299" t="str">
            <v>PSRS</v>
          </cell>
          <cell r="AQ2299" t="str">
            <v>OTHERS</v>
          </cell>
          <cell r="AR2299" t="str">
            <v>19 Inch</v>
          </cell>
          <cell r="AU2299">
            <v>0</v>
          </cell>
          <cell r="AX2299" t="str">
            <v>DISCONT</v>
          </cell>
          <cell r="AY2299" t="str">
            <v>B</v>
          </cell>
          <cell r="AZ2299">
            <v>91</v>
          </cell>
          <cell r="BA2299">
            <v>89</v>
          </cell>
          <cell r="BB2299">
            <v>20</v>
          </cell>
          <cell r="BC2299">
            <v>512</v>
          </cell>
          <cell r="BD2299" t="str">
            <v>SP</v>
          </cell>
          <cell r="BE2299" t="str">
            <v>PSR</v>
          </cell>
          <cell r="BF2299" t="str">
            <v>T</v>
          </cell>
          <cell r="BG2299" t="str">
            <v>T</v>
          </cell>
          <cell r="BH2299">
            <v>5.8460000000000001</v>
          </cell>
          <cell r="BI2299">
            <v>12.651999999999999</v>
          </cell>
          <cell r="BJ2299">
            <v>0.10299999999999999</v>
          </cell>
          <cell r="BK2299">
            <v>0.12893069694999998</v>
          </cell>
          <cell r="BL2299">
            <v>19</v>
          </cell>
          <cell r="BM2299">
            <v>35</v>
          </cell>
          <cell r="BN2299">
            <v>255</v>
          </cell>
          <cell r="BR2299">
            <v>26610</v>
          </cell>
          <cell r="BS2299">
            <v>15967</v>
          </cell>
          <cell r="BT2299">
            <v>15967</v>
          </cell>
          <cell r="BU2299">
            <v>17741</v>
          </cell>
          <cell r="BV2299">
            <v>10</v>
          </cell>
          <cell r="BW2299">
            <v>15967</v>
          </cell>
          <cell r="BX2299">
            <v>0</v>
          </cell>
        </row>
        <row r="2300">
          <cell r="E2300" t="str">
            <v>BSPM9554</v>
          </cell>
          <cell r="F2300" t="str">
            <v>285/30R19 98Y RE050A (REAR)TL</v>
          </cell>
          <cell r="G2300" t="str">
            <v>285/30R19 98Y RE050A (REAR)TL</v>
          </cell>
          <cell r="H2300" t="str">
            <v>RE050</v>
          </cell>
          <cell r="I2300" t="str">
            <v>PSR2</v>
          </cell>
          <cell r="J2300" t="str">
            <v>UHP(17 UP)</v>
          </cell>
          <cell r="K2300" t="str">
            <v>BRIDGESTONE</v>
          </cell>
          <cell r="L2300" t="str">
            <v>285/30R19</v>
          </cell>
          <cell r="M2300" t="str">
            <v>POTENZA</v>
          </cell>
          <cell r="N2300" t="str">
            <v>PASSENGER CAR</v>
          </cell>
          <cell r="O2300" t="str">
            <v>PSRS</v>
          </cell>
          <cell r="P2300" t="str">
            <v>T/L</v>
          </cell>
          <cell r="Q2300" t="str">
            <v>PSR09554</v>
          </cell>
          <cell r="R2300" t="str">
            <v>JAPAN</v>
          </cell>
          <cell r="S2300">
            <v>3</v>
          </cell>
          <cell r="Y2300" t="str">
            <v>24</v>
          </cell>
          <cell r="AG2300" t="str">
            <v>PSR09554</v>
          </cell>
          <cell r="AL2300" t="str">
            <v>RE050A RFT</v>
          </cell>
          <cell r="AN2300" t="str">
            <v> Mercedes Benz SL55-R&lt;/SPAN)&lt; div&gt;</v>
          </cell>
          <cell r="AO2300" t="str">
            <v>285/30R19</v>
          </cell>
          <cell r="AP2300" t="str">
            <v>PSRS</v>
          </cell>
          <cell r="AQ2300" t="str">
            <v>OTHERS</v>
          </cell>
          <cell r="AR2300" t="str">
            <v>19 Inch</v>
          </cell>
          <cell r="AU2300">
            <v>0</v>
          </cell>
          <cell r="AX2300" t="str">
            <v>DISCONT</v>
          </cell>
          <cell r="AY2300" t="str">
            <v>B</v>
          </cell>
          <cell r="AZ2300">
            <v>91</v>
          </cell>
          <cell r="BA2300">
            <v>89</v>
          </cell>
          <cell r="BB2300">
            <v>20</v>
          </cell>
          <cell r="BC2300">
            <v>512</v>
          </cell>
          <cell r="BD2300" t="str">
            <v>SP</v>
          </cell>
          <cell r="BE2300" t="str">
            <v>PSR</v>
          </cell>
          <cell r="BF2300" t="str">
            <v>T</v>
          </cell>
          <cell r="BG2300" t="str">
            <v>T</v>
          </cell>
          <cell r="BH2300">
            <v>6.3970000000000002</v>
          </cell>
          <cell r="BI2300">
            <v>13.696</v>
          </cell>
          <cell r="BJ2300">
            <v>0.113</v>
          </cell>
          <cell r="BK2300">
            <v>0.13883771199999997</v>
          </cell>
          <cell r="BL2300">
            <v>19</v>
          </cell>
          <cell r="BM2300">
            <v>30</v>
          </cell>
          <cell r="BN2300">
            <v>285</v>
          </cell>
          <cell r="BR2300">
            <v>29110</v>
          </cell>
          <cell r="BS2300">
            <v>17468</v>
          </cell>
          <cell r="BT2300">
            <v>17468</v>
          </cell>
          <cell r="BU2300">
            <v>19409</v>
          </cell>
          <cell r="BV2300">
            <v>10</v>
          </cell>
          <cell r="BW2300">
            <v>17468</v>
          </cell>
          <cell r="BX2300">
            <v>0</v>
          </cell>
        </row>
        <row r="2301">
          <cell r="E2301" t="str">
            <v>BSPM9619</v>
          </cell>
          <cell r="F2301" t="str">
            <v>285/40R19 RE050A RFT( R)T/L</v>
          </cell>
          <cell r="G2301" t="str">
            <v>285/40R19 RE050A RFT( R)T/L</v>
          </cell>
          <cell r="H2301" t="str">
            <v>RE050</v>
          </cell>
          <cell r="I2301" t="str">
            <v>PSR1</v>
          </cell>
          <cell r="J2301" t="str">
            <v>RFT</v>
          </cell>
          <cell r="K2301" t="str">
            <v>BRIDGESTONE</v>
          </cell>
          <cell r="L2301" t="str">
            <v>285/40R19</v>
          </cell>
          <cell r="M2301" t="str">
            <v>POTENZA</v>
          </cell>
          <cell r="N2301" t="str">
            <v>STANDARD OE</v>
          </cell>
          <cell r="O2301" t="str">
            <v>PSRS RFT</v>
          </cell>
          <cell r="P2301" t="str">
            <v>RFT</v>
          </cell>
          <cell r="Q2301" t="str">
            <v>PSR09619</v>
          </cell>
          <cell r="R2301" t="str">
            <v>JAPAN</v>
          </cell>
          <cell r="S2301">
            <v>3</v>
          </cell>
          <cell r="Y2301" t="str">
            <v>24</v>
          </cell>
          <cell r="AG2301" t="str">
            <v>PSR09619</v>
          </cell>
          <cell r="AL2301" t="str">
            <v>RE050A RFT</v>
          </cell>
          <cell r="AN2301" t="str">
            <v>RARE-FERRARI 612 SCAGLIETTI</v>
          </cell>
          <cell r="AO2301" t="str">
            <v>285/40R19</v>
          </cell>
          <cell r="AP2301" t="str">
            <v>PSRS</v>
          </cell>
          <cell r="AQ2301" t="str">
            <v>RFT</v>
          </cell>
          <cell r="AR2301" t="str">
            <v>19 Inch</v>
          </cell>
          <cell r="AU2301">
            <v>2005</v>
          </cell>
          <cell r="AX2301" t="str">
            <v>CON</v>
          </cell>
          <cell r="AY2301" t="str">
            <v>B</v>
          </cell>
          <cell r="AZ2301">
            <v>91</v>
          </cell>
          <cell r="BA2301">
            <v>89</v>
          </cell>
          <cell r="BB2301">
            <v>20</v>
          </cell>
          <cell r="BC2301">
            <v>512</v>
          </cell>
          <cell r="BD2301" t="str">
            <v>SP</v>
          </cell>
          <cell r="BE2301" t="str">
            <v>PSR</v>
          </cell>
          <cell r="BF2301" t="str">
            <v>T</v>
          </cell>
          <cell r="BG2301" t="str">
            <v>T</v>
          </cell>
          <cell r="BH2301">
            <v>8.4250000000000007</v>
          </cell>
          <cell r="BI2301">
            <v>17.52</v>
          </cell>
          <cell r="BJ2301">
            <v>0.113</v>
          </cell>
          <cell r="BK2301">
            <v>0.16410951699999998</v>
          </cell>
          <cell r="BL2301">
            <v>19</v>
          </cell>
          <cell r="BM2301">
            <v>40</v>
          </cell>
          <cell r="BN2301">
            <v>285</v>
          </cell>
          <cell r="BR2301">
            <v>26790</v>
          </cell>
          <cell r="BS2301">
            <v>16074</v>
          </cell>
          <cell r="BT2301">
            <v>16074</v>
          </cell>
          <cell r="BU2301">
            <v>17860</v>
          </cell>
          <cell r="BV2301">
            <v>10</v>
          </cell>
          <cell r="BW2301">
            <v>16074</v>
          </cell>
          <cell r="BX2301">
            <v>10582.68</v>
          </cell>
        </row>
        <row r="2302">
          <cell r="E2302" t="str">
            <v>BCCM0060</v>
          </cell>
          <cell r="F2302" t="str">
            <v>16X6-8 TUBE</v>
          </cell>
          <cell r="G2302" t="str">
            <v>16X6-8 TUBE</v>
          </cell>
          <cell r="H2302" t="str">
            <v>TUBE</v>
          </cell>
          <cell r="I2302" t="str">
            <v>IDSC</v>
          </cell>
          <cell r="J2302" t="str">
            <v>IDS TUBE</v>
          </cell>
          <cell r="K2302" t="str">
            <v>BRIDGESTONE</v>
          </cell>
          <cell r="L2302" t="str">
            <v>16X6-8</v>
          </cell>
          <cell r="M2302" t="str">
            <v>TUBE IMPORT</v>
          </cell>
          <cell r="N2302" t="str">
            <v>TUBE</v>
          </cell>
          <cell r="O2302" t="str">
            <v>TUBE IMP</v>
          </cell>
          <cell r="P2302" t="str">
            <v>T/T</v>
          </cell>
          <cell r="Q2302" t="str">
            <v>IDSC0060</v>
          </cell>
          <cell r="R2302" t="str">
            <v>JAPAN</v>
          </cell>
          <cell r="S2302">
            <v>6</v>
          </cell>
          <cell r="Y2302" t="str">
            <v>24</v>
          </cell>
          <cell r="AG2302" t="str">
            <v>IDSC0060</v>
          </cell>
          <cell r="AL2302" t="str">
            <v>IDS</v>
          </cell>
          <cell r="AO2302" t="str">
            <v>16X6-8</v>
          </cell>
          <cell r="AP2302" t="str">
            <v>TUBE</v>
          </cell>
          <cell r="AQ2302">
            <v>0</v>
          </cell>
          <cell r="AR2302">
            <v>0</v>
          </cell>
          <cell r="AU2302">
            <v>2004</v>
          </cell>
          <cell r="AX2302" t="str">
            <v>DISCONT</v>
          </cell>
          <cell r="AY2302" t="str">
            <v>B</v>
          </cell>
          <cell r="AZ2302">
            <v>92</v>
          </cell>
          <cell r="BA2302">
            <v>10</v>
          </cell>
          <cell r="BB2302">
            <v>10</v>
          </cell>
          <cell r="BC2302">
            <v>514</v>
          </cell>
          <cell r="BD2302" t="str">
            <v>C</v>
          </cell>
          <cell r="BE2302" t="str">
            <v>C</v>
          </cell>
          <cell r="BF2302" t="str">
            <v>C</v>
          </cell>
          <cell r="BG2302" t="str">
            <v>C</v>
          </cell>
          <cell r="BH2302">
            <v>0.28899999999999998</v>
          </cell>
          <cell r="BI2302">
            <v>0.66500000000000004</v>
          </cell>
          <cell r="BJ2302">
            <v>3.4000000000000002E-2</v>
          </cell>
          <cell r="BK2302">
            <v>5.3441351539200002E-2</v>
          </cell>
          <cell r="BL2302">
            <v>8</v>
          </cell>
          <cell r="BM2302">
            <v>82</v>
          </cell>
          <cell r="BN2302">
            <v>178</v>
          </cell>
          <cell r="BR2302">
            <v>290</v>
          </cell>
          <cell r="BS2302">
            <v>185</v>
          </cell>
          <cell r="BT2302">
            <v>185</v>
          </cell>
          <cell r="BU2302">
            <v>206</v>
          </cell>
          <cell r="BV2302">
            <v>10</v>
          </cell>
          <cell r="BW2302">
            <v>185</v>
          </cell>
          <cell r="BX2302">
            <v>0</v>
          </cell>
        </row>
        <row r="2303">
          <cell r="E2303" t="str">
            <v>BCCM0068</v>
          </cell>
          <cell r="F2303" t="str">
            <v>600-9 TUBE (SBR)</v>
          </cell>
          <cell r="G2303" t="str">
            <v>600-9 TUBE (SBR)</v>
          </cell>
          <cell r="H2303" t="str">
            <v>TUBE</v>
          </cell>
          <cell r="I2303" t="str">
            <v>IDSC</v>
          </cell>
          <cell r="J2303" t="str">
            <v>IDS TUBE</v>
          </cell>
          <cell r="K2303" t="str">
            <v>BRIDGESTONE</v>
          </cell>
          <cell r="L2303" t="str">
            <v>600-9</v>
          </cell>
          <cell r="M2303" t="str">
            <v>TUBE IMPORT</v>
          </cell>
          <cell r="N2303" t="str">
            <v>TUBE</v>
          </cell>
          <cell r="O2303" t="str">
            <v>TUBE IMP</v>
          </cell>
          <cell r="P2303" t="str">
            <v>T/T</v>
          </cell>
          <cell r="Q2303" t="str">
            <v>IDS00068</v>
          </cell>
          <cell r="R2303" t="str">
            <v>JAPAN</v>
          </cell>
          <cell r="S2303">
            <v>6</v>
          </cell>
          <cell r="Y2303" t="str">
            <v>24</v>
          </cell>
          <cell r="AG2303" t="str">
            <v>IDS00068</v>
          </cell>
          <cell r="AL2303" t="str">
            <v>IDS</v>
          </cell>
          <cell r="AO2303" t="str">
            <v>600-9</v>
          </cell>
          <cell r="AP2303" t="str">
            <v>TUBE</v>
          </cell>
          <cell r="AQ2303">
            <v>0</v>
          </cell>
          <cell r="AR2303">
            <v>0</v>
          </cell>
          <cell r="AU2303">
            <v>0</v>
          </cell>
          <cell r="AX2303" t="str">
            <v>DISCONT</v>
          </cell>
          <cell r="AY2303" t="str">
            <v>B</v>
          </cell>
          <cell r="AZ2303">
            <v>92</v>
          </cell>
          <cell r="BA2303">
            <v>10</v>
          </cell>
          <cell r="BB2303">
            <v>10</v>
          </cell>
          <cell r="BC2303">
            <v>514</v>
          </cell>
          <cell r="BD2303" t="str">
            <v>C</v>
          </cell>
          <cell r="BE2303" t="str">
            <v>C</v>
          </cell>
          <cell r="BF2303" t="str">
            <v>C</v>
          </cell>
          <cell r="BG2303" t="str">
            <v>C</v>
          </cell>
          <cell r="BH2303">
            <v>0.34</v>
          </cell>
          <cell r="BI2303">
            <v>0</v>
          </cell>
          <cell r="BJ2303">
            <v>0</v>
          </cell>
          <cell r="BK2303">
            <v>2.0903184E-3</v>
          </cell>
          <cell r="BL2303">
            <v>9</v>
          </cell>
          <cell r="BM2303">
            <v>0</v>
          </cell>
          <cell r="BN2303">
            <v>0</v>
          </cell>
          <cell r="BR2303">
            <v>420</v>
          </cell>
          <cell r="BS2303">
            <v>267</v>
          </cell>
          <cell r="BT2303">
            <v>267</v>
          </cell>
          <cell r="BU2303">
            <v>297</v>
          </cell>
          <cell r="BV2303">
            <v>10</v>
          </cell>
          <cell r="BW2303">
            <v>267</v>
          </cell>
          <cell r="BX2303">
            <v>0</v>
          </cell>
        </row>
        <row r="2304">
          <cell r="E2304" t="str">
            <v>BCCM0097</v>
          </cell>
          <cell r="F2304" t="str">
            <v>650-10 TUBE (SBR)</v>
          </cell>
          <cell r="G2304" t="str">
            <v>650-10 TUBE (SBR)</v>
          </cell>
          <cell r="H2304" t="str">
            <v>TUBE</v>
          </cell>
          <cell r="I2304" t="str">
            <v>IDSC</v>
          </cell>
          <cell r="J2304" t="str">
            <v>IDS TUBE</v>
          </cell>
          <cell r="K2304" t="str">
            <v>BRIDGESTONE</v>
          </cell>
          <cell r="L2304" t="str">
            <v>650-10</v>
          </cell>
          <cell r="M2304" t="str">
            <v>TUBE IMPORT</v>
          </cell>
          <cell r="N2304" t="str">
            <v>TUBE</v>
          </cell>
          <cell r="O2304" t="str">
            <v>TUBE IMP</v>
          </cell>
          <cell r="P2304" t="str">
            <v>T/T</v>
          </cell>
          <cell r="Q2304" t="str">
            <v>IDSC0097</v>
          </cell>
          <cell r="R2304" t="str">
            <v>JAPAN</v>
          </cell>
          <cell r="S2304">
            <v>6</v>
          </cell>
          <cell r="Y2304" t="str">
            <v>24</v>
          </cell>
          <cell r="AG2304" t="str">
            <v>IDSC0097</v>
          </cell>
          <cell r="AL2304" t="str">
            <v>IDS</v>
          </cell>
          <cell r="AO2304" t="str">
            <v>650-10</v>
          </cell>
          <cell r="AP2304" t="str">
            <v>TUBE</v>
          </cell>
          <cell r="AQ2304">
            <v>0</v>
          </cell>
          <cell r="AR2304">
            <v>0</v>
          </cell>
          <cell r="AU2304">
            <v>0</v>
          </cell>
          <cell r="AX2304" t="str">
            <v>DISCONT</v>
          </cell>
          <cell r="AY2304" t="str">
            <v>B</v>
          </cell>
          <cell r="AZ2304">
            <v>92</v>
          </cell>
          <cell r="BA2304">
            <v>10</v>
          </cell>
          <cell r="BB2304">
            <v>10</v>
          </cell>
          <cell r="BC2304">
            <v>514</v>
          </cell>
          <cell r="BD2304" t="str">
            <v>C</v>
          </cell>
          <cell r="BE2304" t="str">
            <v>C</v>
          </cell>
          <cell r="BF2304" t="str">
            <v>C</v>
          </cell>
          <cell r="BG2304" t="str">
            <v>C</v>
          </cell>
          <cell r="BH2304">
            <v>0.42299999999999999</v>
          </cell>
          <cell r="BI2304">
            <v>1.06</v>
          </cell>
          <cell r="BJ2304">
            <v>4.0000000000000001E-3</v>
          </cell>
          <cell r="BK2304">
            <v>2.5806399999999999E-3</v>
          </cell>
          <cell r="BL2304">
            <v>10</v>
          </cell>
          <cell r="BM2304">
            <v>0</v>
          </cell>
          <cell r="BN2304">
            <v>0</v>
          </cell>
          <cell r="BR2304">
            <v>510</v>
          </cell>
          <cell r="BS2304">
            <v>319</v>
          </cell>
          <cell r="BT2304">
            <v>319</v>
          </cell>
          <cell r="BU2304">
            <v>354</v>
          </cell>
          <cell r="BV2304">
            <v>10</v>
          </cell>
          <cell r="BW2304">
            <v>319</v>
          </cell>
          <cell r="BX2304">
            <v>0</v>
          </cell>
        </row>
        <row r="2305">
          <cell r="E2305" t="str">
            <v>BCCM0125</v>
          </cell>
          <cell r="F2305" t="str">
            <v>23X9-10 TUBE (IDS)</v>
          </cell>
          <cell r="G2305" t="str">
            <v>23X9-10 TUBE (IDS)</v>
          </cell>
          <cell r="H2305" t="str">
            <v>TUBE</v>
          </cell>
          <cell r="I2305" t="str">
            <v>IDSC</v>
          </cell>
          <cell r="J2305" t="str">
            <v>IDS TUBE</v>
          </cell>
          <cell r="K2305" t="str">
            <v>BRIDGESTONE</v>
          </cell>
          <cell r="L2305" t="str">
            <v>23X9-10</v>
          </cell>
          <cell r="M2305" t="str">
            <v>TUBE IMPORT</v>
          </cell>
          <cell r="N2305" t="str">
            <v>TUBE</v>
          </cell>
          <cell r="O2305" t="str">
            <v>TUBE IMP</v>
          </cell>
          <cell r="P2305" t="str">
            <v>T/T</v>
          </cell>
          <cell r="Q2305" t="str">
            <v>ZDUMMY</v>
          </cell>
          <cell r="R2305" t="str">
            <v>JAPAN</v>
          </cell>
          <cell r="S2305">
            <v>6</v>
          </cell>
          <cell r="Y2305" t="str">
            <v>24</v>
          </cell>
          <cell r="AG2305" t="str">
            <v>*</v>
          </cell>
          <cell r="AL2305" t="str">
            <v>IDS</v>
          </cell>
          <cell r="AO2305" t="str">
            <v>23X9-10</v>
          </cell>
          <cell r="AP2305" t="str">
            <v>TUBE</v>
          </cell>
          <cell r="AQ2305">
            <v>0</v>
          </cell>
          <cell r="AR2305">
            <v>0</v>
          </cell>
          <cell r="AU2305">
            <v>0</v>
          </cell>
          <cell r="AX2305" t="str">
            <v>CON</v>
          </cell>
          <cell r="AY2305" t="str">
            <v>B</v>
          </cell>
          <cell r="AZ2305">
            <v>92</v>
          </cell>
          <cell r="BA2305">
            <v>10</v>
          </cell>
          <cell r="BB2305">
            <v>10</v>
          </cell>
          <cell r="BC2305">
            <v>514</v>
          </cell>
          <cell r="BD2305" t="str">
            <v>C</v>
          </cell>
          <cell r="BE2305" t="str">
            <v>C</v>
          </cell>
          <cell r="BF2305" t="str">
            <v>C</v>
          </cell>
          <cell r="BG2305" t="str">
            <v>C</v>
          </cell>
          <cell r="BH2305">
            <v>0.55900000000000005</v>
          </cell>
          <cell r="BI2305">
            <v>1.19</v>
          </cell>
          <cell r="BJ2305">
            <v>5.0000000000000001E-3</v>
          </cell>
          <cell r="BK2305">
            <v>0.10661701847839998</v>
          </cell>
          <cell r="BL2305">
            <v>10</v>
          </cell>
          <cell r="BM2305">
            <v>82</v>
          </cell>
          <cell r="BN2305">
            <v>229</v>
          </cell>
          <cell r="BR2305">
            <v>540</v>
          </cell>
          <cell r="BS2305">
            <v>337</v>
          </cell>
          <cell r="BT2305">
            <v>337</v>
          </cell>
          <cell r="BU2305">
            <v>374</v>
          </cell>
          <cell r="BV2305">
            <v>10</v>
          </cell>
          <cell r="BW2305">
            <v>337</v>
          </cell>
          <cell r="BX2305">
            <v>220.73</v>
          </cell>
        </row>
        <row r="2306">
          <cell r="E2306" t="str">
            <v>BCCM0144</v>
          </cell>
          <cell r="F2306" t="str">
            <v>700-12 TUBE (SBR)</v>
          </cell>
          <cell r="G2306" t="str">
            <v>700-12 TUBE (SBR)</v>
          </cell>
          <cell r="H2306" t="str">
            <v>TUBE</v>
          </cell>
          <cell r="I2306" t="str">
            <v>IDSC</v>
          </cell>
          <cell r="J2306" t="str">
            <v>IDS TUBE</v>
          </cell>
          <cell r="K2306" t="str">
            <v>BRIDGESTONE</v>
          </cell>
          <cell r="L2306" t="str">
            <v>700-12</v>
          </cell>
          <cell r="M2306" t="str">
            <v>TUBE IMPORT</v>
          </cell>
          <cell r="N2306" t="str">
            <v>TUBE</v>
          </cell>
          <cell r="O2306" t="str">
            <v>TUBE IMP</v>
          </cell>
          <cell r="P2306" t="str">
            <v>T/T</v>
          </cell>
          <cell r="Q2306" t="str">
            <v>IDSC0144</v>
          </cell>
          <cell r="R2306" t="str">
            <v>JAPAN</v>
          </cell>
          <cell r="S2306">
            <v>6</v>
          </cell>
          <cell r="Y2306" t="str">
            <v>24</v>
          </cell>
          <cell r="AG2306" t="str">
            <v>IDSC0144</v>
          </cell>
          <cell r="AL2306" t="str">
            <v>IDS</v>
          </cell>
          <cell r="AO2306" t="str">
            <v>700-12</v>
          </cell>
          <cell r="AP2306" t="str">
            <v>TUBE</v>
          </cell>
          <cell r="AQ2306">
            <v>0</v>
          </cell>
          <cell r="AR2306">
            <v>0</v>
          </cell>
          <cell r="AU2306">
            <v>0</v>
          </cell>
          <cell r="AX2306" t="str">
            <v>DISCONT</v>
          </cell>
          <cell r="AY2306" t="str">
            <v>B</v>
          </cell>
          <cell r="AZ2306">
            <v>92</v>
          </cell>
          <cell r="BA2306">
            <v>10</v>
          </cell>
          <cell r="BB2306">
            <v>10</v>
          </cell>
          <cell r="BC2306">
            <v>514</v>
          </cell>
          <cell r="BD2306" t="str">
            <v>C</v>
          </cell>
          <cell r="BE2306" t="str">
            <v>C</v>
          </cell>
          <cell r="BF2306" t="str">
            <v>C</v>
          </cell>
          <cell r="BG2306" t="str">
            <v>C</v>
          </cell>
          <cell r="BH2306">
            <v>0.53500000000000003</v>
          </cell>
          <cell r="BI2306">
            <v>0</v>
          </cell>
          <cell r="BJ2306">
            <v>0</v>
          </cell>
          <cell r="BK2306">
            <v>3.7161215999999991E-3</v>
          </cell>
          <cell r="BL2306">
            <v>12</v>
          </cell>
          <cell r="BM2306">
            <v>0</v>
          </cell>
          <cell r="BN2306">
            <v>0</v>
          </cell>
          <cell r="BR2306">
            <v>690</v>
          </cell>
          <cell r="BS2306">
            <v>434</v>
          </cell>
          <cell r="BT2306">
            <v>434</v>
          </cell>
          <cell r="BU2306">
            <v>482</v>
          </cell>
          <cell r="BV2306">
            <v>10</v>
          </cell>
          <cell r="BW2306">
            <v>434</v>
          </cell>
          <cell r="BX2306">
            <v>0</v>
          </cell>
        </row>
        <row r="2307">
          <cell r="E2307" t="str">
            <v>BCCM0145</v>
          </cell>
          <cell r="F2307" t="str">
            <v>700-12 TUBE (14PR)</v>
          </cell>
          <cell r="G2307" t="str">
            <v>700-12 TUBE (14PR)</v>
          </cell>
          <cell r="H2307" t="str">
            <v>TUBE</v>
          </cell>
          <cell r="I2307" t="str">
            <v>IDSC</v>
          </cell>
          <cell r="J2307" t="str">
            <v>IDS TUBE</v>
          </cell>
          <cell r="K2307" t="str">
            <v>BRIDGESTONE</v>
          </cell>
          <cell r="L2307" t="str">
            <v>700-12</v>
          </cell>
          <cell r="M2307" t="str">
            <v>TUBE IMPORT</v>
          </cell>
          <cell r="N2307" t="str">
            <v>TUBE</v>
          </cell>
          <cell r="O2307" t="str">
            <v>TUBE IMP</v>
          </cell>
          <cell r="P2307" t="str">
            <v>T/T</v>
          </cell>
          <cell r="Q2307" t="str">
            <v>IDSC0145</v>
          </cell>
          <cell r="R2307" t="str">
            <v>JAPAN</v>
          </cell>
          <cell r="S2307">
            <v>6</v>
          </cell>
          <cell r="Y2307" t="str">
            <v>24</v>
          </cell>
          <cell r="AG2307" t="str">
            <v>IDSC0145</v>
          </cell>
          <cell r="AL2307" t="str">
            <v>IDS</v>
          </cell>
          <cell r="AO2307" t="str">
            <v>700-12</v>
          </cell>
          <cell r="AP2307" t="str">
            <v>TUBE</v>
          </cell>
          <cell r="AQ2307">
            <v>0</v>
          </cell>
          <cell r="AR2307">
            <v>0</v>
          </cell>
          <cell r="AU2307">
            <v>0</v>
          </cell>
          <cell r="AX2307" t="str">
            <v>DISCONT</v>
          </cell>
          <cell r="AY2307" t="str">
            <v>B</v>
          </cell>
          <cell r="AZ2307">
            <v>92</v>
          </cell>
          <cell r="BA2307">
            <v>10</v>
          </cell>
          <cell r="BB2307">
            <v>10</v>
          </cell>
          <cell r="BC2307">
            <v>514</v>
          </cell>
          <cell r="BD2307" t="str">
            <v>C</v>
          </cell>
          <cell r="BE2307" t="str">
            <v>C</v>
          </cell>
          <cell r="BF2307" t="str">
            <v>C</v>
          </cell>
          <cell r="BG2307" t="str">
            <v>C</v>
          </cell>
          <cell r="BH2307">
            <v>0.53500000000000003</v>
          </cell>
          <cell r="BI2307">
            <v>1.46</v>
          </cell>
          <cell r="BJ2307">
            <v>0</v>
          </cell>
          <cell r="BK2307">
            <v>3.7161215999999991E-3</v>
          </cell>
          <cell r="BL2307">
            <v>12</v>
          </cell>
          <cell r="BM2307">
            <v>0</v>
          </cell>
          <cell r="BN2307">
            <v>0</v>
          </cell>
          <cell r="BR2307">
            <v>590</v>
          </cell>
          <cell r="BS2307">
            <v>372</v>
          </cell>
          <cell r="BT2307">
            <v>372</v>
          </cell>
          <cell r="BU2307">
            <v>413</v>
          </cell>
          <cell r="BV2307">
            <v>10</v>
          </cell>
          <cell r="BW2307">
            <v>372</v>
          </cell>
          <cell r="BX2307">
            <v>0</v>
          </cell>
        </row>
        <row r="2308">
          <cell r="E2308" t="str">
            <v>BCCM0232</v>
          </cell>
          <cell r="F2308" t="str">
            <v>28X9-15 TUBE (14PR)</v>
          </cell>
          <cell r="G2308" t="str">
            <v>28X9-15 TUBE (14PR)</v>
          </cell>
          <cell r="H2308" t="str">
            <v>TUBE</v>
          </cell>
          <cell r="I2308" t="str">
            <v>IDSC</v>
          </cell>
          <cell r="J2308" t="str">
            <v>IDS TUBE</v>
          </cell>
          <cell r="K2308" t="str">
            <v>BRIDGESTONE</v>
          </cell>
          <cell r="L2308" t="str">
            <v>28X9-15</v>
          </cell>
          <cell r="M2308" t="str">
            <v>TUBE IMPORT</v>
          </cell>
          <cell r="N2308" t="str">
            <v>TUBE</v>
          </cell>
          <cell r="O2308" t="str">
            <v>TUBE IMP</v>
          </cell>
          <cell r="P2308" t="str">
            <v>T/T</v>
          </cell>
          <cell r="Q2308" t="str">
            <v>IDSC0232</v>
          </cell>
          <cell r="R2308" t="str">
            <v>JAPAN</v>
          </cell>
          <cell r="S2308">
            <v>6</v>
          </cell>
          <cell r="Y2308" t="str">
            <v>24</v>
          </cell>
          <cell r="AG2308" t="str">
            <v>IDSC0232</v>
          </cell>
          <cell r="AL2308" t="str">
            <v>IDS</v>
          </cell>
          <cell r="AO2308" t="str">
            <v>28X9-15</v>
          </cell>
          <cell r="AP2308" t="str">
            <v>TUBE</v>
          </cell>
          <cell r="AQ2308">
            <v>0</v>
          </cell>
          <cell r="AR2308">
            <v>0</v>
          </cell>
          <cell r="AU2308">
            <v>0</v>
          </cell>
          <cell r="AX2308" t="str">
            <v>DISCONT</v>
          </cell>
          <cell r="AY2308" t="str">
            <v>B</v>
          </cell>
          <cell r="AZ2308">
            <v>92</v>
          </cell>
          <cell r="BA2308">
            <v>10</v>
          </cell>
          <cell r="BB2308">
            <v>10</v>
          </cell>
          <cell r="BC2308">
            <v>514</v>
          </cell>
          <cell r="BD2308" t="str">
            <v>C</v>
          </cell>
          <cell r="BE2308" t="str">
            <v>C</v>
          </cell>
          <cell r="BF2308" t="str">
            <v>C</v>
          </cell>
          <cell r="BG2308" t="str">
            <v>C</v>
          </cell>
          <cell r="BH2308">
            <v>0.73299999999999998</v>
          </cell>
          <cell r="BI2308">
            <v>2.21</v>
          </cell>
          <cell r="BJ2308">
            <v>7.0000000000000001E-3</v>
          </cell>
          <cell r="BK2308">
            <v>5.8064400000000004E-3</v>
          </cell>
          <cell r="BL2308">
            <v>15</v>
          </cell>
          <cell r="BM2308">
            <v>0</v>
          </cell>
          <cell r="BN2308">
            <v>0</v>
          </cell>
          <cell r="BR2308">
            <v>910</v>
          </cell>
          <cell r="BS2308">
            <v>571</v>
          </cell>
          <cell r="BT2308">
            <v>571</v>
          </cell>
          <cell r="BU2308">
            <v>634</v>
          </cell>
          <cell r="BV2308">
            <v>10</v>
          </cell>
          <cell r="BW2308">
            <v>571</v>
          </cell>
          <cell r="BX2308">
            <v>0</v>
          </cell>
        </row>
        <row r="2309">
          <cell r="E2309" t="str">
            <v>BCCM0240</v>
          </cell>
          <cell r="F2309" t="str">
            <v>28 X 9-15 TUBE (SBR)</v>
          </cell>
          <cell r="G2309" t="str">
            <v>28 X 9-15 TUBE (SBR)</v>
          </cell>
          <cell r="H2309" t="str">
            <v>TUBE</v>
          </cell>
          <cell r="I2309" t="str">
            <v>IDSC</v>
          </cell>
          <cell r="J2309" t="str">
            <v>IDS TUBE</v>
          </cell>
          <cell r="K2309" t="str">
            <v>BRIDGESTONE</v>
          </cell>
          <cell r="L2309" t="str">
            <v>28X9-15</v>
          </cell>
          <cell r="M2309" t="str">
            <v>TUBE IMPORT</v>
          </cell>
          <cell r="N2309" t="str">
            <v>TUBE</v>
          </cell>
          <cell r="O2309" t="str">
            <v>TUBE IMP</v>
          </cell>
          <cell r="P2309" t="str">
            <v>T/T</v>
          </cell>
          <cell r="Q2309" t="str">
            <v>IDSC0240</v>
          </cell>
          <cell r="R2309" t="str">
            <v>JAPAN</v>
          </cell>
          <cell r="S2309">
            <v>6</v>
          </cell>
          <cell r="Y2309" t="str">
            <v>24</v>
          </cell>
          <cell r="AG2309" t="str">
            <v>IDSC0240</v>
          </cell>
          <cell r="AL2309" t="str">
            <v>IDS</v>
          </cell>
          <cell r="AO2309" t="str">
            <v>28X9-15</v>
          </cell>
          <cell r="AP2309" t="str">
            <v>TUBE</v>
          </cell>
          <cell r="AQ2309">
            <v>0</v>
          </cell>
          <cell r="AR2309">
            <v>0</v>
          </cell>
          <cell r="AU2309">
            <v>0</v>
          </cell>
          <cell r="AX2309" t="str">
            <v>CON</v>
          </cell>
          <cell r="AY2309" t="str">
            <v>B</v>
          </cell>
          <cell r="AZ2309">
            <v>92</v>
          </cell>
          <cell r="BA2309">
            <v>10</v>
          </cell>
          <cell r="BB2309">
            <v>10</v>
          </cell>
          <cell r="BC2309">
            <v>514</v>
          </cell>
          <cell r="BD2309" t="str">
            <v>C</v>
          </cell>
          <cell r="BE2309" t="str">
            <v>C</v>
          </cell>
          <cell r="BF2309" t="str">
            <v>C</v>
          </cell>
          <cell r="BG2309" t="str">
            <v>C</v>
          </cell>
          <cell r="BH2309">
            <v>0.73299999999999998</v>
          </cell>
          <cell r="BI2309">
            <v>2.39</v>
          </cell>
          <cell r="BJ2309">
            <v>8.0000000000000002E-3</v>
          </cell>
          <cell r="BK2309">
            <v>5.8064400000000004E-3</v>
          </cell>
          <cell r="BL2309">
            <v>15</v>
          </cell>
          <cell r="BM2309">
            <v>0</v>
          </cell>
          <cell r="BN2309">
            <v>0</v>
          </cell>
          <cell r="BR2309">
            <v>1050</v>
          </cell>
          <cell r="BS2309">
            <v>663</v>
          </cell>
          <cell r="BT2309">
            <v>663</v>
          </cell>
          <cell r="BU2309">
            <v>737</v>
          </cell>
          <cell r="BV2309">
            <v>10</v>
          </cell>
          <cell r="BW2309">
            <v>663</v>
          </cell>
          <cell r="BX2309">
            <v>429.78</v>
          </cell>
        </row>
        <row r="2310">
          <cell r="E2310" t="str">
            <v>BCCM0407</v>
          </cell>
          <cell r="F2310" t="str">
            <v>1000-20 TUBE (YS)</v>
          </cell>
          <cell r="G2310" t="str">
            <v>1000-20 TUBE (YS)</v>
          </cell>
          <cell r="H2310" t="str">
            <v>TUBE</v>
          </cell>
          <cell r="I2310" t="str">
            <v>IDSC</v>
          </cell>
          <cell r="J2310" t="str">
            <v>IDS TUBE</v>
          </cell>
          <cell r="K2310" t="str">
            <v>BRIDGESTONE</v>
          </cell>
          <cell r="L2310" t="str">
            <v>1000-20</v>
          </cell>
          <cell r="M2310" t="str">
            <v>TUBE IMPORT</v>
          </cell>
          <cell r="N2310" t="str">
            <v>TUBE</v>
          </cell>
          <cell r="O2310" t="str">
            <v>TUBE IMP</v>
          </cell>
          <cell r="P2310" t="str">
            <v>T/T</v>
          </cell>
          <cell r="Q2310" t="str">
            <v>IDSC0407</v>
          </cell>
          <cell r="R2310" t="str">
            <v>JAPAN</v>
          </cell>
          <cell r="S2310">
            <v>6</v>
          </cell>
          <cell r="Y2310" t="str">
            <v>24</v>
          </cell>
          <cell r="AG2310" t="str">
            <v>IDSC0407</v>
          </cell>
          <cell r="AL2310" t="str">
            <v>IDS</v>
          </cell>
          <cell r="AO2310" t="str">
            <v>1000-20</v>
          </cell>
          <cell r="AP2310" t="str">
            <v>TUBE</v>
          </cell>
          <cell r="AQ2310">
            <v>0</v>
          </cell>
          <cell r="AR2310">
            <v>0</v>
          </cell>
          <cell r="AU2310">
            <v>0</v>
          </cell>
          <cell r="AX2310" t="str">
            <v>DISCONT</v>
          </cell>
          <cell r="AY2310" t="str">
            <v>B</v>
          </cell>
          <cell r="AZ2310">
            <v>92</v>
          </cell>
          <cell r="BA2310">
            <v>10</v>
          </cell>
          <cell r="BB2310">
            <v>10</v>
          </cell>
          <cell r="BC2310">
            <v>514</v>
          </cell>
          <cell r="BD2310" t="str">
            <v>C</v>
          </cell>
          <cell r="BE2310" t="str">
            <v>C</v>
          </cell>
          <cell r="BF2310" t="str">
            <v>C</v>
          </cell>
          <cell r="BG2310" t="str">
            <v>C</v>
          </cell>
          <cell r="BH2310">
            <v>3.88</v>
          </cell>
          <cell r="BI2310">
            <v>3.88</v>
          </cell>
          <cell r="BJ2310">
            <v>0</v>
          </cell>
          <cell r="BK2310">
            <v>1.032256E-2</v>
          </cell>
          <cell r="BL2310">
            <v>20</v>
          </cell>
          <cell r="BM2310">
            <v>0</v>
          </cell>
          <cell r="BN2310">
            <v>0</v>
          </cell>
          <cell r="BR2310">
            <v>2100</v>
          </cell>
          <cell r="BS2310">
            <v>1325</v>
          </cell>
          <cell r="BT2310">
            <v>1325</v>
          </cell>
          <cell r="BU2310">
            <v>1472</v>
          </cell>
          <cell r="BV2310">
            <v>10</v>
          </cell>
          <cell r="BW2310">
            <v>1325</v>
          </cell>
          <cell r="BX2310">
            <v>0</v>
          </cell>
        </row>
        <row r="2311">
          <cell r="E2311" t="str">
            <v>BCCM0433</v>
          </cell>
          <cell r="F2311" t="str">
            <v>1200-20 TUBE (YS)</v>
          </cell>
          <cell r="G2311" t="str">
            <v>1200-20 TUBE (YS)</v>
          </cell>
          <cell r="H2311" t="str">
            <v>TUBE</v>
          </cell>
          <cell r="I2311" t="str">
            <v>IDSC</v>
          </cell>
          <cell r="J2311" t="str">
            <v>IDS TUBE</v>
          </cell>
          <cell r="K2311" t="str">
            <v>BRIDGESTONE</v>
          </cell>
          <cell r="L2311" t="str">
            <v>1200-20</v>
          </cell>
          <cell r="M2311" t="str">
            <v>TUBE IMPORT</v>
          </cell>
          <cell r="N2311" t="str">
            <v>TUBE</v>
          </cell>
          <cell r="O2311" t="str">
            <v>TUBE IMP</v>
          </cell>
          <cell r="P2311" t="str">
            <v>T/T</v>
          </cell>
          <cell r="Q2311" t="str">
            <v>IDSC0433</v>
          </cell>
          <cell r="R2311" t="str">
            <v>JAPAN</v>
          </cell>
          <cell r="S2311">
            <v>6</v>
          </cell>
          <cell r="Y2311" t="str">
            <v>24</v>
          </cell>
          <cell r="AG2311" t="str">
            <v>IDSC0433</v>
          </cell>
          <cell r="AL2311" t="str">
            <v>IDS</v>
          </cell>
          <cell r="AO2311" t="str">
            <v>1200-20</v>
          </cell>
          <cell r="AP2311" t="str">
            <v>TUBE</v>
          </cell>
          <cell r="AQ2311">
            <v>0</v>
          </cell>
          <cell r="AR2311">
            <v>0</v>
          </cell>
          <cell r="AU2311">
            <v>0</v>
          </cell>
          <cell r="AX2311" t="str">
            <v>DISCONT</v>
          </cell>
          <cell r="AY2311" t="str">
            <v>B</v>
          </cell>
          <cell r="AZ2311">
            <v>92</v>
          </cell>
          <cell r="BA2311">
            <v>10</v>
          </cell>
          <cell r="BB2311">
            <v>10</v>
          </cell>
          <cell r="BC2311">
            <v>514</v>
          </cell>
          <cell r="BD2311" t="str">
            <v>C</v>
          </cell>
          <cell r="BE2311" t="str">
            <v>C</v>
          </cell>
          <cell r="BF2311" t="str">
            <v>C</v>
          </cell>
          <cell r="BG2311" t="str">
            <v>C</v>
          </cell>
          <cell r="BH2311">
            <v>6.59</v>
          </cell>
          <cell r="BI2311">
            <v>6.59</v>
          </cell>
          <cell r="BJ2311">
            <v>0</v>
          </cell>
          <cell r="BK2311">
            <v>1.032256E-2</v>
          </cell>
          <cell r="BL2311">
            <v>20</v>
          </cell>
          <cell r="BM2311">
            <v>0</v>
          </cell>
          <cell r="BN2311">
            <v>0</v>
          </cell>
          <cell r="BR2311">
            <v>4360</v>
          </cell>
          <cell r="BS2311">
            <v>2749</v>
          </cell>
          <cell r="BT2311">
            <v>2749</v>
          </cell>
          <cell r="BU2311">
            <v>3054</v>
          </cell>
          <cell r="BV2311">
            <v>10</v>
          </cell>
          <cell r="BW2311">
            <v>2749</v>
          </cell>
          <cell r="BX2311">
            <v>0</v>
          </cell>
        </row>
        <row r="2312">
          <cell r="E2312" t="str">
            <v>BCCM0434</v>
          </cell>
          <cell r="F2312" t="str">
            <v>1200-20 TUBE (RL)</v>
          </cell>
          <cell r="G2312" t="str">
            <v>1200-20 TUBE (RL)</v>
          </cell>
          <cell r="H2312" t="str">
            <v>TUBE</v>
          </cell>
          <cell r="I2312" t="str">
            <v>IDSC</v>
          </cell>
          <cell r="J2312" t="str">
            <v>IDS TUBE</v>
          </cell>
          <cell r="K2312" t="str">
            <v>BRIDGESTONE</v>
          </cell>
          <cell r="L2312" t="str">
            <v>1200-20</v>
          </cell>
          <cell r="M2312" t="str">
            <v>TUBE IMPORT</v>
          </cell>
          <cell r="N2312" t="str">
            <v>TUBE</v>
          </cell>
          <cell r="O2312" t="str">
            <v>TUBE IMP</v>
          </cell>
          <cell r="P2312" t="str">
            <v>T/T</v>
          </cell>
          <cell r="Q2312" t="str">
            <v>IDSC0451</v>
          </cell>
          <cell r="R2312" t="str">
            <v>JAPAN</v>
          </cell>
          <cell r="S2312">
            <v>6</v>
          </cell>
          <cell r="Y2312" t="str">
            <v>24</v>
          </cell>
          <cell r="AG2312" t="str">
            <v>IDSC0451</v>
          </cell>
          <cell r="AL2312" t="str">
            <v>IDS</v>
          </cell>
          <cell r="AO2312" t="str">
            <v>1200-20</v>
          </cell>
          <cell r="AP2312" t="str">
            <v>TUBE</v>
          </cell>
          <cell r="AQ2312">
            <v>0</v>
          </cell>
          <cell r="AR2312">
            <v>0</v>
          </cell>
          <cell r="AU2312">
            <v>0</v>
          </cell>
          <cell r="AX2312" t="str">
            <v>DISCONT</v>
          </cell>
          <cell r="AY2312" t="str">
            <v>B</v>
          </cell>
          <cell r="AZ2312">
            <v>92</v>
          </cell>
          <cell r="BA2312">
            <v>10</v>
          </cell>
          <cell r="BB2312">
            <v>10</v>
          </cell>
          <cell r="BC2312">
            <v>514</v>
          </cell>
          <cell r="BD2312" t="str">
            <v>C</v>
          </cell>
          <cell r="BE2312" t="str">
            <v>C</v>
          </cell>
          <cell r="BF2312" t="str">
            <v>C</v>
          </cell>
          <cell r="BG2312" t="str">
            <v>C</v>
          </cell>
          <cell r="BH2312">
            <v>1.744</v>
          </cell>
          <cell r="BI2312">
            <v>5.69</v>
          </cell>
          <cell r="BJ2312">
            <v>0</v>
          </cell>
          <cell r="BK2312">
            <v>1.032256E-2</v>
          </cell>
          <cell r="BL2312">
            <v>20</v>
          </cell>
          <cell r="BM2312">
            <v>0</v>
          </cell>
          <cell r="BN2312">
            <v>0</v>
          </cell>
          <cell r="BR2312">
            <v>2420</v>
          </cell>
          <cell r="BS2312">
            <v>1525</v>
          </cell>
          <cell r="BT2312">
            <v>1525</v>
          </cell>
          <cell r="BU2312">
            <v>1694</v>
          </cell>
          <cell r="BV2312">
            <v>10</v>
          </cell>
          <cell r="BW2312">
            <v>1525</v>
          </cell>
          <cell r="BX2312">
            <v>0</v>
          </cell>
        </row>
        <row r="2313">
          <cell r="E2313" t="str">
            <v>BCCM0619</v>
          </cell>
          <cell r="F2313" t="str">
            <v>95-20 TUBE</v>
          </cell>
          <cell r="G2313" t="str">
            <v>95-20 TUBE</v>
          </cell>
          <cell r="H2313" t="str">
            <v>TUBE</v>
          </cell>
          <cell r="I2313" t="str">
            <v>AGSC</v>
          </cell>
          <cell r="J2313" t="str">
            <v>AGS TUBE</v>
          </cell>
          <cell r="K2313" t="str">
            <v>BRIDGESTONE</v>
          </cell>
          <cell r="L2313" t="str">
            <v>95-20</v>
          </cell>
          <cell r="M2313" t="str">
            <v>TUBE IMPORT</v>
          </cell>
          <cell r="N2313" t="str">
            <v>TUBE</v>
          </cell>
          <cell r="O2313" t="str">
            <v>TUBE IMP</v>
          </cell>
          <cell r="P2313" t="str">
            <v>T/T</v>
          </cell>
          <cell r="Q2313" t="str">
            <v>AGS0C619</v>
          </cell>
          <cell r="R2313" t="str">
            <v>JAPAN</v>
          </cell>
          <cell r="S2313">
            <v>6</v>
          </cell>
          <cell r="Y2313" t="str">
            <v>24</v>
          </cell>
          <cell r="AG2313" t="str">
            <v>AGS0C619</v>
          </cell>
          <cell r="AL2313" t="str">
            <v>AG</v>
          </cell>
          <cell r="AO2313" t="str">
            <v>9.5-20</v>
          </cell>
          <cell r="AP2313" t="str">
            <v>TUBE</v>
          </cell>
          <cell r="AQ2313">
            <v>0</v>
          </cell>
          <cell r="AR2313">
            <v>0</v>
          </cell>
          <cell r="AU2313">
            <v>0</v>
          </cell>
          <cell r="AX2313" t="str">
            <v>DISCONT</v>
          </cell>
          <cell r="AY2313" t="str">
            <v>B</v>
          </cell>
          <cell r="AZ2313">
            <v>92</v>
          </cell>
          <cell r="BA2313">
            <v>10</v>
          </cell>
          <cell r="BB2313">
            <v>10</v>
          </cell>
          <cell r="BC2313">
            <v>514</v>
          </cell>
          <cell r="BD2313" t="str">
            <v>C</v>
          </cell>
          <cell r="BE2313" t="str">
            <v>C</v>
          </cell>
          <cell r="BF2313" t="str">
            <v>C</v>
          </cell>
          <cell r="BG2313" t="str">
            <v>C</v>
          </cell>
          <cell r="BH2313">
            <v>2.36</v>
          </cell>
          <cell r="BI2313">
            <v>2.36</v>
          </cell>
          <cell r="BJ2313">
            <v>0</v>
          </cell>
          <cell r="BK2313">
            <v>1.032256E-2</v>
          </cell>
          <cell r="BL2313">
            <v>20</v>
          </cell>
          <cell r="BM2313">
            <v>0</v>
          </cell>
          <cell r="BN2313">
            <v>0</v>
          </cell>
          <cell r="BR2313">
            <v>1360</v>
          </cell>
          <cell r="BS2313">
            <v>859</v>
          </cell>
          <cell r="BT2313">
            <v>859</v>
          </cell>
          <cell r="BU2313">
            <v>954</v>
          </cell>
          <cell r="BV2313">
            <v>10</v>
          </cell>
          <cell r="BW2313">
            <v>859</v>
          </cell>
          <cell r="BX2313">
            <v>0</v>
          </cell>
        </row>
        <row r="2314">
          <cell r="E2314" t="str">
            <v>BCCM0681</v>
          </cell>
          <cell r="F2314" t="str">
            <v>83-24 TUBE</v>
          </cell>
          <cell r="G2314" t="str">
            <v>83-24 TUBE</v>
          </cell>
          <cell r="H2314" t="str">
            <v>TUBE</v>
          </cell>
          <cell r="I2314" t="str">
            <v>AGSC</v>
          </cell>
          <cell r="J2314" t="str">
            <v>AGS TUBE</v>
          </cell>
          <cell r="K2314" t="str">
            <v>BRIDGESTONE</v>
          </cell>
          <cell r="L2314" t="str">
            <v>83-24</v>
          </cell>
          <cell r="M2314" t="str">
            <v>TUBE IMPORT</v>
          </cell>
          <cell r="N2314" t="str">
            <v>TUBE</v>
          </cell>
          <cell r="O2314" t="str">
            <v>TUBE IMP</v>
          </cell>
          <cell r="P2314" t="str">
            <v>T/T</v>
          </cell>
          <cell r="Q2314" t="str">
            <v>ZDUMMY</v>
          </cell>
          <cell r="R2314" t="str">
            <v>JAPAN</v>
          </cell>
          <cell r="S2314">
            <v>6</v>
          </cell>
          <cell r="Y2314" t="str">
            <v>24</v>
          </cell>
          <cell r="AG2314">
            <v>0</v>
          </cell>
          <cell r="AL2314" t="str">
            <v>AG</v>
          </cell>
          <cell r="AO2314" t="str">
            <v>8.3-24</v>
          </cell>
          <cell r="AP2314" t="str">
            <v>TUBE</v>
          </cell>
          <cell r="AQ2314">
            <v>0</v>
          </cell>
          <cell r="AR2314">
            <v>0</v>
          </cell>
          <cell r="AU2314">
            <v>0</v>
          </cell>
          <cell r="AX2314" t="str">
            <v>CON</v>
          </cell>
          <cell r="AY2314" t="str">
            <v>B</v>
          </cell>
          <cell r="AZ2314">
            <v>92</v>
          </cell>
          <cell r="BA2314">
            <v>10</v>
          </cell>
          <cell r="BB2314">
            <v>10</v>
          </cell>
          <cell r="BC2314">
            <v>514</v>
          </cell>
          <cell r="BD2314" t="str">
            <v>C</v>
          </cell>
          <cell r="BE2314" t="str">
            <v>C</v>
          </cell>
          <cell r="BF2314" t="str">
            <v>C</v>
          </cell>
          <cell r="BG2314" t="str">
            <v>C</v>
          </cell>
          <cell r="BH2314">
            <v>0.91500000000000004</v>
          </cell>
          <cell r="BI2314">
            <v>2.29</v>
          </cell>
          <cell r="BJ2314">
            <v>1.4999999999999999E-2</v>
          </cell>
          <cell r="BK2314">
            <v>1.4864486399999996E-2</v>
          </cell>
          <cell r="BL2314">
            <v>24</v>
          </cell>
          <cell r="BM2314">
            <v>0</v>
          </cell>
          <cell r="BN2314">
            <v>0</v>
          </cell>
          <cell r="BR2314">
            <v>1030</v>
          </cell>
          <cell r="BS2314">
            <v>651</v>
          </cell>
          <cell r="BT2314">
            <v>651</v>
          </cell>
          <cell r="BU2314">
            <v>723</v>
          </cell>
          <cell r="BV2314">
            <v>10</v>
          </cell>
          <cell r="BW2314">
            <v>651</v>
          </cell>
          <cell r="BX2314">
            <v>0</v>
          </cell>
        </row>
        <row r="2315">
          <cell r="E2315" t="str">
            <v>BCCM0682</v>
          </cell>
          <cell r="F2315" t="str">
            <v>72/83-24 TR218A</v>
          </cell>
          <cell r="G2315" t="str">
            <v>72/83-24 TR218A</v>
          </cell>
          <cell r="H2315" t="str">
            <v>TR218A</v>
          </cell>
          <cell r="I2315" t="str">
            <v>AGSC</v>
          </cell>
          <cell r="J2315" t="str">
            <v>AGS TUBE</v>
          </cell>
          <cell r="K2315" t="str">
            <v>BRIDGESTONE</v>
          </cell>
          <cell r="L2315" t="str">
            <v>72/83-24</v>
          </cell>
          <cell r="M2315" t="str">
            <v>TUBE IMPORT</v>
          </cell>
          <cell r="N2315" t="str">
            <v>TUBE</v>
          </cell>
          <cell r="O2315" t="str">
            <v>TUBE IMP</v>
          </cell>
          <cell r="P2315" t="str">
            <v>T/T</v>
          </cell>
          <cell r="Q2315" t="str">
            <v>AGSC7091</v>
          </cell>
          <cell r="R2315" t="str">
            <v>JAPAN</v>
          </cell>
          <cell r="S2315">
            <v>6</v>
          </cell>
          <cell r="Y2315" t="str">
            <v>24</v>
          </cell>
          <cell r="AG2315" t="str">
            <v>AGSC7091</v>
          </cell>
          <cell r="AL2315" t="str">
            <v>AG</v>
          </cell>
          <cell r="AO2315" t="str">
            <v>8.3-24</v>
          </cell>
          <cell r="AP2315" t="str">
            <v>TUBE</v>
          </cell>
          <cell r="AQ2315">
            <v>0</v>
          </cell>
          <cell r="AR2315">
            <v>0</v>
          </cell>
          <cell r="AU2315">
            <v>0</v>
          </cell>
          <cell r="AX2315" t="str">
            <v>DISCONT</v>
          </cell>
          <cell r="AY2315" t="str">
            <v>B</v>
          </cell>
          <cell r="AZ2315">
            <v>92</v>
          </cell>
          <cell r="BA2315">
            <v>10</v>
          </cell>
          <cell r="BB2315">
            <v>10</v>
          </cell>
          <cell r="BC2315">
            <v>514</v>
          </cell>
          <cell r="BD2315" t="str">
            <v>C</v>
          </cell>
          <cell r="BE2315" t="str">
            <v>C</v>
          </cell>
          <cell r="BF2315" t="str">
            <v>C</v>
          </cell>
          <cell r="BG2315" t="str">
            <v>C</v>
          </cell>
          <cell r="BH2315">
            <v>0.91500000000000004</v>
          </cell>
          <cell r="BI2315">
            <v>1.8640000000000001</v>
          </cell>
          <cell r="BJ2315">
            <v>1E-3</v>
          </cell>
          <cell r="BK2315">
            <v>1.4864486399999996E-2</v>
          </cell>
          <cell r="BL2315">
            <v>24</v>
          </cell>
          <cell r="BM2315">
            <v>0</v>
          </cell>
          <cell r="BN2315">
            <v>0</v>
          </cell>
          <cell r="BR2315">
            <v>1030</v>
          </cell>
          <cell r="BS2315">
            <v>651</v>
          </cell>
          <cell r="BT2315">
            <v>651</v>
          </cell>
          <cell r="BU2315">
            <v>723</v>
          </cell>
          <cell r="BV2315">
            <v>10</v>
          </cell>
          <cell r="BW2315">
            <v>651</v>
          </cell>
          <cell r="BX2315">
            <v>0</v>
          </cell>
        </row>
        <row r="2316">
          <cell r="E2316" t="str">
            <v>BCCM0724</v>
          </cell>
          <cell r="F2316" t="str">
            <v>700R15 TUBE(12-R200)</v>
          </cell>
          <cell r="G2316" t="str">
            <v>700R15 TUBE(12-R200)</v>
          </cell>
          <cell r="H2316" t="str">
            <v>TUBE RADIAL</v>
          </cell>
          <cell r="I2316" t="str">
            <v>LSRC</v>
          </cell>
          <cell r="J2316" t="str">
            <v>LSR TUBE</v>
          </cell>
          <cell r="K2316" t="str">
            <v>BRIDGESTONE</v>
          </cell>
          <cell r="L2316" t="str">
            <v>700R15</v>
          </cell>
          <cell r="M2316" t="str">
            <v>TUBE IMPORT</v>
          </cell>
          <cell r="N2316" t="str">
            <v>TUBE</v>
          </cell>
          <cell r="O2316" t="str">
            <v>TUBE IMP</v>
          </cell>
          <cell r="P2316" t="str">
            <v>T/T</v>
          </cell>
          <cell r="Q2316" t="str">
            <v>LSRC0724</v>
          </cell>
          <cell r="R2316" t="str">
            <v>JAPAN</v>
          </cell>
          <cell r="S2316">
            <v>6</v>
          </cell>
          <cell r="Y2316" t="str">
            <v>24</v>
          </cell>
          <cell r="AG2316" t="str">
            <v>LSRC0724</v>
          </cell>
          <cell r="AL2316" t="str">
            <v>LSR</v>
          </cell>
          <cell r="AO2316" t="str">
            <v>700R15</v>
          </cell>
          <cell r="AP2316" t="str">
            <v>TUBE</v>
          </cell>
          <cell r="AQ2316">
            <v>0</v>
          </cell>
          <cell r="AR2316">
            <v>0</v>
          </cell>
          <cell r="AU2316">
            <v>0</v>
          </cell>
          <cell r="AX2316" t="str">
            <v>DISCONT</v>
          </cell>
          <cell r="AY2316" t="str">
            <v>B</v>
          </cell>
          <cell r="AZ2316">
            <v>92</v>
          </cell>
          <cell r="BA2316">
            <v>10</v>
          </cell>
          <cell r="BB2316">
            <v>10</v>
          </cell>
          <cell r="BC2316">
            <v>514</v>
          </cell>
          <cell r="BD2316" t="str">
            <v>C</v>
          </cell>
          <cell r="BE2316" t="str">
            <v>C</v>
          </cell>
          <cell r="BF2316" t="str">
            <v>C</v>
          </cell>
          <cell r="BG2316" t="str">
            <v>C</v>
          </cell>
          <cell r="BH2316">
            <v>1.32</v>
          </cell>
          <cell r="BI2316">
            <v>1.32</v>
          </cell>
          <cell r="BJ2316">
            <v>0</v>
          </cell>
          <cell r="BK2316">
            <v>5.8064400000000004E-3</v>
          </cell>
          <cell r="BL2316">
            <v>15</v>
          </cell>
          <cell r="BM2316">
            <v>0</v>
          </cell>
          <cell r="BN2316">
            <v>0</v>
          </cell>
          <cell r="BR2316">
            <v>590</v>
          </cell>
          <cell r="BS2316">
            <v>369</v>
          </cell>
          <cell r="BT2316">
            <v>369</v>
          </cell>
          <cell r="BU2316">
            <v>410</v>
          </cell>
          <cell r="BV2316">
            <v>10</v>
          </cell>
          <cell r="BW2316">
            <v>369</v>
          </cell>
          <cell r="BX2316">
            <v>0</v>
          </cell>
        </row>
        <row r="2317">
          <cell r="E2317" t="str">
            <v>BCCM0784</v>
          </cell>
          <cell r="F2317" t="str">
            <v>124-26 TUBE (FH80)</v>
          </cell>
          <cell r="G2317" t="str">
            <v>124-26 TUBE (FH80)</v>
          </cell>
          <cell r="H2317" t="str">
            <v>TUBE</v>
          </cell>
          <cell r="I2317" t="str">
            <v>AGSC</v>
          </cell>
          <cell r="J2317" t="str">
            <v>AGS TUBE</v>
          </cell>
          <cell r="K2317" t="str">
            <v>BRIDGESTONE</v>
          </cell>
          <cell r="L2317" t="str">
            <v>124-26</v>
          </cell>
          <cell r="M2317" t="str">
            <v>TUBE IMPORT</v>
          </cell>
          <cell r="N2317" t="str">
            <v>TUBE</v>
          </cell>
          <cell r="O2317" t="str">
            <v>TUBE IMP</v>
          </cell>
          <cell r="P2317" t="str">
            <v>T/T</v>
          </cell>
          <cell r="Q2317" t="str">
            <v>AGSC0784</v>
          </cell>
          <cell r="R2317" t="str">
            <v>JAPAN</v>
          </cell>
          <cell r="S2317">
            <v>6</v>
          </cell>
          <cell r="Y2317" t="str">
            <v>24</v>
          </cell>
          <cell r="AG2317" t="str">
            <v>AGSC0784</v>
          </cell>
          <cell r="AL2317" t="str">
            <v>AG</v>
          </cell>
          <cell r="AO2317" t="str">
            <v>12.4-26</v>
          </cell>
          <cell r="AP2317" t="str">
            <v>TUBE</v>
          </cell>
          <cell r="AQ2317">
            <v>0</v>
          </cell>
          <cell r="AR2317">
            <v>0</v>
          </cell>
          <cell r="AU2317">
            <v>0</v>
          </cell>
          <cell r="AX2317" t="str">
            <v>DISCONT</v>
          </cell>
          <cell r="AY2317" t="str">
            <v>B</v>
          </cell>
          <cell r="AZ2317">
            <v>92</v>
          </cell>
          <cell r="BA2317">
            <v>10</v>
          </cell>
          <cell r="BB2317">
            <v>10</v>
          </cell>
          <cell r="BC2317">
            <v>514</v>
          </cell>
          <cell r="BD2317" t="str">
            <v>C</v>
          </cell>
          <cell r="BE2317" t="str">
            <v>C</v>
          </cell>
          <cell r="BF2317" t="str">
            <v>C</v>
          </cell>
          <cell r="BG2317" t="str">
            <v>C</v>
          </cell>
          <cell r="BH2317">
            <v>2.1120000000000001</v>
          </cell>
          <cell r="BI2317">
            <v>4.2430000000000003</v>
          </cell>
          <cell r="BJ2317">
            <v>0</v>
          </cell>
          <cell r="BK2317">
            <v>1.74451264E-2</v>
          </cell>
          <cell r="BL2317">
            <v>26</v>
          </cell>
          <cell r="BM2317">
            <v>0</v>
          </cell>
          <cell r="BN2317">
            <v>0</v>
          </cell>
          <cell r="BR2317">
            <v>2280</v>
          </cell>
          <cell r="BS2317">
            <v>1435</v>
          </cell>
          <cell r="BT2317">
            <v>1435</v>
          </cell>
          <cell r="BU2317">
            <v>1594</v>
          </cell>
          <cell r="BV2317">
            <v>10</v>
          </cell>
          <cell r="BW2317">
            <v>1435</v>
          </cell>
          <cell r="BX2317">
            <v>0</v>
          </cell>
        </row>
        <row r="2318">
          <cell r="E2318" t="str">
            <v>BCCM0904</v>
          </cell>
          <cell r="F2318" t="str">
            <v>750R15 TUBE(12-R200)</v>
          </cell>
          <cell r="G2318" t="str">
            <v>750R15 TUBE(12-R200)</v>
          </cell>
          <cell r="H2318" t="str">
            <v>TUBE RADIAL</v>
          </cell>
          <cell r="I2318" t="str">
            <v>LSRC</v>
          </cell>
          <cell r="J2318" t="str">
            <v>LSR TUBE</v>
          </cell>
          <cell r="K2318" t="str">
            <v>BRIDGESTONE</v>
          </cell>
          <cell r="L2318" t="str">
            <v>750R15</v>
          </cell>
          <cell r="M2318" t="str">
            <v>TUBE IMPORT</v>
          </cell>
          <cell r="N2318" t="str">
            <v>TUBE</v>
          </cell>
          <cell r="O2318" t="str">
            <v>TUBE IMP</v>
          </cell>
          <cell r="P2318" t="str">
            <v>T/T</v>
          </cell>
          <cell r="Q2318" t="str">
            <v>LSRC0904</v>
          </cell>
          <cell r="R2318" t="str">
            <v>JAPAN</v>
          </cell>
          <cell r="S2318">
            <v>6</v>
          </cell>
          <cell r="Y2318" t="str">
            <v>24</v>
          </cell>
          <cell r="AG2318" t="str">
            <v>LSRC0904</v>
          </cell>
          <cell r="AL2318" t="str">
            <v>LSR</v>
          </cell>
          <cell r="AO2318" t="str">
            <v>750R15</v>
          </cell>
          <cell r="AP2318" t="str">
            <v>TUBE</v>
          </cell>
          <cell r="AQ2318">
            <v>0</v>
          </cell>
          <cell r="AR2318">
            <v>0</v>
          </cell>
          <cell r="AU2318">
            <v>0</v>
          </cell>
          <cell r="AX2318" t="str">
            <v>DISCONT</v>
          </cell>
          <cell r="AY2318" t="str">
            <v>B</v>
          </cell>
          <cell r="AZ2318">
            <v>92</v>
          </cell>
          <cell r="BA2318">
            <v>10</v>
          </cell>
          <cell r="BB2318">
            <v>10</v>
          </cell>
          <cell r="BC2318">
            <v>514</v>
          </cell>
          <cell r="BD2318" t="str">
            <v>C</v>
          </cell>
          <cell r="BE2318" t="str">
            <v>C</v>
          </cell>
          <cell r="BF2318" t="str">
            <v>C</v>
          </cell>
          <cell r="BG2318" t="str">
            <v>C</v>
          </cell>
          <cell r="BH2318">
            <v>1.59</v>
          </cell>
          <cell r="BI2318">
            <v>1.59</v>
          </cell>
          <cell r="BJ2318">
            <v>0</v>
          </cell>
          <cell r="BK2318">
            <v>5.8064400000000004E-3</v>
          </cell>
          <cell r="BL2318">
            <v>15</v>
          </cell>
          <cell r="BM2318">
            <v>0</v>
          </cell>
          <cell r="BN2318">
            <v>0</v>
          </cell>
          <cell r="BR2318">
            <v>720</v>
          </cell>
          <cell r="BS2318">
            <v>454</v>
          </cell>
          <cell r="BT2318">
            <v>454</v>
          </cell>
          <cell r="BU2318">
            <v>504</v>
          </cell>
          <cell r="BV2318">
            <v>10</v>
          </cell>
          <cell r="BW2318">
            <v>454</v>
          </cell>
          <cell r="BX2318">
            <v>0</v>
          </cell>
        </row>
        <row r="2319">
          <cell r="E2319" t="str">
            <v>BCCM0936</v>
          </cell>
          <cell r="F2319" t="str">
            <v>139-36 TUBE</v>
          </cell>
          <cell r="G2319" t="str">
            <v>139-36 TUBE</v>
          </cell>
          <cell r="H2319" t="str">
            <v>TUBE</v>
          </cell>
          <cell r="I2319" t="str">
            <v>AGSC</v>
          </cell>
          <cell r="J2319" t="str">
            <v>AGS TUBE</v>
          </cell>
          <cell r="K2319" t="str">
            <v>BRIDGESTONE</v>
          </cell>
          <cell r="L2319" t="str">
            <v>139-36</v>
          </cell>
          <cell r="M2319" t="str">
            <v>TUBE IMPORT</v>
          </cell>
          <cell r="N2319" t="str">
            <v>TUBE</v>
          </cell>
          <cell r="O2319" t="str">
            <v>TUBE IMP</v>
          </cell>
          <cell r="P2319" t="str">
            <v>T/T</v>
          </cell>
          <cell r="Q2319" t="str">
            <v>ZDUMMY</v>
          </cell>
          <cell r="R2319" t="str">
            <v>JAPAN</v>
          </cell>
          <cell r="S2319">
            <v>6</v>
          </cell>
          <cell r="Y2319" t="str">
            <v>24</v>
          </cell>
          <cell r="AG2319">
            <v>0</v>
          </cell>
          <cell r="AL2319" t="str">
            <v>AG</v>
          </cell>
          <cell r="AO2319" t="str">
            <v>13.9-36</v>
          </cell>
          <cell r="AP2319" t="str">
            <v>TUBE</v>
          </cell>
          <cell r="AQ2319">
            <v>0</v>
          </cell>
          <cell r="AR2319">
            <v>0</v>
          </cell>
          <cell r="AU2319">
            <v>0</v>
          </cell>
          <cell r="AX2319" t="str">
            <v>DISCONT</v>
          </cell>
          <cell r="AY2319" t="str">
            <v>B</v>
          </cell>
          <cell r="AZ2319">
            <v>92</v>
          </cell>
          <cell r="BA2319">
            <v>10</v>
          </cell>
          <cell r="BB2319">
            <v>10</v>
          </cell>
          <cell r="BC2319">
            <v>514</v>
          </cell>
          <cell r="BD2319" t="str">
            <v>C</v>
          </cell>
          <cell r="BE2319" t="str">
            <v>C</v>
          </cell>
          <cell r="BF2319" t="str">
            <v>C</v>
          </cell>
          <cell r="BG2319" t="str">
            <v>C</v>
          </cell>
          <cell r="BH2319">
            <v>3.6440000000000001</v>
          </cell>
          <cell r="BI2319">
            <v>6.74</v>
          </cell>
          <cell r="BJ2319">
            <v>6.7000000000000004E-2</v>
          </cell>
          <cell r="BK2319">
            <v>3.34450944E-2</v>
          </cell>
          <cell r="BL2319">
            <v>36</v>
          </cell>
          <cell r="BM2319">
            <v>0</v>
          </cell>
          <cell r="BN2319">
            <v>0</v>
          </cell>
          <cell r="BR2319">
            <v>4010</v>
          </cell>
          <cell r="BS2319">
            <v>2527</v>
          </cell>
          <cell r="BT2319">
            <v>2527</v>
          </cell>
          <cell r="BU2319">
            <v>2808</v>
          </cell>
          <cell r="BV2319">
            <v>10</v>
          </cell>
          <cell r="BW2319">
            <v>2527</v>
          </cell>
          <cell r="BX2319">
            <v>0</v>
          </cell>
        </row>
        <row r="2320">
          <cell r="E2320" t="str">
            <v>BCCM0951</v>
          </cell>
          <cell r="F2320" t="str">
            <v>750R15 TUBE (14-R200)</v>
          </cell>
          <cell r="G2320" t="str">
            <v>750R15 TUBE (14-R200)</v>
          </cell>
          <cell r="H2320" t="str">
            <v>TUBE RADIAL</v>
          </cell>
          <cell r="I2320" t="str">
            <v>LSRC</v>
          </cell>
          <cell r="J2320" t="str">
            <v>LSR TUBE</v>
          </cell>
          <cell r="K2320" t="str">
            <v>BRIDGESTONE</v>
          </cell>
          <cell r="L2320" t="str">
            <v>750R15</v>
          </cell>
          <cell r="M2320" t="str">
            <v>TUBE IMPORT</v>
          </cell>
          <cell r="N2320" t="str">
            <v>TUBE</v>
          </cell>
          <cell r="O2320" t="str">
            <v>TUBE IMP</v>
          </cell>
          <cell r="P2320" t="str">
            <v>T/T</v>
          </cell>
          <cell r="Q2320" t="str">
            <v>LSRC0951</v>
          </cell>
          <cell r="R2320" t="str">
            <v>JAPAN</v>
          </cell>
          <cell r="S2320">
            <v>6</v>
          </cell>
          <cell r="Y2320" t="str">
            <v>24</v>
          </cell>
          <cell r="AG2320" t="str">
            <v>LSRC0951</v>
          </cell>
          <cell r="AL2320" t="str">
            <v>LSR</v>
          </cell>
          <cell r="AO2320" t="str">
            <v>750R15</v>
          </cell>
          <cell r="AP2320" t="str">
            <v>TUBE</v>
          </cell>
          <cell r="AQ2320">
            <v>0</v>
          </cell>
          <cell r="AR2320">
            <v>0</v>
          </cell>
          <cell r="AU2320">
            <v>0</v>
          </cell>
          <cell r="AX2320" t="str">
            <v>CON</v>
          </cell>
          <cell r="AY2320" t="str">
            <v>B</v>
          </cell>
          <cell r="AZ2320">
            <v>92</v>
          </cell>
          <cell r="BA2320">
            <v>10</v>
          </cell>
          <cell r="BB2320">
            <v>10</v>
          </cell>
          <cell r="BC2320">
            <v>514</v>
          </cell>
          <cell r="BD2320" t="str">
            <v>C</v>
          </cell>
          <cell r="BE2320" t="str">
            <v>C</v>
          </cell>
          <cell r="BF2320" t="str">
            <v>C</v>
          </cell>
          <cell r="BG2320" t="str">
            <v>C</v>
          </cell>
          <cell r="BH2320">
            <v>0.68400000000000005</v>
          </cell>
          <cell r="BI2320">
            <v>1.59</v>
          </cell>
          <cell r="BJ2320">
            <v>0</v>
          </cell>
          <cell r="BK2320">
            <v>5.8064400000000004E-3</v>
          </cell>
          <cell r="BL2320">
            <v>15</v>
          </cell>
          <cell r="BM2320">
            <v>0</v>
          </cell>
          <cell r="BN2320">
            <v>0</v>
          </cell>
          <cell r="BR2320">
            <v>760</v>
          </cell>
          <cell r="BS2320">
            <v>480</v>
          </cell>
          <cell r="BT2320">
            <v>480</v>
          </cell>
          <cell r="BU2320">
            <v>533</v>
          </cell>
          <cell r="BV2320">
            <v>10</v>
          </cell>
          <cell r="BW2320">
            <v>480</v>
          </cell>
          <cell r="BX2320">
            <v>361</v>
          </cell>
        </row>
        <row r="2321">
          <cell r="E2321" t="str">
            <v>BCCM1010</v>
          </cell>
          <cell r="F2321" t="str">
            <v>18X7-8 TUBE</v>
          </cell>
          <cell r="G2321" t="str">
            <v>18X7-8 TUBE</v>
          </cell>
          <cell r="H2321" t="str">
            <v>TUBE</v>
          </cell>
          <cell r="I2321" t="str">
            <v>IDSC</v>
          </cell>
          <cell r="J2321" t="str">
            <v>IDS TUBE</v>
          </cell>
          <cell r="K2321" t="str">
            <v>BRIDGESTONE</v>
          </cell>
          <cell r="L2321" t="str">
            <v>18X7-8</v>
          </cell>
          <cell r="M2321" t="str">
            <v>TUBE IMPORT</v>
          </cell>
          <cell r="N2321" t="str">
            <v>TUBE</v>
          </cell>
          <cell r="O2321" t="str">
            <v>TUBE IMP</v>
          </cell>
          <cell r="P2321" t="str">
            <v>T/T</v>
          </cell>
          <cell r="Q2321" t="str">
            <v>IDSC5614</v>
          </cell>
          <cell r="R2321" t="str">
            <v>JAPAN</v>
          </cell>
          <cell r="S2321">
            <v>6</v>
          </cell>
          <cell r="Y2321" t="str">
            <v>24</v>
          </cell>
          <cell r="AG2321" t="str">
            <v>IDSC5614</v>
          </cell>
          <cell r="AL2321" t="str">
            <v>IDS</v>
          </cell>
          <cell r="AO2321" t="str">
            <v>18X7-8</v>
          </cell>
          <cell r="AP2321" t="str">
            <v>TUBE</v>
          </cell>
          <cell r="AQ2321">
            <v>0</v>
          </cell>
          <cell r="AR2321">
            <v>0</v>
          </cell>
          <cell r="AU2321">
            <v>0</v>
          </cell>
          <cell r="AX2321" t="str">
            <v>CON</v>
          </cell>
          <cell r="AY2321" t="str">
            <v>B</v>
          </cell>
          <cell r="AZ2321">
            <v>92</v>
          </cell>
          <cell r="BA2321">
            <v>10</v>
          </cell>
          <cell r="BB2321">
            <v>10</v>
          </cell>
          <cell r="BC2321">
            <v>514</v>
          </cell>
          <cell r="BD2321" t="str">
            <v>C</v>
          </cell>
          <cell r="BE2321" t="str">
            <v>C</v>
          </cell>
          <cell r="BF2321" t="str">
            <v>C</v>
          </cell>
          <cell r="BG2321" t="str">
            <v>C</v>
          </cell>
          <cell r="BH2321">
            <v>0.34899999999999998</v>
          </cell>
          <cell r="BI2321">
            <v>0.67</v>
          </cell>
          <cell r="BJ2321">
            <v>2E-3</v>
          </cell>
          <cell r="BK2321">
            <v>1.6516095999999998E-3</v>
          </cell>
          <cell r="BL2321">
            <v>8</v>
          </cell>
          <cell r="BM2321">
            <v>0</v>
          </cell>
          <cell r="BN2321">
            <v>0</v>
          </cell>
          <cell r="BR2321">
            <v>430</v>
          </cell>
          <cell r="BS2321">
            <v>273</v>
          </cell>
          <cell r="BT2321">
            <v>273</v>
          </cell>
          <cell r="BU2321">
            <v>303</v>
          </cell>
          <cell r="BV2321">
            <v>10</v>
          </cell>
          <cell r="BW2321">
            <v>273</v>
          </cell>
          <cell r="BX2321">
            <v>161.56</v>
          </cell>
        </row>
        <row r="2322">
          <cell r="E2322" t="str">
            <v>BCCM1012</v>
          </cell>
          <cell r="F2322" t="str">
            <v>21.8-9 TUBE</v>
          </cell>
          <cell r="G2322" t="str">
            <v>21.8-9 TUBE</v>
          </cell>
          <cell r="H2322" t="str">
            <v>TUBE</v>
          </cell>
          <cell r="I2322" t="str">
            <v>IDSC</v>
          </cell>
          <cell r="J2322" t="str">
            <v>IDS TUBE</v>
          </cell>
          <cell r="K2322" t="str">
            <v>BRIDGESTONE</v>
          </cell>
          <cell r="L2322" t="str">
            <v>218-9</v>
          </cell>
          <cell r="M2322" t="str">
            <v>TUBE IMPORT</v>
          </cell>
          <cell r="N2322" t="str">
            <v>TUBE</v>
          </cell>
          <cell r="O2322" t="str">
            <v>TUBE IMP</v>
          </cell>
          <cell r="P2322" t="str">
            <v>T/T</v>
          </cell>
          <cell r="Q2322" t="str">
            <v>ZDUMMY</v>
          </cell>
          <cell r="R2322" t="str">
            <v>JAPAN</v>
          </cell>
          <cell r="S2322">
            <v>6</v>
          </cell>
          <cell r="Y2322" t="str">
            <v>24</v>
          </cell>
          <cell r="AG2322">
            <v>0</v>
          </cell>
          <cell r="AL2322" t="str">
            <v>IDS</v>
          </cell>
          <cell r="AO2322" t="str">
            <v>21X8-9</v>
          </cell>
          <cell r="AP2322" t="str">
            <v>TUBE</v>
          </cell>
          <cell r="AQ2322">
            <v>0</v>
          </cell>
          <cell r="AR2322">
            <v>0</v>
          </cell>
          <cell r="AU2322">
            <v>0</v>
          </cell>
          <cell r="AX2322" t="str">
            <v>CON</v>
          </cell>
          <cell r="AY2322" t="str">
            <v>B</v>
          </cell>
          <cell r="AZ2322">
            <v>92</v>
          </cell>
          <cell r="BA2322">
            <v>10</v>
          </cell>
          <cell r="BB2322">
            <v>10</v>
          </cell>
          <cell r="BC2322">
            <v>514</v>
          </cell>
          <cell r="BD2322" t="str">
            <v>C</v>
          </cell>
          <cell r="BE2322" t="str">
            <v>C</v>
          </cell>
          <cell r="BF2322" t="str">
            <v>C</v>
          </cell>
          <cell r="BG2322" t="str">
            <v>C</v>
          </cell>
          <cell r="BH2322">
            <v>0.46200000000000002</v>
          </cell>
          <cell r="BI2322">
            <v>0.46200000000000002</v>
          </cell>
          <cell r="BJ2322">
            <v>0</v>
          </cell>
          <cell r="BK2322">
            <v>2.0903184E-3</v>
          </cell>
          <cell r="BL2322">
            <v>9</v>
          </cell>
          <cell r="BM2322">
            <v>0</v>
          </cell>
          <cell r="BN2322">
            <v>0</v>
          </cell>
          <cell r="BR2322">
            <v>400</v>
          </cell>
          <cell r="BS2322">
            <v>249</v>
          </cell>
          <cell r="BT2322">
            <v>249</v>
          </cell>
          <cell r="BU2322">
            <v>277</v>
          </cell>
          <cell r="BV2322">
            <v>10</v>
          </cell>
          <cell r="BW2322">
            <v>249</v>
          </cell>
          <cell r="BX2322">
            <v>155.41</v>
          </cell>
        </row>
        <row r="2323">
          <cell r="E2323" t="str">
            <v>BCCM1014</v>
          </cell>
          <cell r="F2323" t="str">
            <v>28 X 9-15 TUBE</v>
          </cell>
          <cell r="G2323" t="str">
            <v>28 X 9-15 TUBE</v>
          </cell>
          <cell r="H2323" t="str">
            <v>TUBE</v>
          </cell>
          <cell r="I2323" t="str">
            <v>IDSC</v>
          </cell>
          <cell r="J2323" t="str">
            <v>IDS TUBE</v>
          </cell>
          <cell r="K2323" t="str">
            <v>BRIDGESTONE</v>
          </cell>
          <cell r="L2323" t="str">
            <v>28X9-15</v>
          </cell>
          <cell r="M2323" t="str">
            <v>TUBE IMPORT</v>
          </cell>
          <cell r="N2323" t="str">
            <v>TUBE</v>
          </cell>
          <cell r="O2323" t="str">
            <v>TUBE IMP</v>
          </cell>
          <cell r="P2323" t="str">
            <v>T/T</v>
          </cell>
          <cell r="Q2323" t="str">
            <v>1DSC7359</v>
          </cell>
          <cell r="R2323" t="str">
            <v>JAPAN</v>
          </cell>
          <cell r="S2323">
            <v>6</v>
          </cell>
          <cell r="Y2323" t="str">
            <v>24</v>
          </cell>
          <cell r="AG2323">
            <v>0</v>
          </cell>
          <cell r="AL2323" t="str">
            <v>IDS</v>
          </cell>
          <cell r="AO2323" t="str">
            <v>28X9-15</v>
          </cell>
          <cell r="AP2323" t="str">
            <v>TUBE</v>
          </cell>
          <cell r="AQ2323">
            <v>0</v>
          </cell>
          <cell r="AR2323">
            <v>0</v>
          </cell>
          <cell r="AU2323">
            <v>0</v>
          </cell>
          <cell r="AX2323" t="str">
            <v>CON</v>
          </cell>
          <cell r="AY2323" t="str">
            <v>B</v>
          </cell>
          <cell r="AZ2323">
            <v>92</v>
          </cell>
          <cell r="BA2323">
            <v>10</v>
          </cell>
          <cell r="BB2323">
            <v>10</v>
          </cell>
          <cell r="BC2323">
            <v>514</v>
          </cell>
          <cell r="BD2323" t="str">
            <v>C</v>
          </cell>
          <cell r="BE2323" t="str">
            <v>C</v>
          </cell>
          <cell r="BF2323" t="str">
            <v>C</v>
          </cell>
          <cell r="BG2323" t="str">
            <v>C</v>
          </cell>
          <cell r="BH2323">
            <v>0.73299999999999998</v>
          </cell>
          <cell r="BI2323">
            <v>0.73299999999999998</v>
          </cell>
          <cell r="BJ2323">
            <v>0</v>
          </cell>
          <cell r="BK2323">
            <v>5.8064400000000004E-3</v>
          </cell>
          <cell r="BL2323">
            <v>15</v>
          </cell>
          <cell r="BM2323">
            <v>0</v>
          </cell>
          <cell r="BN2323">
            <v>0</v>
          </cell>
          <cell r="BR2323">
            <v>740</v>
          </cell>
          <cell r="BS2323">
            <v>468</v>
          </cell>
          <cell r="BT2323">
            <v>468</v>
          </cell>
          <cell r="BU2323">
            <v>520</v>
          </cell>
          <cell r="BV2323">
            <v>10</v>
          </cell>
          <cell r="BW2323">
            <v>468</v>
          </cell>
          <cell r="BX2323">
            <v>309.25</v>
          </cell>
        </row>
        <row r="2324">
          <cell r="E2324" t="str">
            <v>BCCM1016</v>
          </cell>
          <cell r="F2324" t="str">
            <v>250-15 TUBE</v>
          </cell>
          <cell r="G2324" t="str">
            <v>250-15 TUBE</v>
          </cell>
          <cell r="H2324" t="str">
            <v>TUBE</v>
          </cell>
          <cell r="I2324" t="str">
            <v>IDSC</v>
          </cell>
          <cell r="J2324" t="str">
            <v>IDS TUBE</v>
          </cell>
          <cell r="K2324" t="str">
            <v>BRIDGESTONE</v>
          </cell>
          <cell r="L2324" t="str">
            <v>250-15</v>
          </cell>
          <cell r="M2324" t="str">
            <v>TUBE IMPORT</v>
          </cell>
          <cell r="N2324" t="str">
            <v>TUBE</v>
          </cell>
          <cell r="O2324" t="str">
            <v>TUBE IMP</v>
          </cell>
          <cell r="P2324" t="str">
            <v>T/T</v>
          </cell>
          <cell r="Q2324" t="str">
            <v>ZDUMMY</v>
          </cell>
          <cell r="R2324" t="str">
            <v>JAPAN</v>
          </cell>
          <cell r="S2324">
            <v>6</v>
          </cell>
          <cell r="Y2324" t="str">
            <v>24</v>
          </cell>
          <cell r="AG2324">
            <v>0</v>
          </cell>
          <cell r="AL2324" t="str">
            <v>IDS</v>
          </cell>
          <cell r="AO2324" t="str">
            <v>250-15</v>
          </cell>
          <cell r="AP2324" t="str">
            <v>TUBE</v>
          </cell>
          <cell r="AQ2324">
            <v>0</v>
          </cell>
          <cell r="AR2324">
            <v>0</v>
          </cell>
          <cell r="AU2324">
            <v>0</v>
          </cell>
          <cell r="AX2324" t="str">
            <v>CON</v>
          </cell>
          <cell r="AY2324" t="str">
            <v>B</v>
          </cell>
          <cell r="AZ2324">
            <v>92</v>
          </cell>
          <cell r="BA2324">
            <v>10</v>
          </cell>
          <cell r="BB2324">
            <v>10</v>
          </cell>
          <cell r="BC2324">
            <v>514</v>
          </cell>
          <cell r="BD2324" t="str">
            <v>C</v>
          </cell>
          <cell r="BE2324" t="str">
            <v>C</v>
          </cell>
          <cell r="BF2324" t="str">
            <v>C</v>
          </cell>
          <cell r="BG2324" t="str">
            <v>C</v>
          </cell>
          <cell r="BH2324">
            <v>0.81</v>
          </cell>
          <cell r="BI2324">
            <v>0.81</v>
          </cell>
          <cell r="BJ2324">
            <v>0</v>
          </cell>
          <cell r="BK2324">
            <v>5.8064400000000004E-3</v>
          </cell>
          <cell r="BL2324">
            <v>15</v>
          </cell>
          <cell r="BM2324">
            <v>0</v>
          </cell>
          <cell r="BN2324">
            <v>0</v>
          </cell>
          <cell r="BR2324">
            <v>940</v>
          </cell>
          <cell r="BS2324">
            <v>594</v>
          </cell>
          <cell r="BT2324">
            <v>594</v>
          </cell>
          <cell r="BU2324">
            <v>660</v>
          </cell>
          <cell r="BV2324">
            <v>10</v>
          </cell>
          <cell r="BW2324">
            <v>594</v>
          </cell>
          <cell r="BX2324">
            <v>0</v>
          </cell>
        </row>
        <row r="2325">
          <cell r="E2325" t="str">
            <v>BCCM1018</v>
          </cell>
          <cell r="F2325" t="str">
            <v>300-15  TUBE</v>
          </cell>
          <cell r="G2325" t="str">
            <v>300-15  TUBE</v>
          </cell>
          <cell r="H2325" t="str">
            <v>TUBE</v>
          </cell>
          <cell r="I2325" t="str">
            <v>IDSC</v>
          </cell>
          <cell r="J2325" t="str">
            <v>IDS TUBE</v>
          </cell>
          <cell r="K2325" t="str">
            <v>BRIDGESTONE</v>
          </cell>
          <cell r="L2325" t="str">
            <v>300-15</v>
          </cell>
          <cell r="M2325" t="str">
            <v>TUBE IMPORT</v>
          </cell>
          <cell r="N2325" t="str">
            <v>TUBE</v>
          </cell>
          <cell r="O2325" t="str">
            <v>TUBE IMP</v>
          </cell>
          <cell r="P2325" t="str">
            <v>T/T</v>
          </cell>
          <cell r="Q2325" t="str">
            <v>ZDUMMY</v>
          </cell>
          <cell r="R2325" t="str">
            <v>JAPAN</v>
          </cell>
          <cell r="S2325">
            <v>6</v>
          </cell>
          <cell r="Y2325" t="str">
            <v>24</v>
          </cell>
          <cell r="AG2325">
            <v>0</v>
          </cell>
          <cell r="AL2325" t="str">
            <v>IDS</v>
          </cell>
          <cell r="AO2325" t="str">
            <v>300-15</v>
          </cell>
          <cell r="AP2325" t="str">
            <v>TUBE</v>
          </cell>
          <cell r="AQ2325">
            <v>0</v>
          </cell>
          <cell r="AR2325">
            <v>0</v>
          </cell>
          <cell r="AU2325">
            <v>0</v>
          </cell>
          <cell r="AX2325" t="str">
            <v>CON</v>
          </cell>
          <cell r="AY2325" t="str">
            <v>B</v>
          </cell>
          <cell r="AZ2325">
            <v>92</v>
          </cell>
          <cell r="BA2325">
            <v>10</v>
          </cell>
          <cell r="BB2325">
            <v>10</v>
          </cell>
          <cell r="BC2325">
            <v>514</v>
          </cell>
          <cell r="BD2325" t="str">
            <v>C</v>
          </cell>
          <cell r="BE2325" t="str">
            <v>C</v>
          </cell>
          <cell r="BF2325" t="str">
            <v>C</v>
          </cell>
          <cell r="BG2325" t="str">
            <v>C</v>
          </cell>
          <cell r="BH2325">
            <v>1.175</v>
          </cell>
          <cell r="BI2325">
            <v>1.272</v>
          </cell>
          <cell r="BJ2325">
            <v>0</v>
          </cell>
          <cell r="BK2325">
            <v>5.8064400000000004E-3</v>
          </cell>
          <cell r="BL2325">
            <v>15</v>
          </cell>
          <cell r="BM2325">
            <v>0</v>
          </cell>
          <cell r="BN2325">
            <v>0</v>
          </cell>
          <cell r="BR2325">
            <v>1210</v>
          </cell>
          <cell r="BS2325">
            <v>764</v>
          </cell>
          <cell r="BT2325">
            <v>764</v>
          </cell>
          <cell r="BU2325">
            <v>849</v>
          </cell>
          <cell r="BV2325">
            <v>10</v>
          </cell>
          <cell r="BW2325">
            <v>764</v>
          </cell>
          <cell r="BX2325">
            <v>0</v>
          </cell>
        </row>
        <row r="2326">
          <cell r="E2326" t="str">
            <v>BCCM1019</v>
          </cell>
          <cell r="F2326" t="str">
            <v>400-8 TR87</v>
          </cell>
          <cell r="G2326" t="str">
            <v>400-8 TR87</v>
          </cell>
          <cell r="H2326" t="str">
            <v>TR78</v>
          </cell>
          <cell r="I2326" t="str">
            <v>IDSC</v>
          </cell>
          <cell r="J2326" t="str">
            <v>IDS TUBE</v>
          </cell>
          <cell r="K2326" t="str">
            <v>BRIDGESTONE</v>
          </cell>
          <cell r="L2326" t="str">
            <v>400-8</v>
          </cell>
          <cell r="M2326" t="str">
            <v>TUBE IMPORT</v>
          </cell>
          <cell r="N2326" t="str">
            <v>TUBE</v>
          </cell>
          <cell r="O2326" t="str">
            <v>TUBE IMP</v>
          </cell>
          <cell r="P2326" t="str">
            <v>T/T</v>
          </cell>
          <cell r="Q2326" t="str">
            <v>IDSC5606</v>
          </cell>
          <cell r="R2326" t="str">
            <v>JAPAN</v>
          </cell>
          <cell r="S2326">
            <v>6</v>
          </cell>
          <cell r="Y2326" t="str">
            <v>24</v>
          </cell>
          <cell r="AG2326" t="str">
            <v>IDSC5606</v>
          </cell>
          <cell r="AL2326" t="str">
            <v>IDS</v>
          </cell>
          <cell r="AO2326" t="str">
            <v>400-8</v>
          </cell>
          <cell r="AP2326" t="str">
            <v>TUBE</v>
          </cell>
          <cell r="AQ2326">
            <v>0</v>
          </cell>
          <cell r="AR2326">
            <v>0</v>
          </cell>
          <cell r="AU2326">
            <v>0</v>
          </cell>
          <cell r="AX2326" t="str">
            <v>DISCONT</v>
          </cell>
          <cell r="AY2326" t="str">
            <v>B</v>
          </cell>
          <cell r="AZ2326">
            <v>92</v>
          </cell>
          <cell r="BA2326">
            <v>10</v>
          </cell>
          <cell r="BB2326">
            <v>10</v>
          </cell>
          <cell r="BC2326">
            <v>514</v>
          </cell>
          <cell r="BD2326" t="str">
            <v>C</v>
          </cell>
          <cell r="BE2326" t="str">
            <v>C</v>
          </cell>
          <cell r="BF2326" t="str">
            <v>C</v>
          </cell>
          <cell r="BG2326" t="str">
            <v>C</v>
          </cell>
          <cell r="BH2326">
            <v>0.158</v>
          </cell>
          <cell r="BI2326">
            <v>0.34</v>
          </cell>
          <cell r="BJ2326">
            <v>1E-3</v>
          </cell>
          <cell r="BK2326">
            <v>5.86321408E-3</v>
          </cell>
          <cell r="BL2326">
            <v>8</v>
          </cell>
          <cell r="BM2326">
            <v>0</v>
          </cell>
          <cell r="BN2326">
            <v>102</v>
          </cell>
          <cell r="BR2326">
            <v>320</v>
          </cell>
          <cell r="BS2326">
            <v>203</v>
          </cell>
          <cell r="BT2326">
            <v>203</v>
          </cell>
          <cell r="BU2326">
            <v>226</v>
          </cell>
          <cell r="BV2326">
            <v>10</v>
          </cell>
          <cell r="BW2326">
            <v>203</v>
          </cell>
          <cell r="BX2326">
            <v>0</v>
          </cell>
        </row>
        <row r="2327">
          <cell r="E2327" t="str">
            <v>BCCM1020</v>
          </cell>
          <cell r="F2327" t="str">
            <v>400-8 TUBE</v>
          </cell>
          <cell r="G2327" t="str">
            <v>400-8 TUBE</v>
          </cell>
          <cell r="H2327" t="str">
            <v>TUBE</v>
          </cell>
          <cell r="I2327" t="str">
            <v>IDSC</v>
          </cell>
          <cell r="J2327" t="str">
            <v>IDS TUBE</v>
          </cell>
          <cell r="K2327" t="str">
            <v>BRIDGESTONE</v>
          </cell>
          <cell r="L2327" t="str">
            <v>400-8</v>
          </cell>
          <cell r="M2327" t="str">
            <v>TUBE IMPORT</v>
          </cell>
          <cell r="N2327" t="str">
            <v>TUBE</v>
          </cell>
          <cell r="O2327" t="str">
            <v>TUBE IMP</v>
          </cell>
          <cell r="P2327" t="str">
            <v>T/T</v>
          </cell>
          <cell r="Q2327" t="str">
            <v>ZDUMMY</v>
          </cell>
          <cell r="R2327" t="str">
            <v>JAPAN</v>
          </cell>
          <cell r="S2327">
            <v>6</v>
          </cell>
          <cell r="Y2327" t="str">
            <v>24</v>
          </cell>
          <cell r="AG2327">
            <v>0</v>
          </cell>
          <cell r="AL2327" t="str">
            <v>IDS</v>
          </cell>
          <cell r="AO2327" t="str">
            <v>400-8</v>
          </cell>
          <cell r="AP2327" t="str">
            <v>TUBE</v>
          </cell>
          <cell r="AQ2327">
            <v>0</v>
          </cell>
          <cell r="AR2327">
            <v>0</v>
          </cell>
          <cell r="AU2327">
            <v>0</v>
          </cell>
          <cell r="AX2327" t="str">
            <v>CON</v>
          </cell>
          <cell r="AY2327" t="str">
            <v>B</v>
          </cell>
          <cell r="AZ2327">
            <v>92</v>
          </cell>
          <cell r="BA2327">
            <v>10</v>
          </cell>
          <cell r="BB2327">
            <v>10</v>
          </cell>
          <cell r="BC2327">
            <v>514</v>
          </cell>
          <cell r="BD2327" t="str">
            <v>C</v>
          </cell>
          <cell r="BE2327" t="str">
            <v>C</v>
          </cell>
          <cell r="BF2327" t="str">
            <v>C</v>
          </cell>
          <cell r="BG2327" t="str">
            <v>C</v>
          </cell>
          <cell r="BH2327">
            <v>0.158</v>
          </cell>
          <cell r="BI2327">
            <v>0.158</v>
          </cell>
          <cell r="BJ2327">
            <v>0</v>
          </cell>
          <cell r="BK2327">
            <v>1.6516095999999998E-3</v>
          </cell>
          <cell r="BL2327">
            <v>8</v>
          </cell>
          <cell r="BM2327">
            <v>0</v>
          </cell>
          <cell r="BN2327">
            <v>0</v>
          </cell>
          <cell r="BR2327">
            <v>110</v>
          </cell>
          <cell r="BS2327">
            <v>67</v>
          </cell>
          <cell r="BT2327">
            <v>67</v>
          </cell>
          <cell r="BU2327">
            <v>74</v>
          </cell>
          <cell r="BV2327">
            <v>10</v>
          </cell>
          <cell r="BW2327">
            <v>67</v>
          </cell>
          <cell r="BX2327">
            <v>45.7</v>
          </cell>
        </row>
        <row r="2328">
          <cell r="E2328" t="str">
            <v>BCCM1021</v>
          </cell>
          <cell r="F2328" t="str">
            <v>450-12 TUBE</v>
          </cell>
          <cell r="G2328" t="str">
            <v>450-12 TUBE</v>
          </cell>
          <cell r="H2328" t="str">
            <v>TUBE</v>
          </cell>
          <cell r="I2328" t="str">
            <v>IDSC</v>
          </cell>
          <cell r="J2328" t="str">
            <v>IDS TUBE</v>
          </cell>
          <cell r="K2328" t="str">
            <v>BRIDGESTONE</v>
          </cell>
          <cell r="L2328" t="str">
            <v>450-12</v>
          </cell>
          <cell r="M2328" t="str">
            <v>TUBE IMPORT</v>
          </cell>
          <cell r="N2328" t="str">
            <v>TUBE</v>
          </cell>
          <cell r="O2328" t="str">
            <v>TUBE IMP</v>
          </cell>
          <cell r="P2328" t="str">
            <v>T/T</v>
          </cell>
          <cell r="Q2328" t="str">
            <v>ZDUMMY</v>
          </cell>
          <cell r="R2328" t="str">
            <v>JAPAN</v>
          </cell>
          <cell r="S2328">
            <v>6</v>
          </cell>
          <cell r="Y2328" t="str">
            <v>24</v>
          </cell>
          <cell r="AG2328">
            <v>0</v>
          </cell>
          <cell r="AL2328" t="str">
            <v>IDS</v>
          </cell>
          <cell r="AO2328" t="str">
            <v>450-12</v>
          </cell>
          <cell r="AP2328" t="str">
            <v>TUBE</v>
          </cell>
          <cell r="AQ2328">
            <v>0</v>
          </cell>
          <cell r="AR2328">
            <v>0</v>
          </cell>
          <cell r="AU2328">
            <v>0</v>
          </cell>
          <cell r="AX2328" t="str">
            <v>DISCONT</v>
          </cell>
          <cell r="AY2328" t="str">
            <v>B</v>
          </cell>
          <cell r="AZ2328">
            <v>92</v>
          </cell>
          <cell r="BA2328">
            <v>10</v>
          </cell>
          <cell r="BB2328">
            <v>10</v>
          </cell>
          <cell r="BC2328">
            <v>514</v>
          </cell>
          <cell r="BD2328" t="str">
            <v>C</v>
          </cell>
          <cell r="BE2328" t="str">
            <v>C</v>
          </cell>
          <cell r="BF2328" t="str">
            <v>C</v>
          </cell>
          <cell r="BG2328" t="str">
            <v>C</v>
          </cell>
          <cell r="BH2328">
            <v>0.317</v>
          </cell>
          <cell r="BI2328">
            <v>0</v>
          </cell>
          <cell r="BJ2328">
            <v>0</v>
          </cell>
          <cell r="BK2328">
            <v>4.5522489599999987E-2</v>
          </cell>
          <cell r="BL2328">
            <v>12</v>
          </cell>
          <cell r="BM2328">
            <v>0</v>
          </cell>
          <cell r="BN2328">
            <v>450</v>
          </cell>
          <cell r="BR2328">
            <v>290</v>
          </cell>
          <cell r="BS2328">
            <v>180</v>
          </cell>
          <cell r="BT2328">
            <v>180</v>
          </cell>
          <cell r="BU2328">
            <v>200</v>
          </cell>
          <cell r="BV2328">
            <v>10</v>
          </cell>
          <cell r="BW2328">
            <v>180</v>
          </cell>
          <cell r="BX2328">
            <v>121</v>
          </cell>
        </row>
        <row r="2329">
          <cell r="E2329" t="str">
            <v>BCCM1022</v>
          </cell>
          <cell r="F2329" t="str">
            <v>500-8 TUBE</v>
          </cell>
          <cell r="G2329" t="str">
            <v>500-8 TUBE</v>
          </cell>
          <cell r="H2329" t="str">
            <v>TUBE</v>
          </cell>
          <cell r="I2329" t="str">
            <v>IDSC</v>
          </cell>
          <cell r="J2329" t="str">
            <v>IDS TUBE</v>
          </cell>
          <cell r="K2329" t="str">
            <v>BRIDGESTONE</v>
          </cell>
          <cell r="L2329" t="str">
            <v>500-8</v>
          </cell>
          <cell r="M2329" t="str">
            <v>TUBE IMPORT</v>
          </cell>
          <cell r="N2329" t="str">
            <v>TUBE</v>
          </cell>
          <cell r="O2329" t="str">
            <v>TUBE IMP</v>
          </cell>
          <cell r="P2329" t="str">
            <v>T/T</v>
          </cell>
          <cell r="Q2329" t="str">
            <v>1DSC0023</v>
          </cell>
          <cell r="R2329" t="str">
            <v>JAPAN</v>
          </cell>
          <cell r="S2329">
            <v>6</v>
          </cell>
          <cell r="Y2329" t="str">
            <v>24</v>
          </cell>
          <cell r="AG2329">
            <v>0</v>
          </cell>
          <cell r="AL2329" t="str">
            <v>IDS</v>
          </cell>
          <cell r="AO2329" t="str">
            <v>500-8</v>
          </cell>
          <cell r="AP2329" t="str">
            <v>TUBE</v>
          </cell>
          <cell r="AQ2329">
            <v>0</v>
          </cell>
          <cell r="AR2329">
            <v>0</v>
          </cell>
          <cell r="AU2329">
            <v>0</v>
          </cell>
          <cell r="AX2329" t="str">
            <v>CON</v>
          </cell>
          <cell r="AY2329" t="str">
            <v>B</v>
          </cell>
          <cell r="AZ2329">
            <v>92</v>
          </cell>
          <cell r="BA2329">
            <v>10</v>
          </cell>
          <cell r="BB2329">
            <v>10</v>
          </cell>
          <cell r="BC2329">
            <v>514</v>
          </cell>
          <cell r="BD2329" t="str">
            <v>C</v>
          </cell>
          <cell r="BE2329" t="str">
            <v>C</v>
          </cell>
          <cell r="BF2329" t="str">
            <v>C</v>
          </cell>
          <cell r="BG2329" t="str">
            <v>C</v>
          </cell>
          <cell r="BH2329">
            <v>0.26200000000000001</v>
          </cell>
          <cell r="BI2329">
            <v>0.26200000000000001</v>
          </cell>
          <cell r="BJ2329">
            <v>0</v>
          </cell>
          <cell r="BK2329">
            <v>1.6516095999999998E-3</v>
          </cell>
          <cell r="BL2329">
            <v>8</v>
          </cell>
          <cell r="BM2329">
            <v>0</v>
          </cell>
          <cell r="BN2329">
            <v>0</v>
          </cell>
          <cell r="BR2329">
            <v>200</v>
          </cell>
          <cell r="BS2329">
            <v>124</v>
          </cell>
          <cell r="BT2329">
            <v>124</v>
          </cell>
          <cell r="BU2329">
            <v>138</v>
          </cell>
          <cell r="BV2329">
            <v>10</v>
          </cell>
          <cell r="BW2329">
            <v>124</v>
          </cell>
          <cell r="BX2329">
            <v>77.540000000000006</v>
          </cell>
        </row>
        <row r="2330">
          <cell r="E2330" t="str">
            <v>BCCM1024</v>
          </cell>
          <cell r="F2330" t="str">
            <v>550-15 TUBE</v>
          </cell>
          <cell r="G2330" t="str">
            <v>550-15 TUBE</v>
          </cell>
          <cell r="H2330" t="str">
            <v>TUBE</v>
          </cell>
          <cell r="I2330" t="str">
            <v>IDSC</v>
          </cell>
          <cell r="J2330" t="str">
            <v>IDS TUBE</v>
          </cell>
          <cell r="K2330" t="str">
            <v>BRIDGESTONE</v>
          </cell>
          <cell r="L2330" t="str">
            <v>550-15</v>
          </cell>
          <cell r="M2330" t="str">
            <v>TUBE IMPORT</v>
          </cell>
          <cell r="N2330" t="str">
            <v>TUBE</v>
          </cell>
          <cell r="O2330" t="str">
            <v>TUBE IMP</v>
          </cell>
          <cell r="P2330" t="str">
            <v>T/T</v>
          </cell>
          <cell r="Q2330" t="str">
            <v>1DSC0160</v>
          </cell>
          <cell r="R2330" t="str">
            <v>JAPAN</v>
          </cell>
          <cell r="S2330">
            <v>6</v>
          </cell>
          <cell r="Y2330" t="str">
            <v>24</v>
          </cell>
          <cell r="AG2330">
            <v>0</v>
          </cell>
          <cell r="AL2330" t="str">
            <v>IDS</v>
          </cell>
          <cell r="AO2330" t="str">
            <v>550-15</v>
          </cell>
          <cell r="AP2330" t="str">
            <v>TUBE</v>
          </cell>
          <cell r="AQ2330">
            <v>0</v>
          </cell>
          <cell r="AR2330">
            <v>0</v>
          </cell>
          <cell r="AU2330">
            <v>0</v>
          </cell>
          <cell r="AX2330" t="str">
            <v>CON</v>
          </cell>
          <cell r="AY2330" t="str">
            <v>B</v>
          </cell>
          <cell r="AZ2330">
            <v>92</v>
          </cell>
          <cell r="BA2330">
            <v>10</v>
          </cell>
          <cell r="BB2330">
            <v>10</v>
          </cell>
          <cell r="BC2330">
            <v>514</v>
          </cell>
          <cell r="BD2330" t="str">
            <v>C</v>
          </cell>
          <cell r="BE2330" t="str">
            <v>C</v>
          </cell>
          <cell r="BF2330" t="str">
            <v>C</v>
          </cell>
          <cell r="BG2330" t="str">
            <v>C</v>
          </cell>
          <cell r="BH2330">
            <v>0.47599999999999998</v>
          </cell>
          <cell r="BI2330">
            <v>0.47599999999999998</v>
          </cell>
          <cell r="BJ2330">
            <v>0</v>
          </cell>
          <cell r="BK2330">
            <v>5.8064400000000004E-3</v>
          </cell>
          <cell r="BL2330">
            <v>15</v>
          </cell>
          <cell r="BM2330">
            <v>0</v>
          </cell>
          <cell r="BN2330">
            <v>0</v>
          </cell>
          <cell r="BR2330">
            <v>300</v>
          </cell>
          <cell r="BS2330">
            <v>186</v>
          </cell>
          <cell r="BT2330">
            <v>186</v>
          </cell>
          <cell r="BU2330">
            <v>207</v>
          </cell>
          <cell r="BV2330">
            <v>10</v>
          </cell>
          <cell r="BW2330">
            <v>186</v>
          </cell>
          <cell r="BX2330">
            <v>141.75</v>
          </cell>
        </row>
        <row r="2331">
          <cell r="E2331" t="str">
            <v>BCCM1026</v>
          </cell>
          <cell r="F2331" t="str">
            <v>600-9 TUBE</v>
          </cell>
          <cell r="G2331" t="str">
            <v>600-9 TUBE</v>
          </cell>
          <cell r="H2331" t="str">
            <v>TUBE</v>
          </cell>
          <cell r="I2331" t="str">
            <v>IDSC</v>
          </cell>
          <cell r="J2331" t="str">
            <v>IDS TUBE</v>
          </cell>
          <cell r="K2331" t="str">
            <v>BRIDGESTONE</v>
          </cell>
          <cell r="L2331" t="str">
            <v>600-9</v>
          </cell>
          <cell r="M2331" t="str">
            <v>TUBE IMPORT</v>
          </cell>
          <cell r="N2331" t="str">
            <v>TUBE</v>
          </cell>
          <cell r="O2331" t="str">
            <v>TUBE IMP</v>
          </cell>
          <cell r="P2331" t="str">
            <v>T/T</v>
          </cell>
          <cell r="Q2331" t="str">
            <v>1DSC0067</v>
          </cell>
          <cell r="R2331" t="str">
            <v>JAPAN</v>
          </cell>
          <cell r="S2331">
            <v>6</v>
          </cell>
          <cell r="Y2331" t="str">
            <v>24</v>
          </cell>
          <cell r="AG2331">
            <v>0</v>
          </cell>
          <cell r="AL2331" t="str">
            <v>IDS</v>
          </cell>
          <cell r="AO2331" t="str">
            <v>600-9</v>
          </cell>
          <cell r="AP2331" t="str">
            <v>TUBE</v>
          </cell>
          <cell r="AQ2331">
            <v>0</v>
          </cell>
          <cell r="AR2331">
            <v>0</v>
          </cell>
          <cell r="AU2331">
            <v>0</v>
          </cell>
          <cell r="AX2331" t="str">
            <v>CON</v>
          </cell>
          <cell r="AY2331" t="str">
            <v>B</v>
          </cell>
          <cell r="AZ2331">
            <v>92</v>
          </cell>
          <cell r="BA2331">
            <v>10</v>
          </cell>
          <cell r="BB2331">
            <v>10</v>
          </cell>
          <cell r="BC2331">
            <v>514</v>
          </cell>
          <cell r="BD2331" t="str">
            <v>C</v>
          </cell>
          <cell r="BE2331" t="str">
            <v>C</v>
          </cell>
          <cell r="BF2331" t="str">
            <v>C</v>
          </cell>
          <cell r="BG2331" t="str">
            <v>C</v>
          </cell>
          <cell r="BH2331">
            <v>0.34</v>
          </cell>
          <cell r="BI2331">
            <v>0.32300000000000001</v>
          </cell>
          <cell r="BJ2331">
            <v>0</v>
          </cell>
          <cell r="BK2331">
            <v>2.0903184E-3</v>
          </cell>
          <cell r="BL2331">
            <v>9</v>
          </cell>
          <cell r="BM2331">
            <v>0</v>
          </cell>
          <cell r="BN2331">
            <v>0</v>
          </cell>
          <cell r="BR2331">
            <v>300</v>
          </cell>
          <cell r="BS2331">
            <v>190</v>
          </cell>
          <cell r="BT2331">
            <v>190</v>
          </cell>
          <cell r="BU2331">
            <v>211</v>
          </cell>
          <cell r="BV2331">
            <v>10</v>
          </cell>
          <cell r="BW2331">
            <v>190</v>
          </cell>
          <cell r="BX2331">
            <v>123.53</v>
          </cell>
        </row>
        <row r="2332">
          <cell r="E2332" t="str">
            <v>BCCM1028</v>
          </cell>
          <cell r="F2332" t="str">
            <v>600-15 TUBE</v>
          </cell>
          <cell r="G2332" t="str">
            <v>600-15 TUBE</v>
          </cell>
          <cell r="H2332" t="str">
            <v>TUBE</v>
          </cell>
          <cell r="I2332" t="str">
            <v>IDSC</v>
          </cell>
          <cell r="J2332" t="str">
            <v>IDS TUBE</v>
          </cell>
          <cell r="K2332" t="str">
            <v>BRIDGESTONE</v>
          </cell>
          <cell r="L2332" t="str">
            <v>600-15</v>
          </cell>
          <cell r="M2332" t="str">
            <v>TUBE IMPORT</v>
          </cell>
          <cell r="N2332" t="str">
            <v>TUBE</v>
          </cell>
          <cell r="O2332" t="str">
            <v>TUBE IMP</v>
          </cell>
          <cell r="P2332" t="str">
            <v>T/T</v>
          </cell>
          <cell r="Q2332" t="str">
            <v>1DSC0195</v>
          </cell>
          <cell r="R2332" t="str">
            <v>JAPAN</v>
          </cell>
          <cell r="S2332">
            <v>6</v>
          </cell>
          <cell r="Y2332" t="str">
            <v>24</v>
          </cell>
          <cell r="AG2332">
            <v>0</v>
          </cell>
          <cell r="AL2332" t="str">
            <v>IDS</v>
          </cell>
          <cell r="AO2332" t="str">
            <v>600-15</v>
          </cell>
          <cell r="AP2332" t="str">
            <v>TUBE</v>
          </cell>
          <cell r="AQ2332">
            <v>0</v>
          </cell>
          <cell r="AR2332">
            <v>0</v>
          </cell>
          <cell r="AU2332">
            <v>0</v>
          </cell>
          <cell r="AX2332" t="str">
            <v>CON</v>
          </cell>
          <cell r="AY2332" t="str">
            <v>B</v>
          </cell>
          <cell r="AZ2332">
            <v>92</v>
          </cell>
          <cell r="BA2332">
            <v>10</v>
          </cell>
          <cell r="BB2332">
            <v>10</v>
          </cell>
          <cell r="BC2332">
            <v>514</v>
          </cell>
          <cell r="BD2332" t="str">
            <v>C</v>
          </cell>
          <cell r="BE2332" t="str">
            <v>C</v>
          </cell>
          <cell r="BF2332" t="str">
            <v>C</v>
          </cell>
          <cell r="BG2332" t="str">
            <v>C</v>
          </cell>
          <cell r="BH2332">
            <v>0.47599999999999998</v>
          </cell>
          <cell r="BI2332">
            <v>0.47599999999999998</v>
          </cell>
          <cell r="BJ2332">
            <v>0</v>
          </cell>
          <cell r="BK2332">
            <v>5.8064400000000004E-3</v>
          </cell>
          <cell r="BL2332">
            <v>15</v>
          </cell>
          <cell r="BM2332">
            <v>0</v>
          </cell>
          <cell r="BN2332">
            <v>0</v>
          </cell>
          <cell r="BR2332">
            <v>470</v>
          </cell>
          <cell r="BS2332">
            <v>295</v>
          </cell>
          <cell r="BT2332">
            <v>295</v>
          </cell>
          <cell r="BU2332">
            <v>328</v>
          </cell>
          <cell r="BV2332">
            <v>10</v>
          </cell>
          <cell r="BW2332">
            <v>295</v>
          </cell>
          <cell r="BX2332">
            <v>203.46</v>
          </cell>
        </row>
        <row r="2333">
          <cell r="E2333" t="str">
            <v>BCCM1030</v>
          </cell>
          <cell r="F2333" t="str">
            <v>650-10 TUBE</v>
          </cell>
          <cell r="G2333" t="str">
            <v>650-10 TUBE</v>
          </cell>
          <cell r="H2333" t="str">
            <v>TUBE</v>
          </cell>
          <cell r="I2333" t="str">
            <v>IDSC</v>
          </cell>
          <cell r="J2333" t="str">
            <v>IDS TUBE</v>
          </cell>
          <cell r="K2333" t="str">
            <v>BRIDGESTONE</v>
          </cell>
          <cell r="L2333" t="str">
            <v>650-10</v>
          </cell>
          <cell r="M2333" t="str">
            <v>TUBE IMPORT</v>
          </cell>
          <cell r="N2333" t="str">
            <v>TUBE</v>
          </cell>
          <cell r="O2333" t="str">
            <v>TUBE IMP</v>
          </cell>
          <cell r="P2333" t="str">
            <v>T/T</v>
          </cell>
          <cell r="Q2333" t="str">
            <v>1DSC0196</v>
          </cell>
          <cell r="R2333" t="str">
            <v>JAPAN</v>
          </cell>
          <cell r="S2333">
            <v>6</v>
          </cell>
          <cell r="Y2333" t="str">
            <v>24</v>
          </cell>
          <cell r="AG2333">
            <v>0</v>
          </cell>
          <cell r="AL2333" t="str">
            <v>IDS</v>
          </cell>
          <cell r="AO2333" t="str">
            <v>650-10</v>
          </cell>
          <cell r="AP2333" t="str">
            <v>TUBE</v>
          </cell>
          <cell r="AQ2333">
            <v>0</v>
          </cell>
          <cell r="AR2333">
            <v>0</v>
          </cell>
          <cell r="AU2333">
            <v>0</v>
          </cell>
          <cell r="AX2333" t="str">
            <v>CON</v>
          </cell>
          <cell r="AY2333" t="str">
            <v>B</v>
          </cell>
          <cell r="AZ2333">
            <v>92</v>
          </cell>
          <cell r="BA2333">
            <v>10</v>
          </cell>
          <cell r="BB2333">
            <v>10</v>
          </cell>
          <cell r="BC2333">
            <v>514</v>
          </cell>
          <cell r="BD2333" t="str">
            <v>C</v>
          </cell>
          <cell r="BE2333" t="str">
            <v>C</v>
          </cell>
          <cell r="BF2333" t="str">
            <v>C</v>
          </cell>
          <cell r="BG2333" t="str">
            <v>C</v>
          </cell>
          <cell r="BH2333">
            <v>0.42299999999999999</v>
          </cell>
          <cell r="BI2333">
            <v>0.42299999999999999</v>
          </cell>
          <cell r="BJ2333">
            <v>0</v>
          </cell>
          <cell r="BK2333">
            <v>2.5806399999999999E-3</v>
          </cell>
          <cell r="BL2333">
            <v>10</v>
          </cell>
          <cell r="BM2333">
            <v>0</v>
          </cell>
          <cell r="BN2333">
            <v>0</v>
          </cell>
          <cell r="BR2333">
            <v>350</v>
          </cell>
          <cell r="BS2333">
            <v>218</v>
          </cell>
          <cell r="BT2333">
            <v>218</v>
          </cell>
          <cell r="BU2333">
            <v>242</v>
          </cell>
          <cell r="BV2333">
            <v>10</v>
          </cell>
          <cell r="BW2333">
            <v>218</v>
          </cell>
          <cell r="BX2333">
            <v>146.29</v>
          </cell>
        </row>
        <row r="2334">
          <cell r="E2334" t="str">
            <v>BCCM1031</v>
          </cell>
          <cell r="F2334" t="str">
            <v>750-10 TUBE</v>
          </cell>
          <cell r="G2334" t="str">
            <v>750-10 TUBE</v>
          </cell>
          <cell r="H2334" t="str">
            <v>TUBE</v>
          </cell>
          <cell r="I2334" t="str">
            <v>IDSC</v>
          </cell>
          <cell r="J2334" t="str">
            <v>IDS TUBE</v>
          </cell>
          <cell r="K2334" t="str">
            <v>BRIDGESTONE</v>
          </cell>
          <cell r="L2334" t="str">
            <v>750-10</v>
          </cell>
          <cell r="M2334" t="str">
            <v>TUBE IMPORT</v>
          </cell>
          <cell r="N2334" t="str">
            <v>TUBE</v>
          </cell>
          <cell r="O2334" t="str">
            <v>TUBE IMP</v>
          </cell>
          <cell r="P2334" t="str">
            <v>T/T</v>
          </cell>
          <cell r="Q2334" t="str">
            <v>ZDUMMY</v>
          </cell>
          <cell r="R2334" t="str">
            <v>JAPAN</v>
          </cell>
          <cell r="S2334">
            <v>6</v>
          </cell>
          <cell r="Y2334" t="str">
            <v>24</v>
          </cell>
          <cell r="AG2334">
            <v>0</v>
          </cell>
          <cell r="AL2334" t="str">
            <v>IDS</v>
          </cell>
          <cell r="AO2334" t="str">
            <v>750-10</v>
          </cell>
          <cell r="AP2334" t="str">
            <v>TUBE</v>
          </cell>
          <cell r="AQ2334">
            <v>0</v>
          </cell>
          <cell r="AR2334">
            <v>0</v>
          </cell>
          <cell r="AU2334">
            <v>0</v>
          </cell>
          <cell r="AX2334" t="str">
            <v>DISCONT</v>
          </cell>
          <cell r="AY2334" t="str">
            <v>B</v>
          </cell>
          <cell r="AZ2334">
            <v>92</v>
          </cell>
          <cell r="BA2334">
            <v>10</v>
          </cell>
          <cell r="BB2334">
            <v>10</v>
          </cell>
          <cell r="BC2334">
            <v>514</v>
          </cell>
          <cell r="BD2334" t="str">
            <v>C</v>
          </cell>
          <cell r="BE2334" t="str">
            <v>C</v>
          </cell>
          <cell r="BF2334" t="str">
            <v>C</v>
          </cell>
          <cell r="BG2334" t="str">
            <v>C</v>
          </cell>
          <cell r="BH2334">
            <v>0.48299999999999998</v>
          </cell>
          <cell r="BI2334">
            <v>0.48299999999999998</v>
          </cell>
          <cell r="BJ2334">
            <v>0</v>
          </cell>
          <cell r="BK2334">
            <v>2.5806399999999999E-3</v>
          </cell>
          <cell r="BL2334">
            <v>10</v>
          </cell>
          <cell r="BM2334">
            <v>0</v>
          </cell>
          <cell r="BN2334">
            <v>0</v>
          </cell>
          <cell r="BR2334">
            <v>430</v>
          </cell>
          <cell r="BS2334">
            <v>271</v>
          </cell>
          <cell r="BT2334">
            <v>271</v>
          </cell>
          <cell r="BU2334">
            <v>301</v>
          </cell>
          <cell r="BV2334">
            <v>10</v>
          </cell>
          <cell r="BW2334">
            <v>271</v>
          </cell>
          <cell r="BX2334">
            <v>0</v>
          </cell>
        </row>
        <row r="2335">
          <cell r="E2335" t="str">
            <v>BCCM1032</v>
          </cell>
          <cell r="F2335" t="str">
            <v>700-12 TUBE</v>
          </cell>
          <cell r="G2335" t="str">
            <v>700-12 TUBE</v>
          </cell>
          <cell r="H2335" t="str">
            <v>TUBE</v>
          </cell>
          <cell r="I2335" t="str">
            <v>IDSC</v>
          </cell>
          <cell r="J2335" t="str">
            <v>IDS TUBE</v>
          </cell>
          <cell r="K2335" t="str">
            <v>BRIDGESTONE</v>
          </cell>
          <cell r="L2335" t="str">
            <v>700-12</v>
          </cell>
          <cell r="M2335" t="str">
            <v>TUBE IMPORT</v>
          </cell>
          <cell r="N2335" t="str">
            <v>TUBE</v>
          </cell>
          <cell r="O2335" t="str">
            <v>TUBE IMP</v>
          </cell>
          <cell r="P2335" t="str">
            <v>T/T</v>
          </cell>
          <cell r="Q2335" t="str">
            <v>1DSC0143</v>
          </cell>
          <cell r="R2335" t="str">
            <v>JAPAN</v>
          </cell>
          <cell r="S2335">
            <v>6</v>
          </cell>
          <cell r="Y2335" t="str">
            <v>24</v>
          </cell>
          <cell r="AG2335">
            <v>0</v>
          </cell>
          <cell r="AL2335" t="str">
            <v>IDS</v>
          </cell>
          <cell r="AO2335" t="str">
            <v>700-12</v>
          </cell>
          <cell r="AP2335" t="str">
            <v>TUBE</v>
          </cell>
          <cell r="AQ2335">
            <v>0</v>
          </cell>
          <cell r="AR2335">
            <v>0</v>
          </cell>
          <cell r="AU2335">
            <v>0</v>
          </cell>
          <cell r="AX2335" t="str">
            <v>CON</v>
          </cell>
          <cell r="AY2335" t="str">
            <v>B</v>
          </cell>
          <cell r="AZ2335">
            <v>92</v>
          </cell>
          <cell r="BA2335">
            <v>10</v>
          </cell>
          <cell r="BB2335">
            <v>10</v>
          </cell>
          <cell r="BC2335">
            <v>514</v>
          </cell>
          <cell r="BD2335" t="str">
            <v>C</v>
          </cell>
          <cell r="BE2335" t="str">
            <v>C</v>
          </cell>
          <cell r="BF2335" t="str">
            <v>C</v>
          </cell>
          <cell r="BG2335" t="str">
            <v>C</v>
          </cell>
          <cell r="BH2335">
            <v>0.53500000000000003</v>
          </cell>
          <cell r="BI2335">
            <v>0.53500000000000003</v>
          </cell>
          <cell r="BJ2335">
            <v>0</v>
          </cell>
          <cell r="BK2335">
            <v>3.7161215999999991E-3</v>
          </cell>
          <cell r="BL2335">
            <v>12</v>
          </cell>
          <cell r="BM2335">
            <v>0</v>
          </cell>
          <cell r="BN2335">
            <v>0</v>
          </cell>
          <cell r="BR2335">
            <v>510</v>
          </cell>
          <cell r="BS2335">
            <v>321</v>
          </cell>
          <cell r="BT2335">
            <v>321</v>
          </cell>
          <cell r="BU2335">
            <v>357</v>
          </cell>
          <cell r="BV2335">
            <v>10</v>
          </cell>
          <cell r="BW2335">
            <v>321</v>
          </cell>
          <cell r="BX2335">
            <v>209.76</v>
          </cell>
        </row>
        <row r="2336">
          <cell r="E2336" t="str">
            <v>BCCM1033</v>
          </cell>
          <cell r="F2336" t="str">
            <v>700-15 TUBE (LTS)</v>
          </cell>
          <cell r="G2336" t="str">
            <v>700-15 TUBE (LTS)</v>
          </cell>
          <cell r="H2336" t="str">
            <v>TUBE</v>
          </cell>
          <cell r="I2336" t="str">
            <v>LTSC</v>
          </cell>
          <cell r="J2336" t="str">
            <v>LTS TUBE</v>
          </cell>
          <cell r="K2336" t="str">
            <v>BRIDGESTONE</v>
          </cell>
          <cell r="L2336" t="str">
            <v>700-15</v>
          </cell>
          <cell r="M2336" t="str">
            <v>TUBE IMPORT</v>
          </cell>
          <cell r="N2336" t="str">
            <v>TUBE</v>
          </cell>
          <cell r="O2336" t="str">
            <v>TUBE IMP</v>
          </cell>
          <cell r="P2336" t="str">
            <v>T/T</v>
          </cell>
          <cell r="Q2336" t="str">
            <v>ZDUMMY</v>
          </cell>
          <cell r="R2336" t="str">
            <v>JAPAN</v>
          </cell>
          <cell r="S2336">
            <v>6</v>
          </cell>
          <cell r="Y2336" t="str">
            <v>24</v>
          </cell>
          <cell r="AG2336">
            <v>0</v>
          </cell>
          <cell r="AL2336" t="str">
            <v>LTS</v>
          </cell>
          <cell r="AO2336" t="str">
            <v>700-15</v>
          </cell>
          <cell r="AP2336" t="str">
            <v>TUBE</v>
          </cell>
          <cell r="AQ2336">
            <v>0</v>
          </cell>
          <cell r="AR2336">
            <v>0</v>
          </cell>
          <cell r="AU2336">
            <v>0</v>
          </cell>
          <cell r="AX2336" t="str">
            <v>DISCONT</v>
          </cell>
          <cell r="AY2336" t="str">
            <v>B</v>
          </cell>
          <cell r="AZ2336">
            <v>92</v>
          </cell>
          <cell r="BA2336">
            <v>10</v>
          </cell>
          <cell r="BB2336">
            <v>10</v>
          </cell>
          <cell r="BC2336">
            <v>514</v>
          </cell>
          <cell r="BD2336" t="str">
            <v>C</v>
          </cell>
          <cell r="BE2336" t="str">
            <v>C</v>
          </cell>
          <cell r="BF2336" t="str">
            <v>C</v>
          </cell>
          <cell r="BG2336" t="str">
            <v>C</v>
          </cell>
          <cell r="BH2336">
            <v>0.53600000000000003</v>
          </cell>
          <cell r="BI2336">
            <v>0.53600000000000003</v>
          </cell>
          <cell r="BJ2336">
            <v>0</v>
          </cell>
          <cell r="BK2336">
            <v>5.8064400000000004E-3</v>
          </cell>
          <cell r="BL2336">
            <v>15</v>
          </cell>
          <cell r="BM2336">
            <v>0</v>
          </cell>
          <cell r="BN2336">
            <v>0</v>
          </cell>
          <cell r="BR2336">
            <v>310</v>
          </cell>
          <cell r="BS2336">
            <v>193</v>
          </cell>
          <cell r="BT2336">
            <v>193</v>
          </cell>
          <cell r="BU2336">
            <v>214</v>
          </cell>
          <cell r="BV2336">
            <v>10</v>
          </cell>
          <cell r="BW2336">
            <v>193</v>
          </cell>
          <cell r="BX2336">
            <v>0</v>
          </cell>
        </row>
        <row r="2337">
          <cell r="E2337" t="str">
            <v>BCCM1034</v>
          </cell>
          <cell r="F2337" t="str">
            <v>700-20 TUBE</v>
          </cell>
          <cell r="G2337" t="str">
            <v>700-20 TUEB</v>
          </cell>
          <cell r="H2337" t="str">
            <v>TUBE</v>
          </cell>
          <cell r="I2337" t="str">
            <v>IDSC</v>
          </cell>
          <cell r="J2337" t="str">
            <v>IDS TUBE</v>
          </cell>
          <cell r="K2337" t="str">
            <v>BRIDGESTONE</v>
          </cell>
          <cell r="L2337" t="str">
            <v>700-20</v>
          </cell>
          <cell r="M2337" t="str">
            <v>TUBE IMPORT</v>
          </cell>
          <cell r="N2337" t="str">
            <v>TUBE</v>
          </cell>
          <cell r="O2337" t="str">
            <v>TUBE IMP</v>
          </cell>
          <cell r="P2337" t="str">
            <v>T/T</v>
          </cell>
          <cell r="Q2337" t="str">
            <v>ZDUMMY</v>
          </cell>
          <cell r="R2337" t="str">
            <v>JAPAN</v>
          </cell>
          <cell r="S2337">
            <v>6</v>
          </cell>
          <cell r="Y2337" t="str">
            <v>24</v>
          </cell>
          <cell r="AG2337">
            <v>0</v>
          </cell>
          <cell r="AL2337" t="str">
            <v>IDS</v>
          </cell>
          <cell r="AO2337" t="str">
            <v>700-20</v>
          </cell>
          <cell r="AP2337" t="str">
            <v>TUBE</v>
          </cell>
          <cell r="AQ2337">
            <v>0</v>
          </cell>
          <cell r="AR2337">
            <v>0</v>
          </cell>
          <cell r="AU2337">
            <v>0</v>
          </cell>
          <cell r="AX2337" t="str">
            <v>DISCONT</v>
          </cell>
          <cell r="AY2337" t="str">
            <v>B</v>
          </cell>
          <cell r="AZ2337">
            <v>92</v>
          </cell>
          <cell r="BA2337">
            <v>10</v>
          </cell>
          <cell r="BB2337">
            <v>10</v>
          </cell>
          <cell r="BC2337">
            <v>514</v>
          </cell>
          <cell r="BD2337" t="str">
            <v>C</v>
          </cell>
          <cell r="BE2337" t="str">
            <v>C</v>
          </cell>
          <cell r="BF2337" t="str">
            <v>C</v>
          </cell>
          <cell r="BG2337" t="str">
            <v>C</v>
          </cell>
          <cell r="BH2337">
            <v>0.78500000000000003</v>
          </cell>
          <cell r="BI2337">
            <v>0</v>
          </cell>
          <cell r="BJ2337">
            <v>0</v>
          </cell>
          <cell r="BK2337">
            <v>1.032256E-2</v>
          </cell>
          <cell r="BL2337">
            <v>20</v>
          </cell>
          <cell r="BM2337">
            <v>0</v>
          </cell>
          <cell r="BN2337">
            <v>0</v>
          </cell>
          <cell r="BR2337">
            <v>1160</v>
          </cell>
          <cell r="BS2337">
            <v>731</v>
          </cell>
          <cell r="BT2337">
            <v>731</v>
          </cell>
          <cell r="BU2337">
            <v>812</v>
          </cell>
          <cell r="BV2337">
            <v>10</v>
          </cell>
          <cell r="BW2337">
            <v>731</v>
          </cell>
          <cell r="BX2337">
            <v>0</v>
          </cell>
        </row>
        <row r="2338">
          <cell r="E2338" t="str">
            <v>BCCM1035</v>
          </cell>
          <cell r="F2338" t="str">
            <v>750-16 TUBE</v>
          </cell>
          <cell r="G2338" t="str">
            <v>750-16 TUBE</v>
          </cell>
          <cell r="H2338" t="str">
            <v>TUBE</v>
          </cell>
          <cell r="I2338" t="str">
            <v>IDSC</v>
          </cell>
          <cell r="J2338" t="str">
            <v>IDS TUBE</v>
          </cell>
          <cell r="K2338" t="str">
            <v>BRIDGESTONE</v>
          </cell>
          <cell r="L2338" t="str">
            <v>750-16</v>
          </cell>
          <cell r="M2338" t="str">
            <v>TUBE IMPORT</v>
          </cell>
          <cell r="N2338" t="str">
            <v>TUBE</v>
          </cell>
          <cell r="O2338" t="str">
            <v>TUBE IMP</v>
          </cell>
          <cell r="P2338" t="str">
            <v>T/T</v>
          </cell>
          <cell r="Q2338" t="str">
            <v>ZDUMMY</v>
          </cell>
          <cell r="R2338" t="str">
            <v>JAPAN</v>
          </cell>
          <cell r="S2338">
            <v>6</v>
          </cell>
          <cell r="Y2338" t="str">
            <v>24</v>
          </cell>
          <cell r="AG2338">
            <v>0</v>
          </cell>
          <cell r="AL2338" t="str">
            <v>IDS</v>
          </cell>
          <cell r="AO2338" t="str">
            <v>750-16</v>
          </cell>
          <cell r="AP2338" t="str">
            <v>TUBE</v>
          </cell>
          <cell r="AQ2338">
            <v>0</v>
          </cell>
          <cell r="AR2338">
            <v>0</v>
          </cell>
          <cell r="AU2338">
            <v>0</v>
          </cell>
          <cell r="AX2338" t="str">
            <v>DISCONT</v>
          </cell>
          <cell r="AY2338" t="str">
            <v>B</v>
          </cell>
          <cell r="AZ2338">
            <v>92</v>
          </cell>
          <cell r="BA2338">
            <v>10</v>
          </cell>
          <cell r="BB2338">
            <v>10</v>
          </cell>
          <cell r="BC2338">
            <v>514</v>
          </cell>
          <cell r="BD2338" t="str">
            <v>C</v>
          </cell>
          <cell r="BE2338" t="str">
            <v>C</v>
          </cell>
          <cell r="BF2338" t="str">
            <v>C</v>
          </cell>
          <cell r="BG2338" t="str">
            <v>C</v>
          </cell>
          <cell r="BH2338">
            <v>0.67100000000000004</v>
          </cell>
          <cell r="BI2338">
            <v>0.66800000000000004</v>
          </cell>
          <cell r="BJ2338">
            <v>0</v>
          </cell>
          <cell r="BK2338">
            <v>6.6064383999999993E-3</v>
          </cell>
          <cell r="BL2338">
            <v>16</v>
          </cell>
          <cell r="BM2338">
            <v>0</v>
          </cell>
          <cell r="BN2338">
            <v>0</v>
          </cell>
          <cell r="BR2338">
            <v>880</v>
          </cell>
          <cell r="BS2338">
            <v>553</v>
          </cell>
          <cell r="BT2338">
            <v>553</v>
          </cell>
          <cell r="BU2338">
            <v>614</v>
          </cell>
          <cell r="BV2338">
            <v>10</v>
          </cell>
          <cell r="BW2338">
            <v>553</v>
          </cell>
          <cell r="BX2338">
            <v>0</v>
          </cell>
        </row>
        <row r="2339">
          <cell r="E2339" t="str">
            <v>BCCM1036</v>
          </cell>
          <cell r="F2339" t="str">
            <v>825-12 TUBE</v>
          </cell>
          <cell r="G2339" t="str">
            <v>825-12 TUBE</v>
          </cell>
          <cell r="H2339" t="str">
            <v>TUBE</v>
          </cell>
          <cell r="I2339" t="str">
            <v>IDSC</v>
          </cell>
          <cell r="J2339" t="str">
            <v>IDS TUBE</v>
          </cell>
          <cell r="K2339" t="str">
            <v>BRIDGESTONE</v>
          </cell>
          <cell r="L2339" t="str">
            <v>825-12</v>
          </cell>
          <cell r="M2339" t="str">
            <v>TUBE IMPORT</v>
          </cell>
          <cell r="N2339" t="str">
            <v>TUBE</v>
          </cell>
          <cell r="O2339" t="str">
            <v>TUBE IMP</v>
          </cell>
          <cell r="P2339" t="str">
            <v>T/T</v>
          </cell>
          <cell r="Q2339" t="str">
            <v>ZDUMMY</v>
          </cell>
          <cell r="R2339" t="str">
            <v>JAPAN</v>
          </cell>
          <cell r="S2339">
            <v>6</v>
          </cell>
          <cell r="Y2339" t="str">
            <v>24</v>
          </cell>
          <cell r="AG2339">
            <v>0</v>
          </cell>
          <cell r="AL2339" t="str">
            <v>IDS</v>
          </cell>
          <cell r="AO2339" t="str">
            <v>825-12</v>
          </cell>
          <cell r="AP2339" t="str">
            <v>TUBE</v>
          </cell>
          <cell r="AQ2339">
            <v>0</v>
          </cell>
          <cell r="AR2339">
            <v>0</v>
          </cell>
          <cell r="AU2339">
            <v>0</v>
          </cell>
          <cell r="AX2339" t="str">
            <v>DISCONT</v>
          </cell>
          <cell r="AY2339" t="str">
            <v>B</v>
          </cell>
          <cell r="AZ2339">
            <v>92</v>
          </cell>
          <cell r="BA2339">
            <v>10</v>
          </cell>
          <cell r="BB2339">
            <v>10</v>
          </cell>
          <cell r="BC2339">
            <v>514</v>
          </cell>
          <cell r="BD2339" t="str">
            <v>C</v>
          </cell>
          <cell r="BE2339" t="str">
            <v>C</v>
          </cell>
          <cell r="BF2339" t="str">
            <v>C</v>
          </cell>
          <cell r="BG2339" t="str">
            <v>C</v>
          </cell>
          <cell r="BH2339">
            <v>0.58399999999999996</v>
          </cell>
          <cell r="BI2339">
            <v>0.58399999999999996</v>
          </cell>
          <cell r="BJ2339">
            <v>0</v>
          </cell>
          <cell r="BK2339">
            <v>3.7161215999999991E-3</v>
          </cell>
          <cell r="BL2339">
            <v>12</v>
          </cell>
          <cell r="BM2339">
            <v>0</v>
          </cell>
          <cell r="BN2339">
            <v>0</v>
          </cell>
          <cell r="BR2339">
            <v>570</v>
          </cell>
          <cell r="BS2339">
            <v>357</v>
          </cell>
          <cell r="BT2339">
            <v>357</v>
          </cell>
          <cell r="BU2339">
            <v>397</v>
          </cell>
          <cell r="BV2339">
            <v>10</v>
          </cell>
          <cell r="BW2339">
            <v>357</v>
          </cell>
          <cell r="BX2339">
            <v>0</v>
          </cell>
        </row>
        <row r="2340">
          <cell r="E2340" t="str">
            <v>BCCM1038</v>
          </cell>
          <cell r="F2340" t="str">
            <v>825-15 TUBE</v>
          </cell>
          <cell r="G2340" t="str">
            <v>825-15 TUBE</v>
          </cell>
          <cell r="H2340" t="str">
            <v>TUBE</v>
          </cell>
          <cell r="I2340" t="str">
            <v>IDSC</v>
          </cell>
          <cell r="J2340" t="str">
            <v>IDS TUBE</v>
          </cell>
          <cell r="K2340" t="str">
            <v>BRIDGESTONE</v>
          </cell>
          <cell r="L2340" t="str">
            <v>825-15</v>
          </cell>
          <cell r="M2340" t="str">
            <v>TUBE IMPORT</v>
          </cell>
          <cell r="N2340" t="str">
            <v>TUBE</v>
          </cell>
          <cell r="O2340" t="str">
            <v>TUBE IMP</v>
          </cell>
          <cell r="P2340" t="str">
            <v>T/T</v>
          </cell>
          <cell r="Q2340" t="str">
            <v>1DSC0230</v>
          </cell>
          <cell r="R2340" t="str">
            <v>JAPAN</v>
          </cell>
          <cell r="S2340">
            <v>6</v>
          </cell>
          <cell r="Y2340" t="str">
            <v>24</v>
          </cell>
          <cell r="AG2340">
            <v>0</v>
          </cell>
          <cell r="AL2340" t="str">
            <v>IDS</v>
          </cell>
          <cell r="AO2340" t="str">
            <v>825-15</v>
          </cell>
          <cell r="AP2340" t="str">
            <v>TUBE</v>
          </cell>
          <cell r="AQ2340">
            <v>0</v>
          </cell>
          <cell r="AR2340">
            <v>0</v>
          </cell>
          <cell r="AU2340">
            <v>0</v>
          </cell>
          <cell r="AX2340" t="str">
            <v>CON</v>
          </cell>
          <cell r="AY2340" t="str">
            <v>B</v>
          </cell>
          <cell r="AZ2340">
            <v>92</v>
          </cell>
          <cell r="BA2340">
            <v>10</v>
          </cell>
          <cell r="BB2340">
            <v>10</v>
          </cell>
          <cell r="BC2340">
            <v>514</v>
          </cell>
          <cell r="BD2340" t="str">
            <v>C</v>
          </cell>
          <cell r="BE2340" t="str">
            <v>C</v>
          </cell>
          <cell r="BF2340" t="str">
            <v>C</v>
          </cell>
          <cell r="BG2340" t="str">
            <v>C</v>
          </cell>
          <cell r="BH2340">
            <v>0.77900000000000003</v>
          </cell>
          <cell r="BI2340">
            <v>0.77900000000000003</v>
          </cell>
          <cell r="BJ2340">
            <v>0</v>
          </cell>
          <cell r="BK2340">
            <v>5.8064400000000004E-3</v>
          </cell>
          <cell r="BL2340">
            <v>15</v>
          </cell>
          <cell r="BM2340">
            <v>0</v>
          </cell>
          <cell r="BN2340">
            <v>0</v>
          </cell>
          <cell r="BR2340">
            <v>1010</v>
          </cell>
          <cell r="BS2340">
            <v>637</v>
          </cell>
          <cell r="BT2340">
            <v>637</v>
          </cell>
          <cell r="BU2340">
            <v>708</v>
          </cell>
          <cell r="BV2340">
            <v>10</v>
          </cell>
          <cell r="BW2340">
            <v>637</v>
          </cell>
          <cell r="BX2340">
            <v>416.49</v>
          </cell>
        </row>
        <row r="2341">
          <cell r="E2341" t="str">
            <v>BCCM1040</v>
          </cell>
          <cell r="F2341" t="str">
            <v>900-16 TUBE</v>
          </cell>
          <cell r="G2341" t="str">
            <v>900-16 TUBE</v>
          </cell>
          <cell r="H2341" t="str">
            <v>TUBE</v>
          </cell>
          <cell r="I2341" t="str">
            <v>IDSC</v>
          </cell>
          <cell r="J2341" t="str">
            <v>IDS TUBE</v>
          </cell>
          <cell r="K2341" t="str">
            <v>BRIDGESTONE</v>
          </cell>
          <cell r="L2341" t="str">
            <v>900-16</v>
          </cell>
          <cell r="M2341" t="str">
            <v>TUBE IMPORT</v>
          </cell>
          <cell r="N2341" t="str">
            <v>TUBE</v>
          </cell>
          <cell r="O2341" t="str">
            <v>TUBE IMP</v>
          </cell>
          <cell r="P2341" t="str">
            <v>T/T</v>
          </cell>
          <cell r="Q2341" t="str">
            <v>ZDUMMY</v>
          </cell>
          <cell r="R2341" t="str">
            <v>JAPAN</v>
          </cell>
          <cell r="S2341">
            <v>6</v>
          </cell>
          <cell r="Y2341" t="str">
            <v>24</v>
          </cell>
          <cell r="AG2341">
            <v>0</v>
          </cell>
          <cell r="AL2341" t="str">
            <v>IDS</v>
          </cell>
          <cell r="AO2341" t="str">
            <v>900-16</v>
          </cell>
          <cell r="AP2341" t="str">
            <v>TUBE</v>
          </cell>
          <cell r="AQ2341">
            <v>0</v>
          </cell>
          <cell r="AR2341">
            <v>0</v>
          </cell>
          <cell r="AU2341">
            <v>0</v>
          </cell>
          <cell r="AX2341" t="str">
            <v>CON</v>
          </cell>
          <cell r="AY2341" t="str">
            <v>B</v>
          </cell>
          <cell r="AZ2341">
            <v>92</v>
          </cell>
          <cell r="BA2341">
            <v>10</v>
          </cell>
          <cell r="BB2341">
            <v>10</v>
          </cell>
          <cell r="BC2341">
            <v>514</v>
          </cell>
          <cell r="BD2341" t="str">
            <v>C</v>
          </cell>
          <cell r="BE2341" t="str">
            <v>C</v>
          </cell>
          <cell r="BF2341" t="str">
            <v>C</v>
          </cell>
          <cell r="BG2341" t="str">
            <v>C</v>
          </cell>
          <cell r="BH2341">
            <v>0.94599999999999995</v>
          </cell>
          <cell r="BI2341">
            <v>0.94599999999999995</v>
          </cell>
          <cell r="BJ2341">
            <v>0</v>
          </cell>
          <cell r="BK2341">
            <v>6.6064383999999993E-3</v>
          </cell>
          <cell r="BL2341">
            <v>16</v>
          </cell>
          <cell r="BM2341">
            <v>0</v>
          </cell>
          <cell r="BN2341">
            <v>0</v>
          </cell>
          <cell r="BR2341">
            <v>820</v>
          </cell>
          <cell r="BS2341">
            <v>515</v>
          </cell>
          <cell r="BT2341">
            <v>515</v>
          </cell>
          <cell r="BU2341">
            <v>572</v>
          </cell>
          <cell r="BV2341">
            <v>10</v>
          </cell>
          <cell r="BW2341">
            <v>515</v>
          </cell>
          <cell r="BX2341">
            <v>0</v>
          </cell>
        </row>
        <row r="2342">
          <cell r="E2342" t="str">
            <v>BCCM1042</v>
          </cell>
          <cell r="F2342" t="str">
            <v>1200-20 UL TUBE</v>
          </cell>
          <cell r="G2342" t="str">
            <v>1200-20 UL TUBE</v>
          </cell>
          <cell r="H2342" t="str">
            <v>TUBE</v>
          </cell>
          <cell r="I2342" t="str">
            <v>TBSC</v>
          </cell>
          <cell r="J2342" t="str">
            <v>TBS TUBE</v>
          </cell>
          <cell r="K2342" t="str">
            <v>BRIDGESTONE</v>
          </cell>
          <cell r="L2342" t="str">
            <v>1200-20</v>
          </cell>
          <cell r="M2342" t="str">
            <v>TUBE IMPORT</v>
          </cell>
          <cell r="N2342" t="str">
            <v>TUBE</v>
          </cell>
          <cell r="O2342" t="str">
            <v>TUBE IMP</v>
          </cell>
          <cell r="P2342" t="str">
            <v>T/T</v>
          </cell>
          <cell r="Q2342" t="str">
            <v>ZDUMMY</v>
          </cell>
          <cell r="R2342" t="str">
            <v>JAPAN</v>
          </cell>
          <cell r="S2342">
            <v>6</v>
          </cell>
          <cell r="Y2342" t="str">
            <v>24</v>
          </cell>
          <cell r="AG2342">
            <v>0</v>
          </cell>
          <cell r="AL2342" t="str">
            <v>TBS</v>
          </cell>
          <cell r="AO2342" t="str">
            <v>1200-20</v>
          </cell>
          <cell r="AP2342" t="str">
            <v>TUBE</v>
          </cell>
          <cell r="AQ2342">
            <v>0</v>
          </cell>
          <cell r="AR2342">
            <v>0</v>
          </cell>
          <cell r="AU2342">
            <v>0</v>
          </cell>
          <cell r="AX2342" t="str">
            <v>DISCONT</v>
          </cell>
          <cell r="AY2342" t="str">
            <v>B</v>
          </cell>
          <cell r="AZ2342">
            <v>92</v>
          </cell>
          <cell r="BA2342">
            <v>10</v>
          </cell>
          <cell r="BB2342">
            <v>10</v>
          </cell>
          <cell r="BC2342">
            <v>514</v>
          </cell>
          <cell r="BD2342" t="str">
            <v>C</v>
          </cell>
          <cell r="BE2342" t="str">
            <v>C</v>
          </cell>
          <cell r="BF2342" t="str">
            <v>C</v>
          </cell>
          <cell r="BG2342" t="str">
            <v>C</v>
          </cell>
          <cell r="BH2342">
            <v>1.744</v>
          </cell>
          <cell r="BI2342">
            <v>0</v>
          </cell>
          <cell r="BJ2342">
            <v>0</v>
          </cell>
          <cell r="BK2342">
            <v>1.032256E-2</v>
          </cell>
          <cell r="BL2342">
            <v>20</v>
          </cell>
          <cell r="BM2342">
            <v>0</v>
          </cell>
          <cell r="BN2342">
            <v>0</v>
          </cell>
          <cell r="BR2342">
            <v>1640</v>
          </cell>
          <cell r="BS2342">
            <v>1032</v>
          </cell>
          <cell r="BT2342">
            <v>1032</v>
          </cell>
          <cell r="BU2342">
            <v>1147</v>
          </cell>
          <cell r="BV2342">
            <v>10</v>
          </cell>
          <cell r="BW2342">
            <v>1032</v>
          </cell>
          <cell r="BX2342">
            <v>0</v>
          </cell>
        </row>
        <row r="2343">
          <cell r="E2343" t="str">
            <v>BCCM1043</v>
          </cell>
          <cell r="F2343" t="str">
            <v>345/80D20 TUBE</v>
          </cell>
          <cell r="G2343" t="str">
            <v>345/80D20 TUBE</v>
          </cell>
          <cell r="H2343" t="str">
            <v>TUBE</v>
          </cell>
          <cell r="I2343" t="str">
            <v>AGSC</v>
          </cell>
          <cell r="J2343" t="str">
            <v>AGS TUBE</v>
          </cell>
          <cell r="K2343" t="str">
            <v>BRIDGESTONE</v>
          </cell>
          <cell r="L2343" t="str">
            <v>345/80D20</v>
          </cell>
          <cell r="M2343" t="str">
            <v>TUBE IMPORT</v>
          </cell>
          <cell r="N2343" t="str">
            <v>TUBE</v>
          </cell>
          <cell r="O2343" t="str">
            <v>TUBE IMP</v>
          </cell>
          <cell r="P2343" t="str">
            <v>T/T</v>
          </cell>
          <cell r="Q2343" t="str">
            <v>ZDUMMY</v>
          </cell>
          <cell r="R2343" t="str">
            <v>JAPAN</v>
          </cell>
          <cell r="S2343">
            <v>6</v>
          </cell>
          <cell r="Y2343" t="str">
            <v>24</v>
          </cell>
          <cell r="AG2343">
            <v>0</v>
          </cell>
          <cell r="AL2343" t="str">
            <v>AG</v>
          </cell>
          <cell r="AO2343" t="str">
            <v>345/80D20</v>
          </cell>
          <cell r="AP2343" t="str">
            <v>TUBE</v>
          </cell>
          <cell r="AQ2343">
            <v>0</v>
          </cell>
          <cell r="AR2343">
            <v>0</v>
          </cell>
          <cell r="AU2343">
            <v>0</v>
          </cell>
          <cell r="AX2343" t="str">
            <v>DISCONT</v>
          </cell>
          <cell r="AY2343" t="str">
            <v>B</v>
          </cell>
          <cell r="AZ2343">
            <v>92</v>
          </cell>
          <cell r="BA2343">
            <v>10</v>
          </cell>
          <cell r="BB2343">
            <v>10</v>
          </cell>
          <cell r="BC2343">
            <v>514</v>
          </cell>
          <cell r="BD2343" t="str">
            <v>C</v>
          </cell>
          <cell r="BE2343" t="str">
            <v>C</v>
          </cell>
          <cell r="BF2343" t="str">
            <v>C</v>
          </cell>
          <cell r="BG2343" t="str">
            <v>C</v>
          </cell>
          <cell r="BH2343">
            <v>2.294</v>
          </cell>
          <cell r="BI2343">
            <v>0</v>
          </cell>
          <cell r="BJ2343">
            <v>0</v>
          </cell>
          <cell r="BK2343">
            <v>1.032256E-2</v>
          </cell>
          <cell r="BL2343">
            <v>20</v>
          </cell>
          <cell r="BM2343">
            <v>0</v>
          </cell>
          <cell r="BN2343">
            <v>0</v>
          </cell>
          <cell r="BR2343">
            <v>2910</v>
          </cell>
          <cell r="BS2343">
            <v>1830</v>
          </cell>
          <cell r="BT2343">
            <v>1830</v>
          </cell>
          <cell r="BU2343">
            <v>2033</v>
          </cell>
          <cell r="BV2343">
            <v>10</v>
          </cell>
          <cell r="BW2343">
            <v>1830</v>
          </cell>
          <cell r="BX2343">
            <v>0</v>
          </cell>
        </row>
        <row r="2344">
          <cell r="E2344" t="str">
            <v>BCCM1072</v>
          </cell>
          <cell r="F2344" t="str">
            <v>700-15 TUBE (IDS)</v>
          </cell>
          <cell r="G2344" t="str">
            <v>700-15 TUBE (IDS)</v>
          </cell>
          <cell r="H2344" t="str">
            <v>TUBE</v>
          </cell>
          <cell r="I2344" t="str">
            <v>IDSC</v>
          </cell>
          <cell r="J2344" t="str">
            <v>IDS TUBE</v>
          </cell>
          <cell r="K2344" t="str">
            <v>BRIDGESTONE</v>
          </cell>
          <cell r="L2344" t="str">
            <v>700-15</v>
          </cell>
          <cell r="M2344" t="str">
            <v>TUBE IMPORT</v>
          </cell>
          <cell r="N2344" t="str">
            <v>TUBE</v>
          </cell>
          <cell r="O2344" t="str">
            <v>TUBE IMP</v>
          </cell>
          <cell r="P2344" t="str">
            <v>T/T</v>
          </cell>
          <cell r="Q2344" t="str">
            <v>ZDUMMY</v>
          </cell>
          <cell r="R2344" t="str">
            <v>JAPAN</v>
          </cell>
          <cell r="S2344">
            <v>6</v>
          </cell>
          <cell r="Y2344" t="str">
            <v>24</v>
          </cell>
          <cell r="AG2344">
            <v>0</v>
          </cell>
          <cell r="AL2344" t="str">
            <v>IDS</v>
          </cell>
          <cell r="AO2344" t="str">
            <v>700-15</v>
          </cell>
          <cell r="AP2344" t="str">
            <v>TUBE</v>
          </cell>
          <cell r="AQ2344">
            <v>0</v>
          </cell>
          <cell r="AR2344">
            <v>0</v>
          </cell>
          <cell r="AU2344">
            <v>0</v>
          </cell>
          <cell r="AX2344" t="str">
            <v>DISCONT</v>
          </cell>
          <cell r="AY2344" t="str">
            <v>B</v>
          </cell>
          <cell r="AZ2344">
            <v>92</v>
          </cell>
          <cell r="BA2344">
            <v>10</v>
          </cell>
          <cell r="BB2344">
            <v>10</v>
          </cell>
          <cell r="BC2344">
            <v>514</v>
          </cell>
          <cell r="BD2344" t="str">
            <v>C</v>
          </cell>
          <cell r="BE2344" t="str">
            <v>C</v>
          </cell>
          <cell r="BF2344" t="str">
            <v>C</v>
          </cell>
          <cell r="BG2344" t="str">
            <v>C</v>
          </cell>
          <cell r="BH2344">
            <v>0.53600000000000003</v>
          </cell>
          <cell r="BI2344">
            <v>0.53600000000000003</v>
          </cell>
          <cell r="BJ2344">
            <v>0</v>
          </cell>
          <cell r="BK2344">
            <v>5.8064400000000004E-3</v>
          </cell>
          <cell r="BL2344">
            <v>15</v>
          </cell>
          <cell r="BM2344">
            <v>0</v>
          </cell>
          <cell r="BN2344">
            <v>0</v>
          </cell>
          <cell r="BR2344">
            <v>730</v>
          </cell>
          <cell r="BS2344">
            <v>457</v>
          </cell>
          <cell r="BT2344">
            <v>457</v>
          </cell>
          <cell r="BU2344">
            <v>508</v>
          </cell>
          <cell r="BV2344">
            <v>10</v>
          </cell>
          <cell r="BW2344">
            <v>457</v>
          </cell>
          <cell r="BX2344">
            <v>0</v>
          </cell>
        </row>
        <row r="2345">
          <cell r="E2345" t="str">
            <v>BCCM1074</v>
          </cell>
          <cell r="F2345" t="str">
            <v>750-15 TUBE (IDS)</v>
          </cell>
          <cell r="G2345" t="str">
            <v>750-15 TUBE (IDS)</v>
          </cell>
          <cell r="H2345" t="str">
            <v>TUBE</v>
          </cell>
          <cell r="I2345" t="str">
            <v>IDSC</v>
          </cell>
          <cell r="J2345" t="str">
            <v>IDS TUBE</v>
          </cell>
          <cell r="K2345" t="str">
            <v>BRIDGESTONE</v>
          </cell>
          <cell r="L2345" t="str">
            <v>750-15</v>
          </cell>
          <cell r="M2345" t="str">
            <v>TUBE IMPORT</v>
          </cell>
          <cell r="N2345" t="str">
            <v>TUBE</v>
          </cell>
          <cell r="O2345" t="str">
            <v>TUBE IMP</v>
          </cell>
          <cell r="P2345" t="str">
            <v>T/T</v>
          </cell>
          <cell r="Q2345" t="str">
            <v>ZDUMMY</v>
          </cell>
          <cell r="R2345" t="str">
            <v>JAPAN</v>
          </cell>
          <cell r="S2345">
            <v>6</v>
          </cell>
          <cell r="Y2345" t="str">
            <v>24</v>
          </cell>
          <cell r="AG2345">
            <v>0</v>
          </cell>
          <cell r="AL2345" t="str">
            <v>IDS</v>
          </cell>
          <cell r="AO2345" t="str">
            <v>750-15</v>
          </cell>
          <cell r="AP2345" t="str">
            <v>TUBE</v>
          </cell>
          <cell r="AQ2345">
            <v>0</v>
          </cell>
          <cell r="AR2345">
            <v>0</v>
          </cell>
          <cell r="AU2345">
            <v>0</v>
          </cell>
          <cell r="AX2345" t="str">
            <v>DISCONT</v>
          </cell>
          <cell r="AY2345" t="str">
            <v>B</v>
          </cell>
          <cell r="AZ2345">
            <v>92</v>
          </cell>
          <cell r="BA2345">
            <v>10</v>
          </cell>
          <cell r="BB2345">
            <v>10</v>
          </cell>
          <cell r="BC2345">
            <v>514</v>
          </cell>
          <cell r="BD2345" t="str">
            <v>C</v>
          </cell>
          <cell r="BE2345" t="str">
            <v>C</v>
          </cell>
          <cell r="BF2345" t="str">
            <v>C</v>
          </cell>
          <cell r="BG2345" t="str">
            <v>C</v>
          </cell>
          <cell r="BH2345">
            <v>0.68400000000000005</v>
          </cell>
          <cell r="BI2345">
            <v>0.68400000000000005</v>
          </cell>
          <cell r="BJ2345">
            <v>0</v>
          </cell>
          <cell r="BK2345">
            <v>5.8064400000000004E-3</v>
          </cell>
          <cell r="BL2345">
            <v>15</v>
          </cell>
          <cell r="BM2345">
            <v>0</v>
          </cell>
          <cell r="BN2345">
            <v>0</v>
          </cell>
          <cell r="BR2345">
            <v>800</v>
          </cell>
          <cell r="BS2345">
            <v>506</v>
          </cell>
          <cell r="BT2345">
            <v>506</v>
          </cell>
          <cell r="BU2345">
            <v>562</v>
          </cell>
          <cell r="BV2345">
            <v>10</v>
          </cell>
          <cell r="BW2345">
            <v>506</v>
          </cell>
          <cell r="BX2345">
            <v>0</v>
          </cell>
        </row>
        <row r="2346">
          <cell r="E2346" t="str">
            <v>BCCM1110</v>
          </cell>
          <cell r="F2346" t="str">
            <v>14 D PV-58 TUBE</v>
          </cell>
          <cell r="G2346" t="str">
            <v>14 D PV-58 TUBE</v>
          </cell>
          <cell r="H2346" t="str">
            <v>TUBE</v>
          </cell>
          <cell r="I2346" t="str">
            <v>AGSC</v>
          </cell>
          <cell r="J2346" t="str">
            <v>LVR TUBE</v>
          </cell>
          <cell r="K2346" t="str">
            <v>BRIDGESTONE</v>
          </cell>
          <cell r="L2346" t="str">
            <v>14D</v>
          </cell>
          <cell r="M2346" t="str">
            <v>TUBE IMPORT</v>
          </cell>
          <cell r="N2346" t="str">
            <v>TUBE</v>
          </cell>
          <cell r="O2346" t="str">
            <v>TUBE IMP</v>
          </cell>
          <cell r="P2346" t="str">
            <v>T/T</v>
          </cell>
          <cell r="Q2346" t="str">
            <v>ZDUMMY</v>
          </cell>
          <cell r="R2346" t="str">
            <v>JAPAN</v>
          </cell>
          <cell r="S2346">
            <v>6</v>
          </cell>
          <cell r="Y2346" t="str">
            <v>24</v>
          </cell>
          <cell r="AG2346">
            <v>0</v>
          </cell>
          <cell r="AL2346" t="str">
            <v>RAL</v>
          </cell>
          <cell r="AO2346" t="str">
            <v>14 D PV-58</v>
          </cell>
          <cell r="AP2346" t="str">
            <v>TUBE</v>
          </cell>
          <cell r="AQ2346">
            <v>0</v>
          </cell>
          <cell r="AR2346">
            <v>0</v>
          </cell>
          <cell r="AU2346">
            <v>0</v>
          </cell>
          <cell r="AX2346" t="str">
            <v>DISCONT</v>
          </cell>
          <cell r="AY2346" t="str">
            <v>B</v>
          </cell>
          <cell r="AZ2346">
            <v>92</v>
          </cell>
          <cell r="BA2346">
            <v>10</v>
          </cell>
          <cell r="BB2346">
            <v>10</v>
          </cell>
          <cell r="BC2346">
            <v>514</v>
          </cell>
          <cell r="BD2346" t="str">
            <v>C</v>
          </cell>
          <cell r="BE2346" t="str">
            <v>C</v>
          </cell>
          <cell r="BF2346" t="str">
            <v>C</v>
          </cell>
          <cell r="BG2346" t="str">
            <v>C</v>
          </cell>
          <cell r="BH2346">
            <v>0.54800000000000004</v>
          </cell>
          <cell r="BI2346">
            <v>0</v>
          </cell>
          <cell r="BJ2346">
            <v>0</v>
          </cell>
          <cell r="BK2346">
            <v>5.0580543999999986E-3</v>
          </cell>
          <cell r="BL2346">
            <v>14</v>
          </cell>
          <cell r="BM2346">
            <v>0</v>
          </cell>
          <cell r="BN2346">
            <v>0</v>
          </cell>
          <cell r="BR2346">
            <v>930</v>
          </cell>
          <cell r="BS2346">
            <v>588</v>
          </cell>
          <cell r="BT2346">
            <v>588</v>
          </cell>
          <cell r="BU2346">
            <v>653</v>
          </cell>
          <cell r="BV2346">
            <v>10</v>
          </cell>
          <cell r="BW2346">
            <v>588</v>
          </cell>
          <cell r="BX2346">
            <v>0</v>
          </cell>
        </row>
        <row r="2347">
          <cell r="E2347" t="str">
            <v>BCCM1120</v>
          </cell>
          <cell r="F2347" t="str">
            <v>185/70R15 PV-58 TUBE</v>
          </cell>
          <cell r="G2347" t="str">
            <v>185/70R15 PV-58 TUBE</v>
          </cell>
          <cell r="H2347" t="str">
            <v>TUBE RADIAL</v>
          </cell>
          <cell r="I2347" t="str">
            <v>LVRC</v>
          </cell>
          <cell r="J2347" t="str">
            <v>LVR TUBE</v>
          </cell>
          <cell r="K2347" t="str">
            <v>BRIDGESTONE</v>
          </cell>
          <cell r="L2347" t="str">
            <v>185/70R15</v>
          </cell>
          <cell r="M2347" t="str">
            <v>TUBE IMPORT</v>
          </cell>
          <cell r="N2347" t="str">
            <v>TUBE</v>
          </cell>
          <cell r="O2347" t="str">
            <v>TUBE IMP</v>
          </cell>
          <cell r="P2347" t="str">
            <v>T/T</v>
          </cell>
          <cell r="Q2347" t="str">
            <v>ZDUMMY</v>
          </cell>
          <cell r="R2347" t="str">
            <v>JAPAN</v>
          </cell>
          <cell r="S2347">
            <v>6</v>
          </cell>
          <cell r="Y2347" t="str">
            <v>24</v>
          </cell>
          <cell r="AG2347">
            <v>0</v>
          </cell>
          <cell r="AL2347" t="str">
            <v>PSR</v>
          </cell>
          <cell r="AO2347" t="str">
            <v>185/70R15</v>
          </cell>
          <cell r="AP2347" t="str">
            <v>TUBE</v>
          </cell>
          <cell r="AQ2347">
            <v>0</v>
          </cell>
          <cell r="AR2347">
            <v>0</v>
          </cell>
          <cell r="AU2347">
            <v>0</v>
          </cell>
          <cell r="AX2347" t="str">
            <v>DISCONT</v>
          </cell>
          <cell r="AY2347" t="str">
            <v>B</v>
          </cell>
          <cell r="AZ2347">
            <v>92</v>
          </cell>
          <cell r="BA2347">
            <v>10</v>
          </cell>
          <cell r="BB2347">
            <v>10</v>
          </cell>
          <cell r="BC2347">
            <v>514</v>
          </cell>
          <cell r="BD2347" t="str">
            <v>C</v>
          </cell>
          <cell r="BE2347" t="str">
            <v>C</v>
          </cell>
          <cell r="BF2347" t="str">
            <v>C</v>
          </cell>
          <cell r="BG2347" t="str">
            <v>C</v>
          </cell>
          <cell r="BH2347">
            <v>0.54800000000000004</v>
          </cell>
          <cell r="BI2347">
            <v>0.53900000000000003</v>
          </cell>
          <cell r="BJ2347">
            <v>0</v>
          </cell>
          <cell r="BK2347">
            <v>3.2661225000000002E-2</v>
          </cell>
          <cell r="BL2347">
            <v>15</v>
          </cell>
          <cell r="BM2347">
            <v>0</v>
          </cell>
          <cell r="BN2347">
            <v>185</v>
          </cell>
          <cell r="BR2347">
            <v>1040</v>
          </cell>
          <cell r="BS2347">
            <v>653</v>
          </cell>
          <cell r="BT2347">
            <v>653</v>
          </cell>
          <cell r="BU2347">
            <v>726</v>
          </cell>
          <cell r="BV2347">
            <v>10</v>
          </cell>
          <cell r="BW2347">
            <v>653</v>
          </cell>
          <cell r="BX2347">
            <v>0</v>
          </cell>
        </row>
        <row r="2348">
          <cell r="E2348" t="str">
            <v>BCCM1202</v>
          </cell>
          <cell r="F2348" t="str">
            <v>6-12 TUBE (FSLM)</v>
          </cell>
          <cell r="G2348" t="str">
            <v>6-12 TUBE (FSLM)</v>
          </cell>
          <cell r="H2348" t="str">
            <v>TUBE</v>
          </cell>
          <cell r="I2348" t="str">
            <v>AGSC</v>
          </cell>
          <cell r="J2348" t="str">
            <v>AGS TUBE</v>
          </cell>
          <cell r="K2348" t="str">
            <v>BRIDGESTONE</v>
          </cell>
          <cell r="L2348" t="str">
            <v>6-12</v>
          </cell>
          <cell r="M2348" t="str">
            <v>TUBE IMPORT</v>
          </cell>
          <cell r="N2348" t="str">
            <v>TUBE</v>
          </cell>
          <cell r="O2348" t="str">
            <v>TUBE IMP</v>
          </cell>
          <cell r="P2348" t="str">
            <v>T/T</v>
          </cell>
          <cell r="Q2348" t="str">
            <v>AGSC0N02</v>
          </cell>
          <cell r="R2348" t="str">
            <v>INDONESIA</v>
          </cell>
          <cell r="S2348">
            <v>6</v>
          </cell>
          <cell r="Y2348" t="str">
            <v>24</v>
          </cell>
          <cell r="AG2348" t="str">
            <v>AGS0NC02</v>
          </cell>
          <cell r="AL2348" t="str">
            <v>AG</v>
          </cell>
          <cell r="AO2348" t="str">
            <v>6-12</v>
          </cell>
          <cell r="AP2348" t="str">
            <v>TUBE</v>
          </cell>
          <cell r="AQ2348">
            <v>0</v>
          </cell>
          <cell r="AR2348">
            <v>0</v>
          </cell>
          <cell r="AU2348">
            <v>0</v>
          </cell>
          <cell r="AX2348" t="str">
            <v>DISCONT</v>
          </cell>
          <cell r="AY2348" t="str">
            <v>B</v>
          </cell>
          <cell r="AZ2348">
            <v>92</v>
          </cell>
          <cell r="BA2348">
            <v>10</v>
          </cell>
          <cell r="BB2348">
            <v>10</v>
          </cell>
          <cell r="BC2348">
            <v>514</v>
          </cell>
          <cell r="BD2348" t="str">
            <v>C</v>
          </cell>
          <cell r="BE2348" t="str">
            <v>C</v>
          </cell>
          <cell r="BF2348" t="str">
            <v>C</v>
          </cell>
          <cell r="BG2348" t="str">
            <v>C</v>
          </cell>
          <cell r="BH2348">
            <v>0.41899999999999998</v>
          </cell>
          <cell r="BI2348">
            <v>0.83</v>
          </cell>
          <cell r="BJ2348">
            <v>0</v>
          </cell>
          <cell r="BK2348">
            <v>3.7161215999999991E-3</v>
          </cell>
          <cell r="BL2348">
            <v>12</v>
          </cell>
          <cell r="BM2348">
            <v>0</v>
          </cell>
          <cell r="BN2348">
            <v>0</v>
          </cell>
          <cell r="BR2348">
            <v>380</v>
          </cell>
          <cell r="BS2348">
            <v>239</v>
          </cell>
          <cell r="BT2348">
            <v>239</v>
          </cell>
          <cell r="BU2348">
            <v>266</v>
          </cell>
          <cell r="BV2348">
            <v>10</v>
          </cell>
          <cell r="BW2348">
            <v>239</v>
          </cell>
          <cell r="BX2348">
            <v>0</v>
          </cell>
        </row>
        <row r="2349">
          <cell r="E2349" t="str">
            <v>BCCM1209</v>
          </cell>
          <cell r="F2349" t="str">
            <v>500-12 TUBE (FSLM)</v>
          </cell>
          <cell r="G2349" t="str">
            <v>500-12 TUBE (FSLM)</v>
          </cell>
          <cell r="H2349" t="str">
            <v>TUBE</v>
          </cell>
          <cell r="I2349" t="str">
            <v>AGSC</v>
          </cell>
          <cell r="J2349" t="str">
            <v>AGS TUBE</v>
          </cell>
          <cell r="K2349" t="str">
            <v>BRIDGESTONE</v>
          </cell>
          <cell r="L2349" t="str">
            <v>500-12</v>
          </cell>
          <cell r="M2349" t="str">
            <v>TUBE IMPORT</v>
          </cell>
          <cell r="N2349" t="str">
            <v>TUBE</v>
          </cell>
          <cell r="O2349" t="str">
            <v>TUBE IMP</v>
          </cell>
          <cell r="P2349" t="str">
            <v>T/T</v>
          </cell>
          <cell r="Q2349" t="str">
            <v>AGSC0N09</v>
          </cell>
          <cell r="R2349" t="str">
            <v>INDONESIA</v>
          </cell>
          <cell r="S2349">
            <v>6</v>
          </cell>
          <cell r="Y2349" t="str">
            <v>24</v>
          </cell>
          <cell r="AG2349" t="str">
            <v>AGS0NC09</v>
          </cell>
          <cell r="AL2349" t="str">
            <v>AG</v>
          </cell>
          <cell r="AO2349" t="str">
            <v>500-12</v>
          </cell>
          <cell r="AP2349" t="str">
            <v>TUBE</v>
          </cell>
          <cell r="AQ2349">
            <v>0</v>
          </cell>
          <cell r="AR2349">
            <v>0</v>
          </cell>
          <cell r="AU2349">
            <v>0</v>
          </cell>
          <cell r="AX2349" t="str">
            <v>DISCONT</v>
          </cell>
          <cell r="AY2349" t="str">
            <v>B</v>
          </cell>
          <cell r="AZ2349">
            <v>92</v>
          </cell>
          <cell r="BA2349">
            <v>10</v>
          </cell>
          <cell r="BB2349">
            <v>10</v>
          </cell>
          <cell r="BC2349">
            <v>514</v>
          </cell>
          <cell r="BD2349" t="str">
            <v>C</v>
          </cell>
          <cell r="BE2349" t="str">
            <v>C</v>
          </cell>
          <cell r="BF2349" t="str">
            <v>C</v>
          </cell>
          <cell r="BG2349" t="str">
            <v>C</v>
          </cell>
          <cell r="BH2349">
            <v>0.34699999999999998</v>
          </cell>
          <cell r="BI2349">
            <v>0.78</v>
          </cell>
          <cell r="BJ2349">
            <v>0</v>
          </cell>
          <cell r="BK2349">
            <v>3.7161215999999991E-3</v>
          </cell>
          <cell r="BL2349">
            <v>12</v>
          </cell>
          <cell r="BM2349">
            <v>0</v>
          </cell>
          <cell r="BN2349">
            <v>0</v>
          </cell>
          <cell r="BR2349">
            <v>330</v>
          </cell>
          <cell r="BS2349">
            <v>209</v>
          </cell>
          <cell r="BT2349">
            <v>209</v>
          </cell>
          <cell r="BU2349">
            <v>232</v>
          </cell>
          <cell r="BV2349">
            <v>10</v>
          </cell>
          <cell r="BW2349">
            <v>209</v>
          </cell>
          <cell r="BX2349">
            <v>0</v>
          </cell>
        </row>
        <row r="2350">
          <cell r="E2350" t="str">
            <v>BCCM1210</v>
          </cell>
          <cell r="F2350" t="str">
            <v>5-12 TUBE</v>
          </cell>
          <cell r="G2350" t="str">
            <v>5-12 TUBE</v>
          </cell>
          <cell r="H2350" t="str">
            <v>TUBE</v>
          </cell>
          <cell r="I2350" t="str">
            <v>AGSC</v>
          </cell>
          <cell r="J2350" t="str">
            <v>AGS TUBE</v>
          </cell>
          <cell r="K2350" t="str">
            <v>BRIDGESTONE</v>
          </cell>
          <cell r="L2350" t="str">
            <v>5-12</v>
          </cell>
          <cell r="M2350" t="str">
            <v>TUBE IMPORT</v>
          </cell>
          <cell r="N2350" t="str">
            <v>TUBE</v>
          </cell>
          <cell r="O2350" t="str">
            <v>TUBE IMP</v>
          </cell>
          <cell r="P2350" t="str">
            <v>T/T</v>
          </cell>
          <cell r="Q2350" t="str">
            <v>ZDUMMY</v>
          </cell>
          <cell r="R2350" t="str">
            <v>JAPAN</v>
          </cell>
          <cell r="S2350">
            <v>6</v>
          </cell>
          <cell r="Y2350" t="str">
            <v>24</v>
          </cell>
          <cell r="AG2350">
            <v>0</v>
          </cell>
          <cell r="AL2350" t="str">
            <v>AG</v>
          </cell>
          <cell r="AO2350" t="str">
            <v>5-12</v>
          </cell>
          <cell r="AP2350" t="str">
            <v>TUBE</v>
          </cell>
          <cell r="AQ2350">
            <v>0</v>
          </cell>
          <cell r="AR2350">
            <v>0</v>
          </cell>
          <cell r="AU2350">
            <v>0</v>
          </cell>
          <cell r="AX2350" t="str">
            <v>CON</v>
          </cell>
          <cell r="AY2350" t="str">
            <v>B</v>
          </cell>
          <cell r="AZ2350">
            <v>92</v>
          </cell>
          <cell r="BA2350">
            <v>10</v>
          </cell>
          <cell r="BB2350">
            <v>10</v>
          </cell>
          <cell r="BC2350">
            <v>514</v>
          </cell>
          <cell r="BD2350" t="str">
            <v>C</v>
          </cell>
          <cell r="BE2350" t="str">
            <v>C</v>
          </cell>
          <cell r="BF2350" t="str">
            <v>C</v>
          </cell>
          <cell r="BG2350" t="str">
            <v>C</v>
          </cell>
          <cell r="BH2350">
            <v>0.25700000000000001</v>
          </cell>
          <cell r="BI2350">
            <v>0</v>
          </cell>
          <cell r="BJ2350">
            <v>0</v>
          </cell>
          <cell r="BK2350">
            <v>3.7161215999999991E-3</v>
          </cell>
          <cell r="BL2350">
            <v>12</v>
          </cell>
          <cell r="BM2350">
            <v>0</v>
          </cell>
          <cell r="BN2350">
            <v>0</v>
          </cell>
          <cell r="BR2350">
            <v>180</v>
          </cell>
          <cell r="BS2350">
            <v>111</v>
          </cell>
          <cell r="BT2350">
            <v>111</v>
          </cell>
          <cell r="BU2350">
            <v>123</v>
          </cell>
          <cell r="BV2350">
            <v>10</v>
          </cell>
          <cell r="BW2350">
            <v>111</v>
          </cell>
          <cell r="BX2350">
            <v>0</v>
          </cell>
        </row>
        <row r="2351">
          <cell r="E2351" t="str">
            <v>BCCM1211</v>
          </cell>
          <cell r="F2351" t="str">
            <v>6-12 TUBE</v>
          </cell>
          <cell r="G2351" t="str">
            <v>6-12 TUBE</v>
          </cell>
          <cell r="H2351" t="str">
            <v>TUBE</v>
          </cell>
          <cell r="I2351" t="str">
            <v>AGSC</v>
          </cell>
          <cell r="J2351" t="str">
            <v>AGS TUBE</v>
          </cell>
          <cell r="K2351" t="str">
            <v>BRIDGESTONE</v>
          </cell>
          <cell r="L2351" t="str">
            <v>6-12</v>
          </cell>
          <cell r="M2351" t="str">
            <v>TUBE IMPORT</v>
          </cell>
          <cell r="N2351" t="str">
            <v>TUBE</v>
          </cell>
          <cell r="O2351" t="str">
            <v>TUBE IMP</v>
          </cell>
          <cell r="P2351" t="str">
            <v>T/T</v>
          </cell>
          <cell r="Q2351" t="str">
            <v>ZDUMMY</v>
          </cell>
          <cell r="R2351" t="str">
            <v>JAPAN</v>
          </cell>
          <cell r="S2351">
            <v>6</v>
          </cell>
          <cell r="Y2351" t="str">
            <v>24</v>
          </cell>
          <cell r="AG2351">
            <v>0</v>
          </cell>
          <cell r="AL2351" t="str">
            <v>AG</v>
          </cell>
          <cell r="AO2351" t="str">
            <v>6-12</v>
          </cell>
          <cell r="AP2351" t="str">
            <v>TUBE</v>
          </cell>
          <cell r="AQ2351">
            <v>0</v>
          </cell>
          <cell r="AR2351">
            <v>0</v>
          </cell>
          <cell r="AU2351">
            <v>0</v>
          </cell>
          <cell r="AX2351" t="str">
            <v>DISCONT</v>
          </cell>
          <cell r="AY2351" t="str">
            <v>B</v>
          </cell>
          <cell r="AZ2351">
            <v>92</v>
          </cell>
          <cell r="BA2351">
            <v>10</v>
          </cell>
          <cell r="BB2351">
            <v>10</v>
          </cell>
          <cell r="BC2351">
            <v>514</v>
          </cell>
          <cell r="BD2351" t="str">
            <v>C</v>
          </cell>
          <cell r="BE2351" t="str">
            <v>C</v>
          </cell>
          <cell r="BF2351" t="str">
            <v>C</v>
          </cell>
          <cell r="BG2351" t="str">
            <v>C</v>
          </cell>
          <cell r="BH2351">
            <v>0.32900000000000001</v>
          </cell>
          <cell r="BI2351">
            <v>0</v>
          </cell>
          <cell r="BJ2351">
            <v>0</v>
          </cell>
          <cell r="BK2351">
            <v>3.7161215999999991E-3</v>
          </cell>
          <cell r="BL2351">
            <v>12</v>
          </cell>
          <cell r="BM2351">
            <v>0</v>
          </cell>
          <cell r="BN2351">
            <v>0</v>
          </cell>
          <cell r="BR2351">
            <v>270</v>
          </cell>
          <cell r="BS2351">
            <v>168</v>
          </cell>
          <cell r="BT2351">
            <v>168</v>
          </cell>
          <cell r="BU2351">
            <v>187</v>
          </cell>
          <cell r="BV2351">
            <v>10</v>
          </cell>
          <cell r="BW2351">
            <v>168</v>
          </cell>
          <cell r="BX2351">
            <v>0</v>
          </cell>
        </row>
        <row r="2352">
          <cell r="E2352" t="str">
            <v>BCCM1212</v>
          </cell>
          <cell r="F2352" t="str">
            <v>6-14 TUBE (FSLM)</v>
          </cell>
          <cell r="G2352" t="str">
            <v>6-14 TUBE (FSLM)</v>
          </cell>
          <cell r="H2352" t="str">
            <v>TUBE</v>
          </cell>
          <cell r="I2352" t="str">
            <v>AGSC</v>
          </cell>
          <cell r="J2352" t="str">
            <v>AGS TUBE</v>
          </cell>
          <cell r="K2352" t="str">
            <v>BRIDGESTONE</v>
          </cell>
          <cell r="L2352" t="str">
            <v>6-14</v>
          </cell>
          <cell r="M2352" t="str">
            <v>TUBE IMPORT</v>
          </cell>
          <cell r="N2352" t="str">
            <v>TUBE</v>
          </cell>
          <cell r="O2352" t="str">
            <v>TUBE IMP</v>
          </cell>
          <cell r="P2352" t="str">
            <v>T/T</v>
          </cell>
          <cell r="Q2352" t="str">
            <v>ZDUMMY</v>
          </cell>
          <cell r="R2352" t="str">
            <v>JAPAN</v>
          </cell>
          <cell r="S2352">
            <v>6</v>
          </cell>
          <cell r="Y2352" t="str">
            <v>24</v>
          </cell>
          <cell r="AG2352">
            <v>0</v>
          </cell>
          <cell r="AL2352" t="str">
            <v>AG</v>
          </cell>
          <cell r="AO2352" t="str">
            <v>6-14</v>
          </cell>
          <cell r="AP2352" t="str">
            <v>TUBE</v>
          </cell>
          <cell r="AQ2352">
            <v>0</v>
          </cell>
          <cell r="AR2352">
            <v>0</v>
          </cell>
          <cell r="AU2352">
            <v>0</v>
          </cell>
          <cell r="AX2352" t="str">
            <v>CON</v>
          </cell>
          <cell r="AY2352" t="str">
            <v>B</v>
          </cell>
          <cell r="AZ2352">
            <v>92</v>
          </cell>
          <cell r="BA2352">
            <v>10</v>
          </cell>
          <cell r="BB2352">
            <v>10</v>
          </cell>
          <cell r="BC2352">
            <v>514</v>
          </cell>
          <cell r="BD2352" t="str">
            <v>C</v>
          </cell>
          <cell r="BE2352" t="str">
            <v>C</v>
          </cell>
          <cell r="BF2352" t="str">
            <v>C</v>
          </cell>
          <cell r="BG2352" t="str">
            <v>C</v>
          </cell>
          <cell r="BH2352">
            <v>0.378</v>
          </cell>
          <cell r="BI2352">
            <v>0</v>
          </cell>
          <cell r="BJ2352">
            <v>0</v>
          </cell>
          <cell r="BK2352">
            <v>5.0580543999999986E-3</v>
          </cell>
          <cell r="BL2352">
            <v>14</v>
          </cell>
          <cell r="BM2352">
            <v>0</v>
          </cell>
          <cell r="BN2352">
            <v>0</v>
          </cell>
          <cell r="BR2352">
            <v>300</v>
          </cell>
          <cell r="BS2352">
            <v>187</v>
          </cell>
          <cell r="BT2352">
            <v>187</v>
          </cell>
          <cell r="BU2352">
            <v>208</v>
          </cell>
          <cell r="BV2352">
            <v>10</v>
          </cell>
          <cell r="BW2352">
            <v>187</v>
          </cell>
          <cell r="BX2352">
            <v>190.22</v>
          </cell>
        </row>
        <row r="2353">
          <cell r="E2353" t="str">
            <v>BCCM1213</v>
          </cell>
          <cell r="F2353" t="str">
            <v>8-18 TUBE</v>
          </cell>
          <cell r="G2353" t="str">
            <v>8-18 TUBE</v>
          </cell>
          <cell r="H2353" t="str">
            <v>TUBE</v>
          </cell>
          <cell r="I2353" t="str">
            <v>AGSC</v>
          </cell>
          <cell r="J2353" t="str">
            <v>AGS TUBE</v>
          </cell>
          <cell r="K2353" t="str">
            <v>BRIDGESTONE</v>
          </cell>
          <cell r="L2353" t="str">
            <v>8-18</v>
          </cell>
          <cell r="M2353" t="str">
            <v>TUBE IMPORT</v>
          </cell>
          <cell r="N2353" t="str">
            <v>TUBE</v>
          </cell>
          <cell r="O2353" t="str">
            <v>TUBE IMP</v>
          </cell>
          <cell r="P2353" t="str">
            <v>T/T</v>
          </cell>
          <cell r="Q2353" t="str">
            <v>ZDUMMY</v>
          </cell>
          <cell r="R2353" t="str">
            <v>JAPAN</v>
          </cell>
          <cell r="S2353">
            <v>6</v>
          </cell>
          <cell r="Y2353" t="str">
            <v>24</v>
          </cell>
          <cell r="AG2353">
            <v>0</v>
          </cell>
          <cell r="AL2353" t="str">
            <v>AG</v>
          </cell>
          <cell r="AO2353" t="str">
            <v>8-18</v>
          </cell>
          <cell r="AP2353" t="str">
            <v>TUBE</v>
          </cell>
          <cell r="AQ2353">
            <v>0</v>
          </cell>
          <cell r="AR2353">
            <v>0</v>
          </cell>
          <cell r="AU2353">
            <v>0</v>
          </cell>
          <cell r="AX2353" t="str">
            <v>DISCONT</v>
          </cell>
          <cell r="AY2353" t="str">
            <v>B</v>
          </cell>
          <cell r="AZ2353">
            <v>92</v>
          </cell>
          <cell r="BA2353">
            <v>10</v>
          </cell>
          <cell r="BB2353">
            <v>10</v>
          </cell>
          <cell r="BC2353">
            <v>514</v>
          </cell>
          <cell r="BD2353" t="str">
            <v>C</v>
          </cell>
          <cell r="BE2353" t="str">
            <v>C</v>
          </cell>
          <cell r="BF2353" t="str">
            <v>C</v>
          </cell>
          <cell r="BG2353" t="str">
            <v>C</v>
          </cell>
          <cell r="BH2353">
            <v>0.71699999999999997</v>
          </cell>
          <cell r="BI2353">
            <v>0</v>
          </cell>
          <cell r="BJ2353">
            <v>0</v>
          </cell>
          <cell r="BK2353">
            <v>8.3612736E-3</v>
          </cell>
          <cell r="BL2353">
            <v>18</v>
          </cell>
          <cell r="BM2353">
            <v>0</v>
          </cell>
          <cell r="BN2353">
            <v>0</v>
          </cell>
          <cell r="BR2353">
            <v>390</v>
          </cell>
          <cell r="BS2353">
            <v>247</v>
          </cell>
          <cell r="BT2353">
            <v>247</v>
          </cell>
          <cell r="BU2353">
            <v>274</v>
          </cell>
          <cell r="BV2353">
            <v>10</v>
          </cell>
          <cell r="BW2353">
            <v>247</v>
          </cell>
          <cell r="BX2353">
            <v>0</v>
          </cell>
        </row>
        <row r="2354">
          <cell r="E2354" t="str">
            <v>BCCM1214</v>
          </cell>
          <cell r="F2354" t="str">
            <v>11.2-24 TUBE</v>
          </cell>
          <cell r="G2354" t="str">
            <v>11.2-24 TUBE</v>
          </cell>
          <cell r="H2354" t="str">
            <v>TUBE</v>
          </cell>
          <cell r="I2354" t="str">
            <v>AGSC</v>
          </cell>
          <cell r="J2354" t="str">
            <v>AGS TUBE</v>
          </cell>
          <cell r="K2354" t="str">
            <v>BRIDGESTONE</v>
          </cell>
          <cell r="L2354" t="str">
            <v>112-24</v>
          </cell>
          <cell r="M2354" t="str">
            <v>TUBE IMPORT</v>
          </cell>
          <cell r="N2354" t="str">
            <v>TUBE</v>
          </cell>
          <cell r="O2354" t="str">
            <v>TUBE IMP</v>
          </cell>
          <cell r="P2354" t="str">
            <v>T/T</v>
          </cell>
          <cell r="Q2354" t="str">
            <v>ZDUMMY</v>
          </cell>
          <cell r="R2354" t="str">
            <v>JAPAN</v>
          </cell>
          <cell r="S2354">
            <v>6</v>
          </cell>
          <cell r="Y2354" t="str">
            <v>24</v>
          </cell>
          <cell r="AG2354">
            <v>0</v>
          </cell>
          <cell r="AL2354" t="str">
            <v>AG</v>
          </cell>
          <cell r="AO2354" t="str">
            <v>11.2-24</v>
          </cell>
          <cell r="AP2354" t="str">
            <v>TUBE</v>
          </cell>
          <cell r="AQ2354">
            <v>0</v>
          </cell>
          <cell r="AR2354">
            <v>0</v>
          </cell>
          <cell r="AU2354">
            <v>0</v>
          </cell>
          <cell r="AX2354" t="str">
            <v>DISCONT</v>
          </cell>
          <cell r="AY2354" t="str">
            <v>B</v>
          </cell>
          <cell r="AZ2354">
            <v>92</v>
          </cell>
          <cell r="BA2354">
            <v>10</v>
          </cell>
          <cell r="BB2354">
            <v>10</v>
          </cell>
          <cell r="BC2354">
            <v>514</v>
          </cell>
          <cell r="BD2354" t="str">
            <v>C</v>
          </cell>
          <cell r="BE2354" t="str">
            <v>C</v>
          </cell>
          <cell r="BF2354" t="str">
            <v>C</v>
          </cell>
          <cell r="BG2354" t="str">
            <v>C</v>
          </cell>
          <cell r="BH2354">
            <v>1.716</v>
          </cell>
          <cell r="BI2354">
            <v>3.665</v>
          </cell>
          <cell r="BJ2354">
            <v>0</v>
          </cell>
          <cell r="BK2354">
            <v>1.4864486399999996E-2</v>
          </cell>
          <cell r="BL2354">
            <v>24</v>
          </cell>
          <cell r="BM2354">
            <v>0</v>
          </cell>
          <cell r="BN2354">
            <v>0</v>
          </cell>
          <cell r="BR2354">
            <v>1750</v>
          </cell>
          <cell r="BS2354">
            <v>1105</v>
          </cell>
          <cell r="BT2354">
            <v>1105</v>
          </cell>
          <cell r="BU2354">
            <v>1228</v>
          </cell>
          <cell r="BV2354">
            <v>10</v>
          </cell>
          <cell r="BW2354">
            <v>1105</v>
          </cell>
          <cell r="BX2354">
            <v>0</v>
          </cell>
        </row>
        <row r="2355">
          <cell r="E2355" t="str">
            <v>BCCM1215</v>
          </cell>
          <cell r="F2355" t="str">
            <v>112-28 TUBE</v>
          </cell>
          <cell r="G2355" t="str">
            <v>112-28 TUBE</v>
          </cell>
          <cell r="H2355" t="str">
            <v>TUBE</v>
          </cell>
          <cell r="I2355" t="str">
            <v>AGSC</v>
          </cell>
          <cell r="J2355" t="str">
            <v>AGS TUBE</v>
          </cell>
          <cell r="K2355" t="str">
            <v>BRIDGESTONE</v>
          </cell>
          <cell r="L2355" t="str">
            <v>112-28</v>
          </cell>
          <cell r="M2355" t="str">
            <v>TUBE IMPORT</v>
          </cell>
          <cell r="N2355" t="str">
            <v>TUBE</v>
          </cell>
          <cell r="O2355" t="str">
            <v>TUBE IMP</v>
          </cell>
          <cell r="P2355" t="str">
            <v>T/T</v>
          </cell>
          <cell r="Q2355" t="str">
            <v>ZDUMMY</v>
          </cell>
          <cell r="R2355" t="str">
            <v>JAPAN</v>
          </cell>
          <cell r="S2355">
            <v>6</v>
          </cell>
          <cell r="Y2355" t="str">
            <v>24</v>
          </cell>
          <cell r="AG2355">
            <v>0</v>
          </cell>
          <cell r="AL2355" t="str">
            <v>AG</v>
          </cell>
          <cell r="AO2355" t="str">
            <v>11.2-28</v>
          </cell>
          <cell r="AP2355" t="str">
            <v>TUBE</v>
          </cell>
          <cell r="AQ2355">
            <v>0</v>
          </cell>
          <cell r="AR2355">
            <v>0</v>
          </cell>
          <cell r="AU2355">
            <v>0</v>
          </cell>
          <cell r="AX2355" t="str">
            <v>DISCONT</v>
          </cell>
          <cell r="AY2355" t="str">
            <v>B</v>
          </cell>
          <cell r="AZ2355">
            <v>92</v>
          </cell>
          <cell r="BA2355">
            <v>10</v>
          </cell>
          <cell r="BB2355">
            <v>10</v>
          </cell>
          <cell r="BC2355">
            <v>514</v>
          </cell>
          <cell r="BD2355" t="str">
            <v>C</v>
          </cell>
          <cell r="BE2355" t="str">
            <v>C</v>
          </cell>
          <cell r="BF2355" t="str">
            <v>C</v>
          </cell>
          <cell r="BG2355" t="str">
            <v>C</v>
          </cell>
          <cell r="BH2355">
            <v>2.032</v>
          </cell>
          <cell r="BI2355">
            <v>0</v>
          </cell>
          <cell r="BJ2355">
            <v>0</v>
          </cell>
          <cell r="BK2355">
            <v>2.0232217599999994E-2</v>
          </cell>
          <cell r="BL2355">
            <v>28</v>
          </cell>
          <cell r="BM2355">
            <v>0</v>
          </cell>
          <cell r="BN2355">
            <v>0</v>
          </cell>
          <cell r="BR2355">
            <v>1180</v>
          </cell>
          <cell r="BS2355">
            <v>746</v>
          </cell>
          <cell r="BT2355">
            <v>746</v>
          </cell>
          <cell r="BU2355">
            <v>829</v>
          </cell>
          <cell r="BV2355">
            <v>10</v>
          </cell>
          <cell r="BW2355">
            <v>746</v>
          </cell>
          <cell r="BX2355">
            <v>0</v>
          </cell>
        </row>
        <row r="2356">
          <cell r="E2356" t="str">
            <v>BCCM1216</v>
          </cell>
          <cell r="F2356" t="str">
            <v>124-24 TUBE</v>
          </cell>
          <cell r="G2356" t="str">
            <v>124-24 TUBE</v>
          </cell>
          <cell r="H2356" t="str">
            <v>TUBE</v>
          </cell>
          <cell r="I2356" t="str">
            <v>AGSC</v>
          </cell>
          <cell r="J2356" t="str">
            <v>AGS TUBE</v>
          </cell>
          <cell r="K2356" t="str">
            <v>BRIDGESTONE</v>
          </cell>
          <cell r="L2356" t="str">
            <v>124-24</v>
          </cell>
          <cell r="M2356" t="str">
            <v>TUBE IMPORT</v>
          </cell>
          <cell r="N2356" t="str">
            <v>TUBE</v>
          </cell>
          <cell r="O2356" t="str">
            <v>TUBE IMP</v>
          </cell>
          <cell r="P2356" t="str">
            <v>T/T</v>
          </cell>
          <cell r="Q2356" t="str">
            <v>ZDUMMY</v>
          </cell>
          <cell r="R2356" t="str">
            <v>JAPAN</v>
          </cell>
          <cell r="S2356">
            <v>6</v>
          </cell>
          <cell r="Y2356" t="str">
            <v>24</v>
          </cell>
          <cell r="AG2356">
            <v>0</v>
          </cell>
          <cell r="AL2356" t="str">
            <v>AG</v>
          </cell>
          <cell r="AO2356" t="str">
            <v>12.4-24</v>
          </cell>
          <cell r="AP2356" t="str">
            <v>TUBE</v>
          </cell>
          <cell r="AQ2356">
            <v>0</v>
          </cell>
          <cell r="AR2356">
            <v>0</v>
          </cell>
          <cell r="AU2356">
            <v>0</v>
          </cell>
          <cell r="AX2356" t="str">
            <v>DISCONT</v>
          </cell>
          <cell r="AY2356" t="str">
            <v>B</v>
          </cell>
          <cell r="AZ2356">
            <v>92</v>
          </cell>
          <cell r="BA2356">
            <v>10</v>
          </cell>
          <cell r="BB2356">
            <v>10</v>
          </cell>
          <cell r="BC2356">
            <v>514</v>
          </cell>
          <cell r="BD2356" t="str">
            <v>C</v>
          </cell>
          <cell r="BE2356" t="str">
            <v>C</v>
          </cell>
          <cell r="BF2356" t="str">
            <v>C</v>
          </cell>
          <cell r="BG2356" t="str">
            <v>C</v>
          </cell>
          <cell r="BH2356">
            <v>2.032</v>
          </cell>
          <cell r="BI2356">
            <v>0</v>
          </cell>
          <cell r="BJ2356">
            <v>0</v>
          </cell>
          <cell r="BK2356">
            <v>1.4864486399999996E-2</v>
          </cell>
          <cell r="BL2356">
            <v>24</v>
          </cell>
          <cell r="BM2356">
            <v>0</v>
          </cell>
          <cell r="BN2356">
            <v>0</v>
          </cell>
          <cell r="BR2356">
            <v>1320</v>
          </cell>
          <cell r="BS2356">
            <v>833</v>
          </cell>
          <cell r="BT2356">
            <v>833</v>
          </cell>
          <cell r="BU2356">
            <v>926</v>
          </cell>
          <cell r="BV2356">
            <v>10</v>
          </cell>
          <cell r="BW2356">
            <v>833</v>
          </cell>
          <cell r="BX2356">
            <v>0</v>
          </cell>
        </row>
        <row r="2357">
          <cell r="E2357" t="str">
            <v>BCCM1217</v>
          </cell>
          <cell r="F2357" t="str">
            <v>13.6-24 TUBE</v>
          </cell>
          <cell r="G2357" t="str">
            <v>13.6-24 TUBE</v>
          </cell>
          <cell r="H2357" t="str">
            <v>TUBE</v>
          </cell>
          <cell r="I2357" t="str">
            <v>AGSC</v>
          </cell>
          <cell r="J2357" t="str">
            <v>AGS TUBE</v>
          </cell>
          <cell r="K2357" t="str">
            <v>BRIDGESTONE</v>
          </cell>
          <cell r="L2357" t="str">
            <v>136-24</v>
          </cell>
          <cell r="M2357" t="str">
            <v>TUBE IMPORT</v>
          </cell>
          <cell r="N2357" t="str">
            <v>TUBE</v>
          </cell>
          <cell r="O2357" t="str">
            <v>TUBE IMP</v>
          </cell>
          <cell r="P2357" t="str">
            <v>T/T</v>
          </cell>
          <cell r="Q2357" t="str">
            <v>ZDUMMY</v>
          </cell>
          <cell r="R2357" t="str">
            <v>JAPAN</v>
          </cell>
          <cell r="S2357">
            <v>6</v>
          </cell>
          <cell r="Y2357" t="str">
            <v>24</v>
          </cell>
          <cell r="AG2357">
            <v>0</v>
          </cell>
          <cell r="AL2357" t="str">
            <v>AG</v>
          </cell>
          <cell r="AO2357" t="str">
            <v>13.6-24</v>
          </cell>
          <cell r="AP2357" t="str">
            <v>TUBE</v>
          </cell>
          <cell r="AQ2357">
            <v>0</v>
          </cell>
          <cell r="AR2357">
            <v>0</v>
          </cell>
          <cell r="AU2357">
            <v>0</v>
          </cell>
          <cell r="AX2357" t="str">
            <v>CON</v>
          </cell>
          <cell r="AY2357" t="str">
            <v>B</v>
          </cell>
          <cell r="AZ2357">
            <v>92</v>
          </cell>
          <cell r="BA2357">
            <v>10</v>
          </cell>
          <cell r="BB2357">
            <v>10</v>
          </cell>
          <cell r="BC2357">
            <v>514</v>
          </cell>
          <cell r="BD2357" t="str">
            <v>C</v>
          </cell>
          <cell r="BE2357" t="str">
            <v>C</v>
          </cell>
          <cell r="BF2357" t="str">
            <v>C</v>
          </cell>
          <cell r="BG2357" t="str">
            <v>C</v>
          </cell>
          <cell r="BH2357">
            <v>2.1120000000000001</v>
          </cell>
          <cell r="BI2357">
            <v>2.1120000000000001</v>
          </cell>
          <cell r="BJ2357">
            <v>0</v>
          </cell>
          <cell r="BK2357">
            <v>1.4864486399999996E-2</v>
          </cell>
          <cell r="BL2357">
            <v>24</v>
          </cell>
          <cell r="BM2357">
            <v>0</v>
          </cell>
          <cell r="BN2357">
            <v>0</v>
          </cell>
          <cell r="BR2357">
            <v>1560</v>
          </cell>
          <cell r="BS2357">
            <v>980</v>
          </cell>
          <cell r="BT2357">
            <v>980</v>
          </cell>
          <cell r="BU2357">
            <v>1089</v>
          </cell>
          <cell r="BV2357">
            <v>10</v>
          </cell>
          <cell r="BW2357">
            <v>980</v>
          </cell>
          <cell r="BX2357">
            <v>939.38</v>
          </cell>
        </row>
        <row r="2358">
          <cell r="E2358" t="str">
            <v>BCCM1218</v>
          </cell>
          <cell r="F2358" t="str">
            <v>13.6-26 TUBE</v>
          </cell>
          <cell r="G2358" t="str">
            <v>13.6-26 TUBE</v>
          </cell>
          <cell r="H2358" t="str">
            <v>TUBE</v>
          </cell>
          <cell r="I2358" t="str">
            <v>AGSC</v>
          </cell>
          <cell r="J2358" t="str">
            <v>AGS TUBE</v>
          </cell>
          <cell r="K2358" t="str">
            <v>BRIDGESTONE</v>
          </cell>
          <cell r="L2358" t="str">
            <v>136-26</v>
          </cell>
          <cell r="M2358" t="str">
            <v>TUBE IMPORT</v>
          </cell>
          <cell r="N2358" t="str">
            <v>TUBE</v>
          </cell>
          <cell r="O2358" t="str">
            <v>TUBE IMP</v>
          </cell>
          <cell r="P2358" t="str">
            <v>T/T</v>
          </cell>
          <cell r="Q2358" t="str">
            <v>ZDUMMY</v>
          </cell>
          <cell r="R2358" t="str">
            <v>JAPAN</v>
          </cell>
          <cell r="S2358">
            <v>6</v>
          </cell>
          <cell r="Y2358" t="str">
            <v>24</v>
          </cell>
          <cell r="AG2358">
            <v>0</v>
          </cell>
          <cell r="AL2358" t="str">
            <v>AG</v>
          </cell>
          <cell r="AO2358" t="str">
            <v>13.6-26</v>
          </cell>
          <cell r="AP2358" t="str">
            <v>TUBE</v>
          </cell>
          <cell r="AQ2358">
            <v>0</v>
          </cell>
          <cell r="AR2358">
            <v>0</v>
          </cell>
          <cell r="AU2358">
            <v>0</v>
          </cell>
          <cell r="AX2358" t="str">
            <v>CON</v>
          </cell>
          <cell r="AY2358" t="str">
            <v>B</v>
          </cell>
          <cell r="AZ2358">
            <v>92</v>
          </cell>
          <cell r="BA2358">
            <v>10</v>
          </cell>
          <cell r="BB2358">
            <v>10</v>
          </cell>
          <cell r="BC2358">
            <v>514</v>
          </cell>
          <cell r="BD2358" t="str">
            <v>C</v>
          </cell>
          <cell r="BE2358" t="str">
            <v>C</v>
          </cell>
          <cell r="BF2358" t="str">
            <v>C</v>
          </cell>
          <cell r="BG2358" t="str">
            <v>C</v>
          </cell>
          <cell r="BH2358">
            <v>2.214</v>
          </cell>
          <cell r="BI2358">
            <v>2.214</v>
          </cell>
          <cell r="BJ2358">
            <v>0</v>
          </cell>
          <cell r="BK2358">
            <v>1.74451264E-2</v>
          </cell>
          <cell r="BL2358">
            <v>26</v>
          </cell>
          <cell r="BM2358">
            <v>0</v>
          </cell>
          <cell r="BN2358">
            <v>0</v>
          </cell>
          <cell r="BR2358">
            <v>1480</v>
          </cell>
          <cell r="BS2358">
            <v>932</v>
          </cell>
          <cell r="BT2358">
            <v>932</v>
          </cell>
          <cell r="BU2358">
            <v>1036</v>
          </cell>
          <cell r="BV2358">
            <v>10</v>
          </cell>
          <cell r="BW2358">
            <v>932</v>
          </cell>
          <cell r="BX2358">
            <v>960.05</v>
          </cell>
        </row>
        <row r="2359">
          <cell r="E2359" t="str">
            <v>BCCM1219</v>
          </cell>
          <cell r="F2359" t="str">
            <v>136-28 TUBE</v>
          </cell>
          <cell r="G2359" t="str">
            <v>136-28 TUBE</v>
          </cell>
          <cell r="H2359" t="str">
            <v>TUBE</v>
          </cell>
          <cell r="I2359" t="str">
            <v>AGSC</v>
          </cell>
          <cell r="J2359" t="str">
            <v>AGS TUBE</v>
          </cell>
          <cell r="K2359" t="str">
            <v>BRIDGESTONE</v>
          </cell>
          <cell r="L2359" t="str">
            <v>136-28</v>
          </cell>
          <cell r="M2359" t="str">
            <v>TUBE IMPORT</v>
          </cell>
          <cell r="N2359" t="str">
            <v>TUBE</v>
          </cell>
          <cell r="O2359" t="str">
            <v>TUBE IMP</v>
          </cell>
          <cell r="P2359" t="str">
            <v>T/T</v>
          </cell>
          <cell r="Q2359" t="str">
            <v>ZDUMMY</v>
          </cell>
          <cell r="R2359" t="str">
            <v>JAPAN</v>
          </cell>
          <cell r="S2359">
            <v>6</v>
          </cell>
          <cell r="Y2359" t="str">
            <v>24</v>
          </cell>
          <cell r="AG2359">
            <v>0</v>
          </cell>
          <cell r="AL2359" t="str">
            <v>AG</v>
          </cell>
          <cell r="AO2359" t="str">
            <v>13.6-28</v>
          </cell>
          <cell r="AP2359" t="str">
            <v>TUBE</v>
          </cell>
          <cell r="AQ2359">
            <v>0</v>
          </cell>
          <cell r="AR2359">
            <v>0</v>
          </cell>
          <cell r="AU2359">
            <v>0</v>
          </cell>
          <cell r="AX2359" t="str">
            <v>DISCONT</v>
          </cell>
          <cell r="AY2359" t="str">
            <v>B</v>
          </cell>
          <cell r="AZ2359">
            <v>92</v>
          </cell>
          <cell r="BA2359">
            <v>10</v>
          </cell>
          <cell r="BB2359">
            <v>10</v>
          </cell>
          <cell r="BC2359">
            <v>514</v>
          </cell>
          <cell r="BD2359" t="str">
            <v>C</v>
          </cell>
          <cell r="BE2359" t="str">
            <v>C</v>
          </cell>
          <cell r="BF2359" t="str">
            <v>C</v>
          </cell>
          <cell r="BG2359" t="str">
            <v>C</v>
          </cell>
          <cell r="BH2359">
            <v>2.8239999999999998</v>
          </cell>
          <cell r="BI2359">
            <v>0</v>
          </cell>
          <cell r="BJ2359">
            <v>0</v>
          </cell>
          <cell r="BK2359">
            <v>2.0232217599999994E-2</v>
          </cell>
          <cell r="BL2359">
            <v>28</v>
          </cell>
          <cell r="BM2359">
            <v>0</v>
          </cell>
          <cell r="BN2359">
            <v>0</v>
          </cell>
          <cell r="BR2359">
            <v>2650</v>
          </cell>
          <cell r="BS2359">
            <v>1668</v>
          </cell>
          <cell r="BT2359">
            <v>1668</v>
          </cell>
          <cell r="BU2359">
            <v>1853</v>
          </cell>
          <cell r="BV2359">
            <v>10</v>
          </cell>
          <cell r="BW2359">
            <v>1668</v>
          </cell>
          <cell r="BX2359">
            <v>0</v>
          </cell>
        </row>
        <row r="2360">
          <cell r="E2360" t="str">
            <v>BCCM1220</v>
          </cell>
          <cell r="F2360" t="str">
            <v>149-24 TUBE</v>
          </cell>
          <cell r="G2360" t="str">
            <v>149-24 TUBE</v>
          </cell>
          <cell r="H2360" t="str">
            <v>TUBE</v>
          </cell>
          <cell r="I2360" t="str">
            <v>AGSC</v>
          </cell>
          <cell r="J2360" t="str">
            <v>AGS TUBE</v>
          </cell>
          <cell r="K2360" t="str">
            <v>BRIDGESTONE</v>
          </cell>
          <cell r="L2360" t="str">
            <v>149-24</v>
          </cell>
          <cell r="M2360" t="str">
            <v>TUBE IMPORT</v>
          </cell>
          <cell r="N2360" t="str">
            <v>TUBE</v>
          </cell>
          <cell r="O2360" t="str">
            <v>TUBE IMP</v>
          </cell>
          <cell r="P2360" t="str">
            <v>T/T</v>
          </cell>
          <cell r="Q2360" t="str">
            <v>ZDUMMY</v>
          </cell>
          <cell r="R2360" t="str">
            <v>JAPAN</v>
          </cell>
          <cell r="S2360">
            <v>6</v>
          </cell>
          <cell r="Y2360" t="str">
            <v>24</v>
          </cell>
          <cell r="AG2360">
            <v>0</v>
          </cell>
          <cell r="AL2360" t="str">
            <v>AG</v>
          </cell>
          <cell r="AO2360" t="str">
            <v>14.9-24</v>
          </cell>
          <cell r="AP2360" t="str">
            <v>TUBE</v>
          </cell>
          <cell r="AQ2360">
            <v>0</v>
          </cell>
          <cell r="AR2360">
            <v>0</v>
          </cell>
          <cell r="AU2360">
            <v>0</v>
          </cell>
          <cell r="AX2360" t="str">
            <v>DISCONT</v>
          </cell>
          <cell r="AY2360" t="str">
            <v>B</v>
          </cell>
          <cell r="AZ2360">
            <v>92</v>
          </cell>
          <cell r="BA2360">
            <v>10</v>
          </cell>
          <cell r="BB2360">
            <v>10</v>
          </cell>
          <cell r="BC2360">
            <v>514</v>
          </cell>
          <cell r="BD2360" t="str">
            <v>C</v>
          </cell>
          <cell r="BE2360" t="str">
            <v>C</v>
          </cell>
          <cell r="BF2360" t="str">
            <v>C</v>
          </cell>
          <cell r="BG2360" t="str">
            <v>C</v>
          </cell>
          <cell r="BH2360">
            <v>2.714</v>
          </cell>
          <cell r="BI2360">
            <v>0</v>
          </cell>
          <cell r="BJ2360">
            <v>0</v>
          </cell>
          <cell r="BK2360">
            <v>1.4864486399999996E-2</v>
          </cell>
          <cell r="BL2360">
            <v>24</v>
          </cell>
          <cell r="BM2360">
            <v>0</v>
          </cell>
          <cell r="BN2360">
            <v>0</v>
          </cell>
          <cell r="BR2360">
            <v>2340</v>
          </cell>
          <cell r="BS2360">
            <v>1472</v>
          </cell>
          <cell r="BT2360">
            <v>1472</v>
          </cell>
          <cell r="BU2360">
            <v>1636</v>
          </cell>
          <cell r="BV2360">
            <v>10</v>
          </cell>
          <cell r="BW2360">
            <v>1472</v>
          </cell>
          <cell r="BX2360">
            <v>0</v>
          </cell>
        </row>
        <row r="2361">
          <cell r="E2361" t="str">
            <v>BCCM1221</v>
          </cell>
          <cell r="F2361" t="str">
            <v>72-20 TUBE</v>
          </cell>
          <cell r="G2361" t="str">
            <v>72-20 TUBE</v>
          </cell>
          <cell r="H2361" t="str">
            <v>TUBE</v>
          </cell>
          <cell r="I2361" t="str">
            <v>AGSC</v>
          </cell>
          <cell r="J2361" t="str">
            <v>AGS TUBE</v>
          </cell>
          <cell r="K2361" t="str">
            <v>BRIDGESTONE</v>
          </cell>
          <cell r="L2361" t="str">
            <v>72-20</v>
          </cell>
          <cell r="M2361" t="str">
            <v>TUBE IMPORT</v>
          </cell>
          <cell r="N2361" t="str">
            <v>TUBE</v>
          </cell>
          <cell r="O2361" t="str">
            <v>TUBE IMP</v>
          </cell>
          <cell r="P2361" t="str">
            <v>T/T</v>
          </cell>
          <cell r="Q2361" t="str">
            <v>ZDUMMY</v>
          </cell>
          <cell r="R2361" t="str">
            <v>JAPAN</v>
          </cell>
          <cell r="S2361">
            <v>6</v>
          </cell>
          <cell r="Y2361" t="str">
            <v>24</v>
          </cell>
          <cell r="AG2361">
            <v>0</v>
          </cell>
          <cell r="AL2361" t="str">
            <v>AG</v>
          </cell>
          <cell r="AO2361" t="str">
            <v>7.2-20</v>
          </cell>
          <cell r="AP2361" t="str">
            <v>TUBE</v>
          </cell>
          <cell r="AQ2361">
            <v>0</v>
          </cell>
          <cell r="AR2361">
            <v>0</v>
          </cell>
          <cell r="AU2361">
            <v>0</v>
          </cell>
          <cell r="AX2361" t="str">
            <v>DISCONT</v>
          </cell>
          <cell r="AY2361" t="str">
            <v>B</v>
          </cell>
          <cell r="AZ2361">
            <v>92</v>
          </cell>
          <cell r="BA2361">
            <v>10</v>
          </cell>
          <cell r="BB2361">
            <v>10</v>
          </cell>
          <cell r="BC2361">
            <v>514</v>
          </cell>
          <cell r="BD2361" t="str">
            <v>C</v>
          </cell>
          <cell r="BE2361" t="str">
            <v>C</v>
          </cell>
          <cell r="BF2361" t="str">
            <v>C</v>
          </cell>
          <cell r="BG2361" t="str">
            <v>C</v>
          </cell>
          <cell r="BH2361">
            <v>0.56100000000000005</v>
          </cell>
          <cell r="BI2361">
            <v>0</v>
          </cell>
          <cell r="BJ2361">
            <v>0</v>
          </cell>
          <cell r="BK2361">
            <v>1.032256E-2</v>
          </cell>
          <cell r="BL2361">
            <v>20</v>
          </cell>
          <cell r="BM2361">
            <v>0</v>
          </cell>
          <cell r="BN2361">
            <v>0</v>
          </cell>
          <cell r="BR2361">
            <v>470</v>
          </cell>
          <cell r="BS2361">
            <v>296</v>
          </cell>
          <cell r="BT2361">
            <v>296</v>
          </cell>
          <cell r="BU2361">
            <v>329</v>
          </cell>
          <cell r="BV2361">
            <v>10</v>
          </cell>
          <cell r="BW2361">
            <v>296</v>
          </cell>
          <cell r="BX2361">
            <v>0</v>
          </cell>
        </row>
        <row r="2362">
          <cell r="E2362" t="str">
            <v>BCCM1222</v>
          </cell>
          <cell r="F2362" t="str">
            <v>72-24 TUBE</v>
          </cell>
          <cell r="G2362" t="str">
            <v>72-24 TUBE</v>
          </cell>
          <cell r="H2362" t="str">
            <v>TUBE</v>
          </cell>
          <cell r="I2362" t="str">
            <v>AGSC</v>
          </cell>
          <cell r="J2362" t="str">
            <v>AGS TUBE</v>
          </cell>
          <cell r="K2362" t="str">
            <v>BRIDGESTONE</v>
          </cell>
          <cell r="L2362" t="str">
            <v>72-24</v>
          </cell>
          <cell r="M2362" t="str">
            <v>TUBE IMPORT</v>
          </cell>
          <cell r="N2362" t="str">
            <v>TUBE</v>
          </cell>
          <cell r="O2362" t="str">
            <v>TUBE IMP</v>
          </cell>
          <cell r="P2362" t="str">
            <v>T/T</v>
          </cell>
          <cell r="Q2362" t="str">
            <v>ZDUMMY</v>
          </cell>
          <cell r="R2362" t="str">
            <v>JAPAN</v>
          </cell>
          <cell r="S2362">
            <v>6</v>
          </cell>
          <cell r="Y2362" t="str">
            <v>24</v>
          </cell>
          <cell r="AG2362">
            <v>0</v>
          </cell>
          <cell r="AL2362" t="str">
            <v>AG</v>
          </cell>
          <cell r="AO2362" t="str">
            <v>7.2-24</v>
          </cell>
          <cell r="AP2362" t="str">
            <v>TUBE</v>
          </cell>
          <cell r="AQ2362">
            <v>0</v>
          </cell>
          <cell r="AR2362">
            <v>0</v>
          </cell>
          <cell r="AU2362">
            <v>0</v>
          </cell>
          <cell r="AX2362" t="str">
            <v>DISCONT</v>
          </cell>
          <cell r="AY2362" t="str">
            <v>B</v>
          </cell>
          <cell r="AZ2362">
            <v>92</v>
          </cell>
          <cell r="BA2362">
            <v>10</v>
          </cell>
          <cell r="BB2362">
            <v>10</v>
          </cell>
          <cell r="BC2362">
            <v>514</v>
          </cell>
          <cell r="BD2362" t="str">
            <v>C</v>
          </cell>
          <cell r="BE2362" t="str">
            <v>C</v>
          </cell>
          <cell r="BF2362" t="str">
            <v>C</v>
          </cell>
          <cell r="BG2362" t="str">
            <v>C</v>
          </cell>
          <cell r="BH2362">
            <v>0.91500000000000004</v>
          </cell>
          <cell r="BI2362">
            <v>0</v>
          </cell>
          <cell r="BJ2362">
            <v>0</v>
          </cell>
          <cell r="BK2362">
            <v>1.4864486399999996E-2</v>
          </cell>
          <cell r="BL2362">
            <v>24</v>
          </cell>
          <cell r="BM2362">
            <v>0</v>
          </cell>
          <cell r="BN2362">
            <v>0</v>
          </cell>
          <cell r="BR2362">
            <v>520</v>
          </cell>
          <cell r="BS2362">
            <v>328</v>
          </cell>
          <cell r="BT2362">
            <v>328</v>
          </cell>
          <cell r="BU2362">
            <v>364</v>
          </cell>
          <cell r="BV2362">
            <v>10</v>
          </cell>
          <cell r="BW2362">
            <v>328</v>
          </cell>
          <cell r="BX2362">
            <v>0</v>
          </cell>
        </row>
        <row r="2363">
          <cell r="E2363" t="str">
            <v>BCCM1223</v>
          </cell>
          <cell r="F2363" t="str">
            <v>83-22 TUBE</v>
          </cell>
          <cell r="G2363" t="str">
            <v>83-22 TUBE</v>
          </cell>
          <cell r="H2363" t="str">
            <v>TUBE</v>
          </cell>
          <cell r="I2363" t="str">
            <v>AGSC</v>
          </cell>
          <cell r="J2363" t="str">
            <v>AGS TUBE</v>
          </cell>
          <cell r="K2363" t="str">
            <v>BRIDGESTONE</v>
          </cell>
          <cell r="L2363" t="str">
            <v>83-22</v>
          </cell>
          <cell r="M2363" t="str">
            <v>TUBE IMPORT</v>
          </cell>
          <cell r="N2363" t="str">
            <v>TUBE</v>
          </cell>
          <cell r="O2363" t="str">
            <v>TUBE IMP</v>
          </cell>
          <cell r="P2363" t="str">
            <v>T/T</v>
          </cell>
          <cell r="Q2363" t="str">
            <v>ZDUMMY</v>
          </cell>
          <cell r="R2363" t="str">
            <v>JAPAN</v>
          </cell>
          <cell r="S2363">
            <v>6</v>
          </cell>
          <cell r="Y2363" t="str">
            <v>24</v>
          </cell>
          <cell r="AG2363">
            <v>0</v>
          </cell>
          <cell r="AL2363" t="str">
            <v>AG</v>
          </cell>
          <cell r="AO2363" t="str">
            <v>8.3-22</v>
          </cell>
          <cell r="AP2363" t="str">
            <v>TUBE</v>
          </cell>
          <cell r="AQ2363">
            <v>0</v>
          </cell>
          <cell r="AR2363">
            <v>0</v>
          </cell>
          <cell r="AU2363">
            <v>0</v>
          </cell>
          <cell r="AX2363" t="str">
            <v>CON</v>
          </cell>
          <cell r="AY2363" t="str">
            <v>B</v>
          </cell>
          <cell r="AZ2363">
            <v>92</v>
          </cell>
          <cell r="BA2363">
            <v>10</v>
          </cell>
          <cell r="BB2363">
            <v>10</v>
          </cell>
          <cell r="BC2363">
            <v>514</v>
          </cell>
          <cell r="BD2363" t="str">
            <v>C</v>
          </cell>
          <cell r="BE2363" t="str">
            <v>C</v>
          </cell>
          <cell r="BF2363" t="str">
            <v>C</v>
          </cell>
          <cell r="BG2363" t="str">
            <v>C</v>
          </cell>
          <cell r="BH2363">
            <v>0.84399999999999997</v>
          </cell>
          <cell r="BI2363">
            <v>0.84399999999999997</v>
          </cell>
          <cell r="BJ2363">
            <v>0</v>
          </cell>
          <cell r="BK2363">
            <v>1.2490297599999999E-2</v>
          </cell>
          <cell r="BL2363">
            <v>22</v>
          </cell>
          <cell r="BM2363">
            <v>0</v>
          </cell>
          <cell r="BN2363">
            <v>0</v>
          </cell>
          <cell r="BR2363">
            <v>880</v>
          </cell>
          <cell r="BS2363">
            <v>553</v>
          </cell>
          <cell r="BT2363">
            <v>553</v>
          </cell>
          <cell r="BU2363">
            <v>614</v>
          </cell>
          <cell r="BV2363">
            <v>10</v>
          </cell>
          <cell r="BW2363">
            <v>553</v>
          </cell>
          <cell r="BX2363">
            <v>0</v>
          </cell>
        </row>
        <row r="2364">
          <cell r="E2364" t="str">
            <v>BCCM1224</v>
          </cell>
          <cell r="F2364" t="str">
            <v>95-24 TUBE</v>
          </cell>
          <cell r="G2364" t="str">
            <v>95-24 TUBE</v>
          </cell>
          <cell r="H2364" t="str">
            <v>TUBE</v>
          </cell>
          <cell r="I2364" t="str">
            <v>AGSC</v>
          </cell>
          <cell r="J2364" t="str">
            <v>AGS TUBE</v>
          </cell>
          <cell r="K2364" t="str">
            <v>BRIDGESTONE</v>
          </cell>
          <cell r="L2364" t="str">
            <v>95-24</v>
          </cell>
          <cell r="M2364" t="str">
            <v>TUBE IMPORT</v>
          </cell>
          <cell r="N2364" t="str">
            <v>TUBE</v>
          </cell>
          <cell r="O2364" t="str">
            <v>TUBE IMP</v>
          </cell>
          <cell r="P2364" t="str">
            <v>T/T</v>
          </cell>
          <cell r="Q2364" t="str">
            <v>AGSC0738</v>
          </cell>
          <cell r="R2364" t="str">
            <v>JAPAN</v>
          </cell>
          <cell r="S2364">
            <v>6</v>
          </cell>
          <cell r="Y2364" t="str">
            <v>24</v>
          </cell>
          <cell r="AG2364">
            <v>0</v>
          </cell>
          <cell r="AL2364" t="str">
            <v>AG</v>
          </cell>
          <cell r="AO2364" t="str">
            <v>9.5-24</v>
          </cell>
          <cell r="AP2364" t="str">
            <v>TUBE</v>
          </cell>
          <cell r="AQ2364">
            <v>0</v>
          </cell>
          <cell r="AR2364">
            <v>0</v>
          </cell>
          <cell r="AU2364">
            <v>0</v>
          </cell>
          <cell r="AX2364" t="str">
            <v>CON</v>
          </cell>
          <cell r="AY2364" t="str">
            <v>B</v>
          </cell>
          <cell r="AZ2364">
            <v>92</v>
          </cell>
          <cell r="BA2364">
            <v>10</v>
          </cell>
          <cell r="BB2364">
            <v>10</v>
          </cell>
          <cell r="BC2364">
            <v>514</v>
          </cell>
          <cell r="BD2364" t="str">
            <v>C</v>
          </cell>
          <cell r="BE2364" t="str">
            <v>C</v>
          </cell>
          <cell r="BF2364" t="str">
            <v>C</v>
          </cell>
          <cell r="BG2364" t="str">
            <v>C</v>
          </cell>
          <cell r="BH2364">
            <v>1.3009999999999999</v>
          </cell>
          <cell r="BI2364">
            <v>1.0880000000000001</v>
          </cell>
          <cell r="BJ2364">
            <v>0</v>
          </cell>
          <cell r="BK2364">
            <v>1.4864486399999996E-2</v>
          </cell>
          <cell r="BL2364">
            <v>24</v>
          </cell>
          <cell r="BM2364">
            <v>0</v>
          </cell>
          <cell r="BN2364">
            <v>0</v>
          </cell>
          <cell r="BR2364">
            <v>1300</v>
          </cell>
          <cell r="BS2364">
            <v>818</v>
          </cell>
          <cell r="BT2364">
            <v>818</v>
          </cell>
          <cell r="BU2364">
            <v>909</v>
          </cell>
          <cell r="BV2364">
            <v>10</v>
          </cell>
          <cell r="BW2364">
            <v>818</v>
          </cell>
          <cell r="BX2364">
            <v>488.07</v>
          </cell>
        </row>
        <row r="2365">
          <cell r="E2365" t="str">
            <v>BCCM1225</v>
          </cell>
          <cell r="F2365" t="str">
            <v>212/80D15 TUBE</v>
          </cell>
          <cell r="G2365" t="str">
            <v>212/80D15 TUBE</v>
          </cell>
          <cell r="H2365" t="str">
            <v>TUBE</v>
          </cell>
          <cell r="I2365" t="str">
            <v>AGSC</v>
          </cell>
          <cell r="J2365" t="str">
            <v>AGS TUBE</v>
          </cell>
          <cell r="K2365" t="str">
            <v>BRIDGESTONE</v>
          </cell>
          <cell r="L2365" t="str">
            <v>212/80D15</v>
          </cell>
          <cell r="M2365" t="str">
            <v>TUBE IMPORT</v>
          </cell>
          <cell r="N2365" t="str">
            <v>TUBE</v>
          </cell>
          <cell r="O2365" t="str">
            <v>TUBE IMP</v>
          </cell>
          <cell r="P2365" t="str">
            <v>T/T</v>
          </cell>
          <cell r="Q2365" t="str">
            <v>ZDUMMY</v>
          </cell>
          <cell r="R2365" t="str">
            <v>JAPAN</v>
          </cell>
          <cell r="S2365">
            <v>6</v>
          </cell>
          <cell r="Y2365" t="str">
            <v>24</v>
          </cell>
          <cell r="AG2365">
            <v>0</v>
          </cell>
          <cell r="AL2365" t="str">
            <v>AG</v>
          </cell>
          <cell r="AO2365" t="str">
            <v>212/80D15</v>
          </cell>
          <cell r="AP2365" t="str">
            <v>TUBE</v>
          </cell>
          <cell r="AQ2365">
            <v>0</v>
          </cell>
          <cell r="AR2365">
            <v>0</v>
          </cell>
          <cell r="AU2365">
            <v>0</v>
          </cell>
          <cell r="AX2365" t="str">
            <v>CON</v>
          </cell>
          <cell r="AY2365" t="str">
            <v>B</v>
          </cell>
          <cell r="AZ2365">
            <v>92</v>
          </cell>
          <cell r="BA2365">
            <v>10</v>
          </cell>
          <cell r="BB2365">
            <v>10</v>
          </cell>
          <cell r="BC2365">
            <v>514</v>
          </cell>
          <cell r="BD2365" t="str">
            <v>C</v>
          </cell>
          <cell r="BE2365" t="str">
            <v>C</v>
          </cell>
          <cell r="BF2365" t="str">
            <v>C</v>
          </cell>
          <cell r="BG2365" t="str">
            <v>C</v>
          </cell>
          <cell r="BH2365">
            <v>0.755</v>
          </cell>
          <cell r="BI2365">
            <v>0</v>
          </cell>
          <cell r="BJ2365">
            <v>0</v>
          </cell>
          <cell r="BK2365">
            <v>5.8064400000000004E-3</v>
          </cell>
          <cell r="BL2365">
            <v>15</v>
          </cell>
          <cell r="BM2365">
            <v>0</v>
          </cell>
          <cell r="BN2365">
            <v>0</v>
          </cell>
          <cell r="BR2365">
            <v>460</v>
          </cell>
          <cell r="BS2365">
            <v>289</v>
          </cell>
          <cell r="BT2365">
            <v>289</v>
          </cell>
          <cell r="BU2365">
            <v>321</v>
          </cell>
          <cell r="BV2365">
            <v>10</v>
          </cell>
          <cell r="BW2365">
            <v>289</v>
          </cell>
          <cell r="BX2365">
            <v>330.77</v>
          </cell>
        </row>
        <row r="2366">
          <cell r="E2366" t="str">
            <v>BCCM1226</v>
          </cell>
          <cell r="F2366" t="str">
            <v>300-4 TUBE</v>
          </cell>
          <cell r="G2366" t="str">
            <v>300-4 TUBE</v>
          </cell>
          <cell r="H2366" t="str">
            <v>TUBE</v>
          </cell>
          <cell r="I2366" t="str">
            <v>AGSC</v>
          </cell>
          <cell r="J2366" t="str">
            <v>AGS TUBE</v>
          </cell>
          <cell r="K2366" t="str">
            <v>BRIDGESTONE</v>
          </cell>
          <cell r="L2366" t="str">
            <v>300-4</v>
          </cell>
          <cell r="M2366" t="str">
            <v>TUBE IMPORT</v>
          </cell>
          <cell r="N2366" t="str">
            <v>TUBE</v>
          </cell>
          <cell r="O2366" t="str">
            <v>TUBE IMP</v>
          </cell>
          <cell r="P2366" t="str">
            <v>T/T</v>
          </cell>
          <cell r="Q2366" t="str">
            <v>ZDUMMY</v>
          </cell>
          <cell r="R2366" t="str">
            <v>JAPAN</v>
          </cell>
          <cell r="S2366">
            <v>6</v>
          </cell>
          <cell r="Y2366" t="str">
            <v>24</v>
          </cell>
          <cell r="AG2366">
            <v>0</v>
          </cell>
          <cell r="AL2366" t="str">
            <v>AG</v>
          </cell>
          <cell r="AO2366" t="str">
            <v>300-4</v>
          </cell>
          <cell r="AP2366" t="str">
            <v>TUBE</v>
          </cell>
          <cell r="AQ2366">
            <v>0</v>
          </cell>
          <cell r="AR2366">
            <v>0</v>
          </cell>
          <cell r="AU2366">
            <v>0</v>
          </cell>
          <cell r="AX2366" t="str">
            <v>CON</v>
          </cell>
          <cell r="AY2366" t="str">
            <v>B</v>
          </cell>
          <cell r="AZ2366">
            <v>92</v>
          </cell>
          <cell r="BA2366">
            <v>10</v>
          </cell>
          <cell r="BB2366">
            <v>10</v>
          </cell>
          <cell r="BC2366">
            <v>514</v>
          </cell>
          <cell r="BD2366" t="str">
            <v>C</v>
          </cell>
          <cell r="BE2366" t="str">
            <v>C</v>
          </cell>
          <cell r="BF2366" t="str">
            <v>C</v>
          </cell>
          <cell r="BG2366" t="str">
            <v>C</v>
          </cell>
          <cell r="BH2366">
            <v>5.8000000000000003E-2</v>
          </cell>
          <cell r="BI2366">
            <v>6.0999999999999999E-2</v>
          </cell>
          <cell r="BJ2366">
            <v>0</v>
          </cell>
          <cell r="BK2366">
            <v>4.1290239999999996E-4</v>
          </cell>
          <cell r="BL2366">
            <v>4</v>
          </cell>
          <cell r="BM2366">
            <v>0</v>
          </cell>
          <cell r="BN2366">
            <v>0</v>
          </cell>
          <cell r="BR2366">
            <v>90</v>
          </cell>
          <cell r="BS2366">
            <v>54</v>
          </cell>
          <cell r="BT2366">
            <v>54</v>
          </cell>
          <cell r="BU2366">
            <v>60</v>
          </cell>
          <cell r="BV2366">
            <v>10</v>
          </cell>
          <cell r="BW2366">
            <v>54</v>
          </cell>
          <cell r="BX2366">
            <v>0</v>
          </cell>
        </row>
        <row r="2367">
          <cell r="E2367" t="str">
            <v>BCCM1227</v>
          </cell>
          <cell r="F2367" t="str">
            <v>355/80D20 TUBE</v>
          </cell>
          <cell r="G2367" t="str">
            <v>355/80D20 TUBE</v>
          </cell>
          <cell r="H2367" t="str">
            <v>TUBE</v>
          </cell>
          <cell r="I2367" t="str">
            <v>AGSC</v>
          </cell>
          <cell r="J2367" t="str">
            <v>AGS TUBE</v>
          </cell>
          <cell r="K2367" t="str">
            <v>BRIDGESTONE</v>
          </cell>
          <cell r="L2367" t="str">
            <v>355/80D20</v>
          </cell>
          <cell r="M2367" t="str">
            <v>TUBE IMPORT</v>
          </cell>
          <cell r="N2367" t="str">
            <v>TUBE</v>
          </cell>
          <cell r="O2367" t="str">
            <v>TUBE IMP</v>
          </cell>
          <cell r="P2367" t="str">
            <v>T/T</v>
          </cell>
          <cell r="Q2367" t="str">
            <v>AGSC7055</v>
          </cell>
          <cell r="R2367" t="str">
            <v>JAPAN</v>
          </cell>
          <cell r="S2367">
            <v>6</v>
          </cell>
          <cell r="Y2367" t="str">
            <v>24</v>
          </cell>
          <cell r="AG2367" t="str">
            <v>AGSC7055</v>
          </cell>
          <cell r="AL2367" t="str">
            <v>AG</v>
          </cell>
          <cell r="AO2367" t="str">
            <v>355/80D20</v>
          </cell>
          <cell r="AP2367" t="str">
            <v>TUBE</v>
          </cell>
          <cell r="AQ2367">
            <v>0</v>
          </cell>
          <cell r="AR2367">
            <v>0</v>
          </cell>
          <cell r="AU2367">
            <v>0</v>
          </cell>
          <cell r="AX2367" t="str">
            <v>CON</v>
          </cell>
          <cell r="AY2367" t="str">
            <v>B</v>
          </cell>
          <cell r="AZ2367">
            <v>92</v>
          </cell>
          <cell r="BA2367">
            <v>10</v>
          </cell>
          <cell r="BB2367">
            <v>10</v>
          </cell>
          <cell r="BC2367">
            <v>514</v>
          </cell>
          <cell r="BD2367" t="str">
            <v>C</v>
          </cell>
          <cell r="BE2367" t="str">
            <v>C</v>
          </cell>
          <cell r="BF2367" t="str">
            <v>C</v>
          </cell>
          <cell r="BG2367" t="str">
            <v>C</v>
          </cell>
          <cell r="BH2367">
            <v>2.7149999999999999</v>
          </cell>
          <cell r="BI2367">
            <v>2.7149999999999999</v>
          </cell>
          <cell r="BJ2367">
            <v>0</v>
          </cell>
          <cell r="BK2367">
            <v>1.032256E-2</v>
          </cell>
          <cell r="BL2367">
            <v>20</v>
          </cell>
          <cell r="BM2367">
            <v>0</v>
          </cell>
          <cell r="BN2367">
            <v>0</v>
          </cell>
          <cell r="BR2367">
            <v>1630</v>
          </cell>
          <cell r="BS2367">
            <v>1026</v>
          </cell>
          <cell r="BT2367">
            <v>1026</v>
          </cell>
          <cell r="BU2367">
            <v>1140</v>
          </cell>
          <cell r="BV2367">
            <v>10</v>
          </cell>
          <cell r="BW2367">
            <v>1026</v>
          </cell>
          <cell r="BX2367">
            <v>0</v>
          </cell>
        </row>
        <row r="2368">
          <cell r="E2368" t="str">
            <v>BCCM1228</v>
          </cell>
          <cell r="F2368" t="str">
            <v>400-12 TUBE</v>
          </cell>
          <cell r="G2368" t="str">
            <v>400-12 TUBE</v>
          </cell>
          <cell r="H2368" t="str">
            <v>TUBE</v>
          </cell>
          <cell r="I2368" t="str">
            <v>AGSC</v>
          </cell>
          <cell r="J2368" t="str">
            <v>AGS TUBE</v>
          </cell>
          <cell r="K2368" t="str">
            <v>BRIDGESTONE</v>
          </cell>
          <cell r="L2368" t="str">
            <v>400-12</v>
          </cell>
          <cell r="M2368" t="str">
            <v>TUBE IMPORT</v>
          </cell>
          <cell r="N2368" t="str">
            <v>TUBE</v>
          </cell>
          <cell r="O2368" t="str">
            <v>TUBE IMP</v>
          </cell>
          <cell r="P2368" t="str">
            <v>T/T</v>
          </cell>
          <cell r="Q2368" t="str">
            <v>ZDUMMY</v>
          </cell>
          <cell r="R2368" t="str">
            <v>JAPAN</v>
          </cell>
          <cell r="S2368">
            <v>6</v>
          </cell>
          <cell r="Y2368" t="str">
            <v>24</v>
          </cell>
          <cell r="AG2368">
            <v>0</v>
          </cell>
          <cell r="AL2368" t="str">
            <v>AG</v>
          </cell>
          <cell r="AO2368" t="str">
            <v>400-12</v>
          </cell>
          <cell r="AP2368" t="str">
            <v>TUBE</v>
          </cell>
          <cell r="AQ2368">
            <v>0</v>
          </cell>
          <cell r="AR2368">
            <v>0</v>
          </cell>
          <cell r="AU2368">
            <v>0</v>
          </cell>
          <cell r="AX2368" t="str">
            <v>DISCONT</v>
          </cell>
          <cell r="AY2368" t="str">
            <v>B</v>
          </cell>
          <cell r="AZ2368">
            <v>92</v>
          </cell>
          <cell r="BA2368">
            <v>10</v>
          </cell>
          <cell r="BB2368">
            <v>10</v>
          </cell>
          <cell r="BC2368">
            <v>514</v>
          </cell>
          <cell r="BD2368" t="str">
            <v>C</v>
          </cell>
          <cell r="BE2368" t="str">
            <v>C</v>
          </cell>
          <cell r="BF2368" t="str">
            <v>C</v>
          </cell>
          <cell r="BG2368" t="str">
            <v>C</v>
          </cell>
          <cell r="BH2368">
            <v>0.23100000000000001</v>
          </cell>
          <cell r="BI2368">
            <v>0.23100000000000001</v>
          </cell>
          <cell r="BJ2368">
            <v>0</v>
          </cell>
          <cell r="BK2368">
            <v>3.7161215999999991E-3</v>
          </cell>
          <cell r="BL2368">
            <v>12</v>
          </cell>
          <cell r="BM2368">
            <v>0</v>
          </cell>
          <cell r="BN2368">
            <v>0</v>
          </cell>
          <cell r="BR2368">
            <v>200</v>
          </cell>
          <cell r="BS2368">
            <v>123</v>
          </cell>
          <cell r="BT2368">
            <v>123</v>
          </cell>
          <cell r="BU2368">
            <v>137</v>
          </cell>
          <cell r="BV2368">
            <v>10</v>
          </cell>
          <cell r="BW2368">
            <v>123</v>
          </cell>
          <cell r="BX2368">
            <v>0</v>
          </cell>
        </row>
        <row r="2369">
          <cell r="E2369" t="str">
            <v>BCCM1229</v>
          </cell>
          <cell r="F2369" t="str">
            <v>550-16 TUBE</v>
          </cell>
          <cell r="G2369" t="str">
            <v>550-16 TUBE</v>
          </cell>
          <cell r="H2369" t="str">
            <v>TUBE</v>
          </cell>
          <cell r="I2369" t="str">
            <v>AGSC</v>
          </cell>
          <cell r="J2369" t="str">
            <v>AGS TUBE</v>
          </cell>
          <cell r="K2369" t="str">
            <v>BRIDGESTONE</v>
          </cell>
          <cell r="L2369" t="str">
            <v>550-16</v>
          </cell>
          <cell r="M2369" t="str">
            <v>TUBE IMPORT</v>
          </cell>
          <cell r="N2369" t="str">
            <v>TUBE</v>
          </cell>
          <cell r="O2369" t="str">
            <v>TUBE IMP</v>
          </cell>
          <cell r="P2369" t="str">
            <v>T/T</v>
          </cell>
          <cell r="Q2369" t="str">
            <v>ZDUMMY</v>
          </cell>
          <cell r="R2369" t="str">
            <v>JAPAN</v>
          </cell>
          <cell r="S2369">
            <v>6</v>
          </cell>
          <cell r="Y2369" t="str">
            <v>24</v>
          </cell>
          <cell r="AG2369">
            <v>0</v>
          </cell>
          <cell r="AL2369" t="str">
            <v>AG</v>
          </cell>
          <cell r="AO2369" t="str">
            <v>550-16</v>
          </cell>
          <cell r="AP2369" t="str">
            <v>TUBE</v>
          </cell>
          <cell r="AQ2369">
            <v>0</v>
          </cell>
          <cell r="AR2369">
            <v>0</v>
          </cell>
          <cell r="AU2369">
            <v>0</v>
          </cell>
          <cell r="AX2369" t="str">
            <v>DISCONT</v>
          </cell>
          <cell r="AY2369" t="str">
            <v>B</v>
          </cell>
          <cell r="AZ2369">
            <v>92</v>
          </cell>
          <cell r="BA2369">
            <v>10</v>
          </cell>
          <cell r="BB2369">
            <v>10</v>
          </cell>
          <cell r="BC2369">
            <v>514</v>
          </cell>
          <cell r="BD2369" t="str">
            <v>C</v>
          </cell>
          <cell r="BE2369" t="str">
            <v>C</v>
          </cell>
          <cell r="BF2369" t="str">
            <v>C</v>
          </cell>
          <cell r="BG2369" t="str">
            <v>C</v>
          </cell>
          <cell r="BH2369">
            <v>0.53600000000000003</v>
          </cell>
          <cell r="BI2369">
            <v>0</v>
          </cell>
          <cell r="BJ2369">
            <v>0</v>
          </cell>
          <cell r="BK2369">
            <v>6.6064383999999993E-3</v>
          </cell>
          <cell r="BL2369">
            <v>16</v>
          </cell>
          <cell r="BM2369">
            <v>0</v>
          </cell>
          <cell r="BN2369">
            <v>0</v>
          </cell>
          <cell r="BR2369">
            <v>300</v>
          </cell>
          <cell r="BS2369">
            <v>186</v>
          </cell>
          <cell r="BT2369">
            <v>186</v>
          </cell>
          <cell r="BU2369">
            <v>207</v>
          </cell>
          <cell r="BV2369">
            <v>10</v>
          </cell>
          <cell r="BW2369">
            <v>186</v>
          </cell>
          <cell r="BX2369">
            <v>0</v>
          </cell>
        </row>
        <row r="2370">
          <cell r="E2370" t="str">
            <v>BCCM1230</v>
          </cell>
          <cell r="F2370" t="str">
            <v>750-20 TUBE</v>
          </cell>
          <cell r="G2370" t="str">
            <v>750-20 TUBE</v>
          </cell>
          <cell r="H2370" t="str">
            <v>TUBE</v>
          </cell>
          <cell r="I2370" t="str">
            <v>AGSC</v>
          </cell>
          <cell r="J2370" t="str">
            <v>AGS TUBE</v>
          </cell>
          <cell r="K2370" t="str">
            <v>BRIDGESTONE</v>
          </cell>
          <cell r="L2370" t="str">
            <v>750-20</v>
          </cell>
          <cell r="M2370" t="str">
            <v>TUBE IMPORT</v>
          </cell>
          <cell r="N2370" t="str">
            <v>TUBE</v>
          </cell>
          <cell r="O2370" t="str">
            <v>TUBE IMP</v>
          </cell>
          <cell r="P2370" t="str">
            <v>T/T</v>
          </cell>
          <cell r="Q2370" t="str">
            <v>ZDUMMY</v>
          </cell>
          <cell r="R2370" t="str">
            <v>JAPAN</v>
          </cell>
          <cell r="S2370">
            <v>6</v>
          </cell>
          <cell r="Y2370" t="str">
            <v>24</v>
          </cell>
          <cell r="AG2370">
            <v>0</v>
          </cell>
          <cell r="AL2370" t="str">
            <v>AG</v>
          </cell>
          <cell r="AO2370" t="str">
            <v>750-20</v>
          </cell>
          <cell r="AP2370" t="str">
            <v>TUBE</v>
          </cell>
          <cell r="AQ2370">
            <v>0</v>
          </cell>
          <cell r="AR2370">
            <v>0</v>
          </cell>
          <cell r="AU2370">
            <v>0</v>
          </cell>
          <cell r="AX2370" t="str">
            <v>DISCONT</v>
          </cell>
          <cell r="AY2370" t="str">
            <v>B</v>
          </cell>
          <cell r="AZ2370">
            <v>92</v>
          </cell>
          <cell r="BA2370">
            <v>10</v>
          </cell>
          <cell r="BB2370">
            <v>10</v>
          </cell>
          <cell r="BC2370">
            <v>514</v>
          </cell>
          <cell r="BD2370" t="str">
            <v>C</v>
          </cell>
          <cell r="BE2370" t="str">
            <v>C</v>
          </cell>
          <cell r="BF2370" t="str">
            <v>C</v>
          </cell>
          <cell r="BG2370" t="str">
            <v>C</v>
          </cell>
          <cell r="BH2370">
            <v>0.83599999999999997</v>
          </cell>
          <cell r="BI2370">
            <v>0.83599999999999997</v>
          </cell>
          <cell r="BJ2370">
            <v>0</v>
          </cell>
          <cell r="BK2370">
            <v>1.032256E-2</v>
          </cell>
          <cell r="BL2370">
            <v>20</v>
          </cell>
          <cell r="BM2370">
            <v>0</v>
          </cell>
          <cell r="BN2370">
            <v>0</v>
          </cell>
          <cell r="BR2370">
            <v>550</v>
          </cell>
          <cell r="BS2370">
            <v>347</v>
          </cell>
          <cell r="BT2370">
            <v>347</v>
          </cell>
          <cell r="BU2370">
            <v>386</v>
          </cell>
          <cell r="BV2370">
            <v>10</v>
          </cell>
          <cell r="BW2370">
            <v>347</v>
          </cell>
          <cell r="BX2370">
            <v>0</v>
          </cell>
        </row>
        <row r="2371">
          <cell r="E2371" t="str">
            <v>BCCM1231</v>
          </cell>
          <cell r="F2371" t="str">
            <v>1100-16 TUBE</v>
          </cell>
          <cell r="G2371" t="str">
            <v>1100-16 TUBE</v>
          </cell>
          <cell r="H2371" t="str">
            <v>TUBE</v>
          </cell>
          <cell r="I2371" t="str">
            <v>AGSC</v>
          </cell>
          <cell r="J2371" t="str">
            <v>AGS TUBE</v>
          </cell>
          <cell r="K2371" t="str">
            <v>BRIDGESTONE</v>
          </cell>
          <cell r="L2371" t="str">
            <v>1100-16</v>
          </cell>
          <cell r="M2371" t="str">
            <v>TUBE IMPORT</v>
          </cell>
          <cell r="N2371" t="str">
            <v>TUBE</v>
          </cell>
          <cell r="O2371" t="str">
            <v>TUBE IMP</v>
          </cell>
          <cell r="P2371" t="str">
            <v>T/T</v>
          </cell>
          <cell r="Q2371" t="str">
            <v>ZDUMMY</v>
          </cell>
          <cell r="R2371" t="str">
            <v>JAPAN</v>
          </cell>
          <cell r="S2371">
            <v>6</v>
          </cell>
          <cell r="Y2371" t="str">
            <v>24</v>
          </cell>
          <cell r="AG2371">
            <v>0</v>
          </cell>
          <cell r="AL2371" t="str">
            <v>AG</v>
          </cell>
          <cell r="AO2371" t="str">
            <v xml:space="preserve">1100-16 </v>
          </cell>
          <cell r="AP2371" t="str">
            <v>TUBE</v>
          </cell>
          <cell r="AQ2371">
            <v>0</v>
          </cell>
          <cell r="AR2371">
            <v>0</v>
          </cell>
          <cell r="AU2371">
            <v>0</v>
          </cell>
          <cell r="AX2371" t="str">
            <v>DISCONT</v>
          </cell>
          <cell r="AY2371" t="str">
            <v>B</v>
          </cell>
          <cell r="AZ2371">
            <v>92</v>
          </cell>
          <cell r="BA2371">
            <v>10</v>
          </cell>
          <cell r="BB2371">
            <v>10</v>
          </cell>
          <cell r="BC2371">
            <v>514</v>
          </cell>
          <cell r="BD2371" t="str">
            <v>C</v>
          </cell>
          <cell r="BE2371" t="str">
            <v>C</v>
          </cell>
          <cell r="BF2371" t="str">
            <v>C</v>
          </cell>
          <cell r="BG2371" t="str">
            <v>C</v>
          </cell>
          <cell r="BH2371">
            <v>1.77</v>
          </cell>
          <cell r="BI2371">
            <v>0</v>
          </cell>
          <cell r="BJ2371">
            <v>0</v>
          </cell>
          <cell r="BK2371">
            <v>6.6064383999999993E-3</v>
          </cell>
          <cell r="BL2371">
            <v>16</v>
          </cell>
          <cell r="BM2371">
            <v>0</v>
          </cell>
          <cell r="BN2371">
            <v>0</v>
          </cell>
          <cell r="BR2371">
            <v>1040</v>
          </cell>
          <cell r="BS2371">
            <v>653</v>
          </cell>
          <cell r="BT2371">
            <v>653</v>
          </cell>
          <cell r="BU2371">
            <v>726</v>
          </cell>
          <cell r="BV2371">
            <v>10</v>
          </cell>
          <cell r="BW2371">
            <v>653</v>
          </cell>
          <cell r="BX2371">
            <v>0</v>
          </cell>
        </row>
        <row r="2372">
          <cell r="E2372" t="str">
            <v>BCCM1232</v>
          </cell>
          <cell r="F2372" t="str">
            <v>8-16 TUBE</v>
          </cell>
          <cell r="G2372" t="str">
            <v>8-16 TUBE</v>
          </cell>
          <cell r="H2372" t="str">
            <v>TUBE</v>
          </cell>
          <cell r="I2372" t="str">
            <v>AGSC</v>
          </cell>
          <cell r="J2372" t="str">
            <v>AGS TUBE</v>
          </cell>
          <cell r="K2372" t="str">
            <v>BRIDGESTONE</v>
          </cell>
          <cell r="L2372" t="str">
            <v>8-16</v>
          </cell>
          <cell r="M2372" t="str">
            <v>TUBE IMPORT</v>
          </cell>
          <cell r="N2372" t="str">
            <v>TUBE</v>
          </cell>
          <cell r="O2372" t="str">
            <v>TUBE IMP</v>
          </cell>
          <cell r="P2372" t="str">
            <v>T/T</v>
          </cell>
          <cell r="Q2372" t="str">
            <v>ZDUMMY</v>
          </cell>
          <cell r="R2372" t="str">
            <v>JAPAN</v>
          </cell>
          <cell r="S2372">
            <v>6</v>
          </cell>
          <cell r="Y2372" t="str">
            <v>24</v>
          </cell>
          <cell r="AG2372">
            <v>0</v>
          </cell>
          <cell r="AL2372" t="str">
            <v>AG</v>
          </cell>
          <cell r="AO2372" t="str">
            <v>8-16</v>
          </cell>
          <cell r="AP2372" t="str">
            <v>TUBE</v>
          </cell>
          <cell r="AQ2372">
            <v>0</v>
          </cell>
          <cell r="AR2372">
            <v>0</v>
          </cell>
          <cell r="AU2372">
            <v>0</v>
          </cell>
          <cell r="AX2372" t="str">
            <v>DISCONT</v>
          </cell>
          <cell r="AY2372" t="str">
            <v>B</v>
          </cell>
          <cell r="AZ2372">
            <v>92</v>
          </cell>
          <cell r="BA2372">
            <v>10</v>
          </cell>
          <cell r="BB2372">
            <v>10</v>
          </cell>
          <cell r="BC2372">
            <v>514</v>
          </cell>
          <cell r="BD2372" t="str">
            <v>C</v>
          </cell>
          <cell r="BE2372" t="str">
            <v>C</v>
          </cell>
          <cell r="BF2372" t="str">
            <v>C</v>
          </cell>
          <cell r="BG2372" t="str">
            <v>C</v>
          </cell>
          <cell r="BH2372">
            <v>0.69099999999999995</v>
          </cell>
          <cell r="BI2372">
            <v>1.6</v>
          </cell>
          <cell r="BJ2372">
            <v>0</v>
          </cell>
          <cell r="BK2372">
            <v>6.6064383999999993E-3</v>
          </cell>
          <cell r="BL2372">
            <v>16</v>
          </cell>
          <cell r="BM2372">
            <v>0</v>
          </cell>
          <cell r="BN2372">
            <v>0</v>
          </cell>
          <cell r="BR2372">
            <v>490</v>
          </cell>
          <cell r="BS2372">
            <v>308</v>
          </cell>
          <cell r="BT2372">
            <v>308</v>
          </cell>
          <cell r="BU2372">
            <v>342</v>
          </cell>
          <cell r="BV2372">
            <v>10</v>
          </cell>
          <cell r="BW2372">
            <v>308</v>
          </cell>
          <cell r="BX2372">
            <v>0</v>
          </cell>
        </row>
        <row r="2373">
          <cell r="E2373" t="str">
            <v>BCCM1233</v>
          </cell>
          <cell r="F2373" t="str">
            <v>20X800-10 TUBE</v>
          </cell>
          <cell r="G2373" t="str">
            <v>20X800-10 TUBE</v>
          </cell>
          <cell r="H2373" t="str">
            <v>TUBE</v>
          </cell>
          <cell r="I2373" t="str">
            <v>AGSC</v>
          </cell>
          <cell r="J2373" t="str">
            <v>AGS TUBE</v>
          </cell>
          <cell r="K2373" t="str">
            <v>BRIDGESTONE</v>
          </cell>
          <cell r="L2373" t="str">
            <v>20X800-10</v>
          </cell>
          <cell r="M2373" t="str">
            <v>TUBE IMPORT</v>
          </cell>
          <cell r="N2373" t="str">
            <v>TUBE</v>
          </cell>
          <cell r="O2373" t="str">
            <v>TUBE IMP</v>
          </cell>
          <cell r="P2373" t="str">
            <v>T/T</v>
          </cell>
          <cell r="Q2373" t="str">
            <v>ZDUMMY</v>
          </cell>
          <cell r="R2373" t="str">
            <v>JAPAN</v>
          </cell>
          <cell r="S2373">
            <v>6</v>
          </cell>
          <cell r="Y2373" t="str">
            <v>24</v>
          </cell>
          <cell r="AG2373">
            <v>0</v>
          </cell>
          <cell r="AL2373" t="str">
            <v>AG</v>
          </cell>
          <cell r="AO2373" t="str">
            <v>20X800-10</v>
          </cell>
          <cell r="AP2373" t="str">
            <v>TUBE</v>
          </cell>
          <cell r="AQ2373">
            <v>0</v>
          </cell>
          <cell r="AR2373">
            <v>0</v>
          </cell>
          <cell r="AU2373">
            <v>0</v>
          </cell>
          <cell r="AX2373" t="str">
            <v>DISCONT</v>
          </cell>
          <cell r="AY2373" t="str">
            <v>B</v>
          </cell>
          <cell r="AZ2373">
            <v>92</v>
          </cell>
          <cell r="BA2373">
            <v>10</v>
          </cell>
          <cell r="BB2373">
            <v>10</v>
          </cell>
          <cell r="BC2373">
            <v>514</v>
          </cell>
          <cell r="BD2373" t="str">
            <v>C</v>
          </cell>
          <cell r="BE2373" t="str">
            <v>C</v>
          </cell>
          <cell r="BF2373" t="str">
            <v>C</v>
          </cell>
          <cell r="BG2373" t="str">
            <v>C</v>
          </cell>
          <cell r="BH2373">
            <v>0.35599999999999998</v>
          </cell>
          <cell r="BI2373">
            <v>0.35099999999999998</v>
          </cell>
          <cell r="BJ2373">
            <v>0</v>
          </cell>
          <cell r="BK2373">
            <v>5.4193440000000002E-2</v>
          </cell>
          <cell r="BL2373">
            <v>10</v>
          </cell>
          <cell r="BM2373">
            <v>0</v>
          </cell>
          <cell r="BN2373">
            <v>800</v>
          </cell>
          <cell r="BR2373">
            <v>240</v>
          </cell>
          <cell r="BS2373">
            <v>149</v>
          </cell>
          <cell r="BT2373">
            <v>149</v>
          </cell>
          <cell r="BU2373">
            <v>166</v>
          </cell>
          <cell r="BV2373">
            <v>10</v>
          </cell>
          <cell r="BW2373">
            <v>149</v>
          </cell>
          <cell r="BX2373">
            <v>0</v>
          </cell>
        </row>
        <row r="2374">
          <cell r="E2374" t="str">
            <v>BCCM1234</v>
          </cell>
          <cell r="F2374" t="str">
            <v>8-16 TR15</v>
          </cell>
          <cell r="G2374" t="str">
            <v>8-16 TR15</v>
          </cell>
          <cell r="H2374" t="str">
            <v>TR15</v>
          </cell>
          <cell r="I2374" t="str">
            <v>AGSC</v>
          </cell>
          <cell r="J2374" t="str">
            <v>AGS TUBE</v>
          </cell>
          <cell r="K2374" t="str">
            <v>BRIDGESTONE</v>
          </cell>
          <cell r="L2374" t="str">
            <v>8-16</v>
          </cell>
          <cell r="M2374" t="str">
            <v>TUBE IMPORT</v>
          </cell>
          <cell r="N2374" t="str">
            <v>TUBE</v>
          </cell>
          <cell r="O2374" t="str">
            <v>TUBE IMP</v>
          </cell>
          <cell r="P2374" t="str">
            <v>T/T</v>
          </cell>
          <cell r="Q2374" t="str">
            <v>AGSC6998</v>
          </cell>
          <cell r="R2374" t="str">
            <v>JAPAN</v>
          </cell>
          <cell r="S2374">
            <v>6</v>
          </cell>
          <cell r="Y2374" t="str">
            <v>24</v>
          </cell>
          <cell r="AG2374" t="str">
            <v>AGSC6998</v>
          </cell>
          <cell r="AL2374" t="str">
            <v>AG</v>
          </cell>
          <cell r="AO2374" t="str">
            <v>8-16</v>
          </cell>
          <cell r="AP2374" t="str">
            <v>TUBE</v>
          </cell>
          <cell r="AQ2374">
            <v>0</v>
          </cell>
          <cell r="AR2374">
            <v>0</v>
          </cell>
          <cell r="AU2374">
            <v>0</v>
          </cell>
          <cell r="AX2374" t="str">
            <v>DISCONT</v>
          </cell>
          <cell r="AY2374" t="str">
            <v>B</v>
          </cell>
          <cell r="AZ2374">
            <v>92</v>
          </cell>
          <cell r="BA2374">
            <v>10</v>
          </cell>
          <cell r="BB2374">
            <v>10</v>
          </cell>
          <cell r="BC2374">
            <v>514</v>
          </cell>
          <cell r="BD2374" t="str">
            <v>C</v>
          </cell>
          <cell r="BE2374" t="str">
            <v>C</v>
          </cell>
          <cell r="BF2374" t="str">
            <v>C</v>
          </cell>
          <cell r="BG2374" t="str">
            <v>C</v>
          </cell>
          <cell r="BH2374">
            <v>0.69099999999999995</v>
          </cell>
          <cell r="BI2374">
            <v>1.3919999999999999</v>
          </cell>
          <cell r="BJ2374">
            <v>0</v>
          </cell>
          <cell r="BK2374">
            <v>6.6064383999999993E-3</v>
          </cell>
          <cell r="BL2374">
            <v>16</v>
          </cell>
          <cell r="BM2374">
            <v>0</v>
          </cell>
          <cell r="BN2374">
            <v>0</v>
          </cell>
          <cell r="BR2374">
            <v>650</v>
          </cell>
          <cell r="BS2374">
            <v>406</v>
          </cell>
          <cell r="BT2374">
            <v>406</v>
          </cell>
          <cell r="BU2374">
            <v>451</v>
          </cell>
          <cell r="BV2374">
            <v>10</v>
          </cell>
          <cell r="BW2374">
            <v>406</v>
          </cell>
          <cell r="BX2374">
            <v>0</v>
          </cell>
        </row>
        <row r="2375">
          <cell r="E2375" t="str">
            <v>BCCM1235</v>
          </cell>
          <cell r="F2375" t="str">
            <v>149/475/65-20 TR218A</v>
          </cell>
          <cell r="G2375" t="str">
            <v>149/475/65-20 TR218A</v>
          </cell>
          <cell r="H2375" t="str">
            <v>TR218A</v>
          </cell>
          <cell r="I2375" t="str">
            <v>AGSC</v>
          </cell>
          <cell r="J2375" t="str">
            <v>AGS TUBE</v>
          </cell>
          <cell r="K2375" t="str">
            <v>BRIDGESTONE</v>
          </cell>
          <cell r="L2375" t="str">
            <v>149/475/65-20</v>
          </cell>
          <cell r="M2375" t="str">
            <v>TUBE IMPORT</v>
          </cell>
          <cell r="N2375" t="str">
            <v>TUBE</v>
          </cell>
          <cell r="O2375" t="str">
            <v>TUBE IMP</v>
          </cell>
          <cell r="P2375" t="str">
            <v>T/T</v>
          </cell>
          <cell r="Q2375" t="str">
            <v>AGSC7056</v>
          </cell>
          <cell r="R2375" t="str">
            <v>JAPAN</v>
          </cell>
          <cell r="S2375">
            <v>6</v>
          </cell>
          <cell r="Y2375" t="str">
            <v>24</v>
          </cell>
          <cell r="AG2375" t="str">
            <v>AGSC7056</v>
          </cell>
          <cell r="AL2375" t="str">
            <v>AG</v>
          </cell>
          <cell r="AO2375" t="str">
            <v>149/475/65-20</v>
          </cell>
          <cell r="AP2375" t="str">
            <v>TUBE</v>
          </cell>
          <cell r="AQ2375">
            <v>0</v>
          </cell>
          <cell r="AR2375">
            <v>0</v>
          </cell>
          <cell r="AU2375">
            <v>0</v>
          </cell>
          <cell r="AX2375" t="str">
            <v>DISCONT</v>
          </cell>
          <cell r="AY2375" t="str">
            <v>B</v>
          </cell>
          <cell r="AZ2375">
            <v>92</v>
          </cell>
          <cell r="BA2375">
            <v>10</v>
          </cell>
          <cell r="BB2375">
            <v>10</v>
          </cell>
          <cell r="BC2375">
            <v>514</v>
          </cell>
          <cell r="BD2375" t="str">
            <v>C</v>
          </cell>
          <cell r="BE2375" t="str">
            <v>C</v>
          </cell>
          <cell r="BF2375" t="str">
            <v>C</v>
          </cell>
          <cell r="BG2375" t="str">
            <v>C</v>
          </cell>
          <cell r="BH2375">
            <v>2.7149999999999999</v>
          </cell>
          <cell r="BI2375">
            <v>5.4409999999999998</v>
          </cell>
          <cell r="BJ2375">
            <v>0</v>
          </cell>
          <cell r="BK2375">
            <v>1.032256E-2</v>
          </cell>
          <cell r="BL2375">
            <v>20</v>
          </cell>
          <cell r="BM2375">
            <v>0</v>
          </cell>
          <cell r="BN2375">
            <v>0</v>
          </cell>
          <cell r="BR2375">
            <v>2120</v>
          </cell>
          <cell r="BS2375">
            <v>1336</v>
          </cell>
          <cell r="BT2375">
            <v>1336</v>
          </cell>
          <cell r="BU2375">
            <v>1484</v>
          </cell>
          <cell r="BV2375">
            <v>10</v>
          </cell>
          <cell r="BW2375">
            <v>1336</v>
          </cell>
          <cell r="BX2375">
            <v>0</v>
          </cell>
        </row>
        <row r="2376">
          <cell r="E2376" t="str">
            <v>BCCM1236</v>
          </cell>
          <cell r="F2376" t="str">
            <v>475/65D20 TUBE</v>
          </cell>
          <cell r="G2376" t="str">
            <v>475/65D20 TUBE</v>
          </cell>
          <cell r="H2376" t="str">
            <v>TUBE</v>
          </cell>
          <cell r="I2376" t="str">
            <v>AGSC</v>
          </cell>
          <cell r="J2376" t="str">
            <v>AGS TUBE</v>
          </cell>
          <cell r="K2376" t="str">
            <v>BRIDGESTONE</v>
          </cell>
          <cell r="L2376" t="str">
            <v>475/65D20</v>
          </cell>
          <cell r="M2376" t="str">
            <v>TUBE IMPORT</v>
          </cell>
          <cell r="N2376" t="str">
            <v>TUBE</v>
          </cell>
          <cell r="O2376" t="str">
            <v>TUBE IMP</v>
          </cell>
          <cell r="P2376" t="str">
            <v>T/T</v>
          </cell>
          <cell r="Q2376" t="str">
            <v>ZDUMMY</v>
          </cell>
          <cell r="R2376" t="str">
            <v>JAPAN</v>
          </cell>
          <cell r="S2376">
            <v>6</v>
          </cell>
          <cell r="Y2376" t="str">
            <v>24</v>
          </cell>
          <cell r="AG2376">
            <v>0</v>
          </cell>
          <cell r="AL2376" t="str">
            <v>AG</v>
          </cell>
          <cell r="AO2376" t="str">
            <v>475/65D20</v>
          </cell>
          <cell r="AP2376" t="str">
            <v>TUBE</v>
          </cell>
          <cell r="AQ2376">
            <v>0</v>
          </cell>
          <cell r="AR2376">
            <v>0</v>
          </cell>
          <cell r="AU2376">
            <v>0</v>
          </cell>
          <cell r="AX2376" t="str">
            <v>CON</v>
          </cell>
          <cell r="AY2376" t="str">
            <v>B</v>
          </cell>
          <cell r="AZ2376">
            <v>92</v>
          </cell>
          <cell r="BA2376">
            <v>10</v>
          </cell>
          <cell r="BB2376">
            <v>10</v>
          </cell>
          <cell r="BC2376">
            <v>514</v>
          </cell>
          <cell r="BD2376" t="str">
            <v>C</v>
          </cell>
          <cell r="BE2376" t="str">
            <v>C</v>
          </cell>
          <cell r="BF2376" t="str">
            <v>C</v>
          </cell>
          <cell r="BG2376" t="str">
            <v>C</v>
          </cell>
          <cell r="BH2376">
            <v>2.7149999999999999</v>
          </cell>
          <cell r="BI2376">
            <v>2.7149999999999999</v>
          </cell>
          <cell r="BJ2376">
            <v>0</v>
          </cell>
          <cell r="BK2376">
            <v>1.032256E-2</v>
          </cell>
          <cell r="BL2376">
            <v>20</v>
          </cell>
          <cell r="BM2376">
            <v>0</v>
          </cell>
          <cell r="BN2376">
            <v>0</v>
          </cell>
          <cell r="BR2376">
            <v>1940</v>
          </cell>
          <cell r="BS2376">
            <v>1221</v>
          </cell>
          <cell r="BT2376">
            <v>1221</v>
          </cell>
          <cell r="BU2376">
            <v>1357</v>
          </cell>
          <cell r="BV2376">
            <v>10</v>
          </cell>
          <cell r="BW2376">
            <v>1221</v>
          </cell>
          <cell r="BX2376">
            <v>0</v>
          </cell>
        </row>
        <row r="2377">
          <cell r="E2377" t="str">
            <v>BCCM1237</v>
          </cell>
          <cell r="F2377" t="str">
            <v>250-4 TUBE</v>
          </cell>
          <cell r="G2377" t="str">
            <v>250-4 TUBE</v>
          </cell>
          <cell r="H2377" t="str">
            <v>TUBE</v>
          </cell>
          <cell r="I2377" t="str">
            <v>AGSC</v>
          </cell>
          <cell r="J2377" t="str">
            <v>AGS TUBE</v>
          </cell>
          <cell r="K2377" t="str">
            <v>BRIDGESTONE</v>
          </cell>
          <cell r="L2377" t="str">
            <v>250-4</v>
          </cell>
          <cell r="M2377" t="str">
            <v>TUBE IMPORT</v>
          </cell>
          <cell r="N2377" t="str">
            <v>TUBE</v>
          </cell>
          <cell r="O2377" t="str">
            <v>TUBE IMP</v>
          </cell>
          <cell r="P2377" t="str">
            <v>T/T</v>
          </cell>
          <cell r="Q2377" t="str">
            <v>ZDUMMY</v>
          </cell>
          <cell r="R2377" t="str">
            <v>JAPAN</v>
          </cell>
          <cell r="S2377">
            <v>6</v>
          </cell>
          <cell r="Y2377" t="str">
            <v>24</v>
          </cell>
          <cell r="AG2377">
            <v>0</v>
          </cell>
          <cell r="AL2377" t="str">
            <v>AG</v>
          </cell>
          <cell r="AO2377" t="str">
            <v>250-4</v>
          </cell>
          <cell r="AP2377" t="str">
            <v>TUBE</v>
          </cell>
          <cell r="AQ2377">
            <v>0</v>
          </cell>
          <cell r="AR2377">
            <v>0</v>
          </cell>
          <cell r="AU2377">
            <v>0</v>
          </cell>
          <cell r="AX2377" t="str">
            <v>CON</v>
          </cell>
          <cell r="AY2377" t="str">
            <v>B</v>
          </cell>
          <cell r="AZ2377">
            <v>92</v>
          </cell>
          <cell r="BA2377">
            <v>10</v>
          </cell>
          <cell r="BB2377">
            <v>10</v>
          </cell>
          <cell r="BC2377">
            <v>514</v>
          </cell>
          <cell r="BD2377" t="str">
            <v>C</v>
          </cell>
          <cell r="BE2377" t="str">
            <v>C</v>
          </cell>
          <cell r="BF2377" t="str">
            <v>C</v>
          </cell>
          <cell r="BG2377" t="str">
            <v>C</v>
          </cell>
          <cell r="BH2377">
            <v>5.0999999999999997E-2</v>
          </cell>
          <cell r="BI2377">
            <v>5.1999999999999998E-2</v>
          </cell>
          <cell r="BJ2377">
            <v>1E-3</v>
          </cell>
          <cell r="BK2377">
            <v>4.1290239999999996E-4</v>
          </cell>
          <cell r="BL2377">
            <v>4</v>
          </cell>
          <cell r="BM2377">
            <v>0</v>
          </cell>
          <cell r="BN2377">
            <v>0</v>
          </cell>
          <cell r="BR2377">
            <v>270</v>
          </cell>
          <cell r="BS2377">
            <v>168</v>
          </cell>
          <cell r="BT2377">
            <v>168</v>
          </cell>
          <cell r="BU2377">
            <v>187</v>
          </cell>
          <cell r="BV2377">
            <v>10</v>
          </cell>
          <cell r="BW2377">
            <v>168</v>
          </cell>
          <cell r="BX2377">
            <v>77.2</v>
          </cell>
        </row>
        <row r="2378">
          <cell r="E2378" t="str">
            <v>BCCM1250</v>
          </cell>
          <cell r="F2378" t="str">
            <v>250-4 TUBE (IMP)</v>
          </cell>
          <cell r="G2378" t="str">
            <v>250-4 TUBE (IMP)</v>
          </cell>
          <cell r="H2378" t="str">
            <v>TUBE</v>
          </cell>
          <cell r="I2378" t="str">
            <v>AGSC</v>
          </cell>
          <cell r="J2378" t="str">
            <v>AGS TUBE</v>
          </cell>
          <cell r="K2378" t="str">
            <v>BRIDGESTONE</v>
          </cell>
          <cell r="L2378" t="str">
            <v>250-4</v>
          </cell>
          <cell r="M2378" t="str">
            <v>TUBE IMPORT</v>
          </cell>
          <cell r="N2378" t="str">
            <v>TUBE</v>
          </cell>
          <cell r="O2378" t="str">
            <v>TUBE IMP</v>
          </cell>
          <cell r="P2378" t="str">
            <v>T/T</v>
          </cell>
          <cell r="Q2378" t="str">
            <v>ZDUMMY</v>
          </cell>
          <cell r="R2378" t="str">
            <v>JAPAN</v>
          </cell>
          <cell r="S2378">
            <v>6</v>
          </cell>
          <cell r="Y2378" t="str">
            <v>24</v>
          </cell>
          <cell r="AG2378">
            <v>0</v>
          </cell>
          <cell r="AL2378" t="str">
            <v>AG</v>
          </cell>
          <cell r="AO2378" t="str">
            <v>250-4</v>
          </cell>
          <cell r="AP2378" t="str">
            <v>TUBE</v>
          </cell>
          <cell r="AQ2378">
            <v>0</v>
          </cell>
          <cell r="AR2378">
            <v>0</v>
          </cell>
          <cell r="AU2378">
            <v>0</v>
          </cell>
          <cell r="AX2378" t="str">
            <v>DISCONT</v>
          </cell>
          <cell r="AY2378" t="str">
            <v>B</v>
          </cell>
          <cell r="AZ2378">
            <v>92</v>
          </cell>
          <cell r="BA2378">
            <v>10</v>
          </cell>
          <cell r="BB2378">
            <v>10</v>
          </cell>
          <cell r="BC2378">
            <v>514</v>
          </cell>
          <cell r="BD2378" t="str">
            <v>C</v>
          </cell>
          <cell r="BE2378" t="str">
            <v>C</v>
          </cell>
          <cell r="BF2378" t="str">
            <v>C</v>
          </cell>
          <cell r="BG2378" t="str">
            <v>C</v>
          </cell>
          <cell r="BH2378">
            <v>5.0999999999999997E-2</v>
          </cell>
          <cell r="BI2378">
            <v>5.1999999999999998E-2</v>
          </cell>
          <cell r="BJ2378">
            <v>1E-3</v>
          </cell>
          <cell r="BK2378">
            <v>4.1290239999999996E-4</v>
          </cell>
          <cell r="BL2378">
            <v>4</v>
          </cell>
          <cell r="BM2378">
            <v>0</v>
          </cell>
          <cell r="BN2378">
            <v>0</v>
          </cell>
          <cell r="BR2378">
            <v>500</v>
          </cell>
          <cell r="BS2378">
            <v>314</v>
          </cell>
          <cell r="BT2378">
            <v>314</v>
          </cell>
          <cell r="BU2378">
            <v>349</v>
          </cell>
          <cell r="BV2378">
            <v>10</v>
          </cell>
          <cell r="BW2378">
            <v>314</v>
          </cell>
          <cell r="BX2378">
            <v>0</v>
          </cell>
        </row>
        <row r="2379">
          <cell r="E2379" t="str">
            <v>BCCM1256</v>
          </cell>
          <cell r="F2379" t="str">
            <v>7-14 TUBE</v>
          </cell>
          <cell r="G2379" t="str">
            <v>7-14 TUBE</v>
          </cell>
          <cell r="H2379" t="str">
            <v>TUBE</v>
          </cell>
          <cell r="I2379" t="str">
            <v>AGSC</v>
          </cell>
          <cell r="J2379" t="str">
            <v>AGS TUBE</v>
          </cell>
          <cell r="K2379" t="str">
            <v>BRIDGESTONE</v>
          </cell>
          <cell r="L2379" t="str">
            <v>7-14</v>
          </cell>
          <cell r="M2379" t="str">
            <v>TUBE IMPORT</v>
          </cell>
          <cell r="N2379" t="str">
            <v>TUBE</v>
          </cell>
          <cell r="O2379" t="str">
            <v>TUBE IMP</v>
          </cell>
          <cell r="P2379" t="str">
            <v>T/T</v>
          </cell>
          <cell r="Q2379" t="str">
            <v>ZDUMMY</v>
          </cell>
          <cell r="R2379" t="str">
            <v>JAPAN</v>
          </cell>
          <cell r="S2379">
            <v>6</v>
          </cell>
          <cell r="Y2379" t="str">
            <v>24</v>
          </cell>
          <cell r="AG2379">
            <v>0</v>
          </cell>
          <cell r="AL2379" t="str">
            <v>AG</v>
          </cell>
          <cell r="AO2379" t="str">
            <v>7-14</v>
          </cell>
          <cell r="AP2379" t="str">
            <v>TUBE</v>
          </cell>
          <cell r="AQ2379">
            <v>0</v>
          </cell>
          <cell r="AR2379">
            <v>0</v>
          </cell>
          <cell r="AU2379">
            <v>0</v>
          </cell>
          <cell r="AX2379" t="str">
            <v>DISCONT</v>
          </cell>
          <cell r="AY2379" t="str">
            <v>B</v>
          </cell>
          <cell r="AZ2379">
            <v>92</v>
          </cell>
          <cell r="BA2379">
            <v>10</v>
          </cell>
          <cell r="BB2379">
            <v>10</v>
          </cell>
          <cell r="BC2379">
            <v>514</v>
          </cell>
          <cell r="BD2379" t="str">
            <v>C</v>
          </cell>
          <cell r="BE2379" t="str">
            <v>C</v>
          </cell>
          <cell r="BF2379" t="str">
            <v>C</v>
          </cell>
          <cell r="BG2379" t="str">
            <v>C</v>
          </cell>
          <cell r="BH2379">
            <v>0.441</v>
          </cell>
          <cell r="BI2379">
            <v>1.35</v>
          </cell>
          <cell r="BJ2379">
            <v>0</v>
          </cell>
          <cell r="BK2379">
            <v>5.0580543999999986E-3</v>
          </cell>
          <cell r="BL2379">
            <v>14</v>
          </cell>
          <cell r="BM2379">
            <v>0</v>
          </cell>
          <cell r="BN2379">
            <v>0</v>
          </cell>
          <cell r="BR2379">
            <v>530</v>
          </cell>
          <cell r="BS2379">
            <v>332</v>
          </cell>
          <cell r="BT2379">
            <v>332</v>
          </cell>
          <cell r="BU2379">
            <v>369</v>
          </cell>
          <cell r="BV2379">
            <v>10</v>
          </cell>
          <cell r="BW2379">
            <v>332</v>
          </cell>
          <cell r="BX2379">
            <v>0</v>
          </cell>
        </row>
        <row r="2380">
          <cell r="E2380" t="str">
            <v>BCCM1260</v>
          </cell>
          <cell r="F2380" t="str">
            <v>95-16 TUBE</v>
          </cell>
          <cell r="G2380" t="str">
            <v>95-16 TUBE</v>
          </cell>
          <cell r="H2380" t="str">
            <v>TUBE</v>
          </cell>
          <cell r="I2380" t="str">
            <v>AGSC</v>
          </cell>
          <cell r="J2380" t="str">
            <v>AGS TUBE</v>
          </cell>
          <cell r="K2380" t="str">
            <v>BRIDGESTONE</v>
          </cell>
          <cell r="L2380" t="str">
            <v>95-16</v>
          </cell>
          <cell r="M2380" t="str">
            <v>TUBE IMPORT</v>
          </cell>
          <cell r="N2380" t="str">
            <v>TUBE</v>
          </cell>
          <cell r="O2380" t="str">
            <v>TUBE IMP</v>
          </cell>
          <cell r="P2380" t="str">
            <v>T/T</v>
          </cell>
          <cell r="Q2380" t="str">
            <v>ZDUMMY</v>
          </cell>
          <cell r="R2380" t="str">
            <v>JAPAN</v>
          </cell>
          <cell r="S2380">
            <v>6</v>
          </cell>
          <cell r="Y2380" t="str">
            <v>24</v>
          </cell>
          <cell r="AG2380">
            <v>0</v>
          </cell>
          <cell r="AL2380" t="str">
            <v>AG</v>
          </cell>
          <cell r="AO2380" t="str">
            <v>9.5-16</v>
          </cell>
          <cell r="AP2380" t="str">
            <v>TUBE</v>
          </cell>
          <cell r="AQ2380">
            <v>0</v>
          </cell>
          <cell r="AR2380">
            <v>0</v>
          </cell>
          <cell r="AU2380">
            <v>0</v>
          </cell>
          <cell r="AX2380" t="str">
            <v>CON</v>
          </cell>
          <cell r="AY2380" t="str">
            <v>B</v>
          </cell>
          <cell r="AZ2380">
            <v>92</v>
          </cell>
          <cell r="BA2380">
            <v>10</v>
          </cell>
          <cell r="BB2380">
            <v>10</v>
          </cell>
          <cell r="BC2380">
            <v>514</v>
          </cell>
          <cell r="BD2380" t="str">
            <v>C</v>
          </cell>
          <cell r="BE2380" t="str">
            <v>C</v>
          </cell>
          <cell r="BF2380" t="str">
            <v>C</v>
          </cell>
          <cell r="BG2380" t="str">
            <v>C</v>
          </cell>
          <cell r="BH2380">
            <v>0.84499999999999997</v>
          </cell>
          <cell r="BI2380">
            <v>0</v>
          </cell>
          <cell r="BJ2380">
            <v>0</v>
          </cell>
          <cell r="BK2380">
            <v>6.6064383999999993E-3</v>
          </cell>
          <cell r="BL2380">
            <v>16</v>
          </cell>
          <cell r="BM2380">
            <v>0</v>
          </cell>
          <cell r="BN2380">
            <v>0</v>
          </cell>
          <cell r="BR2380">
            <v>500</v>
          </cell>
          <cell r="BS2380">
            <v>312</v>
          </cell>
          <cell r="BT2380">
            <v>312</v>
          </cell>
          <cell r="BU2380">
            <v>347</v>
          </cell>
          <cell r="BV2380">
            <v>10</v>
          </cell>
          <cell r="BW2380">
            <v>312</v>
          </cell>
          <cell r="BX2380">
            <v>245.76</v>
          </cell>
        </row>
        <row r="2381">
          <cell r="E2381" t="str">
            <v>BCCM1262</v>
          </cell>
          <cell r="F2381" t="str">
            <v>95-22 TUBE</v>
          </cell>
          <cell r="G2381" t="str">
            <v>95-22 TUBE</v>
          </cell>
          <cell r="H2381" t="str">
            <v>TUBE</v>
          </cell>
          <cell r="I2381" t="str">
            <v>AGSC</v>
          </cell>
          <cell r="J2381" t="str">
            <v>AGS TUBE</v>
          </cell>
          <cell r="K2381" t="str">
            <v>BRIDGESTONE</v>
          </cell>
          <cell r="L2381" t="str">
            <v>95-22</v>
          </cell>
          <cell r="M2381" t="str">
            <v>TUBE IMPORT</v>
          </cell>
          <cell r="N2381" t="str">
            <v>TUBE</v>
          </cell>
          <cell r="O2381" t="str">
            <v>TUBE IMP</v>
          </cell>
          <cell r="P2381" t="str">
            <v>T/T</v>
          </cell>
          <cell r="Q2381" t="str">
            <v>ZDUMMY</v>
          </cell>
          <cell r="R2381" t="str">
            <v>JAPAN</v>
          </cell>
          <cell r="S2381">
            <v>6</v>
          </cell>
          <cell r="Y2381" t="str">
            <v>24</v>
          </cell>
          <cell r="AG2381">
            <v>0</v>
          </cell>
          <cell r="AL2381" t="str">
            <v>AG</v>
          </cell>
          <cell r="AO2381" t="str">
            <v>9.5-22</v>
          </cell>
          <cell r="AP2381" t="str">
            <v>TUBE</v>
          </cell>
          <cell r="AQ2381">
            <v>0</v>
          </cell>
          <cell r="AR2381">
            <v>0</v>
          </cell>
          <cell r="AU2381">
            <v>0</v>
          </cell>
          <cell r="AX2381" t="str">
            <v>CON</v>
          </cell>
          <cell r="AY2381" t="str">
            <v>B</v>
          </cell>
          <cell r="AZ2381">
            <v>92</v>
          </cell>
          <cell r="BA2381">
            <v>10</v>
          </cell>
          <cell r="BB2381">
            <v>10</v>
          </cell>
          <cell r="BC2381">
            <v>514</v>
          </cell>
          <cell r="BD2381" t="str">
            <v>C</v>
          </cell>
          <cell r="BE2381" t="str">
            <v>C</v>
          </cell>
          <cell r="BF2381" t="str">
            <v>C</v>
          </cell>
          <cell r="BG2381" t="str">
            <v>C</v>
          </cell>
          <cell r="BH2381">
            <v>1.048</v>
          </cell>
          <cell r="BI2381">
            <v>1.048</v>
          </cell>
          <cell r="BJ2381">
            <v>0</v>
          </cell>
          <cell r="BK2381">
            <v>1.2490297599999999E-2</v>
          </cell>
          <cell r="BL2381">
            <v>22</v>
          </cell>
          <cell r="BM2381">
            <v>0</v>
          </cell>
          <cell r="BN2381">
            <v>0</v>
          </cell>
          <cell r="BR2381">
            <v>1030</v>
          </cell>
          <cell r="BS2381">
            <v>651</v>
          </cell>
          <cell r="BT2381">
            <v>651</v>
          </cell>
          <cell r="BU2381">
            <v>723</v>
          </cell>
          <cell r="BV2381">
            <v>10</v>
          </cell>
          <cell r="BW2381">
            <v>651</v>
          </cell>
          <cell r="BX2381">
            <v>471.78</v>
          </cell>
        </row>
        <row r="2382">
          <cell r="E2382" t="str">
            <v>BCCM1263</v>
          </cell>
          <cell r="F2382" t="str">
            <v>12.4-28 TUBE</v>
          </cell>
          <cell r="G2382" t="str">
            <v>12.4-28 TUBE</v>
          </cell>
          <cell r="H2382" t="str">
            <v>TUBE</v>
          </cell>
          <cell r="I2382" t="str">
            <v>AGSC</v>
          </cell>
          <cell r="J2382" t="str">
            <v>AGS TUBE</v>
          </cell>
          <cell r="K2382" t="str">
            <v>BRIDGESTONE</v>
          </cell>
          <cell r="L2382" t="str">
            <v>12.4-28</v>
          </cell>
          <cell r="M2382" t="str">
            <v>TUBE IMPORT</v>
          </cell>
          <cell r="N2382" t="str">
            <v>TUBE</v>
          </cell>
          <cell r="O2382" t="str">
            <v>TUBE IMP</v>
          </cell>
          <cell r="P2382" t="str">
            <v>T/T</v>
          </cell>
          <cell r="Q2382" t="str">
            <v>ZDUMMY</v>
          </cell>
          <cell r="R2382" t="str">
            <v>JAPAN</v>
          </cell>
          <cell r="S2382">
            <v>6</v>
          </cell>
          <cell r="Y2382" t="str">
            <v>24</v>
          </cell>
          <cell r="AG2382">
            <v>0</v>
          </cell>
          <cell r="AL2382" t="str">
            <v>AG</v>
          </cell>
          <cell r="AO2382" t="str">
            <v>12.4-28</v>
          </cell>
          <cell r="AP2382" t="str">
            <v>TUBE</v>
          </cell>
          <cell r="AQ2382">
            <v>0</v>
          </cell>
          <cell r="AR2382">
            <v>0</v>
          </cell>
          <cell r="AU2382">
            <v>0</v>
          </cell>
          <cell r="AX2382" t="str">
            <v>DISCONT</v>
          </cell>
          <cell r="AY2382" t="str">
            <v>B</v>
          </cell>
          <cell r="AZ2382">
            <v>92</v>
          </cell>
          <cell r="BA2382">
            <v>10</v>
          </cell>
          <cell r="BB2382">
            <v>10</v>
          </cell>
          <cell r="BC2382">
            <v>514</v>
          </cell>
          <cell r="BD2382" t="str">
            <v>C</v>
          </cell>
          <cell r="BE2382" t="str">
            <v>C</v>
          </cell>
          <cell r="BF2382" t="str">
            <v>C</v>
          </cell>
          <cell r="BG2382" t="str">
            <v>C</v>
          </cell>
          <cell r="BH2382">
            <v>2.032</v>
          </cell>
          <cell r="BI2382">
            <v>4.9800000000000004</v>
          </cell>
          <cell r="BJ2382">
            <v>0</v>
          </cell>
          <cell r="BK2382">
            <v>2.0232217599999994E-2</v>
          </cell>
          <cell r="BL2382">
            <v>28</v>
          </cell>
          <cell r="BM2382">
            <v>0</v>
          </cell>
          <cell r="BN2382">
            <v>0</v>
          </cell>
          <cell r="BR2382">
            <v>2160</v>
          </cell>
          <cell r="BS2382">
            <v>1362</v>
          </cell>
          <cell r="BT2382">
            <v>1362</v>
          </cell>
          <cell r="BU2382">
            <v>1513</v>
          </cell>
          <cell r="BV2382">
            <v>10</v>
          </cell>
          <cell r="BW2382">
            <v>1362</v>
          </cell>
          <cell r="BX2382">
            <v>0</v>
          </cell>
        </row>
        <row r="2383">
          <cell r="E2383" t="str">
            <v>BCCM1264</v>
          </cell>
          <cell r="F2383" t="str">
            <v>149-28 TUBE</v>
          </cell>
          <cell r="G2383" t="str">
            <v>149-28 TUBE</v>
          </cell>
          <cell r="H2383" t="str">
            <v>TUBE</v>
          </cell>
          <cell r="I2383" t="str">
            <v>AGSC</v>
          </cell>
          <cell r="J2383" t="str">
            <v>AGS TUBE</v>
          </cell>
          <cell r="K2383" t="str">
            <v>BRIDGESTONE</v>
          </cell>
          <cell r="L2383" t="str">
            <v>149-28</v>
          </cell>
          <cell r="M2383" t="str">
            <v>TUBE IMPORT</v>
          </cell>
          <cell r="N2383" t="str">
            <v>TUBE</v>
          </cell>
          <cell r="O2383" t="str">
            <v>TUBE IMP</v>
          </cell>
          <cell r="P2383" t="str">
            <v>T/T</v>
          </cell>
          <cell r="Q2383" t="str">
            <v>ZDUMMY</v>
          </cell>
          <cell r="R2383" t="str">
            <v>JAPAN</v>
          </cell>
          <cell r="S2383">
            <v>6</v>
          </cell>
          <cell r="Y2383" t="str">
            <v>24</v>
          </cell>
          <cell r="AG2383">
            <v>0</v>
          </cell>
          <cell r="AL2383" t="str">
            <v>AG</v>
          </cell>
          <cell r="AO2383" t="str">
            <v>14.9-28</v>
          </cell>
          <cell r="AP2383" t="str">
            <v>TUBE</v>
          </cell>
          <cell r="AQ2383">
            <v>0</v>
          </cell>
          <cell r="AR2383">
            <v>0</v>
          </cell>
          <cell r="AU2383">
            <v>0</v>
          </cell>
          <cell r="AX2383" t="str">
            <v>DISCONT</v>
          </cell>
          <cell r="AY2383" t="str">
            <v>B</v>
          </cell>
          <cell r="AZ2383">
            <v>92</v>
          </cell>
          <cell r="BA2383">
            <v>10</v>
          </cell>
          <cell r="BB2383">
            <v>10</v>
          </cell>
          <cell r="BC2383">
            <v>514</v>
          </cell>
          <cell r="BD2383" t="str">
            <v>C</v>
          </cell>
          <cell r="BE2383" t="str">
            <v>C</v>
          </cell>
          <cell r="BF2383" t="str">
            <v>C</v>
          </cell>
          <cell r="BG2383" t="str">
            <v>C</v>
          </cell>
          <cell r="BH2383">
            <v>2.8239999999999998</v>
          </cell>
          <cell r="BI2383">
            <v>0</v>
          </cell>
          <cell r="BJ2383">
            <v>0</v>
          </cell>
          <cell r="BK2383">
            <v>2.0232217599999994E-2</v>
          </cell>
          <cell r="BL2383">
            <v>28</v>
          </cell>
          <cell r="BM2383">
            <v>0</v>
          </cell>
          <cell r="BN2383">
            <v>0</v>
          </cell>
          <cell r="BR2383">
            <v>3120</v>
          </cell>
          <cell r="BS2383">
            <v>1964</v>
          </cell>
          <cell r="BT2383">
            <v>1964</v>
          </cell>
          <cell r="BU2383">
            <v>2182</v>
          </cell>
          <cell r="BV2383">
            <v>10</v>
          </cell>
          <cell r="BW2383">
            <v>1964</v>
          </cell>
          <cell r="BX2383">
            <v>0</v>
          </cell>
        </row>
        <row r="2384">
          <cell r="E2384" t="str">
            <v>BCCM1270</v>
          </cell>
          <cell r="F2384" t="str">
            <v>184-38 TUBE</v>
          </cell>
          <cell r="G2384" t="str">
            <v>184-38 TUBE</v>
          </cell>
          <cell r="H2384" t="str">
            <v>TUBE</v>
          </cell>
          <cell r="I2384" t="str">
            <v>AGSC</v>
          </cell>
          <cell r="J2384" t="str">
            <v>AGS TUBE</v>
          </cell>
          <cell r="K2384" t="str">
            <v>BRIDGESTONE</v>
          </cell>
          <cell r="L2384" t="str">
            <v>184-38</v>
          </cell>
          <cell r="M2384" t="str">
            <v>TUBE IMPORT</v>
          </cell>
          <cell r="N2384" t="str">
            <v>TUBE</v>
          </cell>
          <cell r="O2384" t="str">
            <v>TUBE IMP</v>
          </cell>
          <cell r="P2384" t="str">
            <v>T/T</v>
          </cell>
          <cell r="Q2384" t="str">
            <v>ZDUMMY</v>
          </cell>
          <cell r="R2384" t="str">
            <v>JAPAN</v>
          </cell>
          <cell r="S2384">
            <v>6</v>
          </cell>
          <cell r="Y2384" t="str">
            <v>24</v>
          </cell>
          <cell r="AG2384">
            <v>0</v>
          </cell>
          <cell r="AL2384" t="str">
            <v>AG</v>
          </cell>
          <cell r="AO2384" t="str">
            <v>18.4-38</v>
          </cell>
          <cell r="AP2384" t="str">
            <v>TUBE</v>
          </cell>
          <cell r="AQ2384">
            <v>0</v>
          </cell>
          <cell r="AR2384">
            <v>0</v>
          </cell>
          <cell r="AU2384">
            <v>0</v>
          </cell>
          <cell r="AX2384" t="str">
            <v>DISCONT</v>
          </cell>
          <cell r="AY2384" t="str">
            <v>B</v>
          </cell>
          <cell r="AZ2384">
            <v>92</v>
          </cell>
          <cell r="BA2384">
            <v>10</v>
          </cell>
          <cell r="BB2384">
            <v>10</v>
          </cell>
          <cell r="BC2384">
            <v>514</v>
          </cell>
          <cell r="BD2384" t="str">
            <v>C</v>
          </cell>
          <cell r="BE2384" t="str">
            <v>C</v>
          </cell>
          <cell r="BF2384" t="str">
            <v>C</v>
          </cell>
          <cell r="BG2384" t="str">
            <v>C</v>
          </cell>
          <cell r="BH2384">
            <v>4.8019999999999996</v>
          </cell>
          <cell r="BI2384">
            <v>4.8019999999999996</v>
          </cell>
          <cell r="BJ2384">
            <v>0</v>
          </cell>
          <cell r="BK2384">
            <v>3.7264441599999996E-2</v>
          </cell>
          <cell r="BL2384">
            <v>38</v>
          </cell>
          <cell r="BM2384">
            <v>0</v>
          </cell>
          <cell r="BN2384">
            <v>0</v>
          </cell>
          <cell r="BR2384">
            <v>8400</v>
          </cell>
          <cell r="BS2384">
            <v>5291</v>
          </cell>
          <cell r="BT2384">
            <v>5291</v>
          </cell>
          <cell r="BU2384">
            <v>5879</v>
          </cell>
          <cell r="BV2384">
            <v>10</v>
          </cell>
          <cell r="BW2384">
            <v>5291</v>
          </cell>
          <cell r="BX2384">
            <v>0</v>
          </cell>
        </row>
        <row r="2385">
          <cell r="E2385" t="str">
            <v>BCCM1280</v>
          </cell>
          <cell r="F2385" t="str">
            <v>600-16 TUBE (LTS)</v>
          </cell>
          <cell r="G2385" t="str">
            <v>600-16 TUBE (LTS)</v>
          </cell>
          <cell r="H2385" t="str">
            <v>TUBE</v>
          </cell>
          <cell r="I2385" t="str">
            <v>LTSC</v>
          </cell>
          <cell r="J2385" t="str">
            <v>LTS TUBE</v>
          </cell>
          <cell r="K2385" t="str">
            <v>BRIDGESTONE</v>
          </cell>
          <cell r="L2385" t="str">
            <v>600-16</v>
          </cell>
          <cell r="M2385" t="str">
            <v>TUBE IMPORT</v>
          </cell>
          <cell r="N2385" t="str">
            <v>TUBE</v>
          </cell>
          <cell r="O2385" t="str">
            <v>TUBE IMP</v>
          </cell>
          <cell r="P2385" t="str">
            <v>T/T</v>
          </cell>
          <cell r="Q2385" t="str">
            <v>ZDUMMY</v>
          </cell>
          <cell r="R2385" t="str">
            <v>JAPAN</v>
          </cell>
          <cell r="S2385">
            <v>6</v>
          </cell>
          <cell r="Y2385" t="str">
            <v>24</v>
          </cell>
          <cell r="AG2385">
            <v>0</v>
          </cell>
          <cell r="AL2385" t="str">
            <v>LTS</v>
          </cell>
          <cell r="AO2385" t="str">
            <v>600-16</v>
          </cell>
          <cell r="AP2385" t="str">
            <v>TUBE</v>
          </cell>
          <cell r="AQ2385">
            <v>0</v>
          </cell>
          <cell r="AR2385">
            <v>0</v>
          </cell>
          <cell r="AU2385">
            <v>0</v>
          </cell>
          <cell r="AX2385" t="str">
            <v>DISCONT</v>
          </cell>
          <cell r="AY2385" t="str">
            <v>B</v>
          </cell>
          <cell r="AZ2385">
            <v>92</v>
          </cell>
          <cell r="BA2385">
            <v>10</v>
          </cell>
          <cell r="BB2385">
            <v>10</v>
          </cell>
          <cell r="BC2385">
            <v>514</v>
          </cell>
          <cell r="BD2385" t="str">
            <v>C</v>
          </cell>
          <cell r="BE2385" t="str">
            <v>C</v>
          </cell>
          <cell r="BF2385" t="str">
            <v>C</v>
          </cell>
          <cell r="BG2385" t="str">
            <v>C</v>
          </cell>
          <cell r="BH2385">
            <v>0.47599999999999998</v>
          </cell>
          <cell r="BI2385">
            <v>0</v>
          </cell>
          <cell r="BJ2385">
            <v>0</v>
          </cell>
          <cell r="BK2385">
            <v>6.6064383999999993E-3</v>
          </cell>
          <cell r="BL2385">
            <v>16</v>
          </cell>
          <cell r="BM2385">
            <v>0</v>
          </cell>
          <cell r="BN2385">
            <v>0</v>
          </cell>
          <cell r="BR2385">
            <v>390</v>
          </cell>
          <cell r="BS2385">
            <v>246</v>
          </cell>
          <cell r="BT2385">
            <v>246</v>
          </cell>
          <cell r="BU2385">
            <v>273</v>
          </cell>
          <cell r="BV2385">
            <v>10</v>
          </cell>
          <cell r="BW2385">
            <v>246</v>
          </cell>
          <cell r="BX2385">
            <v>0</v>
          </cell>
        </row>
        <row r="2386">
          <cell r="E2386" t="str">
            <v>BCCM1284</v>
          </cell>
          <cell r="F2386" t="str">
            <v>650-16 TUBE (LTS)</v>
          </cell>
          <cell r="G2386" t="str">
            <v>650-16 TUBE (LTS)</v>
          </cell>
          <cell r="H2386" t="str">
            <v>TUBE</v>
          </cell>
          <cell r="I2386" t="str">
            <v>LTSC</v>
          </cell>
          <cell r="J2386" t="str">
            <v>LTS TUBE</v>
          </cell>
          <cell r="K2386" t="str">
            <v>BRIDGESTONE</v>
          </cell>
          <cell r="L2386" t="str">
            <v>650-16</v>
          </cell>
          <cell r="M2386" t="str">
            <v>TUBE IMPORT</v>
          </cell>
          <cell r="N2386" t="str">
            <v>TUBE</v>
          </cell>
          <cell r="O2386" t="str">
            <v>TUBE IMP</v>
          </cell>
          <cell r="P2386" t="str">
            <v>T/T</v>
          </cell>
          <cell r="Q2386" t="str">
            <v>ZDUMMY</v>
          </cell>
          <cell r="R2386" t="str">
            <v>JAPAN</v>
          </cell>
          <cell r="S2386">
            <v>6</v>
          </cell>
          <cell r="Y2386" t="str">
            <v>24</v>
          </cell>
          <cell r="AG2386">
            <v>0</v>
          </cell>
          <cell r="AL2386" t="str">
            <v>LTS</v>
          </cell>
          <cell r="AO2386" t="str">
            <v>650-16</v>
          </cell>
          <cell r="AP2386" t="str">
            <v>TUBE</v>
          </cell>
          <cell r="AQ2386">
            <v>0</v>
          </cell>
          <cell r="AR2386">
            <v>0</v>
          </cell>
          <cell r="AU2386">
            <v>0</v>
          </cell>
          <cell r="AX2386" t="str">
            <v>CON</v>
          </cell>
          <cell r="AY2386" t="str">
            <v>B</v>
          </cell>
          <cell r="AZ2386">
            <v>92</v>
          </cell>
          <cell r="BA2386">
            <v>10</v>
          </cell>
          <cell r="BB2386">
            <v>10</v>
          </cell>
          <cell r="BC2386">
            <v>514</v>
          </cell>
          <cell r="BD2386" t="str">
            <v>C</v>
          </cell>
          <cell r="BE2386" t="str">
            <v>C</v>
          </cell>
          <cell r="BF2386" t="str">
            <v>C</v>
          </cell>
          <cell r="BG2386" t="str">
            <v>C</v>
          </cell>
          <cell r="BH2386">
            <v>0.67100000000000004</v>
          </cell>
          <cell r="BI2386">
            <v>1.42</v>
          </cell>
          <cell r="BJ2386">
            <v>5.0000000000000001E-3</v>
          </cell>
          <cell r="BK2386">
            <v>6.6064383999999993E-3</v>
          </cell>
          <cell r="BL2386">
            <v>16</v>
          </cell>
          <cell r="BM2386">
            <v>0</v>
          </cell>
          <cell r="BN2386">
            <v>0</v>
          </cell>
          <cell r="BR2386">
            <v>970</v>
          </cell>
          <cell r="BS2386">
            <v>613</v>
          </cell>
          <cell r="BT2386">
            <v>613</v>
          </cell>
          <cell r="BU2386">
            <v>681</v>
          </cell>
          <cell r="BV2386">
            <v>10</v>
          </cell>
          <cell r="BW2386">
            <v>613</v>
          </cell>
          <cell r="BX2386">
            <v>0</v>
          </cell>
        </row>
        <row r="2387">
          <cell r="E2387" t="str">
            <v>BCCM1307</v>
          </cell>
          <cell r="F2387" t="str">
            <v>700-20 TUBE (TBS)</v>
          </cell>
          <cell r="G2387" t="str">
            <v>700-20 TUBE (TBS)</v>
          </cell>
          <cell r="H2387" t="str">
            <v>TUBE</v>
          </cell>
          <cell r="I2387" t="str">
            <v>TBSC</v>
          </cell>
          <cell r="J2387" t="str">
            <v>TBS TUBE</v>
          </cell>
          <cell r="K2387" t="str">
            <v>BRIDGESTONE</v>
          </cell>
          <cell r="L2387" t="str">
            <v>700-20</v>
          </cell>
          <cell r="M2387" t="str">
            <v>TUBE IMPORT</v>
          </cell>
          <cell r="N2387" t="str">
            <v>TUBE</v>
          </cell>
          <cell r="O2387" t="str">
            <v>TUBE IMP</v>
          </cell>
          <cell r="P2387" t="str">
            <v>T/T</v>
          </cell>
          <cell r="Q2387" t="str">
            <v>TBSC0330</v>
          </cell>
          <cell r="R2387" t="str">
            <v>JAPAN</v>
          </cell>
          <cell r="S2387">
            <v>6</v>
          </cell>
          <cell r="Y2387" t="str">
            <v>24</v>
          </cell>
          <cell r="AG2387" t="str">
            <v>TBSC0330</v>
          </cell>
          <cell r="AL2387" t="str">
            <v>TBS</v>
          </cell>
          <cell r="AO2387" t="str">
            <v>700-20</v>
          </cell>
          <cell r="AP2387" t="str">
            <v>TUBE</v>
          </cell>
          <cell r="AQ2387">
            <v>0</v>
          </cell>
          <cell r="AR2387">
            <v>0</v>
          </cell>
          <cell r="AU2387">
            <v>0</v>
          </cell>
          <cell r="AX2387" t="str">
            <v>DISCONT</v>
          </cell>
          <cell r="AY2387" t="str">
            <v>B</v>
          </cell>
          <cell r="AZ2387">
            <v>92</v>
          </cell>
          <cell r="BA2387">
            <v>10</v>
          </cell>
          <cell r="BB2387">
            <v>10</v>
          </cell>
          <cell r="BC2387">
            <v>514</v>
          </cell>
          <cell r="BD2387" t="str">
            <v>C</v>
          </cell>
          <cell r="BE2387" t="str">
            <v>C</v>
          </cell>
          <cell r="BF2387" t="str">
            <v>C</v>
          </cell>
          <cell r="BG2387" t="str">
            <v>C</v>
          </cell>
          <cell r="BH2387">
            <v>0.78500000000000003</v>
          </cell>
          <cell r="BI2387">
            <v>1.57</v>
          </cell>
          <cell r="BJ2387">
            <v>0</v>
          </cell>
          <cell r="BK2387">
            <v>1.032256E-2</v>
          </cell>
          <cell r="BL2387">
            <v>20</v>
          </cell>
          <cell r="BM2387">
            <v>0</v>
          </cell>
          <cell r="BN2387">
            <v>0</v>
          </cell>
          <cell r="BR2387">
            <v>860</v>
          </cell>
          <cell r="BS2387">
            <v>539</v>
          </cell>
          <cell r="BT2387">
            <v>539</v>
          </cell>
          <cell r="BU2387">
            <v>599</v>
          </cell>
          <cell r="BV2387">
            <v>10</v>
          </cell>
          <cell r="BW2387">
            <v>539</v>
          </cell>
          <cell r="BX2387">
            <v>0</v>
          </cell>
        </row>
        <row r="2388">
          <cell r="E2388" t="str">
            <v>BCCM1309</v>
          </cell>
          <cell r="F2388" t="str">
            <v>1200-20 UT TUBE</v>
          </cell>
          <cell r="G2388" t="str">
            <v>1200-20 UT TUBE</v>
          </cell>
          <cell r="H2388" t="str">
            <v>TUBE</v>
          </cell>
          <cell r="I2388" t="str">
            <v>TBSC</v>
          </cell>
          <cell r="J2388" t="str">
            <v>TBS TUBE</v>
          </cell>
          <cell r="K2388" t="str">
            <v>BRIDGESTONE</v>
          </cell>
          <cell r="L2388" t="str">
            <v>1200-20</v>
          </cell>
          <cell r="M2388" t="str">
            <v>TUBE IMPORT</v>
          </cell>
          <cell r="N2388" t="str">
            <v>TUBE</v>
          </cell>
          <cell r="O2388" t="str">
            <v>TUBE IMP</v>
          </cell>
          <cell r="P2388" t="str">
            <v>T/T</v>
          </cell>
          <cell r="Q2388" t="str">
            <v>TBSC3026</v>
          </cell>
          <cell r="R2388" t="str">
            <v>JAPAN</v>
          </cell>
          <cell r="S2388">
            <v>6</v>
          </cell>
          <cell r="Y2388" t="str">
            <v>24</v>
          </cell>
          <cell r="AG2388" t="str">
            <v>TBSC3026</v>
          </cell>
          <cell r="AL2388" t="str">
            <v>TBS</v>
          </cell>
          <cell r="AN2388" t="str">
            <v>TADANO TRUCK</v>
          </cell>
          <cell r="AO2388" t="str">
            <v>1200-20</v>
          </cell>
          <cell r="AP2388" t="str">
            <v>TUBE</v>
          </cell>
          <cell r="AQ2388">
            <v>0</v>
          </cell>
          <cell r="AR2388">
            <v>0</v>
          </cell>
          <cell r="AU2388">
            <v>0</v>
          </cell>
          <cell r="AX2388" t="str">
            <v>DISCONT</v>
          </cell>
          <cell r="AY2388" t="str">
            <v>B</v>
          </cell>
          <cell r="AZ2388">
            <v>92</v>
          </cell>
          <cell r="BA2388">
            <v>10</v>
          </cell>
          <cell r="BB2388">
            <v>10</v>
          </cell>
          <cell r="BC2388">
            <v>514</v>
          </cell>
          <cell r="BD2388" t="str">
            <v>C</v>
          </cell>
          <cell r="BE2388" t="str">
            <v>C</v>
          </cell>
          <cell r="BF2388" t="str">
            <v>C</v>
          </cell>
          <cell r="BG2388" t="str">
            <v>C</v>
          </cell>
          <cell r="BH2388">
            <v>1.744</v>
          </cell>
          <cell r="BI2388">
            <v>4.5199999999999996</v>
          </cell>
          <cell r="BJ2388">
            <v>0</v>
          </cell>
          <cell r="BK2388">
            <v>8.903208E-2</v>
          </cell>
          <cell r="BL2388">
            <v>20</v>
          </cell>
          <cell r="BM2388">
            <v>0</v>
          </cell>
          <cell r="BN2388">
            <v>305</v>
          </cell>
          <cell r="BR2388">
            <v>1830</v>
          </cell>
          <cell r="BS2388">
            <v>1153</v>
          </cell>
          <cell r="BT2388">
            <v>1153</v>
          </cell>
          <cell r="BU2388">
            <v>1281</v>
          </cell>
          <cell r="BV2388">
            <v>10</v>
          </cell>
          <cell r="BW2388">
            <v>1153</v>
          </cell>
          <cell r="BX2388">
            <v>0</v>
          </cell>
        </row>
        <row r="2389">
          <cell r="E2389" t="str">
            <v>BCCM1310</v>
          </cell>
          <cell r="F2389" t="str">
            <v>900-20 TUBE</v>
          </cell>
          <cell r="G2389" t="str">
            <v>900-20 TUBE</v>
          </cell>
          <cell r="H2389" t="str">
            <v>TUBE</v>
          </cell>
          <cell r="I2389" t="str">
            <v>TBSC</v>
          </cell>
          <cell r="J2389" t="str">
            <v>TBS TUBE</v>
          </cell>
          <cell r="K2389" t="str">
            <v>BRIDGESTONE</v>
          </cell>
          <cell r="L2389" t="str">
            <v>900-20</v>
          </cell>
          <cell r="M2389" t="str">
            <v>TUBE IMPORT</v>
          </cell>
          <cell r="N2389" t="str">
            <v>TUBE</v>
          </cell>
          <cell r="O2389" t="str">
            <v>TUBE IMP</v>
          </cell>
          <cell r="P2389" t="str">
            <v>T/T</v>
          </cell>
          <cell r="Q2389" t="str">
            <v>ZDUMMY</v>
          </cell>
          <cell r="R2389" t="str">
            <v>JAPAN</v>
          </cell>
          <cell r="S2389">
            <v>6</v>
          </cell>
          <cell r="Y2389" t="str">
            <v>24</v>
          </cell>
          <cell r="AG2389">
            <v>0</v>
          </cell>
          <cell r="AL2389" t="str">
            <v>TBS</v>
          </cell>
          <cell r="AO2389" t="str">
            <v>900-20</v>
          </cell>
          <cell r="AP2389" t="str">
            <v>TUBE</v>
          </cell>
          <cell r="AQ2389">
            <v>0</v>
          </cell>
          <cell r="AR2389">
            <v>0</v>
          </cell>
          <cell r="AU2389">
            <v>0</v>
          </cell>
          <cell r="AX2389" t="str">
            <v>DISCONT</v>
          </cell>
          <cell r="AY2389" t="str">
            <v>B</v>
          </cell>
          <cell r="AZ2389">
            <v>92</v>
          </cell>
          <cell r="BA2389">
            <v>10</v>
          </cell>
          <cell r="BB2389">
            <v>10</v>
          </cell>
          <cell r="BC2389">
            <v>514</v>
          </cell>
          <cell r="BD2389" t="str">
            <v>C</v>
          </cell>
          <cell r="BE2389" t="str">
            <v>C</v>
          </cell>
          <cell r="BF2389" t="str">
            <v>C</v>
          </cell>
          <cell r="BG2389" t="str">
            <v>C</v>
          </cell>
          <cell r="BH2389">
            <v>1.2529999999999999</v>
          </cell>
          <cell r="BI2389">
            <v>0</v>
          </cell>
          <cell r="BJ2389">
            <v>0</v>
          </cell>
          <cell r="BK2389">
            <v>1.032256E-2</v>
          </cell>
          <cell r="BL2389">
            <v>20</v>
          </cell>
          <cell r="BM2389">
            <v>0</v>
          </cell>
          <cell r="BN2389">
            <v>0</v>
          </cell>
          <cell r="BR2389">
            <v>1000</v>
          </cell>
          <cell r="BS2389">
            <v>627</v>
          </cell>
          <cell r="BT2389">
            <v>627</v>
          </cell>
          <cell r="BU2389">
            <v>697</v>
          </cell>
          <cell r="BV2389">
            <v>10</v>
          </cell>
          <cell r="BW2389">
            <v>627</v>
          </cell>
          <cell r="BX2389">
            <v>0</v>
          </cell>
        </row>
        <row r="2390">
          <cell r="E2390" t="str">
            <v>BCCM1311</v>
          </cell>
          <cell r="F2390" t="str">
            <v>1200-20 KM TUBE</v>
          </cell>
          <cell r="G2390" t="str">
            <v>1200-20 KM TUBE</v>
          </cell>
          <cell r="H2390" t="str">
            <v>TUBE</v>
          </cell>
          <cell r="I2390" t="str">
            <v>TBSC</v>
          </cell>
          <cell r="J2390" t="str">
            <v>TBS TUBE</v>
          </cell>
          <cell r="K2390" t="str">
            <v>BRIDGESTONE</v>
          </cell>
          <cell r="L2390" t="str">
            <v>1200-20</v>
          </cell>
          <cell r="M2390" t="str">
            <v>TUBE IMPORT</v>
          </cell>
          <cell r="N2390" t="str">
            <v>TUBE</v>
          </cell>
          <cell r="O2390" t="str">
            <v>TUBE IMP</v>
          </cell>
          <cell r="P2390" t="str">
            <v>T/T</v>
          </cell>
          <cell r="Q2390" t="str">
            <v>ZDUMMY</v>
          </cell>
          <cell r="R2390" t="str">
            <v>JAPAN</v>
          </cell>
          <cell r="S2390">
            <v>6</v>
          </cell>
          <cell r="Y2390" t="str">
            <v>24</v>
          </cell>
          <cell r="AG2390">
            <v>0</v>
          </cell>
          <cell r="AL2390" t="str">
            <v>TBS</v>
          </cell>
          <cell r="AO2390" t="str">
            <v>1200-20</v>
          </cell>
          <cell r="AP2390" t="str">
            <v>TUBE</v>
          </cell>
          <cell r="AQ2390">
            <v>0</v>
          </cell>
          <cell r="AR2390">
            <v>0</v>
          </cell>
          <cell r="AU2390">
            <v>0</v>
          </cell>
          <cell r="AX2390" t="str">
            <v>DISCONT</v>
          </cell>
          <cell r="AY2390" t="str">
            <v>B</v>
          </cell>
          <cell r="AZ2390">
            <v>92</v>
          </cell>
          <cell r="BA2390">
            <v>10</v>
          </cell>
          <cell r="BB2390">
            <v>10</v>
          </cell>
          <cell r="BC2390">
            <v>514</v>
          </cell>
          <cell r="BD2390" t="str">
            <v>C</v>
          </cell>
          <cell r="BE2390" t="str">
            <v>C</v>
          </cell>
          <cell r="BF2390" t="str">
            <v>C</v>
          </cell>
          <cell r="BG2390" t="str">
            <v>C</v>
          </cell>
          <cell r="BH2390">
            <v>1.167</v>
          </cell>
          <cell r="BI2390">
            <v>4.7</v>
          </cell>
          <cell r="BJ2390">
            <v>0</v>
          </cell>
          <cell r="BK2390">
            <v>0.31999936000000001</v>
          </cell>
          <cell r="BL2390">
            <v>20</v>
          </cell>
          <cell r="BM2390">
            <v>0</v>
          </cell>
          <cell r="BN2390">
            <v>1200</v>
          </cell>
          <cell r="BR2390">
            <v>1160</v>
          </cell>
          <cell r="BS2390">
            <v>730</v>
          </cell>
          <cell r="BT2390">
            <v>730</v>
          </cell>
          <cell r="BU2390">
            <v>811</v>
          </cell>
          <cell r="BV2390">
            <v>10</v>
          </cell>
          <cell r="BW2390">
            <v>730</v>
          </cell>
          <cell r="BX2390">
            <v>0</v>
          </cell>
        </row>
        <row r="2391">
          <cell r="E2391" t="str">
            <v>BCCM1312</v>
          </cell>
          <cell r="F2391" t="str">
            <v>1000-20 TUBE</v>
          </cell>
          <cell r="G2391" t="str">
            <v>1000-20 TUBE</v>
          </cell>
          <cell r="H2391" t="str">
            <v>TUBE</v>
          </cell>
          <cell r="I2391" t="str">
            <v>TBSC</v>
          </cell>
          <cell r="J2391" t="str">
            <v>TBS TUBE</v>
          </cell>
          <cell r="K2391" t="str">
            <v>BRIDGESTONE</v>
          </cell>
          <cell r="L2391" t="str">
            <v>1000-20</v>
          </cell>
          <cell r="M2391" t="str">
            <v>TUBE IMPORT</v>
          </cell>
          <cell r="N2391" t="str">
            <v>TUBE</v>
          </cell>
          <cell r="O2391" t="str">
            <v>TUBE IMP</v>
          </cell>
          <cell r="P2391" t="str">
            <v>T/T</v>
          </cell>
          <cell r="Q2391" t="str">
            <v>ZDUMMY</v>
          </cell>
          <cell r="R2391" t="str">
            <v>JAPAN</v>
          </cell>
          <cell r="S2391">
            <v>6</v>
          </cell>
          <cell r="Y2391" t="str">
            <v>24</v>
          </cell>
          <cell r="AG2391">
            <v>0</v>
          </cell>
          <cell r="AL2391" t="str">
            <v>TBS</v>
          </cell>
          <cell r="AO2391" t="str">
            <v>1000-20</v>
          </cell>
          <cell r="AP2391" t="str">
            <v>TUBE</v>
          </cell>
          <cell r="AQ2391">
            <v>0</v>
          </cell>
          <cell r="AR2391">
            <v>0</v>
          </cell>
          <cell r="AU2391">
            <v>0</v>
          </cell>
          <cell r="AX2391" t="str">
            <v>DISCONT</v>
          </cell>
          <cell r="AY2391" t="str">
            <v>B</v>
          </cell>
          <cell r="AZ2391">
            <v>92</v>
          </cell>
          <cell r="BA2391">
            <v>10</v>
          </cell>
          <cell r="BB2391">
            <v>10</v>
          </cell>
          <cell r="BC2391">
            <v>514</v>
          </cell>
          <cell r="BD2391" t="str">
            <v>C</v>
          </cell>
          <cell r="BE2391" t="str">
            <v>C</v>
          </cell>
          <cell r="BF2391" t="str">
            <v>C</v>
          </cell>
          <cell r="BG2391" t="str">
            <v>C</v>
          </cell>
          <cell r="BH2391">
            <v>1.4750000000000001</v>
          </cell>
          <cell r="BI2391">
            <v>0</v>
          </cell>
          <cell r="BJ2391">
            <v>0</v>
          </cell>
          <cell r="BK2391">
            <v>1.032256E-2</v>
          </cell>
          <cell r="BL2391">
            <v>20</v>
          </cell>
          <cell r="BM2391">
            <v>0</v>
          </cell>
          <cell r="BN2391">
            <v>0</v>
          </cell>
          <cell r="BR2391">
            <v>1720</v>
          </cell>
          <cell r="BS2391">
            <v>1080</v>
          </cell>
          <cell r="BT2391">
            <v>1080</v>
          </cell>
          <cell r="BU2391">
            <v>1200</v>
          </cell>
          <cell r="BV2391">
            <v>10</v>
          </cell>
          <cell r="BW2391">
            <v>1080</v>
          </cell>
          <cell r="BX2391">
            <v>0</v>
          </cell>
        </row>
        <row r="2392">
          <cell r="E2392" t="str">
            <v>BCCM1313</v>
          </cell>
          <cell r="F2392" t="str">
            <v>1300-20 TUBE (20PR)</v>
          </cell>
          <cell r="G2392" t="str">
            <v>1300-20 TUBE(20PR)</v>
          </cell>
          <cell r="H2392" t="str">
            <v>TUBE</v>
          </cell>
          <cell r="I2392" t="str">
            <v>TBSC</v>
          </cell>
          <cell r="J2392" t="str">
            <v>TBS TUBE</v>
          </cell>
          <cell r="K2392" t="str">
            <v>BRIDGESTONE</v>
          </cell>
          <cell r="L2392" t="str">
            <v>1300-20</v>
          </cell>
          <cell r="M2392" t="str">
            <v>TUBE IMPORT</v>
          </cell>
          <cell r="N2392" t="str">
            <v>TUBE</v>
          </cell>
          <cell r="O2392" t="str">
            <v>TUBE IMP</v>
          </cell>
          <cell r="P2392" t="str">
            <v>T/T</v>
          </cell>
          <cell r="Q2392" t="str">
            <v>TBSC3080</v>
          </cell>
          <cell r="R2392" t="str">
            <v>JAPAN</v>
          </cell>
          <cell r="S2392">
            <v>6</v>
          </cell>
          <cell r="Y2392" t="str">
            <v>24</v>
          </cell>
          <cell r="AG2392" t="str">
            <v>TBSC3080</v>
          </cell>
          <cell r="AL2392" t="str">
            <v>TBS</v>
          </cell>
          <cell r="AO2392" t="str">
            <v>1300-20</v>
          </cell>
          <cell r="AP2392" t="str">
            <v>TUBE</v>
          </cell>
          <cell r="AQ2392">
            <v>0</v>
          </cell>
          <cell r="AR2392">
            <v>0</v>
          </cell>
          <cell r="AU2392">
            <v>0</v>
          </cell>
          <cell r="AX2392" t="str">
            <v>DISCONT</v>
          </cell>
          <cell r="AY2392" t="str">
            <v>B</v>
          </cell>
          <cell r="AZ2392">
            <v>92</v>
          </cell>
          <cell r="BA2392">
            <v>10</v>
          </cell>
          <cell r="BB2392">
            <v>10</v>
          </cell>
          <cell r="BC2392">
            <v>514</v>
          </cell>
          <cell r="BD2392" t="str">
            <v>C</v>
          </cell>
          <cell r="BE2392" t="str">
            <v>C</v>
          </cell>
          <cell r="BF2392" t="str">
            <v>C</v>
          </cell>
          <cell r="BG2392" t="str">
            <v>C</v>
          </cell>
          <cell r="BH2392">
            <v>2.383</v>
          </cell>
          <cell r="BI2392">
            <v>5.95</v>
          </cell>
          <cell r="BJ2392">
            <v>0</v>
          </cell>
          <cell r="BK2392">
            <v>1.032256E-2</v>
          </cell>
          <cell r="BL2392">
            <v>20</v>
          </cell>
          <cell r="BM2392">
            <v>0</v>
          </cell>
          <cell r="BN2392">
            <v>0</v>
          </cell>
          <cell r="BR2392">
            <v>2200</v>
          </cell>
          <cell r="BS2392">
            <v>1387</v>
          </cell>
          <cell r="BT2392">
            <v>1387</v>
          </cell>
          <cell r="BU2392">
            <v>1541</v>
          </cell>
          <cell r="BV2392">
            <v>10</v>
          </cell>
          <cell r="BW2392">
            <v>1387</v>
          </cell>
          <cell r="BX2392">
            <v>0</v>
          </cell>
        </row>
        <row r="2393">
          <cell r="E2393" t="str">
            <v>BCCM1314</v>
          </cell>
          <cell r="F2393" t="str">
            <v>1400-20 TUBE</v>
          </cell>
          <cell r="G2393" t="str">
            <v>1400-20 TUBE</v>
          </cell>
          <cell r="H2393" t="str">
            <v>TUBE</v>
          </cell>
          <cell r="I2393" t="str">
            <v>TBSC</v>
          </cell>
          <cell r="J2393" t="str">
            <v>TBS TUBE</v>
          </cell>
          <cell r="K2393" t="str">
            <v>BRIDGESTONE</v>
          </cell>
          <cell r="L2393" t="str">
            <v>1400-20</v>
          </cell>
          <cell r="M2393" t="str">
            <v>TUBE IMPORT</v>
          </cell>
          <cell r="N2393" t="str">
            <v>TUBE</v>
          </cell>
          <cell r="O2393" t="str">
            <v>TUBE IMP</v>
          </cell>
          <cell r="P2393" t="str">
            <v>T/T</v>
          </cell>
          <cell r="Q2393" t="str">
            <v>TBSC3180</v>
          </cell>
          <cell r="R2393" t="str">
            <v>JAPAN</v>
          </cell>
          <cell r="S2393">
            <v>6</v>
          </cell>
          <cell r="Y2393" t="str">
            <v>24</v>
          </cell>
          <cell r="AG2393" t="str">
            <v>TBSC3180</v>
          </cell>
          <cell r="AL2393" t="str">
            <v>TBS</v>
          </cell>
          <cell r="AO2393" t="str">
            <v>1400-20</v>
          </cell>
          <cell r="AP2393" t="str">
            <v>TUBE</v>
          </cell>
          <cell r="AQ2393">
            <v>0</v>
          </cell>
          <cell r="AR2393">
            <v>0</v>
          </cell>
          <cell r="AU2393">
            <v>0</v>
          </cell>
          <cell r="AX2393" t="str">
            <v>CON</v>
          </cell>
          <cell r="AY2393" t="str">
            <v>B</v>
          </cell>
          <cell r="AZ2393">
            <v>92</v>
          </cell>
          <cell r="BA2393">
            <v>10</v>
          </cell>
          <cell r="BB2393">
            <v>10</v>
          </cell>
          <cell r="BC2393">
            <v>514</v>
          </cell>
          <cell r="BD2393" t="str">
            <v>C</v>
          </cell>
          <cell r="BE2393" t="str">
            <v>C</v>
          </cell>
          <cell r="BF2393" t="str">
            <v>C</v>
          </cell>
          <cell r="BG2393" t="str">
            <v>C</v>
          </cell>
          <cell r="BH2393">
            <v>3.1669999999999998</v>
          </cell>
          <cell r="BI2393">
            <v>7.12</v>
          </cell>
          <cell r="BJ2393">
            <v>0</v>
          </cell>
          <cell r="BK2393">
            <v>1.032256E-2</v>
          </cell>
          <cell r="BL2393">
            <v>20</v>
          </cell>
          <cell r="BM2393">
            <v>0</v>
          </cell>
          <cell r="BN2393">
            <v>0</v>
          </cell>
          <cell r="BR2393">
            <v>2830</v>
          </cell>
          <cell r="BS2393">
            <v>1780</v>
          </cell>
          <cell r="BT2393">
            <v>1780</v>
          </cell>
          <cell r="BU2393">
            <v>1978</v>
          </cell>
          <cell r="BV2393">
            <v>10</v>
          </cell>
          <cell r="BW2393">
            <v>1780</v>
          </cell>
          <cell r="BX2393">
            <v>1393.87</v>
          </cell>
        </row>
        <row r="2394">
          <cell r="E2394" t="str">
            <v>BCCM1315</v>
          </cell>
          <cell r="F2394" t="str">
            <v>1100-20 TUBE</v>
          </cell>
          <cell r="G2394" t="str">
            <v>1100-20 TUBE</v>
          </cell>
          <cell r="H2394" t="str">
            <v>TUBE</v>
          </cell>
          <cell r="I2394" t="str">
            <v>TBSC</v>
          </cell>
          <cell r="J2394" t="str">
            <v>TBS TUBE</v>
          </cell>
          <cell r="K2394" t="str">
            <v>BRIDGESTONE</v>
          </cell>
          <cell r="L2394" t="str">
            <v>1100-20</v>
          </cell>
          <cell r="M2394" t="str">
            <v>TUBE IMPORT</v>
          </cell>
          <cell r="N2394" t="str">
            <v>TUBE</v>
          </cell>
          <cell r="O2394" t="str">
            <v>TUBE IMP</v>
          </cell>
          <cell r="P2394" t="str">
            <v>T/T</v>
          </cell>
          <cell r="Q2394" t="str">
            <v>ZDUMMY</v>
          </cell>
          <cell r="R2394" t="str">
            <v>JAPAN</v>
          </cell>
          <cell r="S2394">
            <v>6</v>
          </cell>
          <cell r="Y2394" t="str">
            <v>24</v>
          </cell>
          <cell r="AG2394">
            <v>0</v>
          </cell>
          <cell r="AL2394" t="str">
            <v>TBS</v>
          </cell>
          <cell r="AO2394" t="str">
            <v>1100-20</v>
          </cell>
          <cell r="AP2394" t="str">
            <v>TUBE</v>
          </cell>
          <cell r="AQ2394">
            <v>0</v>
          </cell>
          <cell r="AR2394">
            <v>0</v>
          </cell>
          <cell r="AU2394">
            <v>0</v>
          </cell>
          <cell r="AX2394" t="str">
            <v>DISCONT</v>
          </cell>
          <cell r="AY2394" t="str">
            <v>B</v>
          </cell>
          <cell r="AZ2394">
            <v>92</v>
          </cell>
          <cell r="BA2394">
            <v>10</v>
          </cell>
          <cell r="BB2394">
            <v>10</v>
          </cell>
          <cell r="BC2394">
            <v>514</v>
          </cell>
          <cell r="BD2394" t="str">
            <v>C</v>
          </cell>
          <cell r="BE2394" t="str">
            <v>C</v>
          </cell>
          <cell r="BF2394" t="str">
            <v>C</v>
          </cell>
          <cell r="BG2394" t="str">
            <v>C</v>
          </cell>
          <cell r="BH2394">
            <v>1.5189999999999999</v>
          </cell>
          <cell r="BI2394">
            <v>0</v>
          </cell>
          <cell r="BJ2394">
            <v>0</v>
          </cell>
          <cell r="BK2394">
            <v>1.032256E-2</v>
          </cell>
          <cell r="BL2394">
            <v>20</v>
          </cell>
          <cell r="BM2394">
            <v>0</v>
          </cell>
          <cell r="BN2394">
            <v>0</v>
          </cell>
          <cell r="BR2394">
            <v>1330</v>
          </cell>
          <cell r="BS2394">
            <v>835</v>
          </cell>
          <cell r="BT2394">
            <v>835</v>
          </cell>
          <cell r="BU2394">
            <v>928</v>
          </cell>
          <cell r="BV2394">
            <v>10</v>
          </cell>
          <cell r="BW2394">
            <v>835</v>
          </cell>
          <cell r="BX2394">
            <v>0</v>
          </cell>
        </row>
        <row r="2395">
          <cell r="E2395" t="str">
            <v>BCCM1316</v>
          </cell>
          <cell r="F2395" t="str">
            <v>1400-24 TUBE</v>
          </cell>
          <cell r="G2395" t="str">
            <v>1400-24 TUBE</v>
          </cell>
          <cell r="H2395" t="str">
            <v>TUBE</v>
          </cell>
          <cell r="I2395" t="str">
            <v>TBSC</v>
          </cell>
          <cell r="J2395" t="str">
            <v>TBS TUBE</v>
          </cell>
          <cell r="K2395" t="str">
            <v>BRIDGESTONE</v>
          </cell>
          <cell r="L2395" t="str">
            <v>1400-24</v>
          </cell>
          <cell r="M2395" t="str">
            <v>TUBE IMPORT</v>
          </cell>
          <cell r="N2395" t="str">
            <v>TUBE</v>
          </cell>
          <cell r="O2395" t="str">
            <v>TUBE IMP</v>
          </cell>
          <cell r="P2395" t="str">
            <v>T/T</v>
          </cell>
          <cell r="Q2395" t="str">
            <v>TBSC3660</v>
          </cell>
          <cell r="R2395" t="str">
            <v>JAPAN</v>
          </cell>
          <cell r="S2395">
            <v>6</v>
          </cell>
          <cell r="Y2395" t="str">
            <v>24</v>
          </cell>
          <cell r="AG2395" t="str">
            <v>TBSC3660</v>
          </cell>
          <cell r="AL2395" t="str">
            <v>TBS</v>
          </cell>
          <cell r="AO2395" t="str">
            <v>1400-24</v>
          </cell>
          <cell r="AP2395" t="str">
            <v>TUBE</v>
          </cell>
          <cell r="AQ2395">
            <v>0</v>
          </cell>
          <cell r="AR2395">
            <v>0</v>
          </cell>
          <cell r="AU2395">
            <v>0</v>
          </cell>
          <cell r="AX2395" t="str">
            <v>CON</v>
          </cell>
          <cell r="AY2395" t="str">
            <v>B</v>
          </cell>
          <cell r="AZ2395">
            <v>92</v>
          </cell>
          <cell r="BA2395">
            <v>10</v>
          </cell>
          <cell r="BB2395">
            <v>10</v>
          </cell>
          <cell r="BC2395">
            <v>514</v>
          </cell>
          <cell r="BD2395" t="str">
            <v>C</v>
          </cell>
          <cell r="BE2395" t="str">
            <v>C</v>
          </cell>
          <cell r="BF2395" t="str">
            <v>C</v>
          </cell>
          <cell r="BG2395" t="str">
            <v>C</v>
          </cell>
          <cell r="BH2395">
            <v>3.411</v>
          </cell>
          <cell r="BI2395">
            <v>9.77</v>
          </cell>
          <cell r="BJ2395">
            <v>0</v>
          </cell>
          <cell r="BK2395">
            <v>1.4864486399999996E-2</v>
          </cell>
          <cell r="BL2395">
            <v>24</v>
          </cell>
          <cell r="BM2395">
            <v>0</v>
          </cell>
          <cell r="BN2395">
            <v>0</v>
          </cell>
          <cell r="BR2395">
            <v>3850</v>
          </cell>
          <cell r="BS2395">
            <v>2427</v>
          </cell>
          <cell r="BT2395">
            <v>2427</v>
          </cell>
          <cell r="BU2395">
            <v>2697</v>
          </cell>
          <cell r="BV2395">
            <v>10</v>
          </cell>
          <cell r="BW2395">
            <v>2427</v>
          </cell>
          <cell r="BX2395">
            <v>0</v>
          </cell>
        </row>
        <row r="2396">
          <cell r="E2396" t="str">
            <v>BCCM1317</v>
          </cell>
          <cell r="F2396" t="str">
            <v>LSR 750R16 TUBE</v>
          </cell>
          <cell r="G2396" t="str">
            <v>LSR 750R16 TUBE</v>
          </cell>
          <cell r="H2396" t="str">
            <v>TUBE RADIAL</v>
          </cell>
          <cell r="I2396" t="str">
            <v>LSRC</v>
          </cell>
          <cell r="J2396" t="str">
            <v>LSR TUBE</v>
          </cell>
          <cell r="K2396" t="str">
            <v>BRIDGESTONE</v>
          </cell>
          <cell r="L2396" t="str">
            <v>750R16</v>
          </cell>
          <cell r="M2396" t="str">
            <v>TUBE IMPORT</v>
          </cell>
          <cell r="N2396" t="str">
            <v>TUBE</v>
          </cell>
          <cell r="O2396" t="str">
            <v>TUBE IMP</v>
          </cell>
          <cell r="P2396" t="str">
            <v>T/T</v>
          </cell>
          <cell r="Q2396" t="str">
            <v>LSRC1131</v>
          </cell>
          <cell r="R2396" t="str">
            <v>JAPAN</v>
          </cell>
          <cell r="S2396">
            <v>6</v>
          </cell>
          <cell r="Y2396" t="str">
            <v>24</v>
          </cell>
          <cell r="AG2396">
            <v>0</v>
          </cell>
          <cell r="AL2396" t="str">
            <v>LSR</v>
          </cell>
          <cell r="AO2396" t="str">
            <v>750R16</v>
          </cell>
          <cell r="AP2396" t="str">
            <v>TUBE</v>
          </cell>
          <cell r="AQ2396">
            <v>0</v>
          </cell>
          <cell r="AR2396">
            <v>0</v>
          </cell>
          <cell r="AU2396">
            <v>0</v>
          </cell>
          <cell r="AX2396" t="str">
            <v>CON</v>
          </cell>
          <cell r="AY2396" t="str">
            <v>B</v>
          </cell>
          <cell r="AZ2396">
            <v>92</v>
          </cell>
          <cell r="BA2396">
            <v>10</v>
          </cell>
          <cell r="BB2396">
            <v>10</v>
          </cell>
          <cell r="BC2396">
            <v>514</v>
          </cell>
          <cell r="BD2396" t="str">
            <v>C</v>
          </cell>
          <cell r="BE2396" t="str">
            <v>C</v>
          </cell>
          <cell r="BF2396" t="str">
            <v>C</v>
          </cell>
          <cell r="BG2396" t="str">
            <v>C</v>
          </cell>
          <cell r="BH2396">
            <v>0.82599999999999996</v>
          </cell>
          <cell r="BI2396">
            <v>0.82599999999999996</v>
          </cell>
          <cell r="BJ2396">
            <v>0</v>
          </cell>
          <cell r="BK2396">
            <v>6.6064383999999993E-3</v>
          </cell>
          <cell r="BL2396">
            <v>16</v>
          </cell>
          <cell r="BM2396">
            <v>0</v>
          </cell>
          <cell r="BN2396">
            <v>0</v>
          </cell>
          <cell r="BR2396">
            <v>510</v>
          </cell>
          <cell r="BS2396">
            <v>323</v>
          </cell>
          <cell r="BT2396">
            <v>323</v>
          </cell>
          <cell r="BU2396">
            <v>359</v>
          </cell>
          <cell r="BV2396">
            <v>10</v>
          </cell>
          <cell r="BW2396">
            <v>323</v>
          </cell>
          <cell r="BX2396">
            <v>212.92</v>
          </cell>
        </row>
        <row r="2397">
          <cell r="E2397" t="str">
            <v>BCCM1340</v>
          </cell>
          <cell r="F2397" t="str">
            <v>LSR 700R15 TUBE</v>
          </cell>
          <cell r="G2397" t="str">
            <v>LSR 700R15 TUBE</v>
          </cell>
          <cell r="H2397" t="str">
            <v>TUBE RADIAL</v>
          </cell>
          <cell r="I2397" t="str">
            <v>LSRC</v>
          </cell>
          <cell r="J2397" t="str">
            <v>LSR TUBE</v>
          </cell>
          <cell r="K2397" t="str">
            <v>BRIDGESTONE</v>
          </cell>
          <cell r="L2397" t="str">
            <v>700R15</v>
          </cell>
          <cell r="M2397" t="str">
            <v>TUBE IMPORT</v>
          </cell>
          <cell r="N2397" t="str">
            <v>TUBE</v>
          </cell>
          <cell r="O2397" t="str">
            <v>TUBE IMP</v>
          </cell>
          <cell r="P2397" t="str">
            <v>T/T</v>
          </cell>
          <cell r="Q2397" t="str">
            <v>ZDUMMY</v>
          </cell>
          <cell r="R2397" t="str">
            <v>JAPAN</v>
          </cell>
          <cell r="S2397">
            <v>6</v>
          </cell>
          <cell r="Y2397" t="str">
            <v>24</v>
          </cell>
          <cell r="AG2397">
            <v>0</v>
          </cell>
          <cell r="AL2397" t="str">
            <v>LSR</v>
          </cell>
          <cell r="AO2397" t="str">
            <v>700R15</v>
          </cell>
          <cell r="AP2397" t="str">
            <v>TUBE</v>
          </cell>
          <cell r="AQ2397">
            <v>0</v>
          </cell>
          <cell r="AR2397">
            <v>0</v>
          </cell>
          <cell r="AU2397">
            <v>0</v>
          </cell>
          <cell r="AX2397" t="str">
            <v>DISCONT</v>
          </cell>
          <cell r="AY2397" t="str">
            <v>B</v>
          </cell>
          <cell r="AZ2397">
            <v>92</v>
          </cell>
          <cell r="BA2397">
            <v>10</v>
          </cell>
          <cell r="BB2397">
            <v>10</v>
          </cell>
          <cell r="BC2397">
            <v>514</v>
          </cell>
          <cell r="BD2397" t="str">
            <v>C</v>
          </cell>
          <cell r="BE2397" t="str">
            <v>C</v>
          </cell>
          <cell r="BF2397" t="str">
            <v>C</v>
          </cell>
          <cell r="BG2397" t="str">
            <v>C</v>
          </cell>
          <cell r="BH2397">
            <v>0.63500000000000001</v>
          </cell>
          <cell r="BI2397">
            <v>0</v>
          </cell>
          <cell r="BJ2397">
            <v>0</v>
          </cell>
          <cell r="BK2397">
            <v>5.8064400000000004E-3</v>
          </cell>
          <cell r="BL2397">
            <v>15</v>
          </cell>
          <cell r="BM2397">
            <v>0</v>
          </cell>
          <cell r="BN2397">
            <v>0</v>
          </cell>
          <cell r="BR2397">
            <v>590</v>
          </cell>
          <cell r="BS2397">
            <v>374</v>
          </cell>
          <cell r="BT2397">
            <v>374</v>
          </cell>
          <cell r="BU2397">
            <v>416</v>
          </cell>
          <cell r="BV2397">
            <v>10</v>
          </cell>
          <cell r="BW2397">
            <v>374</v>
          </cell>
          <cell r="BX2397">
            <v>0</v>
          </cell>
        </row>
        <row r="2398">
          <cell r="E2398" t="str">
            <v>BCCM1406</v>
          </cell>
          <cell r="F2398" t="str">
            <v>205/80R15 TUBE</v>
          </cell>
          <cell r="G2398" t="str">
            <v>205/80R15 TUBE</v>
          </cell>
          <cell r="H2398" t="str">
            <v>TUBE RADIAL</v>
          </cell>
          <cell r="I2398" t="str">
            <v>LVRC</v>
          </cell>
          <cell r="J2398" t="str">
            <v>LVR TUBE</v>
          </cell>
          <cell r="K2398" t="str">
            <v>BRIDGESTONE</v>
          </cell>
          <cell r="L2398" t="str">
            <v>205/80R15</v>
          </cell>
          <cell r="M2398" t="str">
            <v>TUBE IMPORT</v>
          </cell>
          <cell r="N2398" t="str">
            <v>TUBE</v>
          </cell>
          <cell r="O2398" t="str">
            <v>TUBE IMP</v>
          </cell>
          <cell r="P2398" t="str">
            <v>T/T</v>
          </cell>
          <cell r="Q2398" t="str">
            <v>ZDUMMY</v>
          </cell>
          <cell r="R2398" t="str">
            <v>JAPAN</v>
          </cell>
          <cell r="S2398">
            <v>6</v>
          </cell>
          <cell r="Y2398" t="str">
            <v>24</v>
          </cell>
          <cell r="AG2398">
            <v>0</v>
          </cell>
          <cell r="AL2398" t="str">
            <v>TBR</v>
          </cell>
          <cell r="AO2398" t="str">
            <v>205/80R15</v>
          </cell>
          <cell r="AP2398" t="str">
            <v>TUBE</v>
          </cell>
          <cell r="AQ2398">
            <v>0</v>
          </cell>
          <cell r="AR2398">
            <v>0</v>
          </cell>
          <cell r="AU2398">
            <v>0</v>
          </cell>
          <cell r="AX2398" t="str">
            <v>DISCONT</v>
          </cell>
          <cell r="AY2398" t="str">
            <v>B</v>
          </cell>
          <cell r="AZ2398">
            <v>92</v>
          </cell>
          <cell r="BA2398">
            <v>10</v>
          </cell>
          <cell r="BB2398">
            <v>10</v>
          </cell>
          <cell r="BC2398">
            <v>514</v>
          </cell>
          <cell r="BD2398" t="str">
            <v>C</v>
          </cell>
          <cell r="BE2398" t="str">
            <v>C</v>
          </cell>
          <cell r="BF2398" t="str">
            <v>C</v>
          </cell>
          <cell r="BG2398" t="str">
            <v>C</v>
          </cell>
          <cell r="BH2398">
            <v>0.67200000000000004</v>
          </cell>
          <cell r="BI2398">
            <v>0.67200000000000004</v>
          </cell>
          <cell r="BJ2398">
            <v>0</v>
          </cell>
          <cell r="BK2398">
            <v>5.8064400000000004E-3</v>
          </cell>
          <cell r="BL2398">
            <v>15</v>
          </cell>
          <cell r="BM2398">
            <v>0</v>
          </cell>
          <cell r="BN2398">
            <v>0</v>
          </cell>
          <cell r="BR2398">
            <v>820</v>
          </cell>
          <cell r="BS2398">
            <v>516</v>
          </cell>
          <cell r="BT2398">
            <v>516</v>
          </cell>
          <cell r="BU2398">
            <v>573</v>
          </cell>
          <cell r="BV2398">
            <v>10</v>
          </cell>
          <cell r="BW2398">
            <v>516</v>
          </cell>
          <cell r="BX2398">
            <v>0</v>
          </cell>
        </row>
        <row r="2399">
          <cell r="E2399" t="str">
            <v>BCCM1408</v>
          </cell>
          <cell r="F2399" t="str">
            <v>750R15 TUBE</v>
          </cell>
          <cell r="G2399" t="str">
            <v>750R15 TUBE</v>
          </cell>
          <cell r="H2399" t="str">
            <v>TUBE RADIAL</v>
          </cell>
          <cell r="I2399" t="str">
            <v>LSRC</v>
          </cell>
          <cell r="J2399" t="str">
            <v>LSR TUBE</v>
          </cell>
          <cell r="K2399" t="str">
            <v>BRIDGESTONE</v>
          </cell>
          <cell r="L2399" t="str">
            <v>750R15</v>
          </cell>
          <cell r="M2399" t="str">
            <v>TUBE IMPORT</v>
          </cell>
          <cell r="N2399" t="str">
            <v>TUBE</v>
          </cell>
          <cell r="O2399" t="str">
            <v>TUBE IMP</v>
          </cell>
          <cell r="P2399" t="str">
            <v>T/T</v>
          </cell>
          <cell r="Q2399" t="str">
            <v>ZDUMMY</v>
          </cell>
          <cell r="R2399" t="str">
            <v>JAPAN</v>
          </cell>
          <cell r="S2399">
            <v>6</v>
          </cell>
          <cell r="Y2399" t="str">
            <v>24</v>
          </cell>
          <cell r="AG2399">
            <v>0</v>
          </cell>
          <cell r="AL2399" t="str">
            <v>LSR</v>
          </cell>
          <cell r="AO2399" t="str">
            <v>750R15</v>
          </cell>
          <cell r="AP2399" t="str">
            <v>TUBE</v>
          </cell>
          <cell r="AQ2399">
            <v>0</v>
          </cell>
          <cell r="AR2399">
            <v>0</v>
          </cell>
          <cell r="AU2399">
            <v>0</v>
          </cell>
          <cell r="AX2399" t="str">
            <v>CON</v>
          </cell>
          <cell r="AY2399" t="str">
            <v>B</v>
          </cell>
          <cell r="AZ2399">
            <v>92</v>
          </cell>
          <cell r="BA2399">
            <v>10</v>
          </cell>
          <cell r="BB2399">
            <v>10</v>
          </cell>
          <cell r="BC2399">
            <v>514</v>
          </cell>
          <cell r="BD2399" t="str">
            <v>C</v>
          </cell>
          <cell r="BE2399" t="str">
            <v>C</v>
          </cell>
          <cell r="BF2399" t="str">
            <v>C</v>
          </cell>
          <cell r="BG2399" t="str">
            <v>C</v>
          </cell>
          <cell r="BH2399">
            <v>0.68400000000000005</v>
          </cell>
          <cell r="BI2399">
            <v>0</v>
          </cell>
          <cell r="BJ2399">
            <v>0</v>
          </cell>
          <cell r="BK2399">
            <v>5.8064400000000004E-3</v>
          </cell>
          <cell r="BL2399">
            <v>15</v>
          </cell>
          <cell r="BM2399">
            <v>0</v>
          </cell>
          <cell r="BN2399">
            <v>0</v>
          </cell>
          <cell r="BR2399">
            <v>590</v>
          </cell>
          <cell r="BS2399">
            <v>369</v>
          </cell>
          <cell r="BT2399">
            <v>369</v>
          </cell>
          <cell r="BU2399">
            <v>410</v>
          </cell>
          <cell r="BV2399">
            <v>10</v>
          </cell>
          <cell r="BW2399">
            <v>369</v>
          </cell>
          <cell r="BX2399">
            <v>0</v>
          </cell>
        </row>
        <row r="2400">
          <cell r="E2400" t="str">
            <v>BCCM1410</v>
          </cell>
          <cell r="F2400" t="str">
            <v>825R15 TUBE</v>
          </cell>
          <cell r="G2400" t="str">
            <v>825R15 TUBE</v>
          </cell>
          <cell r="H2400" t="str">
            <v>TUBE RADIAL</v>
          </cell>
          <cell r="I2400" t="str">
            <v>LSRC</v>
          </cell>
          <cell r="J2400" t="str">
            <v>LSR TUBE</v>
          </cell>
          <cell r="K2400" t="str">
            <v>BRIDGESTONE</v>
          </cell>
          <cell r="L2400" t="str">
            <v>825R15</v>
          </cell>
          <cell r="M2400" t="str">
            <v>TUBE IMPORT</v>
          </cell>
          <cell r="N2400" t="str">
            <v>TUBE</v>
          </cell>
          <cell r="O2400" t="str">
            <v>TUBE IMP</v>
          </cell>
          <cell r="P2400" t="str">
            <v>T/T</v>
          </cell>
          <cell r="Q2400" t="str">
            <v>ZDUMMY</v>
          </cell>
          <cell r="R2400" t="str">
            <v>JAPAN</v>
          </cell>
          <cell r="S2400">
            <v>6</v>
          </cell>
          <cell r="Y2400" t="str">
            <v>24</v>
          </cell>
          <cell r="AG2400">
            <v>0</v>
          </cell>
          <cell r="AL2400" t="str">
            <v>LSR</v>
          </cell>
          <cell r="AO2400" t="str">
            <v>825R15</v>
          </cell>
          <cell r="AP2400" t="str">
            <v>TUBE</v>
          </cell>
          <cell r="AQ2400">
            <v>0</v>
          </cell>
          <cell r="AR2400">
            <v>0</v>
          </cell>
          <cell r="AU2400">
            <v>0</v>
          </cell>
          <cell r="AX2400" t="str">
            <v>CON</v>
          </cell>
          <cell r="AY2400" t="str">
            <v>B</v>
          </cell>
          <cell r="AZ2400">
            <v>92</v>
          </cell>
          <cell r="BA2400">
            <v>10</v>
          </cell>
          <cell r="BB2400">
            <v>10</v>
          </cell>
          <cell r="BC2400">
            <v>514</v>
          </cell>
          <cell r="BD2400" t="str">
            <v>C</v>
          </cell>
          <cell r="BE2400" t="str">
            <v>C</v>
          </cell>
          <cell r="BF2400" t="str">
            <v>C</v>
          </cell>
          <cell r="BG2400" t="str">
            <v>C</v>
          </cell>
          <cell r="BH2400">
            <v>0.77900000000000003</v>
          </cell>
          <cell r="BI2400">
            <v>0</v>
          </cell>
          <cell r="BJ2400">
            <v>0</v>
          </cell>
          <cell r="BK2400">
            <v>5.8064400000000004E-3</v>
          </cell>
          <cell r="BL2400">
            <v>15</v>
          </cell>
          <cell r="BM2400">
            <v>0</v>
          </cell>
          <cell r="BN2400">
            <v>0</v>
          </cell>
          <cell r="BR2400">
            <v>850</v>
          </cell>
          <cell r="BS2400">
            <v>537</v>
          </cell>
          <cell r="BT2400">
            <v>537</v>
          </cell>
          <cell r="BU2400">
            <v>597</v>
          </cell>
          <cell r="BV2400">
            <v>10</v>
          </cell>
          <cell r="BW2400">
            <v>537</v>
          </cell>
          <cell r="BX2400">
            <v>399.6</v>
          </cell>
        </row>
        <row r="2401">
          <cell r="E2401" t="str">
            <v>BCCM1412</v>
          </cell>
          <cell r="F2401" t="str">
            <v>1000R15 TUBE</v>
          </cell>
          <cell r="G2401" t="str">
            <v>1000R15 TUBE</v>
          </cell>
          <cell r="H2401" t="str">
            <v>TUBE RADIAL</v>
          </cell>
          <cell r="I2401" t="str">
            <v>TBRC</v>
          </cell>
          <cell r="J2401" t="str">
            <v>TBR TUBE</v>
          </cell>
          <cell r="K2401" t="str">
            <v>BRIDGESTONE</v>
          </cell>
          <cell r="L2401" t="str">
            <v>1000R15</v>
          </cell>
          <cell r="M2401" t="str">
            <v>TUBE IMPORT</v>
          </cell>
          <cell r="N2401" t="str">
            <v>TUBE</v>
          </cell>
          <cell r="O2401" t="str">
            <v>TUBE IMP</v>
          </cell>
          <cell r="P2401" t="str">
            <v>T/T</v>
          </cell>
          <cell r="Q2401" t="str">
            <v>ZDUMMY</v>
          </cell>
          <cell r="R2401" t="str">
            <v>JAPAN</v>
          </cell>
          <cell r="S2401">
            <v>6</v>
          </cell>
          <cell r="Y2401" t="str">
            <v>24</v>
          </cell>
          <cell r="AG2401">
            <v>0</v>
          </cell>
          <cell r="AL2401" t="str">
            <v>TBR</v>
          </cell>
          <cell r="AO2401" t="str">
            <v>1000R15</v>
          </cell>
          <cell r="AP2401" t="str">
            <v>TUBE</v>
          </cell>
          <cell r="AQ2401">
            <v>0</v>
          </cell>
          <cell r="AR2401">
            <v>0</v>
          </cell>
          <cell r="AU2401">
            <v>0</v>
          </cell>
          <cell r="AX2401" t="str">
            <v>CON</v>
          </cell>
          <cell r="AY2401" t="str">
            <v>B</v>
          </cell>
          <cell r="AZ2401">
            <v>92</v>
          </cell>
          <cell r="BA2401">
            <v>10</v>
          </cell>
          <cell r="BB2401">
            <v>10</v>
          </cell>
          <cell r="BC2401">
            <v>514</v>
          </cell>
          <cell r="BD2401" t="str">
            <v>C</v>
          </cell>
          <cell r="BE2401" t="str">
            <v>C</v>
          </cell>
          <cell r="BF2401" t="str">
            <v>C</v>
          </cell>
          <cell r="BG2401" t="str">
            <v>C</v>
          </cell>
          <cell r="BH2401">
            <v>1.131</v>
          </cell>
          <cell r="BI2401">
            <v>1.131</v>
          </cell>
          <cell r="BJ2401">
            <v>0</v>
          </cell>
          <cell r="BK2401">
            <v>5.8064400000000004E-3</v>
          </cell>
          <cell r="BL2401">
            <v>15</v>
          </cell>
          <cell r="BM2401">
            <v>0</v>
          </cell>
          <cell r="BN2401">
            <v>0</v>
          </cell>
          <cell r="BR2401">
            <v>930</v>
          </cell>
          <cell r="BS2401">
            <v>588</v>
          </cell>
          <cell r="BT2401">
            <v>588</v>
          </cell>
          <cell r="BU2401">
            <v>653</v>
          </cell>
          <cell r="BV2401">
            <v>10</v>
          </cell>
          <cell r="BW2401">
            <v>588</v>
          </cell>
          <cell r="BX2401">
            <v>463.24</v>
          </cell>
        </row>
        <row r="2402">
          <cell r="E2402" t="str">
            <v>BCCM1414</v>
          </cell>
          <cell r="F2402" t="str">
            <v>1100R22 TUBE</v>
          </cell>
          <cell r="G2402" t="str">
            <v>1100R22 TUBE</v>
          </cell>
          <cell r="H2402" t="str">
            <v>TUBE RADIAL</v>
          </cell>
          <cell r="I2402" t="str">
            <v>TBRC</v>
          </cell>
          <cell r="J2402" t="str">
            <v>TBR TUBE</v>
          </cell>
          <cell r="K2402" t="str">
            <v>BRIDGESTONE</v>
          </cell>
          <cell r="L2402" t="str">
            <v>1100R22</v>
          </cell>
          <cell r="M2402" t="str">
            <v>TUBE IMPORT</v>
          </cell>
          <cell r="N2402" t="str">
            <v>TUBE</v>
          </cell>
          <cell r="O2402" t="str">
            <v>TUBE IMP</v>
          </cell>
          <cell r="P2402" t="str">
            <v>T/T</v>
          </cell>
          <cell r="Q2402" t="str">
            <v>TBRC8755</v>
          </cell>
          <cell r="R2402" t="str">
            <v>JAPAN</v>
          </cell>
          <cell r="S2402">
            <v>6</v>
          </cell>
          <cell r="Y2402" t="str">
            <v>24</v>
          </cell>
          <cell r="AG2402" t="str">
            <v>TBRC8755</v>
          </cell>
          <cell r="AL2402" t="str">
            <v>TBR</v>
          </cell>
          <cell r="AO2402" t="str">
            <v>1100R22</v>
          </cell>
          <cell r="AP2402" t="str">
            <v>TUBE</v>
          </cell>
          <cell r="AQ2402">
            <v>0</v>
          </cell>
          <cell r="AR2402">
            <v>0</v>
          </cell>
          <cell r="AU2402">
            <v>0</v>
          </cell>
          <cell r="AX2402" t="str">
            <v>DISCONT</v>
          </cell>
          <cell r="AY2402" t="str">
            <v>B</v>
          </cell>
          <cell r="AZ2402">
            <v>92</v>
          </cell>
          <cell r="BA2402">
            <v>10</v>
          </cell>
          <cell r="BB2402">
            <v>10</v>
          </cell>
          <cell r="BC2402">
            <v>514</v>
          </cell>
          <cell r="BD2402" t="str">
            <v>C</v>
          </cell>
          <cell r="BE2402" t="str">
            <v>C</v>
          </cell>
          <cell r="BF2402" t="str">
            <v>C</v>
          </cell>
          <cell r="BG2402" t="str">
            <v>C</v>
          </cell>
          <cell r="BH2402">
            <v>1.8520000000000001</v>
          </cell>
          <cell r="BI2402">
            <v>5.17</v>
          </cell>
          <cell r="BJ2402">
            <v>0</v>
          </cell>
          <cell r="BK2402">
            <v>1.2490297599999999E-2</v>
          </cell>
          <cell r="BL2402">
            <v>22</v>
          </cell>
          <cell r="BM2402">
            <v>0</v>
          </cell>
          <cell r="BN2402">
            <v>0</v>
          </cell>
          <cell r="BR2402">
            <v>1910</v>
          </cell>
          <cell r="BS2402">
            <v>1202</v>
          </cell>
          <cell r="BT2402">
            <v>1202</v>
          </cell>
          <cell r="BU2402">
            <v>1336</v>
          </cell>
          <cell r="BV2402">
            <v>10</v>
          </cell>
          <cell r="BW2402">
            <v>1202</v>
          </cell>
          <cell r="BX2402">
            <v>0</v>
          </cell>
        </row>
        <row r="2403">
          <cell r="E2403" t="str">
            <v>BCCM1416</v>
          </cell>
          <cell r="F2403" t="str">
            <v>1200R20 TUBE</v>
          </cell>
          <cell r="G2403" t="str">
            <v>1200R20 TUBE</v>
          </cell>
          <cell r="H2403" t="str">
            <v>TUBE RADIAL</v>
          </cell>
          <cell r="I2403" t="str">
            <v>TBRC</v>
          </cell>
          <cell r="J2403" t="str">
            <v>TBR TUBE</v>
          </cell>
          <cell r="K2403" t="str">
            <v>BRIDGESTONE</v>
          </cell>
          <cell r="L2403" t="str">
            <v>1200R20</v>
          </cell>
          <cell r="M2403" t="str">
            <v>TUBE IMPORT</v>
          </cell>
          <cell r="N2403" t="str">
            <v>TUBE</v>
          </cell>
          <cell r="O2403" t="str">
            <v>TUBE IMP</v>
          </cell>
          <cell r="P2403" t="str">
            <v>T/T</v>
          </cell>
          <cell r="Q2403" t="str">
            <v>ZDUMMY</v>
          </cell>
          <cell r="R2403" t="str">
            <v>JAPAN</v>
          </cell>
          <cell r="S2403">
            <v>6</v>
          </cell>
          <cell r="Y2403" t="str">
            <v>24</v>
          </cell>
          <cell r="AG2403">
            <v>0</v>
          </cell>
          <cell r="AL2403" t="str">
            <v>TBR</v>
          </cell>
          <cell r="AO2403" t="str">
            <v>1200R20</v>
          </cell>
          <cell r="AP2403" t="str">
            <v>TUBE</v>
          </cell>
          <cell r="AQ2403">
            <v>0</v>
          </cell>
          <cell r="AR2403">
            <v>0</v>
          </cell>
          <cell r="AU2403">
            <v>0</v>
          </cell>
          <cell r="AX2403" t="str">
            <v>DISCONT</v>
          </cell>
          <cell r="AY2403" t="str">
            <v>B</v>
          </cell>
          <cell r="AZ2403">
            <v>92</v>
          </cell>
          <cell r="BA2403">
            <v>10</v>
          </cell>
          <cell r="BB2403">
            <v>10</v>
          </cell>
          <cell r="BC2403">
            <v>514</v>
          </cell>
          <cell r="BD2403" t="str">
            <v>C</v>
          </cell>
          <cell r="BE2403" t="str">
            <v>C</v>
          </cell>
          <cell r="BF2403" t="str">
            <v>C</v>
          </cell>
          <cell r="BG2403" t="str">
            <v>C</v>
          </cell>
          <cell r="BH2403">
            <v>1.96</v>
          </cell>
          <cell r="BI2403">
            <v>0</v>
          </cell>
          <cell r="BJ2403">
            <v>0</v>
          </cell>
          <cell r="BK2403">
            <v>1.032256E-2</v>
          </cell>
          <cell r="BL2403">
            <v>20</v>
          </cell>
          <cell r="BM2403">
            <v>0</v>
          </cell>
          <cell r="BN2403">
            <v>0</v>
          </cell>
          <cell r="BR2403">
            <v>1810</v>
          </cell>
          <cell r="BS2403">
            <v>1137</v>
          </cell>
          <cell r="BT2403">
            <v>1137</v>
          </cell>
          <cell r="BU2403">
            <v>1263</v>
          </cell>
          <cell r="BV2403">
            <v>10</v>
          </cell>
          <cell r="BW2403">
            <v>1137</v>
          </cell>
          <cell r="BX2403">
            <v>859.63</v>
          </cell>
        </row>
        <row r="2404">
          <cell r="E2404" t="str">
            <v>BCCM1418</v>
          </cell>
          <cell r="F2404" t="str">
            <v>1400R20 TUBE</v>
          </cell>
          <cell r="G2404" t="str">
            <v>1400R20 TUBE</v>
          </cell>
          <cell r="H2404" t="str">
            <v>TUBE RADIAL</v>
          </cell>
          <cell r="I2404" t="str">
            <v>TBRC</v>
          </cell>
          <cell r="J2404" t="str">
            <v>TBR TUBE</v>
          </cell>
          <cell r="K2404" t="str">
            <v>BRIDGESTONE</v>
          </cell>
          <cell r="L2404" t="str">
            <v>1400R20</v>
          </cell>
          <cell r="M2404" t="str">
            <v>TUBE IMPORT</v>
          </cell>
          <cell r="N2404" t="str">
            <v>TUBE</v>
          </cell>
          <cell r="O2404" t="str">
            <v>TUBE IMP</v>
          </cell>
          <cell r="P2404" t="str">
            <v>T/T</v>
          </cell>
          <cell r="Q2404" t="str">
            <v>ZDUMMY</v>
          </cell>
          <cell r="R2404" t="str">
            <v>JAPAN</v>
          </cell>
          <cell r="S2404">
            <v>6</v>
          </cell>
          <cell r="Y2404" t="str">
            <v>24</v>
          </cell>
          <cell r="AG2404">
            <v>0</v>
          </cell>
          <cell r="AL2404" t="str">
            <v>TBR</v>
          </cell>
          <cell r="AO2404" t="str">
            <v>1400R20</v>
          </cell>
          <cell r="AP2404" t="str">
            <v>TUBE</v>
          </cell>
          <cell r="AQ2404">
            <v>0</v>
          </cell>
          <cell r="AR2404">
            <v>0</v>
          </cell>
          <cell r="AU2404">
            <v>0</v>
          </cell>
          <cell r="AX2404" t="str">
            <v>CON</v>
          </cell>
          <cell r="AY2404" t="str">
            <v>B</v>
          </cell>
          <cell r="AZ2404">
            <v>92</v>
          </cell>
          <cell r="BA2404">
            <v>10</v>
          </cell>
          <cell r="BB2404">
            <v>10</v>
          </cell>
          <cell r="BC2404">
            <v>514</v>
          </cell>
          <cell r="BD2404" t="str">
            <v>C</v>
          </cell>
          <cell r="BE2404" t="str">
            <v>C</v>
          </cell>
          <cell r="BF2404" t="str">
            <v>C</v>
          </cell>
          <cell r="BG2404" t="str">
            <v>C</v>
          </cell>
          <cell r="BH2404">
            <v>3.24</v>
          </cell>
          <cell r="BI2404">
            <v>3.24</v>
          </cell>
          <cell r="BJ2404">
            <v>0</v>
          </cell>
          <cell r="BK2404">
            <v>1.032256E-2</v>
          </cell>
          <cell r="BL2404">
            <v>20</v>
          </cell>
          <cell r="BM2404">
            <v>0</v>
          </cell>
          <cell r="BN2404">
            <v>0</v>
          </cell>
          <cell r="BR2404">
            <v>2490</v>
          </cell>
          <cell r="BS2404">
            <v>1570</v>
          </cell>
          <cell r="BT2404">
            <v>1570</v>
          </cell>
          <cell r="BU2404">
            <v>1744</v>
          </cell>
          <cell r="BV2404">
            <v>10</v>
          </cell>
          <cell r="BW2404">
            <v>1570</v>
          </cell>
          <cell r="BX2404">
            <v>1354.47</v>
          </cell>
        </row>
        <row r="2405">
          <cell r="E2405" t="str">
            <v>BCCM1420</v>
          </cell>
          <cell r="F2405" t="str">
            <v>825R20 TUBE (14 R187)</v>
          </cell>
          <cell r="G2405" t="str">
            <v>825R20 TUBE (14 R187)</v>
          </cell>
          <cell r="H2405" t="str">
            <v>TUBE RADIAL</v>
          </cell>
          <cell r="I2405" t="str">
            <v>TBRC</v>
          </cell>
          <cell r="J2405" t="str">
            <v>TBR TUBE</v>
          </cell>
          <cell r="K2405" t="str">
            <v>BRIDGESTONE</v>
          </cell>
          <cell r="L2405" t="str">
            <v>825R20</v>
          </cell>
          <cell r="M2405" t="str">
            <v>TUBE IMPORT</v>
          </cell>
          <cell r="N2405" t="str">
            <v>TUBE</v>
          </cell>
          <cell r="O2405" t="str">
            <v>TUBE IMP</v>
          </cell>
          <cell r="P2405" t="str">
            <v>T/T</v>
          </cell>
          <cell r="Q2405" t="str">
            <v>TBRC6462</v>
          </cell>
          <cell r="R2405" t="str">
            <v>JAPAN</v>
          </cell>
          <cell r="S2405">
            <v>6</v>
          </cell>
          <cell r="Y2405" t="str">
            <v>24</v>
          </cell>
          <cell r="AG2405" t="str">
            <v>TBRC6462</v>
          </cell>
          <cell r="AL2405" t="str">
            <v>TBR</v>
          </cell>
          <cell r="AO2405" t="str">
            <v>825R20</v>
          </cell>
          <cell r="AP2405" t="str">
            <v>TUBE</v>
          </cell>
          <cell r="AQ2405">
            <v>0</v>
          </cell>
          <cell r="AR2405">
            <v>0</v>
          </cell>
          <cell r="AU2405">
            <v>0</v>
          </cell>
          <cell r="AX2405" t="str">
            <v>DISCONT</v>
          </cell>
          <cell r="AY2405" t="str">
            <v>B</v>
          </cell>
          <cell r="AZ2405">
            <v>92</v>
          </cell>
          <cell r="BA2405">
            <v>10</v>
          </cell>
          <cell r="BB2405">
            <v>10</v>
          </cell>
          <cell r="BC2405">
            <v>514</v>
          </cell>
          <cell r="BD2405" t="str">
            <v>C</v>
          </cell>
          <cell r="BE2405" t="str">
            <v>C</v>
          </cell>
          <cell r="BF2405" t="str">
            <v>C</v>
          </cell>
          <cell r="BG2405" t="str">
            <v>C</v>
          </cell>
          <cell r="BH2405">
            <v>1.02</v>
          </cell>
          <cell r="BI2405">
            <v>2.72</v>
          </cell>
          <cell r="BJ2405">
            <v>0</v>
          </cell>
          <cell r="BK2405">
            <v>1.032256E-2</v>
          </cell>
          <cell r="BL2405">
            <v>20</v>
          </cell>
          <cell r="BM2405">
            <v>0</v>
          </cell>
          <cell r="BN2405">
            <v>0</v>
          </cell>
          <cell r="BR2405">
            <v>940</v>
          </cell>
          <cell r="BS2405">
            <v>589</v>
          </cell>
          <cell r="BT2405">
            <v>589</v>
          </cell>
          <cell r="BU2405">
            <v>654</v>
          </cell>
          <cell r="BV2405">
            <v>10</v>
          </cell>
          <cell r="BW2405">
            <v>589</v>
          </cell>
          <cell r="BX2405">
            <v>0</v>
          </cell>
        </row>
        <row r="2406">
          <cell r="E2406" t="str">
            <v>BCCM1510</v>
          </cell>
          <cell r="F2406" t="str">
            <v>825R16 TUBE</v>
          </cell>
          <cell r="G2406" t="str">
            <v>825R16 TUBE</v>
          </cell>
          <cell r="H2406" t="str">
            <v>TUBE RADIAL</v>
          </cell>
          <cell r="I2406" t="str">
            <v>LSRC</v>
          </cell>
          <cell r="J2406" t="str">
            <v>LSR TUBE</v>
          </cell>
          <cell r="K2406" t="str">
            <v>BRIDGESTONE</v>
          </cell>
          <cell r="L2406" t="str">
            <v>825R16</v>
          </cell>
          <cell r="M2406" t="str">
            <v>TUBE IMPORT</v>
          </cell>
          <cell r="N2406" t="str">
            <v>TUBE</v>
          </cell>
          <cell r="O2406" t="str">
            <v>TUBE IMP</v>
          </cell>
          <cell r="P2406" t="str">
            <v>T/T</v>
          </cell>
          <cell r="Q2406" t="str">
            <v>LSRC1238</v>
          </cell>
          <cell r="R2406" t="str">
            <v>JAPAN</v>
          </cell>
          <cell r="S2406">
            <v>6</v>
          </cell>
          <cell r="Y2406" t="str">
            <v>24</v>
          </cell>
          <cell r="AG2406">
            <v>0</v>
          </cell>
          <cell r="AL2406" t="str">
            <v>LSR</v>
          </cell>
          <cell r="AO2406" t="str">
            <v>825R16</v>
          </cell>
          <cell r="AP2406" t="str">
            <v>TUBE</v>
          </cell>
          <cell r="AQ2406">
            <v>0</v>
          </cell>
          <cell r="AR2406">
            <v>0</v>
          </cell>
          <cell r="AU2406">
            <v>0</v>
          </cell>
          <cell r="AX2406" t="str">
            <v>CON</v>
          </cell>
          <cell r="AY2406" t="str">
            <v>B</v>
          </cell>
          <cell r="AZ2406">
            <v>92</v>
          </cell>
          <cell r="BA2406">
            <v>10</v>
          </cell>
          <cell r="BB2406">
            <v>10</v>
          </cell>
          <cell r="BC2406">
            <v>514</v>
          </cell>
          <cell r="BD2406" t="str">
            <v>C</v>
          </cell>
          <cell r="BE2406" t="str">
            <v>C</v>
          </cell>
          <cell r="BF2406" t="str">
            <v>C</v>
          </cell>
          <cell r="BG2406" t="str">
            <v>C</v>
          </cell>
          <cell r="BH2406">
            <v>0.82399999999999995</v>
          </cell>
          <cell r="BI2406">
            <v>1.7450000000000001</v>
          </cell>
          <cell r="BJ2406">
            <v>0</v>
          </cell>
          <cell r="BK2406">
            <v>6.6064383999999993E-3</v>
          </cell>
          <cell r="BL2406">
            <v>16</v>
          </cell>
          <cell r="BM2406">
            <v>0</v>
          </cell>
          <cell r="BN2406">
            <v>0</v>
          </cell>
          <cell r="BR2406">
            <v>590</v>
          </cell>
          <cell r="BS2406">
            <v>372</v>
          </cell>
          <cell r="BT2406">
            <v>372</v>
          </cell>
          <cell r="BU2406">
            <v>413</v>
          </cell>
          <cell r="BV2406">
            <v>10</v>
          </cell>
          <cell r="BW2406">
            <v>372</v>
          </cell>
          <cell r="BX2406">
            <v>259.17</v>
          </cell>
        </row>
        <row r="2407">
          <cell r="E2407" t="str">
            <v>BCCM1511</v>
          </cell>
          <cell r="F2407" t="str">
            <v>825R16 TUBE (R210Z)</v>
          </cell>
          <cell r="G2407" t="str">
            <v>825R16 TUBE (R210Z)</v>
          </cell>
          <cell r="H2407" t="str">
            <v>TUBE RADIAL</v>
          </cell>
          <cell r="I2407" t="str">
            <v>LSRC</v>
          </cell>
          <cell r="J2407" t="str">
            <v>LSR TUBE</v>
          </cell>
          <cell r="K2407" t="str">
            <v>BRIDGESTONE</v>
          </cell>
          <cell r="L2407" t="str">
            <v>825R16</v>
          </cell>
          <cell r="M2407" t="str">
            <v>TUBE IMPORT</v>
          </cell>
          <cell r="N2407" t="str">
            <v>TUBE</v>
          </cell>
          <cell r="O2407" t="str">
            <v>TUBE IMP</v>
          </cell>
          <cell r="P2407" t="str">
            <v>T/T</v>
          </cell>
          <cell r="Q2407" t="str">
            <v>T10C6091</v>
          </cell>
          <cell r="R2407" t="str">
            <v>JAPAN</v>
          </cell>
          <cell r="S2407">
            <v>6</v>
          </cell>
          <cell r="Y2407" t="str">
            <v>22</v>
          </cell>
          <cell r="AG2407" t="str">
            <v>T10C6091</v>
          </cell>
          <cell r="AL2407" t="str">
            <v>LSR</v>
          </cell>
          <cell r="AO2407" t="str">
            <v>825R16</v>
          </cell>
          <cell r="AP2407" t="str">
            <v>TUBE</v>
          </cell>
          <cell r="AQ2407">
            <v>0</v>
          </cell>
          <cell r="AR2407">
            <v>0</v>
          </cell>
          <cell r="AU2407">
            <v>0</v>
          </cell>
          <cell r="AX2407" t="str">
            <v>CON</v>
          </cell>
          <cell r="AY2407" t="str">
            <v>B</v>
          </cell>
          <cell r="AZ2407">
            <v>92</v>
          </cell>
          <cell r="BA2407">
            <v>10</v>
          </cell>
          <cell r="BB2407">
            <v>10</v>
          </cell>
          <cell r="BC2407">
            <v>514</v>
          </cell>
          <cell r="BD2407" t="str">
            <v>C</v>
          </cell>
          <cell r="BE2407" t="str">
            <v>C</v>
          </cell>
          <cell r="BF2407" t="str">
            <v>C</v>
          </cell>
          <cell r="BG2407" t="str">
            <v>C</v>
          </cell>
          <cell r="BH2407">
            <v>0.82399999999999995</v>
          </cell>
          <cell r="BI2407">
            <v>1.7450000000000001</v>
          </cell>
          <cell r="BJ2407">
            <v>7.4780000000000003E-3</v>
          </cell>
          <cell r="BK2407">
            <v>6.6064383999999993E-3</v>
          </cell>
          <cell r="BL2407">
            <v>16</v>
          </cell>
          <cell r="BM2407">
            <v>0</v>
          </cell>
          <cell r="BN2407">
            <v>0</v>
          </cell>
          <cell r="BR2407">
            <v>500</v>
          </cell>
          <cell r="BS2407">
            <v>372</v>
          </cell>
          <cell r="BT2407">
            <v>372</v>
          </cell>
          <cell r="BU2407">
            <v>413</v>
          </cell>
          <cell r="BV2407">
            <v>10</v>
          </cell>
          <cell r="BW2407">
            <v>372</v>
          </cell>
          <cell r="BX2407">
            <v>259.17</v>
          </cell>
        </row>
        <row r="2408">
          <cell r="E2408" t="str">
            <v>BCCM1550</v>
          </cell>
          <cell r="F2408" t="str">
            <v>1200R20 G580 TUBE</v>
          </cell>
          <cell r="G2408" t="str">
            <v>1200R20 G580 TUBE</v>
          </cell>
          <cell r="H2408" t="str">
            <v>TUBE RADIAL</v>
          </cell>
          <cell r="I2408" t="str">
            <v>TBRC</v>
          </cell>
          <cell r="J2408" t="str">
            <v>TBR TUBE</v>
          </cell>
          <cell r="K2408" t="str">
            <v>BRIDGESTONE</v>
          </cell>
          <cell r="L2408" t="str">
            <v>1200R20</v>
          </cell>
          <cell r="M2408" t="str">
            <v>TUBE IMPORT</v>
          </cell>
          <cell r="N2408" t="str">
            <v>TUBE</v>
          </cell>
          <cell r="O2408" t="str">
            <v>TUBE IMP</v>
          </cell>
          <cell r="P2408" t="str">
            <v>T/T</v>
          </cell>
          <cell r="Q2408" t="str">
            <v>ZDUMMY</v>
          </cell>
          <cell r="R2408" t="str">
            <v>JAPAN</v>
          </cell>
          <cell r="S2408">
            <v>6</v>
          </cell>
          <cell r="Y2408" t="str">
            <v>24</v>
          </cell>
          <cell r="AG2408">
            <v>0</v>
          </cell>
          <cell r="AL2408" t="str">
            <v>TBR</v>
          </cell>
          <cell r="AO2408" t="str">
            <v>1200R20</v>
          </cell>
          <cell r="AP2408" t="str">
            <v>TUBE</v>
          </cell>
          <cell r="AQ2408">
            <v>0</v>
          </cell>
          <cell r="AR2408">
            <v>0</v>
          </cell>
          <cell r="AU2408">
            <v>0</v>
          </cell>
          <cell r="AX2408" t="str">
            <v>DISCONT</v>
          </cell>
          <cell r="AY2408" t="str">
            <v>B</v>
          </cell>
          <cell r="AZ2408">
            <v>92</v>
          </cell>
          <cell r="BA2408">
            <v>10</v>
          </cell>
          <cell r="BB2408">
            <v>10</v>
          </cell>
          <cell r="BC2408">
            <v>514</v>
          </cell>
          <cell r="BD2408" t="str">
            <v>C</v>
          </cell>
          <cell r="BE2408" t="str">
            <v>C</v>
          </cell>
          <cell r="BF2408" t="str">
            <v>C</v>
          </cell>
          <cell r="BG2408" t="str">
            <v>C</v>
          </cell>
          <cell r="BH2408">
            <v>1.744</v>
          </cell>
          <cell r="BI2408">
            <v>0</v>
          </cell>
          <cell r="BJ2408">
            <v>0</v>
          </cell>
          <cell r="BK2408">
            <v>1.032256E-2</v>
          </cell>
          <cell r="BL2408">
            <v>20</v>
          </cell>
          <cell r="BM2408">
            <v>0</v>
          </cell>
          <cell r="BN2408">
            <v>0</v>
          </cell>
          <cell r="BR2408">
            <v>0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</row>
        <row r="2409">
          <cell r="E2409" t="str">
            <v>BCCM1560</v>
          </cell>
          <cell r="F2409" t="str">
            <v>13/80R20 TUBE</v>
          </cell>
          <cell r="G2409" t="str">
            <v>13/80R20 TUBE</v>
          </cell>
          <cell r="H2409" t="str">
            <v>TUBE RADIAL</v>
          </cell>
          <cell r="I2409" t="str">
            <v>TBRC</v>
          </cell>
          <cell r="J2409" t="str">
            <v>TBR TUBE</v>
          </cell>
          <cell r="K2409" t="str">
            <v>BRIDGESTONE</v>
          </cell>
          <cell r="L2409" t="str">
            <v>13/80R20</v>
          </cell>
          <cell r="M2409" t="str">
            <v>TUBE IMPORT</v>
          </cell>
          <cell r="N2409" t="str">
            <v>TUBE</v>
          </cell>
          <cell r="O2409" t="str">
            <v>TUBE IMP</v>
          </cell>
          <cell r="P2409" t="str">
            <v>T/T</v>
          </cell>
          <cell r="Q2409" t="str">
            <v>ZDUMMY</v>
          </cell>
          <cell r="R2409" t="str">
            <v>JAPAN</v>
          </cell>
          <cell r="S2409">
            <v>6</v>
          </cell>
          <cell r="Y2409" t="str">
            <v>24</v>
          </cell>
          <cell r="AG2409">
            <v>0</v>
          </cell>
          <cell r="AL2409" t="str">
            <v>TBR</v>
          </cell>
          <cell r="AO2409" t="str">
            <v>13/80R20</v>
          </cell>
          <cell r="AP2409" t="str">
            <v>TUBE</v>
          </cell>
          <cell r="AQ2409">
            <v>0</v>
          </cell>
          <cell r="AR2409">
            <v>0</v>
          </cell>
          <cell r="AU2409">
            <v>0</v>
          </cell>
          <cell r="AX2409" t="str">
            <v>DISCONT</v>
          </cell>
          <cell r="AY2409" t="str">
            <v>B</v>
          </cell>
          <cell r="AZ2409">
            <v>92</v>
          </cell>
          <cell r="BA2409">
            <v>10</v>
          </cell>
          <cell r="BB2409">
            <v>10</v>
          </cell>
          <cell r="BC2409">
            <v>514</v>
          </cell>
          <cell r="BD2409" t="str">
            <v>C</v>
          </cell>
          <cell r="BE2409" t="str">
            <v>C</v>
          </cell>
          <cell r="BF2409" t="str">
            <v>C</v>
          </cell>
          <cell r="BG2409" t="str">
            <v>C</v>
          </cell>
          <cell r="BH2409">
            <v>2.04</v>
          </cell>
          <cell r="BI2409">
            <v>1.85</v>
          </cell>
          <cell r="BJ2409">
            <v>0</v>
          </cell>
          <cell r="BK2409">
            <v>1.032256E-2</v>
          </cell>
          <cell r="BL2409">
            <v>20</v>
          </cell>
          <cell r="BM2409">
            <v>0</v>
          </cell>
          <cell r="BN2409">
            <v>0</v>
          </cell>
          <cell r="BR2409">
            <v>2000</v>
          </cell>
          <cell r="BS2409">
            <v>1262</v>
          </cell>
          <cell r="BT2409">
            <v>1262</v>
          </cell>
          <cell r="BU2409">
            <v>1402</v>
          </cell>
          <cell r="BV2409">
            <v>10</v>
          </cell>
          <cell r="BW2409">
            <v>1262</v>
          </cell>
          <cell r="BX2409">
            <v>0</v>
          </cell>
        </row>
        <row r="2410">
          <cell r="E2410" t="str">
            <v>BCCM1562</v>
          </cell>
          <cell r="F2410" t="str">
            <v>14/80R20 TUBE</v>
          </cell>
          <cell r="G2410" t="str">
            <v>14/80R20 TUBE</v>
          </cell>
          <cell r="H2410" t="str">
            <v>TUBE RADIAL</v>
          </cell>
          <cell r="I2410" t="str">
            <v>TBRC</v>
          </cell>
          <cell r="J2410" t="str">
            <v>TBR TUBE</v>
          </cell>
          <cell r="K2410" t="str">
            <v>BRIDGESTONE</v>
          </cell>
          <cell r="L2410" t="str">
            <v>14/80R20</v>
          </cell>
          <cell r="M2410" t="str">
            <v>TUBE IMPORT</v>
          </cell>
          <cell r="N2410" t="str">
            <v>TUBE</v>
          </cell>
          <cell r="O2410" t="str">
            <v>TUBE IMP</v>
          </cell>
          <cell r="P2410" t="str">
            <v>T/T</v>
          </cell>
          <cell r="Q2410" t="str">
            <v>ZDUMMY</v>
          </cell>
          <cell r="R2410" t="str">
            <v>JAPAN</v>
          </cell>
          <cell r="S2410">
            <v>6</v>
          </cell>
          <cell r="Y2410" t="str">
            <v>24</v>
          </cell>
          <cell r="AG2410">
            <v>0</v>
          </cell>
          <cell r="AL2410" t="str">
            <v>TBR</v>
          </cell>
          <cell r="AO2410" t="str">
            <v>14/80R20</v>
          </cell>
          <cell r="AP2410" t="str">
            <v>TUBE</v>
          </cell>
          <cell r="AQ2410">
            <v>0</v>
          </cell>
          <cell r="AR2410">
            <v>0</v>
          </cell>
          <cell r="AU2410">
            <v>0</v>
          </cell>
          <cell r="AX2410" t="str">
            <v>DISCONT</v>
          </cell>
          <cell r="AY2410" t="str">
            <v>B</v>
          </cell>
          <cell r="AZ2410">
            <v>92</v>
          </cell>
          <cell r="BA2410">
            <v>10</v>
          </cell>
          <cell r="BB2410">
            <v>10</v>
          </cell>
          <cell r="BC2410">
            <v>514</v>
          </cell>
          <cell r="BD2410" t="str">
            <v>C</v>
          </cell>
          <cell r="BE2410" t="str">
            <v>C</v>
          </cell>
          <cell r="BF2410" t="str">
            <v>C</v>
          </cell>
          <cell r="BG2410" t="str">
            <v>C</v>
          </cell>
          <cell r="BH2410">
            <v>2.04</v>
          </cell>
          <cell r="BI2410">
            <v>2.0190000000000001</v>
          </cell>
          <cell r="BJ2410">
            <v>0</v>
          </cell>
          <cell r="BK2410">
            <v>1.032256E-2</v>
          </cell>
          <cell r="BL2410">
            <v>20</v>
          </cell>
          <cell r="BM2410">
            <v>0</v>
          </cell>
          <cell r="BN2410">
            <v>0</v>
          </cell>
          <cell r="BR2410">
            <v>1890</v>
          </cell>
          <cell r="BS2410">
            <v>1191</v>
          </cell>
          <cell r="BT2410">
            <v>1191</v>
          </cell>
          <cell r="BU2410">
            <v>1323</v>
          </cell>
          <cell r="BV2410">
            <v>10</v>
          </cell>
          <cell r="BW2410">
            <v>1191</v>
          </cell>
          <cell r="BX2410">
            <v>0</v>
          </cell>
        </row>
        <row r="2411">
          <cell r="E2411" t="str">
            <v>BCCM1572</v>
          </cell>
          <cell r="F2411" t="str">
            <v>1200R24 TUBE</v>
          </cell>
          <cell r="G2411" t="str">
            <v>1200R24 TUBE</v>
          </cell>
          <cell r="H2411" t="str">
            <v>TUBE RADIAL</v>
          </cell>
          <cell r="I2411" t="str">
            <v>TBRC</v>
          </cell>
          <cell r="J2411" t="str">
            <v>TBR TUBE</v>
          </cell>
          <cell r="K2411" t="str">
            <v>BRIDGESTONE</v>
          </cell>
          <cell r="L2411" t="str">
            <v>1200R24</v>
          </cell>
          <cell r="M2411" t="str">
            <v>TUBE IMPORT</v>
          </cell>
          <cell r="N2411" t="str">
            <v>TUBE</v>
          </cell>
          <cell r="O2411" t="str">
            <v>TUBE IMP</v>
          </cell>
          <cell r="P2411" t="str">
            <v>T/T</v>
          </cell>
          <cell r="Q2411" t="str">
            <v>ZDUMMY</v>
          </cell>
          <cell r="R2411" t="str">
            <v>JAPAN</v>
          </cell>
          <cell r="S2411">
            <v>6</v>
          </cell>
          <cell r="Y2411" t="str">
            <v>24</v>
          </cell>
          <cell r="AG2411">
            <v>0</v>
          </cell>
          <cell r="AL2411" t="str">
            <v>TBR</v>
          </cell>
          <cell r="AO2411" t="str">
            <v>1200R24</v>
          </cell>
          <cell r="AP2411" t="str">
            <v>TUBE</v>
          </cell>
          <cell r="AQ2411">
            <v>0</v>
          </cell>
          <cell r="AR2411">
            <v>0</v>
          </cell>
          <cell r="AU2411">
            <v>0</v>
          </cell>
          <cell r="AX2411" t="str">
            <v>CON</v>
          </cell>
          <cell r="AY2411" t="str">
            <v>B</v>
          </cell>
          <cell r="AZ2411">
            <v>92</v>
          </cell>
          <cell r="BA2411">
            <v>10</v>
          </cell>
          <cell r="BB2411">
            <v>10</v>
          </cell>
          <cell r="BC2411">
            <v>514</v>
          </cell>
          <cell r="BD2411" t="str">
            <v>C</v>
          </cell>
          <cell r="BE2411" t="str">
            <v>C</v>
          </cell>
          <cell r="BF2411" t="str">
            <v>C</v>
          </cell>
          <cell r="BG2411" t="str">
            <v>C</v>
          </cell>
          <cell r="BH2411">
            <v>1.84</v>
          </cell>
          <cell r="BI2411">
            <v>0</v>
          </cell>
          <cell r="BJ2411">
            <v>0</v>
          </cell>
          <cell r="BK2411">
            <v>1.4864486399999996E-2</v>
          </cell>
          <cell r="BL2411">
            <v>24</v>
          </cell>
          <cell r="BM2411">
            <v>0</v>
          </cell>
          <cell r="BN2411">
            <v>0</v>
          </cell>
          <cell r="BR2411">
            <v>2530</v>
          </cell>
          <cell r="BS2411">
            <v>1592</v>
          </cell>
          <cell r="BT2411">
            <v>1592</v>
          </cell>
          <cell r="BU2411">
            <v>1769</v>
          </cell>
          <cell r="BV2411">
            <v>10</v>
          </cell>
          <cell r="BW2411">
            <v>1592</v>
          </cell>
          <cell r="BX2411">
            <v>0</v>
          </cell>
        </row>
        <row r="2412">
          <cell r="E2412" t="str">
            <v>BCCM1600</v>
          </cell>
          <cell r="F2412" t="str">
            <v>825-20 TUBE (UL)</v>
          </cell>
          <cell r="G2412" t="str">
            <v>825-20 TUBE (UL)</v>
          </cell>
          <cell r="H2412" t="str">
            <v>TUBE</v>
          </cell>
          <cell r="I2412" t="str">
            <v>IDSC</v>
          </cell>
          <cell r="J2412" t="str">
            <v>IDS TUBE</v>
          </cell>
          <cell r="K2412" t="str">
            <v>BRIDGESTONE</v>
          </cell>
          <cell r="L2412" t="str">
            <v>825-20</v>
          </cell>
          <cell r="M2412" t="str">
            <v>TUBE IMPORT</v>
          </cell>
          <cell r="N2412" t="str">
            <v>TUBE</v>
          </cell>
          <cell r="O2412" t="str">
            <v>TUBE IMP</v>
          </cell>
          <cell r="P2412" t="str">
            <v>T/T</v>
          </cell>
          <cell r="Q2412" t="str">
            <v>IDSC0354</v>
          </cell>
          <cell r="R2412" t="str">
            <v>JAPAN</v>
          </cell>
          <cell r="S2412">
            <v>6</v>
          </cell>
          <cell r="Y2412" t="str">
            <v>24</v>
          </cell>
          <cell r="AG2412" t="str">
            <v>IDSC0354</v>
          </cell>
          <cell r="AL2412" t="str">
            <v>IDS</v>
          </cell>
          <cell r="AO2412" t="str">
            <v>825-20</v>
          </cell>
          <cell r="AP2412" t="str">
            <v>TUBE</v>
          </cell>
          <cell r="AQ2412">
            <v>0</v>
          </cell>
          <cell r="AR2412">
            <v>0</v>
          </cell>
          <cell r="AU2412">
            <v>0</v>
          </cell>
          <cell r="AX2412" t="str">
            <v>DISCONT</v>
          </cell>
          <cell r="AY2412" t="str">
            <v>B</v>
          </cell>
          <cell r="AZ2412">
            <v>92</v>
          </cell>
          <cell r="BA2412">
            <v>10</v>
          </cell>
          <cell r="BB2412">
            <v>10</v>
          </cell>
          <cell r="BC2412">
            <v>514</v>
          </cell>
          <cell r="BD2412" t="str">
            <v>C</v>
          </cell>
          <cell r="BE2412" t="str">
            <v>C</v>
          </cell>
          <cell r="BF2412" t="str">
            <v>C</v>
          </cell>
          <cell r="BG2412" t="str">
            <v>C</v>
          </cell>
          <cell r="BH2412">
            <v>1.02</v>
          </cell>
          <cell r="BI2412">
            <v>2.12</v>
          </cell>
          <cell r="BJ2412">
            <v>0</v>
          </cell>
          <cell r="BK2412">
            <v>1.032256E-2</v>
          </cell>
          <cell r="BL2412">
            <v>20</v>
          </cell>
          <cell r="BM2412">
            <v>0</v>
          </cell>
          <cell r="BN2412">
            <v>0</v>
          </cell>
          <cell r="BR2412">
            <v>1560</v>
          </cell>
          <cell r="BS2412">
            <v>980</v>
          </cell>
          <cell r="BT2412">
            <v>980</v>
          </cell>
          <cell r="BU2412">
            <v>1089</v>
          </cell>
          <cell r="BV2412">
            <v>10</v>
          </cell>
          <cell r="BW2412">
            <v>980</v>
          </cell>
          <cell r="BX2412">
            <v>0</v>
          </cell>
        </row>
        <row r="2413">
          <cell r="E2413" t="str">
            <v>BCCM1610</v>
          </cell>
          <cell r="F2413" t="str">
            <v>1200-R20 TR78A (C)</v>
          </cell>
          <cell r="G2413" t="str">
            <v>1200-R20 TR78A (C)</v>
          </cell>
          <cell r="H2413" t="str">
            <v>TR78A</v>
          </cell>
          <cell r="I2413" t="str">
            <v>TBSC</v>
          </cell>
          <cell r="J2413" t="str">
            <v>TBS TUBE</v>
          </cell>
          <cell r="K2413" t="str">
            <v>BRIDGESTONE</v>
          </cell>
          <cell r="L2413" t="str">
            <v>1200R20</v>
          </cell>
          <cell r="M2413" t="str">
            <v>TUBE IMPORT</v>
          </cell>
          <cell r="N2413" t="str">
            <v>TUBE</v>
          </cell>
          <cell r="O2413" t="str">
            <v>TUBE IMP</v>
          </cell>
          <cell r="P2413" t="str">
            <v>T/T</v>
          </cell>
          <cell r="Q2413" t="str">
            <v>ZDUMMY</v>
          </cell>
          <cell r="R2413" t="str">
            <v>JAPAN</v>
          </cell>
          <cell r="S2413">
            <v>6</v>
          </cell>
          <cell r="Y2413" t="str">
            <v>24</v>
          </cell>
          <cell r="AG2413">
            <v>0</v>
          </cell>
          <cell r="AL2413" t="str">
            <v>TBR</v>
          </cell>
          <cell r="AO2413" t="str">
            <v>1200-R20</v>
          </cell>
          <cell r="AP2413" t="str">
            <v>TUBE</v>
          </cell>
          <cell r="AQ2413">
            <v>0</v>
          </cell>
          <cell r="AR2413">
            <v>0</v>
          </cell>
          <cell r="AU2413">
            <v>0</v>
          </cell>
          <cell r="AX2413" t="str">
            <v>DISCONT</v>
          </cell>
          <cell r="AY2413" t="str">
            <v>B</v>
          </cell>
          <cell r="AZ2413">
            <v>92</v>
          </cell>
          <cell r="BA2413">
            <v>10</v>
          </cell>
          <cell r="BB2413">
            <v>10</v>
          </cell>
          <cell r="BC2413">
            <v>514</v>
          </cell>
          <cell r="BD2413" t="str">
            <v>C</v>
          </cell>
          <cell r="BE2413" t="str">
            <v>C</v>
          </cell>
          <cell r="BF2413" t="str">
            <v>C</v>
          </cell>
          <cell r="BG2413" t="str">
            <v>C</v>
          </cell>
          <cell r="BH2413">
            <v>1.744</v>
          </cell>
          <cell r="BI2413">
            <v>0</v>
          </cell>
          <cell r="BJ2413">
            <v>0</v>
          </cell>
          <cell r="BK2413">
            <v>1.032256E-2</v>
          </cell>
          <cell r="BL2413">
            <v>20</v>
          </cell>
          <cell r="BM2413">
            <v>0</v>
          </cell>
          <cell r="BN2413">
            <v>0</v>
          </cell>
          <cell r="BR2413">
            <v>2230</v>
          </cell>
          <cell r="BS2413">
            <v>1403</v>
          </cell>
          <cell r="BT2413">
            <v>1403</v>
          </cell>
          <cell r="BU2413">
            <v>1559</v>
          </cell>
          <cell r="BV2413">
            <v>10</v>
          </cell>
          <cell r="BW2413">
            <v>1403</v>
          </cell>
          <cell r="BX2413">
            <v>0</v>
          </cell>
        </row>
        <row r="2414">
          <cell r="E2414" t="str">
            <v>BCCM1630</v>
          </cell>
          <cell r="F2414" t="str">
            <v>1100-20 TUBE (UL)</v>
          </cell>
          <cell r="G2414" t="str">
            <v>1100-20 TUBE (UL)</v>
          </cell>
          <cell r="H2414" t="str">
            <v>TUBE</v>
          </cell>
          <cell r="I2414" t="str">
            <v>IDSC</v>
          </cell>
          <cell r="J2414" t="str">
            <v>IDS TUBE</v>
          </cell>
          <cell r="K2414" t="str">
            <v>BRIDGESTONE</v>
          </cell>
          <cell r="L2414" t="str">
            <v>1100-20</v>
          </cell>
          <cell r="M2414" t="str">
            <v>TUBE IMPORT</v>
          </cell>
          <cell r="N2414" t="str">
            <v>TUBE</v>
          </cell>
          <cell r="O2414" t="str">
            <v>TUBE IMP</v>
          </cell>
          <cell r="P2414" t="str">
            <v>T/T</v>
          </cell>
          <cell r="Q2414" t="str">
            <v>IDSC0421</v>
          </cell>
          <cell r="R2414" t="str">
            <v>JAPAN</v>
          </cell>
          <cell r="S2414">
            <v>6</v>
          </cell>
          <cell r="Y2414" t="str">
            <v>24</v>
          </cell>
          <cell r="AG2414" t="str">
            <v>IDSC0421</v>
          </cell>
          <cell r="AL2414" t="str">
            <v>IDS</v>
          </cell>
          <cell r="AO2414" t="str">
            <v>1100-20</v>
          </cell>
          <cell r="AP2414" t="str">
            <v>TUBE</v>
          </cell>
          <cell r="AQ2414">
            <v>0</v>
          </cell>
          <cell r="AR2414">
            <v>0</v>
          </cell>
          <cell r="AU2414">
            <v>0</v>
          </cell>
          <cell r="AX2414" t="str">
            <v>DISCONT</v>
          </cell>
          <cell r="AY2414" t="str">
            <v>B</v>
          </cell>
          <cell r="AZ2414">
            <v>92</v>
          </cell>
          <cell r="BA2414">
            <v>10</v>
          </cell>
          <cell r="BB2414">
            <v>10</v>
          </cell>
          <cell r="BC2414">
            <v>514</v>
          </cell>
          <cell r="BD2414" t="str">
            <v>C</v>
          </cell>
          <cell r="BE2414" t="str">
            <v>C</v>
          </cell>
          <cell r="BF2414" t="str">
            <v>C</v>
          </cell>
          <cell r="BG2414" t="str">
            <v>C</v>
          </cell>
          <cell r="BH2414">
            <v>1.5189999999999999</v>
          </cell>
          <cell r="BI2414">
            <v>3.14</v>
          </cell>
          <cell r="BJ2414">
            <v>0</v>
          </cell>
          <cell r="BK2414">
            <v>1.032256E-2</v>
          </cell>
          <cell r="BL2414">
            <v>20</v>
          </cell>
          <cell r="BM2414">
            <v>0</v>
          </cell>
          <cell r="BN2414">
            <v>0</v>
          </cell>
          <cell r="BR2414">
            <v>2350</v>
          </cell>
          <cell r="BS2414">
            <v>1481</v>
          </cell>
          <cell r="BT2414">
            <v>1481</v>
          </cell>
          <cell r="BU2414">
            <v>1646</v>
          </cell>
          <cell r="BV2414">
            <v>10</v>
          </cell>
          <cell r="BW2414">
            <v>1481</v>
          </cell>
          <cell r="BX2414">
            <v>0</v>
          </cell>
        </row>
        <row r="2415">
          <cell r="E2415" t="str">
            <v>BCCM1632</v>
          </cell>
          <cell r="F2415" t="str">
            <v>1100-20 TUBE (RL)</v>
          </cell>
          <cell r="G2415" t="str">
            <v>1100-20 TUBE (RL)</v>
          </cell>
          <cell r="H2415" t="str">
            <v>TUBE</v>
          </cell>
          <cell r="I2415" t="str">
            <v>IDSC</v>
          </cell>
          <cell r="J2415" t="str">
            <v>IDS TUBE</v>
          </cell>
          <cell r="K2415" t="str">
            <v>BRIDGESTONE</v>
          </cell>
          <cell r="L2415" t="str">
            <v>1100-20</v>
          </cell>
          <cell r="M2415" t="str">
            <v>TUBE IMPORT</v>
          </cell>
          <cell r="N2415" t="str">
            <v>TUBE</v>
          </cell>
          <cell r="O2415" t="str">
            <v>TUBE IMP</v>
          </cell>
          <cell r="P2415" t="str">
            <v>T/T</v>
          </cell>
          <cell r="Q2415" t="str">
            <v>IDSC0424</v>
          </cell>
          <cell r="R2415" t="str">
            <v>JAPAN</v>
          </cell>
          <cell r="S2415">
            <v>6</v>
          </cell>
          <cell r="Y2415" t="str">
            <v>24</v>
          </cell>
          <cell r="AG2415" t="str">
            <v>IDSC0424</v>
          </cell>
          <cell r="AL2415" t="str">
            <v>IDS</v>
          </cell>
          <cell r="AO2415" t="str">
            <v>1100-20</v>
          </cell>
          <cell r="AP2415" t="str">
            <v>TUBE</v>
          </cell>
          <cell r="AQ2415">
            <v>0</v>
          </cell>
          <cell r="AR2415">
            <v>0</v>
          </cell>
          <cell r="AU2415">
            <v>0</v>
          </cell>
          <cell r="AX2415" t="str">
            <v>DISCONT</v>
          </cell>
          <cell r="AY2415" t="str">
            <v>B</v>
          </cell>
          <cell r="AZ2415">
            <v>92</v>
          </cell>
          <cell r="BA2415">
            <v>10</v>
          </cell>
          <cell r="BB2415">
            <v>10</v>
          </cell>
          <cell r="BC2415">
            <v>514</v>
          </cell>
          <cell r="BD2415" t="str">
            <v>C</v>
          </cell>
          <cell r="BE2415" t="str">
            <v>C</v>
          </cell>
          <cell r="BF2415" t="str">
            <v>C</v>
          </cell>
          <cell r="BG2415" t="str">
            <v>C</v>
          </cell>
          <cell r="BH2415">
            <v>1.5189999999999999</v>
          </cell>
          <cell r="BI2415">
            <v>3.14</v>
          </cell>
          <cell r="BJ2415">
            <v>0</v>
          </cell>
          <cell r="BK2415">
            <v>1.032256E-2</v>
          </cell>
          <cell r="BL2415">
            <v>20</v>
          </cell>
          <cell r="BM2415">
            <v>0</v>
          </cell>
          <cell r="BN2415">
            <v>0</v>
          </cell>
          <cell r="BR2415">
            <v>2490</v>
          </cell>
          <cell r="BS2415">
            <v>1570</v>
          </cell>
          <cell r="BT2415">
            <v>1570</v>
          </cell>
          <cell r="BU2415">
            <v>1744</v>
          </cell>
          <cell r="BV2415">
            <v>10</v>
          </cell>
          <cell r="BW2415">
            <v>1570</v>
          </cell>
          <cell r="BX2415">
            <v>0</v>
          </cell>
        </row>
        <row r="2416">
          <cell r="E2416" t="str">
            <v>BCCM2024</v>
          </cell>
          <cell r="F2416" t="str">
            <v>136-28 TUBE FD</v>
          </cell>
          <cell r="G2416" t="str">
            <v>136-28 TUBE FD</v>
          </cell>
          <cell r="H2416" t="str">
            <v>TUBE</v>
          </cell>
          <cell r="I2416" t="str">
            <v>AGSC</v>
          </cell>
          <cell r="J2416" t="str">
            <v>AGS TUBE</v>
          </cell>
          <cell r="K2416" t="str">
            <v>BRIDGESTONE</v>
          </cell>
          <cell r="L2416" t="str">
            <v>136-28</v>
          </cell>
          <cell r="M2416" t="str">
            <v>TUBE IMPORT</v>
          </cell>
          <cell r="N2416" t="str">
            <v>TUBE</v>
          </cell>
          <cell r="O2416" t="str">
            <v>TUBE IMP</v>
          </cell>
          <cell r="P2416" t="str">
            <v>T/T</v>
          </cell>
          <cell r="Q2416" t="str">
            <v>AGSC0812</v>
          </cell>
          <cell r="R2416" t="str">
            <v>JAPAN</v>
          </cell>
          <cell r="S2416">
            <v>6</v>
          </cell>
          <cell r="Y2416" t="str">
            <v>24</v>
          </cell>
          <cell r="AG2416" t="str">
            <v>AGSC0812</v>
          </cell>
          <cell r="AL2416" t="str">
            <v>AG</v>
          </cell>
          <cell r="AO2416" t="str">
            <v>13.6-28</v>
          </cell>
          <cell r="AP2416" t="str">
            <v>TUBE</v>
          </cell>
          <cell r="AQ2416">
            <v>0</v>
          </cell>
          <cell r="AR2416">
            <v>0</v>
          </cell>
          <cell r="AU2416">
            <v>0</v>
          </cell>
          <cell r="AX2416" t="str">
            <v>CON</v>
          </cell>
          <cell r="AY2416" t="str">
            <v>B</v>
          </cell>
          <cell r="AZ2416">
            <v>92</v>
          </cell>
          <cell r="BA2416">
            <v>10</v>
          </cell>
          <cell r="BB2416">
            <v>10</v>
          </cell>
          <cell r="BC2416">
            <v>514</v>
          </cell>
          <cell r="BD2416" t="str">
            <v>C</v>
          </cell>
          <cell r="BE2416" t="str">
            <v>C</v>
          </cell>
          <cell r="BF2416" t="str">
            <v>C</v>
          </cell>
          <cell r="BG2416" t="str">
            <v>C</v>
          </cell>
          <cell r="BH2416">
            <v>2.8239999999999998</v>
          </cell>
          <cell r="BI2416">
            <v>5.26</v>
          </cell>
          <cell r="BJ2416">
            <v>0</v>
          </cell>
          <cell r="BK2416">
            <v>2.0232217599999994E-2</v>
          </cell>
          <cell r="BL2416">
            <v>28</v>
          </cell>
          <cell r="BM2416">
            <v>0</v>
          </cell>
          <cell r="BN2416">
            <v>0</v>
          </cell>
          <cell r="BR2416">
            <v>2240</v>
          </cell>
          <cell r="BS2416">
            <v>1411</v>
          </cell>
          <cell r="BT2416">
            <v>1411</v>
          </cell>
          <cell r="BU2416">
            <v>1568</v>
          </cell>
          <cell r="BV2416">
            <v>10</v>
          </cell>
          <cell r="BW2416">
            <v>1411</v>
          </cell>
          <cell r="BX2416">
            <v>0</v>
          </cell>
        </row>
        <row r="2417">
          <cell r="E2417" t="str">
            <v>BCCM2057</v>
          </cell>
          <cell r="F2417" t="str">
            <v>83-20 TUBE</v>
          </cell>
          <cell r="G2417" t="str">
            <v>83-20 TUBE</v>
          </cell>
          <cell r="H2417" t="str">
            <v>TUBE</v>
          </cell>
          <cell r="I2417" t="str">
            <v>AGSC</v>
          </cell>
          <cell r="J2417" t="str">
            <v>AGS TUBE</v>
          </cell>
          <cell r="K2417" t="str">
            <v>BRIDGESTONE</v>
          </cell>
          <cell r="L2417" t="str">
            <v>83-20</v>
          </cell>
          <cell r="M2417" t="str">
            <v>TUBE IMPORT</v>
          </cell>
          <cell r="N2417" t="str">
            <v>TUBE</v>
          </cell>
          <cell r="O2417" t="str">
            <v>TUBE IMP</v>
          </cell>
          <cell r="P2417" t="str">
            <v>T/T</v>
          </cell>
          <cell r="Q2417" t="str">
            <v>ZDUMMY</v>
          </cell>
          <cell r="R2417" t="str">
            <v>JAPAN</v>
          </cell>
          <cell r="S2417">
            <v>6</v>
          </cell>
          <cell r="Y2417" t="str">
            <v>24</v>
          </cell>
          <cell r="AG2417">
            <v>0</v>
          </cell>
          <cell r="AL2417" t="str">
            <v>AG</v>
          </cell>
          <cell r="AO2417" t="str">
            <v>8.3-20</v>
          </cell>
          <cell r="AP2417" t="str">
            <v>TUBE</v>
          </cell>
          <cell r="AQ2417">
            <v>0</v>
          </cell>
          <cell r="AR2417">
            <v>0</v>
          </cell>
          <cell r="AU2417">
            <v>0</v>
          </cell>
          <cell r="AX2417" t="str">
            <v>DISCONT</v>
          </cell>
          <cell r="AY2417" t="str">
            <v>B</v>
          </cell>
          <cell r="AZ2417">
            <v>92</v>
          </cell>
          <cell r="BA2417">
            <v>10</v>
          </cell>
          <cell r="BB2417">
            <v>10</v>
          </cell>
          <cell r="BC2417">
            <v>514</v>
          </cell>
          <cell r="BD2417" t="str">
            <v>C</v>
          </cell>
          <cell r="BE2417" t="str">
            <v>C</v>
          </cell>
          <cell r="BF2417" t="str">
            <v>C</v>
          </cell>
          <cell r="BG2417" t="str">
            <v>C</v>
          </cell>
          <cell r="BH2417">
            <v>0.95</v>
          </cell>
          <cell r="BI2417">
            <v>1.78</v>
          </cell>
          <cell r="BJ2417">
            <v>1.2999999999999999E-2</v>
          </cell>
          <cell r="BK2417">
            <v>1.032256E-2</v>
          </cell>
          <cell r="BL2417">
            <v>20</v>
          </cell>
          <cell r="BM2417">
            <v>0</v>
          </cell>
          <cell r="BN2417">
            <v>0</v>
          </cell>
          <cell r="BR2417">
            <v>1030</v>
          </cell>
          <cell r="BS2417">
            <v>651</v>
          </cell>
          <cell r="BT2417">
            <v>651</v>
          </cell>
          <cell r="BU2417">
            <v>723</v>
          </cell>
          <cell r="BV2417">
            <v>10</v>
          </cell>
          <cell r="BW2417">
            <v>651</v>
          </cell>
          <cell r="BX2417">
            <v>0</v>
          </cell>
        </row>
        <row r="2418">
          <cell r="E2418" t="str">
            <v>BCCM2059</v>
          </cell>
          <cell r="F2418" t="str">
            <v>8-16 TUBE (FSLM,FD)</v>
          </cell>
          <cell r="G2418" t="str">
            <v>8-16 TUBE (FSLM,FD)</v>
          </cell>
          <cell r="H2418" t="str">
            <v>TUBE</v>
          </cell>
          <cell r="I2418" t="str">
            <v>AGSC</v>
          </cell>
          <cell r="J2418" t="str">
            <v>AGS TUBE</v>
          </cell>
          <cell r="K2418" t="str">
            <v>BRIDGESTONE</v>
          </cell>
          <cell r="L2418" t="str">
            <v>8-16</v>
          </cell>
          <cell r="M2418" t="str">
            <v>TUBE IMPORT</v>
          </cell>
          <cell r="N2418" t="str">
            <v>TUBE</v>
          </cell>
          <cell r="O2418" t="str">
            <v>TUBE IMP</v>
          </cell>
          <cell r="P2418" t="str">
            <v>T/T</v>
          </cell>
          <cell r="Q2418" t="str">
            <v>ZDUMMY</v>
          </cell>
          <cell r="R2418" t="str">
            <v>JAPAN</v>
          </cell>
          <cell r="S2418">
            <v>6</v>
          </cell>
          <cell r="Y2418" t="str">
            <v>24</v>
          </cell>
          <cell r="AG2418">
            <v>0</v>
          </cell>
          <cell r="AL2418" t="str">
            <v>AG</v>
          </cell>
          <cell r="AO2418" t="str">
            <v>8-16</v>
          </cell>
          <cell r="AP2418" t="str">
            <v>TUBE</v>
          </cell>
          <cell r="AQ2418">
            <v>0</v>
          </cell>
          <cell r="AR2418">
            <v>0</v>
          </cell>
          <cell r="AU2418">
            <v>0</v>
          </cell>
          <cell r="AX2418" t="str">
            <v>DISCONT</v>
          </cell>
          <cell r="AY2418" t="str">
            <v>B</v>
          </cell>
          <cell r="AZ2418">
            <v>92</v>
          </cell>
          <cell r="BA2418">
            <v>10</v>
          </cell>
          <cell r="BB2418">
            <v>10</v>
          </cell>
          <cell r="BC2418">
            <v>514</v>
          </cell>
          <cell r="BD2418" t="str">
            <v>C</v>
          </cell>
          <cell r="BE2418" t="str">
            <v>C</v>
          </cell>
          <cell r="BF2418" t="str">
            <v>C</v>
          </cell>
          <cell r="BG2418" t="str">
            <v>C</v>
          </cell>
          <cell r="BH2418">
            <v>0.69099999999999995</v>
          </cell>
          <cell r="BI2418">
            <v>0</v>
          </cell>
          <cell r="BJ2418">
            <v>0</v>
          </cell>
          <cell r="BK2418">
            <v>6.6064383999999993E-3</v>
          </cell>
          <cell r="BL2418">
            <v>16</v>
          </cell>
          <cell r="BM2418">
            <v>0</v>
          </cell>
          <cell r="BN2418">
            <v>0</v>
          </cell>
          <cell r="BR2418">
            <v>570</v>
          </cell>
          <cell r="BS2418">
            <v>358</v>
          </cell>
          <cell r="BT2418">
            <v>358</v>
          </cell>
          <cell r="BU2418">
            <v>398</v>
          </cell>
          <cell r="BV2418">
            <v>10</v>
          </cell>
          <cell r="BW2418">
            <v>358</v>
          </cell>
          <cell r="BX2418">
            <v>0</v>
          </cell>
        </row>
        <row r="2419">
          <cell r="E2419" t="str">
            <v>BCCM2062</v>
          </cell>
          <cell r="F2419" t="str">
            <v>136-16 TUBE</v>
          </cell>
          <cell r="G2419" t="str">
            <v>136-16 TUBE</v>
          </cell>
          <cell r="H2419" t="str">
            <v>TUBE</v>
          </cell>
          <cell r="I2419" t="str">
            <v>AGSC</v>
          </cell>
          <cell r="J2419" t="str">
            <v>AGS TUBE</v>
          </cell>
          <cell r="K2419" t="str">
            <v>BRIDGESTONE</v>
          </cell>
          <cell r="L2419" t="str">
            <v>136-16</v>
          </cell>
          <cell r="M2419" t="str">
            <v>TUBE IMPORT</v>
          </cell>
          <cell r="N2419" t="str">
            <v>TUBE</v>
          </cell>
          <cell r="O2419" t="str">
            <v>TUBE IMP</v>
          </cell>
          <cell r="P2419" t="str">
            <v>T/T</v>
          </cell>
          <cell r="Q2419" t="str">
            <v>ZDUMMY</v>
          </cell>
          <cell r="R2419" t="str">
            <v>JAPAN</v>
          </cell>
          <cell r="S2419">
            <v>6</v>
          </cell>
          <cell r="Y2419" t="str">
            <v>24</v>
          </cell>
          <cell r="AG2419">
            <v>0</v>
          </cell>
          <cell r="AL2419" t="str">
            <v>AG</v>
          </cell>
          <cell r="AO2419" t="str">
            <v>13.6-16</v>
          </cell>
          <cell r="AP2419" t="str">
            <v>TUBE</v>
          </cell>
          <cell r="AQ2419">
            <v>0</v>
          </cell>
          <cell r="AR2419">
            <v>0</v>
          </cell>
          <cell r="AU2419">
            <v>0</v>
          </cell>
          <cell r="AX2419" t="str">
            <v>DISCONT</v>
          </cell>
          <cell r="AY2419" t="str">
            <v>B</v>
          </cell>
          <cell r="AZ2419">
            <v>92</v>
          </cell>
          <cell r="BA2419">
            <v>10</v>
          </cell>
          <cell r="BB2419">
            <v>10</v>
          </cell>
          <cell r="BC2419">
            <v>514</v>
          </cell>
          <cell r="BD2419" t="str">
            <v>C</v>
          </cell>
          <cell r="BE2419" t="str">
            <v>C</v>
          </cell>
          <cell r="BF2419" t="str">
            <v>C</v>
          </cell>
          <cell r="BG2419" t="str">
            <v>C</v>
          </cell>
          <cell r="BH2419">
            <v>1.77</v>
          </cell>
          <cell r="BI2419">
            <v>0</v>
          </cell>
          <cell r="BJ2419">
            <v>0</v>
          </cell>
          <cell r="BK2419">
            <v>6.6064383999999993E-3</v>
          </cell>
          <cell r="BL2419">
            <v>16</v>
          </cell>
          <cell r="BM2419">
            <v>0</v>
          </cell>
          <cell r="BN2419">
            <v>0</v>
          </cell>
          <cell r="BR2419">
            <v>1700</v>
          </cell>
          <cell r="BS2419">
            <v>1069</v>
          </cell>
          <cell r="BT2419">
            <v>1069</v>
          </cell>
          <cell r="BU2419">
            <v>1188</v>
          </cell>
          <cell r="BV2419">
            <v>10</v>
          </cell>
          <cell r="BW2419">
            <v>1069</v>
          </cell>
          <cell r="BX2419">
            <v>633.37</v>
          </cell>
        </row>
        <row r="2420">
          <cell r="E2420" t="str">
            <v>BCCM2063</v>
          </cell>
          <cell r="F2420" t="str">
            <v>9.5-18 TUBE</v>
          </cell>
          <cell r="G2420" t="str">
            <v>9.5-18 TUBE</v>
          </cell>
          <cell r="H2420" t="str">
            <v>TUBE</v>
          </cell>
          <cell r="I2420" t="str">
            <v>AGSC</v>
          </cell>
          <cell r="J2420" t="str">
            <v>AGS TUBE</v>
          </cell>
          <cell r="K2420" t="str">
            <v>BRIDGESTONE</v>
          </cell>
          <cell r="L2420" t="str">
            <v>9.5-18</v>
          </cell>
          <cell r="M2420" t="str">
            <v>TUBE IMPORT</v>
          </cell>
          <cell r="N2420" t="str">
            <v>TUBE</v>
          </cell>
          <cell r="O2420" t="str">
            <v>TUBE IMP</v>
          </cell>
          <cell r="P2420" t="str">
            <v>T/T</v>
          </cell>
          <cell r="Q2420" t="str">
            <v>ZDUMMY</v>
          </cell>
          <cell r="R2420" t="str">
            <v>JAPAN</v>
          </cell>
          <cell r="S2420">
            <v>6</v>
          </cell>
          <cell r="Y2420" t="str">
            <v>24</v>
          </cell>
          <cell r="AG2420">
            <v>0</v>
          </cell>
          <cell r="AL2420" t="str">
            <v>AG</v>
          </cell>
          <cell r="AO2420" t="str">
            <v>9.5-18</v>
          </cell>
          <cell r="AP2420" t="str">
            <v>TUBE</v>
          </cell>
          <cell r="AQ2420">
            <v>0</v>
          </cell>
          <cell r="AR2420">
            <v>0</v>
          </cell>
          <cell r="AU2420">
            <v>0</v>
          </cell>
          <cell r="AX2420" t="str">
            <v>DISCONT</v>
          </cell>
          <cell r="AY2420" t="str">
            <v>B</v>
          </cell>
          <cell r="AZ2420">
            <v>92</v>
          </cell>
          <cell r="BA2420">
            <v>10</v>
          </cell>
          <cell r="BB2420">
            <v>10</v>
          </cell>
          <cell r="BC2420">
            <v>514</v>
          </cell>
          <cell r="BD2420" t="str">
            <v>C</v>
          </cell>
          <cell r="BE2420" t="str">
            <v>C</v>
          </cell>
          <cell r="BF2420" t="str">
            <v>C</v>
          </cell>
          <cell r="BG2420" t="str">
            <v>C</v>
          </cell>
          <cell r="BH2420">
            <v>0.95499999999999996</v>
          </cell>
          <cell r="BI2420">
            <v>0</v>
          </cell>
          <cell r="BJ2420">
            <v>0</v>
          </cell>
          <cell r="BK2420">
            <v>8.3612736E-3</v>
          </cell>
          <cell r="BL2420">
            <v>18</v>
          </cell>
          <cell r="BM2420">
            <v>0</v>
          </cell>
          <cell r="BN2420">
            <v>0</v>
          </cell>
          <cell r="BR2420">
            <v>820</v>
          </cell>
          <cell r="BS2420">
            <v>516</v>
          </cell>
          <cell r="BT2420">
            <v>516</v>
          </cell>
          <cell r="BU2420">
            <v>573</v>
          </cell>
          <cell r="BV2420">
            <v>10</v>
          </cell>
          <cell r="BW2420">
            <v>516</v>
          </cell>
          <cell r="BX2420">
            <v>0</v>
          </cell>
        </row>
        <row r="2421">
          <cell r="E2421" t="str">
            <v>BCCM2065</v>
          </cell>
          <cell r="F2421" t="str">
            <v>6-12 TUBE</v>
          </cell>
          <cell r="G2421" t="str">
            <v>6-12 TUBE</v>
          </cell>
          <cell r="H2421" t="str">
            <v>TUBE</v>
          </cell>
          <cell r="I2421" t="str">
            <v>AGSC</v>
          </cell>
          <cell r="J2421" t="str">
            <v>AGS TUBE</v>
          </cell>
          <cell r="K2421" t="str">
            <v>BRIDGESTONE</v>
          </cell>
          <cell r="L2421" t="str">
            <v>6-12</v>
          </cell>
          <cell r="M2421" t="str">
            <v>TUBE IMPORT</v>
          </cell>
          <cell r="N2421" t="str">
            <v>TUBE</v>
          </cell>
          <cell r="O2421" t="str">
            <v>TUBE IMP</v>
          </cell>
          <cell r="P2421" t="str">
            <v>T/T</v>
          </cell>
          <cell r="Q2421" t="str">
            <v>ZDUMMY</v>
          </cell>
          <cell r="R2421" t="str">
            <v>JAPAN</v>
          </cell>
          <cell r="S2421">
            <v>6</v>
          </cell>
          <cell r="Y2421" t="str">
            <v>24</v>
          </cell>
          <cell r="AG2421">
            <v>0</v>
          </cell>
          <cell r="AL2421" t="str">
            <v>AG</v>
          </cell>
          <cell r="AO2421" t="str">
            <v>6-12</v>
          </cell>
          <cell r="AP2421" t="str">
            <v>TUBE</v>
          </cell>
          <cell r="AQ2421">
            <v>0</v>
          </cell>
          <cell r="AR2421">
            <v>0</v>
          </cell>
          <cell r="AU2421">
            <v>0</v>
          </cell>
          <cell r="AX2421" t="str">
            <v>DISCONT</v>
          </cell>
          <cell r="AY2421" t="str">
            <v>B</v>
          </cell>
          <cell r="AZ2421">
            <v>92</v>
          </cell>
          <cell r="BA2421">
            <v>10</v>
          </cell>
          <cell r="BB2421">
            <v>10</v>
          </cell>
          <cell r="BC2421">
            <v>514</v>
          </cell>
          <cell r="BD2421" t="str">
            <v>C</v>
          </cell>
          <cell r="BE2421" t="str">
            <v>C</v>
          </cell>
          <cell r="BF2421" t="str">
            <v>C</v>
          </cell>
          <cell r="BG2421" t="str">
            <v>C</v>
          </cell>
          <cell r="BH2421">
            <v>0.32900000000000001</v>
          </cell>
          <cell r="BI2421">
            <v>0</v>
          </cell>
          <cell r="BJ2421">
            <v>0</v>
          </cell>
          <cell r="BK2421">
            <v>3.7161215999999991E-3</v>
          </cell>
          <cell r="BL2421">
            <v>12</v>
          </cell>
          <cell r="BM2421">
            <v>0</v>
          </cell>
          <cell r="BN2421">
            <v>0</v>
          </cell>
          <cell r="BR2421">
            <v>300</v>
          </cell>
          <cell r="BS2421">
            <v>186</v>
          </cell>
          <cell r="BT2421">
            <v>186</v>
          </cell>
          <cell r="BU2421">
            <v>207</v>
          </cell>
          <cell r="BV2421">
            <v>10</v>
          </cell>
          <cell r="BW2421">
            <v>186</v>
          </cell>
          <cell r="BX2421">
            <v>0</v>
          </cell>
        </row>
        <row r="2422">
          <cell r="E2422" t="str">
            <v>BCCM2066</v>
          </cell>
          <cell r="F2422" t="str">
            <v>6-14 TUBE (FD)</v>
          </cell>
          <cell r="G2422" t="str">
            <v>6-14 TUBE (FD)</v>
          </cell>
          <cell r="H2422" t="str">
            <v>TUBE</v>
          </cell>
          <cell r="I2422" t="str">
            <v>AGSC</v>
          </cell>
          <cell r="J2422" t="str">
            <v>AGS TUBE</v>
          </cell>
          <cell r="K2422" t="str">
            <v>BRIDGESTONE</v>
          </cell>
          <cell r="L2422" t="str">
            <v>6-14</v>
          </cell>
          <cell r="M2422" t="str">
            <v>TUBE IMPORT</v>
          </cell>
          <cell r="N2422" t="str">
            <v>TUBE</v>
          </cell>
          <cell r="O2422" t="str">
            <v>TUBE IMP</v>
          </cell>
          <cell r="P2422" t="str">
            <v>T/T</v>
          </cell>
          <cell r="Q2422" t="str">
            <v>ZDUMMY</v>
          </cell>
          <cell r="R2422" t="str">
            <v>JAPAN</v>
          </cell>
          <cell r="S2422">
            <v>6</v>
          </cell>
          <cell r="Y2422" t="str">
            <v>24</v>
          </cell>
          <cell r="AG2422">
            <v>0</v>
          </cell>
          <cell r="AL2422" t="str">
            <v>AG</v>
          </cell>
          <cell r="AO2422" t="str">
            <v>6-14</v>
          </cell>
          <cell r="AP2422" t="str">
            <v>TUBE</v>
          </cell>
          <cell r="AQ2422">
            <v>0</v>
          </cell>
          <cell r="AR2422">
            <v>0</v>
          </cell>
          <cell r="AU2422">
            <v>0</v>
          </cell>
          <cell r="AX2422" t="str">
            <v>DISCONT</v>
          </cell>
          <cell r="AY2422" t="str">
            <v>B</v>
          </cell>
          <cell r="AZ2422">
            <v>92</v>
          </cell>
          <cell r="BA2422">
            <v>10</v>
          </cell>
          <cell r="BB2422">
            <v>10</v>
          </cell>
          <cell r="BC2422">
            <v>514</v>
          </cell>
          <cell r="BD2422" t="str">
            <v>C</v>
          </cell>
          <cell r="BE2422" t="str">
            <v>C</v>
          </cell>
          <cell r="BF2422" t="str">
            <v>C</v>
          </cell>
          <cell r="BG2422" t="str">
            <v>C</v>
          </cell>
          <cell r="BH2422">
            <v>0.378</v>
          </cell>
          <cell r="BI2422">
            <v>0</v>
          </cell>
          <cell r="BJ2422">
            <v>0</v>
          </cell>
          <cell r="BK2422">
            <v>5.0580543999999986E-3</v>
          </cell>
          <cell r="BL2422">
            <v>14</v>
          </cell>
          <cell r="BM2422">
            <v>0</v>
          </cell>
          <cell r="BN2422">
            <v>0</v>
          </cell>
          <cell r="BR2422">
            <v>430</v>
          </cell>
          <cell r="BS2422">
            <v>271</v>
          </cell>
          <cell r="BT2422">
            <v>271</v>
          </cell>
          <cell r="BU2422">
            <v>301</v>
          </cell>
          <cell r="BV2422">
            <v>10</v>
          </cell>
          <cell r="BW2422">
            <v>271</v>
          </cell>
          <cell r="BX2422">
            <v>0</v>
          </cell>
        </row>
        <row r="2423">
          <cell r="E2423" t="str">
            <v>BCCM2067</v>
          </cell>
          <cell r="F2423" t="str">
            <v>7-14 TUBE</v>
          </cell>
          <cell r="G2423" t="str">
            <v>7-14 TUBE</v>
          </cell>
          <cell r="H2423" t="str">
            <v>TUBE</v>
          </cell>
          <cell r="I2423" t="str">
            <v>AGSC</v>
          </cell>
          <cell r="J2423" t="str">
            <v>AGS TUBE</v>
          </cell>
          <cell r="K2423" t="str">
            <v>BRIDGESTONE</v>
          </cell>
          <cell r="L2423" t="str">
            <v>7-14</v>
          </cell>
          <cell r="M2423" t="str">
            <v>TUBE IMPORT</v>
          </cell>
          <cell r="N2423" t="str">
            <v>TUBE</v>
          </cell>
          <cell r="O2423" t="str">
            <v>TUBE IMP</v>
          </cell>
          <cell r="P2423" t="str">
            <v>T/T</v>
          </cell>
          <cell r="Q2423" t="str">
            <v>AGSC0291</v>
          </cell>
          <cell r="R2423" t="str">
            <v>JAPAN</v>
          </cell>
          <cell r="S2423">
            <v>6</v>
          </cell>
          <cell r="Y2423" t="str">
            <v>24</v>
          </cell>
          <cell r="AG2423" t="str">
            <v>AGSC0291</v>
          </cell>
          <cell r="AL2423" t="str">
            <v>AG</v>
          </cell>
          <cell r="AO2423" t="str">
            <v>7-14</v>
          </cell>
          <cell r="AP2423" t="str">
            <v>TUBE</v>
          </cell>
          <cell r="AQ2423">
            <v>0</v>
          </cell>
          <cell r="AR2423">
            <v>0</v>
          </cell>
          <cell r="AU2423">
            <v>0</v>
          </cell>
          <cell r="AX2423" t="str">
            <v>DISCONT</v>
          </cell>
          <cell r="AY2423" t="str">
            <v>B</v>
          </cell>
          <cell r="AZ2423">
            <v>92</v>
          </cell>
          <cell r="BA2423">
            <v>10</v>
          </cell>
          <cell r="BB2423">
            <v>10</v>
          </cell>
          <cell r="BC2423">
            <v>514</v>
          </cell>
          <cell r="BD2423" t="str">
            <v>C</v>
          </cell>
          <cell r="BE2423" t="str">
            <v>C</v>
          </cell>
          <cell r="BF2423" t="str">
            <v>C</v>
          </cell>
          <cell r="BG2423" t="str">
            <v>C</v>
          </cell>
          <cell r="BH2423">
            <v>0.441</v>
          </cell>
          <cell r="BI2423">
            <v>0</v>
          </cell>
          <cell r="BJ2423">
            <v>0</v>
          </cell>
          <cell r="BK2423">
            <v>5.0580543999999986E-3</v>
          </cell>
          <cell r="BL2423">
            <v>14</v>
          </cell>
          <cell r="BM2423">
            <v>0</v>
          </cell>
          <cell r="BN2423">
            <v>0</v>
          </cell>
          <cell r="BR2423">
            <v>460</v>
          </cell>
          <cell r="BS2423">
            <v>289</v>
          </cell>
          <cell r="BT2423">
            <v>289</v>
          </cell>
          <cell r="BU2423">
            <v>321</v>
          </cell>
          <cell r="BV2423">
            <v>10</v>
          </cell>
          <cell r="BW2423">
            <v>289</v>
          </cell>
          <cell r="BX2423">
            <v>0</v>
          </cell>
        </row>
        <row r="2424">
          <cell r="E2424" t="str">
            <v>BCCM2409</v>
          </cell>
          <cell r="F2424" t="str">
            <v>7-16 TUBE</v>
          </cell>
          <cell r="G2424" t="str">
            <v>7-16 TUBE</v>
          </cell>
          <cell r="H2424" t="str">
            <v>TUBE</v>
          </cell>
          <cell r="I2424" t="str">
            <v>AGSC</v>
          </cell>
          <cell r="J2424" t="str">
            <v>AGS TUBE</v>
          </cell>
          <cell r="K2424" t="str">
            <v>BRIDGESTONE</v>
          </cell>
          <cell r="L2424" t="str">
            <v>7-16</v>
          </cell>
          <cell r="M2424" t="str">
            <v>TUBE IMPORT</v>
          </cell>
          <cell r="N2424" t="str">
            <v>TUBE</v>
          </cell>
          <cell r="O2424" t="str">
            <v>TUBE IMP</v>
          </cell>
          <cell r="P2424" t="str">
            <v>T/T</v>
          </cell>
          <cell r="Q2424" t="str">
            <v>AGSC6957</v>
          </cell>
          <cell r="R2424" t="str">
            <v>JAPAN</v>
          </cell>
          <cell r="S2424">
            <v>6</v>
          </cell>
          <cell r="Y2424" t="str">
            <v>24</v>
          </cell>
          <cell r="AG2424" t="str">
            <v>AGSC6957,AGSC0436</v>
          </cell>
          <cell r="AL2424" t="str">
            <v>AG</v>
          </cell>
          <cell r="AO2424" t="str">
            <v>7-16</v>
          </cell>
          <cell r="AP2424" t="str">
            <v>TUBE</v>
          </cell>
          <cell r="AQ2424">
            <v>0</v>
          </cell>
          <cell r="AR2424">
            <v>0</v>
          </cell>
          <cell r="AU2424">
            <v>0</v>
          </cell>
          <cell r="AX2424" t="str">
            <v>CON</v>
          </cell>
          <cell r="AY2424" t="str">
            <v>B</v>
          </cell>
          <cell r="AZ2424">
            <v>92</v>
          </cell>
          <cell r="BA2424">
            <v>10</v>
          </cell>
          <cell r="BB2424">
            <v>10</v>
          </cell>
          <cell r="BC2424">
            <v>514</v>
          </cell>
          <cell r="BD2424" t="str">
            <v>C</v>
          </cell>
          <cell r="BE2424" t="str">
            <v>C</v>
          </cell>
          <cell r="BF2424" t="str">
            <v>C</v>
          </cell>
          <cell r="BG2424" t="str">
            <v>C</v>
          </cell>
          <cell r="BH2424">
            <v>0.53600000000000003</v>
          </cell>
          <cell r="BI2424">
            <v>1.1599999999999999</v>
          </cell>
          <cell r="BJ2424">
            <v>0</v>
          </cell>
          <cell r="BK2424">
            <v>6.6064383999999993E-3</v>
          </cell>
          <cell r="BL2424">
            <v>16</v>
          </cell>
          <cell r="BM2424">
            <v>0</v>
          </cell>
          <cell r="BN2424">
            <v>0</v>
          </cell>
          <cell r="BR2424">
            <v>830</v>
          </cell>
          <cell r="BS2424">
            <v>521</v>
          </cell>
          <cell r="BT2424">
            <v>521</v>
          </cell>
          <cell r="BU2424">
            <v>579</v>
          </cell>
          <cell r="BV2424">
            <v>10</v>
          </cell>
          <cell r="BW2424">
            <v>521</v>
          </cell>
          <cell r="BX2424">
            <v>0</v>
          </cell>
        </row>
        <row r="2425">
          <cell r="E2425" t="str">
            <v>BCCM2412</v>
          </cell>
          <cell r="F2425" t="str">
            <v>136-38 TUBE</v>
          </cell>
          <cell r="G2425" t="str">
            <v>136-38 TUBE</v>
          </cell>
          <cell r="H2425" t="str">
            <v>TUBE</v>
          </cell>
          <cell r="I2425" t="str">
            <v>AGSC</v>
          </cell>
          <cell r="J2425" t="str">
            <v>AGS TUBE</v>
          </cell>
          <cell r="K2425" t="str">
            <v>BRIDGESTONE</v>
          </cell>
          <cell r="L2425" t="str">
            <v>136-38</v>
          </cell>
          <cell r="M2425" t="str">
            <v>TUBE IMPORT</v>
          </cell>
          <cell r="N2425" t="str">
            <v>TUBE</v>
          </cell>
          <cell r="O2425" t="str">
            <v>TUBE IMP</v>
          </cell>
          <cell r="P2425" t="str">
            <v>T/T</v>
          </cell>
          <cell r="Q2425" t="str">
            <v>ZDUMMY</v>
          </cell>
          <cell r="R2425" t="str">
            <v>JAPAN</v>
          </cell>
          <cell r="S2425">
            <v>6</v>
          </cell>
          <cell r="Y2425" t="str">
            <v>24</v>
          </cell>
          <cell r="AG2425">
            <v>0</v>
          </cell>
          <cell r="AL2425" t="str">
            <v>AG</v>
          </cell>
          <cell r="AO2425" t="str">
            <v>13.6-38</v>
          </cell>
          <cell r="AP2425" t="str">
            <v>TUBE</v>
          </cell>
          <cell r="AQ2425">
            <v>0</v>
          </cell>
          <cell r="AR2425">
            <v>0</v>
          </cell>
          <cell r="AU2425">
            <v>0</v>
          </cell>
          <cell r="AX2425" t="str">
            <v>DISCONT</v>
          </cell>
          <cell r="AY2425" t="str">
            <v>B</v>
          </cell>
          <cell r="AZ2425">
            <v>92</v>
          </cell>
          <cell r="BA2425">
            <v>10</v>
          </cell>
          <cell r="BB2425">
            <v>10</v>
          </cell>
          <cell r="BC2425">
            <v>514</v>
          </cell>
          <cell r="BD2425" t="str">
            <v>C</v>
          </cell>
          <cell r="BE2425" t="str">
            <v>C</v>
          </cell>
          <cell r="BF2425" t="str">
            <v>C</v>
          </cell>
          <cell r="BG2425" t="str">
            <v>C</v>
          </cell>
          <cell r="BH2425">
            <v>3.4860000000000002</v>
          </cell>
          <cell r="BI2425">
            <v>3.4860000000000002</v>
          </cell>
          <cell r="BJ2425">
            <v>0</v>
          </cell>
          <cell r="BK2425">
            <v>3.7264441599999996E-2</v>
          </cell>
          <cell r="BL2425">
            <v>38</v>
          </cell>
          <cell r="BM2425">
            <v>0</v>
          </cell>
          <cell r="BN2425">
            <v>0</v>
          </cell>
          <cell r="BR2425">
            <v>3120</v>
          </cell>
          <cell r="BS2425">
            <v>1964</v>
          </cell>
          <cell r="BT2425">
            <v>1964</v>
          </cell>
          <cell r="BU2425">
            <v>2182</v>
          </cell>
          <cell r="BV2425">
            <v>10</v>
          </cell>
          <cell r="BW2425">
            <v>1964</v>
          </cell>
          <cell r="BX2425">
            <v>0</v>
          </cell>
        </row>
        <row r="2426">
          <cell r="E2426" t="str">
            <v>BCCM2520</v>
          </cell>
          <cell r="F2426" t="str">
            <v>112-24 TUBE</v>
          </cell>
          <cell r="G2426" t="str">
            <v>112-24 TUBE</v>
          </cell>
          <cell r="H2426" t="str">
            <v>TUBE</v>
          </cell>
          <cell r="I2426" t="str">
            <v>AGSC</v>
          </cell>
          <cell r="J2426" t="str">
            <v>AGS TUBE</v>
          </cell>
          <cell r="K2426" t="str">
            <v>BRIDGESTONE</v>
          </cell>
          <cell r="L2426" t="str">
            <v>112-24</v>
          </cell>
          <cell r="M2426" t="str">
            <v>TUBE IMPORT</v>
          </cell>
          <cell r="N2426" t="str">
            <v>TUBE</v>
          </cell>
          <cell r="O2426" t="str">
            <v>TUBE IMP</v>
          </cell>
          <cell r="P2426" t="str">
            <v>T/T</v>
          </cell>
          <cell r="Q2426" t="str">
            <v>AGSC0765</v>
          </cell>
          <cell r="R2426" t="str">
            <v>JAPAN</v>
          </cell>
          <cell r="S2426">
            <v>6</v>
          </cell>
          <cell r="Y2426" t="str">
            <v>24</v>
          </cell>
          <cell r="AG2426" t="str">
            <v>AGSC0765</v>
          </cell>
          <cell r="AL2426" t="str">
            <v>AG</v>
          </cell>
          <cell r="AO2426" t="str">
            <v>11.2-24</v>
          </cell>
          <cell r="AP2426" t="str">
            <v>TUBE</v>
          </cell>
          <cell r="AQ2426">
            <v>0</v>
          </cell>
          <cell r="AR2426">
            <v>0</v>
          </cell>
          <cell r="AU2426">
            <v>0</v>
          </cell>
          <cell r="AX2426" t="str">
            <v>CON</v>
          </cell>
          <cell r="AY2426" t="str">
            <v>B</v>
          </cell>
          <cell r="AZ2426">
            <v>92</v>
          </cell>
          <cell r="BA2426">
            <v>10</v>
          </cell>
          <cell r="BB2426">
            <v>10</v>
          </cell>
          <cell r="BC2426">
            <v>514</v>
          </cell>
          <cell r="BD2426" t="str">
            <v>C</v>
          </cell>
          <cell r="BE2426" t="str">
            <v>C</v>
          </cell>
          <cell r="BF2426" t="str">
            <v>C</v>
          </cell>
          <cell r="BG2426" t="str">
            <v>C</v>
          </cell>
          <cell r="BH2426">
            <v>1.716</v>
          </cell>
          <cell r="BI2426">
            <v>4.1399999999999997</v>
          </cell>
          <cell r="BJ2426">
            <v>0</v>
          </cell>
          <cell r="BK2426">
            <v>1.4864486399999996E-2</v>
          </cell>
          <cell r="BL2426">
            <v>24</v>
          </cell>
          <cell r="BM2426">
            <v>0</v>
          </cell>
          <cell r="BN2426">
            <v>0</v>
          </cell>
          <cell r="BR2426">
            <v>2750</v>
          </cell>
          <cell r="BS2426">
            <v>1730</v>
          </cell>
          <cell r="BT2426">
            <v>1730</v>
          </cell>
          <cell r="BU2426">
            <v>1922</v>
          </cell>
          <cell r="BV2426">
            <v>10</v>
          </cell>
          <cell r="BW2426">
            <v>1730</v>
          </cell>
          <cell r="BX2426">
            <v>866.05</v>
          </cell>
        </row>
        <row r="2427">
          <cell r="E2427" t="str">
            <v>BCCM3080</v>
          </cell>
          <cell r="F2427" t="str">
            <v>A-8/500/600-R9 JS2(S)</v>
          </cell>
          <cell r="G2427" t="str">
            <v>A-8/500/600-R9 JS2(S)</v>
          </cell>
          <cell r="H2427" t="str">
            <v>JS2</v>
          </cell>
          <cell r="I2427" t="str">
            <v>LSRC</v>
          </cell>
          <cell r="J2427" t="str">
            <v>LSR TUBE</v>
          </cell>
          <cell r="K2427" t="str">
            <v>BRIDGESTONE</v>
          </cell>
          <cell r="L2427" t="str">
            <v>500/600R9</v>
          </cell>
          <cell r="M2427" t="str">
            <v>TUBE IMPORT</v>
          </cell>
          <cell r="N2427" t="str">
            <v>TUBE</v>
          </cell>
          <cell r="O2427" t="str">
            <v>TUBE IMP</v>
          </cell>
          <cell r="P2427" t="str">
            <v>T/T</v>
          </cell>
          <cell r="Q2427" t="str">
            <v>ZDUMMY</v>
          </cell>
          <cell r="R2427" t="str">
            <v>JAPAN</v>
          </cell>
          <cell r="S2427">
            <v>6</v>
          </cell>
          <cell r="Y2427" t="str">
            <v>24</v>
          </cell>
          <cell r="AG2427">
            <v>0</v>
          </cell>
          <cell r="AL2427" t="str">
            <v>LSR</v>
          </cell>
          <cell r="AO2427" t="str">
            <v>A-8/500/600-R9</v>
          </cell>
          <cell r="AP2427" t="str">
            <v>TUBE</v>
          </cell>
          <cell r="AQ2427">
            <v>0</v>
          </cell>
          <cell r="AR2427">
            <v>0</v>
          </cell>
          <cell r="AU2427">
            <v>0</v>
          </cell>
          <cell r="AX2427" t="str">
            <v>CON</v>
          </cell>
          <cell r="AY2427" t="str">
            <v>B</v>
          </cell>
          <cell r="AZ2427">
            <v>92</v>
          </cell>
          <cell r="BA2427">
            <v>10</v>
          </cell>
          <cell r="BB2427">
            <v>10</v>
          </cell>
          <cell r="BC2427">
            <v>514</v>
          </cell>
          <cell r="BD2427" t="str">
            <v>C</v>
          </cell>
          <cell r="BE2427" t="str">
            <v>C</v>
          </cell>
          <cell r="BF2427" t="str">
            <v>C</v>
          </cell>
          <cell r="BG2427" t="str">
            <v>C</v>
          </cell>
          <cell r="BH2427">
            <v>0.34</v>
          </cell>
          <cell r="BI2427">
            <v>0.34</v>
          </cell>
          <cell r="BJ2427">
            <v>2E-3</v>
          </cell>
          <cell r="BK2427">
            <v>2.0903184E-3</v>
          </cell>
          <cell r="BL2427">
            <v>9</v>
          </cell>
          <cell r="BM2427">
            <v>0</v>
          </cell>
          <cell r="BN2427">
            <v>0</v>
          </cell>
          <cell r="BR2427">
            <v>430</v>
          </cell>
          <cell r="BS2427">
            <v>271</v>
          </cell>
          <cell r="BT2427">
            <v>271</v>
          </cell>
          <cell r="BU2427">
            <v>301</v>
          </cell>
          <cell r="BV2427">
            <v>10</v>
          </cell>
          <cell r="BW2427">
            <v>271</v>
          </cell>
          <cell r="BX2427">
            <v>0</v>
          </cell>
        </row>
        <row r="2428">
          <cell r="E2428" t="str">
            <v>BCCM3110</v>
          </cell>
          <cell r="F2428" t="str">
            <v>650-R10 JS2</v>
          </cell>
          <cell r="G2428" t="str">
            <v>650-R10 JS2</v>
          </cell>
          <cell r="H2428" t="str">
            <v>JS2</v>
          </cell>
          <cell r="I2428" t="str">
            <v>LSRC</v>
          </cell>
          <cell r="J2428" t="str">
            <v>LSR TUBE</v>
          </cell>
          <cell r="K2428" t="str">
            <v>BRIDGESTONE</v>
          </cell>
          <cell r="L2428" t="str">
            <v>650R10</v>
          </cell>
          <cell r="M2428" t="str">
            <v>TUBE IMPORT</v>
          </cell>
          <cell r="N2428" t="str">
            <v>TUBE</v>
          </cell>
          <cell r="O2428" t="str">
            <v>TUBE IMP</v>
          </cell>
          <cell r="P2428" t="str">
            <v>T/T</v>
          </cell>
          <cell r="Q2428" t="str">
            <v>1DSC5641</v>
          </cell>
          <cell r="R2428" t="str">
            <v>JAPAN</v>
          </cell>
          <cell r="S2428">
            <v>6</v>
          </cell>
          <cell r="Y2428" t="str">
            <v>24</v>
          </cell>
          <cell r="AG2428">
            <v>0</v>
          </cell>
          <cell r="AL2428" t="str">
            <v>LSR</v>
          </cell>
          <cell r="AO2428" t="str">
            <v>650-R10</v>
          </cell>
          <cell r="AP2428" t="str">
            <v>TUBE</v>
          </cell>
          <cell r="AQ2428">
            <v>0</v>
          </cell>
          <cell r="AR2428">
            <v>0</v>
          </cell>
          <cell r="AU2428">
            <v>0</v>
          </cell>
          <cell r="AX2428" t="str">
            <v>DISCONT</v>
          </cell>
          <cell r="AY2428" t="str">
            <v>B</v>
          </cell>
          <cell r="AZ2428">
            <v>92</v>
          </cell>
          <cell r="BA2428">
            <v>10</v>
          </cell>
          <cell r="BB2428">
            <v>10</v>
          </cell>
          <cell r="BC2428">
            <v>514</v>
          </cell>
          <cell r="BD2428" t="str">
            <v>C</v>
          </cell>
          <cell r="BE2428" t="str">
            <v>C</v>
          </cell>
          <cell r="BF2428" t="str">
            <v>C</v>
          </cell>
          <cell r="BG2428" t="str">
            <v>C</v>
          </cell>
          <cell r="BH2428">
            <v>0.42299999999999999</v>
          </cell>
          <cell r="BI2428">
            <v>0.42299999999999999</v>
          </cell>
          <cell r="BJ2428">
            <v>4.0000000000000001E-3</v>
          </cell>
          <cell r="BK2428">
            <v>2.5806399999999999E-3</v>
          </cell>
          <cell r="BL2428">
            <v>10</v>
          </cell>
          <cell r="BM2428">
            <v>0</v>
          </cell>
          <cell r="BN2428">
            <v>0</v>
          </cell>
          <cell r="BR2428">
            <v>480</v>
          </cell>
          <cell r="BS2428">
            <v>303</v>
          </cell>
          <cell r="BT2428">
            <v>303</v>
          </cell>
          <cell r="BU2428">
            <v>337</v>
          </cell>
          <cell r="BV2428">
            <v>10</v>
          </cell>
          <cell r="BW2428">
            <v>303</v>
          </cell>
          <cell r="BX2428">
            <v>0</v>
          </cell>
        </row>
        <row r="2429">
          <cell r="E2429" t="str">
            <v>BCCM3140</v>
          </cell>
          <cell r="F2429" t="str">
            <v>700-R12 JS75</v>
          </cell>
          <cell r="G2429" t="str">
            <v>700-R12 JS75</v>
          </cell>
          <cell r="H2429" t="str">
            <v>JS75</v>
          </cell>
          <cell r="I2429" t="str">
            <v>LSRC</v>
          </cell>
          <cell r="J2429" t="str">
            <v>LSR TUBE</v>
          </cell>
          <cell r="K2429" t="str">
            <v>BRIDGESTONE</v>
          </cell>
          <cell r="L2429" t="str">
            <v>700R12</v>
          </cell>
          <cell r="M2429" t="str">
            <v>TUBE IMPORT</v>
          </cell>
          <cell r="N2429" t="str">
            <v>TUBE</v>
          </cell>
          <cell r="O2429" t="str">
            <v>TUBE IMP</v>
          </cell>
          <cell r="P2429" t="str">
            <v>T/T</v>
          </cell>
          <cell r="Q2429" t="str">
            <v>ZDUMMY</v>
          </cell>
          <cell r="R2429" t="str">
            <v>JAPAN</v>
          </cell>
          <cell r="S2429">
            <v>6</v>
          </cell>
          <cell r="Y2429" t="str">
            <v>24</v>
          </cell>
          <cell r="AG2429">
            <v>0</v>
          </cell>
          <cell r="AL2429" t="str">
            <v>LSR</v>
          </cell>
          <cell r="AO2429" t="str">
            <v>700-R12</v>
          </cell>
          <cell r="AP2429" t="str">
            <v>TUBE</v>
          </cell>
          <cell r="AQ2429">
            <v>0</v>
          </cell>
          <cell r="AR2429">
            <v>0</v>
          </cell>
          <cell r="AU2429">
            <v>0</v>
          </cell>
          <cell r="AX2429" t="str">
            <v>DISCONT</v>
          </cell>
          <cell r="AY2429" t="str">
            <v>B</v>
          </cell>
          <cell r="AZ2429">
            <v>92</v>
          </cell>
          <cell r="BA2429">
            <v>10</v>
          </cell>
          <cell r="BB2429">
            <v>10</v>
          </cell>
          <cell r="BC2429">
            <v>514</v>
          </cell>
          <cell r="BD2429" t="str">
            <v>C</v>
          </cell>
          <cell r="BE2429" t="str">
            <v>C</v>
          </cell>
          <cell r="BF2429" t="str">
            <v>C</v>
          </cell>
          <cell r="BG2429" t="str">
            <v>C</v>
          </cell>
          <cell r="BH2429">
            <v>0.53500000000000003</v>
          </cell>
          <cell r="BI2429">
            <v>0.53500000000000003</v>
          </cell>
          <cell r="BJ2429">
            <v>5.0000000000000001E-3</v>
          </cell>
          <cell r="BK2429">
            <v>3.7161215999999991E-3</v>
          </cell>
          <cell r="BL2429">
            <v>12</v>
          </cell>
          <cell r="BM2429">
            <v>0</v>
          </cell>
          <cell r="BN2429">
            <v>0</v>
          </cell>
          <cell r="BR2429">
            <v>610</v>
          </cell>
          <cell r="BS2429">
            <v>381</v>
          </cell>
          <cell r="BT2429">
            <v>381</v>
          </cell>
          <cell r="BU2429">
            <v>423</v>
          </cell>
          <cell r="BV2429">
            <v>10</v>
          </cell>
          <cell r="BW2429">
            <v>381</v>
          </cell>
          <cell r="BX2429">
            <v>0</v>
          </cell>
        </row>
        <row r="2430">
          <cell r="E2430" t="str">
            <v>BCCM3172</v>
          </cell>
          <cell r="F2430" t="str">
            <v>300/32X121-R15 TR78A</v>
          </cell>
          <cell r="G2430" t="str">
            <v>300/32X121-R15 TR78A</v>
          </cell>
          <cell r="H2430" t="str">
            <v>TR78A</v>
          </cell>
          <cell r="I2430" t="str">
            <v>LSRC</v>
          </cell>
          <cell r="J2430" t="str">
            <v>LSR TUBE</v>
          </cell>
          <cell r="K2430" t="str">
            <v>BRIDGESTONE</v>
          </cell>
          <cell r="L2430" t="str">
            <v>300/32X121R15</v>
          </cell>
          <cell r="M2430" t="str">
            <v>TUBE IMPORT</v>
          </cell>
          <cell r="N2430" t="str">
            <v>TUBE</v>
          </cell>
          <cell r="O2430" t="str">
            <v>TUBE IMP</v>
          </cell>
          <cell r="P2430" t="str">
            <v>T/T</v>
          </cell>
          <cell r="Q2430" t="str">
            <v>ZDUMMY</v>
          </cell>
          <cell r="R2430" t="str">
            <v>JAPAN</v>
          </cell>
          <cell r="S2430">
            <v>6</v>
          </cell>
          <cell r="Y2430" t="str">
            <v>24</v>
          </cell>
          <cell r="AG2430">
            <v>0</v>
          </cell>
          <cell r="AL2430" t="str">
            <v>LSR</v>
          </cell>
          <cell r="AO2430" t="str">
            <v>300/32X121-R15</v>
          </cell>
          <cell r="AP2430" t="str">
            <v>TUBE</v>
          </cell>
          <cell r="AQ2430">
            <v>0</v>
          </cell>
          <cell r="AR2430">
            <v>0</v>
          </cell>
          <cell r="AU2430">
            <v>0</v>
          </cell>
          <cell r="AX2430" t="str">
            <v>DISCONT</v>
          </cell>
          <cell r="AY2430" t="str">
            <v>B</v>
          </cell>
          <cell r="AZ2430">
            <v>92</v>
          </cell>
          <cell r="BA2430">
            <v>10</v>
          </cell>
          <cell r="BB2430">
            <v>10</v>
          </cell>
          <cell r="BC2430">
            <v>514</v>
          </cell>
          <cell r="BD2430" t="str">
            <v>C</v>
          </cell>
          <cell r="BE2430" t="str">
            <v>C</v>
          </cell>
          <cell r="BF2430" t="str">
            <v>C</v>
          </cell>
          <cell r="BG2430" t="str">
            <v>C</v>
          </cell>
          <cell r="BH2430">
            <v>1.175</v>
          </cell>
          <cell r="BI2430">
            <v>1.175</v>
          </cell>
          <cell r="BJ2430">
            <v>0</v>
          </cell>
          <cell r="BK2430">
            <v>5.8064400000000004E-3</v>
          </cell>
          <cell r="BL2430">
            <v>15</v>
          </cell>
          <cell r="BM2430">
            <v>0</v>
          </cell>
          <cell r="BN2430">
            <v>0</v>
          </cell>
          <cell r="BR2430">
            <v>1250</v>
          </cell>
          <cell r="BS2430">
            <v>785</v>
          </cell>
          <cell r="BT2430">
            <v>785</v>
          </cell>
          <cell r="BU2430">
            <v>872</v>
          </cell>
          <cell r="BV2430">
            <v>10</v>
          </cell>
          <cell r="BW2430">
            <v>785</v>
          </cell>
          <cell r="BX2430">
            <v>0</v>
          </cell>
        </row>
        <row r="2431">
          <cell r="E2431" t="str">
            <v>BCCM3180</v>
          </cell>
          <cell r="F2431" t="str">
            <v>550/600-15 JS2</v>
          </cell>
          <cell r="G2431" t="str">
            <v>550/600-15 JS2</v>
          </cell>
          <cell r="H2431" t="str">
            <v>JS2</v>
          </cell>
          <cell r="I2431" t="str">
            <v>LTSC</v>
          </cell>
          <cell r="J2431" t="str">
            <v>LTS TUBE</v>
          </cell>
          <cell r="K2431" t="str">
            <v>BRIDGESTONE</v>
          </cell>
          <cell r="L2431" t="str">
            <v>550/600-15</v>
          </cell>
          <cell r="M2431" t="str">
            <v>TUBE IMPORT</v>
          </cell>
          <cell r="N2431" t="str">
            <v>TUBE</v>
          </cell>
          <cell r="O2431" t="str">
            <v>TUBE IMP</v>
          </cell>
          <cell r="P2431" t="str">
            <v>T/T</v>
          </cell>
          <cell r="Q2431" t="str">
            <v>1DSC5694</v>
          </cell>
          <cell r="R2431" t="str">
            <v>JAPAN</v>
          </cell>
          <cell r="S2431">
            <v>6</v>
          </cell>
          <cell r="Y2431" t="str">
            <v>24</v>
          </cell>
          <cell r="AG2431">
            <v>0</v>
          </cell>
          <cell r="AL2431" t="str">
            <v>IDS</v>
          </cell>
          <cell r="AO2431" t="str">
            <v>550/600-15</v>
          </cell>
          <cell r="AP2431" t="str">
            <v>TUBE</v>
          </cell>
          <cell r="AQ2431">
            <v>0</v>
          </cell>
          <cell r="AR2431">
            <v>0</v>
          </cell>
          <cell r="AU2431">
            <v>0</v>
          </cell>
          <cell r="AX2431" t="str">
            <v>DISCONT</v>
          </cell>
          <cell r="AY2431" t="str">
            <v>B</v>
          </cell>
          <cell r="AZ2431">
            <v>92</v>
          </cell>
          <cell r="BA2431">
            <v>10</v>
          </cell>
          <cell r="BB2431">
            <v>10</v>
          </cell>
          <cell r="BC2431">
            <v>514</v>
          </cell>
          <cell r="BD2431" t="str">
            <v>C</v>
          </cell>
          <cell r="BE2431" t="str">
            <v>C</v>
          </cell>
          <cell r="BF2431" t="str">
            <v>C</v>
          </cell>
          <cell r="BG2431" t="str">
            <v>C</v>
          </cell>
          <cell r="BH2431">
            <v>0.47599999999999998</v>
          </cell>
          <cell r="BI2431">
            <v>0.47599999999999998</v>
          </cell>
          <cell r="BJ2431">
            <v>4.0000000000000001E-3</v>
          </cell>
          <cell r="BK2431">
            <v>5.8064400000000004E-3</v>
          </cell>
          <cell r="BL2431">
            <v>15</v>
          </cell>
          <cell r="BM2431">
            <v>0</v>
          </cell>
          <cell r="BN2431">
            <v>0</v>
          </cell>
          <cell r="BR2431">
            <v>710</v>
          </cell>
          <cell r="BS2431">
            <v>447</v>
          </cell>
          <cell r="BT2431">
            <v>447</v>
          </cell>
          <cell r="BU2431">
            <v>497</v>
          </cell>
          <cell r="BV2431">
            <v>10</v>
          </cell>
          <cell r="BW2431">
            <v>447</v>
          </cell>
          <cell r="BX2431">
            <v>0</v>
          </cell>
        </row>
        <row r="2432">
          <cell r="E2432" t="str">
            <v>BCCM3232</v>
          </cell>
          <cell r="F2432" t="str">
            <v>28X8A/815-R15 TR-77A</v>
          </cell>
          <cell r="G2432" t="str">
            <v>28X8A/815-R15 TR-77A(28X9-15 TUBE)</v>
          </cell>
          <cell r="H2432" t="str">
            <v>TR77A</v>
          </cell>
          <cell r="I2432" t="str">
            <v>LSRC</v>
          </cell>
          <cell r="J2432" t="str">
            <v>LSR TUBE</v>
          </cell>
          <cell r="K2432" t="str">
            <v>BRIDGESTONE</v>
          </cell>
          <cell r="L2432" t="str">
            <v>28X8/815R15</v>
          </cell>
          <cell r="M2432" t="str">
            <v>TUBE IMPORT</v>
          </cell>
          <cell r="N2432" t="str">
            <v>TUBE</v>
          </cell>
          <cell r="O2432" t="str">
            <v>TUBE IMP</v>
          </cell>
          <cell r="P2432" t="str">
            <v>T/T</v>
          </cell>
          <cell r="Q2432" t="str">
            <v>1DSC5708</v>
          </cell>
          <cell r="R2432" t="str">
            <v>JAPAN</v>
          </cell>
          <cell r="S2432">
            <v>6</v>
          </cell>
          <cell r="Y2432" t="str">
            <v>24</v>
          </cell>
          <cell r="AG2432" t="str">
            <v>IDSC5708</v>
          </cell>
          <cell r="AL2432" t="str">
            <v>LSR</v>
          </cell>
          <cell r="AO2432" t="str">
            <v>28X8A/815-R15</v>
          </cell>
          <cell r="AP2432" t="str">
            <v>TUBE</v>
          </cell>
          <cell r="AQ2432">
            <v>0</v>
          </cell>
          <cell r="AR2432">
            <v>0</v>
          </cell>
          <cell r="AU2432">
            <v>0</v>
          </cell>
          <cell r="AX2432" t="str">
            <v>DISCONT</v>
          </cell>
          <cell r="AY2432" t="str">
            <v>B</v>
          </cell>
          <cell r="AZ2432">
            <v>92</v>
          </cell>
          <cell r="BA2432">
            <v>10</v>
          </cell>
          <cell r="BB2432">
            <v>10</v>
          </cell>
          <cell r="BC2432">
            <v>514</v>
          </cell>
          <cell r="BD2432" t="str">
            <v>C</v>
          </cell>
          <cell r="BE2432" t="str">
            <v>C</v>
          </cell>
          <cell r="BF2432" t="str">
            <v>C</v>
          </cell>
          <cell r="BG2432" t="str">
            <v>C</v>
          </cell>
          <cell r="BH2432">
            <v>0.73299999999999998</v>
          </cell>
          <cell r="BI2432">
            <v>1.5680000000000001</v>
          </cell>
          <cell r="BJ2432">
            <v>5.0000000000000001E-3</v>
          </cell>
          <cell r="BK2432">
            <v>5.8064400000000004E-3</v>
          </cell>
          <cell r="BL2432">
            <v>15</v>
          </cell>
          <cell r="BM2432">
            <v>0</v>
          </cell>
          <cell r="BN2432">
            <v>0</v>
          </cell>
          <cell r="BR2432">
            <v>1050</v>
          </cell>
          <cell r="BS2432">
            <v>663</v>
          </cell>
          <cell r="BT2432">
            <v>663</v>
          </cell>
          <cell r="BU2432">
            <v>737</v>
          </cell>
          <cell r="BV2432">
            <v>10</v>
          </cell>
          <cell r="BW2432">
            <v>663</v>
          </cell>
          <cell r="BX2432">
            <v>0</v>
          </cell>
        </row>
        <row r="2433">
          <cell r="E2433" t="str">
            <v>BCCM3440</v>
          </cell>
          <cell r="F2433" t="str">
            <v>205/80R15 V3-02-8</v>
          </cell>
          <cell r="G2433" t="str">
            <v>205/80R15 V3-02-8</v>
          </cell>
          <cell r="H2433" t="str">
            <v>TUBE RADIAL</v>
          </cell>
          <cell r="I2433" t="str">
            <v>LVRC</v>
          </cell>
          <cell r="J2433" t="str">
            <v>LVR TUBE</v>
          </cell>
          <cell r="K2433" t="str">
            <v>BRIDGESTONE</v>
          </cell>
          <cell r="L2433" t="str">
            <v>205/80R15</v>
          </cell>
          <cell r="M2433" t="str">
            <v>TUBE IMPORT</v>
          </cell>
          <cell r="N2433" t="str">
            <v>TUBE</v>
          </cell>
          <cell r="O2433" t="str">
            <v>TUBE IMP</v>
          </cell>
          <cell r="P2433" t="str">
            <v>T/T</v>
          </cell>
          <cell r="Q2433" t="str">
            <v>ZDUMMY</v>
          </cell>
          <cell r="R2433" t="str">
            <v>JAPAN</v>
          </cell>
          <cell r="S2433">
            <v>6</v>
          </cell>
          <cell r="Y2433" t="str">
            <v>24</v>
          </cell>
          <cell r="AG2433">
            <v>0</v>
          </cell>
          <cell r="AL2433" t="str">
            <v>TBR</v>
          </cell>
          <cell r="AO2433" t="str">
            <v>205/80R15</v>
          </cell>
          <cell r="AP2433" t="str">
            <v>TUBE</v>
          </cell>
          <cell r="AQ2433">
            <v>0</v>
          </cell>
          <cell r="AR2433">
            <v>0</v>
          </cell>
          <cell r="AU2433">
            <v>0</v>
          </cell>
          <cell r="AX2433" t="str">
            <v>DISCONT</v>
          </cell>
          <cell r="AY2433" t="str">
            <v>B</v>
          </cell>
          <cell r="AZ2433">
            <v>92</v>
          </cell>
          <cell r="BA2433">
            <v>10</v>
          </cell>
          <cell r="BB2433">
            <v>10</v>
          </cell>
          <cell r="BC2433">
            <v>514</v>
          </cell>
          <cell r="BD2433" t="str">
            <v>C</v>
          </cell>
          <cell r="BE2433" t="str">
            <v>C</v>
          </cell>
          <cell r="BF2433" t="str">
            <v>C</v>
          </cell>
          <cell r="BG2433" t="str">
            <v>C</v>
          </cell>
          <cell r="BH2433">
            <v>0.67200000000000004</v>
          </cell>
          <cell r="BI2433">
            <v>0.67200000000000004</v>
          </cell>
          <cell r="BJ2433">
            <v>4.0000000000000001E-3</v>
          </cell>
          <cell r="BK2433">
            <v>5.8064400000000004E-3</v>
          </cell>
          <cell r="BL2433">
            <v>15</v>
          </cell>
          <cell r="BM2433">
            <v>0</v>
          </cell>
          <cell r="BN2433">
            <v>0</v>
          </cell>
          <cell r="BR2433">
            <v>1230</v>
          </cell>
          <cell r="BS2433">
            <v>774</v>
          </cell>
          <cell r="BT2433">
            <v>774</v>
          </cell>
          <cell r="BU2433">
            <v>860</v>
          </cell>
          <cell r="BV2433">
            <v>10</v>
          </cell>
          <cell r="BW2433">
            <v>774</v>
          </cell>
          <cell r="BX2433">
            <v>0</v>
          </cell>
        </row>
        <row r="2434">
          <cell r="E2434" t="str">
            <v>BCCM6091</v>
          </cell>
          <cell r="F2434" t="str">
            <v>T10 16J TR177A</v>
          </cell>
          <cell r="G2434" t="str">
            <v>T10 16J TR177A</v>
          </cell>
          <cell r="H2434" t="str">
            <v>TR177A</v>
          </cell>
          <cell r="I2434" t="str">
            <v>TBSC</v>
          </cell>
          <cell r="J2434" t="str">
            <v>TBS TUBE</v>
          </cell>
          <cell r="K2434" t="str">
            <v>BRIDGESTONE</v>
          </cell>
          <cell r="L2434" t="str">
            <v>10-16</v>
          </cell>
          <cell r="M2434" t="str">
            <v>TUBE IMPORT</v>
          </cell>
          <cell r="N2434" t="str">
            <v>TUBE</v>
          </cell>
          <cell r="O2434" t="str">
            <v>TUBE IMP</v>
          </cell>
          <cell r="P2434" t="str">
            <v>T/T</v>
          </cell>
          <cell r="Q2434" t="str">
            <v>T10C6091</v>
          </cell>
          <cell r="R2434" t="str">
            <v>JAPAN</v>
          </cell>
          <cell r="S2434">
            <v>6</v>
          </cell>
          <cell r="Y2434" t="str">
            <v>24</v>
          </cell>
          <cell r="AG2434" t="str">
            <v>T10C6091</v>
          </cell>
          <cell r="AL2434" t="str">
            <v>TBS</v>
          </cell>
          <cell r="AO2434" t="str">
            <v xml:space="preserve">T10 16J </v>
          </cell>
          <cell r="AP2434" t="str">
            <v>TUBE</v>
          </cell>
          <cell r="AQ2434">
            <v>0</v>
          </cell>
          <cell r="AR2434">
            <v>0</v>
          </cell>
          <cell r="AU2434">
            <v>0</v>
          </cell>
          <cell r="AX2434" t="str">
            <v>DISCONT</v>
          </cell>
          <cell r="AY2434" t="str">
            <v>B</v>
          </cell>
          <cell r="AZ2434">
            <v>92</v>
          </cell>
          <cell r="BA2434">
            <v>10</v>
          </cell>
          <cell r="BB2434">
            <v>10</v>
          </cell>
          <cell r="BC2434">
            <v>514</v>
          </cell>
          <cell r="BD2434" t="str">
            <v>C</v>
          </cell>
          <cell r="BE2434" t="str">
            <v>C</v>
          </cell>
          <cell r="BF2434" t="str">
            <v>C</v>
          </cell>
          <cell r="BG2434" t="str">
            <v>C</v>
          </cell>
          <cell r="BH2434">
            <v>0.82399999999999995</v>
          </cell>
          <cell r="BI2434">
            <v>1.75</v>
          </cell>
          <cell r="BJ2434">
            <v>7.0000000000000001E-3</v>
          </cell>
          <cell r="BK2434">
            <v>6.6064383999999993E-3</v>
          </cell>
          <cell r="BL2434">
            <v>16</v>
          </cell>
          <cell r="BM2434">
            <v>0</v>
          </cell>
          <cell r="BN2434">
            <v>0</v>
          </cell>
          <cell r="BR2434">
            <v>830</v>
          </cell>
          <cell r="BS2434">
            <v>521</v>
          </cell>
          <cell r="BT2434">
            <v>521</v>
          </cell>
          <cell r="BU2434">
            <v>579</v>
          </cell>
          <cell r="BV2434">
            <v>10</v>
          </cell>
          <cell r="BW2434">
            <v>521</v>
          </cell>
          <cell r="BX2434">
            <v>0</v>
          </cell>
        </row>
        <row r="2435">
          <cell r="E2435" t="str">
            <v>BCCM6859</v>
          </cell>
          <cell r="F2435" t="str">
            <v>450/500/570-12 TR-13</v>
          </cell>
          <cell r="G2435" t="str">
            <v>450/500/570-12 TR-13</v>
          </cell>
          <cell r="H2435" t="str">
            <v>TR-13</v>
          </cell>
          <cell r="I2435" t="str">
            <v>AGSC</v>
          </cell>
          <cell r="J2435" t="str">
            <v>AGS TUBE</v>
          </cell>
          <cell r="K2435" t="str">
            <v>BRIDGESTONE</v>
          </cell>
          <cell r="L2435" t="str">
            <v>450/500/570-12</v>
          </cell>
          <cell r="M2435" t="str">
            <v>TUBE IMPORT</v>
          </cell>
          <cell r="N2435" t="str">
            <v>TUBE</v>
          </cell>
          <cell r="O2435" t="str">
            <v>TUBE IMP</v>
          </cell>
          <cell r="P2435" t="str">
            <v>T/T</v>
          </cell>
          <cell r="Q2435" t="str">
            <v>AGSC6859</v>
          </cell>
          <cell r="R2435" t="str">
            <v>JAPAN</v>
          </cell>
          <cell r="S2435">
            <v>6</v>
          </cell>
          <cell r="Y2435" t="str">
            <v>24</v>
          </cell>
          <cell r="AG2435" t="str">
            <v>AGSC6859</v>
          </cell>
          <cell r="AL2435" t="str">
            <v>AG</v>
          </cell>
          <cell r="AO2435" t="str">
            <v>450/500/570-12</v>
          </cell>
          <cell r="AP2435" t="str">
            <v>TUBE</v>
          </cell>
          <cell r="AQ2435">
            <v>0</v>
          </cell>
          <cell r="AR2435">
            <v>0</v>
          </cell>
          <cell r="AU2435">
            <v>0</v>
          </cell>
          <cell r="AX2435" t="str">
            <v>DISCONT</v>
          </cell>
          <cell r="AY2435" t="str">
            <v>B</v>
          </cell>
          <cell r="AZ2435">
            <v>92</v>
          </cell>
          <cell r="BA2435">
            <v>10</v>
          </cell>
          <cell r="BB2435">
            <v>10</v>
          </cell>
          <cell r="BC2435">
            <v>514</v>
          </cell>
          <cell r="BD2435" t="str">
            <v>C</v>
          </cell>
          <cell r="BE2435" t="str">
            <v>C</v>
          </cell>
          <cell r="BF2435" t="str">
            <v>C</v>
          </cell>
          <cell r="BG2435" t="str">
            <v>C</v>
          </cell>
          <cell r="BH2435">
            <v>0</v>
          </cell>
          <cell r="BI2435">
            <v>0</v>
          </cell>
          <cell r="BJ2435" t="e">
            <v>#N/A</v>
          </cell>
          <cell r="BK2435">
            <v>3.7161215999999991E-3</v>
          </cell>
          <cell r="BL2435">
            <v>12</v>
          </cell>
          <cell r="BM2435">
            <v>0</v>
          </cell>
          <cell r="BN2435">
            <v>0</v>
          </cell>
          <cell r="BR2435">
            <v>0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</row>
        <row r="2436">
          <cell r="E2436" t="str">
            <v>BCCM7130</v>
          </cell>
          <cell r="F2436" t="str">
            <v>124/136-26 TR15</v>
          </cell>
          <cell r="G2436" t="str">
            <v>124/136-26 TR15</v>
          </cell>
          <cell r="H2436" t="str">
            <v>TR15</v>
          </cell>
          <cell r="I2436" t="str">
            <v>AGSC</v>
          </cell>
          <cell r="J2436" t="str">
            <v>AGS TUBE</v>
          </cell>
          <cell r="K2436" t="str">
            <v>BRIDGESTONE</v>
          </cell>
          <cell r="L2436" t="str">
            <v>124/136-26</v>
          </cell>
          <cell r="M2436" t="str">
            <v>TUBE IMPORT</v>
          </cell>
          <cell r="N2436" t="str">
            <v>TUBE</v>
          </cell>
          <cell r="O2436" t="str">
            <v>TUBE IMP</v>
          </cell>
          <cell r="P2436" t="str">
            <v>T/T</v>
          </cell>
          <cell r="Q2436" t="str">
            <v>AGSC7130</v>
          </cell>
          <cell r="R2436" t="str">
            <v>JAPAN</v>
          </cell>
          <cell r="S2436">
            <v>6</v>
          </cell>
          <cell r="Y2436" t="str">
            <v>24</v>
          </cell>
          <cell r="AG2436" t="str">
            <v>AGSC7130</v>
          </cell>
          <cell r="AL2436" t="str">
            <v>AG</v>
          </cell>
          <cell r="AO2436" t="str">
            <v>124/136-26</v>
          </cell>
          <cell r="AP2436" t="str">
            <v>TUBE</v>
          </cell>
          <cell r="AQ2436">
            <v>0</v>
          </cell>
          <cell r="AR2436">
            <v>0</v>
          </cell>
          <cell r="AU2436">
            <v>0</v>
          </cell>
          <cell r="AX2436" t="str">
            <v>DISCONT</v>
          </cell>
          <cell r="AY2436" t="str">
            <v>B</v>
          </cell>
          <cell r="AZ2436">
            <v>92</v>
          </cell>
          <cell r="BA2436">
            <v>10</v>
          </cell>
          <cell r="BB2436">
            <v>10</v>
          </cell>
          <cell r="BC2436">
            <v>514</v>
          </cell>
          <cell r="BD2436" t="str">
            <v>C</v>
          </cell>
          <cell r="BE2436" t="str">
            <v>C</v>
          </cell>
          <cell r="BF2436" t="str">
            <v>C</v>
          </cell>
          <cell r="BG2436" t="str">
            <v>C</v>
          </cell>
          <cell r="BH2436">
            <v>4.42</v>
          </cell>
          <cell r="BI2436">
            <v>0.187</v>
          </cell>
          <cell r="BJ2436">
            <v>6.7000000000000004E-2</v>
          </cell>
          <cell r="BK2436">
            <v>1.74451264E-2</v>
          </cell>
          <cell r="BL2436">
            <v>26</v>
          </cell>
          <cell r="BM2436">
            <v>0</v>
          </cell>
          <cell r="BN2436">
            <v>0</v>
          </cell>
          <cell r="BR2436">
            <v>2590</v>
          </cell>
          <cell r="BS2436">
            <v>1633</v>
          </cell>
          <cell r="BT2436">
            <v>1633</v>
          </cell>
          <cell r="BU2436">
            <v>1814</v>
          </cell>
          <cell r="BV2436">
            <v>10</v>
          </cell>
          <cell r="BW2436">
            <v>1633</v>
          </cell>
          <cell r="BX2436">
            <v>0</v>
          </cell>
        </row>
        <row r="2437">
          <cell r="E2437" t="str">
            <v>BCCM7298</v>
          </cell>
          <cell r="F2437" t="str">
            <v>124-26 TUBE</v>
          </cell>
          <cell r="G2437" t="str">
            <v>124-26 TUBE</v>
          </cell>
          <cell r="H2437" t="str">
            <v>TUBE</v>
          </cell>
          <cell r="I2437" t="str">
            <v>AGSC</v>
          </cell>
          <cell r="J2437" t="str">
            <v>AGS TUBE</v>
          </cell>
          <cell r="K2437" t="str">
            <v>BRIDGESTONE</v>
          </cell>
          <cell r="L2437" t="str">
            <v>124-26</v>
          </cell>
          <cell r="M2437" t="str">
            <v>TUBE IMPORT</v>
          </cell>
          <cell r="N2437" t="str">
            <v>TUBE</v>
          </cell>
          <cell r="O2437" t="str">
            <v>TUBE IMP</v>
          </cell>
          <cell r="P2437" t="str">
            <v>T/T</v>
          </cell>
          <cell r="Q2437" t="str">
            <v>AGSC7298</v>
          </cell>
          <cell r="R2437" t="str">
            <v>JAPAN</v>
          </cell>
          <cell r="S2437">
            <v>6</v>
          </cell>
          <cell r="Y2437" t="str">
            <v>24</v>
          </cell>
          <cell r="AG2437" t="str">
            <v>AGSC7298</v>
          </cell>
          <cell r="AL2437" t="str">
            <v>AG</v>
          </cell>
          <cell r="AO2437" t="str">
            <v>12.4-26</v>
          </cell>
          <cell r="AP2437" t="str">
            <v>TUBE</v>
          </cell>
          <cell r="AQ2437">
            <v>0</v>
          </cell>
          <cell r="AR2437">
            <v>0</v>
          </cell>
          <cell r="AU2437">
            <v>0</v>
          </cell>
          <cell r="AX2437" t="str">
            <v>DISCONT</v>
          </cell>
          <cell r="AY2437" t="str">
            <v>B</v>
          </cell>
          <cell r="AZ2437">
            <v>92</v>
          </cell>
          <cell r="BA2437">
            <v>10</v>
          </cell>
          <cell r="BB2437">
            <v>10</v>
          </cell>
          <cell r="BC2437">
            <v>514</v>
          </cell>
          <cell r="BD2437" t="str">
            <v>C</v>
          </cell>
          <cell r="BE2437" t="str">
            <v>C</v>
          </cell>
          <cell r="BF2437" t="str">
            <v>C</v>
          </cell>
          <cell r="BG2437" t="str">
            <v>C</v>
          </cell>
          <cell r="BH2437">
            <v>2.1120000000000001</v>
          </cell>
          <cell r="BI2437">
            <v>4.2430000000000003</v>
          </cell>
          <cell r="BJ2437">
            <v>6.7000000000000004E-2</v>
          </cell>
          <cell r="BK2437">
            <v>1.74451264E-2</v>
          </cell>
          <cell r="BL2437">
            <v>26</v>
          </cell>
          <cell r="BM2437">
            <v>0</v>
          </cell>
          <cell r="BN2437">
            <v>0</v>
          </cell>
          <cell r="BR2437">
            <v>2320</v>
          </cell>
          <cell r="BS2437">
            <v>1462</v>
          </cell>
          <cell r="BT2437">
            <v>1462</v>
          </cell>
          <cell r="BU2437">
            <v>1624</v>
          </cell>
          <cell r="BV2437">
            <v>10</v>
          </cell>
          <cell r="BW2437">
            <v>1462</v>
          </cell>
          <cell r="BX2437">
            <v>0</v>
          </cell>
        </row>
        <row r="2438">
          <cell r="E2438" t="str">
            <v>BCCM8048</v>
          </cell>
          <cell r="F2438" t="str">
            <v>700R16 TUBE (12-R200)</v>
          </cell>
          <cell r="G2438" t="str">
            <v>700R16 TUBE (12-R200)</v>
          </cell>
          <cell r="H2438" t="str">
            <v>TUBE RADIAL</v>
          </cell>
          <cell r="I2438" t="str">
            <v>LSRC</v>
          </cell>
          <cell r="J2438" t="str">
            <v>LSR TUBE</v>
          </cell>
          <cell r="K2438" t="str">
            <v>BRIDGESTONE</v>
          </cell>
          <cell r="L2438" t="str">
            <v>700R16</v>
          </cell>
          <cell r="M2438" t="str">
            <v>TUBE IMPORT</v>
          </cell>
          <cell r="N2438" t="str">
            <v>TUBE</v>
          </cell>
          <cell r="O2438" t="str">
            <v>TUBE IMP</v>
          </cell>
          <cell r="P2438" t="str">
            <v>T/T</v>
          </cell>
          <cell r="Q2438" t="str">
            <v>LSRC8048</v>
          </cell>
          <cell r="R2438" t="str">
            <v>JAPAN</v>
          </cell>
          <cell r="S2438">
            <v>6</v>
          </cell>
          <cell r="Y2438" t="str">
            <v>24</v>
          </cell>
          <cell r="AG2438" t="str">
            <v>LSRC8048</v>
          </cell>
          <cell r="AL2438" t="str">
            <v>LSR</v>
          </cell>
          <cell r="AO2438" t="str">
            <v>700R16</v>
          </cell>
          <cell r="AP2438" t="str">
            <v>TUBE</v>
          </cell>
          <cell r="AQ2438">
            <v>0</v>
          </cell>
          <cell r="AR2438">
            <v>0</v>
          </cell>
          <cell r="AU2438">
            <v>0</v>
          </cell>
          <cell r="AX2438" t="str">
            <v>DISCONT</v>
          </cell>
          <cell r="AY2438" t="str">
            <v>B</v>
          </cell>
          <cell r="AZ2438">
            <v>92</v>
          </cell>
          <cell r="BA2438">
            <v>10</v>
          </cell>
          <cell r="BB2438">
            <v>10</v>
          </cell>
          <cell r="BC2438">
            <v>514</v>
          </cell>
          <cell r="BD2438" t="str">
            <v>C</v>
          </cell>
          <cell r="BE2438" t="str">
            <v>C</v>
          </cell>
          <cell r="BF2438" t="str">
            <v>C</v>
          </cell>
          <cell r="BG2438" t="str">
            <v>C</v>
          </cell>
          <cell r="BH2438">
            <v>1.33</v>
          </cell>
          <cell r="BI2438">
            <v>1.33</v>
          </cell>
          <cell r="BJ2438">
            <v>0</v>
          </cell>
          <cell r="BK2438">
            <v>6.6064383999999993E-3</v>
          </cell>
          <cell r="BL2438">
            <v>16</v>
          </cell>
          <cell r="BM2438">
            <v>0</v>
          </cell>
          <cell r="BN2438">
            <v>0</v>
          </cell>
          <cell r="BR2438">
            <v>700</v>
          </cell>
          <cell r="BS2438">
            <v>442</v>
          </cell>
          <cell r="BT2438">
            <v>442</v>
          </cell>
          <cell r="BU2438">
            <v>491</v>
          </cell>
          <cell r="BV2438">
            <v>10</v>
          </cell>
          <cell r="BW2438">
            <v>442</v>
          </cell>
          <cell r="BX2438">
            <v>0</v>
          </cell>
        </row>
        <row r="2439">
          <cell r="E2439" t="str">
            <v>BFFM1600</v>
          </cell>
          <cell r="F2439" t="str">
            <v>825-20 FLAP (UL)</v>
          </cell>
          <cell r="G2439" t="str">
            <v>825-20 FLAP (UL)</v>
          </cell>
          <cell r="H2439" t="str">
            <v>FLAP</v>
          </cell>
          <cell r="I2439" t="str">
            <v>IDSF</v>
          </cell>
          <cell r="J2439" t="str">
            <v>IDS FLAP</v>
          </cell>
          <cell r="K2439" t="str">
            <v>BRIDGESTONE</v>
          </cell>
          <cell r="L2439" t="str">
            <v>825-20</v>
          </cell>
          <cell r="M2439" t="str">
            <v>FLAP IMPORT</v>
          </cell>
          <cell r="N2439" t="str">
            <v>FLAP</v>
          </cell>
          <cell r="O2439" t="str">
            <v>FLAP IMP</v>
          </cell>
          <cell r="P2439" t="str">
            <v>T/T</v>
          </cell>
          <cell r="Q2439" t="str">
            <v>IDSF0354</v>
          </cell>
          <cell r="R2439" t="str">
            <v>JAPAN</v>
          </cell>
          <cell r="S2439">
            <v>9</v>
          </cell>
          <cell r="Y2439" t="str">
            <v>24</v>
          </cell>
          <cell r="AG2439" t="str">
            <v>IDSF0354</v>
          </cell>
          <cell r="AL2439" t="str">
            <v>IDS</v>
          </cell>
          <cell r="AO2439" t="str">
            <v>825-20</v>
          </cell>
          <cell r="AP2439" t="str">
            <v>TUBE</v>
          </cell>
          <cell r="AQ2439">
            <v>0</v>
          </cell>
          <cell r="AR2439">
            <v>0</v>
          </cell>
          <cell r="AU2439">
            <v>0</v>
          </cell>
          <cell r="AX2439" t="str">
            <v>DISCONT</v>
          </cell>
          <cell r="AY2439" t="str">
            <v>B</v>
          </cell>
          <cell r="AZ2439">
            <v>92</v>
          </cell>
          <cell r="BA2439">
            <v>10</v>
          </cell>
          <cell r="BB2439">
            <v>10</v>
          </cell>
          <cell r="BC2439">
            <v>514</v>
          </cell>
          <cell r="BD2439" t="str">
            <v>C</v>
          </cell>
          <cell r="BE2439" t="str">
            <v>F</v>
          </cell>
          <cell r="BF2439" t="str">
            <v>C</v>
          </cell>
          <cell r="BG2439" t="str">
            <v>C</v>
          </cell>
          <cell r="BH2439">
            <v>0.76200000000000001</v>
          </cell>
          <cell r="BI2439">
            <v>1.52</v>
          </cell>
          <cell r="BJ2439">
            <v>0</v>
          </cell>
          <cell r="BK2439">
            <v>1.032256E-2</v>
          </cell>
          <cell r="BL2439">
            <v>20</v>
          </cell>
          <cell r="BM2439">
            <v>0</v>
          </cell>
          <cell r="BN2439">
            <v>0</v>
          </cell>
          <cell r="BR2439">
            <v>670</v>
          </cell>
          <cell r="BS2439">
            <v>423</v>
          </cell>
          <cell r="BT2439">
            <v>423</v>
          </cell>
          <cell r="BU2439">
            <v>470</v>
          </cell>
          <cell r="BV2439">
            <v>10</v>
          </cell>
          <cell r="BW2439">
            <v>423</v>
          </cell>
          <cell r="BX2439">
            <v>0</v>
          </cell>
        </row>
        <row r="2440">
          <cell r="E2440" t="str">
            <v>BFFM1630</v>
          </cell>
          <cell r="F2440" t="str">
            <v>1100-20 FLAP (UL)</v>
          </cell>
          <cell r="G2440" t="str">
            <v>1100-20 FLAP (UL)</v>
          </cell>
          <cell r="H2440" t="str">
            <v>FLAP</v>
          </cell>
          <cell r="I2440" t="str">
            <v>IDSF</v>
          </cell>
          <cell r="J2440" t="str">
            <v>IDS FLAP</v>
          </cell>
          <cell r="K2440" t="str">
            <v>BRIDGESTONE</v>
          </cell>
          <cell r="L2440" t="str">
            <v>1100-20</v>
          </cell>
          <cell r="M2440" t="str">
            <v>FLAP IMPORT</v>
          </cell>
          <cell r="N2440" t="str">
            <v>FLAP</v>
          </cell>
          <cell r="O2440" t="str">
            <v>FLAP IMP</v>
          </cell>
          <cell r="P2440" t="str">
            <v>T/T</v>
          </cell>
          <cell r="Q2440" t="str">
            <v>IDSF0421</v>
          </cell>
          <cell r="R2440" t="str">
            <v>JAPAN</v>
          </cell>
          <cell r="S2440">
            <v>9</v>
          </cell>
          <cell r="Y2440" t="str">
            <v>24</v>
          </cell>
          <cell r="AG2440" t="str">
            <v>IDSF0421</v>
          </cell>
          <cell r="AL2440" t="str">
            <v>IDS</v>
          </cell>
          <cell r="AO2440" t="str">
            <v>1100-20</v>
          </cell>
          <cell r="AP2440" t="str">
            <v>TUBE</v>
          </cell>
          <cell r="AQ2440">
            <v>0</v>
          </cell>
          <cell r="AR2440">
            <v>0</v>
          </cell>
          <cell r="AU2440">
            <v>0</v>
          </cell>
          <cell r="AX2440" t="str">
            <v>DISCONT</v>
          </cell>
          <cell r="AY2440" t="str">
            <v>B</v>
          </cell>
          <cell r="AZ2440">
            <v>92</v>
          </cell>
          <cell r="BA2440">
            <v>10</v>
          </cell>
          <cell r="BB2440">
            <v>10</v>
          </cell>
          <cell r="BC2440">
            <v>514</v>
          </cell>
          <cell r="BD2440" t="str">
            <v>C</v>
          </cell>
          <cell r="BE2440" t="str">
            <v>F</v>
          </cell>
          <cell r="BF2440" t="str">
            <v>C</v>
          </cell>
          <cell r="BG2440" t="str">
            <v>C</v>
          </cell>
          <cell r="BH2440">
            <v>1.167</v>
          </cell>
          <cell r="BI2440">
            <v>2.33</v>
          </cell>
          <cell r="BJ2440">
            <v>0</v>
          </cell>
          <cell r="BK2440">
            <v>1.032256E-2</v>
          </cell>
          <cell r="BL2440">
            <v>20</v>
          </cell>
          <cell r="BM2440">
            <v>0</v>
          </cell>
          <cell r="BN2440">
            <v>0</v>
          </cell>
          <cell r="BR2440">
            <v>1010</v>
          </cell>
          <cell r="BS2440">
            <v>634</v>
          </cell>
          <cell r="BT2440">
            <v>634</v>
          </cell>
          <cell r="BU2440">
            <v>704</v>
          </cell>
          <cell r="BV2440">
            <v>10</v>
          </cell>
          <cell r="BW2440">
            <v>634</v>
          </cell>
          <cell r="BX2440">
            <v>0</v>
          </cell>
        </row>
        <row r="2441">
          <cell r="E2441" t="str">
            <v>BFFM1632</v>
          </cell>
          <cell r="F2441" t="str">
            <v>1100-20 FLAP (RL)</v>
          </cell>
          <cell r="G2441" t="str">
            <v>1100-20 FLAP (RL)</v>
          </cell>
          <cell r="H2441" t="str">
            <v>FLAP</v>
          </cell>
          <cell r="I2441" t="str">
            <v>IDSF</v>
          </cell>
          <cell r="J2441" t="str">
            <v>IDS FLAP</v>
          </cell>
          <cell r="K2441" t="str">
            <v>BRIDGESTONE</v>
          </cell>
          <cell r="L2441" t="str">
            <v>1100-20</v>
          </cell>
          <cell r="M2441" t="str">
            <v>FLAP IMPORT</v>
          </cell>
          <cell r="N2441" t="str">
            <v>FLAP</v>
          </cell>
          <cell r="O2441" t="str">
            <v>FLAP IMP</v>
          </cell>
          <cell r="P2441" t="str">
            <v>T/T</v>
          </cell>
          <cell r="Q2441" t="str">
            <v>IDSF0424</v>
          </cell>
          <cell r="R2441" t="str">
            <v>JAPAN</v>
          </cell>
          <cell r="S2441">
            <v>9</v>
          </cell>
          <cell r="Y2441" t="str">
            <v>24</v>
          </cell>
          <cell r="AG2441" t="str">
            <v>IDSF0424</v>
          </cell>
          <cell r="AL2441" t="str">
            <v>IDS</v>
          </cell>
          <cell r="AO2441" t="str">
            <v>1100-20</v>
          </cell>
          <cell r="AP2441" t="str">
            <v>TUBE</v>
          </cell>
          <cell r="AQ2441">
            <v>0</v>
          </cell>
          <cell r="AR2441">
            <v>0</v>
          </cell>
          <cell r="AU2441">
            <v>0</v>
          </cell>
          <cell r="AX2441" t="str">
            <v>DISCONT</v>
          </cell>
          <cell r="AY2441" t="str">
            <v>B</v>
          </cell>
          <cell r="AZ2441">
            <v>92</v>
          </cell>
          <cell r="BA2441">
            <v>10</v>
          </cell>
          <cell r="BB2441">
            <v>10</v>
          </cell>
          <cell r="BC2441">
            <v>514</v>
          </cell>
          <cell r="BD2441" t="str">
            <v>C</v>
          </cell>
          <cell r="BE2441" t="str">
            <v>F</v>
          </cell>
          <cell r="BF2441" t="str">
            <v>C</v>
          </cell>
          <cell r="BG2441" t="str">
            <v>C</v>
          </cell>
          <cell r="BH2441">
            <v>1.167</v>
          </cell>
          <cell r="BI2441">
            <v>2.33</v>
          </cell>
          <cell r="BJ2441">
            <v>0</v>
          </cell>
          <cell r="BK2441">
            <v>1.032256E-2</v>
          </cell>
          <cell r="BL2441">
            <v>20</v>
          </cell>
          <cell r="BM2441">
            <v>0</v>
          </cell>
          <cell r="BN2441">
            <v>0</v>
          </cell>
          <cell r="BR2441">
            <v>1080</v>
          </cell>
          <cell r="BS2441">
            <v>679</v>
          </cell>
          <cell r="BT2441">
            <v>679</v>
          </cell>
          <cell r="BU2441">
            <v>754</v>
          </cell>
          <cell r="BV2441">
            <v>10</v>
          </cell>
          <cell r="BW2441">
            <v>679</v>
          </cell>
          <cell r="BX2441">
            <v>0</v>
          </cell>
        </row>
        <row r="2442">
          <cell r="E2442" t="str">
            <v>BFFM0060</v>
          </cell>
          <cell r="F2442" t="str">
            <v>16X6-8 FLAP</v>
          </cell>
          <cell r="G2442" t="str">
            <v>16X6-8 FLAP</v>
          </cell>
          <cell r="H2442" t="str">
            <v>FLAP</v>
          </cell>
          <cell r="I2442" t="str">
            <v>IDSF</v>
          </cell>
          <cell r="J2442" t="str">
            <v>IDS FLAP</v>
          </cell>
          <cell r="K2442" t="str">
            <v>BRIDGESTONE</v>
          </cell>
          <cell r="L2442" t="str">
            <v>16X6-8</v>
          </cell>
          <cell r="M2442" t="str">
            <v>FLAP IMPORT</v>
          </cell>
          <cell r="N2442" t="str">
            <v>FLAP</v>
          </cell>
          <cell r="O2442" t="str">
            <v>FLAP IMP</v>
          </cell>
          <cell r="P2442" t="str">
            <v>T/T</v>
          </cell>
          <cell r="Q2442" t="str">
            <v>IDSF0060</v>
          </cell>
          <cell r="R2442" t="str">
            <v>JAPAN</v>
          </cell>
          <cell r="S2442">
            <v>9</v>
          </cell>
          <cell r="Y2442" t="str">
            <v>24</v>
          </cell>
          <cell r="AG2442" t="str">
            <v>IDSF0060</v>
          </cell>
          <cell r="AL2442" t="str">
            <v>IDS</v>
          </cell>
          <cell r="AO2442" t="str">
            <v>16X6-8</v>
          </cell>
          <cell r="AP2442" t="str">
            <v>FLAP</v>
          </cell>
          <cell r="AQ2442">
            <v>0</v>
          </cell>
          <cell r="AR2442">
            <v>0</v>
          </cell>
          <cell r="AU2442">
            <v>2004</v>
          </cell>
          <cell r="AX2442" t="str">
            <v>DISCONT</v>
          </cell>
          <cell r="AY2442" t="str">
            <v>B</v>
          </cell>
          <cell r="AZ2442">
            <v>93</v>
          </cell>
          <cell r="BA2442">
            <v>10</v>
          </cell>
          <cell r="BB2442">
            <v>10</v>
          </cell>
          <cell r="BC2442">
            <v>515</v>
          </cell>
          <cell r="BD2442" t="str">
            <v>F</v>
          </cell>
          <cell r="BE2442" t="str">
            <v>F</v>
          </cell>
          <cell r="BF2442" t="str">
            <v>F</v>
          </cell>
          <cell r="BG2442" t="str">
            <v>F</v>
          </cell>
          <cell r="BH2442">
            <v>0.27100000000000002</v>
          </cell>
          <cell r="BI2442">
            <v>0.4</v>
          </cell>
          <cell r="BJ2442">
            <v>3.4000000000000002E-2</v>
          </cell>
          <cell r="BK2442">
            <v>5.3441351539200002E-2</v>
          </cell>
          <cell r="BL2442">
            <v>8</v>
          </cell>
          <cell r="BM2442">
            <v>82</v>
          </cell>
          <cell r="BN2442">
            <v>178</v>
          </cell>
          <cell r="BR2442">
            <v>130</v>
          </cell>
          <cell r="BS2442">
            <v>79</v>
          </cell>
          <cell r="BT2442">
            <v>79</v>
          </cell>
          <cell r="BU2442">
            <v>88</v>
          </cell>
          <cell r="BV2442">
            <v>10</v>
          </cell>
          <cell r="BW2442">
            <v>79</v>
          </cell>
          <cell r="BX2442">
            <v>0</v>
          </cell>
        </row>
        <row r="2443">
          <cell r="E2443" t="str">
            <v>BFFM0068</v>
          </cell>
          <cell r="F2443" t="str">
            <v>600-9 FLAP (SBR)</v>
          </cell>
          <cell r="G2443" t="str">
            <v>600-9 FLAP (SBR)</v>
          </cell>
          <cell r="H2443" t="str">
            <v>FLAP</v>
          </cell>
          <cell r="I2443" t="str">
            <v>IDSF</v>
          </cell>
          <cell r="J2443" t="str">
            <v>IDS FLAP</v>
          </cell>
          <cell r="K2443" t="str">
            <v>BRIDGESTONE</v>
          </cell>
          <cell r="L2443" t="str">
            <v>600-9</v>
          </cell>
          <cell r="M2443" t="str">
            <v>FLAP IMPORT</v>
          </cell>
          <cell r="N2443" t="str">
            <v>FLAP</v>
          </cell>
          <cell r="O2443" t="str">
            <v>FLAP IMP</v>
          </cell>
          <cell r="P2443" t="str">
            <v>T/T</v>
          </cell>
          <cell r="Q2443" t="str">
            <v>IDS00068</v>
          </cell>
          <cell r="R2443" t="str">
            <v>JAPAN</v>
          </cell>
          <cell r="S2443">
            <v>9</v>
          </cell>
          <cell r="Y2443" t="str">
            <v>24</v>
          </cell>
          <cell r="AG2443" t="str">
            <v>IDS00068</v>
          </cell>
          <cell r="AL2443" t="str">
            <v>IDS</v>
          </cell>
          <cell r="AO2443" t="str">
            <v>600-9</v>
          </cell>
          <cell r="AP2443" t="str">
            <v>FLAP</v>
          </cell>
          <cell r="AQ2443">
            <v>0</v>
          </cell>
          <cell r="AR2443">
            <v>0</v>
          </cell>
          <cell r="AU2443">
            <v>0</v>
          </cell>
          <cell r="AX2443" t="str">
            <v>DISCONT</v>
          </cell>
          <cell r="AY2443" t="str">
            <v>B</v>
          </cell>
          <cell r="AZ2443">
            <v>93</v>
          </cell>
          <cell r="BA2443">
            <v>10</v>
          </cell>
          <cell r="BB2443">
            <v>10</v>
          </cell>
          <cell r="BC2443">
            <v>515</v>
          </cell>
          <cell r="BD2443" t="str">
            <v>F</v>
          </cell>
          <cell r="BE2443" t="str">
            <v>F</v>
          </cell>
          <cell r="BF2443" t="str">
            <v>F</v>
          </cell>
          <cell r="BG2443" t="str">
            <v>F</v>
          </cell>
          <cell r="BH2443">
            <v>0.16800000000000001</v>
          </cell>
          <cell r="BI2443">
            <v>0</v>
          </cell>
          <cell r="BJ2443">
            <v>0</v>
          </cell>
          <cell r="BK2443">
            <v>2.0903184E-3</v>
          </cell>
          <cell r="BL2443">
            <v>9</v>
          </cell>
          <cell r="BM2443">
            <v>0</v>
          </cell>
          <cell r="BN2443">
            <v>0</v>
          </cell>
          <cell r="BR2443">
            <v>180</v>
          </cell>
          <cell r="BS2443">
            <v>116</v>
          </cell>
          <cell r="BT2443">
            <v>116</v>
          </cell>
          <cell r="BU2443">
            <v>129</v>
          </cell>
          <cell r="BV2443">
            <v>10</v>
          </cell>
          <cell r="BW2443">
            <v>116</v>
          </cell>
          <cell r="BX2443">
            <v>0</v>
          </cell>
        </row>
        <row r="2444">
          <cell r="E2444" t="str">
            <v>BFFM0097</v>
          </cell>
          <cell r="F2444" t="str">
            <v>650-10 FLAP (SBR)</v>
          </cell>
          <cell r="G2444" t="str">
            <v>650-10 FLAP (SBR)</v>
          </cell>
          <cell r="H2444" t="str">
            <v>FLAP</v>
          </cell>
          <cell r="I2444" t="str">
            <v>IDSF</v>
          </cell>
          <cell r="J2444" t="str">
            <v>IDS FLAP</v>
          </cell>
          <cell r="K2444" t="str">
            <v>BRIDGESTONE</v>
          </cell>
          <cell r="L2444" t="str">
            <v>650-10</v>
          </cell>
          <cell r="M2444" t="str">
            <v>FLAP IMPORT</v>
          </cell>
          <cell r="N2444" t="str">
            <v>FLAP</v>
          </cell>
          <cell r="O2444" t="str">
            <v>FLAP IMP</v>
          </cell>
          <cell r="P2444" t="str">
            <v>T/T</v>
          </cell>
          <cell r="Q2444" t="str">
            <v>IDSF0097</v>
          </cell>
          <cell r="R2444" t="str">
            <v>JAPAN</v>
          </cell>
          <cell r="S2444">
            <v>9</v>
          </cell>
          <cell r="Y2444" t="str">
            <v>24</v>
          </cell>
          <cell r="AG2444" t="str">
            <v>IDSF0097</v>
          </cell>
          <cell r="AL2444" t="str">
            <v>IDS</v>
          </cell>
          <cell r="AO2444" t="str">
            <v>650-10</v>
          </cell>
          <cell r="AP2444" t="str">
            <v>FLAP</v>
          </cell>
          <cell r="AQ2444">
            <v>0</v>
          </cell>
          <cell r="AR2444">
            <v>0</v>
          </cell>
          <cell r="AU2444">
            <v>0</v>
          </cell>
          <cell r="AX2444" t="str">
            <v>DISCONT</v>
          </cell>
          <cell r="AY2444" t="str">
            <v>B</v>
          </cell>
          <cell r="AZ2444">
            <v>93</v>
          </cell>
          <cell r="BA2444">
            <v>10</v>
          </cell>
          <cell r="BB2444">
            <v>10</v>
          </cell>
          <cell r="BC2444">
            <v>515</v>
          </cell>
          <cell r="BD2444" t="str">
            <v>F</v>
          </cell>
          <cell r="BE2444" t="str">
            <v>F</v>
          </cell>
          <cell r="BF2444" t="str">
            <v>F</v>
          </cell>
          <cell r="BG2444" t="str">
            <v>F</v>
          </cell>
          <cell r="BH2444">
            <v>0.36599999999999999</v>
          </cell>
          <cell r="BI2444">
            <v>0.45</v>
          </cell>
          <cell r="BJ2444">
            <v>2E-3</v>
          </cell>
          <cell r="BK2444">
            <v>2.5806399999999999E-3</v>
          </cell>
          <cell r="BL2444">
            <v>10</v>
          </cell>
          <cell r="BM2444">
            <v>0</v>
          </cell>
          <cell r="BN2444">
            <v>0</v>
          </cell>
          <cell r="BR2444">
            <v>220</v>
          </cell>
          <cell r="BS2444">
            <v>137</v>
          </cell>
          <cell r="BT2444">
            <v>137</v>
          </cell>
          <cell r="BU2444">
            <v>152</v>
          </cell>
          <cell r="BV2444">
            <v>10</v>
          </cell>
          <cell r="BW2444">
            <v>137</v>
          </cell>
          <cell r="BX2444">
            <v>0</v>
          </cell>
        </row>
        <row r="2445">
          <cell r="E2445" t="str">
            <v>BFFM0125</v>
          </cell>
          <cell r="F2445" t="str">
            <v>23X9-10 FLAP</v>
          </cell>
          <cell r="G2445" t="str">
            <v>23X9-10 FLAP</v>
          </cell>
          <cell r="H2445" t="str">
            <v>FLAP</v>
          </cell>
          <cell r="I2445" t="str">
            <v>IDSF</v>
          </cell>
          <cell r="J2445" t="str">
            <v>IDS FLAP</v>
          </cell>
          <cell r="K2445" t="str">
            <v>BRIDGESTONE</v>
          </cell>
          <cell r="L2445" t="str">
            <v>23X9-10</v>
          </cell>
          <cell r="M2445" t="str">
            <v>FLAP IMPORT</v>
          </cell>
          <cell r="N2445" t="str">
            <v>FLAP</v>
          </cell>
          <cell r="O2445" t="str">
            <v>FLAP IMP</v>
          </cell>
          <cell r="P2445" t="str">
            <v>T/T</v>
          </cell>
          <cell r="Q2445" t="str">
            <v>1DSF7370</v>
          </cell>
          <cell r="R2445" t="str">
            <v>JAPAN</v>
          </cell>
          <cell r="S2445">
            <v>9</v>
          </cell>
          <cell r="Y2445" t="str">
            <v>24</v>
          </cell>
          <cell r="AG2445">
            <v>0</v>
          </cell>
          <cell r="AL2445" t="str">
            <v>IDS</v>
          </cell>
          <cell r="AO2445" t="str">
            <v>23X9-10</v>
          </cell>
          <cell r="AP2445" t="str">
            <v>FLAP</v>
          </cell>
          <cell r="AQ2445">
            <v>0</v>
          </cell>
          <cell r="AR2445">
            <v>0</v>
          </cell>
          <cell r="AU2445">
            <v>0</v>
          </cell>
          <cell r="AX2445" t="str">
            <v>CON</v>
          </cell>
          <cell r="AY2445" t="str">
            <v>B</v>
          </cell>
          <cell r="AZ2445">
            <v>93</v>
          </cell>
          <cell r="BA2445">
            <v>10</v>
          </cell>
          <cell r="BB2445">
            <v>10</v>
          </cell>
          <cell r="BC2445">
            <v>515</v>
          </cell>
          <cell r="BD2445" t="str">
            <v>F</v>
          </cell>
          <cell r="BE2445" t="str">
            <v>F</v>
          </cell>
          <cell r="BF2445" t="str">
            <v>F</v>
          </cell>
          <cell r="BG2445" t="str">
            <v>F</v>
          </cell>
          <cell r="BH2445">
            <v>0.36199999999999999</v>
          </cell>
          <cell r="BI2445">
            <v>0.51</v>
          </cell>
          <cell r="BJ2445">
            <v>2E-3</v>
          </cell>
          <cell r="BK2445">
            <v>2.5806399999999999E-3</v>
          </cell>
          <cell r="BL2445">
            <v>10</v>
          </cell>
          <cell r="BM2445">
            <v>0</v>
          </cell>
          <cell r="BN2445">
            <v>0</v>
          </cell>
          <cell r="BR2445">
            <v>230</v>
          </cell>
          <cell r="BS2445">
            <v>144</v>
          </cell>
          <cell r="BT2445">
            <v>144</v>
          </cell>
          <cell r="BU2445">
            <v>160</v>
          </cell>
          <cell r="BV2445">
            <v>10</v>
          </cell>
          <cell r="BW2445">
            <v>144</v>
          </cell>
          <cell r="BX2445">
            <v>97.28</v>
          </cell>
        </row>
        <row r="2446">
          <cell r="E2446" t="str">
            <v>BFFM0144</v>
          </cell>
          <cell r="F2446" t="str">
            <v>700-12 FLAP (SBR)</v>
          </cell>
          <cell r="G2446" t="str">
            <v>700-12 FLAP (SBR)</v>
          </cell>
          <cell r="H2446" t="str">
            <v>FLAP</v>
          </cell>
          <cell r="I2446" t="str">
            <v>IDSF</v>
          </cell>
          <cell r="J2446" t="str">
            <v>IDS FLAP</v>
          </cell>
          <cell r="K2446" t="str">
            <v>BRIDGESTONE</v>
          </cell>
          <cell r="L2446" t="str">
            <v>700-12</v>
          </cell>
          <cell r="M2446" t="str">
            <v>FLAP IMPORT</v>
          </cell>
          <cell r="N2446" t="str">
            <v>FLAP</v>
          </cell>
          <cell r="O2446" t="str">
            <v>FLAP IMP</v>
          </cell>
          <cell r="P2446" t="str">
            <v>T/T</v>
          </cell>
          <cell r="Q2446" t="str">
            <v>IDS00144</v>
          </cell>
          <cell r="R2446" t="str">
            <v>JAPAN</v>
          </cell>
          <cell r="S2446">
            <v>9</v>
          </cell>
          <cell r="Y2446" t="str">
            <v>24</v>
          </cell>
          <cell r="AG2446" t="str">
            <v>IDS00144</v>
          </cell>
          <cell r="AL2446" t="str">
            <v>IDS</v>
          </cell>
          <cell r="AO2446" t="str">
            <v>700-12</v>
          </cell>
          <cell r="AP2446" t="str">
            <v>FLAP</v>
          </cell>
          <cell r="AQ2446">
            <v>0</v>
          </cell>
          <cell r="AR2446">
            <v>0</v>
          </cell>
          <cell r="AU2446">
            <v>0</v>
          </cell>
          <cell r="AX2446" t="str">
            <v>DISCONT</v>
          </cell>
          <cell r="AY2446" t="str">
            <v>B</v>
          </cell>
          <cell r="AZ2446">
            <v>93</v>
          </cell>
          <cell r="BA2446">
            <v>10</v>
          </cell>
          <cell r="BB2446">
            <v>10</v>
          </cell>
          <cell r="BC2446">
            <v>515</v>
          </cell>
          <cell r="BD2446" t="str">
            <v>F</v>
          </cell>
          <cell r="BE2446" t="str">
            <v>F</v>
          </cell>
          <cell r="BF2446" t="str">
            <v>F</v>
          </cell>
          <cell r="BG2446" t="str">
            <v>F</v>
          </cell>
          <cell r="BH2446">
            <v>0.32100000000000001</v>
          </cell>
          <cell r="BI2446">
            <v>0</v>
          </cell>
          <cell r="BJ2446">
            <v>0</v>
          </cell>
          <cell r="BK2446">
            <v>3.7161215999999991E-3</v>
          </cell>
          <cell r="BL2446">
            <v>12</v>
          </cell>
          <cell r="BM2446">
            <v>0</v>
          </cell>
          <cell r="BN2446">
            <v>0</v>
          </cell>
          <cell r="BR2446">
            <v>300</v>
          </cell>
          <cell r="BS2446">
            <v>186</v>
          </cell>
          <cell r="BT2446">
            <v>186</v>
          </cell>
          <cell r="BU2446">
            <v>207</v>
          </cell>
          <cell r="BV2446">
            <v>10</v>
          </cell>
          <cell r="BW2446">
            <v>186</v>
          </cell>
          <cell r="BX2446">
            <v>0</v>
          </cell>
        </row>
        <row r="2447">
          <cell r="E2447" t="str">
            <v>BFFM0145</v>
          </cell>
          <cell r="F2447" t="str">
            <v>700-12 FLAP (14PR)</v>
          </cell>
          <cell r="G2447" t="str">
            <v>700-12 FLAP (14PR)</v>
          </cell>
          <cell r="H2447" t="str">
            <v>FLAP</v>
          </cell>
          <cell r="I2447" t="str">
            <v>IDSF</v>
          </cell>
          <cell r="J2447" t="str">
            <v>IDS FLAP</v>
          </cell>
          <cell r="K2447" t="str">
            <v>BRIDGESTONE</v>
          </cell>
          <cell r="L2447" t="str">
            <v>700-12</v>
          </cell>
          <cell r="M2447" t="str">
            <v>FLAP IMPORT</v>
          </cell>
          <cell r="N2447" t="str">
            <v>FLAP</v>
          </cell>
          <cell r="O2447" t="str">
            <v>FLAP IMP</v>
          </cell>
          <cell r="P2447" t="str">
            <v>T/T</v>
          </cell>
          <cell r="Q2447" t="str">
            <v>IDSF0145</v>
          </cell>
          <cell r="R2447" t="str">
            <v>JAPAN</v>
          </cell>
          <cell r="S2447">
            <v>9</v>
          </cell>
          <cell r="Y2447" t="str">
            <v>24</v>
          </cell>
          <cell r="AG2447" t="str">
            <v>IDSF0145</v>
          </cell>
          <cell r="AL2447" t="str">
            <v>IDS</v>
          </cell>
          <cell r="AO2447" t="str">
            <v>700-12</v>
          </cell>
          <cell r="AP2447" t="str">
            <v>FLAP</v>
          </cell>
          <cell r="AQ2447">
            <v>0</v>
          </cell>
          <cell r="AR2447">
            <v>0</v>
          </cell>
          <cell r="AU2447">
            <v>0</v>
          </cell>
          <cell r="AX2447" t="str">
            <v>DISCONT</v>
          </cell>
          <cell r="AY2447" t="str">
            <v>B</v>
          </cell>
          <cell r="AZ2447">
            <v>93</v>
          </cell>
          <cell r="BA2447">
            <v>10</v>
          </cell>
          <cell r="BB2447">
            <v>10</v>
          </cell>
          <cell r="BC2447">
            <v>515</v>
          </cell>
          <cell r="BD2447" t="str">
            <v>F</v>
          </cell>
          <cell r="BE2447" t="str">
            <v>F</v>
          </cell>
          <cell r="BF2447" t="str">
            <v>F</v>
          </cell>
          <cell r="BG2447" t="str">
            <v>F</v>
          </cell>
          <cell r="BH2447">
            <v>0.32100000000000001</v>
          </cell>
          <cell r="BI2447">
            <v>0.62</v>
          </cell>
          <cell r="BJ2447">
            <v>0</v>
          </cell>
          <cell r="BK2447">
            <v>3.7161215999999991E-3</v>
          </cell>
          <cell r="BL2447">
            <v>12</v>
          </cell>
          <cell r="BM2447">
            <v>0</v>
          </cell>
          <cell r="BN2447">
            <v>0</v>
          </cell>
          <cell r="BR2447">
            <v>260</v>
          </cell>
          <cell r="BS2447">
            <v>161</v>
          </cell>
          <cell r="BT2447">
            <v>161</v>
          </cell>
          <cell r="BU2447">
            <v>179</v>
          </cell>
          <cell r="BV2447">
            <v>10</v>
          </cell>
          <cell r="BW2447">
            <v>161</v>
          </cell>
          <cell r="BX2447">
            <v>0</v>
          </cell>
        </row>
        <row r="2448">
          <cell r="E2448" t="str">
            <v>BFFM0217</v>
          </cell>
          <cell r="F2448" t="str">
            <v>1400/14/80R20 FLAP (M857)</v>
          </cell>
          <cell r="G2448" t="str">
            <v>1400/14/80R20 FLAP (M857)</v>
          </cell>
          <cell r="H2448" t="str">
            <v>FLAP RADIAL</v>
          </cell>
          <cell r="I2448" t="str">
            <v>TBRF</v>
          </cell>
          <cell r="J2448" t="str">
            <v>TBR FLAP</v>
          </cell>
          <cell r="K2448" t="str">
            <v>BRIDGESTONE</v>
          </cell>
          <cell r="L2448" t="str">
            <v>1400/14/80R20</v>
          </cell>
          <cell r="M2448" t="str">
            <v>FLAP IMPORT</v>
          </cell>
          <cell r="N2448" t="str">
            <v>FLAP</v>
          </cell>
          <cell r="O2448" t="str">
            <v>FLAP IMP</v>
          </cell>
          <cell r="P2448" t="str">
            <v>T/T</v>
          </cell>
          <cell r="Q2448" t="str">
            <v>TBRF0217</v>
          </cell>
          <cell r="R2448" t="str">
            <v>JAPAN</v>
          </cell>
          <cell r="S2448">
            <v>9</v>
          </cell>
          <cell r="Y2448" t="str">
            <v>24</v>
          </cell>
          <cell r="AG2448" t="str">
            <v>TBRF0217</v>
          </cell>
          <cell r="AL2448" t="str">
            <v>TBR</v>
          </cell>
          <cell r="AO2448" t="str">
            <v>1400/14/80R20</v>
          </cell>
          <cell r="AP2448" t="str">
            <v>FLAP</v>
          </cell>
          <cell r="AQ2448">
            <v>0</v>
          </cell>
          <cell r="AR2448">
            <v>0</v>
          </cell>
          <cell r="AU2448">
            <v>0</v>
          </cell>
          <cell r="AX2448" t="str">
            <v>DISCONT</v>
          </cell>
          <cell r="AY2448" t="str">
            <v>B</v>
          </cell>
          <cell r="AZ2448">
            <v>93</v>
          </cell>
          <cell r="BA2448">
            <v>10</v>
          </cell>
          <cell r="BB2448">
            <v>10</v>
          </cell>
          <cell r="BC2448">
            <v>515</v>
          </cell>
          <cell r="BD2448" t="str">
            <v>F</v>
          </cell>
          <cell r="BE2448" t="str">
            <v>F</v>
          </cell>
          <cell r="BF2448" t="str">
            <v>F</v>
          </cell>
          <cell r="BG2448" t="str">
            <v>F</v>
          </cell>
          <cell r="BH2448">
            <v>3.49</v>
          </cell>
          <cell r="BI2448">
            <v>3.49</v>
          </cell>
          <cell r="BJ2448">
            <v>1.4999999999999999E-2</v>
          </cell>
          <cell r="BK2448">
            <v>1.032256E-2</v>
          </cell>
          <cell r="BL2448">
            <v>20</v>
          </cell>
          <cell r="BM2448">
            <v>0</v>
          </cell>
          <cell r="BN2448">
            <v>0</v>
          </cell>
          <cell r="BR2448">
            <v>840</v>
          </cell>
          <cell r="BS2448">
            <v>529</v>
          </cell>
          <cell r="BT2448">
            <v>529</v>
          </cell>
          <cell r="BU2448">
            <v>588</v>
          </cell>
          <cell r="BV2448">
            <v>10</v>
          </cell>
          <cell r="BW2448">
            <v>529</v>
          </cell>
          <cell r="BX2448">
            <v>0</v>
          </cell>
        </row>
        <row r="2449">
          <cell r="E2449" t="str">
            <v>BFFM0232</v>
          </cell>
          <cell r="F2449" t="str">
            <v>28X9-15 FLAP (14PR)</v>
          </cell>
          <cell r="G2449" t="str">
            <v>28X9-15 FLAP (14PR)</v>
          </cell>
          <cell r="H2449" t="str">
            <v>FLAP</v>
          </cell>
          <cell r="I2449" t="str">
            <v>IDSF</v>
          </cell>
          <cell r="J2449" t="str">
            <v>IDS FLAP</v>
          </cell>
          <cell r="K2449" t="str">
            <v>BRIDGESTONE</v>
          </cell>
          <cell r="L2449" t="str">
            <v>28X9-15</v>
          </cell>
          <cell r="M2449" t="str">
            <v>FLAP IMPORT</v>
          </cell>
          <cell r="N2449" t="str">
            <v>FLAP</v>
          </cell>
          <cell r="O2449" t="str">
            <v>FLAP IMP</v>
          </cell>
          <cell r="P2449" t="str">
            <v>T/T</v>
          </cell>
          <cell r="Q2449" t="str">
            <v>IDSF0232</v>
          </cell>
          <cell r="R2449" t="str">
            <v>JAPAN</v>
          </cell>
          <cell r="S2449">
            <v>9</v>
          </cell>
          <cell r="Y2449" t="str">
            <v>24</v>
          </cell>
          <cell r="AG2449" t="str">
            <v>IDSF0232</v>
          </cell>
          <cell r="AL2449" t="str">
            <v>IDS</v>
          </cell>
          <cell r="AO2449" t="str">
            <v>28X9-15</v>
          </cell>
          <cell r="AP2449" t="str">
            <v>FLAP</v>
          </cell>
          <cell r="AQ2449">
            <v>0</v>
          </cell>
          <cell r="AR2449">
            <v>0</v>
          </cell>
          <cell r="AU2449">
            <v>0</v>
          </cell>
          <cell r="AX2449" t="str">
            <v>DISCONT</v>
          </cell>
          <cell r="AY2449" t="str">
            <v>B</v>
          </cell>
          <cell r="AZ2449">
            <v>93</v>
          </cell>
          <cell r="BA2449">
            <v>10</v>
          </cell>
          <cell r="BB2449">
            <v>10</v>
          </cell>
          <cell r="BC2449">
            <v>515</v>
          </cell>
          <cell r="BD2449" t="str">
            <v>F</v>
          </cell>
          <cell r="BE2449" t="str">
            <v>F</v>
          </cell>
          <cell r="BF2449" t="str">
            <v>F</v>
          </cell>
          <cell r="BG2449" t="str">
            <v>F</v>
          </cell>
          <cell r="BH2449">
            <v>0.85899999999999999</v>
          </cell>
          <cell r="BI2449">
            <v>0.95</v>
          </cell>
          <cell r="BJ2449">
            <v>3.0000000000000001E-3</v>
          </cell>
          <cell r="BK2449">
            <v>5.8064400000000004E-3</v>
          </cell>
          <cell r="BL2449">
            <v>15</v>
          </cell>
          <cell r="BM2449">
            <v>0</v>
          </cell>
          <cell r="BN2449">
            <v>0</v>
          </cell>
          <cell r="BR2449">
            <v>390</v>
          </cell>
          <cell r="BS2449">
            <v>244</v>
          </cell>
          <cell r="BT2449">
            <v>244</v>
          </cell>
          <cell r="BU2449">
            <v>271</v>
          </cell>
          <cell r="BV2449">
            <v>10</v>
          </cell>
          <cell r="BW2449">
            <v>244</v>
          </cell>
          <cell r="BX2449">
            <v>0</v>
          </cell>
        </row>
        <row r="2450">
          <cell r="E2450" t="str">
            <v>BFFM0240</v>
          </cell>
          <cell r="F2450" t="str">
            <v>28 X 9-15 FLAP (SBR)</v>
          </cell>
          <cell r="G2450" t="str">
            <v>28 X 9-15 FLAP (SBR)</v>
          </cell>
          <cell r="H2450" t="str">
            <v>FLAP</v>
          </cell>
          <cell r="I2450" t="str">
            <v>IDSF</v>
          </cell>
          <cell r="J2450" t="str">
            <v>IDS FLAP</v>
          </cell>
          <cell r="K2450" t="str">
            <v>BRIDGESTONE</v>
          </cell>
          <cell r="L2450" t="str">
            <v>28X9-15</v>
          </cell>
          <cell r="M2450" t="str">
            <v>FLAP IMPORT</v>
          </cell>
          <cell r="N2450" t="str">
            <v>FLAP</v>
          </cell>
          <cell r="O2450" t="str">
            <v>FLAP IMP</v>
          </cell>
          <cell r="P2450" t="str">
            <v>T/T</v>
          </cell>
          <cell r="Q2450" t="str">
            <v>IDSF0240</v>
          </cell>
          <cell r="R2450" t="str">
            <v>JAPAN</v>
          </cell>
          <cell r="S2450">
            <v>9</v>
          </cell>
          <cell r="Y2450" t="str">
            <v>24</v>
          </cell>
          <cell r="AG2450" t="str">
            <v>IDSF0240</v>
          </cell>
          <cell r="AL2450" t="str">
            <v>IDS</v>
          </cell>
          <cell r="AO2450" t="str">
            <v>28X9-15</v>
          </cell>
          <cell r="AP2450" t="str">
            <v>FLAP</v>
          </cell>
          <cell r="AQ2450">
            <v>0</v>
          </cell>
          <cell r="AR2450">
            <v>0</v>
          </cell>
          <cell r="AU2450">
            <v>0</v>
          </cell>
          <cell r="AX2450" t="str">
            <v>CON</v>
          </cell>
          <cell r="AY2450" t="str">
            <v>B</v>
          </cell>
          <cell r="AZ2450">
            <v>93</v>
          </cell>
          <cell r="BA2450">
            <v>10</v>
          </cell>
          <cell r="BB2450">
            <v>10</v>
          </cell>
          <cell r="BC2450">
            <v>515</v>
          </cell>
          <cell r="BD2450" t="str">
            <v>F</v>
          </cell>
          <cell r="BE2450" t="str">
            <v>F</v>
          </cell>
          <cell r="BF2450" t="str">
            <v>F</v>
          </cell>
          <cell r="BG2450" t="str">
            <v>F</v>
          </cell>
          <cell r="BH2450">
            <v>0.85899999999999999</v>
          </cell>
          <cell r="BI2450">
            <v>1.02</v>
          </cell>
          <cell r="BJ2450">
            <v>3.0000000000000001E-3</v>
          </cell>
          <cell r="BK2450">
            <v>5.8064400000000004E-3</v>
          </cell>
          <cell r="BL2450">
            <v>15</v>
          </cell>
          <cell r="BM2450">
            <v>0</v>
          </cell>
          <cell r="BN2450">
            <v>0</v>
          </cell>
          <cell r="BR2450">
            <v>450</v>
          </cell>
          <cell r="BS2450">
            <v>286</v>
          </cell>
          <cell r="BT2450">
            <v>286</v>
          </cell>
          <cell r="BU2450">
            <v>318</v>
          </cell>
          <cell r="BV2450">
            <v>10</v>
          </cell>
          <cell r="BW2450">
            <v>286</v>
          </cell>
          <cell r="BX2450">
            <v>181.71</v>
          </cell>
        </row>
        <row r="2451">
          <cell r="E2451" t="str">
            <v>BFFM0407</v>
          </cell>
          <cell r="F2451" t="str">
            <v>1000-20 FLAP (YS)</v>
          </cell>
          <cell r="G2451" t="str">
            <v>1000-20 FLAP (YS)</v>
          </cell>
          <cell r="H2451" t="str">
            <v>FLAP</v>
          </cell>
          <cell r="I2451" t="str">
            <v>IDSF</v>
          </cell>
          <cell r="J2451" t="str">
            <v>IDS FLAP</v>
          </cell>
          <cell r="K2451" t="str">
            <v>BRIDGESTONE</v>
          </cell>
          <cell r="L2451" t="str">
            <v>1000-20</v>
          </cell>
          <cell r="M2451" t="str">
            <v>FLAP IMPORT</v>
          </cell>
          <cell r="N2451" t="str">
            <v>FLAP</v>
          </cell>
          <cell r="O2451" t="str">
            <v>FLAP IMP</v>
          </cell>
          <cell r="P2451" t="str">
            <v>T/T</v>
          </cell>
          <cell r="Q2451" t="str">
            <v>1DSF0407</v>
          </cell>
          <cell r="R2451" t="str">
            <v>JAPAN</v>
          </cell>
          <cell r="S2451">
            <v>9</v>
          </cell>
          <cell r="Y2451" t="str">
            <v>24</v>
          </cell>
          <cell r="AG2451" t="str">
            <v>1DSF0407</v>
          </cell>
          <cell r="AL2451" t="str">
            <v>IDS</v>
          </cell>
          <cell r="AO2451" t="str">
            <v>1000-20</v>
          </cell>
          <cell r="AP2451" t="str">
            <v>FLAP</v>
          </cell>
          <cell r="AQ2451">
            <v>0</v>
          </cell>
          <cell r="AR2451">
            <v>0</v>
          </cell>
          <cell r="AU2451">
            <v>0</v>
          </cell>
          <cell r="AX2451" t="str">
            <v>DISCONT</v>
          </cell>
          <cell r="AY2451" t="str">
            <v>B</v>
          </cell>
          <cell r="AZ2451">
            <v>93</v>
          </cell>
          <cell r="BA2451">
            <v>10</v>
          </cell>
          <cell r="BB2451">
            <v>10</v>
          </cell>
          <cell r="BC2451">
            <v>515</v>
          </cell>
          <cell r="BD2451" t="str">
            <v>F</v>
          </cell>
          <cell r="BE2451" t="str">
            <v>F</v>
          </cell>
          <cell r="BF2451" t="str">
            <v>F</v>
          </cell>
          <cell r="BG2451" t="str">
            <v>F</v>
          </cell>
          <cell r="BH2451">
            <v>1.66</v>
          </cell>
          <cell r="BI2451">
            <v>1.66</v>
          </cell>
          <cell r="BJ2451">
            <v>0</v>
          </cell>
          <cell r="BK2451">
            <v>1.032256E-2</v>
          </cell>
          <cell r="BL2451">
            <v>20</v>
          </cell>
          <cell r="BM2451">
            <v>0</v>
          </cell>
          <cell r="BN2451">
            <v>0</v>
          </cell>
          <cell r="BR2451">
            <v>910</v>
          </cell>
          <cell r="BS2451">
            <v>570</v>
          </cell>
          <cell r="BT2451">
            <v>570</v>
          </cell>
          <cell r="BU2451">
            <v>633</v>
          </cell>
          <cell r="BV2451">
            <v>10</v>
          </cell>
          <cell r="BW2451">
            <v>570</v>
          </cell>
          <cell r="BX2451">
            <v>0</v>
          </cell>
        </row>
        <row r="2452">
          <cell r="E2452" t="str">
            <v>BFFM0433</v>
          </cell>
          <cell r="F2452" t="str">
            <v>1200-20 FLAP (YS)</v>
          </cell>
          <cell r="G2452" t="str">
            <v>1200-20 FLAP (YS)</v>
          </cell>
          <cell r="H2452" t="str">
            <v>FLAP</v>
          </cell>
          <cell r="I2452" t="str">
            <v>IDSF</v>
          </cell>
          <cell r="J2452" t="str">
            <v>IDS FLAP</v>
          </cell>
          <cell r="K2452" t="str">
            <v>BRIDGESTONE</v>
          </cell>
          <cell r="L2452" t="str">
            <v>1200-20</v>
          </cell>
          <cell r="M2452" t="str">
            <v>FLAP IMPORT</v>
          </cell>
          <cell r="N2452" t="str">
            <v>FLAP</v>
          </cell>
          <cell r="O2452" t="str">
            <v>FLAP IMP</v>
          </cell>
          <cell r="P2452" t="str">
            <v>T/T</v>
          </cell>
          <cell r="Q2452" t="str">
            <v>1DSF0433</v>
          </cell>
          <cell r="R2452" t="str">
            <v>JAPAN</v>
          </cell>
          <cell r="S2452">
            <v>9</v>
          </cell>
          <cell r="Y2452" t="str">
            <v>24</v>
          </cell>
          <cell r="AG2452" t="str">
            <v>1DSF0433</v>
          </cell>
          <cell r="AL2452" t="str">
            <v>IDS</v>
          </cell>
          <cell r="AO2452" t="str">
            <v>1200-20</v>
          </cell>
          <cell r="AP2452" t="str">
            <v>FLAP</v>
          </cell>
          <cell r="AQ2452">
            <v>0</v>
          </cell>
          <cell r="AR2452">
            <v>0</v>
          </cell>
          <cell r="AU2452">
            <v>0</v>
          </cell>
          <cell r="AX2452" t="str">
            <v>DISCONT</v>
          </cell>
          <cell r="AY2452" t="str">
            <v>B</v>
          </cell>
          <cell r="AZ2452">
            <v>93</v>
          </cell>
          <cell r="BA2452">
            <v>10</v>
          </cell>
          <cell r="BB2452">
            <v>10</v>
          </cell>
          <cell r="BC2452">
            <v>515</v>
          </cell>
          <cell r="BD2452" t="str">
            <v>F</v>
          </cell>
          <cell r="BE2452" t="str">
            <v>F</v>
          </cell>
          <cell r="BF2452" t="str">
            <v>F</v>
          </cell>
          <cell r="BG2452" t="str">
            <v>F</v>
          </cell>
          <cell r="BH2452">
            <v>2.82</v>
          </cell>
          <cell r="BI2452">
            <v>2.82</v>
          </cell>
          <cell r="BJ2452">
            <v>0</v>
          </cell>
          <cell r="BK2452">
            <v>1.032256E-2</v>
          </cell>
          <cell r="BL2452">
            <v>20</v>
          </cell>
          <cell r="BM2452">
            <v>0</v>
          </cell>
          <cell r="BN2452">
            <v>0</v>
          </cell>
          <cell r="BR2452">
            <v>1870</v>
          </cell>
          <cell r="BS2452">
            <v>1177</v>
          </cell>
          <cell r="BT2452">
            <v>1177</v>
          </cell>
          <cell r="BU2452">
            <v>1308</v>
          </cell>
          <cell r="BV2452">
            <v>10</v>
          </cell>
          <cell r="BW2452">
            <v>1177</v>
          </cell>
          <cell r="BX2452">
            <v>0</v>
          </cell>
        </row>
        <row r="2453">
          <cell r="E2453" t="str">
            <v>BFFM0434</v>
          </cell>
          <cell r="F2453" t="str">
            <v>1200-20 FLAP (RL)</v>
          </cell>
          <cell r="G2453" t="str">
            <v>1200-20 FLAP (RL)</v>
          </cell>
          <cell r="H2453" t="str">
            <v>FLAP</v>
          </cell>
          <cell r="I2453" t="str">
            <v>IDSF</v>
          </cell>
          <cell r="J2453" t="str">
            <v>IDS FLAP</v>
          </cell>
          <cell r="K2453" t="str">
            <v>BRIDGESTONE</v>
          </cell>
          <cell r="L2453" t="str">
            <v>1200-20</v>
          </cell>
          <cell r="M2453" t="str">
            <v>FLAP IMPORT</v>
          </cell>
          <cell r="N2453" t="str">
            <v>FLAP</v>
          </cell>
          <cell r="O2453" t="str">
            <v>FLAP IMP</v>
          </cell>
          <cell r="P2453" t="str">
            <v>T/T</v>
          </cell>
          <cell r="Q2453" t="str">
            <v>IDSF0451</v>
          </cell>
          <cell r="R2453" t="str">
            <v>JAPAN</v>
          </cell>
          <cell r="S2453">
            <v>9</v>
          </cell>
          <cell r="Y2453" t="str">
            <v>24</v>
          </cell>
          <cell r="AG2453" t="str">
            <v>IDSF0451</v>
          </cell>
          <cell r="AL2453" t="str">
            <v>IDS</v>
          </cell>
          <cell r="AO2453" t="str">
            <v>1200-20</v>
          </cell>
          <cell r="AP2453" t="str">
            <v>FLAP</v>
          </cell>
          <cell r="AQ2453">
            <v>0</v>
          </cell>
          <cell r="AR2453">
            <v>0</v>
          </cell>
          <cell r="AU2453">
            <v>0</v>
          </cell>
          <cell r="AX2453" t="str">
            <v>DISCONT</v>
          </cell>
          <cell r="AY2453" t="str">
            <v>B</v>
          </cell>
          <cell r="AZ2453">
            <v>93</v>
          </cell>
          <cell r="BA2453">
            <v>10</v>
          </cell>
          <cell r="BB2453">
            <v>10</v>
          </cell>
          <cell r="BC2453">
            <v>515</v>
          </cell>
          <cell r="BD2453" t="str">
            <v>F</v>
          </cell>
          <cell r="BE2453" t="str">
            <v>F</v>
          </cell>
          <cell r="BF2453" t="str">
            <v>F</v>
          </cell>
          <cell r="BG2453" t="str">
            <v>F</v>
          </cell>
          <cell r="BH2453">
            <v>1.167</v>
          </cell>
          <cell r="BI2453">
            <v>2.44</v>
          </cell>
          <cell r="BJ2453">
            <v>0</v>
          </cell>
          <cell r="BK2453">
            <v>1.032256E-2</v>
          </cell>
          <cell r="BL2453">
            <v>20</v>
          </cell>
          <cell r="BM2453">
            <v>0</v>
          </cell>
          <cell r="BN2453">
            <v>0</v>
          </cell>
          <cell r="BR2453">
            <v>1040</v>
          </cell>
          <cell r="BS2453">
            <v>656</v>
          </cell>
          <cell r="BT2453">
            <v>656</v>
          </cell>
          <cell r="BU2453">
            <v>729</v>
          </cell>
          <cell r="BV2453">
            <v>10</v>
          </cell>
          <cell r="BW2453">
            <v>656</v>
          </cell>
          <cell r="BX2453">
            <v>0</v>
          </cell>
        </row>
        <row r="2454">
          <cell r="E2454" t="str">
            <v>BFFM0724</v>
          </cell>
          <cell r="F2454" t="str">
            <v>700R15 FLAP (12-R200)</v>
          </cell>
          <cell r="G2454" t="str">
            <v>700R15 FLAP (12-R200)</v>
          </cell>
          <cell r="H2454" t="str">
            <v>FLAP RADIAL</v>
          </cell>
          <cell r="I2454" t="str">
            <v>LSRF</v>
          </cell>
          <cell r="J2454" t="str">
            <v>LSR FLAP</v>
          </cell>
          <cell r="K2454" t="str">
            <v>BRIDGESTONE</v>
          </cell>
          <cell r="L2454" t="str">
            <v>700R15</v>
          </cell>
          <cell r="M2454" t="str">
            <v>FLAP IMPORT</v>
          </cell>
          <cell r="N2454" t="str">
            <v>FLAP</v>
          </cell>
          <cell r="O2454" t="str">
            <v>FLAP IMP</v>
          </cell>
          <cell r="P2454" t="str">
            <v>T/T</v>
          </cell>
          <cell r="Q2454" t="str">
            <v>LSRF0724</v>
          </cell>
          <cell r="R2454" t="str">
            <v>JAPAN</v>
          </cell>
          <cell r="S2454">
            <v>9</v>
          </cell>
          <cell r="Y2454" t="str">
            <v>24</v>
          </cell>
          <cell r="AG2454" t="str">
            <v>LSRF0724</v>
          </cell>
          <cell r="AL2454" t="str">
            <v>LSR</v>
          </cell>
          <cell r="AO2454" t="str">
            <v>700R15</v>
          </cell>
          <cell r="AP2454" t="str">
            <v>FLAP</v>
          </cell>
          <cell r="AQ2454">
            <v>0</v>
          </cell>
          <cell r="AR2454">
            <v>0</v>
          </cell>
          <cell r="AU2454">
            <v>0</v>
          </cell>
          <cell r="AX2454" t="str">
            <v>DISCONT</v>
          </cell>
          <cell r="AY2454" t="str">
            <v>B</v>
          </cell>
          <cell r="AZ2454">
            <v>93</v>
          </cell>
          <cell r="BA2454">
            <v>10</v>
          </cell>
          <cell r="BB2454">
            <v>10</v>
          </cell>
          <cell r="BC2454">
            <v>515</v>
          </cell>
          <cell r="BD2454" t="str">
            <v>F</v>
          </cell>
          <cell r="BE2454" t="str">
            <v>F</v>
          </cell>
          <cell r="BF2454" t="str">
            <v>F</v>
          </cell>
          <cell r="BG2454" t="str">
            <v>F</v>
          </cell>
          <cell r="BH2454">
            <v>0.56999999999999995</v>
          </cell>
          <cell r="BI2454">
            <v>0.56999999999999995</v>
          </cell>
          <cell r="BJ2454">
            <v>0</v>
          </cell>
          <cell r="BK2454">
            <v>5.8064400000000004E-3</v>
          </cell>
          <cell r="BL2454">
            <v>15</v>
          </cell>
          <cell r="BM2454">
            <v>0</v>
          </cell>
          <cell r="BN2454">
            <v>0</v>
          </cell>
          <cell r="BR2454">
            <v>260</v>
          </cell>
          <cell r="BS2454">
            <v>161</v>
          </cell>
          <cell r="BT2454">
            <v>161</v>
          </cell>
          <cell r="BU2454">
            <v>179</v>
          </cell>
          <cell r="BV2454">
            <v>10</v>
          </cell>
          <cell r="BW2454">
            <v>161</v>
          </cell>
          <cell r="BX2454">
            <v>0</v>
          </cell>
        </row>
        <row r="2455">
          <cell r="E2455" t="str">
            <v>BFFM0904</v>
          </cell>
          <cell r="F2455" t="str">
            <v>750R15 FLAP (12-R200)</v>
          </cell>
          <cell r="G2455" t="str">
            <v>750R15 FLAP (12-R200)</v>
          </cell>
          <cell r="H2455" t="str">
            <v>FLAP RADIAL</v>
          </cell>
          <cell r="I2455" t="str">
            <v>LSRF</v>
          </cell>
          <cell r="J2455" t="str">
            <v>LSR FLAP</v>
          </cell>
          <cell r="K2455" t="str">
            <v>BRIDGESTONE</v>
          </cell>
          <cell r="L2455" t="str">
            <v>750R15</v>
          </cell>
          <cell r="M2455" t="str">
            <v>FLAP IMPORT</v>
          </cell>
          <cell r="N2455" t="str">
            <v>FLAP</v>
          </cell>
          <cell r="O2455" t="str">
            <v>FLAP IMP</v>
          </cell>
          <cell r="P2455" t="str">
            <v>T/T</v>
          </cell>
          <cell r="Q2455" t="str">
            <v>LSRF0904</v>
          </cell>
          <cell r="R2455" t="str">
            <v>JAPAN</v>
          </cell>
          <cell r="S2455">
            <v>9</v>
          </cell>
          <cell r="Y2455" t="str">
            <v>24</v>
          </cell>
          <cell r="AG2455" t="str">
            <v>LSRF0904</v>
          </cell>
          <cell r="AL2455" t="str">
            <v>LSR</v>
          </cell>
          <cell r="AO2455" t="str">
            <v>750R15</v>
          </cell>
          <cell r="AP2455" t="str">
            <v>FLAP</v>
          </cell>
          <cell r="AQ2455">
            <v>0</v>
          </cell>
          <cell r="AR2455">
            <v>0</v>
          </cell>
          <cell r="AU2455">
            <v>0</v>
          </cell>
          <cell r="AX2455" t="str">
            <v>DISCONT</v>
          </cell>
          <cell r="AY2455" t="str">
            <v>B</v>
          </cell>
          <cell r="AZ2455">
            <v>93</v>
          </cell>
          <cell r="BA2455">
            <v>10</v>
          </cell>
          <cell r="BB2455">
            <v>10</v>
          </cell>
          <cell r="BC2455">
            <v>515</v>
          </cell>
          <cell r="BD2455" t="str">
            <v>F</v>
          </cell>
          <cell r="BE2455" t="str">
            <v>F</v>
          </cell>
          <cell r="BF2455" t="str">
            <v>F</v>
          </cell>
          <cell r="BG2455" t="str">
            <v>F</v>
          </cell>
          <cell r="BH2455">
            <v>0.68</v>
          </cell>
          <cell r="BI2455">
            <v>0.68</v>
          </cell>
          <cell r="BJ2455">
            <v>0</v>
          </cell>
          <cell r="BK2455">
            <v>5.8064400000000004E-3</v>
          </cell>
          <cell r="BL2455">
            <v>15</v>
          </cell>
          <cell r="BM2455">
            <v>0</v>
          </cell>
          <cell r="BN2455">
            <v>0</v>
          </cell>
          <cell r="BR2455">
            <v>310</v>
          </cell>
          <cell r="BS2455">
            <v>196</v>
          </cell>
          <cell r="BT2455">
            <v>196</v>
          </cell>
          <cell r="BU2455">
            <v>218</v>
          </cell>
          <cell r="BV2455">
            <v>10</v>
          </cell>
          <cell r="BW2455">
            <v>196</v>
          </cell>
          <cell r="BX2455">
            <v>0</v>
          </cell>
        </row>
        <row r="2456">
          <cell r="E2456" t="str">
            <v>BFFM0951</v>
          </cell>
          <cell r="F2456" t="str">
            <v>750R15 FLAP (14-R200)</v>
          </cell>
          <cell r="G2456" t="str">
            <v>750R15 FLAP (14-R200)</v>
          </cell>
          <cell r="H2456" t="str">
            <v>FLAP RADIAL</v>
          </cell>
          <cell r="I2456" t="str">
            <v>LSRF</v>
          </cell>
          <cell r="J2456" t="str">
            <v>LSR FLAP</v>
          </cell>
          <cell r="K2456" t="str">
            <v>BRIDGESTONE</v>
          </cell>
          <cell r="L2456" t="str">
            <v>750R15</v>
          </cell>
          <cell r="M2456" t="str">
            <v>FLAP IMPORT</v>
          </cell>
          <cell r="N2456" t="str">
            <v>FLAP</v>
          </cell>
          <cell r="O2456" t="str">
            <v>FLAP IMP</v>
          </cell>
          <cell r="P2456" t="str">
            <v>T/T</v>
          </cell>
          <cell r="Q2456" t="str">
            <v>LSRF0951</v>
          </cell>
          <cell r="R2456" t="str">
            <v>JAPAN</v>
          </cell>
          <cell r="S2456">
            <v>9</v>
          </cell>
          <cell r="Y2456" t="str">
            <v>24</v>
          </cell>
          <cell r="AG2456" t="str">
            <v>LSRF0951</v>
          </cell>
          <cell r="AL2456" t="str">
            <v>LSR</v>
          </cell>
          <cell r="AO2456" t="str">
            <v>750R15</v>
          </cell>
          <cell r="AP2456" t="str">
            <v>FLAP</v>
          </cell>
          <cell r="AQ2456">
            <v>0</v>
          </cell>
          <cell r="AR2456">
            <v>0</v>
          </cell>
          <cell r="AU2456">
            <v>0</v>
          </cell>
          <cell r="AX2456" t="str">
            <v>CON</v>
          </cell>
          <cell r="AY2456" t="str">
            <v>B</v>
          </cell>
          <cell r="AZ2456">
            <v>93</v>
          </cell>
          <cell r="BA2456">
            <v>10</v>
          </cell>
          <cell r="BB2456">
            <v>10</v>
          </cell>
          <cell r="BC2456">
            <v>515</v>
          </cell>
          <cell r="BD2456" t="str">
            <v>F</v>
          </cell>
          <cell r="BE2456" t="str">
            <v>F</v>
          </cell>
          <cell r="BF2456" t="str">
            <v>F</v>
          </cell>
          <cell r="BG2456" t="str">
            <v>F</v>
          </cell>
          <cell r="BH2456">
            <v>0.68</v>
          </cell>
          <cell r="BI2456">
            <v>0.68</v>
          </cell>
          <cell r="BJ2456">
            <v>0</v>
          </cell>
          <cell r="BK2456">
            <v>5.8064400000000004E-3</v>
          </cell>
          <cell r="BL2456">
            <v>15</v>
          </cell>
          <cell r="BM2456">
            <v>0</v>
          </cell>
          <cell r="BN2456">
            <v>0</v>
          </cell>
          <cell r="BR2456">
            <v>330</v>
          </cell>
          <cell r="BS2456">
            <v>209</v>
          </cell>
          <cell r="BT2456">
            <v>209</v>
          </cell>
          <cell r="BU2456">
            <v>232</v>
          </cell>
          <cell r="BV2456">
            <v>10</v>
          </cell>
          <cell r="BW2456">
            <v>209</v>
          </cell>
          <cell r="BX2456">
            <v>156.65</v>
          </cell>
        </row>
        <row r="2457">
          <cell r="E2457" t="str">
            <v>BFFM1010</v>
          </cell>
          <cell r="F2457" t="str">
            <v>18X7-8 FLAP</v>
          </cell>
          <cell r="G2457" t="str">
            <v>18X7-8 FLAP</v>
          </cell>
          <cell r="H2457" t="str">
            <v>FLAP</v>
          </cell>
          <cell r="I2457" t="str">
            <v>IDSF</v>
          </cell>
          <cell r="J2457" t="str">
            <v>IDS FLAP</v>
          </cell>
          <cell r="K2457" t="str">
            <v>BRIDGESTONE</v>
          </cell>
          <cell r="L2457" t="str">
            <v>18X7-8</v>
          </cell>
          <cell r="M2457" t="str">
            <v>FLAP IMPORT</v>
          </cell>
          <cell r="N2457" t="str">
            <v>FLAP</v>
          </cell>
          <cell r="O2457" t="str">
            <v>FLAP IMP</v>
          </cell>
          <cell r="P2457" t="str">
            <v>T/T</v>
          </cell>
          <cell r="Q2457" t="str">
            <v>IDSFN014</v>
          </cell>
          <cell r="R2457" t="str">
            <v>JAPAN</v>
          </cell>
          <cell r="S2457">
            <v>9</v>
          </cell>
          <cell r="Y2457" t="str">
            <v>24</v>
          </cell>
          <cell r="AG2457" t="str">
            <v>IDSFN014</v>
          </cell>
          <cell r="AL2457" t="str">
            <v>IDS</v>
          </cell>
          <cell r="AO2457" t="str">
            <v>18X7-8</v>
          </cell>
          <cell r="AP2457" t="str">
            <v>FLAP</v>
          </cell>
          <cell r="AQ2457">
            <v>0</v>
          </cell>
          <cell r="AR2457">
            <v>0</v>
          </cell>
          <cell r="AU2457">
            <v>0</v>
          </cell>
          <cell r="AX2457" t="str">
            <v>CON</v>
          </cell>
          <cell r="AY2457" t="str">
            <v>B</v>
          </cell>
          <cell r="AZ2457">
            <v>93</v>
          </cell>
          <cell r="BA2457">
            <v>10</v>
          </cell>
          <cell r="BB2457">
            <v>10</v>
          </cell>
          <cell r="BC2457">
            <v>515</v>
          </cell>
          <cell r="BD2457" t="str">
            <v>F</v>
          </cell>
          <cell r="BE2457" t="str">
            <v>F</v>
          </cell>
          <cell r="BF2457" t="str">
            <v>F</v>
          </cell>
          <cell r="BG2457" t="str">
            <v>F</v>
          </cell>
          <cell r="BH2457">
            <v>0.27100000000000002</v>
          </cell>
          <cell r="BI2457">
            <v>0.28999999999999998</v>
          </cell>
          <cell r="BJ2457">
            <v>1E-3</v>
          </cell>
          <cell r="BK2457">
            <v>1.6516095999999998E-3</v>
          </cell>
          <cell r="BL2457">
            <v>8</v>
          </cell>
          <cell r="BM2457">
            <v>0</v>
          </cell>
          <cell r="BN2457">
            <v>0</v>
          </cell>
          <cell r="BR2457">
            <v>190</v>
          </cell>
          <cell r="BS2457">
            <v>117</v>
          </cell>
          <cell r="BT2457">
            <v>117</v>
          </cell>
          <cell r="BU2457">
            <v>130</v>
          </cell>
          <cell r="BV2457">
            <v>10</v>
          </cell>
          <cell r="BW2457">
            <v>117</v>
          </cell>
          <cell r="BX2457">
            <v>71.33</v>
          </cell>
        </row>
        <row r="2458">
          <cell r="E2458" t="str">
            <v>BFFM1012</v>
          </cell>
          <cell r="F2458" t="str">
            <v>21.8-9 FLAP</v>
          </cell>
          <cell r="G2458" t="str">
            <v>21.8-9 FLAP</v>
          </cell>
          <cell r="H2458" t="str">
            <v>FLAP</v>
          </cell>
          <cell r="I2458" t="str">
            <v>IDSF</v>
          </cell>
          <cell r="J2458" t="str">
            <v>IDS FLAP</v>
          </cell>
          <cell r="K2458" t="str">
            <v>BRIDGESTONE</v>
          </cell>
          <cell r="L2458" t="str">
            <v>21.8-9</v>
          </cell>
          <cell r="M2458" t="str">
            <v>FLAP IMPORT</v>
          </cell>
          <cell r="N2458" t="str">
            <v>FLAP</v>
          </cell>
          <cell r="O2458" t="str">
            <v>FLAP IMP</v>
          </cell>
          <cell r="P2458" t="str">
            <v>T/T</v>
          </cell>
          <cell r="Q2458" t="str">
            <v>ZDUMMY</v>
          </cell>
          <cell r="R2458" t="str">
            <v>JAPAN</v>
          </cell>
          <cell r="S2458">
            <v>9</v>
          </cell>
          <cell r="Y2458" t="str">
            <v>24</v>
          </cell>
          <cell r="AG2458">
            <v>0</v>
          </cell>
          <cell r="AL2458" t="str">
            <v>IDS</v>
          </cell>
          <cell r="AO2458" t="str">
            <v>21X8-9</v>
          </cell>
          <cell r="AP2458" t="str">
            <v>FLAP</v>
          </cell>
          <cell r="AQ2458">
            <v>0</v>
          </cell>
          <cell r="AR2458">
            <v>0</v>
          </cell>
          <cell r="AU2458">
            <v>0</v>
          </cell>
          <cell r="AX2458" t="str">
            <v>CON</v>
          </cell>
          <cell r="AY2458" t="str">
            <v>B</v>
          </cell>
          <cell r="AZ2458">
            <v>93</v>
          </cell>
          <cell r="BA2458">
            <v>10</v>
          </cell>
          <cell r="BB2458">
            <v>10</v>
          </cell>
          <cell r="BC2458">
            <v>515</v>
          </cell>
          <cell r="BD2458" t="str">
            <v>F</v>
          </cell>
          <cell r="BE2458" t="str">
            <v>F</v>
          </cell>
          <cell r="BF2458" t="str">
            <v>F</v>
          </cell>
          <cell r="BG2458" t="str">
            <v>F</v>
          </cell>
          <cell r="BH2458">
            <v>0.35099999999999998</v>
          </cell>
          <cell r="BI2458">
            <v>0.28000000000000003</v>
          </cell>
          <cell r="BJ2458">
            <v>0</v>
          </cell>
          <cell r="BK2458">
            <v>2.0903184E-3</v>
          </cell>
          <cell r="BL2458">
            <v>9</v>
          </cell>
          <cell r="BM2458">
            <v>0</v>
          </cell>
          <cell r="BN2458">
            <v>0</v>
          </cell>
          <cell r="BR2458">
            <v>170</v>
          </cell>
          <cell r="BS2458">
            <v>107</v>
          </cell>
          <cell r="BT2458">
            <v>107</v>
          </cell>
          <cell r="BU2458">
            <v>119</v>
          </cell>
          <cell r="BV2458">
            <v>10</v>
          </cell>
          <cell r="BW2458">
            <v>107</v>
          </cell>
          <cell r="BX2458">
            <v>67.5</v>
          </cell>
        </row>
        <row r="2459">
          <cell r="E2459" t="str">
            <v>BFFM1014</v>
          </cell>
          <cell r="F2459" t="str">
            <v>28 X 9-15 FLAP</v>
          </cell>
          <cell r="G2459" t="str">
            <v>28 X 9-15 FLAP</v>
          </cell>
          <cell r="H2459" t="str">
            <v>FLAP</v>
          </cell>
          <cell r="I2459" t="str">
            <v>IDSF</v>
          </cell>
          <cell r="J2459" t="str">
            <v>IDS FLAP</v>
          </cell>
          <cell r="K2459" t="str">
            <v>BRIDGESTONE</v>
          </cell>
          <cell r="L2459" t="str">
            <v>28X9-15</v>
          </cell>
          <cell r="M2459" t="str">
            <v>FLAP IMPORT</v>
          </cell>
          <cell r="N2459" t="str">
            <v>FLAP</v>
          </cell>
          <cell r="O2459" t="str">
            <v>FLAP IMP</v>
          </cell>
          <cell r="P2459" t="str">
            <v>T/T</v>
          </cell>
          <cell r="Q2459" t="str">
            <v>1DSF7359</v>
          </cell>
          <cell r="R2459" t="str">
            <v>JAPAN</v>
          </cell>
          <cell r="S2459">
            <v>9</v>
          </cell>
          <cell r="Y2459" t="str">
            <v>24</v>
          </cell>
          <cell r="AG2459">
            <v>0</v>
          </cell>
          <cell r="AL2459" t="str">
            <v>IDS</v>
          </cell>
          <cell r="AO2459" t="str">
            <v>28X9-15</v>
          </cell>
          <cell r="AP2459" t="str">
            <v>FLAP</v>
          </cell>
          <cell r="AQ2459">
            <v>0</v>
          </cell>
          <cell r="AR2459">
            <v>0</v>
          </cell>
          <cell r="AU2459">
            <v>0</v>
          </cell>
          <cell r="AX2459" t="str">
            <v>CON</v>
          </cell>
          <cell r="AY2459" t="str">
            <v>B</v>
          </cell>
          <cell r="AZ2459">
            <v>93</v>
          </cell>
          <cell r="BA2459">
            <v>10</v>
          </cell>
          <cell r="BB2459">
            <v>10</v>
          </cell>
          <cell r="BC2459">
            <v>515</v>
          </cell>
          <cell r="BD2459" t="str">
            <v>F</v>
          </cell>
          <cell r="BE2459" t="str">
            <v>F</v>
          </cell>
          <cell r="BF2459" t="str">
            <v>F</v>
          </cell>
          <cell r="BG2459" t="str">
            <v>F</v>
          </cell>
          <cell r="BH2459">
            <v>0.85899999999999999</v>
          </cell>
          <cell r="BI2459">
            <v>0.74299999999999999</v>
          </cell>
          <cell r="BJ2459">
            <v>0</v>
          </cell>
          <cell r="BK2459">
            <v>5.8064400000000004E-3</v>
          </cell>
          <cell r="BL2459">
            <v>15</v>
          </cell>
          <cell r="BM2459">
            <v>0</v>
          </cell>
          <cell r="BN2459">
            <v>0</v>
          </cell>
          <cell r="BR2459">
            <v>320</v>
          </cell>
          <cell r="BS2459">
            <v>203</v>
          </cell>
          <cell r="BT2459">
            <v>203</v>
          </cell>
          <cell r="BU2459">
            <v>226</v>
          </cell>
          <cell r="BV2459">
            <v>10</v>
          </cell>
          <cell r="BW2459">
            <v>203</v>
          </cell>
          <cell r="BX2459">
            <v>133.54</v>
          </cell>
        </row>
        <row r="2460">
          <cell r="E2460" t="str">
            <v>BFFM1016</v>
          </cell>
          <cell r="F2460" t="str">
            <v>250-15 FLAP</v>
          </cell>
          <cell r="G2460" t="str">
            <v>250-15 FLAP</v>
          </cell>
          <cell r="H2460" t="str">
            <v>FLAP</v>
          </cell>
          <cell r="I2460" t="str">
            <v>IDSF</v>
          </cell>
          <cell r="J2460" t="str">
            <v>IDS FLAP</v>
          </cell>
          <cell r="K2460" t="str">
            <v>BRIDGESTONE</v>
          </cell>
          <cell r="L2460" t="str">
            <v>250-15</v>
          </cell>
          <cell r="M2460" t="str">
            <v>FLAP IMPORT</v>
          </cell>
          <cell r="N2460" t="str">
            <v>FLAP</v>
          </cell>
          <cell r="O2460" t="str">
            <v>FLAP IMP</v>
          </cell>
          <cell r="P2460" t="str">
            <v>T/T</v>
          </cell>
          <cell r="Q2460" t="str">
            <v>ZDUMMY</v>
          </cell>
          <cell r="R2460" t="str">
            <v>JAPAN</v>
          </cell>
          <cell r="S2460">
            <v>9</v>
          </cell>
          <cell r="Y2460" t="str">
            <v>24</v>
          </cell>
          <cell r="AG2460">
            <v>0</v>
          </cell>
          <cell r="AL2460" t="str">
            <v>IDS</v>
          </cell>
          <cell r="AO2460" t="str">
            <v>250-15</v>
          </cell>
          <cell r="AP2460" t="str">
            <v>FLAP</v>
          </cell>
          <cell r="AQ2460">
            <v>0</v>
          </cell>
          <cell r="AR2460">
            <v>0</v>
          </cell>
          <cell r="AU2460">
            <v>0</v>
          </cell>
          <cell r="AX2460" t="str">
            <v>CON</v>
          </cell>
          <cell r="AY2460" t="str">
            <v>B</v>
          </cell>
          <cell r="AZ2460">
            <v>93</v>
          </cell>
          <cell r="BA2460">
            <v>10</v>
          </cell>
          <cell r="BB2460">
            <v>10</v>
          </cell>
          <cell r="BC2460">
            <v>515</v>
          </cell>
          <cell r="BD2460" t="str">
            <v>F</v>
          </cell>
          <cell r="BE2460" t="str">
            <v>F</v>
          </cell>
          <cell r="BF2460" t="str">
            <v>F</v>
          </cell>
          <cell r="BG2460" t="str">
            <v>F</v>
          </cell>
          <cell r="BH2460">
            <v>0.872</v>
          </cell>
          <cell r="BI2460">
            <v>0.19</v>
          </cell>
          <cell r="BJ2460">
            <v>0</v>
          </cell>
          <cell r="BK2460">
            <v>5.8064400000000004E-3</v>
          </cell>
          <cell r="BL2460">
            <v>15</v>
          </cell>
          <cell r="BM2460">
            <v>0</v>
          </cell>
          <cell r="BN2460">
            <v>0</v>
          </cell>
          <cell r="BR2460">
            <v>410</v>
          </cell>
          <cell r="BS2460">
            <v>255</v>
          </cell>
          <cell r="BT2460">
            <v>255</v>
          </cell>
          <cell r="BU2460">
            <v>283</v>
          </cell>
          <cell r="BV2460">
            <v>10</v>
          </cell>
          <cell r="BW2460">
            <v>255</v>
          </cell>
          <cell r="BX2460">
            <v>0</v>
          </cell>
        </row>
        <row r="2461">
          <cell r="E2461" t="str">
            <v>BFFM1018</v>
          </cell>
          <cell r="F2461" t="str">
            <v>300-15  FLAP</v>
          </cell>
          <cell r="G2461" t="str">
            <v>300-15  FLAP</v>
          </cell>
          <cell r="H2461" t="str">
            <v>FLAP</v>
          </cell>
          <cell r="I2461" t="str">
            <v>IDSF</v>
          </cell>
          <cell r="J2461" t="str">
            <v>IDS FLAP</v>
          </cell>
          <cell r="K2461" t="str">
            <v>BRIDGESTONE</v>
          </cell>
          <cell r="L2461" t="str">
            <v>300-15</v>
          </cell>
          <cell r="M2461" t="str">
            <v>FLAP IMPORT</v>
          </cell>
          <cell r="N2461" t="str">
            <v>FLAP</v>
          </cell>
          <cell r="O2461" t="str">
            <v>FLAP IMP</v>
          </cell>
          <cell r="P2461" t="str">
            <v>T/T</v>
          </cell>
          <cell r="Q2461" t="str">
            <v>ZDUMMY</v>
          </cell>
          <cell r="R2461" t="str">
            <v>JAPAN</v>
          </cell>
          <cell r="S2461">
            <v>9</v>
          </cell>
          <cell r="Y2461" t="str">
            <v>24</v>
          </cell>
          <cell r="AG2461">
            <v>0</v>
          </cell>
          <cell r="AL2461" t="str">
            <v>IDS</v>
          </cell>
          <cell r="AO2461" t="str">
            <v>300-15</v>
          </cell>
          <cell r="AP2461" t="str">
            <v>FLAP</v>
          </cell>
          <cell r="AQ2461">
            <v>0</v>
          </cell>
          <cell r="AR2461">
            <v>0</v>
          </cell>
          <cell r="AU2461">
            <v>0</v>
          </cell>
          <cell r="AX2461" t="str">
            <v>CON</v>
          </cell>
          <cell r="AY2461" t="str">
            <v>B</v>
          </cell>
          <cell r="AZ2461">
            <v>93</v>
          </cell>
          <cell r="BA2461">
            <v>10</v>
          </cell>
          <cell r="BB2461">
            <v>10</v>
          </cell>
          <cell r="BC2461">
            <v>515</v>
          </cell>
          <cell r="BD2461" t="str">
            <v>F</v>
          </cell>
          <cell r="BE2461" t="str">
            <v>F</v>
          </cell>
          <cell r="BF2461" t="str">
            <v>F</v>
          </cell>
          <cell r="BG2461" t="str">
            <v>F</v>
          </cell>
          <cell r="BH2461">
            <v>0.872</v>
          </cell>
          <cell r="BI2461">
            <v>0.3</v>
          </cell>
          <cell r="BJ2461">
            <v>0</v>
          </cell>
          <cell r="BK2461">
            <v>5.8064400000000004E-3</v>
          </cell>
          <cell r="BL2461">
            <v>15</v>
          </cell>
          <cell r="BM2461">
            <v>0</v>
          </cell>
          <cell r="BN2461">
            <v>0</v>
          </cell>
          <cell r="BR2461">
            <v>530</v>
          </cell>
          <cell r="BS2461">
            <v>334</v>
          </cell>
          <cell r="BT2461">
            <v>334</v>
          </cell>
          <cell r="BU2461">
            <v>371</v>
          </cell>
          <cell r="BV2461">
            <v>10</v>
          </cell>
          <cell r="BW2461">
            <v>334</v>
          </cell>
          <cell r="BX2461">
            <v>0</v>
          </cell>
        </row>
        <row r="2462">
          <cell r="E2462" t="str">
            <v>BFFM1020</v>
          </cell>
          <cell r="F2462" t="str">
            <v>400-8 FLAP</v>
          </cell>
          <cell r="G2462" t="str">
            <v>400-8 FLAP</v>
          </cell>
          <cell r="H2462" t="str">
            <v>FLAP</v>
          </cell>
          <cell r="I2462" t="str">
            <v>IDSF</v>
          </cell>
          <cell r="J2462" t="str">
            <v>IDS FLAP</v>
          </cell>
          <cell r="K2462" t="str">
            <v>BRIDGESTONE</v>
          </cell>
          <cell r="L2462" t="str">
            <v>400-8</v>
          </cell>
          <cell r="M2462" t="str">
            <v>FLAP IMPORT</v>
          </cell>
          <cell r="N2462" t="str">
            <v>FLAP</v>
          </cell>
          <cell r="O2462" t="str">
            <v>FLAP IMP</v>
          </cell>
          <cell r="P2462" t="str">
            <v>T/T</v>
          </cell>
          <cell r="Q2462" t="str">
            <v>ZDUMMY</v>
          </cell>
          <cell r="R2462" t="str">
            <v>JAPAN</v>
          </cell>
          <cell r="S2462">
            <v>9</v>
          </cell>
          <cell r="Y2462" t="str">
            <v>24</v>
          </cell>
          <cell r="AG2462">
            <v>0</v>
          </cell>
          <cell r="AL2462" t="str">
            <v>IDS</v>
          </cell>
          <cell r="AO2462" t="str">
            <v>400-8</v>
          </cell>
          <cell r="AP2462" t="str">
            <v>FLAP</v>
          </cell>
          <cell r="AQ2462">
            <v>0</v>
          </cell>
          <cell r="AR2462">
            <v>0</v>
          </cell>
          <cell r="AU2462">
            <v>0</v>
          </cell>
          <cell r="AX2462" t="str">
            <v>CON</v>
          </cell>
          <cell r="AY2462" t="str">
            <v>B</v>
          </cell>
          <cell r="AZ2462">
            <v>93</v>
          </cell>
          <cell r="BA2462">
            <v>10</v>
          </cell>
          <cell r="BB2462">
            <v>10</v>
          </cell>
          <cell r="BC2462">
            <v>515</v>
          </cell>
          <cell r="BD2462" t="str">
            <v>F</v>
          </cell>
          <cell r="BE2462" t="str">
            <v>F</v>
          </cell>
          <cell r="BF2462" t="str">
            <v>F</v>
          </cell>
          <cell r="BG2462" t="str">
            <v>F</v>
          </cell>
          <cell r="BH2462">
            <v>0.13700000000000001</v>
          </cell>
          <cell r="BI2462">
            <v>0.11700000000000001</v>
          </cell>
          <cell r="BJ2462">
            <v>0</v>
          </cell>
          <cell r="BK2462">
            <v>1.6516095999999998E-3</v>
          </cell>
          <cell r="BL2462">
            <v>8</v>
          </cell>
          <cell r="BM2462">
            <v>0</v>
          </cell>
          <cell r="BN2462">
            <v>0</v>
          </cell>
          <cell r="BR2462">
            <v>50</v>
          </cell>
          <cell r="BS2462">
            <v>30</v>
          </cell>
          <cell r="BT2462">
            <v>30</v>
          </cell>
          <cell r="BU2462">
            <v>33</v>
          </cell>
          <cell r="BV2462">
            <v>10</v>
          </cell>
          <cell r="BW2462">
            <v>30</v>
          </cell>
          <cell r="BX2462">
            <v>20.07</v>
          </cell>
        </row>
        <row r="2463">
          <cell r="E2463" t="str">
            <v>BFFM1021</v>
          </cell>
          <cell r="F2463" t="str">
            <v>450-12 FLAP</v>
          </cell>
          <cell r="G2463" t="str">
            <v>450-12 FLAP</v>
          </cell>
          <cell r="H2463" t="str">
            <v>FLAP</v>
          </cell>
          <cell r="I2463" t="str">
            <v>IDSF</v>
          </cell>
          <cell r="J2463" t="str">
            <v>IDS FLAP</v>
          </cell>
          <cell r="K2463" t="str">
            <v>BRIDGESTONE</v>
          </cell>
          <cell r="L2463" t="str">
            <v>450-12</v>
          </cell>
          <cell r="M2463" t="str">
            <v>FLAP IMPORT</v>
          </cell>
          <cell r="N2463" t="str">
            <v>FLAP</v>
          </cell>
          <cell r="O2463" t="str">
            <v>FLAP IMP</v>
          </cell>
          <cell r="P2463" t="str">
            <v>T/T</v>
          </cell>
          <cell r="Q2463" t="str">
            <v>ZDUMMY</v>
          </cell>
          <cell r="R2463" t="str">
            <v>JAPAN</v>
          </cell>
          <cell r="S2463">
            <v>9</v>
          </cell>
          <cell r="Y2463" t="str">
            <v>24</v>
          </cell>
          <cell r="AG2463">
            <v>0</v>
          </cell>
          <cell r="AL2463" t="str">
            <v>IDS</v>
          </cell>
          <cell r="AO2463" t="str">
            <v>450-12</v>
          </cell>
          <cell r="AP2463" t="str">
            <v>FLAP</v>
          </cell>
          <cell r="AQ2463">
            <v>0</v>
          </cell>
          <cell r="AR2463">
            <v>0</v>
          </cell>
          <cell r="AU2463">
            <v>0</v>
          </cell>
          <cell r="AX2463" t="str">
            <v>DISCONT</v>
          </cell>
          <cell r="AY2463" t="str">
            <v>B</v>
          </cell>
          <cell r="AZ2463">
            <v>93</v>
          </cell>
          <cell r="BA2463">
            <v>10</v>
          </cell>
          <cell r="BB2463">
            <v>10</v>
          </cell>
          <cell r="BC2463">
            <v>515</v>
          </cell>
          <cell r="BD2463" t="str">
            <v>F</v>
          </cell>
          <cell r="BE2463" t="str">
            <v>F</v>
          </cell>
          <cell r="BF2463" t="str">
            <v>F</v>
          </cell>
          <cell r="BG2463" t="str">
            <v>F</v>
          </cell>
          <cell r="BH2463">
            <v>0.18</v>
          </cell>
          <cell r="BI2463">
            <v>0.155</v>
          </cell>
          <cell r="BJ2463">
            <v>0</v>
          </cell>
          <cell r="BK2463">
            <v>4.5522489599999987E-2</v>
          </cell>
          <cell r="BL2463">
            <v>12</v>
          </cell>
          <cell r="BM2463">
            <v>0</v>
          </cell>
          <cell r="BN2463">
            <v>450</v>
          </cell>
          <cell r="BR2463">
            <v>120</v>
          </cell>
          <cell r="BS2463">
            <v>75</v>
          </cell>
          <cell r="BT2463">
            <v>75</v>
          </cell>
          <cell r="BU2463">
            <v>83</v>
          </cell>
          <cell r="BV2463">
            <v>10</v>
          </cell>
          <cell r="BW2463">
            <v>75</v>
          </cell>
          <cell r="BX2463">
            <v>53.35</v>
          </cell>
        </row>
        <row r="2464">
          <cell r="E2464" t="str">
            <v>BFFM1022</v>
          </cell>
          <cell r="F2464" t="str">
            <v>500-8 FLAP</v>
          </cell>
          <cell r="G2464" t="str">
            <v>500-8 FLAP</v>
          </cell>
          <cell r="H2464" t="str">
            <v>FLAP</v>
          </cell>
          <cell r="I2464" t="str">
            <v>IDSF</v>
          </cell>
          <cell r="J2464" t="str">
            <v>IDS FLAP</v>
          </cell>
          <cell r="K2464" t="str">
            <v>BRIDGESTONE</v>
          </cell>
          <cell r="L2464" t="str">
            <v>500-8</v>
          </cell>
          <cell r="M2464" t="str">
            <v>FLAP IMPORT</v>
          </cell>
          <cell r="N2464" t="str">
            <v>FLAP</v>
          </cell>
          <cell r="O2464" t="str">
            <v>FLAP IMP</v>
          </cell>
          <cell r="P2464" t="str">
            <v>T/T</v>
          </cell>
          <cell r="Q2464" t="str">
            <v>1DSF0023</v>
          </cell>
          <cell r="R2464" t="str">
            <v>JAPAN</v>
          </cell>
          <cell r="S2464">
            <v>9</v>
          </cell>
          <cell r="Y2464" t="str">
            <v>24</v>
          </cell>
          <cell r="AG2464">
            <v>0</v>
          </cell>
          <cell r="AL2464" t="str">
            <v>IDS</v>
          </cell>
          <cell r="AO2464" t="str">
            <v>500-8</v>
          </cell>
          <cell r="AP2464" t="str">
            <v>FLAP</v>
          </cell>
          <cell r="AQ2464">
            <v>0</v>
          </cell>
          <cell r="AR2464">
            <v>0</v>
          </cell>
          <cell r="AU2464">
            <v>0</v>
          </cell>
          <cell r="AX2464" t="str">
            <v>CON</v>
          </cell>
          <cell r="AY2464" t="str">
            <v>B</v>
          </cell>
          <cell r="AZ2464">
            <v>93</v>
          </cell>
          <cell r="BA2464">
            <v>10</v>
          </cell>
          <cell r="BB2464">
            <v>10</v>
          </cell>
          <cell r="BC2464">
            <v>515</v>
          </cell>
          <cell r="BD2464" t="str">
            <v>F</v>
          </cell>
          <cell r="BE2464" t="str">
            <v>F</v>
          </cell>
          <cell r="BF2464" t="str">
            <v>F</v>
          </cell>
          <cell r="BG2464" t="str">
            <v>F</v>
          </cell>
          <cell r="BH2464">
            <v>0.13700000000000001</v>
          </cell>
          <cell r="BI2464">
            <v>0.15</v>
          </cell>
          <cell r="BJ2464">
            <v>0</v>
          </cell>
          <cell r="BK2464">
            <v>1.6516095999999998E-3</v>
          </cell>
          <cell r="BL2464">
            <v>8</v>
          </cell>
          <cell r="BM2464">
            <v>0</v>
          </cell>
          <cell r="BN2464">
            <v>0</v>
          </cell>
          <cell r="BR2464">
            <v>90</v>
          </cell>
          <cell r="BS2464">
            <v>54</v>
          </cell>
          <cell r="BT2464">
            <v>54</v>
          </cell>
          <cell r="BU2464">
            <v>60</v>
          </cell>
          <cell r="BV2464">
            <v>10</v>
          </cell>
          <cell r="BW2464">
            <v>54</v>
          </cell>
          <cell r="BX2464">
            <v>35.97</v>
          </cell>
        </row>
        <row r="2465">
          <cell r="E2465" t="str">
            <v>BFFM1024</v>
          </cell>
          <cell r="F2465" t="str">
            <v>550-15 FLAP</v>
          </cell>
          <cell r="G2465" t="str">
            <v>550-15 FLAP</v>
          </cell>
          <cell r="H2465" t="str">
            <v>FLAP</v>
          </cell>
          <cell r="I2465" t="str">
            <v>IDSF</v>
          </cell>
          <cell r="J2465" t="str">
            <v>IDS FLAP</v>
          </cell>
          <cell r="K2465" t="str">
            <v>BRIDGESTONE</v>
          </cell>
          <cell r="L2465" t="str">
            <v>550-15</v>
          </cell>
          <cell r="M2465" t="str">
            <v>FLAP IMPORT</v>
          </cell>
          <cell r="N2465" t="str">
            <v>FLAP</v>
          </cell>
          <cell r="O2465" t="str">
            <v>FLAP IMP</v>
          </cell>
          <cell r="P2465" t="str">
            <v>T/T</v>
          </cell>
          <cell r="Q2465" t="str">
            <v>1DSF0160</v>
          </cell>
          <cell r="R2465" t="str">
            <v>JAPAN</v>
          </cell>
          <cell r="S2465">
            <v>9</v>
          </cell>
          <cell r="Y2465" t="str">
            <v>24</v>
          </cell>
          <cell r="AG2465">
            <v>0</v>
          </cell>
          <cell r="AL2465" t="str">
            <v>IDS</v>
          </cell>
          <cell r="AO2465" t="str">
            <v>550-15</v>
          </cell>
          <cell r="AP2465" t="str">
            <v>FLAP</v>
          </cell>
          <cell r="AQ2465">
            <v>0</v>
          </cell>
          <cell r="AR2465">
            <v>0</v>
          </cell>
          <cell r="AU2465">
            <v>0</v>
          </cell>
          <cell r="AX2465" t="str">
            <v>CON</v>
          </cell>
          <cell r="AY2465" t="str">
            <v>B</v>
          </cell>
          <cell r="AZ2465">
            <v>93</v>
          </cell>
          <cell r="BA2465">
            <v>10</v>
          </cell>
          <cell r="BB2465">
            <v>10</v>
          </cell>
          <cell r="BC2465">
            <v>515</v>
          </cell>
          <cell r="BD2465" t="str">
            <v>F</v>
          </cell>
          <cell r="BE2465" t="str">
            <v>F</v>
          </cell>
          <cell r="BF2465" t="str">
            <v>F</v>
          </cell>
          <cell r="BG2465" t="str">
            <v>F</v>
          </cell>
          <cell r="BH2465">
            <v>0.378</v>
          </cell>
          <cell r="BI2465">
            <v>0.38100000000000001</v>
          </cell>
          <cell r="BJ2465">
            <v>0</v>
          </cell>
          <cell r="BK2465">
            <v>5.8064400000000004E-3</v>
          </cell>
          <cell r="BL2465">
            <v>15</v>
          </cell>
          <cell r="BM2465">
            <v>0</v>
          </cell>
          <cell r="BN2465">
            <v>0</v>
          </cell>
          <cell r="BR2465">
            <v>130</v>
          </cell>
          <cell r="BS2465">
            <v>80</v>
          </cell>
          <cell r="BT2465">
            <v>80</v>
          </cell>
          <cell r="BU2465">
            <v>89</v>
          </cell>
          <cell r="BV2465">
            <v>10</v>
          </cell>
          <cell r="BW2465">
            <v>80</v>
          </cell>
          <cell r="BX2465">
            <v>64.489999999999995</v>
          </cell>
        </row>
        <row r="2466">
          <cell r="E2466" t="str">
            <v>BFFM1026</v>
          </cell>
          <cell r="F2466" t="str">
            <v>600-9 FLAP</v>
          </cell>
          <cell r="G2466" t="str">
            <v>600-9 FLAP</v>
          </cell>
          <cell r="H2466" t="str">
            <v>FLAP</v>
          </cell>
          <cell r="I2466" t="str">
            <v>IDSF</v>
          </cell>
          <cell r="J2466" t="str">
            <v>IDS FLAP</v>
          </cell>
          <cell r="K2466" t="str">
            <v>BRIDGESTONE</v>
          </cell>
          <cell r="L2466" t="str">
            <v>600-9</v>
          </cell>
          <cell r="M2466" t="str">
            <v>FLAP IMPORT</v>
          </cell>
          <cell r="N2466" t="str">
            <v>FLAP</v>
          </cell>
          <cell r="O2466" t="str">
            <v>FLAP IMP</v>
          </cell>
          <cell r="P2466" t="str">
            <v>T/T</v>
          </cell>
          <cell r="Q2466" t="str">
            <v>1DSF0067</v>
          </cell>
          <cell r="R2466" t="str">
            <v>JAPAN</v>
          </cell>
          <cell r="S2466">
            <v>9</v>
          </cell>
          <cell r="Y2466" t="str">
            <v>24</v>
          </cell>
          <cell r="AG2466">
            <v>0</v>
          </cell>
          <cell r="AL2466" t="str">
            <v>IDS</v>
          </cell>
          <cell r="AO2466" t="str">
            <v>600-9</v>
          </cell>
          <cell r="AP2466" t="str">
            <v>FLAP</v>
          </cell>
          <cell r="AQ2466">
            <v>0</v>
          </cell>
          <cell r="AR2466">
            <v>0</v>
          </cell>
          <cell r="AU2466">
            <v>0</v>
          </cell>
          <cell r="AX2466" t="str">
            <v>CON</v>
          </cell>
          <cell r="AY2466" t="str">
            <v>B</v>
          </cell>
          <cell r="AZ2466">
            <v>93</v>
          </cell>
          <cell r="BA2466">
            <v>10</v>
          </cell>
          <cell r="BB2466">
            <v>10</v>
          </cell>
          <cell r="BC2466">
            <v>515</v>
          </cell>
          <cell r="BD2466" t="str">
            <v>F</v>
          </cell>
          <cell r="BE2466" t="str">
            <v>F</v>
          </cell>
          <cell r="BF2466" t="str">
            <v>F</v>
          </cell>
          <cell r="BG2466" t="str">
            <v>F</v>
          </cell>
          <cell r="BH2466">
            <v>0.16800000000000001</v>
          </cell>
          <cell r="BI2466">
            <v>0.14699999999999999</v>
          </cell>
          <cell r="BJ2466">
            <v>0</v>
          </cell>
          <cell r="BK2466">
            <v>2.0903184E-3</v>
          </cell>
          <cell r="BL2466">
            <v>9</v>
          </cell>
          <cell r="BM2466">
            <v>0</v>
          </cell>
          <cell r="BN2466">
            <v>0</v>
          </cell>
          <cell r="BR2466">
            <v>130</v>
          </cell>
          <cell r="BS2466">
            <v>80</v>
          </cell>
          <cell r="BT2466">
            <v>80</v>
          </cell>
          <cell r="BU2466">
            <v>89</v>
          </cell>
          <cell r="BV2466">
            <v>10</v>
          </cell>
          <cell r="BW2466">
            <v>80</v>
          </cell>
          <cell r="BX2466">
            <v>53.43</v>
          </cell>
        </row>
        <row r="2467">
          <cell r="E2467" t="str">
            <v>BFFM1028</v>
          </cell>
          <cell r="F2467" t="str">
            <v>600-15 FLAP</v>
          </cell>
          <cell r="G2467" t="str">
            <v>600-15 FLAP</v>
          </cell>
          <cell r="H2467" t="str">
            <v>FLAP</v>
          </cell>
          <cell r="I2467" t="str">
            <v>IDSF</v>
          </cell>
          <cell r="J2467" t="str">
            <v>IDS FLAP</v>
          </cell>
          <cell r="K2467" t="str">
            <v>BRIDGESTONE</v>
          </cell>
          <cell r="L2467" t="str">
            <v>600-15</v>
          </cell>
          <cell r="M2467" t="str">
            <v>FLAP IMPORT</v>
          </cell>
          <cell r="N2467" t="str">
            <v>FLAP</v>
          </cell>
          <cell r="O2467" t="str">
            <v>FLAP IMP</v>
          </cell>
          <cell r="P2467" t="str">
            <v>T/T</v>
          </cell>
          <cell r="Q2467" t="str">
            <v>1DSF0195</v>
          </cell>
          <cell r="R2467" t="str">
            <v>JAPAN</v>
          </cell>
          <cell r="S2467">
            <v>9</v>
          </cell>
          <cell r="Y2467" t="str">
            <v>24</v>
          </cell>
          <cell r="AG2467">
            <v>0</v>
          </cell>
          <cell r="AL2467" t="str">
            <v>IDS</v>
          </cell>
          <cell r="AO2467" t="str">
            <v>600-15</v>
          </cell>
          <cell r="AP2467" t="str">
            <v>FLAP</v>
          </cell>
          <cell r="AQ2467">
            <v>0</v>
          </cell>
          <cell r="AR2467">
            <v>0</v>
          </cell>
          <cell r="AU2467">
            <v>0</v>
          </cell>
          <cell r="AX2467" t="str">
            <v>CON</v>
          </cell>
          <cell r="AY2467" t="str">
            <v>B</v>
          </cell>
          <cell r="AZ2467">
            <v>93</v>
          </cell>
          <cell r="BA2467">
            <v>10</v>
          </cell>
          <cell r="BB2467">
            <v>10</v>
          </cell>
          <cell r="BC2467">
            <v>515</v>
          </cell>
          <cell r="BD2467" t="str">
            <v>F</v>
          </cell>
          <cell r="BE2467" t="str">
            <v>F</v>
          </cell>
          <cell r="BF2467" t="str">
            <v>F</v>
          </cell>
          <cell r="BG2467" t="str">
            <v>F</v>
          </cell>
          <cell r="BH2467">
            <v>0.378</v>
          </cell>
          <cell r="BI2467">
            <v>0.38100000000000001</v>
          </cell>
          <cell r="BJ2467">
            <v>0</v>
          </cell>
          <cell r="BK2467">
            <v>5.8064400000000004E-3</v>
          </cell>
          <cell r="BL2467">
            <v>15</v>
          </cell>
          <cell r="BM2467">
            <v>0</v>
          </cell>
          <cell r="BN2467">
            <v>0</v>
          </cell>
          <cell r="BR2467">
            <v>200</v>
          </cell>
          <cell r="BS2467">
            <v>126</v>
          </cell>
          <cell r="BT2467">
            <v>126</v>
          </cell>
          <cell r="BU2467">
            <v>140</v>
          </cell>
          <cell r="BV2467">
            <v>10</v>
          </cell>
          <cell r="BW2467">
            <v>126</v>
          </cell>
          <cell r="BX2467">
            <v>86.81</v>
          </cell>
        </row>
        <row r="2468">
          <cell r="E2468" t="str">
            <v>BFFM1030</v>
          </cell>
          <cell r="F2468" t="str">
            <v>650-10 FLAP</v>
          </cell>
          <cell r="G2468" t="str">
            <v>650-10 FLAP</v>
          </cell>
          <cell r="H2468" t="str">
            <v>FLAP</v>
          </cell>
          <cell r="I2468" t="str">
            <v>IDSF</v>
          </cell>
          <cell r="J2468" t="str">
            <v>IDS FLAP</v>
          </cell>
          <cell r="K2468" t="str">
            <v>BRIDGESTONE</v>
          </cell>
          <cell r="L2468" t="str">
            <v>650-10</v>
          </cell>
          <cell r="M2468" t="str">
            <v>FLAP IMPORT</v>
          </cell>
          <cell r="N2468" t="str">
            <v>FLAP</v>
          </cell>
          <cell r="O2468" t="str">
            <v>FLAP IMP</v>
          </cell>
          <cell r="P2468" t="str">
            <v>T/T</v>
          </cell>
          <cell r="Q2468" t="str">
            <v>1DSF0196</v>
          </cell>
          <cell r="R2468" t="str">
            <v>JAPAN</v>
          </cell>
          <cell r="S2468">
            <v>9</v>
          </cell>
          <cell r="Y2468" t="str">
            <v>24</v>
          </cell>
          <cell r="AG2468">
            <v>0</v>
          </cell>
          <cell r="AL2468" t="str">
            <v>IDS</v>
          </cell>
          <cell r="AO2468" t="str">
            <v>650-10</v>
          </cell>
          <cell r="AP2468" t="str">
            <v>FLAP</v>
          </cell>
          <cell r="AQ2468">
            <v>0</v>
          </cell>
          <cell r="AR2468">
            <v>0</v>
          </cell>
          <cell r="AU2468">
            <v>0</v>
          </cell>
          <cell r="AX2468" t="str">
            <v>CON</v>
          </cell>
          <cell r="AY2468" t="str">
            <v>B</v>
          </cell>
          <cell r="AZ2468">
            <v>93</v>
          </cell>
          <cell r="BA2468">
            <v>10</v>
          </cell>
          <cell r="BB2468">
            <v>10</v>
          </cell>
          <cell r="BC2468">
            <v>515</v>
          </cell>
          <cell r="BD2468" t="str">
            <v>F</v>
          </cell>
          <cell r="BE2468" t="str">
            <v>F</v>
          </cell>
          <cell r="BF2468" t="str">
            <v>F</v>
          </cell>
          <cell r="BG2468" t="str">
            <v>F</v>
          </cell>
          <cell r="BH2468">
            <v>0.36599999999999999</v>
          </cell>
          <cell r="BI2468">
            <v>0.32800000000000001</v>
          </cell>
          <cell r="BJ2468">
            <v>0</v>
          </cell>
          <cell r="BK2468">
            <v>2.5806399999999999E-3</v>
          </cell>
          <cell r="BL2468">
            <v>10</v>
          </cell>
          <cell r="BM2468">
            <v>0</v>
          </cell>
          <cell r="BN2468">
            <v>0</v>
          </cell>
          <cell r="BR2468">
            <v>150</v>
          </cell>
          <cell r="BS2468">
            <v>93</v>
          </cell>
          <cell r="BT2468">
            <v>93</v>
          </cell>
          <cell r="BU2468">
            <v>103</v>
          </cell>
          <cell r="BV2468">
            <v>10</v>
          </cell>
          <cell r="BW2468">
            <v>93</v>
          </cell>
          <cell r="BX2468">
            <v>64.02</v>
          </cell>
        </row>
        <row r="2469">
          <cell r="E2469" t="str">
            <v>BFFM1031</v>
          </cell>
          <cell r="F2469" t="str">
            <v>750-10 FLAP</v>
          </cell>
          <cell r="G2469" t="str">
            <v>750-10 FLAP</v>
          </cell>
          <cell r="H2469" t="str">
            <v>FLAP</v>
          </cell>
          <cell r="I2469" t="str">
            <v>IDSF</v>
          </cell>
          <cell r="J2469" t="str">
            <v>IDS FLAP</v>
          </cell>
          <cell r="K2469" t="str">
            <v>BRIDGESTONE</v>
          </cell>
          <cell r="L2469" t="str">
            <v>750-10</v>
          </cell>
          <cell r="M2469" t="str">
            <v>FLAP IMPORT</v>
          </cell>
          <cell r="N2469" t="str">
            <v>FLAP</v>
          </cell>
          <cell r="O2469" t="str">
            <v>FLAP IMP</v>
          </cell>
          <cell r="P2469" t="str">
            <v>T/T</v>
          </cell>
          <cell r="Q2469" t="str">
            <v>ZDUMMY</v>
          </cell>
          <cell r="R2469" t="str">
            <v>JAPAN</v>
          </cell>
          <cell r="S2469">
            <v>9</v>
          </cell>
          <cell r="Y2469" t="str">
            <v>24</v>
          </cell>
          <cell r="AG2469">
            <v>0</v>
          </cell>
          <cell r="AL2469" t="str">
            <v>IDS</v>
          </cell>
          <cell r="AO2469" t="str">
            <v>750-10</v>
          </cell>
          <cell r="AP2469" t="str">
            <v>FLAP</v>
          </cell>
          <cell r="AQ2469">
            <v>0</v>
          </cell>
          <cell r="AR2469">
            <v>0</v>
          </cell>
          <cell r="AU2469">
            <v>0</v>
          </cell>
          <cell r="AX2469" t="str">
            <v>DISCONT</v>
          </cell>
          <cell r="AY2469" t="str">
            <v>B</v>
          </cell>
          <cell r="AZ2469">
            <v>93</v>
          </cell>
          <cell r="BA2469">
            <v>10</v>
          </cell>
          <cell r="BB2469">
            <v>10</v>
          </cell>
          <cell r="BC2469">
            <v>515</v>
          </cell>
          <cell r="BD2469" t="str">
            <v>F</v>
          </cell>
          <cell r="BE2469" t="str">
            <v>F</v>
          </cell>
          <cell r="BF2469" t="str">
            <v>F</v>
          </cell>
          <cell r="BG2469" t="str">
            <v>F</v>
          </cell>
          <cell r="BH2469">
            <v>0.36599999999999999</v>
          </cell>
          <cell r="BI2469">
            <v>0</v>
          </cell>
          <cell r="BJ2469">
            <v>0</v>
          </cell>
          <cell r="BK2469">
            <v>2.5806399999999999E-3</v>
          </cell>
          <cell r="BL2469">
            <v>10</v>
          </cell>
          <cell r="BM2469">
            <v>0</v>
          </cell>
          <cell r="BN2469">
            <v>0</v>
          </cell>
          <cell r="BR2469">
            <v>200</v>
          </cell>
          <cell r="BS2469">
            <v>123</v>
          </cell>
          <cell r="BT2469">
            <v>123</v>
          </cell>
          <cell r="BU2469">
            <v>137</v>
          </cell>
          <cell r="BV2469">
            <v>10</v>
          </cell>
          <cell r="BW2469">
            <v>123</v>
          </cell>
          <cell r="BX2469">
            <v>0</v>
          </cell>
        </row>
        <row r="2470">
          <cell r="E2470" t="str">
            <v>BFFM1032</v>
          </cell>
          <cell r="F2470" t="str">
            <v>700-12 FLAP</v>
          </cell>
          <cell r="G2470" t="str">
            <v>700-12 FLAP</v>
          </cell>
          <cell r="H2470" t="str">
            <v>FLAP</v>
          </cell>
          <cell r="I2470" t="str">
            <v>IDSF</v>
          </cell>
          <cell r="J2470" t="str">
            <v>IDS FLAP</v>
          </cell>
          <cell r="K2470" t="str">
            <v>BRIDGESTONE</v>
          </cell>
          <cell r="L2470" t="str">
            <v>750-12</v>
          </cell>
          <cell r="M2470" t="str">
            <v>FLAP IMPORT</v>
          </cell>
          <cell r="N2470" t="str">
            <v>FLAP</v>
          </cell>
          <cell r="O2470" t="str">
            <v>FLAP IMP</v>
          </cell>
          <cell r="P2470" t="str">
            <v>T/T</v>
          </cell>
          <cell r="Q2470" t="str">
            <v>1DSF0143</v>
          </cell>
          <cell r="R2470" t="str">
            <v>JAPAN</v>
          </cell>
          <cell r="S2470">
            <v>9</v>
          </cell>
          <cell r="Y2470" t="str">
            <v>24</v>
          </cell>
          <cell r="AG2470">
            <v>0</v>
          </cell>
          <cell r="AL2470" t="str">
            <v>IDS</v>
          </cell>
          <cell r="AO2470" t="str">
            <v>700-12</v>
          </cell>
          <cell r="AP2470" t="str">
            <v>FLAP</v>
          </cell>
          <cell r="AQ2470">
            <v>0</v>
          </cell>
          <cell r="AR2470">
            <v>0</v>
          </cell>
          <cell r="AU2470">
            <v>0</v>
          </cell>
          <cell r="AX2470" t="str">
            <v>CON</v>
          </cell>
          <cell r="AY2470" t="str">
            <v>B</v>
          </cell>
          <cell r="AZ2470">
            <v>93</v>
          </cell>
          <cell r="BA2470">
            <v>10</v>
          </cell>
          <cell r="BB2470">
            <v>10</v>
          </cell>
          <cell r="BC2470">
            <v>515</v>
          </cell>
          <cell r="BD2470" t="str">
            <v>F</v>
          </cell>
          <cell r="BE2470" t="str">
            <v>F</v>
          </cell>
          <cell r="BF2470" t="str">
            <v>F</v>
          </cell>
          <cell r="BG2470" t="str">
            <v>F</v>
          </cell>
          <cell r="BH2470">
            <v>0.32100000000000001</v>
          </cell>
          <cell r="BI2470">
            <v>0.25900000000000001</v>
          </cell>
          <cell r="BJ2470">
            <v>0</v>
          </cell>
          <cell r="BK2470">
            <v>3.7161215999999991E-3</v>
          </cell>
          <cell r="BL2470">
            <v>12</v>
          </cell>
          <cell r="BM2470">
            <v>0</v>
          </cell>
          <cell r="BN2470">
            <v>0</v>
          </cell>
          <cell r="BR2470">
            <v>220</v>
          </cell>
          <cell r="BS2470">
            <v>138</v>
          </cell>
          <cell r="BT2470">
            <v>138</v>
          </cell>
          <cell r="BU2470">
            <v>153</v>
          </cell>
          <cell r="BV2470">
            <v>10</v>
          </cell>
          <cell r="BW2470">
            <v>138</v>
          </cell>
          <cell r="BX2470">
            <v>96.89</v>
          </cell>
        </row>
        <row r="2471">
          <cell r="E2471" t="str">
            <v>BFFM1033</v>
          </cell>
          <cell r="F2471" t="str">
            <v>700-15 FLAP (LTS)</v>
          </cell>
          <cell r="G2471" t="str">
            <v>700-15 FLAP (LTS)</v>
          </cell>
          <cell r="H2471" t="str">
            <v>FLAP</v>
          </cell>
          <cell r="I2471" t="str">
            <v>LTSF</v>
          </cell>
          <cell r="J2471" t="str">
            <v>LTS FLAP</v>
          </cell>
          <cell r="K2471" t="str">
            <v>BRIDGESTONE</v>
          </cell>
          <cell r="L2471" t="str">
            <v>700-15</v>
          </cell>
          <cell r="M2471" t="str">
            <v>FLAP IMPORT</v>
          </cell>
          <cell r="N2471" t="str">
            <v>FLAP</v>
          </cell>
          <cell r="O2471" t="str">
            <v>FLAP IMP</v>
          </cell>
          <cell r="P2471" t="str">
            <v>T/T</v>
          </cell>
          <cell r="Q2471" t="str">
            <v>ZDUMMY</v>
          </cell>
          <cell r="R2471" t="str">
            <v>JAPAN</v>
          </cell>
          <cell r="S2471">
            <v>9</v>
          </cell>
          <cell r="Y2471" t="str">
            <v>24</v>
          </cell>
          <cell r="AG2471">
            <v>0</v>
          </cell>
          <cell r="AL2471" t="str">
            <v>LTS</v>
          </cell>
          <cell r="AO2471" t="str">
            <v>700-15</v>
          </cell>
          <cell r="AP2471" t="str">
            <v>FLAP</v>
          </cell>
          <cell r="AQ2471">
            <v>0</v>
          </cell>
          <cell r="AR2471">
            <v>0</v>
          </cell>
          <cell r="AU2471">
            <v>0</v>
          </cell>
          <cell r="AX2471" t="str">
            <v>DISCONT</v>
          </cell>
          <cell r="AY2471" t="str">
            <v>B</v>
          </cell>
          <cell r="AZ2471">
            <v>93</v>
          </cell>
          <cell r="BA2471">
            <v>10</v>
          </cell>
          <cell r="BB2471">
            <v>10</v>
          </cell>
          <cell r="BC2471">
            <v>515</v>
          </cell>
          <cell r="BD2471" t="str">
            <v>F</v>
          </cell>
          <cell r="BE2471" t="str">
            <v>F</v>
          </cell>
          <cell r="BF2471" t="str">
            <v>F</v>
          </cell>
          <cell r="BG2471" t="str">
            <v>F</v>
          </cell>
          <cell r="BH2471">
            <v>0.58599999999999997</v>
          </cell>
          <cell r="BI2471">
            <v>0</v>
          </cell>
          <cell r="BJ2471">
            <v>0</v>
          </cell>
          <cell r="BK2471">
            <v>5.8064400000000004E-3</v>
          </cell>
          <cell r="BL2471">
            <v>15</v>
          </cell>
          <cell r="BM2471">
            <v>0</v>
          </cell>
          <cell r="BN2471">
            <v>0</v>
          </cell>
          <cell r="BR2471">
            <v>120</v>
          </cell>
          <cell r="BS2471">
            <v>75</v>
          </cell>
          <cell r="BT2471">
            <v>75</v>
          </cell>
          <cell r="BU2471">
            <v>83</v>
          </cell>
          <cell r="BV2471">
            <v>10</v>
          </cell>
          <cell r="BW2471">
            <v>75</v>
          </cell>
          <cell r="BX2471">
            <v>0</v>
          </cell>
        </row>
        <row r="2472">
          <cell r="E2472" t="str">
            <v>BFFM1034</v>
          </cell>
          <cell r="F2472" t="str">
            <v>700-20 FLAP</v>
          </cell>
          <cell r="G2472" t="str">
            <v>700-20 FLAP</v>
          </cell>
          <cell r="H2472" t="str">
            <v>FLAP</v>
          </cell>
          <cell r="I2472" t="str">
            <v>IDSF</v>
          </cell>
          <cell r="J2472" t="str">
            <v>IDS FLAP</v>
          </cell>
          <cell r="K2472" t="str">
            <v>BRIDGESTONE</v>
          </cell>
          <cell r="L2472" t="str">
            <v>700-20</v>
          </cell>
          <cell r="M2472" t="str">
            <v>FLAP IMPORT</v>
          </cell>
          <cell r="N2472" t="str">
            <v>FLAP</v>
          </cell>
          <cell r="O2472" t="str">
            <v>FLAP IMP</v>
          </cell>
          <cell r="P2472" t="str">
            <v>T/T</v>
          </cell>
          <cell r="Q2472" t="str">
            <v>ZDUMMY</v>
          </cell>
          <cell r="R2472" t="str">
            <v>JAPAN</v>
          </cell>
          <cell r="S2472">
            <v>9</v>
          </cell>
          <cell r="Y2472" t="str">
            <v>24</v>
          </cell>
          <cell r="AG2472">
            <v>0</v>
          </cell>
          <cell r="AL2472" t="str">
            <v>IDS</v>
          </cell>
          <cell r="AO2472" t="str">
            <v>700-20</v>
          </cell>
          <cell r="AP2472" t="str">
            <v>FLAP</v>
          </cell>
          <cell r="AQ2472">
            <v>0</v>
          </cell>
          <cell r="AR2472">
            <v>0</v>
          </cell>
          <cell r="AU2472">
            <v>0</v>
          </cell>
          <cell r="AX2472" t="str">
            <v>DISCONT</v>
          </cell>
          <cell r="AY2472" t="str">
            <v>B</v>
          </cell>
          <cell r="AZ2472">
            <v>93</v>
          </cell>
          <cell r="BA2472">
            <v>10</v>
          </cell>
          <cell r="BB2472">
            <v>10</v>
          </cell>
          <cell r="BC2472">
            <v>515</v>
          </cell>
          <cell r="BD2472" t="str">
            <v>F</v>
          </cell>
          <cell r="BE2472" t="str">
            <v>F</v>
          </cell>
          <cell r="BF2472" t="str">
            <v>F</v>
          </cell>
          <cell r="BG2472" t="str">
            <v>F</v>
          </cell>
          <cell r="BH2472">
            <v>0.76200000000000001</v>
          </cell>
          <cell r="BI2472">
            <v>0</v>
          </cell>
          <cell r="BJ2472">
            <v>0</v>
          </cell>
          <cell r="BK2472">
            <v>1.032256E-2</v>
          </cell>
          <cell r="BL2472">
            <v>20</v>
          </cell>
          <cell r="BM2472">
            <v>0</v>
          </cell>
          <cell r="BN2472">
            <v>0</v>
          </cell>
          <cell r="BR2472">
            <v>550</v>
          </cell>
          <cell r="BS2472">
            <v>344</v>
          </cell>
          <cell r="BT2472">
            <v>344</v>
          </cell>
          <cell r="BU2472">
            <v>382</v>
          </cell>
          <cell r="BV2472">
            <v>10</v>
          </cell>
          <cell r="BW2472">
            <v>344</v>
          </cell>
          <cell r="BX2472">
            <v>0</v>
          </cell>
        </row>
        <row r="2473">
          <cell r="E2473" t="str">
            <v>BFFM1035</v>
          </cell>
          <cell r="F2473" t="str">
            <v>750-16 FLAP</v>
          </cell>
          <cell r="G2473" t="str">
            <v>750-16 FLAP</v>
          </cell>
          <cell r="H2473" t="str">
            <v>FLAP</v>
          </cell>
          <cell r="I2473" t="str">
            <v>IDSF</v>
          </cell>
          <cell r="J2473" t="str">
            <v>IDS FLAP</v>
          </cell>
          <cell r="K2473" t="str">
            <v>BRIDGESTONE</v>
          </cell>
          <cell r="L2473" t="str">
            <v>750-16</v>
          </cell>
          <cell r="M2473" t="str">
            <v>FLAP IMPORT</v>
          </cell>
          <cell r="N2473" t="str">
            <v>FLAP</v>
          </cell>
          <cell r="O2473" t="str">
            <v>FLAP IMP</v>
          </cell>
          <cell r="P2473" t="str">
            <v>T/T</v>
          </cell>
          <cell r="Q2473" t="str">
            <v>ZDUMMY</v>
          </cell>
          <cell r="R2473" t="str">
            <v>JAPAN</v>
          </cell>
          <cell r="S2473">
            <v>9</v>
          </cell>
          <cell r="Y2473" t="str">
            <v>24</v>
          </cell>
          <cell r="AG2473">
            <v>0</v>
          </cell>
          <cell r="AL2473" t="str">
            <v>IDS</v>
          </cell>
          <cell r="AO2473" t="str">
            <v>750-16</v>
          </cell>
          <cell r="AP2473" t="str">
            <v>FLAP</v>
          </cell>
          <cell r="AQ2473">
            <v>0</v>
          </cell>
          <cell r="AR2473">
            <v>0</v>
          </cell>
          <cell r="AU2473">
            <v>0</v>
          </cell>
          <cell r="AX2473" t="str">
            <v>DISCONT</v>
          </cell>
          <cell r="AY2473" t="str">
            <v>B</v>
          </cell>
          <cell r="AZ2473">
            <v>93</v>
          </cell>
          <cell r="BA2473">
            <v>10</v>
          </cell>
          <cell r="BB2473">
            <v>10</v>
          </cell>
          <cell r="BC2473">
            <v>515</v>
          </cell>
          <cell r="BD2473" t="str">
            <v>F</v>
          </cell>
          <cell r="BE2473" t="str">
            <v>F</v>
          </cell>
          <cell r="BF2473" t="str">
            <v>F</v>
          </cell>
          <cell r="BG2473" t="str">
            <v>F</v>
          </cell>
          <cell r="BH2473">
            <v>0.59599999999999997</v>
          </cell>
          <cell r="BI2473">
            <v>0.72199999999999998</v>
          </cell>
          <cell r="BJ2473">
            <v>0</v>
          </cell>
          <cell r="BK2473">
            <v>6.6064383999999993E-3</v>
          </cell>
          <cell r="BL2473">
            <v>16</v>
          </cell>
          <cell r="BM2473">
            <v>0</v>
          </cell>
          <cell r="BN2473">
            <v>0</v>
          </cell>
          <cell r="BR2473">
            <v>370</v>
          </cell>
          <cell r="BS2473">
            <v>234</v>
          </cell>
          <cell r="BT2473">
            <v>234</v>
          </cell>
          <cell r="BU2473">
            <v>260</v>
          </cell>
          <cell r="BV2473">
            <v>10</v>
          </cell>
          <cell r="BW2473">
            <v>234</v>
          </cell>
          <cell r="BX2473">
            <v>0</v>
          </cell>
        </row>
        <row r="2474">
          <cell r="E2474" t="str">
            <v>BFFM1036</v>
          </cell>
          <cell r="F2474" t="str">
            <v>825-12 FLAP</v>
          </cell>
          <cell r="G2474" t="str">
            <v>825-12 FLAP</v>
          </cell>
          <cell r="H2474" t="str">
            <v>FLAP</v>
          </cell>
          <cell r="I2474" t="str">
            <v>IDSF</v>
          </cell>
          <cell r="J2474" t="str">
            <v>IDS FLAP</v>
          </cell>
          <cell r="K2474" t="str">
            <v>BRIDGESTONE</v>
          </cell>
          <cell r="L2474" t="str">
            <v>825-12</v>
          </cell>
          <cell r="M2474" t="str">
            <v>FLAP IMPORT</v>
          </cell>
          <cell r="N2474" t="str">
            <v>FLAP</v>
          </cell>
          <cell r="O2474" t="str">
            <v>FLAP IMP</v>
          </cell>
          <cell r="P2474" t="str">
            <v>T/T</v>
          </cell>
          <cell r="Q2474" t="str">
            <v>ZDUMMY</v>
          </cell>
          <cell r="R2474" t="str">
            <v>JAPAN</v>
          </cell>
          <cell r="S2474">
            <v>9</v>
          </cell>
          <cell r="Y2474" t="str">
            <v>24</v>
          </cell>
          <cell r="AG2474">
            <v>0</v>
          </cell>
          <cell r="AL2474" t="str">
            <v>IDS</v>
          </cell>
          <cell r="AO2474" t="str">
            <v>825-12</v>
          </cell>
          <cell r="AP2474" t="str">
            <v>FLAP</v>
          </cell>
          <cell r="AQ2474">
            <v>0</v>
          </cell>
          <cell r="AR2474">
            <v>0</v>
          </cell>
          <cell r="AU2474">
            <v>0</v>
          </cell>
          <cell r="AX2474" t="str">
            <v>DISCONT</v>
          </cell>
          <cell r="AY2474" t="str">
            <v>B</v>
          </cell>
          <cell r="AZ2474">
            <v>93</v>
          </cell>
          <cell r="BA2474">
            <v>10</v>
          </cell>
          <cell r="BB2474">
            <v>10</v>
          </cell>
          <cell r="BC2474">
            <v>515</v>
          </cell>
          <cell r="BD2474" t="str">
            <v>F</v>
          </cell>
          <cell r="BE2474" t="str">
            <v>F</v>
          </cell>
          <cell r="BF2474" t="str">
            <v>F</v>
          </cell>
          <cell r="BG2474" t="str">
            <v>F</v>
          </cell>
          <cell r="BH2474">
            <v>0.32100000000000001</v>
          </cell>
          <cell r="BI2474">
            <v>0.25900000000000001</v>
          </cell>
          <cell r="BJ2474">
            <v>0</v>
          </cell>
          <cell r="BK2474">
            <v>3.7161215999999991E-3</v>
          </cell>
          <cell r="BL2474">
            <v>12</v>
          </cell>
          <cell r="BM2474">
            <v>0</v>
          </cell>
          <cell r="BN2474">
            <v>0</v>
          </cell>
          <cell r="BR2474">
            <v>240</v>
          </cell>
          <cell r="BS2474">
            <v>153</v>
          </cell>
          <cell r="BT2474">
            <v>153</v>
          </cell>
          <cell r="BU2474">
            <v>170</v>
          </cell>
          <cell r="BV2474">
            <v>10</v>
          </cell>
          <cell r="BW2474">
            <v>153</v>
          </cell>
          <cell r="BX2474">
            <v>0</v>
          </cell>
        </row>
        <row r="2475">
          <cell r="E2475" t="str">
            <v>BFFM1038</v>
          </cell>
          <cell r="F2475" t="str">
            <v>825-15 FLAP</v>
          </cell>
          <cell r="G2475" t="str">
            <v>825-15 FLAP</v>
          </cell>
          <cell r="H2475" t="str">
            <v>FLAP</v>
          </cell>
          <cell r="I2475" t="str">
            <v>IDSF</v>
          </cell>
          <cell r="J2475" t="str">
            <v>IDS FLAP</v>
          </cell>
          <cell r="K2475" t="str">
            <v>BRIDGESTONE</v>
          </cell>
          <cell r="L2475" t="str">
            <v>825-15</v>
          </cell>
          <cell r="M2475" t="str">
            <v>FLAP IMPORT</v>
          </cell>
          <cell r="N2475" t="str">
            <v>FLAP</v>
          </cell>
          <cell r="O2475" t="str">
            <v>FLAP IMP</v>
          </cell>
          <cell r="P2475" t="str">
            <v>T/T</v>
          </cell>
          <cell r="Q2475" t="str">
            <v>1DSF0230</v>
          </cell>
          <cell r="R2475" t="str">
            <v>JAPAN</v>
          </cell>
          <cell r="S2475">
            <v>9</v>
          </cell>
          <cell r="Y2475" t="str">
            <v>24</v>
          </cell>
          <cell r="AG2475">
            <v>0</v>
          </cell>
          <cell r="AL2475" t="str">
            <v>IDS</v>
          </cell>
          <cell r="AO2475" t="str">
            <v>825-15</v>
          </cell>
          <cell r="AP2475" t="str">
            <v>FLAP</v>
          </cell>
          <cell r="AQ2475">
            <v>0</v>
          </cell>
          <cell r="AR2475">
            <v>0</v>
          </cell>
          <cell r="AU2475">
            <v>0</v>
          </cell>
          <cell r="AX2475" t="str">
            <v>CON</v>
          </cell>
          <cell r="AY2475" t="str">
            <v>B</v>
          </cell>
          <cell r="AZ2475">
            <v>93</v>
          </cell>
          <cell r="BA2475">
            <v>10</v>
          </cell>
          <cell r="BB2475">
            <v>10</v>
          </cell>
          <cell r="BC2475">
            <v>515</v>
          </cell>
          <cell r="BD2475" t="str">
            <v>F</v>
          </cell>
          <cell r="BE2475" t="str">
            <v>F</v>
          </cell>
          <cell r="BF2475" t="str">
            <v>F</v>
          </cell>
          <cell r="BG2475" t="str">
            <v>F</v>
          </cell>
          <cell r="BH2475">
            <v>0.872</v>
          </cell>
          <cell r="BI2475">
            <v>1.1519999999999999</v>
          </cell>
          <cell r="BJ2475">
            <v>0</v>
          </cell>
          <cell r="BK2475">
            <v>5.8064400000000004E-3</v>
          </cell>
          <cell r="BL2475">
            <v>15</v>
          </cell>
          <cell r="BM2475">
            <v>0</v>
          </cell>
          <cell r="BN2475">
            <v>0</v>
          </cell>
          <cell r="BR2475">
            <v>430</v>
          </cell>
          <cell r="BS2475">
            <v>273</v>
          </cell>
          <cell r="BT2475">
            <v>273</v>
          </cell>
          <cell r="BU2475">
            <v>303</v>
          </cell>
          <cell r="BV2475">
            <v>10</v>
          </cell>
          <cell r="BW2475">
            <v>273</v>
          </cell>
          <cell r="BX2475">
            <v>182.84</v>
          </cell>
        </row>
        <row r="2476">
          <cell r="E2476" t="str">
            <v>BFFM1040</v>
          </cell>
          <cell r="F2476" t="str">
            <v>900-16 FLAP</v>
          </cell>
          <cell r="G2476" t="str">
            <v>900-16 FLAP</v>
          </cell>
          <cell r="H2476" t="str">
            <v>FLAP</v>
          </cell>
          <cell r="I2476" t="str">
            <v>IDSF</v>
          </cell>
          <cell r="J2476" t="str">
            <v>IDS FLAP</v>
          </cell>
          <cell r="K2476" t="str">
            <v>BRIDGESTONE</v>
          </cell>
          <cell r="L2476" t="str">
            <v>900-16</v>
          </cell>
          <cell r="M2476" t="str">
            <v>FLAP IMPORT</v>
          </cell>
          <cell r="N2476" t="str">
            <v>FLAP</v>
          </cell>
          <cell r="O2476" t="str">
            <v>FLAP IMP</v>
          </cell>
          <cell r="P2476" t="str">
            <v>T/T</v>
          </cell>
          <cell r="Q2476" t="str">
            <v>ZDUMMY</v>
          </cell>
          <cell r="R2476" t="str">
            <v>JAPAN</v>
          </cell>
          <cell r="S2476">
            <v>9</v>
          </cell>
          <cell r="Y2476" t="str">
            <v>24</v>
          </cell>
          <cell r="AG2476">
            <v>0</v>
          </cell>
          <cell r="AL2476" t="str">
            <v>IDS</v>
          </cell>
          <cell r="AO2476" t="str">
            <v>900-16</v>
          </cell>
          <cell r="AP2476" t="str">
            <v>FLAP</v>
          </cell>
          <cell r="AQ2476">
            <v>0</v>
          </cell>
          <cell r="AR2476">
            <v>0</v>
          </cell>
          <cell r="AU2476">
            <v>0</v>
          </cell>
          <cell r="AX2476" t="str">
            <v>CON</v>
          </cell>
          <cell r="AY2476" t="str">
            <v>B</v>
          </cell>
          <cell r="AZ2476">
            <v>93</v>
          </cell>
          <cell r="BA2476">
            <v>10</v>
          </cell>
          <cell r="BB2476">
            <v>10</v>
          </cell>
          <cell r="BC2476">
            <v>515</v>
          </cell>
          <cell r="BD2476" t="str">
            <v>F</v>
          </cell>
          <cell r="BE2476" t="str">
            <v>F</v>
          </cell>
          <cell r="BF2476" t="str">
            <v>F</v>
          </cell>
          <cell r="BG2476" t="str">
            <v>F</v>
          </cell>
          <cell r="BH2476">
            <v>1.08</v>
          </cell>
          <cell r="BI2476">
            <v>0</v>
          </cell>
          <cell r="BJ2476">
            <v>0</v>
          </cell>
          <cell r="BK2476">
            <v>6.6064383999999993E-3</v>
          </cell>
          <cell r="BL2476">
            <v>16</v>
          </cell>
          <cell r="BM2476">
            <v>0</v>
          </cell>
          <cell r="BN2476">
            <v>0</v>
          </cell>
          <cell r="BR2476">
            <v>350</v>
          </cell>
          <cell r="BS2476">
            <v>219</v>
          </cell>
          <cell r="BT2476">
            <v>219</v>
          </cell>
          <cell r="BU2476">
            <v>243</v>
          </cell>
          <cell r="BV2476">
            <v>10</v>
          </cell>
          <cell r="BW2476">
            <v>219</v>
          </cell>
          <cell r="BX2476">
            <v>0</v>
          </cell>
        </row>
        <row r="2477">
          <cell r="E2477" t="str">
            <v>BFFM1042</v>
          </cell>
          <cell r="F2477" t="str">
            <v>1200-20 UL FLAP</v>
          </cell>
          <cell r="G2477" t="str">
            <v>1200-20 UL FLAP</v>
          </cell>
          <cell r="H2477" t="str">
            <v>FLAP</v>
          </cell>
          <cell r="I2477" t="str">
            <v>TBSF</v>
          </cell>
          <cell r="J2477" t="str">
            <v>TBS FLAP</v>
          </cell>
          <cell r="K2477" t="str">
            <v>BRIDGESTONE</v>
          </cell>
          <cell r="L2477" t="str">
            <v>1200-20</v>
          </cell>
          <cell r="M2477" t="str">
            <v>FLAP IMPORT</v>
          </cell>
          <cell r="N2477" t="str">
            <v>FLAP</v>
          </cell>
          <cell r="O2477" t="str">
            <v>FLAP IMP</v>
          </cell>
          <cell r="P2477" t="str">
            <v>T/T</v>
          </cell>
          <cell r="Q2477" t="str">
            <v>ZDUMMY</v>
          </cell>
          <cell r="R2477" t="str">
            <v>JAPAN</v>
          </cell>
          <cell r="S2477">
            <v>9</v>
          </cell>
          <cell r="Y2477" t="str">
            <v>24</v>
          </cell>
          <cell r="AG2477">
            <v>0</v>
          </cell>
          <cell r="AL2477" t="str">
            <v>TBS</v>
          </cell>
          <cell r="AO2477" t="str">
            <v>1200-20</v>
          </cell>
          <cell r="AP2477" t="str">
            <v>FLAP</v>
          </cell>
          <cell r="AQ2477">
            <v>0</v>
          </cell>
          <cell r="AR2477">
            <v>0</v>
          </cell>
          <cell r="AU2477">
            <v>0</v>
          </cell>
          <cell r="AX2477" t="str">
            <v>DISCONT</v>
          </cell>
          <cell r="AY2477" t="str">
            <v>B</v>
          </cell>
          <cell r="AZ2477">
            <v>93</v>
          </cell>
          <cell r="BA2477">
            <v>10</v>
          </cell>
          <cell r="BB2477">
            <v>10</v>
          </cell>
          <cell r="BC2477">
            <v>515</v>
          </cell>
          <cell r="BD2477" t="str">
            <v>F</v>
          </cell>
          <cell r="BE2477" t="str">
            <v>F</v>
          </cell>
          <cell r="BF2477" t="str">
            <v>F</v>
          </cell>
          <cell r="BG2477" t="str">
            <v>F</v>
          </cell>
          <cell r="BH2477">
            <v>1.167</v>
          </cell>
          <cell r="BI2477">
            <v>0</v>
          </cell>
          <cell r="BJ2477">
            <v>0</v>
          </cell>
          <cell r="BK2477">
            <v>1.032256E-2</v>
          </cell>
          <cell r="BL2477">
            <v>20</v>
          </cell>
          <cell r="BM2477">
            <v>0</v>
          </cell>
          <cell r="BN2477">
            <v>0</v>
          </cell>
          <cell r="BR2477">
            <v>900</v>
          </cell>
          <cell r="BS2477">
            <v>565</v>
          </cell>
          <cell r="BT2477">
            <v>565</v>
          </cell>
          <cell r="BU2477">
            <v>628</v>
          </cell>
          <cell r="BV2477">
            <v>10</v>
          </cell>
          <cell r="BW2477">
            <v>565</v>
          </cell>
          <cell r="BX2477">
            <v>0</v>
          </cell>
        </row>
        <row r="2478">
          <cell r="E2478" t="str">
            <v>BFFM1043</v>
          </cell>
          <cell r="F2478" t="str">
            <v>345/80D20 FLAP</v>
          </cell>
          <cell r="G2478" t="str">
            <v>345/80D20 FLAP</v>
          </cell>
          <cell r="H2478" t="str">
            <v>FLAP</v>
          </cell>
          <cell r="I2478" t="str">
            <v>IDSF</v>
          </cell>
          <cell r="J2478" t="str">
            <v>IDS FLAP</v>
          </cell>
          <cell r="K2478" t="str">
            <v>BRIDGESTONE</v>
          </cell>
          <cell r="L2478" t="str">
            <v>345/80D20</v>
          </cell>
          <cell r="M2478" t="str">
            <v>FLAP IMPORT</v>
          </cell>
          <cell r="N2478" t="str">
            <v>FLAP</v>
          </cell>
          <cell r="O2478" t="str">
            <v>FLAP IMP</v>
          </cell>
          <cell r="P2478" t="str">
            <v>T/T</v>
          </cell>
          <cell r="Q2478" t="str">
            <v>ZDUMMY</v>
          </cell>
          <cell r="R2478" t="str">
            <v>JAPAN</v>
          </cell>
          <cell r="S2478">
            <v>9</v>
          </cell>
          <cell r="Y2478" t="str">
            <v>24</v>
          </cell>
          <cell r="AG2478">
            <v>0</v>
          </cell>
          <cell r="AL2478" t="str">
            <v>IDS</v>
          </cell>
          <cell r="AO2478" t="str">
            <v>345/80D20</v>
          </cell>
          <cell r="AP2478" t="str">
            <v>FLAP</v>
          </cell>
          <cell r="AQ2478">
            <v>0</v>
          </cell>
          <cell r="AR2478">
            <v>0</v>
          </cell>
          <cell r="AU2478">
            <v>0</v>
          </cell>
          <cell r="AX2478" t="str">
            <v>DISCONT</v>
          </cell>
          <cell r="AY2478" t="str">
            <v>B</v>
          </cell>
          <cell r="AZ2478">
            <v>93</v>
          </cell>
          <cell r="BA2478">
            <v>10</v>
          </cell>
          <cell r="BB2478">
            <v>10</v>
          </cell>
          <cell r="BC2478">
            <v>515</v>
          </cell>
          <cell r="BD2478" t="str">
            <v>F</v>
          </cell>
          <cell r="BE2478" t="str">
            <v>F</v>
          </cell>
          <cell r="BF2478" t="str">
            <v>F</v>
          </cell>
          <cell r="BG2478" t="str">
            <v>F</v>
          </cell>
          <cell r="BH2478">
            <v>0</v>
          </cell>
          <cell r="BI2478">
            <v>0</v>
          </cell>
          <cell r="BJ2478">
            <v>0</v>
          </cell>
          <cell r="BK2478">
            <v>1.032256E-2</v>
          </cell>
          <cell r="BL2478">
            <v>20</v>
          </cell>
          <cell r="BM2478">
            <v>0</v>
          </cell>
          <cell r="BN2478">
            <v>0</v>
          </cell>
          <cell r="BR2478">
            <v>1330</v>
          </cell>
          <cell r="BS2478">
            <v>836</v>
          </cell>
          <cell r="BT2478">
            <v>836</v>
          </cell>
          <cell r="BU2478">
            <v>929</v>
          </cell>
          <cell r="BV2478">
            <v>10</v>
          </cell>
          <cell r="BW2478">
            <v>836</v>
          </cell>
          <cell r="BX2478">
            <v>0</v>
          </cell>
        </row>
        <row r="2479">
          <cell r="E2479" t="str">
            <v>BFFM1044</v>
          </cell>
          <cell r="F2479" t="str">
            <v>IMP 900-20 FLAP</v>
          </cell>
          <cell r="G2479" t="str">
            <v>IMP 900-20 FLAP</v>
          </cell>
          <cell r="H2479" t="str">
            <v>FLAP</v>
          </cell>
          <cell r="I2479" t="str">
            <v>TBSF</v>
          </cell>
          <cell r="J2479" t="str">
            <v>TBS FLAP</v>
          </cell>
          <cell r="K2479" t="str">
            <v>BRIDGESTONE</v>
          </cell>
          <cell r="L2479" t="str">
            <v>900-20</v>
          </cell>
          <cell r="M2479" t="str">
            <v>FLAP IMPORT</v>
          </cell>
          <cell r="N2479" t="str">
            <v>FLAP</v>
          </cell>
          <cell r="O2479" t="str">
            <v>FLAP IMP</v>
          </cell>
          <cell r="P2479" t="str">
            <v>T/T</v>
          </cell>
          <cell r="Q2479" t="str">
            <v>TBSF1540</v>
          </cell>
          <cell r="R2479" t="str">
            <v>JAPAN</v>
          </cell>
          <cell r="S2479">
            <v>9</v>
          </cell>
          <cell r="Y2479" t="str">
            <v>24</v>
          </cell>
          <cell r="AG2479" t="str">
            <v>TBSF1540</v>
          </cell>
          <cell r="AL2479" t="str">
            <v>TBS</v>
          </cell>
          <cell r="AO2479" t="str">
            <v>900-20</v>
          </cell>
          <cell r="AP2479" t="str">
            <v>FLAP</v>
          </cell>
          <cell r="AQ2479">
            <v>0</v>
          </cell>
          <cell r="AR2479">
            <v>0</v>
          </cell>
          <cell r="AU2479">
            <v>0</v>
          </cell>
          <cell r="AX2479" t="str">
            <v>DISCONT</v>
          </cell>
          <cell r="AY2479" t="str">
            <v>B</v>
          </cell>
          <cell r="AZ2479">
            <v>93</v>
          </cell>
          <cell r="BA2479">
            <v>10</v>
          </cell>
          <cell r="BB2479">
            <v>10</v>
          </cell>
          <cell r="BC2479">
            <v>515</v>
          </cell>
          <cell r="BD2479" t="str">
            <v>F</v>
          </cell>
          <cell r="BE2479" t="str">
            <v>F</v>
          </cell>
          <cell r="BF2479" t="str">
            <v>F</v>
          </cell>
          <cell r="BG2479" t="str">
            <v>F</v>
          </cell>
          <cell r="BH2479">
            <v>1.137</v>
          </cell>
          <cell r="BI2479">
            <v>0</v>
          </cell>
          <cell r="BJ2479">
            <v>0</v>
          </cell>
          <cell r="BK2479">
            <v>1.032256E-2</v>
          </cell>
          <cell r="BL2479">
            <v>20</v>
          </cell>
          <cell r="BM2479">
            <v>0</v>
          </cell>
          <cell r="BN2479">
            <v>0</v>
          </cell>
          <cell r="BR2479">
            <v>430</v>
          </cell>
          <cell r="BS2479">
            <v>271</v>
          </cell>
          <cell r="BT2479">
            <v>271</v>
          </cell>
          <cell r="BU2479">
            <v>301</v>
          </cell>
          <cell r="BV2479">
            <v>10</v>
          </cell>
          <cell r="BW2479">
            <v>271</v>
          </cell>
          <cell r="BX2479">
            <v>0</v>
          </cell>
        </row>
        <row r="2480">
          <cell r="E2480" t="str">
            <v>BFFM1046</v>
          </cell>
          <cell r="F2480" t="str">
            <v>1000-20 FLAP</v>
          </cell>
          <cell r="G2480" t="str">
            <v>1000-20 FLAP</v>
          </cell>
          <cell r="H2480" t="str">
            <v>FLAP</v>
          </cell>
          <cell r="I2480" t="str">
            <v>TBSF</v>
          </cell>
          <cell r="J2480" t="str">
            <v>TBS FLAP</v>
          </cell>
          <cell r="K2480" t="str">
            <v>BRIDGESTONE</v>
          </cell>
          <cell r="L2480" t="str">
            <v>1000-20</v>
          </cell>
          <cell r="M2480" t="str">
            <v>FLAP IMPORT</v>
          </cell>
          <cell r="N2480" t="str">
            <v>FLAP</v>
          </cell>
          <cell r="O2480" t="str">
            <v>FLAP IMP</v>
          </cell>
          <cell r="P2480" t="str">
            <v>T/T</v>
          </cell>
          <cell r="Q2480" t="str">
            <v>ZDUMMY</v>
          </cell>
          <cell r="R2480" t="str">
            <v>JAPAN</v>
          </cell>
          <cell r="S2480">
            <v>9</v>
          </cell>
          <cell r="Y2480" t="str">
            <v>24</v>
          </cell>
          <cell r="AG2480">
            <v>0</v>
          </cell>
          <cell r="AL2480" t="str">
            <v>TBS</v>
          </cell>
          <cell r="AO2480" t="str">
            <v>1000-20</v>
          </cell>
          <cell r="AP2480" t="str">
            <v>FLAP</v>
          </cell>
          <cell r="AQ2480">
            <v>0</v>
          </cell>
          <cell r="AR2480">
            <v>0</v>
          </cell>
          <cell r="AU2480">
            <v>0</v>
          </cell>
          <cell r="AX2480" t="str">
            <v>DISCONT</v>
          </cell>
          <cell r="AY2480" t="str">
            <v>B</v>
          </cell>
          <cell r="AZ2480">
            <v>93</v>
          </cell>
          <cell r="BA2480">
            <v>10</v>
          </cell>
          <cell r="BB2480">
            <v>10</v>
          </cell>
          <cell r="BC2480">
            <v>515</v>
          </cell>
          <cell r="BD2480" t="str">
            <v>F</v>
          </cell>
          <cell r="BE2480" t="str">
            <v>F</v>
          </cell>
          <cell r="BF2480" t="str">
            <v>F</v>
          </cell>
          <cell r="BG2480" t="str">
            <v>F</v>
          </cell>
          <cell r="BH2480">
            <v>1.137</v>
          </cell>
          <cell r="BI2480">
            <v>0</v>
          </cell>
          <cell r="BJ2480">
            <v>0</v>
          </cell>
          <cell r="BK2480">
            <v>1.032256E-2</v>
          </cell>
          <cell r="BL2480">
            <v>20</v>
          </cell>
          <cell r="BM2480">
            <v>0</v>
          </cell>
          <cell r="BN2480">
            <v>0</v>
          </cell>
          <cell r="BR2480">
            <v>680</v>
          </cell>
          <cell r="BS2480">
            <v>431</v>
          </cell>
          <cell r="BT2480">
            <v>431</v>
          </cell>
          <cell r="BU2480">
            <v>479</v>
          </cell>
          <cell r="BV2480">
            <v>10</v>
          </cell>
          <cell r="BW2480">
            <v>431</v>
          </cell>
          <cell r="BX2480">
            <v>0</v>
          </cell>
        </row>
        <row r="2481">
          <cell r="E2481" t="str">
            <v>BFFM1047</v>
          </cell>
          <cell r="F2481" t="str">
            <v>1300-20 FLAP</v>
          </cell>
          <cell r="G2481" t="str">
            <v>1300-20 FLAP</v>
          </cell>
          <cell r="H2481" t="str">
            <v>FLAP</v>
          </cell>
          <cell r="I2481" t="str">
            <v>TBSF</v>
          </cell>
          <cell r="J2481" t="str">
            <v>TBS FLAP</v>
          </cell>
          <cell r="K2481" t="str">
            <v>BRIDGESTONE</v>
          </cell>
          <cell r="L2481" t="str">
            <v>1300-20</v>
          </cell>
          <cell r="M2481" t="str">
            <v>FLAP IMPORT</v>
          </cell>
          <cell r="N2481" t="str">
            <v>FLAP</v>
          </cell>
          <cell r="O2481" t="str">
            <v>FLAP IMP</v>
          </cell>
          <cell r="P2481" t="str">
            <v>T/T</v>
          </cell>
          <cell r="Q2481" t="str">
            <v>ZDUMMY</v>
          </cell>
          <cell r="R2481" t="str">
            <v>JAPAN</v>
          </cell>
          <cell r="S2481">
            <v>9</v>
          </cell>
          <cell r="Y2481" t="str">
            <v>24</v>
          </cell>
          <cell r="AG2481">
            <v>0</v>
          </cell>
          <cell r="AL2481" t="str">
            <v>TBS</v>
          </cell>
          <cell r="AO2481" t="str">
            <v>1300-20</v>
          </cell>
          <cell r="AP2481" t="str">
            <v>FLAP</v>
          </cell>
          <cell r="AQ2481">
            <v>0</v>
          </cell>
          <cell r="AR2481">
            <v>0</v>
          </cell>
          <cell r="AU2481">
            <v>0</v>
          </cell>
          <cell r="AX2481" t="str">
            <v>DISCONT</v>
          </cell>
          <cell r="AY2481" t="str">
            <v>B</v>
          </cell>
          <cell r="AZ2481">
            <v>93</v>
          </cell>
          <cell r="BA2481">
            <v>10</v>
          </cell>
          <cell r="BB2481">
            <v>10</v>
          </cell>
          <cell r="BC2481">
            <v>515</v>
          </cell>
          <cell r="BD2481" t="str">
            <v>F</v>
          </cell>
          <cell r="BE2481" t="str">
            <v>F</v>
          </cell>
          <cell r="BF2481" t="str">
            <v>F</v>
          </cell>
          <cell r="BG2481" t="str">
            <v>F</v>
          </cell>
          <cell r="BH2481">
            <v>1.7230000000000001</v>
          </cell>
          <cell r="BI2481">
            <v>0</v>
          </cell>
          <cell r="BJ2481">
            <v>0</v>
          </cell>
          <cell r="BK2481">
            <v>1.032256E-2</v>
          </cell>
          <cell r="BL2481">
            <v>20</v>
          </cell>
          <cell r="BM2481">
            <v>0</v>
          </cell>
          <cell r="BN2481">
            <v>0</v>
          </cell>
          <cell r="BR2481">
            <v>920</v>
          </cell>
          <cell r="BS2481">
            <v>579</v>
          </cell>
          <cell r="BT2481">
            <v>579</v>
          </cell>
          <cell r="BU2481">
            <v>643</v>
          </cell>
          <cell r="BV2481">
            <v>10</v>
          </cell>
          <cell r="BW2481">
            <v>579</v>
          </cell>
          <cell r="BX2481">
            <v>0</v>
          </cell>
        </row>
        <row r="2482">
          <cell r="E2482" t="str">
            <v>BFFM1048</v>
          </cell>
          <cell r="F2482" t="str">
            <v>1400-20 FLAP</v>
          </cell>
          <cell r="G2482" t="str">
            <v>1400-20 FLAP</v>
          </cell>
          <cell r="H2482" t="str">
            <v>FLAP</v>
          </cell>
          <cell r="I2482" t="str">
            <v>TBSF</v>
          </cell>
          <cell r="J2482" t="str">
            <v>TBS FLAP</v>
          </cell>
          <cell r="K2482" t="str">
            <v>BRIDGESTONE</v>
          </cell>
          <cell r="L2482" t="str">
            <v>1400-20</v>
          </cell>
          <cell r="M2482" t="str">
            <v>FLAP IMPORT</v>
          </cell>
          <cell r="N2482" t="str">
            <v>FLAP</v>
          </cell>
          <cell r="O2482" t="str">
            <v>FLAP IMP</v>
          </cell>
          <cell r="P2482" t="str">
            <v>T/T</v>
          </cell>
          <cell r="Q2482" t="str">
            <v>ZDUMMY</v>
          </cell>
          <cell r="R2482" t="str">
            <v>JAPAN</v>
          </cell>
          <cell r="S2482">
            <v>9</v>
          </cell>
          <cell r="Y2482" t="str">
            <v>24</v>
          </cell>
          <cell r="AG2482">
            <v>0</v>
          </cell>
          <cell r="AL2482" t="str">
            <v>TBS</v>
          </cell>
          <cell r="AO2482" t="str">
            <v>1400-20</v>
          </cell>
          <cell r="AP2482" t="str">
            <v>FLAP</v>
          </cell>
          <cell r="AQ2482">
            <v>0</v>
          </cell>
          <cell r="AR2482">
            <v>0</v>
          </cell>
          <cell r="AU2482">
            <v>0</v>
          </cell>
          <cell r="AX2482" t="str">
            <v>CON</v>
          </cell>
          <cell r="AY2482" t="str">
            <v>B</v>
          </cell>
          <cell r="AZ2482">
            <v>93</v>
          </cell>
          <cell r="BA2482">
            <v>10</v>
          </cell>
          <cell r="BB2482">
            <v>10</v>
          </cell>
          <cell r="BC2482">
            <v>515</v>
          </cell>
          <cell r="BD2482" t="str">
            <v>F</v>
          </cell>
          <cell r="BE2482" t="str">
            <v>F</v>
          </cell>
          <cell r="BF2482" t="str">
            <v>F</v>
          </cell>
          <cell r="BG2482" t="str">
            <v>F</v>
          </cell>
          <cell r="BH2482">
            <v>1.7230000000000001</v>
          </cell>
          <cell r="BI2482">
            <v>0</v>
          </cell>
          <cell r="BJ2482">
            <v>0</v>
          </cell>
          <cell r="BK2482">
            <v>1.032256E-2</v>
          </cell>
          <cell r="BL2482">
            <v>20</v>
          </cell>
          <cell r="BM2482">
            <v>0</v>
          </cell>
          <cell r="BN2482">
            <v>0</v>
          </cell>
          <cell r="BR2482">
            <v>1770</v>
          </cell>
          <cell r="BS2482">
            <v>1117</v>
          </cell>
          <cell r="BT2482">
            <v>1117</v>
          </cell>
          <cell r="BU2482">
            <v>1241</v>
          </cell>
          <cell r="BV2482">
            <v>10</v>
          </cell>
          <cell r="BW2482">
            <v>1117</v>
          </cell>
          <cell r="BX2482">
            <v>598.63</v>
          </cell>
        </row>
        <row r="2483">
          <cell r="E2483" t="str">
            <v>BFFM1050</v>
          </cell>
          <cell r="F2483" t="str">
            <v>1400-24 FLAP</v>
          </cell>
          <cell r="G2483" t="str">
            <v>1400-24 FLAP</v>
          </cell>
          <cell r="H2483" t="str">
            <v>FLAP</v>
          </cell>
          <cell r="I2483" t="str">
            <v>TBSF</v>
          </cell>
          <cell r="J2483" t="str">
            <v>TBS FLAP</v>
          </cell>
          <cell r="K2483" t="str">
            <v>BRIDGESTONE</v>
          </cell>
          <cell r="L2483" t="str">
            <v>1400-24</v>
          </cell>
          <cell r="M2483" t="str">
            <v>FLAP IMPORT</v>
          </cell>
          <cell r="N2483" t="str">
            <v>FLAP</v>
          </cell>
          <cell r="O2483" t="str">
            <v>FLAP IMP</v>
          </cell>
          <cell r="P2483" t="str">
            <v>T/T</v>
          </cell>
          <cell r="Q2483" t="str">
            <v>TBSF3660</v>
          </cell>
          <cell r="R2483" t="str">
            <v>JAPAN</v>
          </cell>
          <cell r="S2483">
            <v>9</v>
          </cell>
          <cell r="Y2483" t="str">
            <v>24</v>
          </cell>
          <cell r="AG2483" t="str">
            <v>TBSF3660</v>
          </cell>
          <cell r="AL2483" t="str">
            <v>TBS</v>
          </cell>
          <cell r="AO2483" t="str">
            <v>1400-24</v>
          </cell>
          <cell r="AP2483" t="str">
            <v>FLAP</v>
          </cell>
          <cell r="AQ2483">
            <v>0</v>
          </cell>
          <cell r="AR2483">
            <v>0</v>
          </cell>
          <cell r="AU2483">
            <v>0</v>
          </cell>
          <cell r="AX2483" t="str">
            <v>CON</v>
          </cell>
          <cell r="AY2483" t="str">
            <v>B</v>
          </cell>
          <cell r="AZ2483">
            <v>93</v>
          </cell>
          <cell r="BA2483">
            <v>10</v>
          </cell>
          <cell r="BB2483">
            <v>10</v>
          </cell>
          <cell r="BC2483">
            <v>515</v>
          </cell>
          <cell r="BD2483" t="str">
            <v>F</v>
          </cell>
          <cell r="BE2483" t="str">
            <v>F</v>
          </cell>
          <cell r="BF2483" t="str">
            <v>F</v>
          </cell>
          <cell r="BG2483" t="str">
            <v>F</v>
          </cell>
          <cell r="BH2483">
            <v>1.8839999999999999</v>
          </cell>
          <cell r="BI2483">
            <v>4.1900000000000004</v>
          </cell>
          <cell r="BJ2483">
            <v>0</v>
          </cell>
          <cell r="BK2483">
            <v>1.4864486399999996E-2</v>
          </cell>
          <cell r="BL2483">
            <v>24</v>
          </cell>
          <cell r="BM2483">
            <v>0</v>
          </cell>
          <cell r="BN2483">
            <v>0</v>
          </cell>
          <cell r="BR2483">
            <v>1660</v>
          </cell>
          <cell r="BS2483">
            <v>1046</v>
          </cell>
          <cell r="BT2483">
            <v>1046</v>
          </cell>
          <cell r="BU2483">
            <v>1162</v>
          </cell>
          <cell r="BV2483">
            <v>10</v>
          </cell>
          <cell r="BW2483">
            <v>1046</v>
          </cell>
          <cell r="BX2483">
            <v>0</v>
          </cell>
        </row>
        <row r="2484">
          <cell r="E2484" t="str">
            <v>BFFM1051</v>
          </cell>
          <cell r="F2484" t="str">
            <v>750R16 FLAP</v>
          </cell>
          <cell r="G2484" t="str">
            <v>750R16 FLAP</v>
          </cell>
          <cell r="H2484" t="str">
            <v>FLAP RADIAL</v>
          </cell>
          <cell r="I2484" t="str">
            <v>LSRF</v>
          </cell>
          <cell r="J2484" t="str">
            <v>LSR FLAP</v>
          </cell>
          <cell r="K2484" t="str">
            <v>BRIDGESTONE</v>
          </cell>
          <cell r="L2484" t="str">
            <v>750R16</v>
          </cell>
          <cell r="M2484" t="str">
            <v>FLAP IMPORT</v>
          </cell>
          <cell r="N2484" t="str">
            <v>FLAP</v>
          </cell>
          <cell r="O2484" t="str">
            <v>FLAP IMP</v>
          </cell>
          <cell r="P2484" t="str">
            <v>T/T</v>
          </cell>
          <cell r="Q2484" t="str">
            <v>ZDUMMY</v>
          </cell>
          <cell r="R2484" t="str">
            <v>JAPAN</v>
          </cell>
          <cell r="S2484">
            <v>9</v>
          </cell>
          <cell r="Y2484" t="str">
            <v>24</v>
          </cell>
          <cell r="AG2484">
            <v>0</v>
          </cell>
          <cell r="AL2484" t="str">
            <v>LSR</v>
          </cell>
          <cell r="AO2484" t="str">
            <v>750R16</v>
          </cell>
          <cell r="AP2484" t="str">
            <v>FLAP</v>
          </cell>
          <cell r="AQ2484">
            <v>0</v>
          </cell>
          <cell r="AR2484">
            <v>0</v>
          </cell>
          <cell r="AU2484">
            <v>0</v>
          </cell>
          <cell r="AX2484" t="str">
            <v>DISCONT</v>
          </cell>
          <cell r="AY2484" t="str">
            <v>B</v>
          </cell>
          <cell r="AZ2484">
            <v>93</v>
          </cell>
          <cell r="BA2484">
            <v>10</v>
          </cell>
          <cell r="BB2484">
            <v>10</v>
          </cell>
          <cell r="BC2484">
            <v>515</v>
          </cell>
          <cell r="BD2484" t="str">
            <v>F</v>
          </cell>
          <cell r="BE2484" t="str">
            <v>F</v>
          </cell>
          <cell r="BF2484" t="str">
            <v>F</v>
          </cell>
          <cell r="BG2484" t="str">
            <v>F</v>
          </cell>
          <cell r="BH2484">
            <v>0.59599999999999997</v>
          </cell>
          <cell r="BI2484">
            <v>0.59799999999999998</v>
          </cell>
          <cell r="BJ2484">
            <v>0</v>
          </cell>
          <cell r="BK2484">
            <v>6.6064383999999993E-3</v>
          </cell>
          <cell r="BL2484">
            <v>16</v>
          </cell>
          <cell r="BM2484">
            <v>0</v>
          </cell>
          <cell r="BN2484">
            <v>0</v>
          </cell>
          <cell r="BR2484">
            <v>250</v>
          </cell>
          <cell r="BS2484">
            <v>155</v>
          </cell>
          <cell r="BT2484">
            <v>155</v>
          </cell>
          <cell r="BU2484">
            <v>172</v>
          </cell>
          <cell r="BV2484">
            <v>10</v>
          </cell>
          <cell r="BW2484">
            <v>155</v>
          </cell>
          <cell r="BX2484">
            <v>0</v>
          </cell>
        </row>
        <row r="2485">
          <cell r="E2485" t="str">
            <v>BFFM1052</v>
          </cell>
          <cell r="F2485" t="str">
            <v>825R15 FLAP</v>
          </cell>
          <cell r="G2485" t="str">
            <v>825R15 FLAP</v>
          </cell>
          <cell r="H2485" t="str">
            <v>FLAP RADIAL</v>
          </cell>
          <cell r="I2485" t="str">
            <v>LSRF</v>
          </cell>
          <cell r="J2485" t="str">
            <v>LSR FLAP</v>
          </cell>
          <cell r="K2485" t="str">
            <v>BRIDGESTONE</v>
          </cell>
          <cell r="L2485" t="str">
            <v>825R15</v>
          </cell>
          <cell r="M2485" t="str">
            <v>FLAP IMPORT</v>
          </cell>
          <cell r="N2485" t="str">
            <v>FLAP</v>
          </cell>
          <cell r="O2485" t="str">
            <v>FLAP IMP</v>
          </cell>
          <cell r="P2485" t="str">
            <v>T/T</v>
          </cell>
          <cell r="Q2485" t="str">
            <v>ZDUMMY</v>
          </cell>
          <cell r="R2485" t="str">
            <v>JAPAN</v>
          </cell>
          <cell r="S2485">
            <v>9</v>
          </cell>
          <cell r="Y2485" t="str">
            <v>24</v>
          </cell>
          <cell r="AG2485">
            <v>0</v>
          </cell>
          <cell r="AL2485" t="str">
            <v>LSR</v>
          </cell>
          <cell r="AO2485" t="str">
            <v>825R15</v>
          </cell>
          <cell r="AP2485" t="str">
            <v>FLAP</v>
          </cell>
          <cell r="AQ2485">
            <v>0</v>
          </cell>
          <cell r="AR2485">
            <v>0</v>
          </cell>
          <cell r="AU2485">
            <v>0</v>
          </cell>
          <cell r="AX2485" t="str">
            <v>CON</v>
          </cell>
          <cell r="AY2485" t="str">
            <v>B</v>
          </cell>
          <cell r="AZ2485">
            <v>93</v>
          </cell>
          <cell r="BA2485">
            <v>10</v>
          </cell>
          <cell r="BB2485">
            <v>10</v>
          </cell>
          <cell r="BC2485">
            <v>515</v>
          </cell>
          <cell r="BD2485" t="str">
            <v>F</v>
          </cell>
          <cell r="BE2485" t="str">
            <v>F</v>
          </cell>
          <cell r="BF2485" t="str">
            <v>F</v>
          </cell>
          <cell r="BG2485" t="str">
            <v>F</v>
          </cell>
          <cell r="BH2485">
            <v>0.69399999999999995</v>
          </cell>
          <cell r="BI2485">
            <v>0</v>
          </cell>
          <cell r="BJ2485">
            <v>0</v>
          </cell>
          <cell r="BK2485">
            <v>5.8064400000000004E-3</v>
          </cell>
          <cell r="BL2485">
            <v>15</v>
          </cell>
          <cell r="BM2485">
            <v>0</v>
          </cell>
          <cell r="BN2485">
            <v>0</v>
          </cell>
          <cell r="BR2485">
            <v>340</v>
          </cell>
          <cell r="BS2485">
            <v>212</v>
          </cell>
          <cell r="BT2485">
            <v>212</v>
          </cell>
          <cell r="BU2485">
            <v>236</v>
          </cell>
          <cell r="BV2485">
            <v>10</v>
          </cell>
          <cell r="BW2485">
            <v>212</v>
          </cell>
          <cell r="BX2485">
            <v>173.13</v>
          </cell>
        </row>
        <row r="2486">
          <cell r="E2486" t="str">
            <v>BFFM1054</v>
          </cell>
          <cell r="F2486" t="str">
            <v>1000R15 FLAP</v>
          </cell>
          <cell r="G2486" t="str">
            <v>1000R15 FLAP</v>
          </cell>
          <cell r="H2486" t="str">
            <v>FLAP RADIAL</v>
          </cell>
          <cell r="I2486" t="str">
            <v>TBRF</v>
          </cell>
          <cell r="J2486" t="str">
            <v>TBR FLAP</v>
          </cell>
          <cell r="K2486" t="str">
            <v>BRIDGESTONE</v>
          </cell>
          <cell r="L2486" t="str">
            <v>1000R15</v>
          </cell>
          <cell r="M2486" t="str">
            <v>FLAP IMPORT</v>
          </cell>
          <cell r="N2486" t="str">
            <v>FLAP</v>
          </cell>
          <cell r="O2486" t="str">
            <v>FLAP IMP</v>
          </cell>
          <cell r="P2486" t="str">
            <v>T/T</v>
          </cell>
          <cell r="Q2486" t="str">
            <v>ZDUMMY</v>
          </cell>
          <cell r="R2486" t="str">
            <v>JAPAN</v>
          </cell>
          <cell r="S2486">
            <v>9</v>
          </cell>
          <cell r="Y2486" t="str">
            <v>24</v>
          </cell>
          <cell r="AG2486">
            <v>0</v>
          </cell>
          <cell r="AL2486" t="str">
            <v>TBR</v>
          </cell>
          <cell r="AO2486" t="str">
            <v>1000R15</v>
          </cell>
          <cell r="AP2486" t="str">
            <v>FLAP</v>
          </cell>
          <cell r="AQ2486">
            <v>0</v>
          </cell>
          <cell r="AR2486">
            <v>0</v>
          </cell>
          <cell r="AU2486">
            <v>0</v>
          </cell>
          <cell r="AX2486" t="str">
            <v>CON</v>
          </cell>
          <cell r="AY2486" t="str">
            <v>B</v>
          </cell>
          <cell r="AZ2486">
            <v>93</v>
          </cell>
          <cell r="BA2486">
            <v>10</v>
          </cell>
          <cell r="BB2486">
            <v>10</v>
          </cell>
          <cell r="BC2486">
            <v>515</v>
          </cell>
          <cell r="BD2486" t="str">
            <v>F</v>
          </cell>
          <cell r="BE2486" t="str">
            <v>F</v>
          </cell>
          <cell r="BF2486" t="str">
            <v>F</v>
          </cell>
          <cell r="BG2486" t="str">
            <v>F</v>
          </cell>
          <cell r="BH2486">
            <v>0.872</v>
          </cell>
          <cell r="BI2486">
            <v>0.97299999999999998</v>
          </cell>
          <cell r="BJ2486">
            <v>0</v>
          </cell>
          <cell r="BK2486">
            <v>5.8064400000000004E-3</v>
          </cell>
          <cell r="BL2486">
            <v>15</v>
          </cell>
          <cell r="BM2486">
            <v>0</v>
          </cell>
          <cell r="BN2486">
            <v>0</v>
          </cell>
          <cell r="BR2486">
            <v>470</v>
          </cell>
          <cell r="BS2486">
            <v>296</v>
          </cell>
          <cell r="BT2486">
            <v>296</v>
          </cell>
          <cell r="BU2486">
            <v>329</v>
          </cell>
          <cell r="BV2486">
            <v>10</v>
          </cell>
          <cell r="BW2486">
            <v>296</v>
          </cell>
          <cell r="BX2486">
            <v>200.49</v>
          </cell>
        </row>
        <row r="2487">
          <cell r="E2487" t="str">
            <v>BFFM1056</v>
          </cell>
          <cell r="F2487" t="str">
            <v>1100R22 FLAP</v>
          </cell>
          <cell r="G2487" t="str">
            <v>1100R22 FLAP</v>
          </cell>
          <cell r="H2487" t="str">
            <v>FLAP RADIAL</v>
          </cell>
          <cell r="I2487" t="str">
            <v>TBRF</v>
          </cell>
          <cell r="J2487" t="str">
            <v>TBR FLAP</v>
          </cell>
          <cell r="K2487" t="str">
            <v>BRIDGESTONE</v>
          </cell>
          <cell r="L2487" t="str">
            <v>1100R22</v>
          </cell>
          <cell r="M2487" t="str">
            <v>FLAP IMPORT</v>
          </cell>
          <cell r="N2487" t="str">
            <v>FLAP</v>
          </cell>
          <cell r="O2487" t="str">
            <v>FLAP IMP</v>
          </cell>
          <cell r="P2487" t="str">
            <v>T/T</v>
          </cell>
          <cell r="Q2487" t="str">
            <v>TBRF8755</v>
          </cell>
          <cell r="R2487" t="str">
            <v>JAPAN</v>
          </cell>
          <cell r="S2487">
            <v>9</v>
          </cell>
          <cell r="Y2487" t="str">
            <v>24</v>
          </cell>
          <cell r="AG2487" t="str">
            <v>TBRF8755</v>
          </cell>
          <cell r="AL2487" t="str">
            <v>TBR</v>
          </cell>
          <cell r="AO2487" t="str">
            <v>1100R22</v>
          </cell>
          <cell r="AP2487" t="str">
            <v>FLAP</v>
          </cell>
          <cell r="AQ2487">
            <v>0</v>
          </cell>
          <cell r="AR2487">
            <v>0</v>
          </cell>
          <cell r="AU2487">
            <v>0</v>
          </cell>
          <cell r="AX2487" t="str">
            <v>DISCONT</v>
          </cell>
          <cell r="AY2487" t="str">
            <v>B</v>
          </cell>
          <cell r="AZ2487">
            <v>93</v>
          </cell>
          <cell r="BA2487">
            <v>10</v>
          </cell>
          <cell r="BB2487">
            <v>10</v>
          </cell>
          <cell r="BC2487">
            <v>515</v>
          </cell>
          <cell r="BD2487" t="str">
            <v>F</v>
          </cell>
          <cell r="BE2487" t="str">
            <v>F</v>
          </cell>
          <cell r="BF2487" t="str">
            <v>F</v>
          </cell>
          <cell r="BG2487" t="str">
            <v>F</v>
          </cell>
          <cell r="BH2487">
            <v>1.212</v>
          </cell>
          <cell r="BI2487">
            <v>2.2200000000000002</v>
          </cell>
          <cell r="BJ2487">
            <v>0</v>
          </cell>
          <cell r="BK2487">
            <v>1.2490297599999999E-2</v>
          </cell>
          <cell r="BL2487">
            <v>22</v>
          </cell>
          <cell r="BM2487">
            <v>0</v>
          </cell>
          <cell r="BN2487">
            <v>0</v>
          </cell>
          <cell r="BR2487">
            <v>820</v>
          </cell>
          <cell r="BS2487">
            <v>516</v>
          </cell>
          <cell r="BT2487">
            <v>516</v>
          </cell>
          <cell r="BU2487">
            <v>573</v>
          </cell>
          <cell r="BV2487">
            <v>10</v>
          </cell>
          <cell r="BW2487">
            <v>516</v>
          </cell>
          <cell r="BX2487">
            <v>0</v>
          </cell>
        </row>
        <row r="2488">
          <cell r="E2488" t="str">
            <v>BFFM1058</v>
          </cell>
          <cell r="F2488" t="str">
            <v>1200R20 FLAP</v>
          </cell>
          <cell r="G2488" t="str">
            <v>1200R20 FLAP</v>
          </cell>
          <cell r="H2488" t="str">
            <v>FLAP RADIAL</v>
          </cell>
          <cell r="I2488" t="str">
            <v>TBRF</v>
          </cell>
          <cell r="J2488" t="str">
            <v>TBR FLAP</v>
          </cell>
          <cell r="K2488" t="str">
            <v>BRIDGESTONE</v>
          </cell>
          <cell r="L2488" t="str">
            <v>1200R20</v>
          </cell>
          <cell r="M2488" t="str">
            <v>FLAP IMPORT</v>
          </cell>
          <cell r="N2488" t="str">
            <v>FLAP</v>
          </cell>
          <cell r="O2488" t="str">
            <v>FLAP IMP</v>
          </cell>
          <cell r="P2488" t="str">
            <v>T/T</v>
          </cell>
          <cell r="Q2488" t="str">
            <v>ZDUMMY</v>
          </cell>
          <cell r="R2488" t="str">
            <v>JAPAN</v>
          </cell>
          <cell r="S2488">
            <v>9</v>
          </cell>
          <cell r="Y2488" t="str">
            <v>24</v>
          </cell>
          <cell r="AG2488">
            <v>0</v>
          </cell>
          <cell r="AL2488" t="str">
            <v>TBR</v>
          </cell>
          <cell r="AO2488" t="str">
            <v>1200R20</v>
          </cell>
          <cell r="AP2488" t="str">
            <v>FLAP</v>
          </cell>
          <cell r="AQ2488">
            <v>0</v>
          </cell>
          <cell r="AR2488">
            <v>0</v>
          </cell>
          <cell r="AU2488">
            <v>0</v>
          </cell>
          <cell r="AX2488" t="str">
            <v>DISCONT</v>
          </cell>
          <cell r="AY2488" t="str">
            <v>B</v>
          </cell>
          <cell r="AZ2488">
            <v>93</v>
          </cell>
          <cell r="BA2488">
            <v>10</v>
          </cell>
          <cell r="BB2488">
            <v>10</v>
          </cell>
          <cell r="BC2488">
            <v>515</v>
          </cell>
          <cell r="BD2488" t="str">
            <v>F</v>
          </cell>
          <cell r="BE2488" t="str">
            <v>F</v>
          </cell>
          <cell r="BF2488" t="str">
            <v>F</v>
          </cell>
          <cell r="BG2488" t="str">
            <v>F</v>
          </cell>
          <cell r="BH2488">
            <v>1.167</v>
          </cell>
          <cell r="BI2488">
            <v>0</v>
          </cell>
          <cell r="BJ2488">
            <v>0</v>
          </cell>
          <cell r="BK2488">
            <v>1.032256E-2</v>
          </cell>
          <cell r="BL2488">
            <v>20</v>
          </cell>
          <cell r="BM2488">
            <v>0</v>
          </cell>
          <cell r="BN2488">
            <v>0</v>
          </cell>
          <cell r="BR2488">
            <v>790</v>
          </cell>
          <cell r="BS2488">
            <v>497</v>
          </cell>
          <cell r="BT2488">
            <v>497</v>
          </cell>
          <cell r="BU2488">
            <v>552</v>
          </cell>
          <cell r="BV2488">
            <v>10</v>
          </cell>
          <cell r="BW2488">
            <v>497</v>
          </cell>
          <cell r="BX2488">
            <v>369.35</v>
          </cell>
        </row>
        <row r="2489">
          <cell r="E2489" t="str">
            <v>BFFM1060</v>
          </cell>
          <cell r="F2489" t="str">
            <v>1400R20 FLAP</v>
          </cell>
          <cell r="G2489" t="str">
            <v>1400R20 FLAP</v>
          </cell>
          <cell r="H2489" t="str">
            <v>FLAP RADIAL</v>
          </cell>
          <cell r="I2489" t="str">
            <v>TBRF</v>
          </cell>
          <cell r="J2489" t="str">
            <v>TBR FLAP</v>
          </cell>
          <cell r="K2489" t="str">
            <v>BRIDGESTONE</v>
          </cell>
          <cell r="L2489" t="str">
            <v>1400R20</v>
          </cell>
          <cell r="M2489" t="str">
            <v>FLAP IMPORT</v>
          </cell>
          <cell r="N2489" t="str">
            <v>FLAP</v>
          </cell>
          <cell r="O2489" t="str">
            <v>FLAP IMP</v>
          </cell>
          <cell r="P2489" t="str">
            <v>T/T</v>
          </cell>
          <cell r="Q2489" t="str">
            <v>ZDUMMY</v>
          </cell>
          <cell r="R2489" t="str">
            <v>JAPAN</v>
          </cell>
          <cell r="S2489">
            <v>9</v>
          </cell>
          <cell r="Y2489" t="str">
            <v>24</v>
          </cell>
          <cell r="AG2489">
            <v>0</v>
          </cell>
          <cell r="AL2489" t="str">
            <v>TBR</v>
          </cell>
          <cell r="AO2489" t="str">
            <v>1400R20</v>
          </cell>
          <cell r="AP2489" t="str">
            <v>FLAP</v>
          </cell>
          <cell r="AQ2489">
            <v>0</v>
          </cell>
          <cell r="AR2489">
            <v>0</v>
          </cell>
          <cell r="AU2489">
            <v>0</v>
          </cell>
          <cell r="AX2489" t="str">
            <v>CON</v>
          </cell>
          <cell r="AY2489" t="str">
            <v>B</v>
          </cell>
          <cell r="AZ2489">
            <v>93</v>
          </cell>
          <cell r="BA2489">
            <v>10</v>
          </cell>
          <cell r="BB2489">
            <v>10</v>
          </cell>
          <cell r="BC2489">
            <v>515</v>
          </cell>
          <cell r="BD2489" t="str">
            <v>F</v>
          </cell>
          <cell r="BE2489" t="str">
            <v>F</v>
          </cell>
          <cell r="BF2489" t="str">
            <v>F</v>
          </cell>
          <cell r="BG2489" t="str">
            <v>F</v>
          </cell>
          <cell r="BH2489">
            <v>1.748</v>
          </cell>
          <cell r="BI2489">
            <v>1.7250000000000001</v>
          </cell>
          <cell r="BJ2489">
            <v>0</v>
          </cell>
          <cell r="BK2489">
            <v>1.032256E-2</v>
          </cell>
          <cell r="BL2489">
            <v>20</v>
          </cell>
          <cell r="BM2489">
            <v>0</v>
          </cell>
          <cell r="BN2489">
            <v>0</v>
          </cell>
          <cell r="BR2489">
            <v>1080</v>
          </cell>
          <cell r="BS2489">
            <v>679</v>
          </cell>
          <cell r="BT2489">
            <v>679</v>
          </cell>
          <cell r="BU2489">
            <v>754</v>
          </cell>
          <cell r="BV2489">
            <v>10</v>
          </cell>
          <cell r="BW2489">
            <v>679</v>
          </cell>
          <cell r="BX2489">
            <v>582.33000000000004</v>
          </cell>
        </row>
        <row r="2490">
          <cell r="E2490" t="str">
            <v>BFFM1072</v>
          </cell>
          <cell r="F2490" t="str">
            <v>700-15 FLAP (IDS)</v>
          </cell>
          <cell r="G2490" t="str">
            <v>700-15 FLAP (IDS)</v>
          </cell>
          <cell r="H2490" t="str">
            <v>FLAP</v>
          </cell>
          <cell r="I2490" t="str">
            <v>IDSF</v>
          </cell>
          <cell r="J2490" t="str">
            <v>IDS FLAP</v>
          </cell>
          <cell r="K2490" t="str">
            <v>BRIDGESTONE</v>
          </cell>
          <cell r="L2490" t="str">
            <v>700-15</v>
          </cell>
          <cell r="M2490" t="str">
            <v>FLAP IMPORT</v>
          </cell>
          <cell r="N2490" t="str">
            <v>FLAP</v>
          </cell>
          <cell r="O2490" t="str">
            <v>FLAP IMP</v>
          </cell>
          <cell r="P2490" t="str">
            <v>T/T</v>
          </cell>
          <cell r="Q2490" t="str">
            <v>ZDUMMY</v>
          </cell>
          <cell r="R2490" t="str">
            <v>JAPAN</v>
          </cell>
          <cell r="S2490">
            <v>9</v>
          </cell>
          <cell r="Y2490" t="str">
            <v>24</v>
          </cell>
          <cell r="AG2490">
            <v>0</v>
          </cell>
          <cell r="AL2490" t="str">
            <v>IDS</v>
          </cell>
          <cell r="AO2490" t="str">
            <v>700-15</v>
          </cell>
          <cell r="AP2490" t="str">
            <v>FLAP</v>
          </cell>
          <cell r="AQ2490">
            <v>0</v>
          </cell>
          <cell r="AR2490">
            <v>0</v>
          </cell>
          <cell r="AU2490">
            <v>0</v>
          </cell>
          <cell r="AX2490" t="str">
            <v>DISCONT</v>
          </cell>
          <cell r="AY2490" t="str">
            <v>B</v>
          </cell>
          <cell r="AZ2490">
            <v>93</v>
          </cell>
          <cell r="BA2490">
            <v>10</v>
          </cell>
          <cell r="BB2490">
            <v>10</v>
          </cell>
          <cell r="BC2490">
            <v>515</v>
          </cell>
          <cell r="BD2490" t="str">
            <v>F</v>
          </cell>
          <cell r="BE2490" t="str">
            <v>F</v>
          </cell>
          <cell r="BF2490" t="str">
            <v>F</v>
          </cell>
          <cell r="BG2490" t="str">
            <v>F</v>
          </cell>
          <cell r="BH2490">
            <v>0.58599999999999997</v>
          </cell>
          <cell r="BI2490">
            <v>0.55600000000000005</v>
          </cell>
          <cell r="BJ2490">
            <v>0</v>
          </cell>
          <cell r="BK2490">
            <v>5.8064400000000004E-3</v>
          </cell>
          <cell r="BL2490">
            <v>15</v>
          </cell>
          <cell r="BM2490">
            <v>0</v>
          </cell>
          <cell r="BN2490">
            <v>0</v>
          </cell>
          <cell r="BR2490">
            <v>320</v>
          </cell>
          <cell r="BS2490">
            <v>203</v>
          </cell>
          <cell r="BT2490">
            <v>203</v>
          </cell>
          <cell r="BU2490">
            <v>226</v>
          </cell>
          <cell r="BV2490">
            <v>10</v>
          </cell>
          <cell r="BW2490">
            <v>203</v>
          </cell>
          <cell r="BX2490">
            <v>0</v>
          </cell>
        </row>
        <row r="2491">
          <cell r="E2491" t="str">
            <v>BFFM1074</v>
          </cell>
          <cell r="F2491" t="str">
            <v>750-15 FLAP (IDS)</v>
          </cell>
          <cell r="G2491" t="str">
            <v>750-15 FLAP (IDS)</v>
          </cell>
          <cell r="H2491" t="str">
            <v>FLAP</v>
          </cell>
          <cell r="I2491" t="str">
            <v>IDSF</v>
          </cell>
          <cell r="J2491" t="str">
            <v>IDS FLAP</v>
          </cell>
          <cell r="K2491" t="str">
            <v>BRIDGESTONE</v>
          </cell>
          <cell r="L2491" t="str">
            <v>750-15</v>
          </cell>
          <cell r="M2491" t="str">
            <v>FLAP IMPORT</v>
          </cell>
          <cell r="N2491" t="str">
            <v>FLAP</v>
          </cell>
          <cell r="O2491" t="str">
            <v>FLAP IMP</v>
          </cell>
          <cell r="P2491" t="str">
            <v>T/T</v>
          </cell>
          <cell r="Q2491" t="str">
            <v>ZDUMMY</v>
          </cell>
          <cell r="R2491" t="str">
            <v>JAPAN</v>
          </cell>
          <cell r="S2491">
            <v>9</v>
          </cell>
          <cell r="Y2491" t="str">
            <v>24</v>
          </cell>
          <cell r="AG2491">
            <v>0</v>
          </cell>
          <cell r="AL2491" t="str">
            <v>IDS</v>
          </cell>
          <cell r="AO2491" t="str">
            <v>750-15</v>
          </cell>
          <cell r="AP2491" t="str">
            <v>FLAP</v>
          </cell>
          <cell r="AQ2491">
            <v>0</v>
          </cell>
          <cell r="AR2491">
            <v>0</v>
          </cell>
          <cell r="AU2491">
            <v>0</v>
          </cell>
          <cell r="AX2491" t="str">
            <v>DISCONT</v>
          </cell>
          <cell r="AY2491" t="str">
            <v>B</v>
          </cell>
          <cell r="AZ2491">
            <v>93</v>
          </cell>
          <cell r="BA2491">
            <v>10</v>
          </cell>
          <cell r="BB2491">
            <v>10</v>
          </cell>
          <cell r="BC2491">
            <v>515</v>
          </cell>
          <cell r="BD2491" t="str">
            <v>F</v>
          </cell>
          <cell r="BE2491" t="str">
            <v>F</v>
          </cell>
          <cell r="BF2491" t="str">
            <v>F</v>
          </cell>
          <cell r="BG2491" t="str">
            <v>F</v>
          </cell>
          <cell r="BH2491">
            <v>0.58599999999999997</v>
          </cell>
          <cell r="BI2491">
            <v>0.70899999999999996</v>
          </cell>
          <cell r="BJ2491">
            <v>0</v>
          </cell>
          <cell r="BK2491">
            <v>5.8064400000000004E-3</v>
          </cell>
          <cell r="BL2491">
            <v>15</v>
          </cell>
          <cell r="BM2491">
            <v>0</v>
          </cell>
          <cell r="BN2491">
            <v>0</v>
          </cell>
          <cell r="BR2491">
            <v>350</v>
          </cell>
          <cell r="BS2491">
            <v>223</v>
          </cell>
          <cell r="BT2491">
            <v>223</v>
          </cell>
          <cell r="BU2491">
            <v>248</v>
          </cell>
          <cell r="BV2491">
            <v>10</v>
          </cell>
          <cell r="BW2491">
            <v>223</v>
          </cell>
          <cell r="BX2491">
            <v>0</v>
          </cell>
        </row>
        <row r="2492">
          <cell r="E2492" t="str">
            <v>BFFM1230</v>
          </cell>
          <cell r="F2492" t="str">
            <v>750-20 FLAP</v>
          </cell>
          <cell r="G2492" t="str">
            <v>750-20 FLAP</v>
          </cell>
          <cell r="H2492" t="str">
            <v>FLAP</v>
          </cell>
          <cell r="I2492" t="str">
            <v>TBSF</v>
          </cell>
          <cell r="J2492" t="str">
            <v>TBS FLAP</v>
          </cell>
          <cell r="K2492" t="str">
            <v>BRIDGESTONE</v>
          </cell>
          <cell r="L2492" t="str">
            <v>750-20</v>
          </cell>
          <cell r="M2492" t="str">
            <v>FLAP IMPORT</v>
          </cell>
          <cell r="N2492" t="str">
            <v>FLAP</v>
          </cell>
          <cell r="O2492" t="str">
            <v>FLAP IMP</v>
          </cell>
          <cell r="P2492" t="str">
            <v>T/T</v>
          </cell>
          <cell r="Q2492" t="str">
            <v>ZDUMMY</v>
          </cell>
          <cell r="R2492" t="str">
            <v>JAPAN</v>
          </cell>
          <cell r="S2492">
            <v>9</v>
          </cell>
          <cell r="Y2492" t="str">
            <v>24</v>
          </cell>
          <cell r="AG2492">
            <v>0</v>
          </cell>
          <cell r="AL2492" t="str">
            <v>TBS</v>
          </cell>
          <cell r="AO2492" t="str">
            <v>750-20</v>
          </cell>
          <cell r="AP2492" t="str">
            <v>FLAP</v>
          </cell>
          <cell r="AQ2492">
            <v>0</v>
          </cell>
          <cell r="AR2492">
            <v>0</v>
          </cell>
          <cell r="AU2492">
            <v>0</v>
          </cell>
          <cell r="AX2492" t="str">
            <v>DISCONT</v>
          </cell>
          <cell r="AY2492" t="str">
            <v>B</v>
          </cell>
          <cell r="AZ2492">
            <v>93</v>
          </cell>
          <cell r="BA2492">
            <v>10</v>
          </cell>
          <cell r="BB2492">
            <v>10</v>
          </cell>
          <cell r="BC2492">
            <v>515</v>
          </cell>
          <cell r="BD2492" t="str">
            <v>F</v>
          </cell>
          <cell r="BE2492" t="str">
            <v>F</v>
          </cell>
          <cell r="BF2492" t="str">
            <v>F</v>
          </cell>
          <cell r="BG2492" t="str">
            <v>F</v>
          </cell>
          <cell r="BH2492">
            <v>0.76200000000000001</v>
          </cell>
          <cell r="BI2492">
            <v>0</v>
          </cell>
          <cell r="BJ2492">
            <v>0</v>
          </cell>
          <cell r="BK2492">
            <v>1.032256E-2</v>
          </cell>
          <cell r="BL2492">
            <v>20</v>
          </cell>
          <cell r="BM2492">
            <v>0</v>
          </cell>
          <cell r="BN2492">
            <v>0</v>
          </cell>
          <cell r="BR2492">
            <v>340</v>
          </cell>
          <cell r="BS2492">
            <v>211</v>
          </cell>
          <cell r="BT2492">
            <v>211</v>
          </cell>
          <cell r="BU2492">
            <v>234</v>
          </cell>
          <cell r="BV2492">
            <v>10</v>
          </cell>
          <cell r="BW2492">
            <v>211</v>
          </cell>
          <cell r="BX2492">
            <v>0</v>
          </cell>
        </row>
        <row r="2493">
          <cell r="E2493" t="str">
            <v>BFFM1280</v>
          </cell>
          <cell r="F2493" t="str">
            <v>600-16 FLAP (LTS)</v>
          </cell>
          <cell r="G2493" t="str">
            <v>600-16 FLAP (LTS)</v>
          </cell>
          <cell r="H2493" t="str">
            <v>FLAP</v>
          </cell>
          <cell r="I2493" t="str">
            <v>LTSF</v>
          </cell>
          <cell r="J2493" t="str">
            <v>LTS FLAP</v>
          </cell>
          <cell r="K2493" t="str">
            <v>BRIDGESTONE</v>
          </cell>
          <cell r="L2493" t="str">
            <v>600-16</v>
          </cell>
          <cell r="M2493" t="str">
            <v>FLAP IMPORT</v>
          </cell>
          <cell r="N2493" t="str">
            <v>FLAP</v>
          </cell>
          <cell r="O2493" t="str">
            <v>FLAP IMP</v>
          </cell>
          <cell r="P2493" t="str">
            <v>T/T</v>
          </cell>
          <cell r="Q2493" t="str">
            <v>ZDUMMY</v>
          </cell>
          <cell r="R2493" t="str">
            <v>JAPAN</v>
          </cell>
          <cell r="S2493">
            <v>9</v>
          </cell>
          <cell r="Y2493" t="str">
            <v>24</v>
          </cell>
          <cell r="AG2493">
            <v>0</v>
          </cell>
          <cell r="AL2493" t="str">
            <v>LTS</v>
          </cell>
          <cell r="AO2493" t="str">
            <v>600-16</v>
          </cell>
          <cell r="AP2493" t="str">
            <v>FLAP</v>
          </cell>
          <cell r="AQ2493">
            <v>0</v>
          </cell>
          <cell r="AR2493">
            <v>0</v>
          </cell>
          <cell r="AU2493">
            <v>0</v>
          </cell>
          <cell r="AX2493" t="str">
            <v>DISCONT</v>
          </cell>
          <cell r="AY2493" t="str">
            <v>B</v>
          </cell>
          <cell r="AZ2493">
            <v>93</v>
          </cell>
          <cell r="BA2493">
            <v>10</v>
          </cell>
          <cell r="BB2493">
            <v>10</v>
          </cell>
          <cell r="BC2493">
            <v>515</v>
          </cell>
          <cell r="BD2493" t="str">
            <v>F</v>
          </cell>
          <cell r="BE2493" t="str">
            <v>F</v>
          </cell>
          <cell r="BF2493" t="str">
            <v>F</v>
          </cell>
          <cell r="BG2493" t="str">
            <v>F</v>
          </cell>
          <cell r="BH2493">
            <v>0.378</v>
          </cell>
          <cell r="BI2493">
            <v>0</v>
          </cell>
          <cell r="BJ2493">
            <v>0</v>
          </cell>
          <cell r="BK2493">
            <v>6.6064383999999993E-3</v>
          </cell>
          <cell r="BL2493">
            <v>16</v>
          </cell>
          <cell r="BM2493">
            <v>0</v>
          </cell>
          <cell r="BN2493">
            <v>0</v>
          </cell>
          <cell r="BR2493">
            <v>170</v>
          </cell>
          <cell r="BS2493">
            <v>104</v>
          </cell>
          <cell r="BT2493">
            <v>104</v>
          </cell>
          <cell r="BU2493">
            <v>116</v>
          </cell>
          <cell r="BV2493">
            <v>10</v>
          </cell>
          <cell r="BW2493">
            <v>104</v>
          </cell>
          <cell r="BX2493">
            <v>0</v>
          </cell>
        </row>
        <row r="2494">
          <cell r="E2494" t="str">
            <v>BFFM1284</v>
          </cell>
          <cell r="F2494" t="str">
            <v>650-16 FLAP (LTS)</v>
          </cell>
          <cell r="G2494" t="str">
            <v>650-16 FLAP (LTS)</v>
          </cell>
          <cell r="H2494" t="str">
            <v>FLAP</v>
          </cell>
          <cell r="I2494" t="str">
            <v>LTSF</v>
          </cell>
          <cell r="J2494" t="str">
            <v>LTS FLAP</v>
          </cell>
          <cell r="K2494" t="str">
            <v>BRIDGESTONE</v>
          </cell>
          <cell r="L2494" t="str">
            <v>650-16</v>
          </cell>
          <cell r="M2494" t="str">
            <v>FLAP IMPORT</v>
          </cell>
          <cell r="N2494" t="str">
            <v>FLAP</v>
          </cell>
          <cell r="O2494" t="str">
            <v>FLAP IMP</v>
          </cell>
          <cell r="P2494" t="str">
            <v>T/T</v>
          </cell>
          <cell r="Q2494" t="str">
            <v>ZDUMMY</v>
          </cell>
          <cell r="R2494" t="str">
            <v>JAPAN</v>
          </cell>
          <cell r="S2494">
            <v>9</v>
          </cell>
          <cell r="Y2494" t="str">
            <v>24</v>
          </cell>
          <cell r="AG2494">
            <v>0</v>
          </cell>
          <cell r="AL2494" t="str">
            <v>LTS</v>
          </cell>
          <cell r="AO2494" t="str">
            <v>650-16</v>
          </cell>
          <cell r="AP2494" t="str">
            <v>FLAP</v>
          </cell>
          <cell r="AQ2494">
            <v>0</v>
          </cell>
          <cell r="AR2494">
            <v>0</v>
          </cell>
          <cell r="AU2494">
            <v>0</v>
          </cell>
          <cell r="AX2494" t="str">
            <v>CON</v>
          </cell>
          <cell r="AY2494" t="str">
            <v>B</v>
          </cell>
          <cell r="AZ2494">
            <v>93</v>
          </cell>
          <cell r="BA2494">
            <v>10</v>
          </cell>
          <cell r="BB2494">
            <v>10</v>
          </cell>
          <cell r="BC2494">
            <v>515</v>
          </cell>
          <cell r="BD2494" t="str">
            <v>F</v>
          </cell>
          <cell r="BE2494" t="str">
            <v>F</v>
          </cell>
          <cell r="BF2494" t="str">
            <v>F</v>
          </cell>
          <cell r="BG2494" t="str">
            <v>F</v>
          </cell>
          <cell r="BH2494">
            <v>0.45600000000000002</v>
          </cell>
          <cell r="BI2494">
            <v>0.95</v>
          </cell>
          <cell r="BJ2494">
            <v>2E-3</v>
          </cell>
          <cell r="BK2494">
            <v>6.6064383999999993E-3</v>
          </cell>
          <cell r="BL2494">
            <v>16</v>
          </cell>
          <cell r="BM2494">
            <v>0</v>
          </cell>
          <cell r="BN2494">
            <v>0</v>
          </cell>
          <cell r="BR2494">
            <v>330</v>
          </cell>
          <cell r="BS2494">
            <v>209</v>
          </cell>
          <cell r="BT2494">
            <v>209</v>
          </cell>
          <cell r="BU2494">
            <v>232</v>
          </cell>
          <cell r="BV2494">
            <v>10</v>
          </cell>
          <cell r="BW2494">
            <v>209</v>
          </cell>
          <cell r="BX2494">
            <v>0</v>
          </cell>
        </row>
        <row r="2495">
          <cell r="E2495" t="str">
            <v>BFFM1307</v>
          </cell>
          <cell r="F2495" t="str">
            <v>700-20 FLAP (TBS)</v>
          </cell>
          <cell r="G2495" t="str">
            <v>700-20 FLAP (TBS)</v>
          </cell>
          <cell r="H2495" t="str">
            <v>FLAP</v>
          </cell>
          <cell r="I2495" t="str">
            <v>TBSF</v>
          </cell>
          <cell r="J2495" t="str">
            <v>TBS FLAP</v>
          </cell>
          <cell r="K2495" t="str">
            <v>BRIDGESTONE</v>
          </cell>
          <cell r="L2495" t="str">
            <v>700-20</v>
          </cell>
          <cell r="M2495" t="str">
            <v>FLAP IMPORT</v>
          </cell>
          <cell r="N2495" t="str">
            <v>FLAP</v>
          </cell>
          <cell r="O2495" t="str">
            <v>FLAP IMP</v>
          </cell>
          <cell r="P2495" t="str">
            <v>T/T</v>
          </cell>
          <cell r="Q2495" t="str">
            <v>TBSF0330</v>
          </cell>
          <cell r="R2495" t="str">
            <v>JAPAN</v>
          </cell>
          <cell r="S2495">
            <v>9</v>
          </cell>
          <cell r="Y2495" t="str">
            <v>24</v>
          </cell>
          <cell r="AG2495" t="str">
            <v>TBSF0330</v>
          </cell>
          <cell r="AL2495" t="str">
            <v>TBS</v>
          </cell>
          <cell r="AO2495" t="str">
            <v>700-20</v>
          </cell>
          <cell r="AP2495" t="str">
            <v>FLAP</v>
          </cell>
          <cell r="AQ2495">
            <v>0</v>
          </cell>
          <cell r="AR2495">
            <v>0</v>
          </cell>
          <cell r="AU2495">
            <v>0</v>
          </cell>
          <cell r="AX2495" t="str">
            <v>DISCONT</v>
          </cell>
          <cell r="AY2495" t="str">
            <v>B</v>
          </cell>
          <cell r="AZ2495">
            <v>93</v>
          </cell>
          <cell r="BA2495">
            <v>10</v>
          </cell>
          <cell r="BB2495">
            <v>10</v>
          </cell>
          <cell r="BC2495">
            <v>515</v>
          </cell>
          <cell r="BD2495" t="str">
            <v>F</v>
          </cell>
          <cell r="BE2495" t="str">
            <v>F</v>
          </cell>
          <cell r="BF2495" t="str">
            <v>F</v>
          </cell>
          <cell r="BG2495" t="str">
            <v>F</v>
          </cell>
          <cell r="BH2495">
            <v>0.76200000000000001</v>
          </cell>
          <cell r="BI2495">
            <v>6.7000000000000004E-2</v>
          </cell>
          <cell r="BJ2495">
            <v>0</v>
          </cell>
          <cell r="BK2495">
            <v>1.032256E-2</v>
          </cell>
          <cell r="BL2495">
            <v>20</v>
          </cell>
          <cell r="BM2495">
            <v>0</v>
          </cell>
          <cell r="BN2495">
            <v>0</v>
          </cell>
          <cell r="BR2495">
            <v>340</v>
          </cell>
          <cell r="BS2495">
            <v>216</v>
          </cell>
          <cell r="BT2495">
            <v>216</v>
          </cell>
          <cell r="BU2495">
            <v>240</v>
          </cell>
          <cell r="BV2495">
            <v>10</v>
          </cell>
          <cell r="BW2495">
            <v>216</v>
          </cell>
          <cell r="BX2495">
            <v>0</v>
          </cell>
        </row>
        <row r="2496">
          <cell r="E2496" t="str">
            <v>BFFM1309</v>
          </cell>
          <cell r="F2496" t="str">
            <v>1200-20 UT FLAP</v>
          </cell>
          <cell r="G2496" t="str">
            <v>1200-20 UT FLAP</v>
          </cell>
          <cell r="H2496" t="str">
            <v>FLAP</v>
          </cell>
          <cell r="I2496" t="str">
            <v>TBSF</v>
          </cell>
          <cell r="J2496" t="str">
            <v>TBS FLAP</v>
          </cell>
          <cell r="K2496" t="str">
            <v>BRIDGESTONE</v>
          </cell>
          <cell r="L2496" t="str">
            <v>1200-20</v>
          </cell>
          <cell r="M2496" t="str">
            <v>FLAP IMPORT</v>
          </cell>
          <cell r="N2496" t="str">
            <v>FLAP</v>
          </cell>
          <cell r="O2496" t="str">
            <v>FLAP IMP</v>
          </cell>
          <cell r="P2496" t="str">
            <v>T/T</v>
          </cell>
          <cell r="Q2496" t="str">
            <v>TBSF3026</v>
          </cell>
          <cell r="R2496" t="str">
            <v>JAPAN</v>
          </cell>
          <cell r="S2496">
            <v>9</v>
          </cell>
          <cell r="Y2496" t="str">
            <v>24</v>
          </cell>
          <cell r="AG2496" t="str">
            <v>TBSF3026</v>
          </cell>
          <cell r="AL2496" t="str">
            <v>TBS</v>
          </cell>
          <cell r="AN2496" t="str">
            <v>TADANO TRUCK</v>
          </cell>
          <cell r="AO2496" t="str">
            <v>1200-20</v>
          </cell>
          <cell r="AP2496" t="str">
            <v>FLAP</v>
          </cell>
          <cell r="AQ2496">
            <v>0</v>
          </cell>
          <cell r="AR2496">
            <v>0</v>
          </cell>
          <cell r="AU2496">
            <v>0</v>
          </cell>
          <cell r="AX2496" t="str">
            <v>DISCONT</v>
          </cell>
          <cell r="AY2496" t="str">
            <v>B</v>
          </cell>
          <cell r="AZ2496">
            <v>93</v>
          </cell>
          <cell r="BA2496">
            <v>10</v>
          </cell>
          <cell r="BB2496">
            <v>10</v>
          </cell>
          <cell r="BC2496">
            <v>515</v>
          </cell>
          <cell r="BD2496" t="str">
            <v>F</v>
          </cell>
          <cell r="BE2496" t="str">
            <v>F</v>
          </cell>
          <cell r="BF2496" t="str">
            <v>F</v>
          </cell>
          <cell r="BG2496" t="str">
            <v>F</v>
          </cell>
          <cell r="BH2496">
            <v>1.167</v>
          </cell>
          <cell r="BI2496">
            <v>1.94</v>
          </cell>
          <cell r="BJ2496">
            <v>0</v>
          </cell>
          <cell r="BK2496">
            <v>8.903208E-2</v>
          </cell>
          <cell r="BL2496">
            <v>20</v>
          </cell>
          <cell r="BM2496">
            <v>0</v>
          </cell>
          <cell r="BN2496">
            <v>305</v>
          </cell>
          <cell r="BR2496">
            <v>780</v>
          </cell>
          <cell r="BS2496">
            <v>490</v>
          </cell>
          <cell r="BT2496">
            <v>490</v>
          </cell>
          <cell r="BU2496">
            <v>544</v>
          </cell>
          <cell r="BV2496">
            <v>10</v>
          </cell>
          <cell r="BW2496">
            <v>490</v>
          </cell>
          <cell r="BX2496">
            <v>0</v>
          </cell>
        </row>
        <row r="2497">
          <cell r="E2497" t="str">
            <v>BFFM1310</v>
          </cell>
          <cell r="F2497" t="str">
            <v>900-20 FLAP (TB)</v>
          </cell>
          <cell r="G2497" t="str">
            <v>900-20 FLAP (TB)</v>
          </cell>
          <cell r="H2497" t="str">
            <v>FLAP</v>
          </cell>
          <cell r="I2497" t="str">
            <v>TBSF</v>
          </cell>
          <cell r="J2497" t="str">
            <v>TBS FLAP</v>
          </cell>
          <cell r="K2497" t="str">
            <v>BRIDGESTONE</v>
          </cell>
          <cell r="L2497" t="str">
            <v>900-20</v>
          </cell>
          <cell r="M2497" t="str">
            <v>FLAP IMPORT</v>
          </cell>
          <cell r="N2497" t="str">
            <v>FLAP</v>
          </cell>
          <cell r="O2497" t="str">
            <v>FLAP IMP</v>
          </cell>
          <cell r="P2497" t="str">
            <v>T/T</v>
          </cell>
          <cell r="Q2497" t="str">
            <v>ZDUMMY</v>
          </cell>
          <cell r="R2497" t="str">
            <v>JAPAN</v>
          </cell>
          <cell r="S2497">
            <v>9</v>
          </cell>
          <cell r="Y2497" t="str">
            <v>24</v>
          </cell>
          <cell r="AG2497">
            <v>0</v>
          </cell>
          <cell r="AL2497" t="str">
            <v>TBS</v>
          </cell>
          <cell r="AO2497" t="str">
            <v>900-20</v>
          </cell>
          <cell r="AP2497" t="str">
            <v>FLAP</v>
          </cell>
          <cell r="AQ2497">
            <v>0</v>
          </cell>
          <cell r="AR2497">
            <v>0</v>
          </cell>
          <cell r="AU2497">
            <v>0</v>
          </cell>
          <cell r="AX2497" t="str">
            <v>DISCONT</v>
          </cell>
          <cell r="AY2497" t="str">
            <v>B</v>
          </cell>
          <cell r="AZ2497">
            <v>93</v>
          </cell>
          <cell r="BA2497">
            <v>10</v>
          </cell>
          <cell r="BB2497">
            <v>10</v>
          </cell>
          <cell r="BC2497">
            <v>515</v>
          </cell>
          <cell r="BD2497" t="str">
            <v>F</v>
          </cell>
          <cell r="BE2497" t="str">
            <v>F</v>
          </cell>
          <cell r="BF2497" t="str">
            <v>F</v>
          </cell>
          <cell r="BG2497" t="str">
            <v>F</v>
          </cell>
          <cell r="BH2497">
            <v>1.137</v>
          </cell>
          <cell r="BI2497">
            <v>0</v>
          </cell>
          <cell r="BJ2497">
            <v>0</v>
          </cell>
          <cell r="BK2497">
            <v>1.032256E-2</v>
          </cell>
          <cell r="BL2497">
            <v>20</v>
          </cell>
          <cell r="BM2497">
            <v>0</v>
          </cell>
          <cell r="BN2497">
            <v>0</v>
          </cell>
          <cell r="BR2497">
            <v>720</v>
          </cell>
          <cell r="BS2497">
            <v>452</v>
          </cell>
          <cell r="BT2497">
            <v>452</v>
          </cell>
          <cell r="BU2497">
            <v>502</v>
          </cell>
          <cell r="BV2497">
            <v>10</v>
          </cell>
          <cell r="BW2497">
            <v>452</v>
          </cell>
          <cell r="BX2497">
            <v>0</v>
          </cell>
        </row>
        <row r="2498">
          <cell r="E2498" t="str">
            <v>BFFM1311</v>
          </cell>
          <cell r="F2498" t="str">
            <v>1200-20 KM FLAP</v>
          </cell>
          <cell r="G2498" t="str">
            <v>1200-20 KM FLAP</v>
          </cell>
          <cell r="H2498" t="str">
            <v>FLAP</v>
          </cell>
          <cell r="I2498" t="str">
            <v>TBSF</v>
          </cell>
          <cell r="J2498" t="str">
            <v>TBS FLAP</v>
          </cell>
          <cell r="K2498" t="str">
            <v>BRIDGESTONE</v>
          </cell>
          <cell r="L2498" t="str">
            <v>1200-20</v>
          </cell>
          <cell r="M2498" t="str">
            <v>FLAP IMPORT</v>
          </cell>
          <cell r="N2498" t="str">
            <v>FLAP</v>
          </cell>
          <cell r="O2498" t="str">
            <v>FLAP IMP</v>
          </cell>
          <cell r="P2498" t="str">
            <v>T/T</v>
          </cell>
          <cell r="Q2498" t="str">
            <v>ZDUMMY</v>
          </cell>
          <cell r="R2498" t="str">
            <v>JAPAN</v>
          </cell>
          <cell r="S2498">
            <v>9</v>
          </cell>
          <cell r="Y2498" t="str">
            <v>24</v>
          </cell>
          <cell r="AG2498">
            <v>0</v>
          </cell>
          <cell r="AL2498" t="str">
            <v>TBS</v>
          </cell>
          <cell r="AO2498" t="str">
            <v>1200-20</v>
          </cell>
          <cell r="AP2498" t="str">
            <v>FLAP</v>
          </cell>
          <cell r="AQ2498">
            <v>0</v>
          </cell>
          <cell r="AR2498">
            <v>0</v>
          </cell>
          <cell r="AU2498">
            <v>0</v>
          </cell>
          <cell r="AX2498" t="str">
            <v>DISCONT</v>
          </cell>
          <cell r="AY2498" t="str">
            <v>B</v>
          </cell>
          <cell r="AZ2498">
            <v>93</v>
          </cell>
          <cell r="BA2498">
            <v>10</v>
          </cell>
          <cell r="BB2498">
            <v>10</v>
          </cell>
          <cell r="BC2498">
            <v>515</v>
          </cell>
          <cell r="BD2498" t="str">
            <v>F</v>
          </cell>
          <cell r="BE2498" t="str">
            <v>F</v>
          </cell>
          <cell r="BF2498" t="str">
            <v>F</v>
          </cell>
          <cell r="BG2498" t="str">
            <v>F</v>
          </cell>
          <cell r="BH2498">
            <v>1.167</v>
          </cell>
          <cell r="BI2498">
            <v>2.4</v>
          </cell>
          <cell r="BJ2498">
            <v>0</v>
          </cell>
          <cell r="BK2498">
            <v>1.032256E-2</v>
          </cell>
          <cell r="BL2498">
            <v>20</v>
          </cell>
          <cell r="BM2498">
            <v>0</v>
          </cell>
          <cell r="BN2498">
            <v>0</v>
          </cell>
          <cell r="BR2498">
            <v>520</v>
          </cell>
          <cell r="BS2498">
            <v>327</v>
          </cell>
          <cell r="BT2498">
            <v>327</v>
          </cell>
          <cell r="BU2498">
            <v>363</v>
          </cell>
          <cell r="BV2498">
            <v>10</v>
          </cell>
          <cell r="BW2498">
            <v>327</v>
          </cell>
          <cell r="BX2498">
            <v>0</v>
          </cell>
        </row>
        <row r="2499">
          <cell r="E2499" t="str">
            <v>BFFM1313</v>
          </cell>
          <cell r="F2499" t="str">
            <v>1300-20 FLAP (20PR)</v>
          </cell>
          <cell r="G2499" t="str">
            <v>1300-20 FLAP (20PR)</v>
          </cell>
          <cell r="H2499" t="str">
            <v>FLAP</v>
          </cell>
          <cell r="I2499" t="str">
            <v>TBSF</v>
          </cell>
          <cell r="J2499" t="str">
            <v>TBS FLAP</v>
          </cell>
          <cell r="K2499" t="str">
            <v>BRIDGESTONE</v>
          </cell>
          <cell r="L2499" t="str">
            <v>1300-20</v>
          </cell>
          <cell r="M2499" t="str">
            <v>FLAP IMPORT</v>
          </cell>
          <cell r="N2499" t="str">
            <v>FLAP</v>
          </cell>
          <cell r="O2499" t="str">
            <v>FLAP IMP</v>
          </cell>
          <cell r="P2499" t="str">
            <v>T/T</v>
          </cell>
          <cell r="Q2499" t="str">
            <v>TBSF3080</v>
          </cell>
          <cell r="R2499" t="str">
            <v>JAPAN</v>
          </cell>
          <cell r="S2499">
            <v>9</v>
          </cell>
          <cell r="Y2499" t="str">
            <v>24</v>
          </cell>
          <cell r="AG2499" t="str">
            <v>TBSF3080</v>
          </cell>
          <cell r="AL2499" t="str">
            <v>TBS</v>
          </cell>
          <cell r="AO2499" t="str">
            <v>1300-20</v>
          </cell>
          <cell r="AP2499" t="str">
            <v>FLAP</v>
          </cell>
          <cell r="AQ2499">
            <v>0</v>
          </cell>
          <cell r="AR2499">
            <v>0</v>
          </cell>
          <cell r="AU2499">
            <v>0</v>
          </cell>
          <cell r="AX2499" t="str">
            <v>DISCONT</v>
          </cell>
          <cell r="AY2499" t="str">
            <v>B</v>
          </cell>
          <cell r="AZ2499">
            <v>93</v>
          </cell>
          <cell r="BA2499">
            <v>10</v>
          </cell>
          <cell r="BB2499">
            <v>10</v>
          </cell>
          <cell r="BC2499">
            <v>515</v>
          </cell>
          <cell r="BD2499" t="str">
            <v>F</v>
          </cell>
          <cell r="BE2499" t="str">
            <v>F</v>
          </cell>
          <cell r="BF2499" t="str">
            <v>F</v>
          </cell>
          <cell r="BG2499" t="str">
            <v>F</v>
          </cell>
          <cell r="BH2499">
            <v>2.5499999999999998</v>
          </cell>
          <cell r="BI2499">
            <v>2.5499999999999998</v>
          </cell>
          <cell r="BJ2499">
            <v>0</v>
          </cell>
          <cell r="BK2499">
            <v>1.032256E-2</v>
          </cell>
          <cell r="BL2499">
            <v>20</v>
          </cell>
          <cell r="BM2499">
            <v>0</v>
          </cell>
          <cell r="BN2499">
            <v>0</v>
          </cell>
          <cell r="BR2499">
            <v>940</v>
          </cell>
          <cell r="BS2499">
            <v>594</v>
          </cell>
          <cell r="BT2499">
            <v>594</v>
          </cell>
          <cell r="BU2499">
            <v>660</v>
          </cell>
          <cell r="BV2499">
            <v>10</v>
          </cell>
          <cell r="BW2499">
            <v>594</v>
          </cell>
          <cell r="BX2499">
            <v>0</v>
          </cell>
        </row>
        <row r="2500">
          <cell r="E2500" t="str">
            <v>BFFM1315</v>
          </cell>
          <cell r="F2500" t="str">
            <v>1100-20 FLAP</v>
          </cell>
          <cell r="G2500" t="str">
            <v>1100-20 FLAP</v>
          </cell>
          <cell r="H2500" t="str">
            <v>FLAP</v>
          </cell>
          <cell r="I2500" t="str">
            <v>TBSF</v>
          </cell>
          <cell r="J2500" t="str">
            <v>TBS FLAP</v>
          </cell>
          <cell r="K2500" t="str">
            <v>BRIDGESTONE</v>
          </cell>
          <cell r="L2500" t="str">
            <v>1100-20</v>
          </cell>
          <cell r="M2500" t="str">
            <v>FLAP IMPORT</v>
          </cell>
          <cell r="N2500" t="str">
            <v>FLAP</v>
          </cell>
          <cell r="O2500" t="str">
            <v>FLAP IMP</v>
          </cell>
          <cell r="P2500" t="str">
            <v>T/T</v>
          </cell>
          <cell r="Q2500" t="str">
            <v>ZDUMMY</v>
          </cell>
          <cell r="R2500" t="str">
            <v>JAPAN</v>
          </cell>
          <cell r="S2500">
            <v>9</v>
          </cell>
          <cell r="Y2500" t="str">
            <v>24</v>
          </cell>
          <cell r="AG2500">
            <v>0</v>
          </cell>
          <cell r="AL2500" t="str">
            <v>TBS</v>
          </cell>
          <cell r="AO2500" t="str">
            <v xml:space="preserve">1100-20 </v>
          </cell>
          <cell r="AP2500" t="str">
            <v>FLAP</v>
          </cell>
          <cell r="AQ2500">
            <v>0</v>
          </cell>
          <cell r="AR2500">
            <v>0</v>
          </cell>
          <cell r="AU2500">
            <v>0</v>
          </cell>
          <cell r="AX2500" t="str">
            <v>DISCONT</v>
          </cell>
          <cell r="AY2500" t="str">
            <v>B</v>
          </cell>
          <cell r="AZ2500">
            <v>93</v>
          </cell>
          <cell r="BA2500">
            <v>10</v>
          </cell>
          <cell r="BB2500">
            <v>10</v>
          </cell>
          <cell r="BC2500">
            <v>515</v>
          </cell>
          <cell r="BD2500" t="str">
            <v>F</v>
          </cell>
          <cell r="BE2500" t="str">
            <v>F</v>
          </cell>
          <cell r="BF2500" t="str">
            <v>F</v>
          </cell>
          <cell r="BG2500" t="str">
            <v>F</v>
          </cell>
          <cell r="BH2500">
            <v>1.167</v>
          </cell>
          <cell r="BI2500">
            <v>0</v>
          </cell>
          <cell r="BJ2500">
            <v>0</v>
          </cell>
          <cell r="BK2500">
            <v>1.032256E-2</v>
          </cell>
          <cell r="BL2500">
            <v>20</v>
          </cell>
          <cell r="BM2500">
            <v>0</v>
          </cell>
          <cell r="BN2500">
            <v>0</v>
          </cell>
          <cell r="BR2500">
            <v>570</v>
          </cell>
          <cell r="BS2500">
            <v>356</v>
          </cell>
          <cell r="BT2500">
            <v>356</v>
          </cell>
          <cell r="BU2500">
            <v>396</v>
          </cell>
          <cell r="BV2500">
            <v>10</v>
          </cell>
          <cell r="BW2500">
            <v>356</v>
          </cell>
          <cell r="BX2500">
            <v>0</v>
          </cell>
        </row>
        <row r="2501">
          <cell r="E2501" t="str">
            <v>BFFM1317</v>
          </cell>
          <cell r="F2501" t="str">
            <v>LSR 750R16 FLAP</v>
          </cell>
          <cell r="G2501" t="str">
            <v>LSR 750R16 FLAP</v>
          </cell>
          <cell r="H2501" t="str">
            <v>FLAP RADIAL</v>
          </cell>
          <cell r="I2501" t="str">
            <v>LSRF</v>
          </cell>
          <cell r="J2501" t="str">
            <v>LSR FLAP</v>
          </cell>
          <cell r="K2501" t="str">
            <v>BRIDGESTONE</v>
          </cell>
          <cell r="L2501" t="str">
            <v>750R16</v>
          </cell>
          <cell r="M2501" t="str">
            <v>FLAP IMPORT</v>
          </cell>
          <cell r="N2501" t="str">
            <v>FLAP</v>
          </cell>
          <cell r="O2501" t="str">
            <v>FLAP IMP</v>
          </cell>
          <cell r="P2501" t="str">
            <v>T/T</v>
          </cell>
          <cell r="Q2501" t="str">
            <v>1DSF1131</v>
          </cell>
          <cell r="R2501" t="str">
            <v>JAPAN</v>
          </cell>
          <cell r="S2501">
            <v>9</v>
          </cell>
          <cell r="Y2501" t="str">
            <v>24</v>
          </cell>
          <cell r="AG2501">
            <v>0</v>
          </cell>
          <cell r="AL2501" t="str">
            <v>LSR</v>
          </cell>
          <cell r="AO2501" t="str">
            <v>750R16</v>
          </cell>
          <cell r="AP2501" t="str">
            <v>FLAP</v>
          </cell>
          <cell r="AQ2501">
            <v>0</v>
          </cell>
          <cell r="AR2501">
            <v>0</v>
          </cell>
          <cell r="AU2501">
            <v>0</v>
          </cell>
          <cell r="AX2501" t="str">
            <v>CON</v>
          </cell>
          <cell r="AY2501" t="str">
            <v>B</v>
          </cell>
          <cell r="AZ2501">
            <v>93</v>
          </cell>
          <cell r="BA2501">
            <v>10</v>
          </cell>
          <cell r="BB2501">
            <v>10</v>
          </cell>
          <cell r="BC2501">
            <v>515</v>
          </cell>
          <cell r="BD2501" t="str">
            <v>F</v>
          </cell>
          <cell r="BE2501" t="str">
            <v>F</v>
          </cell>
          <cell r="BF2501" t="str">
            <v>F</v>
          </cell>
          <cell r="BG2501" t="str">
            <v>F</v>
          </cell>
          <cell r="BH2501">
            <v>0.59599999999999997</v>
          </cell>
          <cell r="BI2501">
            <v>0.59099999999999997</v>
          </cell>
          <cell r="BJ2501">
            <v>0</v>
          </cell>
          <cell r="BK2501">
            <v>6.6064383999999993E-3</v>
          </cell>
          <cell r="BL2501">
            <v>16</v>
          </cell>
          <cell r="BM2501">
            <v>0</v>
          </cell>
          <cell r="BN2501">
            <v>0</v>
          </cell>
          <cell r="BR2501">
            <v>220</v>
          </cell>
          <cell r="BS2501">
            <v>140</v>
          </cell>
          <cell r="BT2501">
            <v>140</v>
          </cell>
          <cell r="BU2501">
            <v>156</v>
          </cell>
          <cell r="BV2501">
            <v>10</v>
          </cell>
          <cell r="BW2501">
            <v>140</v>
          </cell>
          <cell r="BX2501">
            <v>91.77</v>
          </cell>
        </row>
        <row r="2502">
          <cell r="E2502" t="str">
            <v>BFFM1340</v>
          </cell>
          <cell r="F2502" t="str">
            <v>LSR 700R15 FLAP</v>
          </cell>
          <cell r="G2502" t="str">
            <v>LSR 700R15 FLAP</v>
          </cell>
          <cell r="H2502" t="str">
            <v>FLAP RADIAL</v>
          </cell>
          <cell r="I2502" t="str">
            <v>LSRF</v>
          </cell>
          <cell r="J2502" t="str">
            <v>LSR FLAP</v>
          </cell>
          <cell r="K2502" t="str">
            <v>BRIDGESTONE</v>
          </cell>
          <cell r="L2502" t="str">
            <v>700R15</v>
          </cell>
          <cell r="M2502" t="str">
            <v>FLAP IMPORT</v>
          </cell>
          <cell r="N2502" t="str">
            <v>FLAP</v>
          </cell>
          <cell r="O2502" t="str">
            <v>FLAP IMP</v>
          </cell>
          <cell r="P2502" t="str">
            <v>T/T</v>
          </cell>
          <cell r="Q2502" t="str">
            <v>ZDUMMY</v>
          </cell>
          <cell r="R2502" t="str">
            <v>JAPAN</v>
          </cell>
          <cell r="S2502">
            <v>9</v>
          </cell>
          <cell r="Y2502" t="str">
            <v>24</v>
          </cell>
          <cell r="AG2502">
            <v>0</v>
          </cell>
          <cell r="AL2502" t="str">
            <v>LSR</v>
          </cell>
          <cell r="AO2502" t="str">
            <v>700R15</v>
          </cell>
          <cell r="AP2502" t="str">
            <v>FLAP</v>
          </cell>
          <cell r="AQ2502">
            <v>0</v>
          </cell>
          <cell r="AR2502">
            <v>0</v>
          </cell>
          <cell r="AU2502">
            <v>0</v>
          </cell>
          <cell r="AX2502" t="str">
            <v>DISCONT</v>
          </cell>
          <cell r="AY2502" t="str">
            <v>B</v>
          </cell>
          <cell r="AZ2502">
            <v>93</v>
          </cell>
          <cell r="BA2502">
            <v>10</v>
          </cell>
          <cell r="BB2502">
            <v>10</v>
          </cell>
          <cell r="BC2502">
            <v>515</v>
          </cell>
          <cell r="BD2502" t="str">
            <v>F</v>
          </cell>
          <cell r="BE2502" t="str">
            <v>F</v>
          </cell>
          <cell r="BF2502" t="str">
            <v>F</v>
          </cell>
          <cell r="BG2502" t="str">
            <v>F</v>
          </cell>
          <cell r="BH2502">
            <v>0.58599999999999997</v>
          </cell>
          <cell r="BI2502">
            <v>0</v>
          </cell>
          <cell r="BJ2502">
            <v>0</v>
          </cell>
          <cell r="BK2502">
            <v>5.8064400000000004E-3</v>
          </cell>
          <cell r="BL2502">
            <v>15</v>
          </cell>
          <cell r="BM2502">
            <v>0</v>
          </cell>
          <cell r="BN2502">
            <v>0</v>
          </cell>
          <cell r="BR2502">
            <v>260</v>
          </cell>
          <cell r="BS2502">
            <v>162</v>
          </cell>
          <cell r="BT2502">
            <v>162</v>
          </cell>
          <cell r="BU2502">
            <v>180</v>
          </cell>
          <cell r="BV2502">
            <v>10</v>
          </cell>
          <cell r="BW2502">
            <v>162</v>
          </cell>
          <cell r="BX2502">
            <v>0</v>
          </cell>
        </row>
        <row r="2503">
          <cell r="E2503" t="str">
            <v>BFFM1406</v>
          </cell>
          <cell r="F2503" t="str">
            <v>205/80R15 FLAP</v>
          </cell>
          <cell r="G2503" t="str">
            <v>205/80R15 FLAP</v>
          </cell>
          <cell r="H2503" t="str">
            <v>FLAP RADIAL</v>
          </cell>
          <cell r="I2503" t="str">
            <v>LSRF</v>
          </cell>
          <cell r="J2503" t="str">
            <v>LSR FLAP</v>
          </cell>
          <cell r="K2503" t="str">
            <v>BRIDGESTONE</v>
          </cell>
          <cell r="L2503" t="str">
            <v>205/80R15</v>
          </cell>
          <cell r="M2503" t="str">
            <v>FLAP IMPORT</v>
          </cell>
          <cell r="N2503" t="str">
            <v>FLAP</v>
          </cell>
          <cell r="O2503" t="str">
            <v>FLAP IMP</v>
          </cell>
          <cell r="P2503" t="str">
            <v>T/T</v>
          </cell>
          <cell r="Q2503" t="str">
            <v>ZDUMMY</v>
          </cell>
          <cell r="R2503" t="str">
            <v>JAPAN</v>
          </cell>
          <cell r="S2503">
            <v>9</v>
          </cell>
          <cell r="Y2503" t="str">
            <v>24</v>
          </cell>
          <cell r="AG2503">
            <v>0</v>
          </cell>
          <cell r="AL2503" t="str">
            <v>PSR</v>
          </cell>
          <cell r="AO2503" t="str">
            <v>205/80R15</v>
          </cell>
          <cell r="AP2503" t="str">
            <v>FLAP</v>
          </cell>
          <cell r="AQ2503">
            <v>0</v>
          </cell>
          <cell r="AR2503">
            <v>0</v>
          </cell>
          <cell r="AU2503">
            <v>0</v>
          </cell>
          <cell r="AX2503" t="str">
            <v>DISCONT</v>
          </cell>
          <cell r="AY2503" t="str">
            <v>B</v>
          </cell>
          <cell r="AZ2503">
            <v>93</v>
          </cell>
          <cell r="BA2503">
            <v>10</v>
          </cell>
          <cell r="BB2503">
            <v>10</v>
          </cell>
          <cell r="BC2503">
            <v>515</v>
          </cell>
          <cell r="BD2503" t="str">
            <v>F</v>
          </cell>
          <cell r="BE2503" t="str">
            <v>F</v>
          </cell>
          <cell r="BF2503" t="str">
            <v>F</v>
          </cell>
          <cell r="BG2503" t="str">
            <v>F</v>
          </cell>
          <cell r="BH2503">
            <v>0</v>
          </cell>
          <cell r="BI2503">
            <v>0.38</v>
          </cell>
          <cell r="BJ2503">
            <v>0</v>
          </cell>
          <cell r="BK2503">
            <v>5.8064400000000004E-3</v>
          </cell>
          <cell r="BL2503">
            <v>15</v>
          </cell>
          <cell r="BM2503">
            <v>0</v>
          </cell>
          <cell r="BN2503">
            <v>0</v>
          </cell>
          <cell r="BR2503">
            <v>350</v>
          </cell>
          <cell r="BS2503">
            <v>221</v>
          </cell>
          <cell r="BT2503">
            <v>221</v>
          </cell>
          <cell r="BU2503">
            <v>246</v>
          </cell>
          <cell r="BV2503">
            <v>10</v>
          </cell>
          <cell r="BW2503">
            <v>221</v>
          </cell>
          <cell r="BX2503">
            <v>0</v>
          </cell>
        </row>
        <row r="2504">
          <cell r="E2504" t="str">
            <v>BFFM1408</v>
          </cell>
          <cell r="F2504" t="str">
            <v>750R15 FLAP</v>
          </cell>
          <cell r="G2504" t="str">
            <v>750R15 FLAP</v>
          </cell>
          <cell r="H2504" t="str">
            <v>FLAP</v>
          </cell>
          <cell r="I2504" t="str">
            <v>LSRF</v>
          </cell>
          <cell r="J2504" t="str">
            <v>LSR FLAP</v>
          </cell>
          <cell r="K2504" t="str">
            <v>BRIDGESTONE</v>
          </cell>
          <cell r="L2504" t="str">
            <v>750R15</v>
          </cell>
          <cell r="M2504" t="str">
            <v>FLAP IMPORT</v>
          </cell>
          <cell r="N2504" t="str">
            <v>FLAP</v>
          </cell>
          <cell r="O2504" t="str">
            <v>FLAP IMP</v>
          </cell>
          <cell r="P2504" t="str">
            <v>T/T</v>
          </cell>
          <cell r="Q2504" t="str">
            <v>ZDUMMY</v>
          </cell>
          <cell r="R2504" t="str">
            <v>JAPAN</v>
          </cell>
          <cell r="S2504">
            <v>9</v>
          </cell>
          <cell r="Y2504" t="str">
            <v>24</v>
          </cell>
          <cell r="AG2504">
            <v>0</v>
          </cell>
          <cell r="AL2504" t="str">
            <v>LSR</v>
          </cell>
          <cell r="AO2504" t="str">
            <v>750R15</v>
          </cell>
          <cell r="AP2504" t="str">
            <v>FLAP</v>
          </cell>
          <cell r="AQ2504">
            <v>0</v>
          </cell>
          <cell r="AR2504">
            <v>0</v>
          </cell>
          <cell r="AU2504">
            <v>0</v>
          </cell>
          <cell r="AX2504" t="str">
            <v>CON</v>
          </cell>
          <cell r="AY2504" t="str">
            <v>B</v>
          </cell>
          <cell r="AZ2504">
            <v>93</v>
          </cell>
          <cell r="BA2504">
            <v>10</v>
          </cell>
          <cell r="BB2504">
            <v>10</v>
          </cell>
          <cell r="BC2504">
            <v>515</v>
          </cell>
          <cell r="BD2504" t="str">
            <v>F</v>
          </cell>
          <cell r="BE2504" t="str">
            <v>F</v>
          </cell>
          <cell r="BF2504" t="str">
            <v>F</v>
          </cell>
          <cell r="BG2504" t="str">
            <v>F</v>
          </cell>
          <cell r="BH2504">
            <v>0.69399999999999995</v>
          </cell>
          <cell r="BI2504">
            <v>0</v>
          </cell>
          <cell r="BJ2504">
            <v>0</v>
          </cell>
          <cell r="BK2504">
            <v>5.8064400000000004E-3</v>
          </cell>
          <cell r="BL2504">
            <v>15</v>
          </cell>
          <cell r="BM2504">
            <v>0</v>
          </cell>
          <cell r="BN2504">
            <v>0</v>
          </cell>
          <cell r="BR2504">
            <v>270</v>
          </cell>
          <cell r="BS2504">
            <v>171</v>
          </cell>
          <cell r="BT2504">
            <v>171</v>
          </cell>
          <cell r="BU2504">
            <v>190</v>
          </cell>
          <cell r="BV2504">
            <v>10</v>
          </cell>
          <cell r="BW2504">
            <v>171</v>
          </cell>
          <cell r="BX2504">
            <v>0</v>
          </cell>
        </row>
        <row r="2505">
          <cell r="E2505" t="str">
            <v>BFFM1420</v>
          </cell>
          <cell r="F2505" t="str">
            <v>825R20 FLAP (14 R187)</v>
          </cell>
          <cell r="G2505" t="str">
            <v>825R20 FLAP (14 R187)</v>
          </cell>
          <cell r="H2505" t="str">
            <v>FLAP</v>
          </cell>
          <cell r="I2505" t="str">
            <v>TBRF</v>
          </cell>
          <cell r="J2505" t="str">
            <v>TBR FLAP</v>
          </cell>
          <cell r="K2505" t="str">
            <v>BRIDGESTONE</v>
          </cell>
          <cell r="L2505" t="str">
            <v>825R20</v>
          </cell>
          <cell r="M2505" t="str">
            <v>FLAP IMPORT</v>
          </cell>
          <cell r="N2505" t="str">
            <v>FLAP</v>
          </cell>
          <cell r="O2505" t="str">
            <v>FLAP IMP</v>
          </cell>
          <cell r="P2505" t="str">
            <v>T/T</v>
          </cell>
          <cell r="Q2505" t="str">
            <v>TBRF6462</v>
          </cell>
          <cell r="R2505" t="str">
            <v>JAPAN</v>
          </cell>
          <cell r="S2505">
            <v>9</v>
          </cell>
          <cell r="Y2505" t="str">
            <v>24</v>
          </cell>
          <cell r="AG2505" t="str">
            <v>TBRF6462</v>
          </cell>
          <cell r="AL2505" t="str">
            <v>TBR</v>
          </cell>
          <cell r="AO2505" t="str">
            <v>825R20</v>
          </cell>
          <cell r="AP2505" t="str">
            <v>FLAP</v>
          </cell>
          <cell r="AQ2505">
            <v>0</v>
          </cell>
          <cell r="AR2505">
            <v>0</v>
          </cell>
          <cell r="AU2505">
            <v>0</v>
          </cell>
          <cell r="AX2505" t="str">
            <v>DISCONT</v>
          </cell>
          <cell r="AY2505" t="str">
            <v>B</v>
          </cell>
          <cell r="AZ2505">
            <v>93</v>
          </cell>
          <cell r="BA2505">
            <v>10</v>
          </cell>
          <cell r="BB2505">
            <v>10</v>
          </cell>
          <cell r="BC2505">
            <v>515</v>
          </cell>
          <cell r="BD2505" t="str">
            <v>F</v>
          </cell>
          <cell r="BE2505" t="str">
            <v>F</v>
          </cell>
          <cell r="BF2505" t="str">
            <v>F</v>
          </cell>
          <cell r="BG2505" t="str">
            <v>F</v>
          </cell>
          <cell r="BH2505">
            <v>0.76200000000000001</v>
          </cell>
          <cell r="BI2505">
            <v>1.17</v>
          </cell>
          <cell r="BJ2505">
            <v>0</v>
          </cell>
          <cell r="BK2505">
            <v>1.032256E-2</v>
          </cell>
          <cell r="BL2505">
            <v>20</v>
          </cell>
          <cell r="BM2505">
            <v>0</v>
          </cell>
          <cell r="BN2505">
            <v>0</v>
          </cell>
          <cell r="BR2505">
            <v>400</v>
          </cell>
          <cell r="BS2505">
            <v>252</v>
          </cell>
          <cell r="BT2505">
            <v>252</v>
          </cell>
          <cell r="BU2505">
            <v>280</v>
          </cell>
          <cell r="BV2505">
            <v>10</v>
          </cell>
          <cell r="BW2505">
            <v>252</v>
          </cell>
          <cell r="BX2505">
            <v>0</v>
          </cell>
        </row>
        <row r="2506">
          <cell r="E2506" t="str">
            <v>BFFM1510</v>
          </cell>
          <cell r="F2506" t="str">
            <v>825R16 FLAP</v>
          </cell>
          <cell r="G2506" t="str">
            <v>825R16 FLAP</v>
          </cell>
          <cell r="H2506" t="str">
            <v>FLAP</v>
          </cell>
          <cell r="I2506" t="str">
            <v>LSRF</v>
          </cell>
          <cell r="J2506" t="str">
            <v>LSR FLAP</v>
          </cell>
          <cell r="K2506" t="str">
            <v>BRIDGESTONE</v>
          </cell>
          <cell r="L2506" t="str">
            <v>825R16</v>
          </cell>
          <cell r="M2506" t="str">
            <v>FLAP IMPORT</v>
          </cell>
          <cell r="N2506" t="str">
            <v>FLAP</v>
          </cell>
          <cell r="O2506" t="str">
            <v>FLAP IMP</v>
          </cell>
          <cell r="P2506" t="str">
            <v>T/T</v>
          </cell>
          <cell r="Q2506" t="str">
            <v>LSRF1238</v>
          </cell>
          <cell r="R2506" t="str">
            <v>JAPAN</v>
          </cell>
          <cell r="S2506">
            <v>9</v>
          </cell>
          <cell r="Y2506" t="str">
            <v>24</v>
          </cell>
          <cell r="AG2506">
            <v>0</v>
          </cell>
          <cell r="AL2506" t="str">
            <v>LSR</v>
          </cell>
          <cell r="AO2506" t="str">
            <v>825R16</v>
          </cell>
          <cell r="AP2506" t="str">
            <v>FLAP</v>
          </cell>
          <cell r="AQ2506">
            <v>0</v>
          </cell>
          <cell r="AR2506">
            <v>0</v>
          </cell>
          <cell r="AU2506">
            <v>0</v>
          </cell>
          <cell r="AX2506" t="str">
            <v>CON</v>
          </cell>
          <cell r="AY2506" t="str">
            <v>B</v>
          </cell>
          <cell r="AZ2506">
            <v>93</v>
          </cell>
          <cell r="BA2506">
            <v>10</v>
          </cell>
          <cell r="BB2506">
            <v>10</v>
          </cell>
          <cell r="BC2506">
            <v>515</v>
          </cell>
          <cell r="BD2506" t="str">
            <v>F</v>
          </cell>
          <cell r="BE2506" t="str">
            <v>F</v>
          </cell>
          <cell r="BF2506" t="str">
            <v>F</v>
          </cell>
          <cell r="BG2506" t="str">
            <v>F</v>
          </cell>
          <cell r="BH2506">
            <v>0.59599999999999997</v>
          </cell>
          <cell r="BI2506">
            <v>1.19</v>
          </cell>
          <cell r="BJ2506">
            <v>0</v>
          </cell>
          <cell r="BK2506">
            <v>6.6064383999999993E-3</v>
          </cell>
          <cell r="BL2506">
            <v>16</v>
          </cell>
          <cell r="BM2506">
            <v>0</v>
          </cell>
          <cell r="BN2506">
            <v>0</v>
          </cell>
          <cell r="BR2506">
            <v>260</v>
          </cell>
          <cell r="BS2506">
            <v>161</v>
          </cell>
          <cell r="BT2506">
            <v>161</v>
          </cell>
          <cell r="BU2506">
            <v>179</v>
          </cell>
          <cell r="BV2506">
            <v>10</v>
          </cell>
          <cell r="BW2506">
            <v>161</v>
          </cell>
          <cell r="BX2506">
            <v>112.54</v>
          </cell>
        </row>
        <row r="2507">
          <cell r="E2507" t="str">
            <v>BFFM1511</v>
          </cell>
          <cell r="F2507" t="str">
            <v>825R16 FLAP (R210Z)</v>
          </cell>
          <cell r="G2507" t="str">
            <v>825R16 FLAP (R210Z)</v>
          </cell>
          <cell r="H2507" t="str">
            <v>FLAP</v>
          </cell>
          <cell r="I2507" t="str">
            <v>LSRF</v>
          </cell>
          <cell r="J2507" t="str">
            <v>LSR FLAP</v>
          </cell>
          <cell r="K2507" t="str">
            <v>BRIDGESTONE</v>
          </cell>
          <cell r="L2507" t="str">
            <v>825R16</v>
          </cell>
          <cell r="M2507" t="str">
            <v>FLAP IMPORT</v>
          </cell>
          <cell r="N2507" t="str">
            <v>FLAP</v>
          </cell>
          <cell r="O2507" t="str">
            <v>FLAP IMP</v>
          </cell>
          <cell r="P2507" t="str">
            <v>T/T</v>
          </cell>
          <cell r="Q2507" t="str">
            <v>LSRF0521</v>
          </cell>
          <cell r="R2507" t="str">
            <v>JAPAN</v>
          </cell>
          <cell r="S2507">
            <v>9</v>
          </cell>
          <cell r="Y2507" t="str">
            <v>22</v>
          </cell>
          <cell r="AG2507" t="str">
            <v>LSRF0521</v>
          </cell>
          <cell r="AL2507" t="str">
            <v>LSR</v>
          </cell>
          <cell r="AO2507" t="str">
            <v>825R16</v>
          </cell>
          <cell r="AP2507" t="str">
            <v>FLAP</v>
          </cell>
          <cell r="AQ2507">
            <v>0</v>
          </cell>
          <cell r="AR2507">
            <v>0</v>
          </cell>
          <cell r="AU2507">
            <v>0</v>
          </cell>
          <cell r="AX2507" t="str">
            <v>CON</v>
          </cell>
          <cell r="AY2507" t="str">
            <v>B</v>
          </cell>
          <cell r="AZ2507">
            <v>93</v>
          </cell>
          <cell r="BA2507">
            <v>10</v>
          </cell>
          <cell r="BB2507">
            <v>10</v>
          </cell>
          <cell r="BC2507">
            <v>515</v>
          </cell>
          <cell r="BD2507" t="str">
            <v>F</v>
          </cell>
          <cell r="BE2507" t="str">
            <v>F</v>
          </cell>
          <cell r="BF2507" t="str">
            <v>F</v>
          </cell>
          <cell r="BG2507" t="str">
            <v>F</v>
          </cell>
          <cell r="BH2507">
            <v>0.59599999999999997</v>
          </cell>
          <cell r="BI2507">
            <v>1.19</v>
          </cell>
          <cell r="BJ2507">
            <v>3.7390000000000001E-3</v>
          </cell>
          <cell r="BK2507">
            <v>6.6064383999999993E-3</v>
          </cell>
          <cell r="BL2507">
            <v>16</v>
          </cell>
          <cell r="BM2507">
            <v>0</v>
          </cell>
          <cell r="BN2507">
            <v>0</v>
          </cell>
          <cell r="BR2507">
            <v>200</v>
          </cell>
          <cell r="BS2507">
            <v>161</v>
          </cell>
          <cell r="BT2507">
            <v>161</v>
          </cell>
          <cell r="BU2507">
            <v>179</v>
          </cell>
          <cell r="BV2507">
            <v>10</v>
          </cell>
          <cell r="BW2507">
            <v>161</v>
          </cell>
          <cell r="BX2507">
            <v>112.54</v>
          </cell>
        </row>
        <row r="2508">
          <cell r="E2508" t="str">
            <v>BFFM1550</v>
          </cell>
          <cell r="F2508" t="str">
            <v>1200R20 G580 FLAP</v>
          </cell>
          <cell r="G2508" t="str">
            <v>1200R20 G580 FLAP</v>
          </cell>
          <cell r="H2508" t="str">
            <v>FLAP RADIAL</v>
          </cell>
          <cell r="I2508" t="str">
            <v>TBRF</v>
          </cell>
          <cell r="J2508" t="str">
            <v>TBR FLAP</v>
          </cell>
          <cell r="K2508" t="str">
            <v>BRIDGESTONE</v>
          </cell>
          <cell r="L2508" t="str">
            <v>1200R20</v>
          </cell>
          <cell r="M2508" t="str">
            <v>FLAP IMPORT</v>
          </cell>
          <cell r="N2508" t="str">
            <v>FLAP</v>
          </cell>
          <cell r="O2508" t="str">
            <v>FLAP IMP</v>
          </cell>
          <cell r="P2508" t="str">
            <v>T/T</v>
          </cell>
          <cell r="Q2508" t="str">
            <v>ZDUMMY</v>
          </cell>
          <cell r="R2508" t="str">
            <v>JAPAN</v>
          </cell>
          <cell r="S2508">
            <v>9</v>
          </cell>
          <cell r="Y2508" t="str">
            <v>24</v>
          </cell>
          <cell r="AG2508">
            <v>0</v>
          </cell>
          <cell r="AL2508" t="str">
            <v>TBR</v>
          </cell>
          <cell r="AO2508" t="str">
            <v xml:space="preserve">1200R20 </v>
          </cell>
          <cell r="AP2508" t="str">
            <v>FLAP</v>
          </cell>
          <cell r="AQ2508">
            <v>0</v>
          </cell>
          <cell r="AR2508">
            <v>0</v>
          </cell>
          <cell r="AU2508">
            <v>0</v>
          </cell>
          <cell r="AX2508" t="str">
            <v>DISCONT</v>
          </cell>
          <cell r="AY2508" t="str">
            <v>B</v>
          </cell>
          <cell r="AZ2508">
            <v>93</v>
          </cell>
          <cell r="BA2508">
            <v>10</v>
          </cell>
          <cell r="BB2508">
            <v>10</v>
          </cell>
          <cell r="BC2508">
            <v>515</v>
          </cell>
          <cell r="BD2508" t="str">
            <v>F</v>
          </cell>
          <cell r="BE2508" t="str">
            <v>F</v>
          </cell>
          <cell r="BF2508" t="str">
            <v>F</v>
          </cell>
          <cell r="BG2508" t="str">
            <v>F</v>
          </cell>
          <cell r="BH2508">
            <v>1.167</v>
          </cell>
          <cell r="BI2508">
            <v>0</v>
          </cell>
          <cell r="BJ2508">
            <v>0</v>
          </cell>
          <cell r="BK2508">
            <v>1.032256E-2</v>
          </cell>
          <cell r="BL2508">
            <v>20</v>
          </cell>
          <cell r="BM2508">
            <v>0</v>
          </cell>
          <cell r="BN2508">
            <v>0</v>
          </cell>
          <cell r="BR2508">
            <v>0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</row>
        <row r="2509">
          <cell r="E2509" t="str">
            <v>BFFM1560</v>
          </cell>
          <cell r="F2509" t="str">
            <v>13/80R20 FLAP</v>
          </cell>
          <cell r="G2509" t="str">
            <v>13/80R20 FLAP</v>
          </cell>
          <cell r="H2509" t="str">
            <v>FLAP RADIAL</v>
          </cell>
          <cell r="I2509" t="str">
            <v>TBRF</v>
          </cell>
          <cell r="J2509" t="str">
            <v>TBR FLAP</v>
          </cell>
          <cell r="K2509" t="str">
            <v>BRIDGESTONE</v>
          </cell>
          <cell r="L2509" t="str">
            <v>13/80R20</v>
          </cell>
          <cell r="M2509" t="str">
            <v>FLAP IMPORT</v>
          </cell>
          <cell r="N2509" t="str">
            <v>FLAP</v>
          </cell>
          <cell r="O2509" t="str">
            <v>FLAP IMP</v>
          </cell>
          <cell r="P2509" t="str">
            <v>T/T</v>
          </cell>
          <cell r="Q2509" t="str">
            <v>ZDUMMY</v>
          </cell>
          <cell r="R2509" t="str">
            <v>JAPAN</v>
          </cell>
          <cell r="S2509">
            <v>9</v>
          </cell>
          <cell r="Y2509" t="str">
            <v>24</v>
          </cell>
          <cell r="AG2509">
            <v>0</v>
          </cell>
          <cell r="AL2509" t="str">
            <v>TBR</v>
          </cell>
          <cell r="AO2509" t="str">
            <v>13/80R20</v>
          </cell>
          <cell r="AP2509" t="str">
            <v>FLAP</v>
          </cell>
          <cell r="AQ2509">
            <v>0</v>
          </cell>
          <cell r="AR2509">
            <v>0</v>
          </cell>
          <cell r="AU2509">
            <v>0</v>
          </cell>
          <cell r="AX2509" t="str">
            <v>DISCONT</v>
          </cell>
          <cell r="AY2509" t="str">
            <v>B</v>
          </cell>
          <cell r="AZ2509">
            <v>93</v>
          </cell>
          <cell r="BA2509">
            <v>10</v>
          </cell>
          <cell r="BB2509">
            <v>10</v>
          </cell>
          <cell r="BC2509">
            <v>515</v>
          </cell>
          <cell r="BD2509" t="str">
            <v>F</v>
          </cell>
          <cell r="BE2509" t="str">
            <v>F</v>
          </cell>
          <cell r="BF2509" t="str">
            <v>F</v>
          </cell>
          <cell r="BG2509" t="str">
            <v>F</v>
          </cell>
          <cell r="BH2509">
            <v>1.167</v>
          </cell>
          <cell r="BI2509">
            <v>0</v>
          </cell>
          <cell r="BJ2509">
            <v>0</v>
          </cell>
          <cell r="BK2509">
            <v>1.032256E-2</v>
          </cell>
          <cell r="BL2509">
            <v>20</v>
          </cell>
          <cell r="BM2509">
            <v>0</v>
          </cell>
          <cell r="BN2509">
            <v>0</v>
          </cell>
          <cell r="BR2509">
            <v>900</v>
          </cell>
          <cell r="BS2509">
            <v>565</v>
          </cell>
          <cell r="BT2509">
            <v>565</v>
          </cell>
          <cell r="BU2509">
            <v>628</v>
          </cell>
          <cell r="BV2509">
            <v>10</v>
          </cell>
          <cell r="BW2509">
            <v>565</v>
          </cell>
          <cell r="BX2509">
            <v>0</v>
          </cell>
        </row>
        <row r="2510">
          <cell r="E2510" t="str">
            <v>BFFM1562</v>
          </cell>
          <cell r="F2510" t="str">
            <v>14/80R20 FLAP</v>
          </cell>
          <cell r="G2510" t="str">
            <v>14/80R20 FLAP</v>
          </cell>
          <cell r="H2510" t="str">
            <v>FLAP RADIAL</v>
          </cell>
          <cell r="I2510" t="str">
            <v>TBRF</v>
          </cell>
          <cell r="J2510" t="str">
            <v>TBR FLAP</v>
          </cell>
          <cell r="K2510" t="str">
            <v>BRIDGESTONE</v>
          </cell>
          <cell r="L2510" t="str">
            <v>14/80R20</v>
          </cell>
          <cell r="M2510" t="str">
            <v>FLAP IMPORT</v>
          </cell>
          <cell r="N2510" t="str">
            <v>FLAP</v>
          </cell>
          <cell r="O2510" t="str">
            <v>FLAP IMP</v>
          </cell>
          <cell r="P2510" t="str">
            <v>T/T</v>
          </cell>
          <cell r="Q2510" t="str">
            <v>ZDUMMY</v>
          </cell>
          <cell r="R2510" t="str">
            <v>JAPAN</v>
          </cell>
          <cell r="S2510">
            <v>9</v>
          </cell>
          <cell r="Y2510" t="str">
            <v>24</v>
          </cell>
          <cell r="AG2510">
            <v>0</v>
          </cell>
          <cell r="AL2510" t="str">
            <v>TBR</v>
          </cell>
          <cell r="AO2510" t="str">
            <v>14/80R20</v>
          </cell>
          <cell r="AP2510" t="str">
            <v>FLAP</v>
          </cell>
          <cell r="AQ2510">
            <v>0</v>
          </cell>
          <cell r="AR2510">
            <v>0</v>
          </cell>
          <cell r="AU2510">
            <v>0</v>
          </cell>
          <cell r="AX2510" t="str">
            <v>DISCONT</v>
          </cell>
          <cell r="AY2510" t="str">
            <v>B</v>
          </cell>
          <cell r="AZ2510">
            <v>93</v>
          </cell>
          <cell r="BA2510">
            <v>10</v>
          </cell>
          <cell r="BB2510">
            <v>10</v>
          </cell>
          <cell r="BC2510">
            <v>515</v>
          </cell>
          <cell r="BD2510" t="str">
            <v>F</v>
          </cell>
          <cell r="BE2510" t="str">
            <v>F</v>
          </cell>
          <cell r="BF2510" t="str">
            <v>F</v>
          </cell>
          <cell r="BG2510" t="str">
            <v>F</v>
          </cell>
          <cell r="BH2510">
            <v>1.748</v>
          </cell>
          <cell r="BI2510">
            <v>0</v>
          </cell>
          <cell r="BJ2510">
            <v>0</v>
          </cell>
          <cell r="BK2510">
            <v>1.032256E-2</v>
          </cell>
          <cell r="BL2510">
            <v>20</v>
          </cell>
          <cell r="BM2510">
            <v>0</v>
          </cell>
          <cell r="BN2510">
            <v>0</v>
          </cell>
          <cell r="BR2510">
            <v>820</v>
          </cell>
          <cell r="BS2510">
            <v>517</v>
          </cell>
          <cell r="BT2510">
            <v>517</v>
          </cell>
          <cell r="BU2510">
            <v>574</v>
          </cell>
          <cell r="BV2510">
            <v>10</v>
          </cell>
          <cell r="BW2510">
            <v>517</v>
          </cell>
          <cell r="BX2510">
            <v>0</v>
          </cell>
        </row>
        <row r="2511">
          <cell r="E2511" t="str">
            <v>BFFM1572</v>
          </cell>
          <cell r="F2511" t="str">
            <v>1200R24 FLAP</v>
          </cell>
          <cell r="G2511" t="str">
            <v>1200R24 FLAP</v>
          </cell>
          <cell r="H2511" t="str">
            <v>FLAP RADIAL</v>
          </cell>
          <cell r="I2511" t="str">
            <v>TBRF</v>
          </cell>
          <cell r="J2511" t="str">
            <v>TBR FLAP</v>
          </cell>
          <cell r="K2511" t="str">
            <v>BRIDGESTONE</v>
          </cell>
          <cell r="L2511" t="str">
            <v>1200R24</v>
          </cell>
          <cell r="M2511" t="str">
            <v>FLAP IMPORT</v>
          </cell>
          <cell r="N2511" t="str">
            <v>FLAP</v>
          </cell>
          <cell r="O2511" t="str">
            <v>FLAP IMP</v>
          </cell>
          <cell r="P2511" t="str">
            <v>T/T</v>
          </cell>
          <cell r="Q2511" t="str">
            <v>ZDUMMY</v>
          </cell>
          <cell r="R2511" t="str">
            <v>JAPAN</v>
          </cell>
          <cell r="S2511">
            <v>9</v>
          </cell>
          <cell r="Y2511" t="str">
            <v>24</v>
          </cell>
          <cell r="AG2511">
            <v>0</v>
          </cell>
          <cell r="AL2511" t="str">
            <v>TBR</v>
          </cell>
          <cell r="AO2511" t="str">
            <v>1200R24</v>
          </cell>
          <cell r="AP2511" t="str">
            <v>FLAP</v>
          </cell>
          <cell r="AQ2511">
            <v>0</v>
          </cell>
          <cell r="AR2511">
            <v>0</v>
          </cell>
          <cell r="AU2511">
            <v>0</v>
          </cell>
          <cell r="AX2511" t="str">
            <v>CON</v>
          </cell>
          <cell r="AY2511" t="str">
            <v>B</v>
          </cell>
          <cell r="AZ2511">
            <v>93</v>
          </cell>
          <cell r="BA2511">
            <v>10</v>
          </cell>
          <cell r="BB2511">
            <v>10</v>
          </cell>
          <cell r="BC2511">
            <v>515</v>
          </cell>
          <cell r="BD2511" t="str">
            <v>F</v>
          </cell>
          <cell r="BE2511" t="str">
            <v>F</v>
          </cell>
          <cell r="BF2511" t="str">
            <v>F</v>
          </cell>
          <cell r="BG2511" t="str">
            <v>F</v>
          </cell>
          <cell r="BH2511">
            <v>1.593</v>
          </cell>
          <cell r="BI2511">
            <v>0</v>
          </cell>
          <cell r="BJ2511">
            <v>0</v>
          </cell>
          <cell r="BK2511">
            <v>1.4864486399999996E-2</v>
          </cell>
          <cell r="BL2511">
            <v>24</v>
          </cell>
          <cell r="BM2511">
            <v>0</v>
          </cell>
          <cell r="BN2511">
            <v>0</v>
          </cell>
          <cell r="BR2511">
            <v>1080</v>
          </cell>
          <cell r="BS2511">
            <v>683</v>
          </cell>
          <cell r="BT2511">
            <v>683</v>
          </cell>
          <cell r="BU2511">
            <v>759</v>
          </cell>
          <cell r="BV2511">
            <v>10</v>
          </cell>
          <cell r="BW2511">
            <v>683</v>
          </cell>
          <cell r="BX2511">
            <v>0</v>
          </cell>
        </row>
        <row r="2512">
          <cell r="E2512" t="str">
            <v>BFFM2000</v>
          </cell>
          <cell r="F2512" t="str">
            <v>1400/1600R24,25 XXL</v>
          </cell>
          <cell r="G2512" t="str">
            <v>1400/1600R24,25 XXL</v>
          </cell>
          <cell r="H2512" t="str">
            <v>FLAP RADIAL</v>
          </cell>
          <cell r="I2512" t="str">
            <v>ORRF</v>
          </cell>
          <cell r="J2512" t="str">
            <v>ORR FLAP</v>
          </cell>
          <cell r="K2512" t="str">
            <v>BRIDGESTONE</v>
          </cell>
          <cell r="L2512" t="str">
            <v>1400/1600R24,25</v>
          </cell>
          <cell r="M2512" t="str">
            <v>FLAP IMPORT</v>
          </cell>
          <cell r="N2512" t="str">
            <v>FLAP</v>
          </cell>
          <cell r="O2512" t="str">
            <v>FLAP IMP</v>
          </cell>
          <cell r="P2512" t="str">
            <v>T/T</v>
          </cell>
          <cell r="Q2512" t="str">
            <v>ORRF0115</v>
          </cell>
          <cell r="R2512" t="str">
            <v>JAPAN</v>
          </cell>
          <cell r="S2512">
            <v>9</v>
          </cell>
          <cell r="Y2512" t="str">
            <v>24</v>
          </cell>
          <cell r="AG2512" t="str">
            <v>ORRF0115</v>
          </cell>
          <cell r="AL2512" t="str">
            <v>ORR</v>
          </cell>
          <cell r="AO2512" t="str">
            <v>1400/1600</v>
          </cell>
          <cell r="AP2512" t="str">
            <v>FLAP</v>
          </cell>
          <cell r="AQ2512">
            <v>0</v>
          </cell>
          <cell r="AR2512">
            <v>0</v>
          </cell>
          <cell r="AU2512">
            <v>0</v>
          </cell>
          <cell r="AX2512" t="str">
            <v>CON</v>
          </cell>
          <cell r="AY2512" t="str">
            <v>B</v>
          </cell>
          <cell r="AZ2512">
            <v>93</v>
          </cell>
          <cell r="BA2512">
            <v>10</v>
          </cell>
          <cell r="BB2512">
            <v>10</v>
          </cell>
          <cell r="BC2512">
            <v>515</v>
          </cell>
          <cell r="BD2512" t="str">
            <v>F</v>
          </cell>
          <cell r="BE2512" t="str">
            <v>F</v>
          </cell>
          <cell r="BF2512" t="str">
            <v>F</v>
          </cell>
          <cell r="BG2512" t="str">
            <v>F</v>
          </cell>
          <cell r="BH2512">
            <v>2.5150000000000001</v>
          </cell>
          <cell r="BI2512">
            <v>5.0270000000000001</v>
          </cell>
          <cell r="BJ2512">
            <v>0</v>
          </cell>
          <cell r="BK2512">
            <v>1.4864486399999996E-2</v>
          </cell>
          <cell r="BL2512">
            <v>24</v>
          </cell>
          <cell r="BM2512">
            <v>0</v>
          </cell>
          <cell r="BN2512">
            <v>0</v>
          </cell>
          <cell r="BR2512">
            <v>1220</v>
          </cell>
          <cell r="BS2512">
            <v>768</v>
          </cell>
          <cell r="BT2512">
            <v>768</v>
          </cell>
          <cell r="BU2512">
            <v>853</v>
          </cell>
          <cell r="BV2512">
            <v>10</v>
          </cell>
          <cell r="BW2512">
            <v>768</v>
          </cell>
          <cell r="BX2512">
            <v>0</v>
          </cell>
        </row>
        <row r="2513">
          <cell r="E2513" t="str">
            <v>BFFM8048</v>
          </cell>
          <cell r="F2513" t="str">
            <v>700R16 FLAP (12-R200)</v>
          </cell>
          <cell r="G2513" t="str">
            <v>700R16 FLAP (12-R200)</v>
          </cell>
          <cell r="H2513" t="str">
            <v>FLAP RADIAL</v>
          </cell>
          <cell r="I2513" t="str">
            <v>LSRF</v>
          </cell>
          <cell r="J2513" t="str">
            <v>LSR FLAP</v>
          </cell>
          <cell r="K2513" t="str">
            <v>BRIDGESTONE</v>
          </cell>
          <cell r="L2513" t="str">
            <v>700R16</v>
          </cell>
          <cell r="M2513" t="str">
            <v>FLAP IMPORT</v>
          </cell>
          <cell r="N2513" t="str">
            <v>FLAP</v>
          </cell>
          <cell r="O2513" t="str">
            <v>FLAP IMP</v>
          </cell>
          <cell r="P2513" t="str">
            <v>T/T</v>
          </cell>
          <cell r="Q2513" t="str">
            <v>LSRF8048</v>
          </cell>
          <cell r="R2513" t="str">
            <v>JAPAN</v>
          </cell>
          <cell r="S2513">
            <v>9</v>
          </cell>
          <cell r="Y2513" t="str">
            <v>24</v>
          </cell>
          <cell r="AG2513" t="str">
            <v>LSRF8048</v>
          </cell>
          <cell r="AL2513" t="str">
            <v>LSR</v>
          </cell>
          <cell r="AO2513" t="str">
            <v>700R16</v>
          </cell>
          <cell r="AP2513" t="str">
            <v>FLAP</v>
          </cell>
          <cell r="AQ2513">
            <v>0</v>
          </cell>
          <cell r="AR2513">
            <v>0</v>
          </cell>
          <cell r="AU2513">
            <v>0</v>
          </cell>
          <cell r="AX2513" t="str">
            <v>DISCONT</v>
          </cell>
          <cell r="AY2513" t="str">
            <v>B</v>
          </cell>
          <cell r="AZ2513">
            <v>93</v>
          </cell>
          <cell r="BA2513">
            <v>10</v>
          </cell>
          <cell r="BB2513">
            <v>10</v>
          </cell>
          <cell r="BC2513">
            <v>515</v>
          </cell>
          <cell r="BD2513" t="str">
            <v>F</v>
          </cell>
          <cell r="BE2513" t="str">
            <v>F</v>
          </cell>
          <cell r="BF2513" t="str">
            <v>F</v>
          </cell>
          <cell r="BG2513" t="str">
            <v>F</v>
          </cell>
          <cell r="BH2513">
            <v>0.56999999999999995</v>
          </cell>
          <cell r="BI2513">
            <v>0.56999999999999995</v>
          </cell>
          <cell r="BJ2513">
            <v>0</v>
          </cell>
          <cell r="BK2513">
            <v>6.6064383999999993E-3</v>
          </cell>
          <cell r="BL2513">
            <v>16</v>
          </cell>
          <cell r="BM2513">
            <v>0</v>
          </cell>
          <cell r="BN2513">
            <v>0</v>
          </cell>
          <cell r="BR2513">
            <v>300</v>
          </cell>
          <cell r="BS2513">
            <v>190</v>
          </cell>
          <cell r="BT2513">
            <v>190</v>
          </cell>
          <cell r="BU2513">
            <v>211</v>
          </cell>
          <cell r="BV2513">
            <v>10</v>
          </cell>
          <cell r="BW2513">
            <v>190</v>
          </cell>
          <cell r="BX2513">
            <v>0</v>
          </cell>
        </row>
        <row r="2514">
          <cell r="E2514" t="str">
            <v>BWSX2030</v>
          </cell>
          <cell r="F2514" t="str">
            <v>B-01 NUT 1.25 IMP</v>
          </cell>
          <cell r="G2514" t="str">
            <v>B-01 NUT 1.25 IMP</v>
          </cell>
          <cell r="H2514" t="str">
            <v>B-01</v>
          </cell>
          <cell r="K2514" t="str">
            <v>BRIDGESTONE</v>
          </cell>
          <cell r="L2514" t="str">
            <v>1.25</v>
          </cell>
          <cell r="M2514" t="str">
            <v>WHEEL</v>
          </cell>
          <cell r="N2514" t="str">
            <v>WHEEL</v>
          </cell>
          <cell r="O2514" t="str">
            <v>WHLPART</v>
          </cell>
          <cell r="P2514" t="str">
            <v/>
          </cell>
          <cell r="Q2514" t="str">
            <v/>
          </cell>
          <cell r="R2514" t="str">
            <v/>
          </cell>
          <cell r="S2514" t="e">
            <v>#N/A</v>
          </cell>
          <cell r="T2514" t="e">
            <v>#N/A</v>
          </cell>
          <cell r="U2514" t="e">
            <v>#N/A</v>
          </cell>
          <cell r="V2514" t="str">
            <v>1.25</v>
          </cell>
          <cell r="Y2514" t="str">
            <v>24</v>
          </cell>
          <cell r="AG2514">
            <v>0</v>
          </cell>
          <cell r="AL2514" t="str">
            <v>B-01</v>
          </cell>
          <cell r="AP2514">
            <v>0</v>
          </cell>
          <cell r="AQ2514">
            <v>0</v>
          </cell>
          <cell r="AR2514">
            <v>0</v>
          </cell>
          <cell r="AU2514">
            <v>0</v>
          </cell>
          <cell r="AW2514" t="str">
            <v>INDENTURED</v>
          </cell>
          <cell r="AX2514">
            <v>18846</v>
          </cell>
          <cell r="AY2514" t="str">
            <v>B</v>
          </cell>
          <cell r="AZ2514">
            <v>95</v>
          </cell>
          <cell r="BA2514">
            <v>91</v>
          </cell>
          <cell r="BB2514">
            <v>20</v>
          </cell>
          <cell r="BC2514">
            <v>615</v>
          </cell>
          <cell r="BD2514" t="str">
            <v>WHL</v>
          </cell>
          <cell r="BE2514" t="str">
            <v>WSP</v>
          </cell>
          <cell r="BF2514" t="str">
            <v>W</v>
          </cell>
          <cell r="BG2514" t="str">
            <v>PCS</v>
          </cell>
          <cell r="BH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95</v>
          </cell>
          <cell r="BP2514">
            <v>80</v>
          </cell>
          <cell r="BR2514">
            <v>21</v>
          </cell>
          <cell r="BS2514">
            <v>21</v>
          </cell>
          <cell r="BT2514">
            <v>21</v>
          </cell>
          <cell r="BU2514">
            <v>23</v>
          </cell>
          <cell r="BV2514">
            <v>10</v>
          </cell>
          <cell r="BW2514">
            <v>21</v>
          </cell>
          <cell r="BX2514">
            <v>16.77</v>
          </cell>
        </row>
        <row r="2515">
          <cell r="E2515" t="str">
            <v>BWSX2032</v>
          </cell>
          <cell r="F2515" t="str">
            <v>B-01 NUT 1.5 IMP</v>
          </cell>
          <cell r="G2515" t="str">
            <v>B-01 NUT 1.5 IMP</v>
          </cell>
          <cell r="H2515" t="str">
            <v>B-01</v>
          </cell>
          <cell r="K2515" t="str">
            <v>BRIDGESTONE</v>
          </cell>
          <cell r="L2515" t="str">
            <v>1.5</v>
          </cell>
          <cell r="M2515" t="str">
            <v>WHEEL</v>
          </cell>
          <cell r="N2515" t="str">
            <v>WHEEL</v>
          </cell>
          <cell r="O2515" t="str">
            <v>WHLPART</v>
          </cell>
          <cell r="P2515" t="str">
            <v/>
          </cell>
          <cell r="Q2515" t="str">
            <v/>
          </cell>
          <cell r="R2515" t="str">
            <v/>
          </cell>
          <cell r="S2515" t="e">
            <v>#N/A</v>
          </cell>
          <cell r="T2515" t="e">
            <v>#N/A</v>
          </cell>
          <cell r="U2515" t="e">
            <v>#N/A</v>
          </cell>
          <cell r="V2515" t="str">
            <v>1.5</v>
          </cell>
          <cell r="Y2515" t="str">
            <v>24</v>
          </cell>
          <cell r="AG2515">
            <v>0</v>
          </cell>
          <cell r="AL2515" t="str">
            <v>B-01</v>
          </cell>
          <cell r="AP2515">
            <v>0</v>
          </cell>
          <cell r="AQ2515">
            <v>0</v>
          </cell>
          <cell r="AR2515">
            <v>0</v>
          </cell>
          <cell r="AU2515">
            <v>0</v>
          </cell>
          <cell r="AW2515" t="str">
            <v>INDENTURED</v>
          </cell>
          <cell r="AX2515">
            <v>27248</v>
          </cell>
          <cell r="AY2515" t="str">
            <v>B</v>
          </cell>
          <cell r="AZ2515">
            <v>95</v>
          </cell>
          <cell r="BA2515">
            <v>91</v>
          </cell>
          <cell r="BB2515">
            <v>20</v>
          </cell>
          <cell r="BC2515">
            <v>615</v>
          </cell>
          <cell r="BD2515" t="str">
            <v>WHL</v>
          </cell>
          <cell r="BE2515" t="str">
            <v>WSP</v>
          </cell>
          <cell r="BF2515" t="str">
            <v>W</v>
          </cell>
          <cell r="BG2515" t="str">
            <v>PCS</v>
          </cell>
          <cell r="BH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95</v>
          </cell>
          <cell r="BP2515">
            <v>80</v>
          </cell>
          <cell r="BR2515">
            <v>21</v>
          </cell>
          <cell r="BS2515">
            <v>21</v>
          </cell>
          <cell r="BT2515">
            <v>21</v>
          </cell>
          <cell r="BU2515">
            <v>23</v>
          </cell>
          <cell r="BV2515">
            <v>10</v>
          </cell>
          <cell r="BW2515">
            <v>21</v>
          </cell>
          <cell r="BX2515">
            <v>15.49</v>
          </cell>
        </row>
        <row r="2516">
          <cell r="E2516" t="str">
            <v>BWSX2040</v>
          </cell>
          <cell r="F2516" t="str">
            <v>WRENCH SET IMP</v>
          </cell>
          <cell r="G2516" t="str">
            <v>WRENCH SET IMP</v>
          </cell>
          <cell r="H2516" t="str">
            <v>WRENCH SET</v>
          </cell>
          <cell r="K2516" t="str">
            <v>BRIDGESTONE</v>
          </cell>
          <cell r="L2516" t="str">
            <v/>
          </cell>
          <cell r="M2516" t="str">
            <v>WHEEL</v>
          </cell>
          <cell r="N2516" t="str">
            <v>WHEEL</v>
          </cell>
          <cell r="O2516" t="str">
            <v>WHLPART</v>
          </cell>
          <cell r="P2516" t="str">
            <v/>
          </cell>
          <cell r="Q2516" t="str">
            <v/>
          </cell>
          <cell r="R2516" t="str">
            <v/>
          </cell>
          <cell r="S2516" t="e">
            <v>#N/A</v>
          </cell>
          <cell r="T2516" t="e">
            <v>#N/A</v>
          </cell>
          <cell r="U2516" t="e">
            <v>#N/A</v>
          </cell>
          <cell r="V2516" t="str">
            <v/>
          </cell>
          <cell r="Y2516" t="str">
            <v>24</v>
          </cell>
          <cell r="AG2516">
            <v>0</v>
          </cell>
          <cell r="AP2516">
            <v>0</v>
          </cell>
          <cell r="AQ2516">
            <v>0</v>
          </cell>
          <cell r="AR2516">
            <v>0</v>
          </cell>
          <cell r="AU2516">
            <v>0</v>
          </cell>
          <cell r="AW2516" t="str">
            <v>INDENTURED</v>
          </cell>
          <cell r="AX2516">
            <v>6354</v>
          </cell>
          <cell r="AY2516" t="str">
            <v>B</v>
          </cell>
          <cell r="AZ2516">
            <v>95</v>
          </cell>
          <cell r="BA2516">
            <v>91</v>
          </cell>
          <cell r="BB2516">
            <v>20</v>
          </cell>
          <cell r="BC2516">
            <v>615</v>
          </cell>
          <cell r="BD2516" t="str">
            <v>WHL</v>
          </cell>
          <cell r="BE2516" t="str">
            <v>WSP</v>
          </cell>
          <cell r="BF2516" t="str">
            <v>W</v>
          </cell>
          <cell r="BG2516" t="str">
            <v>PCS</v>
          </cell>
          <cell r="BH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95</v>
          </cell>
          <cell r="BP2516">
            <v>80</v>
          </cell>
          <cell r="BR2516">
            <v>0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31.97</v>
          </cell>
        </row>
        <row r="2517">
          <cell r="E2517" t="str">
            <v>BWRM1010</v>
          </cell>
          <cell r="F2517" t="str">
            <v>RIM-T 22.5X8.25 285 8 221</v>
          </cell>
          <cell r="G2517" t="str">
            <v>RIM-T 22.5X8.25 285 8 221</v>
          </cell>
          <cell r="H2517" t="str">
            <v>TBR RIM</v>
          </cell>
          <cell r="K2517" t="str">
            <v>RIM</v>
          </cell>
          <cell r="L2517" t="str">
            <v/>
          </cell>
          <cell r="M2517" t="str">
            <v>RIM</v>
          </cell>
          <cell r="N2517" t="str">
            <v>RIM</v>
          </cell>
          <cell r="O2517" t="str">
            <v>RIM</v>
          </cell>
          <cell r="P2517" t="str">
            <v/>
          </cell>
          <cell r="Q2517" t="str">
            <v/>
          </cell>
          <cell r="R2517" t="str">
            <v/>
          </cell>
          <cell r="Y2517" t="str">
            <v>24</v>
          </cell>
          <cell r="AG2517" t="str">
            <v>TOPY-JAPAN</v>
          </cell>
          <cell r="AL2517" t="str">
            <v>RIM-T</v>
          </cell>
          <cell r="AP2517">
            <v>0</v>
          </cell>
          <cell r="AQ2517">
            <v>0</v>
          </cell>
          <cell r="AR2517">
            <v>0</v>
          </cell>
          <cell r="AU2517">
            <v>0</v>
          </cell>
          <cell r="AW2517" t="str">
            <v>INDENTURED</v>
          </cell>
          <cell r="AX2517">
            <v>296</v>
          </cell>
          <cell r="AY2517" t="str">
            <v>B</v>
          </cell>
          <cell r="AZ2517">
            <v>95</v>
          </cell>
          <cell r="BA2517">
            <v>98</v>
          </cell>
          <cell r="BB2517">
            <v>10</v>
          </cell>
          <cell r="BC2517">
            <v>615</v>
          </cell>
          <cell r="BD2517" t="str">
            <v>RIM</v>
          </cell>
          <cell r="BE2517" t="str">
            <v>WTB</v>
          </cell>
          <cell r="BF2517" t="str">
            <v>W</v>
          </cell>
          <cell r="BG2517" t="str">
            <v>PCS</v>
          </cell>
          <cell r="BH2517">
            <v>0</v>
          </cell>
          <cell r="BJ2517">
            <v>0</v>
          </cell>
          <cell r="BK2517">
            <v>1.306449E-2</v>
          </cell>
          <cell r="BL2517">
            <v>22.5</v>
          </cell>
          <cell r="BM2517">
            <v>0</v>
          </cell>
          <cell r="BN2517">
            <v>0</v>
          </cell>
          <cell r="BR2517">
            <v>5200</v>
          </cell>
          <cell r="BS2517">
            <v>4200</v>
          </cell>
          <cell r="BT2517">
            <v>4200</v>
          </cell>
          <cell r="BU2517">
            <v>4667</v>
          </cell>
          <cell r="BV2517">
            <v>10</v>
          </cell>
          <cell r="BW2517">
            <v>4200</v>
          </cell>
          <cell r="BX2517">
            <v>3144.84</v>
          </cell>
        </row>
        <row r="2518">
          <cell r="E2518" t="str">
            <v>BWRM1110</v>
          </cell>
          <cell r="F2518" t="str">
            <v>RIM-T 22.5X8.25 285.75 10 221</v>
          </cell>
          <cell r="G2518" t="str">
            <v>RIM-T 22.5X8.25 285.75 10 221</v>
          </cell>
          <cell r="H2518" t="str">
            <v>TBR RIM</v>
          </cell>
          <cell r="K2518" t="str">
            <v>RIM</v>
          </cell>
          <cell r="L2518" t="str">
            <v/>
          </cell>
          <cell r="M2518" t="str">
            <v>RIM</v>
          </cell>
          <cell r="N2518" t="str">
            <v>RIM</v>
          </cell>
          <cell r="O2518" t="str">
            <v>RIM</v>
          </cell>
          <cell r="P2518" t="str">
            <v/>
          </cell>
          <cell r="Q2518" t="str">
            <v/>
          </cell>
          <cell r="R2518" t="str">
            <v/>
          </cell>
          <cell r="Y2518" t="str">
            <v>24</v>
          </cell>
          <cell r="AG2518">
            <v>0</v>
          </cell>
          <cell r="AL2518" t="str">
            <v>RIM-T</v>
          </cell>
          <cell r="AP2518">
            <v>0</v>
          </cell>
          <cell r="AQ2518">
            <v>0</v>
          </cell>
          <cell r="AR2518">
            <v>0</v>
          </cell>
          <cell r="AU2518">
            <v>0</v>
          </cell>
          <cell r="AW2518" t="str">
            <v>INDENTURED</v>
          </cell>
          <cell r="AX2518">
            <v>162</v>
          </cell>
          <cell r="AY2518" t="str">
            <v>B</v>
          </cell>
          <cell r="AZ2518">
            <v>95</v>
          </cell>
          <cell r="BA2518">
            <v>98</v>
          </cell>
          <cell r="BB2518">
            <v>10</v>
          </cell>
          <cell r="BC2518">
            <v>615</v>
          </cell>
          <cell r="BD2518" t="str">
            <v>RIM</v>
          </cell>
          <cell r="BE2518" t="str">
            <v>WTB</v>
          </cell>
          <cell r="BF2518" t="str">
            <v>W</v>
          </cell>
          <cell r="BG2518" t="str">
            <v>PCS</v>
          </cell>
          <cell r="BH2518">
            <v>0</v>
          </cell>
          <cell r="BJ2518">
            <v>0</v>
          </cell>
          <cell r="BK2518">
            <v>1.306449E-2</v>
          </cell>
          <cell r="BL2518">
            <v>22.5</v>
          </cell>
          <cell r="BM2518">
            <v>0</v>
          </cell>
          <cell r="BN2518">
            <v>0</v>
          </cell>
          <cell r="BR2518">
            <v>5200</v>
          </cell>
          <cell r="BS2518">
            <v>4200</v>
          </cell>
          <cell r="BT2518">
            <v>4200</v>
          </cell>
          <cell r="BU2518">
            <v>4667</v>
          </cell>
          <cell r="BV2518">
            <v>10</v>
          </cell>
          <cell r="BW2518">
            <v>4200</v>
          </cell>
          <cell r="BX2518">
            <v>3587.77</v>
          </cell>
        </row>
        <row r="2519">
          <cell r="E2519" t="str">
            <v>BWRM1120</v>
          </cell>
          <cell r="F2519" t="str">
            <v>RIM-T 22.5X8.25 335 10 281-V</v>
          </cell>
          <cell r="G2519" t="str">
            <v>RIM-T 22.5X8.25 335 10 281-V</v>
          </cell>
          <cell r="H2519" t="str">
            <v>TBR RIM</v>
          </cell>
          <cell r="K2519" t="str">
            <v>RIM</v>
          </cell>
          <cell r="L2519" t="str">
            <v/>
          </cell>
          <cell r="M2519" t="str">
            <v>RIM</v>
          </cell>
          <cell r="N2519" t="str">
            <v>RIM</v>
          </cell>
          <cell r="O2519" t="str">
            <v>RIM</v>
          </cell>
          <cell r="P2519" t="str">
            <v/>
          </cell>
          <cell r="Q2519" t="str">
            <v/>
          </cell>
          <cell r="R2519" t="str">
            <v/>
          </cell>
          <cell r="Y2519" t="str">
            <v>24</v>
          </cell>
          <cell r="AG2519" t="str">
            <v>DECT</v>
          </cell>
          <cell r="AL2519" t="str">
            <v>RIM-T</v>
          </cell>
          <cell r="AP2519">
            <v>0</v>
          </cell>
          <cell r="AQ2519">
            <v>0</v>
          </cell>
          <cell r="AR2519">
            <v>0</v>
          </cell>
          <cell r="AU2519">
            <v>0</v>
          </cell>
          <cell r="AW2519" t="str">
            <v>INDENTURED</v>
          </cell>
          <cell r="AX2519">
            <v>259</v>
          </cell>
          <cell r="AY2519" t="str">
            <v>B</v>
          </cell>
          <cell r="AZ2519">
            <v>95</v>
          </cell>
          <cell r="BA2519">
            <v>98</v>
          </cell>
          <cell r="BB2519">
            <v>10</v>
          </cell>
          <cell r="BC2519">
            <v>615</v>
          </cell>
          <cell r="BD2519" t="str">
            <v>RIM</v>
          </cell>
          <cell r="BE2519" t="str">
            <v>WTB</v>
          </cell>
          <cell r="BF2519" t="str">
            <v>W</v>
          </cell>
          <cell r="BG2519" t="str">
            <v>PCS</v>
          </cell>
          <cell r="BH2519">
            <v>0</v>
          </cell>
          <cell r="BJ2519">
            <v>0</v>
          </cell>
          <cell r="BK2519">
            <v>1.306449E-2</v>
          </cell>
          <cell r="BL2519">
            <v>22.5</v>
          </cell>
          <cell r="BM2519">
            <v>0</v>
          </cell>
          <cell r="BN2519">
            <v>0</v>
          </cell>
          <cell r="BR2519">
            <v>5430</v>
          </cell>
          <cell r="BS2519">
            <v>4200</v>
          </cell>
          <cell r="BT2519">
            <v>4200</v>
          </cell>
          <cell r="BU2519">
            <v>4667</v>
          </cell>
          <cell r="BV2519">
            <v>10</v>
          </cell>
          <cell r="BW2519">
            <v>4200</v>
          </cell>
          <cell r="BX2519">
            <v>3260.04</v>
          </cell>
        </row>
        <row r="2520">
          <cell r="E2520" t="str">
            <v>BWRM1210</v>
          </cell>
          <cell r="F2520" t="str">
            <v>RIM-T 22.5X8.25 335 10 285-B</v>
          </cell>
          <cell r="G2520" t="str">
            <v>RIM-T 22.5X8.25 335 10 285-B</v>
          </cell>
          <cell r="H2520" t="str">
            <v>TBR RIM</v>
          </cell>
          <cell r="K2520" t="str">
            <v>RIM</v>
          </cell>
          <cell r="L2520" t="str">
            <v/>
          </cell>
          <cell r="M2520" t="str">
            <v>RIM</v>
          </cell>
          <cell r="N2520" t="str">
            <v>RIM</v>
          </cell>
          <cell r="O2520" t="str">
            <v>RIM</v>
          </cell>
          <cell r="P2520" t="str">
            <v/>
          </cell>
          <cell r="Q2520" t="str">
            <v/>
          </cell>
          <cell r="R2520" t="str">
            <v/>
          </cell>
          <cell r="Y2520" t="str">
            <v>24</v>
          </cell>
          <cell r="AG2520" t="str">
            <v>TOPY-JAPAN</v>
          </cell>
          <cell r="AL2520" t="str">
            <v>RIM-T</v>
          </cell>
          <cell r="AP2520">
            <v>0</v>
          </cell>
          <cell r="AQ2520">
            <v>0</v>
          </cell>
          <cell r="AR2520">
            <v>0</v>
          </cell>
          <cell r="AU2520">
            <v>0</v>
          </cell>
          <cell r="AW2520" t="str">
            <v>INDENTURED</v>
          </cell>
          <cell r="AX2520">
            <v>202</v>
          </cell>
          <cell r="AY2520" t="str">
            <v>B</v>
          </cell>
          <cell r="AZ2520">
            <v>95</v>
          </cell>
          <cell r="BA2520">
            <v>98</v>
          </cell>
          <cell r="BB2520">
            <v>10</v>
          </cell>
          <cell r="BC2520">
            <v>615</v>
          </cell>
          <cell r="BD2520" t="str">
            <v>RIM</v>
          </cell>
          <cell r="BE2520" t="str">
            <v>WTB</v>
          </cell>
          <cell r="BF2520" t="str">
            <v>W</v>
          </cell>
          <cell r="BG2520" t="str">
            <v>PCS</v>
          </cell>
          <cell r="BH2520">
            <v>0</v>
          </cell>
          <cell r="BJ2520">
            <v>0</v>
          </cell>
          <cell r="BK2520">
            <v>1.306449E-2</v>
          </cell>
          <cell r="BL2520">
            <v>22.5</v>
          </cell>
          <cell r="BM2520">
            <v>0</v>
          </cell>
          <cell r="BN2520">
            <v>0</v>
          </cell>
          <cell r="BR2520">
            <v>5200</v>
          </cell>
          <cell r="BS2520">
            <v>4200</v>
          </cell>
          <cell r="BT2520">
            <v>4200</v>
          </cell>
          <cell r="BU2520">
            <v>4667</v>
          </cell>
          <cell r="BV2520">
            <v>10</v>
          </cell>
          <cell r="BW2520">
            <v>4200</v>
          </cell>
          <cell r="BX2520">
            <v>3512.19</v>
          </cell>
        </row>
        <row r="2521">
          <cell r="E2521" t="str">
            <v>BWRM1211</v>
          </cell>
          <cell r="F2521" t="str">
            <v>RIM-G 22.5X8.25 335 10 285-B</v>
          </cell>
          <cell r="G2521" t="str">
            <v>RIM-G 22.5X8.25 335 10 285-B</v>
          </cell>
          <cell r="H2521" t="str">
            <v>TBR RIM</v>
          </cell>
          <cell r="K2521" t="str">
            <v>RIM</v>
          </cell>
          <cell r="L2521" t="str">
            <v/>
          </cell>
          <cell r="M2521" t="str">
            <v>RIM</v>
          </cell>
          <cell r="N2521" t="str">
            <v>RIM</v>
          </cell>
          <cell r="O2521" t="str">
            <v>RIM</v>
          </cell>
          <cell r="P2521" t="str">
            <v/>
          </cell>
          <cell r="Q2521" t="str">
            <v/>
          </cell>
          <cell r="R2521" t="str">
            <v/>
          </cell>
          <cell r="Y2521" t="str">
            <v>24</v>
          </cell>
          <cell r="AG2521" t="str">
            <v>ITALY</v>
          </cell>
          <cell r="AL2521" t="str">
            <v>RIM-G</v>
          </cell>
          <cell r="AP2521">
            <v>0</v>
          </cell>
          <cell r="AQ2521">
            <v>0</v>
          </cell>
          <cell r="AR2521">
            <v>0</v>
          </cell>
          <cell r="AU2521">
            <v>0</v>
          </cell>
          <cell r="AW2521" t="str">
            <v>INDENTURED</v>
          </cell>
          <cell r="AX2521">
            <v>0</v>
          </cell>
          <cell r="AY2521" t="str">
            <v>B</v>
          </cell>
          <cell r="AZ2521">
            <v>95</v>
          </cell>
          <cell r="BA2521">
            <v>98</v>
          </cell>
          <cell r="BB2521">
            <v>10</v>
          </cell>
          <cell r="BC2521">
            <v>615</v>
          </cell>
          <cell r="BD2521" t="str">
            <v>RIM</v>
          </cell>
          <cell r="BE2521" t="str">
            <v>WTB</v>
          </cell>
          <cell r="BF2521" t="str">
            <v>W</v>
          </cell>
          <cell r="BG2521" t="str">
            <v>PCS</v>
          </cell>
          <cell r="BH2521">
            <v>0</v>
          </cell>
          <cell r="BJ2521">
            <v>0</v>
          </cell>
          <cell r="BK2521">
            <v>1.306449E-2</v>
          </cell>
          <cell r="BL2521">
            <v>22.5</v>
          </cell>
          <cell r="BM2521">
            <v>0</v>
          </cell>
          <cell r="BN2521">
            <v>0</v>
          </cell>
          <cell r="BR2521">
            <v>5200</v>
          </cell>
          <cell r="BS2521">
            <v>4000</v>
          </cell>
          <cell r="BT2521">
            <v>4000</v>
          </cell>
          <cell r="BU2521">
            <v>4444</v>
          </cell>
          <cell r="BV2521">
            <v>10</v>
          </cell>
          <cell r="BW2521">
            <v>4000</v>
          </cell>
          <cell r="BX2521">
            <v>0</v>
          </cell>
        </row>
        <row r="2522">
          <cell r="E2522" t="str">
            <v>BWRM1221</v>
          </cell>
          <cell r="F2522" t="str">
            <v>RIM-G 22.5X8.25 335 10 285-V</v>
          </cell>
          <cell r="G2522" t="str">
            <v>RIM-G 22.5X8.25 335 10 285-V</v>
          </cell>
          <cell r="H2522" t="str">
            <v>TBR RIM</v>
          </cell>
          <cell r="K2522" t="str">
            <v>RIM</v>
          </cell>
          <cell r="L2522" t="str">
            <v/>
          </cell>
          <cell r="M2522" t="str">
            <v>RIM</v>
          </cell>
          <cell r="N2522" t="str">
            <v>RIM</v>
          </cell>
          <cell r="O2522" t="str">
            <v>RIM</v>
          </cell>
          <cell r="P2522" t="str">
            <v/>
          </cell>
          <cell r="Q2522" t="str">
            <v/>
          </cell>
          <cell r="R2522" t="str">
            <v/>
          </cell>
          <cell r="Y2522" t="str">
            <v>24</v>
          </cell>
          <cell r="AG2522" t="str">
            <v>ITALY</v>
          </cell>
          <cell r="AL2522" t="str">
            <v>RIM-G</v>
          </cell>
          <cell r="AP2522">
            <v>0</v>
          </cell>
          <cell r="AQ2522">
            <v>0</v>
          </cell>
          <cell r="AR2522">
            <v>0</v>
          </cell>
          <cell r="AU2522">
            <v>0</v>
          </cell>
          <cell r="AW2522" t="str">
            <v>INDENTURED</v>
          </cell>
          <cell r="AX2522">
            <v>0</v>
          </cell>
          <cell r="AY2522" t="str">
            <v>B</v>
          </cell>
          <cell r="AZ2522">
            <v>95</v>
          </cell>
          <cell r="BA2522">
            <v>98</v>
          </cell>
          <cell r="BB2522">
            <v>10</v>
          </cell>
          <cell r="BC2522">
            <v>615</v>
          </cell>
          <cell r="BD2522" t="str">
            <v>RIM</v>
          </cell>
          <cell r="BE2522" t="str">
            <v>WTB</v>
          </cell>
          <cell r="BF2522" t="str">
            <v>W</v>
          </cell>
          <cell r="BG2522" t="str">
            <v>PCS</v>
          </cell>
          <cell r="BH2522">
            <v>0</v>
          </cell>
          <cell r="BJ2522">
            <v>0</v>
          </cell>
          <cell r="BK2522">
            <v>1.306449E-2</v>
          </cell>
          <cell r="BL2522">
            <v>22.5</v>
          </cell>
          <cell r="BM2522">
            <v>0</v>
          </cell>
          <cell r="BN2522">
            <v>0</v>
          </cell>
          <cell r="BR2522">
            <v>5200</v>
          </cell>
          <cell r="BS2522">
            <v>4000</v>
          </cell>
          <cell r="BT2522">
            <v>4000</v>
          </cell>
          <cell r="BU2522">
            <v>4444</v>
          </cell>
          <cell r="BV2522">
            <v>10</v>
          </cell>
          <cell r="BW2522">
            <v>4000</v>
          </cell>
          <cell r="BX2522">
            <v>0</v>
          </cell>
        </row>
        <row r="2523">
          <cell r="E2523" t="str">
            <v>BWRM1230</v>
          </cell>
          <cell r="F2523" t="str">
            <v>RIM-J 22.5X8.25 335 10 285-B</v>
          </cell>
          <cell r="G2523" t="str">
            <v>RIM-J 22.5X8.25 335 10 285-B</v>
          </cell>
          <cell r="H2523" t="str">
            <v>TBR RIM</v>
          </cell>
          <cell r="K2523" t="str">
            <v>RIM</v>
          </cell>
          <cell r="L2523" t="str">
            <v/>
          </cell>
          <cell r="M2523" t="str">
            <v>RIM</v>
          </cell>
          <cell r="N2523" t="str">
            <v>RIM</v>
          </cell>
          <cell r="O2523" t="str">
            <v>RIM</v>
          </cell>
          <cell r="P2523" t="str">
            <v/>
          </cell>
          <cell r="Q2523" t="str">
            <v/>
          </cell>
          <cell r="R2523" t="str">
            <v/>
          </cell>
          <cell r="Y2523" t="str">
            <v>24</v>
          </cell>
          <cell r="AG2523" t="str">
            <v>TURKEY</v>
          </cell>
          <cell r="AL2523" t="str">
            <v>RIM-J</v>
          </cell>
          <cell r="AP2523">
            <v>0</v>
          </cell>
          <cell r="AQ2523">
            <v>0</v>
          </cell>
          <cell r="AR2523">
            <v>0</v>
          </cell>
          <cell r="AU2523">
            <v>0</v>
          </cell>
          <cell r="AW2523" t="str">
            <v>INDENTURED</v>
          </cell>
          <cell r="AX2523">
            <v>0</v>
          </cell>
          <cell r="AY2523" t="str">
            <v>B</v>
          </cell>
          <cell r="AZ2523">
            <v>95</v>
          </cell>
          <cell r="BA2523">
            <v>98</v>
          </cell>
          <cell r="BB2523">
            <v>10</v>
          </cell>
          <cell r="BC2523">
            <v>615</v>
          </cell>
          <cell r="BD2523" t="str">
            <v>RIM</v>
          </cell>
          <cell r="BE2523" t="str">
            <v>WTB</v>
          </cell>
          <cell r="BF2523" t="str">
            <v>W</v>
          </cell>
          <cell r="BG2523" t="str">
            <v>PCS</v>
          </cell>
          <cell r="BH2523">
            <v>0</v>
          </cell>
          <cell r="BJ2523">
            <v>0</v>
          </cell>
          <cell r="BK2523">
            <v>1.306449E-2</v>
          </cell>
          <cell r="BL2523">
            <v>22.5</v>
          </cell>
          <cell r="BM2523">
            <v>0</v>
          </cell>
          <cell r="BN2523">
            <v>0</v>
          </cell>
          <cell r="BR2523">
            <v>5200</v>
          </cell>
          <cell r="BS2523">
            <v>4000</v>
          </cell>
          <cell r="BT2523">
            <v>4000</v>
          </cell>
          <cell r="BU2523">
            <v>4444</v>
          </cell>
          <cell r="BV2523">
            <v>10</v>
          </cell>
          <cell r="BW2523">
            <v>4000</v>
          </cell>
          <cell r="BX2523">
            <v>0</v>
          </cell>
        </row>
        <row r="2524">
          <cell r="E2524" t="str">
            <v>BWRM1310</v>
          </cell>
          <cell r="F2524" t="str">
            <v>RIM-I 22.5X8.25 285 8 221JP</v>
          </cell>
          <cell r="G2524" t="str">
            <v>RIM-I 22.5X8.25 285 8 221JP</v>
          </cell>
          <cell r="H2524" t="str">
            <v>TBR RIM</v>
          </cell>
          <cell r="K2524" t="str">
            <v>RIM</v>
          </cell>
          <cell r="L2524" t="str">
            <v/>
          </cell>
          <cell r="M2524" t="str">
            <v>RIM</v>
          </cell>
          <cell r="N2524" t="str">
            <v>RIM</v>
          </cell>
          <cell r="O2524" t="str">
            <v>RIM</v>
          </cell>
          <cell r="P2524" t="str">
            <v/>
          </cell>
          <cell r="Q2524" t="str">
            <v/>
          </cell>
          <cell r="R2524" t="str">
            <v/>
          </cell>
          <cell r="Y2524" t="str">
            <v>24</v>
          </cell>
          <cell r="AG2524" t="str">
            <v>HAYES LEMMERZ-INDIA</v>
          </cell>
          <cell r="AL2524" t="str">
            <v>RIM-I</v>
          </cell>
          <cell r="AP2524">
            <v>0</v>
          </cell>
          <cell r="AQ2524">
            <v>0</v>
          </cell>
          <cell r="AR2524">
            <v>0</v>
          </cell>
          <cell r="AU2524">
            <v>0</v>
          </cell>
          <cell r="AW2524" t="str">
            <v>INDENTURED</v>
          </cell>
          <cell r="AX2524">
            <v>1616</v>
          </cell>
          <cell r="AY2524" t="str">
            <v>B</v>
          </cell>
          <cell r="AZ2524">
            <v>95</v>
          </cell>
          <cell r="BA2524">
            <v>98</v>
          </cell>
          <cell r="BB2524">
            <v>10</v>
          </cell>
          <cell r="BC2524">
            <v>615</v>
          </cell>
          <cell r="BD2524" t="str">
            <v>RIM</v>
          </cell>
          <cell r="BE2524" t="str">
            <v>WTB</v>
          </cell>
          <cell r="BF2524" t="str">
            <v>W</v>
          </cell>
          <cell r="BG2524" t="str">
            <v>PCS</v>
          </cell>
          <cell r="BH2524">
            <v>0</v>
          </cell>
          <cell r="BJ2524">
            <v>0</v>
          </cell>
          <cell r="BK2524">
            <v>0.20971820249999998</v>
          </cell>
          <cell r="BL2524">
            <v>22.5</v>
          </cell>
          <cell r="BM2524">
            <v>82</v>
          </cell>
          <cell r="BN2524">
            <v>210</v>
          </cell>
          <cell r="BR2524">
            <v>4854</v>
          </cell>
          <cell r="BS2524">
            <v>3450</v>
          </cell>
          <cell r="BT2524">
            <v>3450</v>
          </cell>
          <cell r="BU2524">
            <v>3833</v>
          </cell>
          <cell r="BV2524">
            <v>10</v>
          </cell>
          <cell r="BW2524">
            <v>3450</v>
          </cell>
          <cell r="BX2524">
            <v>2948.44</v>
          </cell>
        </row>
        <row r="2525">
          <cell r="E2525" t="str">
            <v>BWRM1320</v>
          </cell>
          <cell r="F2525" t="str">
            <v>RIM-I 22.5X8.25 335 10 281BZ</v>
          </cell>
          <cell r="G2525" t="str">
            <v>RIM-I 22.5X8.25 335 10 281BZ</v>
          </cell>
          <cell r="H2525" t="str">
            <v>TBR RIM</v>
          </cell>
          <cell r="K2525" t="str">
            <v>RIM</v>
          </cell>
          <cell r="L2525" t="str">
            <v/>
          </cell>
          <cell r="M2525" t="str">
            <v>RIM</v>
          </cell>
          <cell r="N2525" t="str">
            <v>RIM</v>
          </cell>
          <cell r="O2525" t="str">
            <v>RIM</v>
          </cell>
          <cell r="P2525" t="str">
            <v/>
          </cell>
          <cell r="Q2525" t="str">
            <v/>
          </cell>
          <cell r="R2525" t="str">
            <v/>
          </cell>
          <cell r="Y2525" t="str">
            <v>24</v>
          </cell>
          <cell r="AG2525" t="str">
            <v>HAYES LEMMERZ-INDIA</v>
          </cell>
          <cell r="AL2525" t="str">
            <v>RIM-I</v>
          </cell>
          <cell r="AP2525">
            <v>0</v>
          </cell>
          <cell r="AQ2525">
            <v>0</v>
          </cell>
          <cell r="AR2525">
            <v>0</v>
          </cell>
          <cell r="AU2525">
            <v>0</v>
          </cell>
          <cell r="AW2525" t="str">
            <v>INDENTURED</v>
          </cell>
          <cell r="AX2525">
            <v>405</v>
          </cell>
          <cell r="AY2525" t="str">
            <v>B</v>
          </cell>
          <cell r="AZ2525">
            <v>95</v>
          </cell>
          <cell r="BA2525">
            <v>98</v>
          </cell>
          <cell r="BB2525">
            <v>10</v>
          </cell>
          <cell r="BC2525">
            <v>615</v>
          </cell>
          <cell r="BD2525" t="str">
            <v>RIM</v>
          </cell>
          <cell r="BE2525" t="str">
            <v>WTB</v>
          </cell>
          <cell r="BF2525" t="str">
            <v>W</v>
          </cell>
          <cell r="BG2525" t="str">
            <v>PCS</v>
          </cell>
          <cell r="BH2525">
            <v>0</v>
          </cell>
          <cell r="BJ2525">
            <v>0</v>
          </cell>
          <cell r="BK2525">
            <v>0.20971820249999998</v>
          </cell>
          <cell r="BL2525">
            <v>22.5</v>
          </cell>
          <cell r="BM2525">
            <v>82</v>
          </cell>
          <cell r="BN2525">
            <v>210</v>
          </cell>
          <cell r="BR2525">
            <v>4854</v>
          </cell>
          <cell r="BS2525">
            <v>3450</v>
          </cell>
          <cell r="BT2525">
            <v>3450</v>
          </cell>
          <cell r="BU2525">
            <v>3833</v>
          </cell>
          <cell r="BV2525">
            <v>10</v>
          </cell>
          <cell r="BW2525">
            <v>3450</v>
          </cell>
          <cell r="BX2525">
            <v>2948.44</v>
          </cell>
        </row>
        <row r="2526">
          <cell r="E2526" t="str">
            <v>BWRM1330</v>
          </cell>
          <cell r="F2526" t="str">
            <v>RIM-I 22.5X8.25 335 10 281VV</v>
          </cell>
          <cell r="G2526" t="str">
            <v>RIM-I 22.5X8.25 335 10 281VV</v>
          </cell>
          <cell r="H2526" t="str">
            <v>TBR RIM</v>
          </cell>
          <cell r="K2526" t="str">
            <v>RIM</v>
          </cell>
          <cell r="L2526" t="str">
            <v/>
          </cell>
          <cell r="M2526" t="str">
            <v>RIM</v>
          </cell>
          <cell r="N2526" t="str">
            <v>RIM</v>
          </cell>
          <cell r="O2526" t="str">
            <v>RIM</v>
          </cell>
          <cell r="P2526" t="str">
            <v/>
          </cell>
          <cell r="Q2526" t="str">
            <v/>
          </cell>
          <cell r="R2526" t="str">
            <v/>
          </cell>
          <cell r="Y2526" t="str">
            <v>24</v>
          </cell>
          <cell r="AG2526" t="str">
            <v>HAYES LEMMERZ-INDIA</v>
          </cell>
          <cell r="AL2526" t="str">
            <v>RIM-I</v>
          </cell>
          <cell r="AP2526">
            <v>0</v>
          </cell>
          <cell r="AQ2526">
            <v>0</v>
          </cell>
          <cell r="AR2526">
            <v>0</v>
          </cell>
          <cell r="AU2526">
            <v>0</v>
          </cell>
          <cell r="AW2526" t="str">
            <v>INDENTURED</v>
          </cell>
          <cell r="AX2526">
            <v>336</v>
          </cell>
          <cell r="AY2526" t="str">
            <v>B</v>
          </cell>
          <cell r="AZ2526">
            <v>95</v>
          </cell>
          <cell r="BA2526">
            <v>98</v>
          </cell>
          <cell r="BB2526">
            <v>10</v>
          </cell>
          <cell r="BC2526">
            <v>615</v>
          </cell>
          <cell r="BD2526" t="str">
            <v>RIM</v>
          </cell>
          <cell r="BE2526" t="str">
            <v>WTB</v>
          </cell>
          <cell r="BF2526" t="str">
            <v>W</v>
          </cell>
          <cell r="BG2526" t="str">
            <v>PCS</v>
          </cell>
          <cell r="BH2526">
            <v>0</v>
          </cell>
          <cell r="BJ2526">
            <v>0</v>
          </cell>
          <cell r="BK2526">
            <v>0.20971820249999998</v>
          </cell>
          <cell r="BL2526">
            <v>22.5</v>
          </cell>
          <cell r="BM2526">
            <v>82</v>
          </cell>
          <cell r="BN2526">
            <v>210</v>
          </cell>
          <cell r="BR2526">
            <v>4854</v>
          </cell>
          <cell r="BS2526">
            <v>3450</v>
          </cell>
          <cell r="BT2526">
            <v>3450</v>
          </cell>
          <cell r="BU2526">
            <v>3833</v>
          </cell>
          <cell r="BV2526">
            <v>10</v>
          </cell>
          <cell r="BW2526">
            <v>3450</v>
          </cell>
          <cell r="BX2526">
            <v>2948.44</v>
          </cell>
        </row>
        <row r="2527">
          <cell r="E2527" t="str">
            <v>BWHX1010</v>
          </cell>
          <cell r="F2527" t="str">
            <v>TECHNO 1675 0 6 139.7</v>
          </cell>
          <cell r="G2527" t="str">
            <v>TECHNO 1675 0 6 139.7</v>
          </cell>
          <cell r="H2527" t="str">
            <v>TECHNO</v>
          </cell>
          <cell r="K2527" t="str">
            <v>BRIDGESTONE</v>
          </cell>
          <cell r="L2527" t="str">
            <v>1675</v>
          </cell>
          <cell r="M2527" t="str">
            <v>WHEEL</v>
          </cell>
          <cell r="N2527" t="str">
            <v>WHEEL</v>
          </cell>
          <cell r="O2527" t="str">
            <v>WHL</v>
          </cell>
          <cell r="P2527" t="str">
            <v/>
          </cell>
          <cell r="Q2527" t="str">
            <v/>
          </cell>
          <cell r="R2527" t="str">
            <v/>
          </cell>
          <cell r="T2527">
            <v>0</v>
          </cell>
          <cell r="V2527" t="str">
            <v>1675</v>
          </cell>
          <cell r="Y2527" t="str">
            <v>24</v>
          </cell>
          <cell r="AG2527" t="str">
            <v>*</v>
          </cell>
          <cell r="AL2527" t="str">
            <v>TECHNO</v>
          </cell>
          <cell r="AP2527">
            <v>0</v>
          </cell>
          <cell r="AQ2527">
            <v>0</v>
          </cell>
          <cell r="AR2527">
            <v>0</v>
          </cell>
          <cell r="AU2527">
            <v>0</v>
          </cell>
          <cell r="AW2527" t="str">
            <v>INDENTURED</v>
          </cell>
          <cell r="AX2527">
            <v>0</v>
          </cell>
          <cell r="AY2527" t="str">
            <v>B</v>
          </cell>
          <cell r="AZ2527">
            <v>98</v>
          </cell>
          <cell r="BA2527">
            <v>10</v>
          </cell>
          <cell r="BB2527">
            <v>10</v>
          </cell>
          <cell r="BC2527">
            <v>616</v>
          </cell>
          <cell r="BD2527" t="str">
            <v>WHL</v>
          </cell>
          <cell r="BE2527" t="str">
            <v>WHL</v>
          </cell>
          <cell r="BF2527" t="str">
            <v>W</v>
          </cell>
          <cell r="BG2527" t="str">
            <v>PCS</v>
          </cell>
          <cell r="BH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95</v>
          </cell>
          <cell r="BP2527">
            <v>80</v>
          </cell>
          <cell r="BR2527">
            <v>3125</v>
          </cell>
          <cell r="BS2527">
            <v>2879</v>
          </cell>
          <cell r="BT2527">
            <v>2879</v>
          </cell>
          <cell r="BU2527">
            <v>3199</v>
          </cell>
          <cell r="BV2527">
            <v>10</v>
          </cell>
          <cell r="BW2527">
            <v>2879</v>
          </cell>
          <cell r="BX2527">
            <v>0</v>
          </cell>
        </row>
        <row r="2528">
          <cell r="E2528" t="str">
            <v>BWHX1020</v>
          </cell>
          <cell r="F2528" t="str">
            <v>TECHNO 1675 0 5 114.3</v>
          </cell>
          <cell r="G2528" t="str">
            <v>TECHNO 1675 0 5 114.3</v>
          </cell>
          <cell r="H2528" t="str">
            <v>TECHNO</v>
          </cell>
          <cell r="K2528" t="str">
            <v>BRIDGESTONE</v>
          </cell>
          <cell r="L2528" t="str">
            <v>1675</v>
          </cell>
          <cell r="M2528" t="str">
            <v>WHEEL</v>
          </cell>
          <cell r="N2528" t="str">
            <v>WHEEL</v>
          </cell>
          <cell r="O2528" t="str">
            <v>WHL</v>
          </cell>
          <cell r="P2528" t="str">
            <v/>
          </cell>
          <cell r="Q2528" t="str">
            <v/>
          </cell>
          <cell r="R2528" t="str">
            <v/>
          </cell>
          <cell r="T2528">
            <v>0</v>
          </cell>
          <cell r="V2528" t="str">
            <v>1675</v>
          </cell>
          <cell r="Y2528" t="str">
            <v>24</v>
          </cell>
          <cell r="AG2528" t="str">
            <v>*</v>
          </cell>
          <cell r="AL2528" t="str">
            <v>TECHNO</v>
          </cell>
          <cell r="AP2528">
            <v>0</v>
          </cell>
          <cell r="AQ2528">
            <v>0</v>
          </cell>
          <cell r="AR2528">
            <v>0</v>
          </cell>
          <cell r="AU2528">
            <v>0</v>
          </cell>
          <cell r="AW2528" t="str">
            <v>INDENTURED</v>
          </cell>
          <cell r="AX2528">
            <v>0</v>
          </cell>
          <cell r="AY2528" t="str">
            <v>B</v>
          </cell>
          <cell r="AZ2528">
            <v>98</v>
          </cell>
          <cell r="BA2528">
            <v>10</v>
          </cell>
          <cell r="BB2528">
            <v>10</v>
          </cell>
          <cell r="BC2528">
            <v>616</v>
          </cell>
          <cell r="BD2528" t="str">
            <v>WHL</v>
          </cell>
          <cell r="BE2528" t="str">
            <v>WHL</v>
          </cell>
          <cell r="BF2528" t="str">
            <v>W</v>
          </cell>
          <cell r="BG2528" t="str">
            <v>PCS</v>
          </cell>
          <cell r="BH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95</v>
          </cell>
          <cell r="BP2528">
            <v>80</v>
          </cell>
          <cell r="BR2528">
            <v>3125</v>
          </cell>
          <cell r="BS2528">
            <v>2879</v>
          </cell>
          <cell r="BT2528">
            <v>2879</v>
          </cell>
          <cell r="BU2528">
            <v>3199</v>
          </cell>
          <cell r="BV2528">
            <v>10</v>
          </cell>
          <cell r="BW2528">
            <v>2879</v>
          </cell>
          <cell r="BX2528">
            <v>0</v>
          </cell>
        </row>
        <row r="2529">
          <cell r="E2529" t="str">
            <v>BWHX1030</v>
          </cell>
          <cell r="F2529" t="str">
            <v>TECHNO3 1575 5 5 114.3</v>
          </cell>
          <cell r="G2529" t="str">
            <v>TECHNO3 1575 5 5 114.3</v>
          </cell>
          <cell r="H2529" t="str">
            <v>TECHNO3</v>
          </cell>
          <cell r="K2529" t="str">
            <v>BRIDGESTONE</v>
          </cell>
          <cell r="L2529" t="str">
            <v>1575</v>
          </cell>
          <cell r="M2529" t="str">
            <v>WHEEL</v>
          </cell>
          <cell r="N2529" t="str">
            <v>WHEEL</v>
          </cell>
          <cell r="O2529" t="str">
            <v>WHL</v>
          </cell>
          <cell r="P2529" t="str">
            <v/>
          </cell>
          <cell r="Q2529" t="str">
            <v/>
          </cell>
          <cell r="R2529" t="str">
            <v/>
          </cell>
          <cell r="T2529">
            <v>0</v>
          </cell>
          <cell r="V2529" t="str">
            <v>1575</v>
          </cell>
          <cell r="Y2529" t="str">
            <v>24</v>
          </cell>
          <cell r="AG2529" t="str">
            <v>*</v>
          </cell>
          <cell r="AL2529" t="str">
            <v>TECHNO3</v>
          </cell>
          <cell r="AP2529">
            <v>0</v>
          </cell>
          <cell r="AQ2529">
            <v>0</v>
          </cell>
          <cell r="AR2529">
            <v>0</v>
          </cell>
          <cell r="AU2529">
            <v>0</v>
          </cell>
          <cell r="AW2529" t="str">
            <v>INDENTURED</v>
          </cell>
          <cell r="AX2529">
            <v>0</v>
          </cell>
          <cell r="AY2529" t="str">
            <v>B</v>
          </cell>
          <cell r="AZ2529">
            <v>98</v>
          </cell>
          <cell r="BA2529">
            <v>10</v>
          </cell>
          <cell r="BB2529">
            <v>10</v>
          </cell>
          <cell r="BC2529">
            <v>616</v>
          </cell>
          <cell r="BD2529" t="str">
            <v>WHL</v>
          </cell>
          <cell r="BE2529" t="str">
            <v>WHL</v>
          </cell>
          <cell r="BF2529" t="str">
            <v>W</v>
          </cell>
          <cell r="BG2529" t="str">
            <v>PCS</v>
          </cell>
          <cell r="BH2529">
            <v>0</v>
          </cell>
          <cell r="BJ2529">
            <v>0</v>
          </cell>
          <cell r="BK2529">
            <v>5.8064400000000004E-3</v>
          </cell>
          <cell r="BL2529">
            <v>15</v>
          </cell>
          <cell r="BM2529">
            <v>0</v>
          </cell>
          <cell r="BN2529">
            <v>0</v>
          </cell>
          <cell r="BO2529">
            <v>95</v>
          </cell>
          <cell r="BP2529">
            <v>80</v>
          </cell>
          <cell r="BR2529">
            <v>2333</v>
          </cell>
          <cell r="BS2529">
            <v>1700</v>
          </cell>
          <cell r="BT2529">
            <v>1700</v>
          </cell>
          <cell r="BU2529">
            <v>1889</v>
          </cell>
          <cell r="BV2529">
            <v>10</v>
          </cell>
          <cell r="BW2529">
            <v>1700</v>
          </cell>
          <cell r="BX2529">
            <v>0</v>
          </cell>
        </row>
        <row r="2530">
          <cell r="E2530" t="str">
            <v>BWHX1040</v>
          </cell>
          <cell r="F2530" t="str">
            <v>TECHNO2 1570 0 6 139.7</v>
          </cell>
          <cell r="G2530" t="str">
            <v>TECHNO2 1570 0 6 139.7</v>
          </cell>
          <cell r="H2530" t="str">
            <v>TECHNO2</v>
          </cell>
          <cell r="K2530" t="str">
            <v>BRIDGESTONE</v>
          </cell>
          <cell r="L2530" t="str">
            <v>1570</v>
          </cell>
          <cell r="M2530" t="str">
            <v>WHEEL</v>
          </cell>
          <cell r="N2530" t="str">
            <v>WHEEL</v>
          </cell>
          <cell r="O2530" t="str">
            <v>WHL</v>
          </cell>
          <cell r="P2530" t="str">
            <v/>
          </cell>
          <cell r="Q2530" t="str">
            <v/>
          </cell>
          <cell r="R2530" t="str">
            <v/>
          </cell>
          <cell r="T2530">
            <v>0</v>
          </cell>
          <cell r="V2530" t="str">
            <v>1570</v>
          </cell>
          <cell r="Y2530" t="str">
            <v>24</v>
          </cell>
          <cell r="AG2530" t="str">
            <v>*</v>
          </cell>
          <cell r="AL2530" t="str">
            <v>TECHNO2</v>
          </cell>
          <cell r="AP2530">
            <v>0</v>
          </cell>
          <cell r="AQ2530">
            <v>0</v>
          </cell>
          <cell r="AR2530">
            <v>0</v>
          </cell>
          <cell r="AU2530">
            <v>0</v>
          </cell>
          <cell r="AW2530" t="str">
            <v>INDENTURED</v>
          </cell>
          <cell r="AX2530">
            <v>0</v>
          </cell>
          <cell r="AY2530" t="str">
            <v>B</v>
          </cell>
          <cell r="AZ2530">
            <v>98</v>
          </cell>
          <cell r="BA2530">
            <v>10</v>
          </cell>
          <cell r="BB2530">
            <v>10</v>
          </cell>
          <cell r="BC2530">
            <v>616</v>
          </cell>
          <cell r="BD2530" t="str">
            <v>WHL</v>
          </cell>
          <cell r="BE2530" t="str">
            <v>WHL</v>
          </cell>
          <cell r="BF2530" t="str">
            <v>W</v>
          </cell>
          <cell r="BG2530" t="str">
            <v>PCS</v>
          </cell>
          <cell r="BH2530">
            <v>0</v>
          </cell>
          <cell r="BJ2530">
            <v>0</v>
          </cell>
          <cell r="BK2530">
            <v>5.8064400000000004E-3</v>
          </cell>
          <cell r="BL2530">
            <v>15</v>
          </cell>
          <cell r="BM2530">
            <v>0</v>
          </cell>
          <cell r="BN2530">
            <v>0</v>
          </cell>
          <cell r="BO2530">
            <v>95</v>
          </cell>
          <cell r="BP2530">
            <v>80</v>
          </cell>
          <cell r="BR2530">
            <v>2240</v>
          </cell>
          <cell r="BS2530">
            <v>1700</v>
          </cell>
          <cell r="BT2530">
            <v>1700</v>
          </cell>
          <cell r="BU2530">
            <v>1889</v>
          </cell>
          <cell r="BV2530">
            <v>10</v>
          </cell>
          <cell r="BW2530">
            <v>1700</v>
          </cell>
          <cell r="BX2530">
            <v>0</v>
          </cell>
        </row>
        <row r="2531">
          <cell r="E2531" t="str">
            <v>BWHX1050</v>
          </cell>
          <cell r="F2531" t="str">
            <v>TECHNO VT 1670 35 4 100/114.3</v>
          </cell>
          <cell r="G2531" t="str">
            <v>TECHNO VT 1670 35 4 100/114.3</v>
          </cell>
          <cell r="H2531" t="str">
            <v>TECHNO VT</v>
          </cell>
          <cell r="K2531" t="str">
            <v>BRIDGESTONE</v>
          </cell>
          <cell r="L2531" t="str">
            <v>1670</v>
          </cell>
          <cell r="M2531" t="str">
            <v>WHEEL</v>
          </cell>
          <cell r="N2531" t="str">
            <v>WHEEL</v>
          </cell>
          <cell r="O2531" t="str">
            <v>WHL</v>
          </cell>
          <cell r="P2531" t="str">
            <v/>
          </cell>
          <cell r="Q2531" t="str">
            <v/>
          </cell>
          <cell r="R2531" t="str">
            <v/>
          </cell>
          <cell r="T2531">
            <v>0</v>
          </cell>
          <cell r="V2531" t="str">
            <v>1670</v>
          </cell>
          <cell r="Y2531" t="str">
            <v>24</v>
          </cell>
          <cell r="AG2531" t="str">
            <v>*</v>
          </cell>
          <cell r="AL2531" t="str">
            <v>TECHNO VT</v>
          </cell>
          <cell r="AP2531">
            <v>0</v>
          </cell>
          <cell r="AQ2531">
            <v>0</v>
          </cell>
          <cell r="AR2531">
            <v>0</v>
          </cell>
          <cell r="AU2531">
            <v>0</v>
          </cell>
          <cell r="AW2531" t="str">
            <v>INDENTURED</v>
          </cell>
          <cell r="AX2531">
            <v>0</v>
          </cell>
          <cell r="AY2531" t="str">
            <v>B</v>
          </cell>
          <cell r="AZ2531">
            <v>98</v>
          </cell>
          <cell r="BA2531">
            <v>10</v>
          </cell>
          <cell r="BB2531">
            <v>10</v>
          </cell>
          <cell r="BC2531">
            <v>616</v>
          </cell>
          <cell r="BD2531" t="str">
            <v>WHL</v>
          </cell>
          <cell r="BE2531" t="str">
            <v>WHL</v>
          </cell>
          <cell r="BF2531" t="str">
            <v>W</v>
          </cell>
          <cell r="BG2531" t="str">
            <v>PCS</v>
          </cell>
          <cell r="BH2531">
            <v>0</v>
          </cell>
          <cell r="BJ2531">
            <v>0</v>
          </cell>
          <cell r="BK2531">
            <v>6.6064383999999993E-3</v>
          </cell>
          <cell r="BL2531">
            <v>16</v>
          </cell>
          <cell r="BM2531">
            <v>0</v>
          </cell>
          <cell r="BN2531">
            <v>0</v>
          </cell>
          <cell r="BO2531">
            <v>95</v>
          </cell>
          <cell r="BP2531">
            <v>80</v>
          </cell>
          <cell r="BR2531">
            <v>3406</v>
          </cell>
          <cell r="BS2531">
            <v>2500</v>
          </cell>
          <cell r="BT2531">
            <v>2500</v>
          </cell>
          <cell r="BU2531">
            <v>2778</v>
          </cell>
          <cell r="BV2531">
            <v>10</v>
          </cell>
          <cell r="BW2531">
            <v>2500</v>
          </cell>
          <cell r="BX2531">
            <v>0</v>
          </cell>
        </row>
        <row r="2532">
          <cell r="E2532" t="str">
            <v>BWHX1060</v>
          </cell>
          <cell r="F2532" t="str">
            <v>TECHNO VT 1670 35 5 100/114.3</v>
          </cell>
          <cell r="G2532" t="str">
            <v>TECHNO VT 1670 35 5 100/114.3</v>
          </cell>
          <cell r="H2532" t="str">
            <v>TECHNO VT</v>
          </cell>
          <cell r="K2532" t="str">
            <v>BRIDGESTONE</v>
          </cell>
          <cell r="L2532" t="str">
            <v>1670</v>
          </cell>
          <cell r="M2532" t="str">
            <v>WHEEL</v>
          </cell>
          <cell r="N2532" t="str">
            <v>WHEEL</v>
          </cell>
          <cell r="O2532" t="str">
            <v>WHL</v>
          </cell>
          <cell r="P2532" t="str">
            <v/>
          </cell>
          <cell r="Q2532" t="str">
            <v/>
          </cell>
          <cell r="R2532" t="str">
            <v/>
          </cell>
          <cell r="T2532">
            <v>0</v>
          </cell>
          <cell r="V2532" t="str">
            <v>1670</v>
          </cell>
          <cell r="Y2532" t="str">
            <v>24</v>
          </cell>
          <cell r="AG2532" t="str">
            <v>*</v>
          </cell>
          <cell r="AL2532" t="str">
            <v>TECHNO VT</v>
          </cell>
          <cell r="AP2532">
            <v>0</v>
          </cell>
          <cell r="AQ2532">
            <v>0</v>
          </cell>
          <cell r="AR2532">
            <v>0</v>
          </cell>
          <cell r="AU2532">
            <v>0</v>
          </cell>
          <cell r="AW2532" t="str">
            <v>INDENTURED</v>
          </cell>
          <cell r="AX2532">
            <v>0</v>
          </cell>
          <cell r="AY2532" t="str">
            <v>B</v>
          </cell>
          <cell r="AZ2532">
            <v>98</v>
          </cell>
          <cell r="BA2532">
            <v>10</v>
          </cell>
          <cell r="BB2532">
            <v>10</v>
          </cell>
          <cell r="BC2532">
            <v>616</v>
          </cell>
          <cell r="BD2532" t="str">
            <v>WHL</v>
          </cell>
          <cell r="BE2532" t="str">
            <v>WHL</v>
          </cell>
          <cell r="BF2532" t="str">
            <v>W</v>
          </cell>
          <cell r="BG2532" t="str">
            <v>PCS</v>
          </cell>
          <cell r="BH2532">
            <v>0</v>
          </cell>
          <cell r="BJ2532">
            <v>0</v>
          </cell>
          <cell r="BK2532">
            <v>6.6064383999999993E-3</v>
          </cell>
          <cell r="BL2532">
            <v>16</v>
          </cell>
          <cell r="BM2532">
            <v>0</v>
          </cell>
          <cell r="BN2532">
            <v>0</v>
          </cell>
          <cell r="BO2532">
            <v>95</v>
          </cell>
          <cell r="BP2532">
            <v>80</v>
          </cell>
          <cell r="BR2532">
            <v>3406</v>
          </cell>
          <cell r="BS2532">
            <v>2500</v>
          </cell>
          <cell r="BT2532">
            <v>2500</v>
          </cell>
          <cell r="BU2532">
            <v>2778</v>
          </cell>
          <cell r="BV2532">
            <v>10</v>
          </cell>
          <cell r="BW2532">
            <v>2500</v>
          </cell>
          <cell r="BX2532">
            <v>0</v>
          </cell>
        </row>
        <row r="2533">
          <cell r="E2533" t="str">
            <v>BWHX1070</v>
          </cell>
          <cell r="F2533" t="str">
            <v>TECHNO VT 1570 35 4 100/114.3</v>
          </cell>
          <cell r="G2533" t="str">
            <v>TECHNO VT 1570 35 E 100/114.3</v>
          </cell>
          <cell r="H2533" t="str">
            <v>TECHNO VT</v>
          </cell>
          <cell r="K2533" t="str">
            <v>BRIDGESTONE</v>
          </cell>
          <cell r="L2533" t="str">
            <v>1570</v>
          </cell>
          <cell r="M2533" t="str">
            <v>WHEEL</v>
          </cell>
          <cell r="N2533" t="str">
            <v>WHEEL</v>
          </cell>
          <cell r="O2533" t="str">
            <v>WHL</v>
          </cell>
          <cell r="P2533" t="str">
            <v/>
          </cell>
          <cell r="Q2533" t="str">
            <v/>
          </cell>
          <cell r="R2533" t="str">
            <v/>
          </cell>
          <cell r="T2533">
            <v>0</v>
          </cell>
          <cell r="V2533" t="str">
            <v>1570</v>
          </cell>
          <cell r="Y2533" t="str">
            <v>24</v>
          </cell>
          <cell r="AG2533" t="str">
            <v>*</v>
          </cell>
          <cell r="AL2533" t="str">
            <v>TECHNO VT</v>
          </cell>
          <cell r="AP2533">
            <v>0</v>
          </cell>
          <cell r="AQ2533">
            <v>0</v>
          </cell>
          <cell r="AR2533">
            <v>0</v>
          </cell>
          <cell r="AU2533">
            <v>0</v>
          </cell>
          <cell r="AW2533" t="str">
            <v>INDENTURED</v>
          </cell>
          <cell r="AX2533">
            <v>0</v>
          </cell>
          <cell r="AY2533" t="str">
            <v>B</v>
          </cell>
          <cell r="AZ2533">
            <v>98</v>
          </cell>
          <cell r="BA2533">
            <v>10</v>
          </cell>
          <cell r="BB2533">
            <v>10</v>
          </cell>
          <cell r="BC2533">
            <v>616</v>
          </cell>
          <cell r="BD2533" t="str">
            <v>WHL</v>
          </cell>
          <cell r="BE2533" t="str">
            <v>WHL</v>
          </cell>
          <cell r="BF2533" t="str">
            <v>W</v>
          </cell>
          <cell r="BG2533" t="str">
            <v>PCS</v>
          </cell>
          <cell r="BH2533">
            <v>0</v>
          </cell>
          <cell r="BJ2533">
            <v>0</v>
          </cell>
          <cell r="BK2533">
            <v>5.8064400000000004E-3</v>
          </cell>
          <cell r="BL2533">
            <v>15</v>
          </cell>
          <cell r="BM2533">
            <v>0</v>
          </cell>
          <cell r="BN2533">
            <v>0</v>
          </cell>
          <cell r="BO2533">
            <v>95</v>
          </cell>
          <cell r="BP2533">
            <v>80</v>
          </cell>
          <cell r="BR2533">
            <v>2583</v>
          </cell>
          <cell r="BS2533">
            <v>2000</v>
          </cell>
          <cell r="BT2533">
            <v>2000</v>
          </cell>
          <cell r="BU2533">
            <v>2222</v>
          </cell>
          <cell r="BV2533">
            <v>10</v>
          </cell>
          <cell r="BW2533">
            <v>2000</v>
          </cell>
          <cell r="BX2533">
            <v>0</v>
          </cell>
        </row>
        <row r="2534">
          <cell r="E2534" t="str">
            <v>BWHX1080</v>
          </cell>
          <cell r="F2534" t="str">
            <v>TECHNO VT 1570 35 5 100/114.3</v>
          </cell>
          <cell r="G2534" t="str">
            <v>TECHNO VT 1570 35 5 100/114.3</v>
          </cell>
          <cell r="H2534" t="str">
            <v>TECHNO VT</v>
          </cell>
          <cell r="K2534" t="str">
            <v>BRIDGESTONE</v>
          </cell>
          <cell r="L2534" t="str">
            <v>1570</v>
          </cell>
          <cell r="M2534" t="str">
            <v>WHEEL</v>
          </cell>
          <cell r="N2534" t="str">
            <v>WHEEL</v>
          </cell>
          <cell r="O2534" t="str">
            <v>WHL</v>
          </cell>
          <cell r="P2534" t="str">
            <v/>
          </cell>
          <cell r="Q2534" t="str">
            <v/>
          </cell>
          <cell r="R2534" t="str">
            <v/>
          </cell>
          <cell r="T2534">
            <v>0</v>
          </cell>
          <cell r="V2534" t="str">
            <v>1570</v>
          </cell>
          <cell r="Y2534" t="str">
            <v>24</v>
          </cell>
          <cell r="AG2534" t="str">
            <v>*</v>
          </cell>
          <cell r="AL2534" t="str">
            <v>TECHNO VT</v>
          </cell>
          <cell r="AP2534">
            <v>0</v>
          </cell>
          <cell r="AQ2534">
            <v>0</v>
          </cell>
          <cell r="AR2534">
            <v>0</v>
          </cell>
          <cell r="AU2534">
            <v>0</v>
          </cell>
          <cell r="AW2534" t="str">
            <v>INDENTURED</v>
          </cell>
          <cell r="AX2534">
            <v>0</v>
          </cell>
          <cell r="AY2534" t="str">
            <v>B</v>
          </cell>
          <cell r="AZ2534">
            <v>98</v>
          </cell>
          <cell r="BA2534">
            <v>10</v>
          </cell>
          <cell r="BB2534">
            <v>10</v>
          </cell>
          <cell r="BC2534">
            <v>616</v>
          </cell>
          <cell r="BD2534" t="str">
            <v>WHL</v>
          </cell>
          <cell r="BE2534" t="str">
            <v>WHL</v>
          </cell>
          <cell r="BF2534" t="str">
            <v>W</v>
          </cell>
          <cell r="BG2534" t="str">
            <v>PCS</v>
          </cell>
          <cell r="BH2534">
            <v>0</v>
          </cell>
          <cell r="BJ2534">
            <v>0</v>
          </cell>
          <cell r="BK2534">
            <v>5.8064400000000004E-3</v>
          </cell>
          <cell r="BL2534">
            <v>15</v>
          </cell>
          <cell r="BM2534">
            <v>0</v>
          </cell>
          <cell r="BN2534">
            <v>0</v>
          </cell>
          <cell r="BO2534">
            <v>95</v>
          </cell>
          <cell r="BP2534">
            <v>80</v>
          </cell>
          <cell r="BR2534">
            <v>2583</v>
          </cell>
          <cell r="BS2534">
            <v>2000</v>
          </cell>
          <cell r="BT2534">
            <v>2000</v>
          </cell>
          <cell r="BU2534">
            <v>2222</v>
          </cell>
          <cell r="BV2534">
            <v>10</v>
          </cell>
          <cell r="BW2534">
            <v>2000</v>
          </cell>
          <cell r="BX2534">
            <v>0</v>
          </cell>
        </row>
        <row r="2535">
          <cell r="E2535" t="str">
            <v>BWHX1090</v>
          </cell>
          <cell r="F2535" t="str">
            <v>TN-VTR 1670 38 4 100/114.3 MS</v>
          </cell>
          <cell r="G2535" t="str">
            <v>TN-VTR 1670 38 4 100/114.3 MS</v>
          </cell>
          <cell r="H2535" t="str">
            <v>TN-VTR</v>
          </cell>
          <cell r="K2535" t="str">
            <v>BRIDGESTONE</v>
          </cell>
          <cell r="L2535" t="str">
            <v>1670</v>
          </cell>
          <cell r="M2535" t="str">
            <v>WHEEL</v>
          </cell>
          <cell r="N2535" t="str">
            <v>WHEEL</v>
          </cell>
          <cell r="O2535" t="str">
            <v>WHL</v>
          </cell>
          <cell r="P2535" t="str">
            <v/>
          </cell>
          <cell r="Q2535" t="str">
            <v/>
          </cell>
          <cell r="R2535" t="str">
            <v/>
          </cell>
          <cell r="T2535">
            <v>0</v>
          </cell>
          <cell r="V2535" t="str">
            <v>1670</v>
          </cell>
          <cell r="Y2535" t="str">
            <v>24</v>
          </cell>
          <cell r="AG2535" t="str">
            <v>*</v>
          </cell>
          <cell r="AL2535" t="str">
            <v>TECHNO VTR</v>
          </cell>
          <cell r="AP2535">
            <v>0</v>
          </cell>
          <cell r="AQ2535">
            <v>0</v>
          </cell>
          <cell r="AR2535">
            <v>0</v>
          </cell>
          <cell r="AU2535">
            <v>0</v>
          </cell>
          <cell r="AW2535" t="str">
            <v>INDENTURED</v>
          </cell>
          <cell r="AX2535">
            <v>0</v>
          </cell>
          <cell r="AY2535" t="str">
            <v>B</v>
          </cell>
          <cell r="AZ2535">
            <v>98</v>
          </cell>
          <cell r="BA2535">
            <v>10</v>
          </cell>
          <cell r="BB2535">
            <v>10</v>
          </cell>
          <cell r="BC2535">
            <v>616</v>
          </cell>
          <cell r="BD2535" t="str">
            <v>WHL</v>
          </cell>
          <cell r="BE2535" t="str">
            <v>WHL</v>
          </cell>
          <cell r="BF2535" t="str">
            <v>W</v>
          </cell>
          <cell r="BG2535" t="str">
            <v>PCS</v>
          </cell>
          <cell r="BH2535">
            <v>0</v>
          </cell>
          <cell r="BJ2535">
            <v>0</v>
          </cell>
          <cell r="BK2535">
            <v>6.6064383999999993E-3</v>
          </cell>
          <cell r="BL2535">
            <v>16</v>
          </cell>
          <cell r="BM2535">
            <v>0</v>
          </cell>
          <cell r="BN2535">
            <v>0</v>
          </cell>
          <cell r="BO2535">
            <v>95</v>
          </cell>
          <cell r="BP2535">
            <v>80</v>
          </cell>
          <cell r="BR2535">
            <v>3605</v>
          </cell>
          <cell r="BS2535">
            <v>2850</v>
          </cell>
          <cell r="BT2535">
            <v>2850</v>
          </cell>
          <cell r="BU2535">
            <v>3167</v>
          </cell>
          <cell r="BV2535">
            <v>10</v>
          </cell>
          <cell r="BW2535">
            <v>2850</v>
          </cell>
          <cell r="BX2535">
            <v>0</v>
          </cell>
        </row>
        <row r="2536">
          <cell r="E2536" t="str">
            <v>BWHX1092</v>
          </cell>
          <cell r="F2536" t="str">
            <v>TN-VTR 1670 38 5 100/114.3 MS</v>
          </cell>
          <cell r="G2536" t="str">
            <v>TN-VTR 1670 38 5 100/114.3 MS</v>
          </cell>
          <cell r="H2536" t="str">
            <v>TN-VTR</v>
          </cell>
          <cell r="K2536" t="str">
            <v>BRIDGESTONE</v>
          </cell>
          <cell r="L2536" t="str">
            <v>1670</v>
          </cell>
          <cell r="M2536" t="str">
            <v>WHEEL</v>
          </cell>
          <cell r="N2536" t="str">
            <v>WHEEL</v>
          </cell>
          <cell r="O2536" t="str">
            <v>WHL</v>
          </cell>
          <cell r="P2536" t="str">
            <v/>
          </cell>
          <cell r="Q2536" t="str">
            <v/>
          </cell>
          <cell r="R2536" t="str">
            <v/>
          </cell>
          <cell r="T2536">
            <v>0</v>
          </cell>
          <cell r="V2536" t="str">
            <v>1670</v>
          </cell>
          <cell r="Y2536" t="str">
            <v>24</v>
          </cell>
          <cell r="AG2536" t="str">
            <v>*</v>
          </cell>
          <cell r="AL2536" t="str">
            <v>TECHNO VTR</v>
          </cell>
          <cell r="AP2536">
            <v>0</v>
          </cell>
          <cell r="AQ2536">
            <v>0</v>
          </cell>
          <cell r="AR2536">
            <v>0</v>
          </cell>
          <cell r="AU2536">
            <v>0</v>
          </cell>
          <cell r="AW2536" t="str">
            <v>INDENTURED</v>
          </cell>
          <cell r="AX2536">
            <v>0</v>
          </cell>
          <cell r="AY2536" t="str">
            <v>B</v>
          </cell>
          <cell r="AZ2536">
            <v>98</v>
          </cell>
          <cell r="BA2536">
            <v>10</v>
          </cell>
          <cell r="BB2536">
            <v>10</v>
          </cell>
          <cell r="BC2536">
            <v>616</v>
          </cell>
          <cell r="BD2536" t="str">
            <v>WHL</v>
          </cell>
          <cell r="BE2536" t="str">
            <v>WHL</v>
          </cell>
          <cell r="BF2536" t="str">
            <v>W</v>
          </cell>
          <cell r="BG2536" t="str">
            <v>PCS</v>
          </cell>
          <cell r="BH2536">
            <v>0</v>
          </cell>
          <cell r="BJ2536">
            <v>0</v>
          </cell>
          <cell r="BK2536">
            <v>6.6064383999999993E-3</v>
          </cell>
          <cell r="BL2536">
            <v>16</v>
          </cell>
          <cell r="BM2536">
            <v>0</v>
          </cell>
          <cell r="BN2536">
            <v>0</v>
          </cell>
          <cell r="BO2536">
            <v>95</v>
          </cell>
          <cell r="BP2536">
            <v>80</v>
          </cell>
          <cell r="BR2536">
            <v>3605</v>
          </cell>
          <cell r="BS2536">
            <v>2850</v>
          </cell>
          <cell r="BT2536">
            <v>2850</v>
          </cell>
          <cell r="BU2536">
            <v>3167</v>
          </cell>
          <cell r="BV2536">
            <v>10</v>
          </cell>
          <cell r="BW2536">
            <v>2850</v>
          </cell>
          <cell r="BX2536">
            <v>0</v>
          </cell>
        </row>
        <row r="2537">
          <cell r="E2537" t="str">
            <v>BWHX1094</v>
          </cell>
          <cell r="F2537" t="str">
            <v>TN-VTR 1570 38 4 100/114.3 MS</v>
          </cell>
          <cell r="G2537" t="str">
            <v>TN-VTR 1570 38 4 100/114.3 MS</v>
          </cell>
          <cell r="H2537" t="str">
            <v>TN-VTR</v>
          </cell>
          <cell r="K2537" t="str">
            <v>BRIDGESTONE</v>
          </cell>
          <cell r="L2537" t="str">
            <v>1570</v>
          </cell>
          <cell r="M2537" t="str">
            <v>WHEEL</v>
          </cell>
          <cell r="N2537" t="str">
            <v>WHEEL</v>
          </cell>
          <cell r="O2537" t="str">
            <v>WHL</v>
          </cell>
          <cell r="P2537" t="str">
            <v/>
          </cell>
          <cell r="Q2537" t="str">
            <v/>
          </cell>
          <cell r="R2537" t="str">
            <v/>
          </cell>
          <cell r="T2537">
            <v>0</v>
          </cell>
          <cell r="V2537" t="str">
            <v>1570</v>
          </cell>
          <cell r="Y2537" t="str">
            <v>24</v>
          </cell>
          <cell r="AG2537" t="str">
            <v>*</v>
          </cell>
          <cell r="AL2537" t="str">
            <v>TECHNO VTR</v>
          </cell>
          <cell r="AP2537">
            <v>0</v>
          </cell>
          <cell r="AQ2537">
            <v>0</v>
          </cell>
          <cell r="AR2537">
            <v>0</v>
          </cell>
          <cell r="AU2537">
            <v>0</v>
          </cell>
          <cell r="AW2537" t="str">
            <v>INDENTURED</v>
          </cell>
          <cell r="AX2537">
            <v>0</v>
          </cell>
          <cell r="AY2537" t="str">
            <v>B</v>
          </cell>
          <cell r="AZ2537">
            <v>98</v>
          </cell>
          <cell r="BA2537">
            <v>10</v>
          </cell>
          <cell r="BB2537">
            <v>10</v>
          </cell>
          <cell r="BC2537">
            <v>616</v>
          </cell>
          <cell r="BD2537" t="str">
            <v>WHL</v>
          </cell>
          <cell r="BE2537" t="str">
            <v>WHL</v>
          </cell>
          <cell r="BF2537" t="str">
            <v>W</v>
          </cell>
          <cell r="BG2537" t="str">
            <v>PCS</v>
          </cell>
          <cell r="BH2537">
            <v>0</v>
          </cell>
          <cell r="BJ2537">
            <v>0</v>
          </cell>
          <cell r="BK2537">
            <v>5.8064400000000004E-3</v>
          </cell>
          <cell r="BL2537">
            <v>15</v>
          </cell>
          <cell r="BM2537">
            <v>0</v>
          </cell>
          <cell r="BN2537">
            <v>0</v>
          </cell>
          <cell r="BO2537">
            <v>95</v>
          </cell>
          <cell r="BP2537">
            <v>80</v>
          </cell>
          <cell r="BR2537">
            <v>2875</v>
          </cell>
          <cell r="BS2537">
            <v>2350</v>
          </cell>
          <cell r="BT2537">
            <v>2350</v>
          </cell>
          <cell r="BU2537">
            <v>2611</v>
          </cell>
          <cell r="BV2537">
            <v>10</v>
          </cell>
          <cell r="BW2537">
            <v>2350</v>
          </cell>
          <cell r="BX2537">
            <v>0</v>
          </cell>
        </row>
        <row r="2538">
          <cell r="E2538" t="str">
            <v>BWHX1096</v>
          </cell>
          <cell r="F2538" t="str">
            <v>TN-VTR 1570 38 5 100/114.3 MS</v>
          </cell>
          <cell r="G2538" t="str">
            <v>TN-VTR 1570 38 5 100/114.3 MS</v>
          </cell>
          <cell r="H2538" t="str">
            <v>TN-VTR</v>
          </cell>
          <cell r="K2538" t="str">
            <v>BRIDGESTONE</v>
          </cell>
          <cell r="L2538" t="str">
            <v>1570</v>
          </cell>
          <cell r="M2538" t="str">
            <v>WHEEL</v>
          </cell>
          <cell r="N2538" t="str">
            <v>WHEEL</v>
          </cell>
          <cell r="O2538" t="str">
            <v>WHL</v>
          </cell>
          <cell r="P2538" t="str">
            <v/>
          </cell>
          <cell r="Q2538" t="str">
            <v/>
          </cell>
          <cell r="R2538" t="str">
            <v/>
          </cell>
          <cell r="T2538">
            <v>0</v>
          </cell>
          <cell r="V2538" t="str">
            <v>1570</v>
          </cell>
          <cell r="Y2538" t="str">
            <v>24</v>
          </cell>
          <cell r="AG2538" t="str">
            <v>*</v>
          </cell>
          <cell r="AL2538" t="str">
            <v>TECHNO VTR</v>
          </cell>
          <cell r="AP2538">
            <v>0</v>
          </cell>
          <cell r="AQ2538">
            <v>0</v>
          </cell>
          <cell r="AR2538">
            <v>0</v>
          </cell>
          <cell r="AU2538">
            <v>0</v>
          </cell>
          <cell r="AW2538" t="str">
            <v>INDENTURED</v>
          </cell>
          <cell r="AX2538">
            <v>0</v>
          </cell>
          <cell r="AY2538" t="str">
            <v>B</v>
          </cell>
          <cell r="AZ2538">
            <v>98</v>
          </cell>
          <cell r="BA2538">
            <v>10</v>
          </cell>
          <cell r="BB2538">
            <v>10</v>
          </cell>
          <cell r="BC2538">
            <v>616</v>
          </cell>
          <cell r="BD2538" t="str">
            <v>WHL</v>
          </cell>
          <cell r="BE2538" t="str">
            <v>WHL</v>
          </cell>
          <cell r="BF2538" t="str">
            <v>W</v>
          </cell>
          <cell r="BG2538" t="str">
            <v>PCS</v>
          </cell>
          <cell r="BH2538">
            <v>0</v>
          </cell>
          <cell r="BJ2538">
            <v>0</v>
          </cell>
          <cell r="BK2538">
            <v>5.8064400000000004E-3</v>
          </cell>
          <cell r="BL2538">
            <v>15</v>
          </cell>
          <cell r="BM2538">
            <v>0</v>
          </cell>
          <cell r="BN2538">
            <v>0</v>
          </cell>
          <cell r="BO2538">
            <v>95</v>
          </cell>
          <cell r="BP2538">
            <v>80</v>
          </cell>
          <cell r="BR2538">
            <v>2875</v>
          </cell>
          <cell r="BS2538">
            <v>2350</v>
          </cell>
          <cell r="BT2538">
            <v>2350</v>
          </cell>
          <cell r="BU2538">
            <v>2611</v>
          </cell>
          <cell r="BV2538">
            <v>10</v>
          </cell>
          <cell r="BW2538">
            <v>2350</v>
          </cell>
          <cell r="BX2538">
            <v>0</v>
          </cell>
        </row>
        <row r="2539">
          <cell r="E2539" t="str">
            <v>BWHX1100</v>
          </cell>
          <cell r="F2539" t="str">
            <v>TECHNO 16 CAP</v>
          </cell>
          <cell r="G2539" t="str">
            <v>TECHNO 16 CAP</v>
          </cell>
          <cell r="H2539" t="str">
            <v>TECHNO</v>
          </cell>
          <cell r="K2539" t="str">
            <v>BRIDGESTONE</v>
          </cell>
          <cell r="L2539" t="str">
            <v/>
          </cell>
          <cell r="M2539" t="str">
            <v>WHEEL</v>
          </cell>
          <cell r="N2539" t="str">
            <v>WHEEL</v>
          </cell>
          <cell r="O2539" t="str">
            <v>WHL PART</v>
          </cell>
          <cell r="P2539" t="str">
            <v/>
          </cell>
          <cell r="Q2539" t="str">
            <v/>
          </cell>
          <cell r="R2539" t="str">
            <v/>
          </cell>
          <cell r="T2539">
            <v>0</v>
          </cell>
          <cell r="V2539" t="str">
            <v/>
          </cell>
          <cell r="Y2539" t="str">
            <v>24</v>
          </cell>
          <cell r="AG2539" t="str">
            <v>*</v>
          </cell>
          <cell r="AL2539" t="str">
            <v>TECHNO</v>
          </cell>
          <cell r="AP2539">
            <v>0</v>
          </cell>
          <cell r="AQ2539">
            <v>0</v>
          </cell>
          <cell r="AR2539">
            <v>0</v>
          </cell>
          <cell r="AU2539">
            <v>0</v>
          </cell>
          <cell r="AW2539" t="str">
            <v>INDENTURED</v>
          </cell>
          <cell r="AX2539">
            <v>0</v>
          </cell>
          <cell r="AY2539" t="str">
            <v>B</v>
          </cell>
          <cell r="AZ2539">
            <v>98</v>
          </cell>
          <cell r="BA2539">
            <v>10</v>
          </cell>
          <cell r="BB2539">
            <v>10</v>
          </cell>
          <cell r="BC2539">
            <v>616</v>
          </cell>
          <cell r="BD2539" t="str">
            <v>WHL</v>
          </cell>
          <cell r="BE2539" t="str">
            <v>WHL</v>
          </cell>
          <cell r="BF2539" t="str">
            <v>W</v>
          </cell>
          <cell r="BG2539" t="str">
            <v>PCS</v>
          </cell>
          <cell r="BH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R2539">
            <v>146</v>
          </cell>
          <cell r="BS2539">
            <v>143</v>
          </cell>
          <cell r="BT2539">
            <v>143</v>
          </cell>
          <cell r="BU2539">
            <v>159</v>
          </cell>
          <cell r="BV2539">
            <v>10</v>
          </cell>
          <cell r="BW2539">
            <v>143</v>
          </cell>
          <cell r="BX2539">
            <v>0</v>
          </cell>
        </row>
        <row r="2540">
          <cell r="E2540" t="str">
            <v>BWHX1130</v>
          </cell>
          <cell r="F2540" t="str">
            <v>TECHNO 3 CAP</v>
          </cell>
          <cell r="G2540" t="str">
            <v>TECHNO 3 CAP</v>
          </cell>
          <cell r="H2540" t="str">
            <v>TECHNO</v>
          </cell>
          <cell r="K2540" t="str">
            <v>BRIDGESTONE</v>
          </cell>
          <cell r="L2540" t="str">
            <v/>
          </cell>
          <cell r="M2540" t="str">
            <v>WHEEL</v>
          </cell>
          <cell r="N2540" t="str">
            <v>WHEEL</v>
          </cell>
          <cell r="O2540" t="str">
            <v>WHL PART</v>
          </cell>
          <cell r="P2540" t="str">
            <v/>
          </cell>
          <cell r="Q2540" t="str">
            <v/>
          </cell>
          <cell r="R2540" t="str">
            <v/>
          </cell>
          <cell r="T2540">
            <v>0</v>
          </cell>
          <cell r="V2540" t="str">
            <v/>
          </cell>
          <cell r="Y2540" t="str">
            <v>24</v>
          </cell>
          <cell r="AG2540" t="str">
            <v>*</v>
          </cell>
          <cell r="AL2540" t="str">
            <v>TECHNO</v>
          </cell>
          <cell r="AP2540">
            <v>0</v>
          </cell>
          <cell r="AQ2540">
            <v>0</v>
          </cell>
          <cell r="AR2540">
            <v>0</v>
          </cell>
          <cell r="AU2540">
            <v>0</v>
          </cell>
          <cell r="AW2540" t="str">
            <v>INDENTURED</v>
          </cell>
          <cell r="AX2540">
            <v>0</v>
          </cell>
          <cell r="AY2540" t="str">
            <v>B</v>
          </cell>
          <cell r="AZ2540">
            <v>98</v>
          </cell>
          <cell r="BA2540">
            <v>10</v>
          </cell>
          <cell r="BB2540">
            <v>10</v>
          </cell>
          <cell r="BC2540">
            <v>616</v>
          </cell>
          <cell r="BD2540" t="str">
            <v>WHL</v>
          </cell>
          <cell r="BE2540" t="str">
            <v>WHL</v>
          </cell>
          <cell r="BF2540" t="str">
            <v>W</v>
          </cell>
          <cell r="BG2540" t="str">
            <v>PCS</v>
          </cell>
          <cell r="BH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R2540">
            <v>62</v>
          </cell>
          <cell r="BS2540">
            <v>61</v>
          </cell>
          <cell r="BT2540">
            <v>61</v>
          </cell>
          <cell r="BU2540">
            <v>68</v>
          </cell>
          <cell r="BV2540">
            <v>10</v>
          </cell>
          <cell r="BW2540">
            <v>61</v>
          </cell>
          <cell r="BX2540">
            <v>0</v>
          </cell>
        </row>
        <row r="2541">
          <cell r="E2541" t="str">
            <v>BWHX1140</v>
          </cell>
          <cell r="F2541" t="str">
            <v>TECHNO 2  CAP+ORNT</v>
          </cell>
          <cell r="G2541" t="str">
            <v>TECHNO 2 CAP+ORNT</v>
          </cell>
          <cell r="H2541" t="str">
            <v>TECHNO</v>
          </cell>
          <cell r="K2541" t="str">
            <v>BRIDGESTONE</v>
          </cell>
          <cell r="L2541" t="str">
            <v/>
          </cell>
          <cell r="M2541" t="str">
            <v>WHEEL</v>
          </cell>
          <cell r="N2541" t="str">
            <v>WHEEL</v>
          </cell>
          <cell r="O2541" t="str">
            <v>WHL PART</v>
          </cell>
          <cell r="P2541" t="str">
            <v/>
          </cell>
          <cell r="Q2541" t="str">
            <v/>
          </cell>
          <cell r="R2541" t="str">
            <v/>
          </cell>
          <cell r="T2541">
            <v>0</v>
          </cell>
          <cell r="V2541" t="str">
            <v/>
          </cell>
          <cell r="Y2541" t="str">
            <v>24</v>
          </cell>
          <cell r="AG2541" t="str">
            <v>*</v>
          </cell>
          <cell r="AL2541" t="str">
            <v>TECHNO</v>
          </cell>
          <cell r="AP2541">
            <v>0</v>
          </cell>
          <cell r="AQ2541">
            <v>0</v>
          </cell>
          <cell r="AR2541">
            <v>0</v>
          </cell>
          <cell r="AU2541">
            <v>0</v>
          </cell>
          <cell r="AW2541" t="str">
            <v>INDENTURED</v>
          </cell>
          <cell r="AX2541">
            <v>0</v>
          </cell>
          <cell r="AY2541" t="str">
            <v>B</v>
          </cell>
          <cell r="AZ2541">
            <v>98</v>
          </cell>
          <cell r="BA2541">
            <v>10</v>
          </cell>
          <cell r="BB2541">
            <v>10</v>
          </cell>
          <cell r="BC2541">
            <v>616</v>
          </cell>
          <cell r="BD2541" t="str">
            <v>WHL</v>
          </cell>
          <cell r="BE2541" t="str">
            <v>WHL</v>
          </cell>
          <cell r="BF2541" t="str">
            <v>W</v>
          </cell>
          <cell r="BG2541" t="str">
            <v>PCS</v>
          </cell>
          <cell r="BH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R2541">
            <v>125</v>
          </cell>
          <cell r="BS2541">
            <v>123</v>
          </cell>
          <cell r="BT2541">
            <v>123</v>
          </cell>
          <cell r="BU2541">
            <v>137</v>
          </cell>
          <cell r="BV2541">
            <v>10</v>
          </cell>
          <cell r="BW2541">
            <v>123</v>
          </cell>
          <cell r="BX2541">
            <v>0</v>
          </cell>
        </row>
        <row r="2542">
          <cell r="E2542" t="str">
            <v>BWHX1150</v>
          </cell>
          <cell r="F2542" t="str">
            <v>TECHNO VT CAP+ORNT</v>
          </cell>
          <cell r="G2542" t="str">
            <v>TECHNO VT CAP+ORNT</v>
          </cell>
          <cell r="H2542" t="str">
            <v>TECHNO VT</v>
          </cell>
          <cell r="K2542" t="str">
            <v>BRIDGESTONE</v>
          </cell>
          <cell r="L2542" t="str">
            <v/>
          </cell>
          <cell r="M2542" t="str">
            <v>WHEEL</v>
          </cell>
          <cell r="N2542" t="str">
            <v>WHEEL</v>
          </cell>
          <cell r="O2542" t="str">
            <v>WHL PART</v>
          </cell>
          <cell r="P2542" t="str">
            <v/>
          </cell>
          <cell r="Q2542" t="str">
            <v/>
          </cell>
          <cell r="R2542" t="str">
            <v/>
          </cell>
          <cell r="T2542">
            <v>0</v>
          </cell>
          <cell r="V2542" t="str">
            <v/>
          </cell>
          <cell r="Y2542" t="str">
            <v>24</v>
          </cell>
          <cell r="AG2542" t="str">
            <v>*</v>
          </cell>
          <cell r="AL2542" t="str">
            <v>TECHNO</v>
          </cell>
          <cell r="AP2542">
            <v>0</v>
          </cell>
          <cell r="AQ2542">
            <v>0</v>
          </cell>
          <cell r="AR2542">
            <v>0</v>
          </cell>
          <cell r="AU2542">
            <v>0</v>
          </cell>
          <cell r="AW2542" t="str">
            <v>INDENTURED</v>
          </cell>
          <cell r="AX2542">
            <v>0</v>
          </cell>
          <cell r="AY2542" t="str">
            <v>B</v>
          </cell>
          <cell r="AZ2542">
            <v>98</v>
          </cell>
          <cell r="BA2542">
            <v>10</v>
          </cell>
          <cell r="BB2542">
            <v>10</v>
          </cell>
          <cell r="BC2542">
            <v>616</v>
          </cell>
          <cell r="BD2542" t="str">
            <v>WHL</v>
          </cell>
          <cell r="BE2542" t="str">
            <v>WHL</v>
          </cell>
          <cell r="BF2542" t="str">
            <v>W</v>
          </cell>
          <cell r="BG2542" t="str">
            <v>PCS</v>
          </cell>
          <cell r="BH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R2542">
            <v>292</v>
          </cell>
          <cell r="BS2542">
            <v>286</v>
          </cell>
          <cell r="BT2542">
            <v>286</v>
          </cell>
          <cell r="BU2542">
            <v>318</v>
          </cell>
          <cell r="BV2542">
            <v>10</v>
          </cell>
          <cell r="BW2542">
            <v>286</v>
          </cell>
          <cell r="BX2542">
            <v>0</v>
          </cell>
        </row>
        <row r="2543">
          <cell r="E2543" t="str">
            <v>BWHX1200</v>
          </cell>
          <cell r="F2543" t="str">
            <v>TECHNO 16 ORNT (BLUE)</v>
          </cell>
          <cell r="G2543" t="str">
            <v>TECHNO 16 ORNT (BLUE)</v>
          </cell>
          <cell r="H2543" t="str">
            <v>TECHNO</v>
          </cell>
          <cell r="K2543" t="str">
            <v>BRIDGESTONE</v>
          </cell>
          <cell r="L2543" t="str">
            <v/>
          </cell>
          <cell r="M2543" t="str">
            <v>WHEEL</v>
          </cell>
          <cell r="N2543" t="str">
            <v>WHEEL</v>
          </cell>
          <cell r="O2543" t="str">
            <v>WHL PART</v>
          </cell>
          <cell r="P2543" t="str">
            <v/>
          </cell>
          <cell r="Q2543" t="str">
            <v/>
          </cell>
          <cell r="R2543" t="str">
            <v/>
          </cell>
          <cell r="T2543">
            <v>0</v>
          </cell>
          <cell r="V2543" t="str">
            <v/>
          </cell>
          <cell r="Y2543" t="str">
            <v>24</v>
          </cell>
          <cell r="AG2543" t="str">
            <v>*</v>
          </cell>
          <cell r="AL2543" t="str">
            <v>TECHNO</v>
          </cell>
          <cell r="AP2543">
            <v>0</v>
          </cell>
          <cell r="AQ2543">
            <v>0</v>
          </cell>
          <cell r="AR2543">
            <v>0</v>
          </cell>
          <cell r="AU2543">
            <v>0</v>
          </cell>
          <cell r="AW2543" t="str">
            <v>INDENTURED</v>
          </cell>
          <cell r="AX2543">
            <v>4</v>
          </cell>
          <cell r="AY2543" t="str">
            <v>B</v>
          </cell>
          <cell r="AZ2543">
            <v>98</v>
          </cell>
          <cell r="BA2543">
            <v>10</v>
          </cell>
          <cell r="BB2543">
            <v>10</v>
          </cell>
          <cell r="BC2543">
            <v>616</v>
          </cell>
          <cell r="BD2543" t="str">
            <v>WHL</v>
          </cell>
          <cell r="BE2543" t="str">
            <v>WHL</v>
          </cell>
          <cell r="BF2543" t="str">
            <v>W</v>
          </cell>
          <cell r="BG2543" t="str">
            <v>PCS</v>
          </cell>
          <cell r="BH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R2543">
            <v>42</v>
          </cell>
          <cell r="BS2543">
            <v>41</v>
          </cell>
          <cell r="BT2543">
            <v>41</v>
          </cell>
          <cell r="BU2543">
            <v>46</v>
          </cell>
          <cell r="BV2543">
            <v>10</v>
          </cell>
          <cell r="BW2543">
            <v>41</v>
          </cell>
          <cell r="BX2543">
            <v>23</v>
          </cell>
        </row>
        <row r="2544">
          <cell r="E2544" t="str">
            <v>BWHX1210</v>
          </cell>
          <cell r="F2544" t="str">
            <v>TECHNO 16 ORNT (SILVER)</v>
          </cell>
          <cell r="G2544" t="str">
            <v>TECHNO 16 ORNT (SILVER)</v>
          </cell>
          <cell r="H2544" t="str">
            <v>TECHNO</v>
          </cell>
          <cell r="K2544" t="str">
            <v>BRIDGESTONE</v>
          </cell>
          <cell r="L2544" t="str">
            <v/>
          </cell>
          <cell r="M2544" t="str">
            <v>WHEEL</v>
          </cell>
          <cell r="N2544" t="str">
            <v>WHEEL</v>
          </cell>
          <cell r="O2544" t="str">
            <v>WHL PART</v>
          </cell>
          <cell r="P2544" t="str">
            <v/>
          </cell>
          <cell r="Q2544" t="str">
            <v/>
          </cell>
          <cell r="R2544" t="str">
            <v/>
          </cell>
          <cell r="T2544">
            <v>0</v>
          </cell>
          <cell r="V2544" t="str">
            <v/>
          </cell>
          <cell r="Y2544" t="str">
            <v>24</v>
          </cell>
          <cell r="AG2544" t="str">
            <v>*</v>
          </cell>
          <cell r="AL2544" t="str">
            <v>TECHNO</v>
          </cell>
          <cell r="AP2544">
            <v>0</v>
          </cell>
          <cell r="AQ2544">
            <v>0</v>
          </cell>
          <cell r="AR2544">
            <v>0</v>
          </cell>
          <cell r="AU2544">
            <v>0</v>
          </cell>
          <cell r="AW2544" t="str">
            <v>INDENTURED</v>
          </cell>
          <cell r="AX2544">
            <v>0</v>
          </cell>
          <cell r="AY2544" t="str">
            <v>B</v>
          </cell>
          <cell r="AZ2544">
            <v>98</v>
          </cell>
          <cell r="BA2544">
            <v>10</v>
          </cell>
          <cell r="BB2544">
            <v>10</v>
          </cell>
          <cell r="BC2544">
            <v>616</v>
          </cell>
          <cell r="BD2544" t="str">
            <v>WHL</v>
          </cell>
          <cell r="BE2544" t="str">
            <v>WHL</v>
          </cell>
          <cell r="BF2544" t="str">
            <v>W</v>
          </cell>
          <cell r="BG2544" t="str">
            <v>PCS</v>
          </cell>
          <cell r="BH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R2544">
            <v>42</v>
          </cell>
          <cell r="BS2544">
            <v>41</v>
          </cell>
          <cell r="BT2544">
            <v>41</v>
          </cell>
          <cell r="BU2544">
            <v>46</v>
          </cell>
          <cell r="BV2544">
            <v>10</v>
          </cell>
          <cell r="BW2544">
            <v>41</v>
          </cell>
          <cell r="BX2544">
            <v>0</v>
          </cell>
        </row>
        <row r="2545">
          <cell r="E2545" t="str">
            <v>BWHX1310</v>
          </cell>
          <cell r="F2545" t="str">
            <v>B-01 1570 5 6 139.7 (N)</v>
          </cell>
          <cell r="G2545" t="str">
            <v>B-01 1570 5 6 139.7 (N)</v>
          </cell>
          <cell r="H2545" t="str">
            <v>B-01</v>
          </cell>
          <cell r="K2545" t="str">
            <v>BRIDGESTONE</v>
          </cell>
          <cell r="L2545" t="str">
            <v>1570</v>
          </cell>
          <cell r="M2545" t="str">
            <v>WHEEL</v>
          </cell>
          <cell r="N2545" t="str">
            <v>WHEEL</v>
          </cell>
          <cell r="O2545" t="str">
            <v>WHL</v>
          </cell>
          <cell r="P2545" t="str">
            <v/>
          </cell>
          <cell r="Q2545" t="str">
            <v/>
          </cell>
          <cell r="R2545" t="str">
            <v/>
          </cell>
          <cell r="T2545">
            <v>0</v>
          </cell>
          <cell r="V2545" t="str">
            <v>1570</v>
          </cell>
          <cell r="Y2545" t="str">
            <v>24</v>
          </cell>
          <cell r="AG2545" t="str">
            <v>*</v>
          </cell>
          <cell r="AL2545" t="str">
            <v>B-01</v>
          </cell>
          <cell r="AP2545">
            <v>0</v>
          </cell>
          <cell r="AQ2545">
            <v>0</v>
          </cell>
          <cell r="AR2545">
            <v>0</v>
          </cell>
          <cell r="AU2545">
            <v>0</v>
          </cell>
          <cell r="AW2545" t="str">
            <v>INDENTURED</v>
          </cell>
          <cell r="AX2545">
            <v>0</v>
          </cell>
          <cell r="AY2545" t="str">
            <v>B</v>
          </cell>
          <cell r="AZ2545">
            <v>98</v>
          </cell>
          <cell r="BA2545">
            <v>10</v>
          </cell>
          <cell r="BB2545">
            <v>10</v>
          </cell>
          <cell r="BC2545">
            <v>616</v>
          </cell>
          <cell r="BD2545" t="str">
            <v>WHL</v>
          </cell>
          <cell r="BE2545" t="str">
            <v>WHL</v>
          </cell>
          <cell r="BF2545" t="str">
            <v>W</v>
          </cell>
          <cell r="BG2545" t="str">
            <v>PCS</v>
          </cell>
          <cell r="BH2545">
            <v>0</v>
          </cell>
          <cell r="BJ2545">
            <v>0</v>
          </cell>
          <cell r="BK2545">
            <v>5.8064400000000004E-3</v>
          </cell>
          <cell r="BL2545">
            <v>15</v>
          </cell>
          <cell r="BM2545">
            <v>0</v>
          </cell>
          <cell r="BN2545">
            <v>0</v>
          </cell>
          <cell r="BO2545">
            <v>95</v>
          </cell>
          <cell r="BP2545">
            <v>80</v>
          </cell>
          <cell r="BR2545">
            <v>2292</v>
          </cell>
          <cell r="BS2545">
            <v>1976</v>
          </cell>
          <cell r="BT2545">
            <v>1976</v>
          </cell>
          <cell r="BU2545">
            <v>2196</v>
          </cell>
          <cell r="BV2545">
            <v>10</v>
          </cell>
          <cell r="BW2545">
            <v>1976</v>
          </cell>
          <cell r="BX2545">
            <v>0</v>
          </cell>
        </row>
        <row r="2546">
          <cell r="E2546" t="str">
            <v>BWHX1320</v>
          </cell>
          <cell r="F2546" t="str">
            <v>B-01 1570 5 6 139.7</v>
          </cell>
          <cell r="G2546" t="str">
            <v>B-01 1570 5 6 139.7</v>
          </cell>
          <cell r="H2546" t="str">
            <v>B-01</v>
          </cell>
          <cell r="K2546" t="str">
            <v>BRIDGESTONE</v>
          </cell>
          <cell r="L2546" t="str">
            <v>1570</v>
          </cell>
          <cell r="M2546" t="str">
            <v>WHEEL</v>
          </cell>
          <cell r="N2546" t="str">
            <v>WHEEL</v>
          </cell>
          <cell r="O2546" t="str">
            <v>WHL</v>
          </cell>
          <cell r="P2546" t="str">
            <v/>
          </cell>
          <cell r="Q2546" t="str">
            <v/>
          </cell>
          <cell r="R2546" t="str">
            <v/>
          </cell>
          <cell r="T2546">
            <v>0</v>
          </cell>
          <cell r="V2546" t="str">
            <v>1570</v>
          </cell>
          <cell r="Y2546" t="str">
            <v>24</v>
          </cell>
          <cell r="AG2546" t="str">
            <v>*</v>
          </cell>
          <cell r="AL2546" t="str">
            <v>B-01</v>
          </cell>
          <cell r="AP2546">
            <v>0</v>
          </cell>
          <cell r="AQ2546">
            <v>0</v>
          </cell>
          <cell r="AR2546">
            <v>0</v>
          </cell>
          <cell r="AU2546">
            <v>0</v>
          </cell>
          <cell r="AW2546" t="str">
            <v>INDENTURED</v>
          </cell>
          <cell r="AX2546">
            <v>6</v>
          </cell>
          <cell r="AY2546" t="str">
            <v>B</v>
          </cell>
          <cell r="AZ2546">
            <v>98</v>
          </cell>
          <cell r="BA2546">
            <v>10</v>
          </cell>
          <cell r="BB2546">
            <v>10</v>
          </cell>
          <cell r="BC2546">
            <v>616</v>
          </cell>
          <cell r="BD2546" t="str">
            <v>WHL</v>
          </cell>
          <cell r="BE2546" t="str">
            <v>WHL</v>
          </cell>
          <cell r="BF2546" t="str">
            <v>W</v>
          </cell>
          <cell r="BG2546" t="str">
            <v>PCS</v>
          </cell>
          <cell r="BH2546">
            <v>0</v>
          </cell>
          <cell r="BJ2546">
            <v>0</v>
          </cell>
          <cell r="BK2546">
            <v>5.8064400000000004E-3</v>
          </cell>
          <cell r="BL2546">
            <v>15</v>
          </cell>
          <cell r="BM2546">
            <v>0</v>
          </cell>
          <cell r="BN2546">
            <v>0</v>
          </cell>
          <cell r="BO2546">
            <v>95</v>
          </cell>
          <cell r="BP2546">
            <v>80</v>
          </cell>
          <cell r="BR2546">
            <v>2292</v>
          </cell>
          <cell r="BS2546">
            <v>1700</v>
          </cell>
          <cell r="BT2546">
            <v>1700</v>
          </cell>
          <cell r="BU2546">
            <v>1889</v>
          </cell>
          <cell r="BV2546">
            <v>10</v>
          </cell>
          <cell r="BW2546">
            <v>1700</v>
          </cell>
          <cell r="BX2546">
            <v>1448.73</v>
          </cell>
        </row>
        <row r="2547">
          <cell r="E2547" t="str">
            <v>BWHX1321</v>
          </cell>
          <cell r="F2547" t="str">
            <v>B-01 1570 5 6 139.7 HB</v>
          </cell>
          <cell r="G2547" t="str">
            <v>B-01 1570 5 6 139.7 HB</v>
          </cell>
          <cell r="H2547" t="str">
            <v>B-01</v>
          </cell>
          <cell r="K2547" t="str">
            <v>BRIDGESTONE</v>
          </cell>
          <cell r="L2547" t="str">
            <v>1570</v>
          </cell>
          <cell r="M2547" t="str">
            <v>WHEEL</v>
          </cell>
          <cell r="N2547" t="str">
            <v>WHEEL</v>
          </cell>
          <cell r="O2547" t="str">
            <v>WHL</v>
          </cell>
          <cell r="P2547" t="str">
            <v/>
          </cell>
          <cell r="Q2547" t="str">
            <v/>
          </cell>
          <cell r="R2547" t="str">
            <v/>
          </cell>
          <cell r="T2547">
            <v>0</v>
          </cell>
          <cell r="V2547" t="str">
            <v>1570</v>
          </cell>
          <cell r="Y2547" t="str">
            <v>24</v>
          </cell>
          <cell r="AG2547" t="str">
            <v>*</v>
          </cell>
          <cell r="AL2547" t="str">
            <v>B-01</v>
          </cell>
          <cell r="AP2547">
            <v>0</v>
          </cell>
          <cell r="AQ2547">
            <v>0</v>
          </cell>
          <cell r="AR2547">
            <v>0</v>
          </cell>
          <cell r="AU2547">
            <v>0</v>
          </cell>
          <cell r="AW2547" t="str">
            <v>INDENTURED</v>
          </cell>
          <cell r="AX2547">
            <v>0</v>
          </cell>
          <cell r="AY2547" t="str">
            <v>B</v>
          </cell>
          <cell r="AZ2547">
            <v>98</v>
          </cell>
          <cell r="BA2547">
            <v>10</v>
          </cell>
          <cell r="BB2547">
            <v>10</v>
          </cell>
          <cell r="BC2547">
            <v>616</v>
          </cell>
          <cell r="BD2547" t="str">
            <v>WHL</v>
          </cell>
          <cell r="BE2547" t="str">
            <v>WHL</v>
          </cell>
          <cell r="BF2547" t="str">
            <v>W</v>
          </cell>
          <cell r="BG2547" t="str">
            <v>PCS</v>
          </cell>
          <cell r="BH2547">
            <v>0</v>
          </cell>
          <cell r="BJ2547">
            <v>0</v>
          </cell>
          <cell r="BK2547">
            <v>5.8064400000000004E-3</v>
          </cell>
          <cell r="BL2547">
            <v>15</v>
          </cell>
          <cell r="BM2547">
            <v>0</v>
          </cell>
          <cell r="BN2547">
            <v>0</v>
          </cell>
          <cell r="BO2547">
            <v>95</v>
          </cell>
          <cell r="BP2547">
            <v>80</v>
          </cell>
          <cell r="BR2547">
            <v>1971</v>
          </cell>
          <cell r="BS2547">
            <v>1700</v>
          </cell>
          <cell r="BT2547">
            <v>1700</v>
          </cell>
          <cell r="BU2547">
            <v>1889</v>
          </cell>
          <cell r="BV2547">
            <v>10</v>
          </cell>
          <cell r="BW2547">
            <v>1700</v>
          </cell>
          <cell r="BX2547">
            <v>0</v>
          </cell>
        </row>
        <row r="2548">
          <cell r="E2548" t="str">
            <v>BWHX1330</v>
          </cell>
          <cell r="F2548" t="str">
            <v>B-01 1570 5 6 139.7 (GOLD)</v>
          </cell>
          <cell r="G2548" t="str">
            <v>B-01 1570 5 6 139.7 (GOLD)</v>
          </cell>
          <cell r="H2548" t="str">
            <v>B-01</v>
          </cell>
          <cell r="K2548" t="str">
            <v>BRIDGESTONE</v>
          </cell>
          <cell r="L2548" t="str">
            <v>1570</v>
          </cell>
          <cell r="M2548" t="str">
            <v>WHEEL</v>
          </cell>
          <cell r="N2548" t="str">
            <v>WHEEL</v>
          </cell>
          <cell r="O2548" t="str">
            <v>WHL</v>
          </cell>
          <cell r="P2548" t="str">
            <v/>
          </cell>
          <cell r="Q2548" t="str">
            <v/>
          </cell>
          <cell r="R2548" t="str">
            <v/>
          </cell>
          <cell r="T2548">
            <v>0</v>
          </cell>
          <cell r="V2548" t="str">
            <v>1570</v>
          </cell>
          <cell r="Y2548" t="str">
            <v>24</v>
          </cell>
          <cell r="AG2548" t="str">
            <v>*</v>
          </cell>
          <cell r="AL2548" t="str">
            <v>B-01</v>
          </cell>
          <cell r="AP2548">
            <v>0</v>
          </cell>
          <cell r="AQ2548">
            <v>0</v>
          </cell>
          <cell r="AR2548">
            <v>0</v>
          </cell>
          <cell r="AU2548">
            <v>0</v>
          </cell>
          <cell r="AW2548" t="str">
            <v>INDENTURED</v>
          </cell>
          <cell r="AX2548">
            <v>8</v>
          </cell>
          <cell r="AY2548" t="str">
            <v>B</v>
          </cell>
          <cell r="AZ2548">
            <v>98</v>
          </cell>
          <cell r="BA2548">
            <v>10</v>
          </cell>
          <cell r="BB2548">
            <v>10</v>
          </cell>
          <cell r="BC2548">
            <v>616</v>
          </cell>
          <cell r="BD2548" t="str">
            <v>WHL</v>
          </cell>
          <cell r="BE2548" t="str">
            <v>WHL</v>
          </cell>
          <cell r="BF2548" t="str">
            <v>W</v>
          </cell>
          <cell r="BG2548" t="str">
            <v>PCS</v>
          </cell>
          <cell r="BH2548">
            <v>0</v>
          </cell>
          <cell r="BJ2548">
            <v>0</v>
          </cell>
          <cell r="BK2548">
            <v>5.8064400000000004E-3</v>
          </cell>
          <cell r="BL2548">
            <v>15</v>
          </cell>
          <cell r="BM2548">
            <v>0</v>
          </cell>
          <cell r="BN2548">
            <v>0</v>
          </cell>
          <cell r="BO2548">
            <v>95</v>
          </cell>
          <cell r="BP2548">
            <v>80</v>
          </cell>
          <cell r="BR2548">
            <v>2292</v>
          </cell>
          <cell r="BS2548">
            <v>1700</v>
          </cell>
          <cell r="BT2548">
            <v>1700</v>
          </cell>
          <cell r="BU2548">
            <v>1889</v>
          </cell>
          <cell r="BV2548">
            <v>10</v>
          </cell>
          <cell r="BW2548">
            <v>1700</v>
          </cell>
          <cell r="BX2548">
            <v>1440</v>
          </cell>
        </row>
        <row r="2549">
          <cell r="E2549" t="str">
            <v>BWHX1332</v>
          </cell>
          <cell r="F2549" t="str">
            <v>B-01 1570 5 6 139.7 M/S</v>
          </cell>
          <cell r="G2549" t="str">
            <v>B-01 1570 5 6 139.7 M/S</v>
          </cell>
          <cell r="H2549" t="str">
            <v>B-01</v>
          </cell>
          <cell r="K2549" t="str">
            <v>BRIDGESTONE</v>
          </cell>
          <cell r="L2549" t="str">
            <v>1570</v>
          </cell>
          <cell r="M2549" t="str">
            <v>WHEEL</v>
          </cell>
          <cell r="N2549" t="str">
            <v>WHEEL</v>
          </cell>
          <cell r="O2549" t="str">
            <v>WHL</v>
          </cell>
          <cell r="P2549" t="str">
            <v/>
          </cell>
          <cell r="Q2549" t="str">
            <v/>
          </cell>
          <cell r="R2549" t="str">
            <v/>
          </cell>
          <cell r="T2549">
            <v>0</v>
          </cell>
          <cell r="V2549" t="str">
            <v>1570</v>
          </cell>
          <cell r="Y2549" t="str">
            <v>24</v>
          </cell>
          <cell r="AG2549" t="str">
            <v>*</v>
          </cell>
          <cell r="AL2549" t="str">
            <v>B-01</v>
          </cell>
          <cell r="AP2549">
            <v>0</v>
          </cell>
          <cell r="AQ2549">
            <v>0</v>
          </cell>
          <cell r="AR2549">
            <v>0</v>
          </cell>
          <cell r="AU2549">
            <v>0</v>
          </cell>
          <cell r="AW2549" t="str">
            <v>INDENTURED</v>
          </cell>
          <cell r="AX2549">
            <v>0</v>
          </cell>
          <cell r="AY2549" t="str">
            <v>B</v>
          </cell>
          <cell r="AZ2549">
            <v>98</v>
          </cell>
          <cell r="BA2549">
            <v>10</v>
          </cell>
          <cell r="BB2549">
            <v>10</v>
          </cell>
          <cell r="BC2549">
            <v>616</v>
          </cell>
          <cell r="BD2549" t="str">
            <v>WHL</v>
          </cell>
          <cell r="BE2549" t="str">
            <v>WHL</v>
          </cell>
          <cell r="BF2549" t="str">
            <v>W</v>
          </cell>
          <cell r="BG2549" t="str">
            <v>PCS</v>
          </cell>
          <cell r="BH2549">
            <v>0</v>
          </cell>
          <cell r="BJ2549">
            <v>0</v>
          </cell>
          <cell r="BK2549">
            <v>5.8064400000000004E-3</v>
          </cell>
          <cell r="BL2549">
            <v>15</v>
          </cell>
          <cell r="BM2549">
            <v>0</v>
          </cell>
          <cell r="BN2549">
            <v>0</v>
          </cell>
          <cell r="BO2549">
            <v>95</v>
          </cell>
          <cell r="BP2549">
            <v>80</v>
          </cell>
          <cell r="BR2549">
            <v>2292</v>
          </cell>
          <cell r="BS2549">
            <v>1700</v>
          </cell>
          <cell r="BT2549">
            <v>1700</v>
          </cell>
          <cell r="BU2549">
            <v>1889</v>
          </cell>
          <cell r="BV2549">
            <v>10</v>
          </cell>
          <cell r="BW2549">
            <v>1700</v>
          </cell>
          <cell r="BX2549">
            <v>0</v>
          </cell>
        </row>
        <row r="2550">
          <cell r="E2550" t="str">
            <v>BWHX1333</v>
          </cell>
          <cell r="F2550" t="str">
            <v>B-01 1570 5 6 139.7 S</v>
          </cell>
          <cell r="G2550" t="str">
            <v>B-01 1570 5 6 139.7 S</v>
          </cell>
          <cell r="H2550" t="str">
            <v>B-01</v>
          </cell>
          <cell r="K2550" t="str">
            <v>BRIDGESTONE</v>
          </cell>
          <cell r="L2550" t="str">
            <v>1570</v>
          </cell>
          <cell r="M2550" t="str">
            <v>WHEEL</v>
          </cell>
          <cell r="N2550" t="str">
            <v>WHEEL</v>
          </cell>
          <cell r="O2550" t="str">
            <v>WHL</v>
          </cell>
          <cell r="P2550" t="str">
            <v/>
          </cell>
          <cell r="Q2550" t="str">
            <v/>
          </cell>
          <cell r="R2550" t="str">
            <v/>
          </cell>
          <cell r="T2550">
            <v>0</v>
          </cell>
          <cell r="V2550" t="str">
            <v>1570</v>
          </cell>
          <cell r="Y2550" t="str">
            <v>24</v>
          </cell>
          <cell r="AG2550" t="str">
            <v>*</v>
          </cell>
          <cell r="AL2550" t="str">
            <v>B-01</v>
          </cell>
          <cell r="AP2550">
            <v>0</v>
          </cell>
          <cell r="AQ2550">
            <v>0</v>
          </cell>
          <cell r="AR2550">
            <v>0</v>
          </cell>
          <cell r="AU2550">
            <v>0</v>
          </cell>
          <cell r="AW2550" t="str">
            <v>INDENTURED</v>
          </cell>
          <cell r="AX2550">
            <v>0</v>
          </cell>
          <cell r="AY2550" t="str">
            <v>B</v>
          </cell>
          <cell r="AZ2550">
            <v>98</v>
          </cell>
          <cell r="BA2550">
            <v>10</v>
          </cell>
          <cell r="BB2550">
            <v>10</v>
          </cell>
          <cell r="BC2550">
            <v>616</v>
          </cell>
          <cell r="BD2550" t="str">
            <v>WHL</v>
          </cell>
          <cell r="BE2550" t="str">
            <v>WHL</v>
          </cell>
          <cell r="BF2550" t="str">
            <v>W</v>
          </cell>
          <cell r="BG2550" t="str">
            <v>PCS</v>
          </cell>
          <cell r="BH2550">
            <v>0</v>
          </cell>
          <cell r="BJ2550">
            <v>0</v>
          </cell>
          <cell r="BK2550">
            <v>5.8064400000000004E-3</v>
          </cell>
          <cell r="BL2550">
            <v>15</v>
          </cell>
          <cell r="BM2550">
            <v>0</v>
          </cell>
          <cell r="BN2550">
            <v>0</v>
          </cell>
          <cell r="BO2550">
            <v>95</v>
          </cell>
          <cell r="BP2550">
            <v>80</v>
          </cell>
          <cell r="BR2550">
            <v>2292</v>
          </cell>
          <cell r="BS2550">
            <v>1700</v>
          </cell>
          <cell r="BT2550">
            <v>1700</v>
          </cell>
          <cell r="BU2550">
            <v>1889</v>
          </cell>
          <cell r="BV2550">
            <v>10</v>
          </cell>
          <cell r="BW2550">
            <v>1700</v>
          </cell>
          <cell r="BX2550">
            <v>0</v>
          </cell>
        </row>
        <row r="2551">
          <cell r="E2551" t="str">
            <v>BWHX1340</v>
          </cell>
          <cell r="F2551" t="str">
            <v>B-02 1570 0 5 114.3</v>
          </cell>
          <cell r="G2551" t="str">
            <v>B-02 1570 0 5 114.3</v>
          </cell>
          <cell r="H2551" t="str">
            <v>B-02</v>
          </cell>
          <cell r="K2551" t="str">
            <v>BRIDGESTONE</v>
          </cell>
          <cell r="L2551" t="str">
            <v>1570</v>
          </cell>
          <cell r="M2551" t="str">
            <v>WHEEL</v>
          </cell>
          <cell r="N2551" t="str">
            <v>WHEEL</v>
          </cell>
          <cell r="O2551" t="str">
            <v>WHL</v>
          </cell>
          <cell r="P2551" t="str">
            <v/>
          </cell>
          <cell r="Q2551" t="str">
            <v/>
          </cell>
          <cell r="R2551" t="str">
            <v/>
          </cell>
          <cell r="T2551">
            <v>0</v>
          </cell>
          <cell r="V2551" t="str">
            <v>1570</v>
          </cell>
          <cell r="Y2551" t="str">
            <v>24</v>
          </cell>
          <cell r="AG2551" t="str">
            <v>*</v>
          </cell>
          <cell r="AL2551" t="str">
            <v>B-02</v>
          </cell>
          <cell r="AP2551">
            <v>0</v>
          </cell>
          <cell r="AQ2551">
            <v>0</v>
          </cell>
          <cell r="AR2551">
            <v>0</v>
          </cell>
          <cell r="AU2551">
            <v>0</v>
          </cell>
          <cell r="AW2551" t="str">
            <v>INDENTURED</v>
          </cell>
          <cell r="AX2551">
            <v>6</v>
          </cell>
          <cell r="AY2551" t="str">
            <v>B</v>
          </cell>
          <cell r="AZ2551">
            <v>98</v>
          </cell>
          <cell r="BA2551">
            <v>10</v>
          </cell>
          <cell r="BB2551">
            <v>10</v>
          </cell>
          <cell r="BC2551">
            <v>616</v>
          </cell>
          <cell r="BD2551" t="str">
            <v>WHL</v>
          </cell>
          <cell r="BE2551" t="str">
            <v>WHL</v>
          </cell>
          <cell r="BF2551" t="str">
            <v>W</v>
          </cell>
          <cell r="BG2551" t="str">
            <v>PCS</v>
          </cell>
          <cell r="BH2551">
            <v>0</v>
          </cell>
          <cell r="BJ2551">
            <v>0</v>
          </cell>
          <cell r="BK2551">
            <v>5.8064400000000004E-3</v>
          </cell>
          <cell r="BL2551">
            <v>15</v>
          </cell>
          <cell r="BM2551">
            <v>0</v>
          </cell>
          <cell r="BN2551">
            <v>0</v>
          </cell>
          <cell r="BO2551">
            <v>95</v>
          </cell>
          <cell r="BP2551">
            <v>80</v>
          </cell>
          <cell r="BR2551">
            <v>2292</v>
          </cell>
          <cell r="BS2551">
            <v>1700</v>
          </cell>
          <cell r="BT2551">
            <v>1700</v>
          </cell>
          <cell r="BU2551">
            <v>1889</v>
          </cell>
          <cell r="BV2551">
            <v>10</v>
          </cell>
          <cell r="BW2551">
            <v>1700</v>
          </cell>
          <cell r="BX2551">
            <v>1430.11</v>
          </cell>
        </row>
        <row r="2552">
          <cell r="E2552" t="str">
            <v>BWHX1350</v>
          </cell>
          <cell r="F2552" t="str">
            <v>B-02 1570 0 6 139.7</v>
          </cell>
          <cell r="G2552" t="str">
            <v>B-02 1570 0 6 139.7</v>
          </cell>
          <cell r="H2552" t="str">
            <v>B-02</v>
          </cell>
          <cell r="K2552" t="str">
            <v>BRIDGESTONE</v>
          </cell>
          <cell r="L2552" t="str">
            <v>1570</v>
          </cell>
          <cell r="M2552" t="str">
            <v>WHEEL</v>
          </cell>
          <cell r="N2552" t="str">
            <v>WHEEL</v>
          </cell>
          <cell r="O2552" t="str">
            <v>WHL</v>
          </cell>
          <cell r="P2552" t="str">
            <v/>
          </cell>
          <cell r="Q2552" t="str">
            <v/>
          </cell>
          <cell r="R2552" t="str">
            <v/>
          </cell>
          <cell r="T2552">
            <v>0</v>
          </cell>
          <cell r="V2552" t="str">
            <v>1570</v>
          </cell>
          <cell r="Y2552" t="str">
            <v>24</v>
          </cell>
          <cell r="AG2552" t="str">
            <v>*</v>
          </cell>
          <cell r="AL2552" t="str">
            <v>B-02</v>
          </cell>
          <cell r="AP2552">
            <v>0</v>
          </cell>
          <cell r="AQ2552">
            <v>0</v>
          </cell>
          <cell r="AR2552">
            <v>0</v>
          </cell>
          <cell r="AU2552">
            <v>0</v>
          </cell>
          <cell r="AW2552" t="str">
            <v>INDENTURED</v>
          </cell>
          <cell r="AX2552">
            <v>2</v>
          </cell>
          <cell r="AY2552" t="str">
            <v>B</v>
          </cell>
          <cell r="AZ2552">
            <v>98</v>
          </cell>
          <cell r="BA2552">
            <v>10</v>
          </cell>
          <cell r="BB2552">
            <v>10</v>
          </cell>
          <cell r="BC2552">
            <v>616</v>
          </cell>
          <cell r="BD2552" t="str">
            <v>WHL</v>
          </cell>
          <cell r="BE2552" t="str">
            <v>WHL</v>
          </cell>
          <cell r="BF2552" t="str">
            <v>W</v>
          </cell>
          <cell r="BG2552" t="str">
            <v>PCS</v>
          </cell>
          <cell r="BH2552">
            <v>0</v>
          </cell>
          <cell r="BJ2552">
            <v>0</v>
          </cell>
          <cell r="BK2552">
            <v>5.8064400000000004E-3</v>
          </cell>
          <cell r="BL2552">
            <v>15</v>
          </cell>
          <cell r="BM2552">
            <v>0</v>
          </cell>
          <cell r="BN2552">
            <v>0</v>
          </cell>
          <cell r="BO2552">
            <v>95</v>
          </cell>
          <cell r="BP2552">
            <v>80</v>
          </cell>
          <cell r="BR2552">
            <v>2292</v>
          </cell>
          <cell r="BS2552">
            <v>1700</v>
          </cell>
          <cell r="BT2552">
            <v>1700</v>
          </cell>
          <cell r="BU2552">
            <v>1889</v>
          </cell>
          <cell r="BV2552">
            <v>10</v>
          </cell>
          <cell r="BW2552">
            <v>1700</v>
          </cell>
          <cell r="BX2552">
            <v>1439.94</v>
          </cell>
        </row>
        <row r="2553">
          <cell r="E2553" t="str">
            <v>BWHX1356</v>
          </cell>
          <cell r="F2553" t="str">
            <v>B03 1570 38 4 100/114.3 (C)</v>
          </cell>
          <cell r="G2553" t="str">
            <v>B03 1570 38 4 100/114.3 (C)</v>
          </cell>
          <cell r="H2553" t="str">
            <v>B-03</v>
          </cell>
          <cell r="K2553" t="str">
            <v>BRIDGESTONE</v>
          </cell>
          <cell r="L2553" t="str">
            <v>1570</v>
          </cell>
          <cell r="M2553" t="str">
            <v>WHEEL</v>
          </cell>
          <cell r="N2553" t="str">
            <v>WHEEL</v>
          </cell>
          <cell r="O2553" t="str">
            <v>WHL</v>
          </cell>
          <cell r="P2553" t="str">
            <v/>
          </cell>
          <cell r="Q2553" t="str">
            <v/>
          </cell>
          <cell r="R2553" t="str">
            <v/>
          </cell>
          <cell r="T2553">
            <v>0</v>
          </cell>
          <cell r="V2553" t="str">
            <v>1570</v>
          </cell>
          <cell r="Y2553" t="str">
            <v>24</v>
          </cell>
          <cell r="AG2553" t="str">
            <v>*</v>
          </cell>
          <cell r="AL2553" t="str">
            <v>B-03</v>
          </cell>
          <cell r="AP2553">
            <v>0</v>
          </cell>
          <cell r="AQ2553">
            <v>0</v>
          </cell>
          <cell r="AR2553">
            <v>0</v>
          </cell>
          <cell r="AU2553">
            <v>0</v>
          </cell>
          <cell r="AW2553" t="str">
            <v>INDENTURED</v>
          </cell>
          <cell r="AX2553">
            <v>0</v>
          </cell>
          <cell r="AY2553" t="str">
            <v>B</v>
          </cell>
          <cell r="AZ2553">
            <v>98</v>
          </cell>
          <cell r="BA2553">
            <v>10</v>
          </cell>
          <cell r="BB2553">
            <v>10</v>
          </cell>
          <cell r="BC2553">
            <v>616</v>
          </cell>
          <cell r="BD2553" t="str">
            <v>WHL</v>
          </cell>
          <cell r="BE2553" t="str">
            <v>WHL</v>
          </cell>
          <cell r="BF2553" t="str">
            <v>W</v>
          </cell>
          <cell r="BG2553" t="str">
            <v>PCS</v>
          </cell>
          <cell r="BH2553">
            <v>0</v>
          </cell>
          <cell r="BJ2553">
            <v>0</v>
          </cell>
          <cell r="BK2553">
            <v>5.8064400000000004E-3</v>
          </cell>
          <cell r="BL2553">
            <v>15</v>
          </cell>
          <cell r="BM2553">
            <v>0</v>
          </cell>
          <cell r="BN2553">
            <v>0</v>
          </cell>
          <cell r="BO2553">
            <v>95</v>
          </cell>
          <cell r="BP2553">
            <v>80</v>
          </cell>
          <cell r="BR2553">
            <v>5500</v>
          </cell>
          <cell r="BS2553">
            <v>5067</v>
          </cell>
          <cell r="BT2553">
            <v>5067</v>
          </cell>
          <cell r="BU2553">
            <v>5630</v>
          </cell>
          <cell r="BV2553">
            <v>10</v>
          </cell>
          <cell r="BW2553">
            <v>5067</v>
          </cell>
          <cell r="BX2553">
            <v>0</v>
          </cell>
        </row>
        <row r="2554">
          <cell r="E2554" t="str">
            <v>BWHX1357</v>
          </cell>
          <cell r="F2554" t="str">
            <v>B03 1570 38 5 100/114.3 (C)</v>
          </cell>
          <cell r="G2554" t="str">
            <v>B03 1570 38 5 100/114.3 (C)</v>
          </cell>
          <cell r="H2554" t="str">
            <v>B-03</v>
          </cell>
          <cell r="K2554" t="str">
            <v>BRIDGESTONE</v>
          </cell>
          <cell r="L2554" t="str">
            <v>1570</v>
          </cell>
          <cell r="M2554" t="str">
            <v>WHEEL</v>
          </cell>
          <cell r="N2554" t="str">
            <v>WHEEL</v>
          </cell>
          <cell r="O2554" t="str">
            <v>WHL</v>
          </cell>
          <cell r="P2554" t="str">
            <v/>
          </cell>
          <cell r="Q2554" t="str">
            <v/>
          </cell>
          <cell r="R2554" t="str">
            <v/>
          </cell>
          <cell r="T2554">
            <v>0</v>
          </cell>
          <cell r="V2554" t="str">
            <v>1570</v>
          </cell>
          <cell r="Y2554" t="str">
            <v>24</v>
          </cell>
          <cell r="AG2554" t="str">
            <v>*</v>
          </cell>
          <cell r="AL2554" t="str">
            <v>B-03</v>
          </cell>
          <cell r="AP2554">
            <v>0</v>
          </cell>
          <cell r="AQ2554">
            <v>0</v>
          </cell>
          <cell r="AR2554">
            <v>0</v>
          </cell>
          <cell r="AU2554">
            <v>0</v>
          </cell>
          <cell r="AW2554" t="str">
            <v>INDENTURED</v>
          </cell>
          <cell r="AX2554">
            <v>0</v>
          </cell>
          <cell r="AY2554" t="str">
            <v>B</v>
          </cell>
          <cell r="AZ2554">
            <v>98</v>
          </cell>
          <cell r="BA2554">
            <v>10</v>
          </cell>
          <cell r="BB2554">
            <v>10</v>
          </cell>
          <cell r="BC2554">
            <v>616</v>
          </cell>
          <cell r="BD2554" t="str">
            <v>WHL</v>
          </cell>
          <cell r="BE2554" t="str">
            <v>WHL</v>
          </cell>
          <cell r="BF2554" t="str">
            <v>W</v>
          </cell>
          <cell r="BG2554" t="str">
            <v>PCS</v>
          </cell>
          <cell r="BH2554">
            <v>0</v>
          </cell>
          <cell r="BJ2554">
            <v>0</v>
          </cell>
          <cell r="BK2554">
            <v>5.8064400000000004E-3</v>
          </cell>
          <cell r="BL2554">
            <v>15</v>
          </cell>
          <cell r="BM2554">
            <v>0</v>
          </cell>
          <cell r="BN2554">
            <v>0</v>
          </cell>
          <cell r="BO2554">
            <v>95</v>
          </cell>
          <cell r="BP2554">
            <v>80</v>
          </cell>
          <cell r="BR2554">
            <v>5500</v>
          </cell>
          <cell r="BS2554">
            <v>5067</v>
          </cell>
          <cell r="BT2554">
            <v>5067</v>
          </cell>
          <cell r="BU2554">
            <v>5630</v>
          </cell>
          <cell r="BV2554">
            <v>10</v>
          </cell>
          <cell r="BW2554">
            <v>5067</v>
          </cell>
          <cell r="BX2554">
            <v>0</v>
          </cell>
        </row>
        <row r="2555">
          <cell r="E2555" t="str">
            <v>BWHX1358</v>
          </cell>
          <cell r="F2555" t="str">
            <v>B03 1670 38 4 100/114.3 (C)</v>
          </cell>
          <cell r="G2555" t="str">
            <v>B031670 38 4 100/114.3 (C)</v>
          </cell>
          <cell r="H2555" t="str">
            <v>B-03</v>
          </cell>
          <cell r="K2555" t="str">
            <v>BRIDGESTONE</v>
          </cell>
          <cell r="L2555" t="str">
            <v>1670</v>
          </cell>
          <cell r="M2555" t="str">
            <v>WHEEL</v>
          </cell>
          <cell r="N2555" t="str">
            <v>WHEEL</v>
          </cell>
          <cell r="O2555" t="str">
            <v>WHL</v>
          </cell>
          <cell r="P2555" t="str">
            <v/>
          </cell>
          <cell r="Q2555" t="str">
            <v/>
          </cell>
          <cell r="R2555" t="str">
            <v/>
          </cell>
          <cell r="T2555">
            <v>0</v>
          </cell>
          <cell r="V2555" t="str">
            <v>1670</v>
          </cell>
          <cell r="Y2555" t="str">
            <v>24</v>
          </cell>
          <cell r="AG2555" t="str">
            <v>*</v>
          </cell>
          <cell r="AL2555" t="str">
            <v>B-03</v>
          </cell>
          <cell r="AP2555">
            <v>0</v>
          </cell>
          <cell r="AQ2555">
            <v>0</v>
          </cell>
          <cell r="AR2555">
            <v>0</v>
          </cell>
          <cell r="AU2555">
            <v>0</v>
          </cell>
          <cell r="AW2555" t="str">
            <v>INDENTURED</v>
          </cell>
          <cell r="AX2555">
            <v>0</v>
          </cell>
          <cell r="AY2555" t="str">
            <v>B</v>
          </cell>
          <cell r="AZ2555">
            <v>98</v>
          </cell>
          <cell r="BA2555">
            <v>10</v>
          </cell>
          <cell r="BB2555">
            <v>10</v>
          </cell>
          <cell r="BC2555">
            <v>616</v>
          </cell>
          <cell r="BD2555" t="str">
            <v>WHL</v>
          </cell>
          <cell r="BE2555" t="str">
            <v>WHL</v>
          </cell>
          <cell r="BF2555" t="str">
            <v>W</v>
          </cell>
          <cell r="BG2555" t="str">
            <v>PCS</v>
          </cell>
          <cell r="BH2555">
            <v>0</v>
          </cell>
          <cell r="BJ2555">
            <v>0</v>
          </cell>
          <cell r="BK2555">
            <v>6.6064383999999993E-3</v>
          </cell>
          <cell r="BL2555">
            <v>16</v>
          </cell>
          <cell r="BM2555">
            <v>0</v>
          </cell>
          <cell r="BN2555">
            <v>0</v>
          </cell>
          <cell r="BO2555">
            <v>95</v>
          </cell>
          <cell r="BP2555">
            <v>80</v>
          </cell>
          <cell r="BR2555">
            <v>6500</v>
          </cell>
          <cell r="BS2555">
            <v>5988</v>
          </cell>
          <cell r="BT2555">
            <v>5988</v>
          </cell>
          <cell r="BU2555">
            <v>6653</v>
          </cell>
          <cell r="BV2555">
            <v>10</v>
          </cell>
          <cell r="BW2555">
            <v>5988</v>
          </cell>
          <cell r="BX2555">
            <v>0</v>
          </cell>
        </row>
        <row r="2556">
          <cell r="E2556" t="str">
            <v>BWHX1359</v>
          </cell>
          <cell r="F2556" t="str">
            <v>B03 1670 38 5 100/114.3 (C)</v>
          </cell>
          <cell r="G2556" t="str">
            <v>B03 1670 38 5 100/114.3 (C)</v>
          </cell>
          <cell r="H2556" t="str">
            <v>B-03</v>
          </cell>
          <cell r="K2556" t="str">
            <v>BRIDGESTONE</v>
          </cell>
          <cell r="L2556" t="str">
            <v>1670</v>
          </cell>
          <cell r="M2556" t="str">
            <v>WHEEL</v>
          </cell>
          <cell r="N2556" t="str">
            <v>WHEEL</v>
          </cell>
          <cell r="O2556" t="str">
            <v>WHL</v>
          </cell>
          <cell r="P2556" t="str">
            <v/>
          </cell>
          <cell r="Q2556" t="str">
            <v/>
          </cell>
          <cell r="R2556" t="str">
            <v/>
          </cell>
          <cell r="T2556">
            <v>0</v>
          </cell>
          <cell r="V2556" t="str">
            <v>1670</v>
          </cell>
          <cell r="Y2556" t="str">
            <v>24</v>
          </cell>
          <cell r="AG2556" t="str">
            <v>*</v>
          </cell>
          <cell r="AL2556" t="str">
            <v>B-03</v>
          </cell>
          <cell r="AP2556">
            <v>0</v>
          </cell>
          <cell r="AQ2556">
            <v>0</v>
          </cell>
          <cell r="AR2556">
            <v>0</v>
          </cell>
          <cell r="AU2556">
            <v>0</v>
          </cell>
          <cell r="AW2556" t="str">
            <v>INDENTURED</v>
          </cell>
          <cell r="AX2556">
            <v>0</v>
          </cell>
          <cell r="AY2556" t="str">
            <v>B</v>
          </cell>
          <cell r="AZ2556">
            <v>98</v>
          </cell>
          <cell r="BA2556">
            <v>10</v>
          </cell>
          <cell r="BB2556">
            <v>10</v>
          </cell>
          <cell r="BC2556">
            <v>616</v>
          </cell>
          <cell r="BD2556" t="str">
            <v>WHL</v>
          </cell>
          <cell r="BE2556" t="str">
            <v>WHL</v>
          </cell>
          <cell r="BF2556" t="str">
            <v>W</v>
          </cell>
          <cell r="BG2556" t="str">
            <v>PCS</v>
          </cell>
          <cell r="BH2556">
            <v>0</v>
          </cell>
          <cell r="BJ2556">
            <v>0</v>
          </cell>
          <cell r="BK2556">
            <v>6.6064383999999993E-3</v>
          </cell>
          <cell r="BL2556">
            <v>16</v>
          </cell>
          <cell r="BM2556">
            <v>0</v>
          </cell>
          <cell r="BN2556">
            <v>0</v>
          </cell>
          <cell r="BO2556">
            <v>95</v>
          </cell>
          <cell r="BP2556">
            <v>80</v>
          </cell>
          <cell r="BR2556">
            <v>6500</v>
          </cell>
          <cell r="BS2556">
            <v>5988</v>
          </cell>
          <cell r="BT2556">
            <v>5988</v>
          </cell>
          <cell r="BU2556">
            <v>6653</v>
          </cell>
          <cell r="BV2556">
            <v>10</v>
          </cell>
          <cell r="BW2556">
            <v>5988</v>
          </cell>
          <cell r="BX2556">
            <v>0</v>
          </cell>
        </row>
        <row r="2557">
          <cell r="E2557" t="str">
            <v>BWHX1360</v>
          </cell>
          <cell r="F2557" t="str">
            <v>B03 1570 38 4 100/114.3 S</v>
          </cell>
          <cell r="G2557" t="str">
            <v>B03 1570 38 4 100/114.3</v>
          </cell>
          <cell r="H2557" t="str">
            <v>B-03</v>
          </cell>
          <cell r="K2557" t="str">
            <v>BRIDGESTONE</v>
          </cell>
          <cell r="L2557" t="str">
            <v>1570</v>
          </cell>
          <cell r="M2557" t="str">
            <v>WHEEL</v>
          </cell>
          <cell r="N2557" t="str">
            <v>WHEEL</v>
          </cell>
          <cell r="O2557" t="str">
            <v>WHL</v>
          </cell>
          <cell r="P2557" t="str">
            <v/>
          </cell>
          <cell r="Q2557" t="str">
            <v/>
          </cell>
          <cell r="R2557" t="str">
            <v/>
          </cell>
          <cell r="T2557">
            <v>0</v>
          </cell>
          <cell r="V2557" t="str">
            <v>1570</v>
          </cell>
          <cell r="Y2557" t="str">
            <v>24</v>
          </cell>
          <cell r="AG2557" t="str">
            <v>*</v>
          </cell>
          <cell r="AL2557" t="str">
            <v>B-03</v>
          </cell>
          <cell r="AP2557">
            <v>0</v>
          </cell>
          <cell r="AQ2557">
            <v>0</v>
          </cell>
          <cell r="AR2557">
            <v>0</v>
          </cell>
          <cell r="AU2557">
            <v>0</v>
          </cell>
          <cell r="AW2557" t="str">
            <v>INDENTURED</v>
          </cell>
          <cell r="AX2557">
            <v>8</v>
          </cell>
          <cell r="AY2557" t="str">
            <v>B</v>
          </cell>
          <cell r="AZ2557">
            <v>98</v>
          </cell>
          <cell r="BA2557">
            <v>10</v>
          </cell>
          <cell r="BB2557">
            <v>10</v>
          </cell>
          <cell r="BC2557">
            <v>616</v>
          </cell>
          <cell r="BD2557" t="str">
            <v>WHL</v>
          </cell>
          <cell r="BE2557" t="str">
            <v>WHL</v>
          </cell>
          <cell r="BF2557" t="str">
            <v>W</v>
          </cell>
          <cell r="BG2557" t="str">
            <v>PSC</v>
          </cell>
          <cell r="BH2557">
            <v>0</v>
          </cell>
          <cell r="BJ2557">
            <v>0</v>
          </cell>
          <cell r="BK2557">
            <v>5.8064400000000004E-3</v>
          </cell>
          <cell r="BL2557">
            <v>15</v>
          </cell>
          <cell r="BM2557">
            <v>0</v>
          </cell>
          <cell r="BN2557">
            <v>0</v>
          </cell>
          <cell r="BO2557">
            <v>95</v>
          </cell>
          <cell r="BP2557">
            <v>80</v>
          </cell>
          <cell r="BR2557">
            <v>2653</v>
          </cell>
          <cell r="BS2557">
            <v>1750</v>
          </cell>
          <cell r="BT2557">
            <v>1750</v>
          </cell>
          <cell r="BU2557">
            <v>1944</v>
          </cell>
          <cell r="BV2557">
            <v>10</v>
          </cell>
          <cell r="BW2557">
            <v>1750</v>
          </cell>
          <cell r="BX2557">
            <v>1598.93</v>
          </cell>
        </row>
        <row r="2558">
          <cell r="E2558" t="str">
            <v>BWHX1362</v>
          </cell>
          <cell r="F2558" t="str">
            <v>B03 1570 38 5 100/114.3 S</v>
          </cell>
          <cell r="G2558" t="str">
            <v>B03 1570 38 5 100/114.3</v>
          </cell>
          <cell r="H2558" t="str">
            <v>B-03</v>
          </cell>
          <cell r="K2558" t="str">
            <v>BRIDGESTONE</v>
          </cell>
          <cell r="L2558" t="str">
            <v>1570</v>
          </cell>
          <cell r="M2558" t="str">
            <v>WHEEL</v>
          </cell>
          <cell r="N2558" t="str">
            <v>WHEEL</v>
          </cell>
          <cell r="O2558" t="str">
            <v>WHL</v>
          </cell>
          <cell r="P2558" t="str">
            <v/>
          </cell>
          <cell r="Q2558" t="str">
            <v/>
          </cell>
          <cell r="R2558" t="str">
            <v/>
          </cell>
          <cell r="T2558">
            <v>0</v>
          </cell>
          <cell r="V2558" t="str">
            <v>1570</v>
          </cell>
          <cell r="Y2558" t="str">
            <v>24</v>
          </cell>
          <cell r="AG2558" t="str">
            <v>*</v>
          </cell>
          <cell r="AL2558" t="str">
            <v>B-03</v>
          </cell>
          <cell r="AP2558">
            <v>0</v>
          </cell>
          <cell r="AQ2558">
            <v>0</v>
          </cell>
          <cell r="AR2558">
            <v>0</v>
          </cell>
          <cell r="AU2558">
            <v>0</v>
          </cell>
          <cell r="AW2558" t="str">
            <v>INDENTURED</v>
          </cell>
          <cell r="AX2558">
            <v>26</v>
          </cell>
          <cell r="AY2558" t="str">
            <v>B</v>
          </cell>
          <cell r="AZ2558">
            <v>98</v>
          </cell>
          <cell r="BA2558">
            <v>10</v>
          </cell>
          <cell r="BB2558">
            <v>10</v>
          </cell>
          <cell r="BC2558">
            <v>616</v>
          </cell>
          <cell r="BD2558" t="str">
            <v>WHL</v>
          </cell>
          <cell r="BE2558" t="str">
            <v>WHL</v>
          </cell>
          <cell r="BF2558" t="str">
            <v>W</v>
          </cell>
          <cell r="BG2558" t="str">
            <v>PCS</v>
          </cell>
          <cell r="BH2558">
            <v>0</v>
          </cell>
          <cell r="BJ2558">
            <v>0</v>
          </cell>
          <cell r="BK2558">
            <v>5.8064400000000004E-3</v>
          </cell>
          <cell r="BL2558">
            <v>15</v>
          </cell>
          <cell r="BM2558">
            <v>0</v>
          </cell>
          <cell r="BN2558">
            <v>0</v>
          </cell>
          <cell r="BO2558">
            <v>95</v>
          </cell>
          <cell r="BP2558">
            <v>80</v>
          </cell>
          <cell r="BR2558">
            <v>2653</v>
          </cell>
          <cell r="BS2558">
            <v>1750</v>
          </cell>
          <cell r="BT2558">
            <v>1750</v>
          </cell>
          <cell r="BU2558">
            <v>1944</v>
          </cell>
          <cell r="BV2558">
            <v>10</v>
          </cell>
          <cell r="BW2558">
            <v>1750</v>
          </cell>
          <cell r="BX2558">
            <v>1615.57</v>
          </cell>
        </row>
        <row r="2559">
          <cell r="E2559" t="str">
            <v>BWHX1364</v>
          </cell>
          <cell r="F2559" t="str">
            <v>B03 1670 38 4 100/114.3 S</v>
          </cell>
          <cell r="G2559" t="str">
            <v>B03 1670 38 4 100/114.3</v>
          </cell>
          <cell r="H2559" t="str">
            <v>B-03</v>
          </cell>
          <cell r="K2559" t="str">
            <v>BRIDGESTONE</v>
          </cell>
          <cell r="L2559" t="str">
            <v>1670</v>
          </cell>
          <cell r="M2559" t="str">
            <v>WHEEL</v>
          </cell>
          <cell r="N2559" t="str">
            <v>WHEEL</v>
          </cell>
          <cell r="O2559" t="str">
            <v>WHL</v>
          </cell>
          <cell r="P2559" t="str">
            <v/>
          </cell>
          <cell r="Q2559" t="str">
            <v/>
          </cell>
          <cell r="R2559" t="str">
            <v/>
          </cell>
          <cell r="T2559">
            <v>0</v>
          </cell>
          <cell r="V2559" t="str">
            <v>1670</v>
          </cell>
          <cell r="Y2559" t="str">
            <v>24</v>
          </cell>
          <cell r="AG2559" t="str">
            <v>*</v>
          </cell>
          <cell r="AL2559" t="str">
            <v>B-03</v>
          </cell>
          <cell r="AP2559">
            <v>0</v>
          </cell>
          <cell r="AQ2559">
            <v>0</v>
          </cell>
          <cell r="AR2559">
            <v>0</v>
          </cell>
          <cell r="AU2559">
            <v>0</v>
          </cell>
          <cell r="AW2559" t="str">
            <v>INDENTURED</v>
          </cell>
          <cell r="AX2559">
            <v>32</v>
          </cell>
          <cell r="AY2559" t="str">
            <v>B</v>
          </cell>
          <cell r="AZ2559">
            <v>98</v>
          </cell>
          <cell r="BA2559">
            <v>10</v>
          </cell>
          <cell r="BB2559">
            <v>10</v>
          </cell>
          <cell r="BC2559">
            <v>616</v>
          </cell>
          <cell r="BD2559" t="str">
            <v>WHL</v>
          </cell>
          <cell r="BE2559" t="str">
            <v>WHL</v>
          </cell>
          <cell r="BF2559" t="str">
            <v>W</v>
          </cell>
          <cell r="BG2559" t="str">
            <v>PCS</v>
          </cell>
          <cell r="BH2559">
            <v>0</v>
          </cell>
          <cell r="BJ2559">
            <v>0</v>
          </cell>
          <cell r="BK2559">
            <v>6.6064383999999993E-3</v>
          </cell>
          <cell r="BL2559">
            <v>16</v>
          </cell>
          <cell r="BM2559">
            <v>0</v>
          </cell>
          <cell r="BN2559">
            <v>0</v>
          </cell>
          <cell r="BO2559">
            <v>95</v>
          </cell>
          <cell r="BP2559">
            <v>80</v>
          </cell>
          <cell r="BR2559">
            <v>3437</v>
          </cell>
          <cell r="BS2559">
            <v>2000</v>
          </cell>
          <cell r="BT2559">
            <v>2000</v>
          </cell>
          <cell r="BU2559">
            <v>2222</v>
          </cell>
          <cell r="BV2559">
            <v>10</v>
          </cell>
          <cell r="BW2559">
            <v>2000</v>
          </cell>
          <cell r="BX2559">
            <v>2153</v>
          </cell>
        </row>
        <row r="2560">
          <cell r="E2560" t="str">
            <v>BWHX1366</v>
          </cell>
          <cell r="F2560" t="str">
            <v>B03 1670 38 5 100/114.3 S</v>
          </cell>
          <cell r="G2560" t="str">
            <v>B03 1670 38 5 100/114.3</v>
          </cell>
          <cell r="H2560" t="str">
            <v>B-03</v>
          </cell>
          <cell r="K2560" t="str">
            <v>BRIDGESTONE</v>
          </cell>
          <cell r="L2560" t="str">
            <v>1670</v>
          </cell>
          <cell r="M2560" t="str">
            <v>WHEEL</v>
          </cell>
          <cell r="N2560" t="str">
            <v>WHEEL</v>
          </cell>
          <cell r="O2560" t="str">
            <v>WHL</v>
          </cell>
          <cell r="P2560" t="str">
            <v/>
          </cell>
          <cell r="Q2560" t="str">
            <v/>
          </cell>
          <cell r="R2560" t="str">
            <v/>
          </cell>
          <cell r="T2560">
            <v>0</v>
          </cell>
          <cell r="V2560" t="str">
            <v>1670</v>
          </cell>
          <cell r="Y2560" t="str">
            <v>24</v>
          </cell>
          <cell r="AG2560" t="str">
            <v>*</v>
          </cell>
          <cell r="AL2560" t="str">
            <v>B-03</v>
          </cell>
          <cell r="AP2560">
            <v>0</v>
          </cell>
          <cell r="AQ2560">
            <v>0</v>
          </cell>
          <cell r="AR2560">
            <v>0</v>
          </cell>
          <cell r="AU2560">
            <v>0</v>
          </cell>
          <cell r="AW2560" t="str">
            <v>INDENTURED</v>
          </cell>
          <cell r="AX2560">
            <v>20</v>
          </cell>
          <cell r="AY2560" t="str">
            <v>B</v>
          </cell>
          <cell r="AZ2560">
            <v>98</v>
          </cell>
          <cell r="BA2560">
            <v>10</v>
          </cell>
          <cell r="BB2560">
            <v>10</v>
          </cell>
          <cell r="BC2560">
            <v>616</v>
          </cell>
          <cell r="BD2560" t="str">
            <v>WHL</v>
          </cell>
          <cell r="BE2560" t="str">
            <v>WHL</v>
          </cell>
          <cell r="BF2560" t="str">
            <v>W</v>
          </cell>
          <cell r="BG2560" t="str">
            <v>PCS</v>
          </cell>
          <cell r="BH2560">
            <v>0</v>
          </cell>
          <cell r="BJ2560">
            <v>0</v>
          </cell>
          <cell r="BK2560">
            <v>6.6064383999999993E-3</v>
          </cell>
          <cell r="BL2560">
            <v>16</v>
          </cell>
          <cell r="BM2560">
            <v>0</v>
          </cell>
          <cell r="BN2560">
            <v>0</v>
          </cell>
          <cell r="BO2560">
            <v>95</v>
          </cell>
          <cell r="BP2560">
            <v>80</v>
          </cell>
          <cell r="BR2560">
            <v>3437</v>
          </cell>
          <cell r="BS2560">
            <v>2000</v>
          </cell>
          <cell r="BT2560">
            <v>2000</v>
          </cell>
          <cell r="BU2560">
            <v>2222</v>
          </cell>
          <cell r="BV2560">
            <v>10</v>
          </cell>
          <cell r="BW2560">
            <v>2000</v>
          </cell>
          <cell r="BX2560">
            <v>2153</v>
          </cell>
        </row>
        <row r="2561">
          <cell r="E2561" t="str">
            <v>BWHX1367</v>
          </cell>
          <cell r="F2561" t="str">
            <v>B03 1460 35 4 100/114.3 S</v>
          </cell>
          <cell r="G2561" t="str">
            <v>B03 1460 35 4 100/114.3 S</v>
          </cell>
          <cell r="H2561" t="str">
            <v>B-03</v>
          </cell>
          <cell r="K2561" t="str">
            <v>BRIDGESTONE</v>
          </cell>
          <cell r="L2561" t="str">
            <v>1460</v>
          </cell>
          <cell r="M2561" t="str">
            <v>WHEEL</v>
          </cell>
          <cell r="N2561" t="str">
            <v>WHEEL</v>
          </cell>
          <cell r="O2561" t="str">
            <v>WHL</v>
          </cell>
          <cell r="P2561" t="str">
            <v/>
          </cell>
          <cell r="Q2561" t="str">
            <v/>
          </cell>
          <cell r="R2561" t="str">
            <v/>
          </cell>
          <cell r="T2561">
            <v>0</v>
          </cell>
          <cell r="V2561" t="str">
            <v>1460</v>
          </cell>
          <cell r="Y2561" t="str">
            <v>24</v>
          </cell>
          <cell r="AG2561" t="str">
            <v>*</v>
          </cell>
          <cell r="AL2561" t="str">
            <v>B-03</v>
          </cell>
          <cell r="AP2561">
            <v>0</v>
          </cell>
          <cell r="AQ2561">
            <v>0</v>
          </cell>
          <cell r="AR2561">
            <v>0</v>
          </cell>
          <cell r="AU2561">
            <v>0</v>
          </cell>
          <cell r="AW2561" t="str">
            <v>INDENTURED</v>
          </cell>
          <cell r="AX2561">
            <v>0</v>
          </cell>
          <cell r="AY2561" t="str">
            <v>B</v>
          </cell>
          <cell r="AZ2561">
            <v>98</v>
          </cell>
          <cell r="BA2561">
            <v>10</v>
          </cell>
          <cell r="BB2561">
            <v>10</v>
          </cell>
          <cell r="BC2561">
            <v>616</v>
          </cell>
          <cell r="BD2561" t="str">
            <v>WHL</v>
          </cell>
          <cell r="BE2561" t="str">
            <v>WHL</v>
          </cell>
          <cell r="BF2561" t="str">
            <v>W</v>
          </cell>
          <cell r="BG2561" t="str">
            <v>PCS</v>
          </cell>
          <cell r="BH2561">
            <v>0</v>
          </cell>
          <cell r="BJ2561">
            <v>0</v>
          </cell>
          <cell r="BK2561">
            <v>5.0580543999999986E-3</v>
          </cell>
          <cell r="BL2561">
            <v>14</v>
          </cell>
          <cell r="BM2561">
            <v>0</v>
          </cell>
          <cell r="BN2561">
            <v>0</v>
          </cell>
          <cell r="BO2561">
            <v>95</v>
          </cell>
          <cell r="BP2561">
            <v>80</v>
          </cell>
          <cell r="BR2561">
            <v>2000</v>
          </cell>
          <cell r="BS2561">
            <v>1550</v>
          </cell>
          <cell r="BT2561">
            <v>1550</v>
          </cell>
          <cell r="BU2561">
            <v>1722</v>
          </cell>
          <cell r="BV2561">
            <v>10</v>
          </cell>
          <cell r="BW2561">
            <v>1550</v>
          </cell>
          <cell r="BX2561">
            <v>0</v>
          </cell>
        </row>
        <row r="2562">
          <cell r="E2562" t="str">
            <v>BWHX1368</v>
          </cell>
          <cell r="F2562" t="str">
            <v>B03 1460 0 6 139.7 S</v>
          </cell>
          <cell r="G2562" t="str">
            <v>B03 1460 0 6 139.7 S</v>
          </cell>
          <cell r="H2562" t="str">
            <v>B-03</v>
          </cell>
          <cell r="K2562" t="str">
            <v>BRIDGESTONE</v>
          </cell>
          <cell r="L2562" t="str">
            <v>1460</v>
          </cell>
          <cell r="M2562" t="str">
            <v>WHEEL</v>
          </cell>
          <cell r="N2562" t="str">
            <v>WHEEL</v>
          </cell>
          <cell r="O2562" t="str">
            <v>WHL</v>
          </cell>
          <cell r="P2562" t="str">
            <v/>
          </cell>
          <cell r="Q2562" t="str">
            <v/>
          </cell>
          <cell r="R2562" t="str">
            <v/>
          </cell>
          <cell r="T2562">
            <v>0</v>
          </cell>
          <cell r="V2562" t="str">
            <v>1460</v>
          </cell>
          <cell r="Y2562" t="str">
            <v>24</v>
          </cell>
          <cell r="AG2562" t="str">
            <v>*</v>
          </cell>
          <cell r="AL2562" t="str">
            <v>B-03</v>
          </cell>
          <cell r="AP2562">
            <v>0</v>
          </cell>
          <cell r="AQ2562">
            <v>0</v>
          </cell>
          <cell r="AR2562">
            <v>0</v>
          </cell>
          <cell r="AU2562">
            <v>0</v>
          </cell>
          <cell r="AW2562" t="str">
            <v>INDENTURED</v>
          </cell>
          <cell r="AX2562">
            <v>6</v>
          </cell>
          <cell r="AY2562" t="str">
            <v>B</v>
          </cell>
          <cell r="AZ2562">
            <v>98</v>
          </cell>
          <cell r="BA2562">
            <v>10</v>
          </cell>
          <cell r="BB2562">
            <v>10</v>
          </cell>
          <cell r="BC2562">
            <v>616</v>
          </cell>
          <cell r="BD2562" t="str">
            <v>WHL</v>
          </cell>
          <cell r="BE2562" t="str">
            <v>WHL</v>
          </cell>
          <cell r="BF2562" t="str">
            <v>W</v>
          </cell>
          <cell r="BG2562" t="str">
            <v>PCS</v>
          </cell>
          <cell r="BH2562">
            <v>0</v>
          </cell>
          <cell r="BJ2562">
            <v>0</v>
          </cell>
          <cell r="BK2562">
            <v>5.0580543999999986E-3</v>
          </cell>
          <cell r="BL2562">
            <v>14</v>
          </cell>
          <cell r="BM2562">
            <v>0</v>
          </cell>
          <cell r="BN2562">
            <v>0</v>
          </cell>
          <cell r="BO2562">
            <v>95</v>
          </cell>
          <cell r="BP2562">
            <v>80</v>
          </cell>
          <cell r="BR2562">
            <v>1930</v>
          </cell>
          <cell r="BS2562">
            <v>1550</v>
          </cell>
          <cell r="BT2562">
            <v>1550</v>
          </cell>
          <cell r="BU2562">
            <v>1722</v>
          </cell>
          <cell r="BV2562">
            <v>10</v>
          </cell>
          <cell r="BW2562">
            <v>1550</v>
          </cell>
          <cell r="BX2562">
            <v>1323</v>
          </cell>
        </row>
        <row r="2563">
          <cell r="E2563" t="str">
            <v>BWHX1370</v>
          </cell>
          <cell r="F2563" t="str">
            <v>B03 PICKUP 1570 0 6 139.7 S</v>
          </cell>
          <cell r="G2563" t="str">
            <v>B03 PICKUP 1570 0 6 139.7</v>
          </cell>
          <cell r="H2563" t="str">
            <v>B-03</v>
          </cell>
          <cell r="K2563" t="str">
            <v>BRIDGESTONE</v>
          </cell>
          <cell r="L2563" t="str">
            <v>1570</v>
          </cell>
          <cell r="M2563" t="str">
            <v>WHEEL</v>
          </cell>
          <cell r="N2563" t="str">
            <v>WHEEL</v>
          </cell>
          <cell r="O2563" t="str">
            <v>WHL</v>
          </cell>
          <cell r="P2563" t="str">
            <v/>
          </cell>
          <cell r="Q2563" t="str">
            <v/>
          </cell>
          <cell r="R2563" t="str">
            <v/>
          </cell>
          <cell r="T2563">
            <v>0</v>
          </cell>
          <cell r="V2563" t="str">
            <v>1570</v>
          </cell>
          <cell r="Y2563" t="str">
            <v>24</v>
          </cell>
          <cell r="AG2563" t="str">
            <v>*</v>
          </cell>
          <cell r="AL2563" t="str">
            <v>B-03</v>
          </cell>
          <cell r="AP2563">
            <v>0</v>
          </cell>
          <cell r="AQ2563">
            <v>0</v>
          </cell>
          <cell r="AR2563">
            <v>0</v>
          </cell>
          <cell r="AU2563">
            <v>0</v>
          </cell>
          <cell r="AW2563" t="str">
            <v>INDENTURED</v>
          </cell>
          <cell r="AX2563">
            <v>8</v>
          </cell>
          <cell r="AY2563" t="str">
            <v>B</v>
          </cell>
          <cell r="AZ2563">
            <v>98</v>
          </cell>
          <cell r="BA2563">
            <v>10</v>
          </cell>
          <cell r="BB2563">
            <v>10</v>
          </cell>
          <cell r="BC2563">
            <v>616</v>
          </cell>
          <cell r="BD2563" t="str">
            <v>WHL</v>
          </cell>
          <cell r="BE2563" t="str">
            <v>WHL</v>
          </cell>
          <cell r="BF2563" t="str">
            <v>W</v>
          </cell>
          <cell r="BG2563" t="str">
            <v>PCS</v>
          </cell>
          <cell r="BH2563">
            <v>0</v>
          </cell>
          <cell r="BJ2563">
            <v>0</v>
          </cell>
          <cell r="BK2563">
            <v>5.8064400000000004E-3</v>
          </cell>
          <cell r="BL2563">
            <v>15</v>
          </cell>
          <cell r="BM2563">
            <v>0</v>
          </cell>
          <cell r="BN2563">
            <v>0</v>
          </cell>
          <cell r="BO2563">
            <v>95</v>
          </cell>
          <cell r="BP2563">
            <v>80</v>
          </cell>
          <cell r="BR2563">
            <v>2653</v>
          </cell>
          <cell r="BS2563">
            <v>1750</v>
          </cell>
          <cell r="BT2563">
            <v>1750</v>
          </cell>
          <cell r="BU2563">
            <v>1944</v>
          </cell>
          <cell r="BV2563">
            <v>10</v>
          </cell>
          <cell r="BW2563">
            <v>1750</v>
          </cell>
          <cell r="BX2563">
            <v>1500.23</v>
          </cell>
        </row>
        <row r="2564">
          <cell r="E2564" t="str">
            <v>BWHX1372</v>
          </cell>
          <cell r="F2564" t="str">
            <v>B03 PICKUP 1570 0 5 114.3 S</v>
          </cell>
          <cell r="G2564" t="str">
            <v>B03 PICKUP 1570 0 5 114.3</v>
          </cell>
          <cell r="H2564" t="str">
            <v>B-03</v>
          </cell>
          <cell r="K2564" t="str">
            <v>BRIDGESTONE</v>
          </cell>
          <cell r="L2564" t="str">
            <v>1570</v>
          </cell>
          <cell r="M2564" t="str">
            <v>WHEEL</v>
          </cell>
          <cell r="N2564" t="str">
            <v>WHEEL</v>
          </cell>
          <cell r="O2564" t="str">
            <v>WHL</v>
          </cell>
          <cell r="P2564" t="str">
            <v/>
          </cell>
          <cell r="Q2564" t="str">
            <v/>
          </cell>
          <cell r="R2564" t="str">
            <v/>
          </cell>
          <cell r="T2564">
            <v>0</v>
          </cell>
          <cell r="V2564" t="str">
            <v>1570</v>
          </cell>
          <cell r="Y2564" t="str">
            <v>24</v>
          </cell>
          <cell r="AG2564" t="str">
            <v>*</v>
          </cell>
          <cell r="AL2564" t="str">
            <v>B-03</v>
          </cell>
          <cell r="AP2564">
            <v>0</v>
          </cell>
          <cell r="AQ2564">
            <v>0</v>
          </cell>
          <cell r="AR2564">
            <v>0</v>
          </cell>
          <cell r="AU2564">
            <v>0</v>
          </cell>
          <cell r="AW2564" t="str">
            <v>INDENTURED</v>
          </cell>
          <cell r="AX2564">
            <v>24</v>
          </cell>
          <cell r="AY2564" t="str">
            <v>B</v>
          </cell>
          <cell r="AZ2564">
            <v>98</v>
          </cell>
          <cell r="BA2564">
            <v>10</v>
          </cell>
          <cell r="BB2564">
            <v>10</v>
          </cell>
          <cell r="BC2564">
            <v>616</v>
          </cell>
          <cell r="BD2564" t="str">
            <v>WHL</v>
          </cell>
          <cell r="BE2564" t="str">
            <v>WHL</v>
          </cell>
          <cell r="BF2564" t="str">
            <v>W</v>
          </cell>
          <cell r="BG2564" t="str">
            <v>PCS</v>
          </cell>
          <cell r="BH2564">
            <v>0</v>
          </cell>
          <cell r="BJ2564">
            <v>0</v>
          </cell>
          <cell r="BK2564">
            <v>5.8064400000000004E-3</v>
          </cell>
          <cell r="BL2564">
            <v>15</v>
          </cell>
          <cell r="BM2564">
            <v>0</v>
          </cell>
          <cell r="BN2564">
            <v>0</v>
          </cell>
          <cell r="BO2564">
            <v>95</v>
          </cell>
          <cell r="BP2564">
            <v>80</v>
          </cell>
          <cell r="BR2564">
            <v>2653</v>
          </cell>
          <cell r="BS2564">
            <v>1750</v>
          </cell>
          <cell r="BT2564">
            <v>1750</v>
          </cell>
          <cell r="BU2564">
            <v>1944</v>
          </cell>
          <cell r="BV2564">
            <v>10</v>
          </cell>
          <cell r="BW2564">
            <v>1750</v>
          </cell>
          <cell r="BX2564">
            <v>1507.43</v>
          </cell>
        </row>
        <row r="2565">
          <cell r="E2565" t="str">
            <v>BWHX1380</v>
          </cell>
          <cell r="F2565" t="str">
            <v>B04 PICKUP 1570 0 6 139.7(S)</v>
          </cell>
          <cell r="G2565" t="str">
            <v>B04 PICKUP 1570 0 6 139.7(S)</v>
          </cell>
          <cell r="H2565" t="str">
            <v>B-04</v>
          </cell>
          <cell r="K2565" t="str">
            <v>BRIDGESTONE</v>
          </cell>
          <cell r="L2565" t="str">
            <v>1570</v>
          </cell>
          <cell r="M2565" t="str">
            <v>WHEEL</v>
          </cell>
          <cell r="N2565" t="str">
            <v>WHEEL</v>
          </cell>
          <cell r="O2565" t="str">
            <v>WHL</v>
          </cell>
          <cell r="P2565" t="str">
            <v/>
          </cell>
          <cell r="Q2565" t="str">
            <v/>
          </cell>
          <cell r="R2565" t="str">
            <v/>
          </cell>
          <cell r="T2565">
            <v>0</v>
          </cell>
          <cell r="V2565" t="str">
            <v>1570</v>
          </cell>
          <cell r="Y2565" t="str">
            <v>24</v>
          </cell>
          <cell r="AG2565" t="str">
            <v>*</v>
          </cell>
          <cell r="AL2565" t="str">
            <v>B-04</v>
          </cell>
          <cell r="AP2565">
            <v>0</v>
          </cell>
          <cell r="AQ2565">
            <v>0</v>
          </cell>
          <cell r="AR2565">
            <v>0</v>
          </cell>
          <cell r="AU2565">
            <v>0</v>
          </cell>
          <cell r="AW2565" t="str">
            <v>INDENTURED</v>
          </cell>
          <cell r="AX2565">
            <v>16</v>
          </cell>
          <cell r="AY2565" t="str">
            <v>B</v>
          </cell>
          <cell r="AZ2565">
            <v>98</v>
          </cell>
          <cell r="BA2565">
            <v>10</v>
          </cell>
          <cell r="BB2565">
            <v>10</v>
          </cell>
          <cell r="BC2565">
            <v>616</v>
          </cell>
          <cell r="BD2565" t="str">
            <v>WHL</v>
          </cell>
          <cell r="BE2565" t="str">
            <v>WHL</v>
          </cell>
          <cell r="BF2565" t="str">
            <v>W</v>
          </cell>
          <cell r="BG2565" t="str">
            <v>PCS</v>
          </cell>
          <cell r="BH2565">
            <v>0</v>
          </cell>
          <cell r="BJ2565">
            <v>0</v>
          </cell>
          <cell r="BK2565">
            <v>5.8064400000000004E-3</v>
          </cell>
          <cell r="BL2565">
            <v>15</v>
          </cell>
          <cell r="BM2565">
            <v>0</v>
          </cell>
          <cell r="BN2565">
            <v>0</v>
          </cell>
          <cell r="BO2565">
            <v>95</v>
          </cell>
          <cell r="BP2565">
            <v>80</v>
          </cell>
          <cell r="BR2565">
            <v>2653</v>
          </cell>
          <cell r="BS2565">
            <v>1750</v>
          </cell>
          <cell r="BT2565">
            <v>1750</v>
          </cell>
          <cell r="BU2565">
            <v>1944</v>
          </cell>
          <cell r="BV2565">
            <v>10</v>
          </cell>
          <cell r="BW2565">
            <v>1750</v>
          </cell>
          <cell r="BX2565">
            <v>1517.73</v>
          </cell>
        </row>
        <row r="2566">
          <cell r="E2566" t="str">
            <v>BWHX1382</v>
          </cell>
          <cell r="F2566" t="str">
            <v>B04 PICKUP 1570 0 6 139.7(W)</v>
          </cell>
          <cell r="G2566" t="str">
            <v>B04 PICKUP 1570 0 6 139.7(W)</v>
          </cell>
          <cell r="H2566" t="str">
            <v>B-04</v>
          </cell>
          <cell r="K2566" t="str">
            <v>BRIDGESTONE</v>
          </cell>
          <cell r="L2566" t="str">
            <v>1570</v>
          </cell>
          <cell r="M2566" t="str">
            <v>WHEEL</v>
          </cell>
          <cell r="N2566" t="str">
            <v>WHEEL</v>
          </cell>
          <cell r="O2566" t="str">
            <v>WHL</v>
          </cell>
          <cell r="P2566" t="str">
            <v/>
          </cell>
          <cell r="Q2566" t="str">
            <v/>
          </cell>
          <cell r="R2566" t="str">
            <v/>
          </cell>
          <cell r="T2566">
            <v>0</v>
          </cell>
          <cell r="V2566" t="str">
            <v>1570</v>
          </cell>
          <cell r="Y2566" t="str">
            <v>24</v>
          </cell>
          <cell r="AG2566" t="str">
            <v>*</v>
          </cell>
          <cell r="AL2566" t="str">
            <v>B-04</v>
          </cell>
          <cell r="AP2566">
            <v>0</v>
          </cell>
          <cell r="AQ2566">
            <v>0</v>
          </cell>
          <cell r="AR2566">
            <v>0</v>
          </cell>
          <cell r="AU2566">
            <v>0</v>
          </cell>
          <cell r="AW2566" t="str">
            <v>INDENTURED</v>
          </cell>
          <cell r="AX2566">
            <v>16</v>
          </cell>
          <cell r="AY2566" t="str">
            <v>B</v>
          </cell>
          <cell r="AZ2566">
            <v>98</v>
          </cell>
          <cell r="BA2566">
            <v>10</v>
          </cell>
          <cell r="BB2566">
            <v>10</v>
          </cell>
          <cell r="BC2566">
            <v>616</v>
          </cell>
          <cell r="BD2566" t="str">
            <v>WHL</v>
          </cell>
          <cell r="BE2566" t="str">
            <v>WHL</v>
          </cell>
          <cell r="BF2566" t="str">
            <v>W</v>
          </cell>
          <cell r="BG2566" t="str">
            <v>PCS</v>
          </cell>
          <cell r="BH2566">
            <v>0</v>
          </cell>
          <cell r="BJ2566">
            <v>0</v>
          </cell>
          <cell r="BK2566">
            <v>5.8064400000000004E-3</v>
          </cell>
          <cell r="BL2566">
            <v>15</v>
          </cell>
          <cell r="BM2566">
            <v>0</v>
          </cell>
          <cell r="BN2566">
            <v>0</v>
          </cell>
          <cell r="BO2566">
            <v>95</v>
          </cell>
          <cell r="BP2566">
            <v>80</v>
          </cell>
          <cell r="BR2566">
            <v>2653</v>
          </cell>
          <cell r="BS2566">
            <v>1750</v>
          </cell>
          <cell r="BT2566">
            <v>1750</v>
          </cell>
          <cell r="BU2566">
            <v>1944</v>
          </cell>
          <cell r="BV2566">
            <v>10</v>
          </cell>
          <cell r="BW2566">
            <v>1750</v>
          </cell>
          <cell r="BX2566">
            <v>1535.35</v>
          </cell>
        </row>
        <row r="2567">
          <cell r="E2567" t="str">
            <v>BWHX1390</v>
          </cell>
          <cell r="F2567" t="str">
            <v>B05 1570 0 6 139.7 SILVER</v>
          </cell>
          <cell r="G2567" t="str">
            <v>B05 1570 0 6 139.7 SILVER</v>
          </cell>
          <cell r="H2567" t="str">
            <v>B-05</v>
          </cell>
          <cell r="K2567" t="str">
            <v>BRIDGESTONE</v>
          </cell>
          <cell r="L2567" t="str">
            <v>1570</v>
          </cell>
          <cell r="M2567" t="str">
            <v>WHEEL</v>
          </cell>
          <cell r="N2567" t="str">
            <v>WHEEL</v>
          </cell>
          <cell r="O2567" t="str">
            <v>WHL</v>
          </cell>
          <cell r="P2567" t="str">
            <v/>
          </cell>
          <cell r="Q2567" t="str">
            <v/>
          </cell>
          <cell r="R2567" t="str">
            <v/>
          </cell>
          <cell r="T2567">
            <v>0</v>
          </cell>
          <cell r="V2567" t="str">
            <v>1570</v>
          </cell>
          <cell r="Y2567" t="str">
            <v>24</v>
          </cell>
          <cell r="AG2567" t="str">
            <v>*</v>
          </cell>
          <cell r="AL2567" t="str">
            <v>B-05</v>
          </cell>
          <cell r="AP2567">
            <v>0</v>
          </cell>
          <cell r="AQ2567">
            <v>0</v>
          </cell>
          <cell r="AR2567">
            <v>0</v>
          </cell>
          <cell r="AU2567">
            <v>0</v>
          </cell>
          <cell r="AW2567" t="str">
            <v>INDENTURED</v>
          </cell>
          <cell r="AX2567">
            <v>10</v>
          </cell>
          <cell r="AY2567" t="str">
            <v>B</v>
          </cell>
          <cell r="AZ2567">
            <v>98</v>
          </cell>
          <cell r="BA2567">
            <v>10</v>
          </cell>
          <cell r="BB2567">
            <v>10</v>
          </cell>
          <cell r="BC2567">
            <v>616</v>
          </cell>
          <cell r="BD2567" t="str">
            <v>WHL</v>
          </cell>
          <cell r="BE2567" t="str">
            <v>WHL</v>
          </cell>
          <cell r="BF2567" t="str">
            <v>W</v>
          </cell>
          <cell r="BG2567" t="str">
            <v>PCS</v>
          </cell>
          <cell r="BH2567">
            <v>0</v>
          </cell>
          <cell r="BJ2567">
            <v>0</v>
          </cell>
          <cell r="BK2567">
            <v>5.8064400000000004E-3</v>
          </cell>
          <cell r="BL2567">
            <v>15</v>
          </cell>
          <cell r="BM2567">
            <v>0</v>
          </cell>
          <cell r="BN2567">
            <v>0</v>
          </cell>
          <cell r="BO2567">
            <v>95</v>
          </cell>
          <cell r="BP2567">
            <v>80</v>
          </cell>
          <cell r="BR2567">
            <v>2653</v>
          </cell>
          <cell r="BS2567">
            <v>1750</v>
          </cell>
          <cell r="BT2567">
            <v>1750</v>
          </cell>
          <cell r="BU2567">
            <v>1944</v>
          </cell>
          <cell r="BV2567">
            <v>10</v>
          </cell>
          <cell r="BW2567">
            <v>1750</v>
          </cell>
          <cell r="BX2567">
            <v>1452.73</v>
          </cell>
        </row>
        <row r="2568">
          <cell r="E2568" t="str">
            <v>BWHX1410</v>
          </cell>
          <cell r="F2568" t="str">
            <v>B-01 NUT 1.25</v>
          </cell>
          <cell r="G2568" t="str">
            <v>B-01 NUT 1.25</v>
          </cell>
          <cell r="H2568" t="str">
            <v>B-01</v>
          </cell>
          <cell r="K2568" t="str">
            <v>BRIDGESTONE</v>
          </cell>
          <cell r="L2568" t="str">
            <v/>
          </cell>
          <cell r="M2568" t="str">
            <v>WHEEL</v>
          </cell>
          <cell r="N2568" t="str">
            <v>WHEEL</v>
          </cell>
          <cell r="O2568" t="str">
            <v>WHL</v>
          </cell>
          <cell r="P2568" t="str">
            <v/>
          </cell>
          <cell r="Q2568" t="str">
            <v/>
          </cell>
          <cell r="R2568" t="str">
            <v/>
          </cell>
          <cell r="T2568">
            <v>0</v>
          </cell>
          <cell r="V2568" t="str">
            <v/>
          </cell>
          <cell r="Y2568" t="str">
            <v>24</v>
          </cell>
          <cell r="AG2568" t="str">
            <v>*</v>
          </cell>
          <cell r="AL2568" t="str">
            <v>B-01</v>
          </cell>
          <cell r="AP2568">
            <v>0</v>
          </cell>
          <cell r="AQ2568">
            <v>0</v>
          </cell>
          <cell r="AR2568">
            <v>0</v>
          </cell>
          <cell r="AU2568">
            <v>0</v>
          </cell>
          <cell r="AW2568" t="str">
            <v>INDENTURED</v>
          </cell>
          <cell r="AX2568">
            <v>36</v>
          </cell>
          <cell r="AY2568" t="str">
            <v>B</v>
          </cell>
          <cell r="AZ2568">
            <v>98</v>
          </cell>
          <cell r="BA2568">
            <v>10</v>
          </cell>
          <cell r="BB2568">
            <v>10</v>
          </cell>
          <cell r="BC2568">
            <v>616</v>
          </cell>
          <cell r="BD2568" t="str">
            <v>WHL</v>
          </cell>
          <cell r="BE2568" t="str">
            <v>WHL</v>
          </cell>
          <cell r="BF2568" t="str">
            <v>W</v>
          </cell>
          <cell r="BG2568" t="str">
            <v>PCS</v>
          </cell>
          <cell r="BH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95</v>
          </cell>
          <cell r="BP2568">
            <v>80</v>
          </cell>
          <cell r="BR2568">
            <v>240</v>
          </cell>
          <cell r="BS2568">
            <v>230</v>
          </cell>
          <cell r="BT2568">
            <v>230</v>
          </cell>
          <cell r="BU2568">
            <v>256</v>
          </cell>
          <cell r="BV2568">
            <v>10</v>
          </cell>
          <cell r="BW2568">
            <v>230</v>
          </cell>
          <cell r="BX2568">
            <v>165.05</v>
          </cell>
        </row>
        <row r="2569">
          <cell r="E2569" t="str">
            <v>BWHX1412</v>
          </cell>
          <cell r="F2569" t="str">
            <v>B-01 NUT 1.5</v>
          </cell>
          <cell r="G2569" t="str">
            <v>B-01 NUT 1.5</v>
          </cell>
          <cell r="H2569" t="str">
            <v>B-01</v>
          </cell>
          <cell r="K2569" t="str">
            <v>BRIDGESTONE</v>
          </cell>
          <cell r="L2569" t="str">
            <v/>
          </cell>
          <cell r="M2569" t="str">
            <v>WHEEL</v>
          </cell>
          <cell r="N2569" t="str">
            <v>WHEEL</v>
          </cell>
          <cell r="O2569" t="str">
            <v>WHL</v>
          </cell>
          <cell r="P2569" t="str">
            <v/>
          </cell>
          <cell r="Q2569" t="str">
            <v/>
          </cell>
          <cell r="R2569" t="str">
            <v/>
          </cell>
          <cell r="T2569">
            <v>0</v>
          </cell>
          <cell r="V2569" t="str">
            <v/>
          </cell>
          <cell r="Y2569" t="str">
            <v>24</v>
          </cell>
          <cell r="AG2569" t="str">
            <v>*</v>
          </cell>
          <cell r="AL2569" t="str">
            <v>B-01</v>
          </cell>
          <cell r="AP2569">
            <v>0</v>
          </cell>
          <cell r="AQ2569">
            <v>0</v>
          </cell>
          <cell r="AR2569">
            <v>0</v>
          </cell>
          <cell r="AU2569">
            <v>0</v>
          </cell>
          <cell r="AW2569" t="str">
            <v>INDENTURED</v>
          </cell>
          <cell r="AX2569">
            <v>2</v>
          </cell>
          <cell r="AY2569" t="str">
            <v>B</v>
          </cell>
          <cell r="AZ2569">
            <v>98</v>
          </cell>
          <cell r="BA2569">
            <v>10</v>
          </cell>
          <cell r="BB2569">
            <v>10</v>
          </cell>
          <cell r="BC2569">
            <v>616</v>
          </cell>
          <cell r="BD2569" t="str">
            <v>WHL</v>
          </cell>
          <cell r="BE2569" t="str">
            <v>WHL</v>
          </cell>
          <cell r="BF2569" t="str">
            <v>W</v>
          </cell>
          <cell r="BG2569" t="str">
            <v>PCS</v>
          </cell>
          <cell r="BH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95</v>
          </cell>
          <cell r="BP2569">
            <v>80</v>
          </cell>
          <cell r="BR2569">
            <v>240</v>
          </cell>
          <cell r="BS2569">
            <v>230</v>
          </cell>
          <cell r="BT2569">
            <v>230</v>
          </cell>
          <cell r="BU2569">
            <v>256</v>
          </cell>
          <cell r="BV2569">
            <v>10</v>
          </cell>
          <cell r="BW2569">
            <v>230</v>
          </cell>
          <cell r="BX2569">
            <v>165.24</v>
          </cell>
        </row>
        <row r="2570">
          <cell r="E2570" t="str">
            <v>BWHX1420</v>
          </cell>
          <cell r="F2570" t="str">
            <v>WRENCH SET</v>
          </cell>
          <cell r="G2570" t="str">
            <v>WRENCH SET</v>
          </cell>
          <cell r="H2570" t="str">
            <v>WRENCH SET</v>
          </cell>
          <cell r="K2570" t="str">
            <v>BRIDGESTONE</v>
          </cell>
          <cell r="L2570" t="str">
            <v/>
          </cell>
          <cell r="M2570" t="str">
            <v>WHEEL</v>
          </cell>
          <cell r="N2570" t="str">
            <v>WHEEL</v>
          </cell>
          <cell r="O2570" t="str">
            <v>WHL</v>
          </cell>
          <cell r="P2570" t="str">
            <v/>
          </cell>
          <cell r="Q2570" t="str">
            <v/>
          </cell>
          <cell r="R2570" t="str">
            <v/>
          </cell>
          <cell r="T2570">
            <v>0</v>
          </cell>
          <cell r="V2570" t="str">
            <v/>
          </cell>
          <cell r="Y2570" t="str">
            <v>24</v>
          </cell>
          <cell r="AG2570" t="str">
            <v>*</v>
          </cell>
          <cell r="AP2570">
            <v>0</v>
          </cell>
          <cell r="AQ2570">
            <v>0</v>
          </cell>
          <cell r="AR2570">
            <v>0</v>
          </cell>
          <cell r="AU2570">
            <v>0</v>
          </cell>
          <cell r="AW2570" t="str">
            <v>INDENTURED</v>
          </cell>
          <cell r="AX2570">
            <v>0</v>
          </cell>
          <cell r="AY2570" t="str">
            <v>B</v>
          </cell>
          <cell r="AZ2570">
            <v>98</v>
          </cell>
          <cell r="BA2570">
            <v>10</v>
          </cell>
          <cell r="BB2570">
            <v>10</v>
          </cell>
          <cell r="BC2570">
            <v>616</v>
          </cell>
          <cell r="BD2570" t="str">
            <v>WHL</v>
          </cell>
          <cell r="BE2570" t="str">
            <v>WHL</v>
          </cell>
          <cell r="BF2570" t="str">
            <v>W</v>
          </cell>
          <cell r="BG2570" t="str">
            <v>PCS</v>
          </cell>
          <cell r="BH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95</v>
          </cell>
          <cell r="BP2570">
            <v>80</v>
          </cell>
          <cell r="BR2570">
            <v>0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</row>
        <row r="2571">
          <cell r="E2571" t="str">
            <v>BWHX1430</v>
          </cell>
          <cell r="F2571" t="str">
            <v>B-01 1570 CAP</v>
          </cell>
          <cell r="G2571" t="str">
            <v>B-01 1570 CAP</v>
          </cell>
          <cell r="H2571" t="str">
            <v>B-01</v>
          </cell>
          <cell r="K2571" t="str">
            <v>BRIDGESTONE</v>
          </cell>
          <cell r="L2571" t="str">
            <v>1570</v>
          </cell>
          <cell r="M2571" t="str">
            <v>WHEEL</v>
          </cell>
          <cell r="N2571" t="str">
            <v>WHEEL</v>
          </cell>
          <cell r="O2571" t="str">
            <v>WHL</v>
          </cell>
          <cell r="P2571" t="str">
            <v/>
          </cell>
          <cell r="Q2571" t="str">
            <v/>
          </cell>
          <cell r="R2571" t="str">
            <v/>
          </cell>
          <cell r="T2571">
            <v>0</v>
          </cell>
          <cell r="V2571" t="str">
            <v>1570</v>
          </cell>
          <cell r="Y2571" t="str">
            <v>24</v>
          </cell>
          <cell r="AG2571" t="str">
            <v>*</v>
          </cell>
          <cell r="AL2571" t="str">
            <v>B-01</v>
          </cell>
          <cell r="AP2571">
            <v>0</v>
          </cell>
          <cell r="AQ2571">
            <v>0</v>
          </cell>
          <cell r="AR2571">
            <v>0</v>
          </cell>
          <cell r="AU2571">
            <v>0</v>
          </cell>
          <cell r="AW2571" t="str">
            <v>INDENTURED</v>
          </cell>
          <cell r="AX2571">
            <v>0</v>
          </cell>
          <cell r="AY2571" t="str">
            <v>B</v>
          </cell>
          <cell r="AZ2571">
            <v>98</v>
          </cell>
          <cell r="BA2571">
            <v>10</v>
          </cell>
          <cell r="BB2571">
            <v>10</v>
          </cell>
          <cell r="BC2571">
            <v>616</v>
          </cell>
          <cell r="BD2571" t="str">
            <v>WHL</v>
          </cell>
          <cell r="BE2571" t="str">
            <v>WHL</v>
          </cell>
          <cell r="BF2571" t="str">
            <v>W</v>
          </cell>
          <cell r="BG2571" t="str">
            <v>PCS</v>
          </cell>
          <cell r="BH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R2571">
            <v>94</v>
          </cell>
          <cell r="BS2571">
            <v>92</v>
          </cell>
          <cell r="BT2571">
            <v>92</v>
          </cell>
          <cell r="BU2571">
            <v>102</v>
          </cell>
          <cell r="BV2571">
            <v>10</v>
          </cell>
          <cell r="BW2571">
            <v>92</v>
          </cell>
          <cell r="BX2571">
            <v>0</v>
          </cell>
        </row>
        <row r="2572">
          <cell r="E2572" t="str">
            <v>BWHX1510</v>
          </cell>
          <cell r="F2572" t="str">
            <v>ERGLANZ 1770 38 4 100/114.3</v>
          </cell>
          <cell r="G2572" t="str">
            <v>ERGLANZ 1770 38 4 100/114.3</v>
          </cell>
          <cell r="H2572" t="str">
            <v>ERGLANZ</v>
          </cell>
          <cell r="K2572" t="str">
            <v>BRIDGESTONE</v>
          </cell>
          <cell r="L2572" t="str">
            <v>1770</v>
          </cell>
          <cell r="M2572" t="str">
            <v>WHEEL</v>
          </cell>
          <cell r="N2572" t="str">
            <v>WHEEL</v>
          </cell>
          <cell r="O2572" t="str">
            <v>WHL</v>
          </cell>
          <cell r="P2572" t="str">
            <v/>
          </cell>
          <cell r="Q2572" t="str">
            <v/>
          </cell>
          <cell r="R2572" t="str">
            <v/>
          </cell>
          <cell r="T2572">
            <v>0</v>
          </cell>
          <cell r="V2572" t="str">
            <v>1770</v>
          </cell>
          <cell r="Y2572" t="str">
            <v>24</v>
          </cell>
          <cell r="AG2572" t="str">
            <v>*</v>
          </cell>
          <cell r="AL2572" t="str">
            <v>ERGLANZ</v>
          </cell>
          <cell r="AP2572">
            <v>0</v>
          </cell>
          <cell r="AQ2572">
            <v>0</v>
          </cell>
          <cell r="AR2572">
            <v>0</v>
          </cell>
          <cell r="AU2572">
            <v>0</v>
          </cell>
          <cell r="AW2572" t="str">
            <v>INDENTURED</v>
          </cell>
          <cell r="AX2572">
            <v>0</v>
          </cell>
          <cell r="AY2572" t="str">
            <v>B</v>
          </cell>
          <cell r="AZ2572">
            <v>98</v>
          </cell>
          <cell r="BA2572">
            <v>10</v>
          </cell>
          <cell r="BB2572">
            <v>10</v>
          </cell>
          <cell r="BC2572">
            <v>616</v>
          </cell>
          <cell r="BD2572" t="str">
            <v>WHL</v>
          </cell>
          <cell r="BE2572" t="str">
            <v>WHL</v>
          </cell>
          <cell r="BF2572" t="str">
            <v>W</v>
          </cell>
          <cell r="BG2572" t="str">
            <v>PCS</v>
          </cell>
          <cell r="BH2572">
            <v>0</v>
          </cell>
          <cell r="BJ2572">
            <v>0</v>
          </cell>
          <cell r="BK2572">
            <v>7.4580495999999989E-3</v>
          </cell>
          <cell r="BL2572">
            <v>17</v>
          </cell>
          <cell r="BM2572">
            <v>0</v>
          </cell>
          <cell r="BN2572">
            <v>0</v>
          </cell>
          <cell r="BO2572">
            <v>95</v>
          </cell>
          <cell r="BP2572">
            <v>80</v>
          </cell>
          <cell r="BR2572">
            <v>4792</v>
          </cell>
          <cell r="BS2572">
            <v>4000</v>
          </cell>
          <cell r="BT2572">
            <v>4000</v>
          </cell>
          <cell r="BU2572">
            <v>4444</v>
          </cell>
          <cell r="BV2572">
            <v>10</v>
          </cell>
          <cell r="BW2572">
            <v>4000</v>
          </cell>
          <cell r="BX2572">
            <v>0</v>
          </cell>
        </row>
        <row r="2573">
          <cell r="E2573" t="str">
            <v>BWHX1520</v>
          </cell>
          <cell r="F2573" t="str">
            <v>ERGLANZ 1770 38 5 100/114.3</v>
          </cell>
          <cell r="G2573" t="str">
            <v>ERGLANZ 1770 38 5 100/114.3</v>
          </cell>
          <cell r="H2573" t="str">
            <v>ERGLANZ</v>
          </cell>
          <cell r="K2573" t="str">
            <v>BRIDGESTONE</v>
          </cell>
          <cell r="L2573" t="str">
            <v>1770</v>
          </cell>
          <cell r="M2573" t="str">
            <v>WHEEL</v>
          </cell>
          <cell r="N2573" t="str">
            <v>WHEEL</v>
          </cell>
          <cell r="O2573" t="str">
            <v>WHL</v>
          </cell>
          <cell r="P2573" t="str">
            <v/>
          </cell>
          <cell r="Q2573" t="str">
            <v/>
          </cell>
          <cell r="R2573" t="str">
            <v/>
          </cell>
          <cell r="T2573">
            <v>0</v>
          </cell>
          <cell r="V2573" t="str">
            <v>1770</v>
          </cell>
          <cell r="Y2573" t="str">
            <v>24</v>
          </cell>
          <cell r="AG2573" t="str">
            <v>*</v>
          </cell>
          <cell r="AL2573" t="str">
            <v>ERGLANZ</v>
          </cell>
          <cell r="AP2573">
            <v>0</v>
          </cell>
          <cell r="AQ2573">
            <v>0</v>
          </cell>
          <cell r="AR2573">
            <v>0</v>
          </cell>
          <cell r="AU2573">
            <v>0</v>
          </cell>
          <cell r="AW2573" t="str">
            <v>INDENTURED</v>
          </cell>
          <cell r="AX2573">
            <v>0</v>
          </cell>
          <cell r="AY2573" t="str">
            <v>B</v>
          </cell>
          <cell r="AZ2573">
            <v>98</v>
          </cell>
          <cell r="BA2573">
            <v>10</v>
          </cell>
          <cell r="BB2573">
            <v>10</v>
          </cell>
          <cell r="BC2573">
            <v>616</v>
          </cell>
          <cell r="BD2573" t="str">
            <v>WHL</v>
          </cell>
          <cell r="BE2573" t="str">
            <v>WHL</v>
          </cell>
          <cell r="BF2573" t="str">
            <v>W</v>
          </cell>
          <cell r="BG2573" t="str">
            <v>PCS</v>
          </cell>
          <cell r="BH2573">
            <v>0</v>
          </cell>
          <cell r="BJ2573">
            <v>0</v>
          </cell>
          <cell r="BK2573">
            <v>7.4580495999999989E-3</v>
          </cell>
          <cell r="BL2573">
            <v>17</v>
          </cell>
          <cell r="BM2573">
            <v>0</v>
          </cell>
          <cell r="BN2573">
            <v>0</v>
          </cell>
          <cell r="BO2573">
            <v>95</v>
          </cell>
          <cell r="BP2573">
            <v>80</v>
          </cell>
          <cell r="BR2573">
            <v>4792</v>
          </cell>
          <cell r="BS2573">
            <v>4000</v>
          </cell>
          <cell r="BT2573">
            <v>4000</v>
          </cell>
          <cell r="BU2573">
            <v>4444</v>
          </cell>
          <cell r="BV2573">
            <v>10</v>
          </cell>
          <cell r="BW2573">
            <v>4000</v>
          </cell>
          <cell r="BX2573">
            <v>0</v>
          </cell>
        </row>
        <row r="2574">
          <cell r="E2574" t="str">
            <v>BWHX1530</v>
          </cell>
          <cell r="F2574" t="str">
            <v>ERGLANZ 1670 38 4 100/114.3</v>
          </cell>
          <cell r="G2574" t="str">
            <v>ERGLANZ 1670 38 4 100/114.3</v>
          </cell>
          <cell r="H2574" t="str">
            <v>ERGLANZ</v>
          </cell>
          <cell r="K2574" t="str">
            <v>BRIDGESTONE</v>
          </cell>
          <cell r="L2574" t="str">
            <v>1670</v>
          </cell>
          <cell r="M2574" t="str">
            <v>WHEEL</v>
          </cell>
          <cell r="N2574" t="str">
            <v>WHEEL</v>
          </cell>
          <cell r="O2574" t="str">
            <v>WHL</v>
          </cell>
          <cell r="P2574" t="str">
            <v/>
          </cell>
          <cell r="Q2574" t="str">
            <v/>
          </cell>
          <cell r="R2574" t="str">
            <v/>
          </cell>
          <cell r="T2574">
            <v>0</v>
          </cell>
          <cell r="V2574" t="str">
            <v>1670</v>
          </cell>
          <cell r="Y2574" t="str">
            <v>24</v>
          </cell>
          <cell r="AG2574" t="str">
            <v>*</v>
          </cell>
          <cell r="AL2574" t="str">
            <v>ERGLANZ</v>
          </cell>
          <cell r="AP2574">
            <v>0</v>
          </cell>
          <cell r="AQ2574">
            <v>0</v>
          </cell>
          <cell r="AR2574">
            <v>0</v>
          </cell>
          <cell r="AU2574">
            <v>0</v>
          </cell>
          <cell r="AW2574" t="str">
            <v>INDENTURED</v>
          </cell>
          <cell r="AX2574">
            <v>0</v>
          </cell>
          <cell r="AY2574" t="str">
            <v>B</v>
          </cell>
          <cell r="AZ2574">
            <v>98</v>
          </cell>
          <cell r="BA2574">
            <v>10</v>
          </cell>
          <cell r="BB2574">
            <v>10</v>
          </cell>
          <cell r="BC2574">
            <v>616</v>
          </cell>
          <cell r="BD2574" t="str">
            <v>WHL</v>
          </cell>
          <cell r="BE2574" t="str">
            <v>WHL</v>
          </cell>
          <cell r="BF2574" t="str">
            <v>W</v>
          </cell>
          <cell r="BG2574" t="str">
            <v>PCS</v>
          </cell>
          <cell r="BH2574">
            <v>0</v>
          </cell>
          <cell r="BJ2574">
            <v>0</v>
          </cell>
          <cell r="BK2574">
            <v>6.6064383999999993E-3</v>
          </cell>
          <cell r="BL2574">
            <v>16</v>
          </cell>
          <cell r="BM2574">
            <v>0</v>
          </cell>
          <cell r="BN2574">
            <v>0</v>
          </cell>
          <cell r="BO2574">
            <v>95</v>
          </cell>
          <cell r="BP2574">
            <v>80</v>
          </cell>
          <cell r="BR2574">
            <v>3747</v>
          </cell>
          <cell r="BS2574">
            <v>3000</v>
          </cell>
          <cell r="BT2574">
            <v>3000</v>
          </cell>
          <cell r="BU2574">
            <v>3333</v>
          </cell>
          <cell r="BV2574">
            <v>10</v>
          </cell>
          <cell r="BW2574">
            <v>3000</v>
          </cell>
          <cell r="BX2574">
            <v>0</v>
          </cell>
        </row>
        <row r="2575">
          <cell r="E2575" t="str">
            <v>BWHX1540</v>
          </cell>
          <cell r="F2575" t="str">
            <v>ERGLANZ 1670 38 5 100/114.3</v>
          </cell>
          <cell r="G2575" t="str">
            <v>ERGLANZ 1670 38 5 100/114.3</v>
          </cell>
          <cell r="H2575" t="str">
            <v>ERGLANZ</v>
          </cell>
          <cell r="K2575" t="str">
            <v>BRIDGESTONE</v>
          </cell>
          <cell r="L2575" t="str">
            <v>1670</v>
          </cell>
          <cell r="M2575" t="str">
            <v>WHEEL</v>
          </cell>
          <cell r="N2575" t="str">
            <v>WHEEL</v>
          </cell>
          <cell r="O2575" t="str">
            <v>WHL</v>
          </cell>
          <cell r="P2575" t="str">
            <v/>
          </cell>
          <cell r="Q2575" t="str">
            <v/>
          </cell>
          <cell r="R2575" t="str">
            <v/>
          </cell>
          <cell r="T2575">
            <v>0</v>
          </cell>
          <cell r="V2575" t="str">
            <v>1670</v>
          </cell>
          <cell r="Y2575" t="str">
            <v>24</v>
          </cell>
          <cell r="AG2575" t="str">
            <v>*</v>
          </cell>
          <cell r="AL2575" t="str">
            <v>ERGLANZ</v>
          </cell>
          <cell r="AP2575">
            <v>0</v>
          </cell>
          <cell r="AQ2575">
            <v>0</v>
          </cell>
          <cell r="AR2575">
            <v>0</v>
          </cell>
          <cell r="AU2575">
            <v>0</v>
          </cell>
          <cell r="AW2575" t="str">
            <v>INDENTURED</v>
          </cell>
          <cell r="AX2575">
            <v>0</v>
          </cell>
          <cell r="AY2575" t="str">
            <v>B</v>
          </cell>
          <cell r="AZ2575">
            <v>98</v>
          </cell>
          <cell r="BA2575">
            <v>10</v>
          </cell>
          <cell r="BB2575">
            <v>10</v>
          </cell>
          <cell r="BC2575">
            <v>616</v>
          </cell>
          <cell r="BD2575" t="str">
            <v>WHL</v>
          </cell>
          <cell r="BE2575" t="str">
            <v>WHL</v>
          </cell>
          <cell r="BF2575" t="str">
            <v>W</v>
          </cell>
          <cell r="BG2575" t="str">
            <v>PCS</v>
          </cell>
          <cell r="BH2575">
            <v>0</v>
          </cell>
          <cell r="BJ2575">
            <v>0</v>
          </cell>
          <cell r="BK2575">
            <v>6.6064383999999993E-3</v>
          </cell>
          <cell r="BL2575">
            <v>16</v>
          </cell>
          <cell r="BM2575">
            <v>0</v>
          </cell>
          <cell r="BN2575">
            <v>0</v>
          </cell>
          <cell r="BO2575">
            <v>95</v>
          </cell>
          <cell r="BP2575">
            <v>80</v>
          </cell>
          <cell r="BR2575">
            <v>3747</v>
          </cell>
          <cell r="BS2575">
            <v>3000</v>
          </cell>
          <cell r="BT2575">
            <v>3000</v>
          </cell>
          <cell r="BU2575">
            <v>3333</v>
          </cell>
          <cell r="BV2575">
            <v>10</v>
          </cell>
          <cell r="BW2575">
            <v>3000</v>
          </cell>
          <cell r="BX2575">
            <v>0</v>
          </cell>
        </row>
        <row r="2576">
          <cell r="E2576" t="str">
            <v>BWHX1551</v>
          </cell>
          <cell r="F2576" t="str">
            <v>ERGLANZ FIN 1770 38 4 100 S</v>
          </cell>
          <cell r="G2576" t="str">
            <v>ERGLANZ FIN 1770 38 4 100 S</v>
          </cell>
          <cell r="H2576" t="str">
            <v>ERGLANZ</v>
          </cell>
          <cell r="K2576" t="str">
            <v>BRIDGESTONE</v>
          </cell>
          <cell r="L2576" t="str">
            <v>1770</v>
          </cell>
          <cell r="M2576" t="str">
            <v>WHEEL</v>
          </cell>
          <cell r="N2576" t="str">
            <v>WHEEL</v>
          </cell>
          <cell r="O2576" t="str">
            <v>WHL</v>
          </cell>
          <cell r="P2576" t="str">
            <v/>
          </cell>
          <cell r="Q2576" t="str">
            <v/>
          </cell>
          <cell r="R2576" t="str">
            <v/>
          </cell>
          <cell r="T2576">
            <v>0</v>
          </cell>
          <cell r="V2576" t="str">
            <v>1770</v>
          </cell>
          <cell r="Y2576" t="str">
            <v>24</v>
          </cell>
          <cell r="AG2576" t="str">
            <v>*</v>
          </cell>
          <cell r="AL2576" t="str">
            <v>ERGLANZ FIN</v>
          </cell>
          <cell r="AP2576">
            <v>0</v>
          </cell>
          <cell r="AQ2576">
            <v>0</v>
          </cell>
          <cell r="AR2576">
            <v>0</v>
          </cell>
          <cell r="AU2576">
            <v>0</v>
          </cell>
          <cell r="AW2576" t="str">
            <v>INDENTURED</v>
          </cell>
          <cell r="AX2576">
            <v>0</v>
          </cell>
          <cell r="AY2576" t="str">
            <v>B</v>
          </cell>
          <cell r="AZ2576">
            <v>98</v>
          </cell>
          <cell r="BA2576">
            <v>10</v>
          </cell>
          <cell r="BB2576">
            <v>10</v>
          </cell>
          <cell r="BC2576">
            <v>616</v>
          </cell>
          <cell r="BD2576" t="str">
            <v>WHL</v>
          </cell>
          <cell r="BE2576" t="str">
            <v>WHL</v>
          </cell>
          <cell r="BF2576" t="str">
            <v>W</v>
          </cell>
          <cell r="BG2576" t="str">
            <v>PCS</v>
          </cell>
          <cell r="BH2576">
            <v>0</v>
          </cell>
          <cell r="BJ2576">
            <v>0</v>
          </cell>
          <cell r="BK2576">
            <v>7.4580495999999989E-3</v>
          </cell>
          <cell r="BL2576">
            <v>17</v>
          </cell>
          <cell r="BM2576">
            <v>0</v>
          </cell>
          <cell r="BN2576">
            <v>0</v>
          </cell>
          <cell r="BO2576">
            <v>95</v>
          </cell>
          <cell r="BP2576">
            <v>80</v>
          </cell>
          <cell r="BR2576">
            <v>4792</v>
          </cell>
          <cell r="BS2576">
            <v>3000</v>
          </cell>
          <cell r="BT2576">
            <v>3000</v>
          </cell>
          <cell r="BU2576">
            <v>3333</v>
          </cell>
          <cell r="BV2576">
            <v>10</v>
          </cell>
          <cell r="BW2576">
            <v>3000</v>
          </cell>
          <cell r="BX2576">
            <v>0</v>
          </cell>
        </row>
        <row r="2577">
          <cell r="E2577" t="str">
            <v>BWHX1552</v>
          </cell>
          <cell r="F2577" t="str">
            <v>ERGLANZ FIN 1770 38 4 114.3 S</v>
          </cell>
          <cell r="G2577" t="str">
            <v>ERGLANZ FIN 1770 38 4 114.3 S</v>
          </cell>
          <cell r="H2577" t="str">
            <v>ERGLANZ</v>
          </cell>
          <cell r="K2577" t="str">
            <v>BRIDGESTONE</v>
          </cell>
          <cell r="L2577" t="str">
            <v>1770</v>
          </cell>
          <cell r="M2577" t="str">
            <v>WHEEL</v>
          </cell>
          <cell r="N2577" t="str">
            <v>WHEEL</v>
          </cell>
          <cell r="O2577" t="str">
            <v>WHL</v>
          </cell>
          <cell r="P2577" t="str">
            <v/>
          </cell>
          <cell r="Q2577" t="str">
            <v/>
          </cell>
          <cell r="R2577" t="str">
            <v/>
          </cell>
          <cell r="T2577">
            <v>0</v>
          </cell>
          <cell r="V2577" t="str">
            <v>1770</v>
          </cell>
          <cell r="Y2577" t="str">
            <v>24</v>
          </cell>
          <cell r="AG2577" t="str">
            <v>*</v>
          </cell>
          <cell r="AL2577" t="str">
            <v>ERGLANZ FIN</v>
          </cell>
          <cell r="AP2577">
            <v>0</v>
          </cell>
          <cell r="AQ2577">
            <v>0</v>
          </cell>
          <cell r="AR2577">
            <v>0</v>
          </cell>
          <cell r="AU2577">
            <v>0</v>
          </cell>
          <cell r="AW2577" t="str">
            <v>INDENTURED</v>
          </cell>
          <cell r="AX2577">
            <v>0</v>
          </cell>
          <cell r="AY2577" t="str">
            <v>B</v>
          </cell>
          <cell r="AZ2577">
            <v>98</v>
          </cell>
          <cell r="BA2577">
            <v>10</v>
          </cell>
          <cell r="BB2577">
            <v>10</v>
          </cell>
          <cell r="BC2577">
            <v>616</v>
          </cell>
          <cell r="BD2577" t="str">
            <v>WHL</v>
          </cell>
          <cell r="BE2577" t="str">
            <v>WHL</v>
          </cell>
          <cell r="BF2577" t="str">
            <v>W</v>
          </cell>
          <cell r="BG2577" t="str">
            <v>PCS</v>
          </cell>
          <cell r="BH2577">
            <v>0</v>
          </cell>
          <cell r="BJ2577">
            <v>0</v>
          </cell>
          <cell r="BK2577">
            <v>7.4580495999999989E-3</v>
          </cell>
          <cell r="BL2577">
            <v>17</v>
          </cell>
          <cell r="BM2577">
            <v>0</v>
          </cell>
          <cell r="BN2577">
            <v>0</v>
          </cell>
          <cell r="BO2577">
            <v>95</v>
          </cell>
          <cell r="BP2577">
            <v>80</v>
          </cell>
          <cell r="BR2577">
            <v>4792</v>
          </cell>
          <cell r="BS2577">
            <v>3000</v>
          </cell>
          <cell r="BT2577">
            <v>3000</v>
          </cell>
          <cell r="BU2577">
            <v>3333</v>
          </cell>
          <cell r="BV2577">
            <v>10</v>
          </cell>
          <cell r="BW2577">
            <v>3000</v>
          </cell>
          <cell r="BX2577">
            <v>0</v>
          </cell>
        </row>
        <row r="2578">
          <cell r="E2578" t="str">
            <v>BWHX1553</v>
          </cell>
          <cell r="F2578" t="str">
            <v>ERGLANZ FIN 1770 38 5 100 S</v>
          </cell>
          <cell r="G2578" t="str">
            <v>ERGLANZ FIN 1770 38 5 100 S</v>
          </cell>
          <cell r="H2578" t="str">
            <v>ERGLANZ</v>
          </cell>
          <cell r="K2578" t="str">
            <v>BRIDGESTONE</v>
          </cell>
          <cell r="L2578" t="str">
            <v>1770</v>
          </cell>
          <cell r="M2578" t="str">
            <v>WHEEL</v>
          </cell>
          <cell r="N2578" t="str">
            <v>WHEEL</v>
          </cell>
          <cell r="O2578" t="str">
            <v>WHL</v>
          </cell>
          <cell r="P2578" t="str">
            <v/>
          </cell>
          <cell r="Q2578" t="str">
            <v/>
          </cell>
          <cell r="R2578" t="str">
            <v/>
          </cell>
          <cell r="T2578">
            <v>0</v>
          </cell>
          <cell r="V2578" t="str">
            <v>1770</v>
          </cell>
          <cell r="Y2578" t="str">
            <v>24</v>
          </cell>
          <cell r="AG2578" t="str">
            <v>*</v>
          </cell>
          <cell r="AL2578" t="str">
            <v>ERGLANZ FIN</v>
          </cell>
          <cell r="AP2578">
            <v>0</v>
          </cell>
          <cell r="AQ2578">
            <v>0</v>
          </cell>
          <cell r="AR2578">
            <v>0</v>
          </cell>
          <cell r="AU2578">
            <v>0</v>
          </cell>
          <cell r="AW2578" t="str">
            <v>INDENTURED</v>
          </cell>
          <cell r="AX2578">
            <v>0</v>
          </cell>
          <cell r="AY2578" t="str">
            <v>B</v>
          </cell>
          <cell r="AZ2578">
            <v>98</v>
          </cell>
          <cell r="BA2578">
            <v>10</v>
          </cell>
          <cell r="BB2578">
            <v>10</v>
          </cell>
          <cell r="BC2578">
            <v>616</v>
          </cell>
          <cell r="BD2578" t="str">
            <v>WHL</v>
          </cell>
          <cell r="BE2578" t="str">
            <v>WHL</v>
          </cell>
          <cell r="BF2578" t="str">
            <v>W</v>
          </cell>
          <cell r="BG2578" t="str">
            <v>PCS</v>
          </cell>
          <cell r="BH2578">
            <v>0</v>
          </cell>
          <cell r="BJ2578">
            <v>0</v>
          </cell>
          <cell r="BK2578">
            <v>7.4580495999999989E-3</v>
          </cell>
          <cell r="BL2578">
            <v>17</v>
          </cell>
          <cell r="BM2578">
            <v>0</v>
          </cell>
          <cell r="BN2578">
            <v>0</v>
          </cell>
          <cell r="BO2578">
            <v>95</v>
          </cell>
          <cell r="BP2578">
            <v>80</v>
          </cell>
          <cell r="BR2578">
            <v>4792</v>
          </cell>
          <cell r="BS2578">
            <v>3000</v>
          </cell>
          <cell r="BT2578">
            <v>3000</v>
          </cell>
          <cell r="BU2578">
            <v>3333</v>
          </cell>
          <cell r="BV2578">
            <v>10</v>
          </cell>
          <cell r="BW2578">
            <v>3000</v>
          </cell>
          <cell r="BX2578">
            <v>0</v>
          </cell>
        </row>
        <row r="2579">
          <cell r="E2579" t="str">
            <v>BWHX1554</v>
          </cell>
          <cell r="F2579" t="str">
            <v>ERGLANZ FIN 1770 38 5 112 S</v>
          </cell>
          <cell r="G2579" t="str">
            <v>ERGLANZ FIN 1770 38 5 112 S</v>
          </cell>
          <cell r="H2579" t="str">
            <v>ERGLANZ</v>
          </cell>
          <cell r="K2579" t="str">
            <v>BRIDGESTONE</v>
          </cell>
          <cell r="L2579" t="str">
            <v>1770</v>
          </cell>
          <cell r="M2579" t="str">
            <v>WHEEL</v>
          </cell>
          <cell r="N2579" t="str">
            <v>WHEEL</v>
          </cell>
          <cell r="O2579" t="str">
            <v>WHL</v>
          </cell>
          <cell r="P2579" t="str">
            <v/>
          </cell>
          <cell r="Q2579" t="str">
            <v/>
          </cell>
          <cell r="R2579" t="str">
            <v/>
          </cell>
          <cell r="T2579">
            <v>0</v>
          </cell>
          <cell r="V2579" t="str">
            <v>1770</v>
          </cell>
          <cell r="Y2579" t="str">
            <v>24</v>
          </cell>
          <cell r="AG2579" t="str">
            <v>*</v>
          </cell>
          <cell r="AL2579" t="str">
            <v>ERGLANZ FIN</v>
          </cell>
          <cell r="AP2579">
            <v>0</v>
          </cell>
          <cell r="AQ2579">
            <v>0</v>
          </cell>
          <cell r="AR2579">
            <v>0</v>
          </cell>
          <cell r="AU2579">
            <v>0</v>
          </cell>
          <cell r="AW2579" t="str">
            <v>INDENTURED</v>
          </cell>
          <cell r="AX2579">
            <v>0</v>
          </cell>
          <cell r="AY2579" t="str">
            <v>B</v>
          </cell>
          <cell r="AZ2579">
            <v>98</v>
          </cell>
          <cell r="BA2579">
            <v>10</v>
          </cell>
          <cell r="BB2579">
            <v>10</v>
          </cell>
          <cell r="BC2579">
            <v>616</v>
          </cell>
          <cell r="BD2579" t="str">
            <v>WHL</v>
          </cell>
          <cell r="BE2579" t="str">
            <v>WHL</v>
          </cell>
          <cell r="BF2579" t="str">
            <v>W</v>
          </cell>
          <cell r="BG2579" t="str">
            <v>PCS</v>
          </cell>
          <cell r="BH2579">
            <v>0</v>
          </cell>
          <cell r="BJ2579">
            <v>0</v>
          </cell>
          <cell r="BK2579">
            <v>7.4580495999999989E-3</v>
          </cell>
          <cell r="BL2579">
            <v>17</v>
          </cell>
          <cell r="BM2579">
            <v>0</v>
          </cell>
          <cell r="BN2579">
            <v>0</v>
          </cell>
          <cell r="BO2579">
            <v>95</v>
          </cell>
          <cell r="BP2579">
            <v>80</v>
          </cell>
          <cell r="BR2579">
            <v>4792</v>
          </cell>
          <cell r="BS2579">
            <v>3000</v>
          </cell>
          <cell r="BT2579">
            <v>3000</v>
          </cell>
          <cell r="BU2579">
            <v>3333</v>
          </cell>
          <cell r="BV2579">
            <v>10</v>
          </cell>
          <cell r="BW2579">
            <v>3000</v>
          </cell>
          <cell r="BX2579">
            <v>0</v>
          </cell>
        </row>
        <row r="2580">
          <cell r="E2580" t="str">
            <v>BWHX1555</v>
          </cell>
          <cell r="F2580" t="str">
            <v>ERGLANZ FIN 1770 38 5 114.3 S</v>
          </cell>
          <cell r="G2580" t="str">
            <v>ERGLANZ FIN 1770 38 5 114.3 S</v>
          </cell>
          <cell r="H2580" t="str">
            <v>ERGLANZ</v>
          </cell>
          <cell r="K2580" t="str">
            <v>BRIDGESTONE</v>
          </cell>
          <cell r="L2580" t="str">
            <v>1770</v>
          </cell>
          <cell r="M2580" t="str">
            <v>WHEEL</v>
          </cell>
          <cell r="N2580" t="str">
            <v>WHEEL</v>
          </cell>
          <cell r="O2580" t="str">
            <v>WHL</v>
          </cell>
          <cell r="P2580" t="str">
            <v/>
          </cell>
          <cell r="Q2580" t="str">
            <v/>
          </cell>
          <cell r="R2580" t="str">
            <v/>
          </cell>
          <cell r="T2580">
            <v>0</v>
          </cell>
          <cell r="V2580" t="str">
            <v>1770</v>
          </cell>
          <cell r="Y2580" t="str">
            <v>24</v>
          </cell>
          <cell r="AG2580" t="str">
            <v>*</v>
          </cell>
          <cell r="AL2580" t="str">
            <v>ERGLANZ FIN</v>
          </cell>
          <cell r="AP2580">
            <v>0</v>
          </cell>
          <cell r="AQ2580">
            <v>0</v>
          </cell>
          <cell r="AR2580">
            <v>0</v>
          </cell>
          <cell r="AU2580">
            <v>0</v>
          </cell>
          <cell r="AW2580" t="str">
            <v>INDENTURED</v>
          </cell>
          <cell r="AX2580">
            <v>0</v>
          </cell>
          <cell r="AY2580" t="str">
            <v>B</v>
          </cell>
          <cell r="AZ2580">
            <v>98</v>
          </cell>
          <cell r="BA2580">
            <v>10</v>
          </cell>
          <cell r="BB2580">
            <v>10</v>
          </cell>
          <cell r="BC2580">
            <v>616</v>
          </cell>
          <cell r="BD2580" t="str">
            <v>WHL</v>
          </cell>
          <cell r="BE2580" t="str">
            <v>WHL</v>
          </cell>
          <cell r="BF2580" t="str">
            <v>W</v>
          </cell>
          <cell r="BG2580" t="str">
            <v>PCS</v>
          </cell>
          <cell r="BH2580">
            <v>0</v>
          </cell>
          <cell r="BJ2580">
            <v>0</v>
          </cell>
          <cell r="BK2580">
            <v>7.4580495999999989E-3</v>
          </cell>
          <cell r="BL2580">
            <v>17</v>
          </cell>
          <cell r="BM2580">
            <v>0</v>
          </cell>
          <cell r="BN2580">
            <v>0</v>
          </cell>
          <cell r="BO2580">
            <v>95</v>
          </cell>
          <cell r="BP2580">
            <v>80</v>
          </cell>
          <cell r="BR2580">
            <v>4792</v>
          </cell>
          <cell r="BS2580">
            <v>3000</v>
          </cell>
          <cell r="BT2580">
            <v>3000</v>
          </cell>
          <cell r="BU2580">
            <v>3333</v>
          </cell>
          <cell r="BV2580">
            <v>10</v>
          </cell>
          <cell r="BW2580">
            <v>3000</v>
          </cell>
          <cell r="BX2580">
            <v>0</v>
          </cell>
        </row>
        <row r="2581">
          <cell r="E2581" t="str">
            <v>BWHX1556</v>
          </cell>
          <cell r="F2581" t="str">
            <v>ERGLANZ FIN 1770 38 5 120 S</v>
          </cell>
          <cell r="G2581" t="str">
            <v>ERGLANZ FIN 1770 38 5 120 S</v>
          </cell>
          <cell r="H2581" t="str">
            <v>ERGLANZ</v>
          </cell>
          <cell r="K2581" t="str">
            <v>BRIDGESTONE</v>
          </cell>
          <cell r="L2581" t="str">
            <v>1770</v>
          </cell>
          <cell r="M2581" t="str">
            <v>WHEEL</v>
          </cell>
          <cell r="N2581" t="str">
            <v>WHEEL</v>
          </cell>
          <cell r="O2581" t="str">
            <v>WHL</v>
          </cell>
          <cell r="P2581" t="str">
            <v/>
          </cell>
          <cell r="Q2581" t="str">
            <v/>
          </cell>
          <cell r="R2581" t="str">
            <v/>
          </cell>
          <cell r="T2581">
            <v>0</v>
          </cell>
          <cell r="V2581" t="str">
            <v>1770</v>
          </cell>
          <cell r="Y2581" t="str">
            <v>24</v>
          </cell>
          <cell r="AG2581" t="str">
            <v>*</v>
          </cell>
          <cell r="AL2581" t="str">
            <v>ERGLANZ FIN</v>
          </cell>
          <cell r="AP2581">
            <v>0</v>
          </cell>
          <cell r="AQ2581">
            <v>0</v>
          </cell>
          <cell r="AR2581">
            <v>0</v>
          </cell>
          <cell r="AU2581">
            <v>0</v>
          </cell>
          <cell r="AW2581" t="str">
            <v>INDENTURED</v>
          </cell>
          <cell r="AX2581">
            <v>0</v>
          </cell>
          <cell r="AY2581" t="str">
            <v>B</v>
          </cell>
          <cell r="AZ2581">
            <v>98</v>
          </cell>
          <cell r="BA2581">
            <v>10</v>
          </cell>
          <cell r="BB2581">
            <v>10</v>
          </cell>
          <cell r="BC2581">
            <v>616</v>
          </cell>
          <cell r="BD2581" t="str">
            <v>WHL</v>
          </cell>
          <cell r="BE2581" t="str">
            <v>WHL</v>
          </cell>
          <cell r="BF2581" t="str">
            <v>W</v>
          </cell>
          <cell r="BG2581" t="str">
            <v>PCS</v>
          </cell>
          <cell r="BH2581">
            <v>0</v>
          </cell>
          <cell r="BJ2581">
            <v>0</v>
          </cell>
          <cell r="BK2581">
            <v>7.4580495999999989E-3</v>
          </cell>
          <cell r="BL2581">
            <v>17</v>
          </cell>
          <cell r="BM2581">
            <v>0</v>
          </cell>
          <cell r="BN2581">
            <v>0</v>
          </cell>
          <cell r="BO2581">
            <v>95</v>
          </cell>
          <cell r="BP2581">
            <v>80</v>
          </cell>
          <cell r="BR2581">
            <v>4792</v>
          </cell>
          <cell r="BS2581">
            <v>3000</v>
          </cell>
          <cell r="BT2581">
            <v>3000</v>
          </cell>
          <cell r="BU2581">
            <v>3333</v>
          </cell>
          <cell r="BV2581">
            <v>10</v>
          </cell>
          <cell r="BW2581">
            <v>3000</v>
          </cell>
          <cell r="BX2581">
            <v>0</v>
          </cell>
        </row>
        <row r="2582">
          <cell r="E2582" t="str">
            <v>BWHX1557</v>
          </cell>
          <cell r="F2582" t="str">
            <v>ERGLANZ FIN 1670 38 4 100 S</v>
          </cell>
          <cell r="G2582" t="str">
            <v>ERGLANZ FIN 1670 38 4 100 S</v>
          </cell>
          <cell r="H2582" t="str">
            <v>ERGLANZ</v>
          </cell>
          <cell r="K2582" t="str">
            <v>BRIDGESTONE</v>
          </cell>
          <cell r="L2582" t="str">
            <v>1670</v>
          </cell>
          <cell r="M2582" t="str">
            <v>WHEEL</v>
          </cell>
          <cell r="N2582" t="str">
            <v>WHEEL</v>
          </cell>
          <cell r="O2582" t="str">
            <v>WHL</v>
          </cell>
          <cell r="P2582" t="str">
            <v/>
          </cell>
          <cell r="Q2582" t="str">
            <v/>
          </cell>
          <cell r="R2582" t="str">
            <v/>
          </cell>
          <cell r="T2582">
            <v>0</v>
          </cell>
          <cell r="V2582" t="str">
            <v>1670</v>
          </cell>
          <cell r="Y2582" t="str">
            <v>24</v>
          </cell>
          <cell r="AG2582" t="str">
            <v>*</v>
          </cell>
          <cell r="AL2582" t="str">
            <v>ERGLANZ FIN</v>
          </cell>
          <cell r="AP2582">
            <v>0</v>
          </cell>
          <cell r="AQ2582">
            <v>0</v>
          </cell>
          <cell r="AR2582">
            <v>0</v>
          </cell>
          <cell r="AU2582">
            <v>0</v>
          </cell>
          <cell r="AW2582" t="str">
            <v>INDENTURED</v>
          </cell>
          <cell r="AX2582">
            <v>0</v>
          </cell>
          <cell r="AY2582" t="str">
            <v>B</v>
          </cell>
          <cell r="AZ2582">
            <v>98</v>
          </cell>
          <cell r="BA2582">
            <v>10</v>
          </cell>
          <cell r="BB2582">
            <v>10</v>
          </cell>
          <cell r="BC2582">
            <v>616</v>
          </cell>
          <cell r="BD2582" t="str">
            <v>WHL</v>
          </cell>
          <cell r="BE2582" t="str">
            <v>WHL</v>
          </cell>
          <cell r="BF2582" t="str">
            <v>W</v>
          </cell>
          <cell r="BG2582" t="str">
            <v>PCS</v>
          </cell>
          <cell r="BH2582">
            <v>0</v>
          </cell>
          <cell r="BJ2582">
            <v>0</v>
          </cell>
          <cell r="BK2582">
            <v>6.6064383999999993E-3</v>
          </cell>
          <cell r="BL2582">
            <v>16</v>
          </cell>
          <cell r="BM2582">
            <v>0</v>
          </cell>
          <cell r="BN2582">
            <v>0</v>
          </cell>
          <cell r="BO2582">
            <v>95</v>
          </cell>
          <cell r="BP2582">
            <v>80</v>
          </cell>
          <cell r="BR2582">
            <v>3747</v>
          </cell>
          <cell r="BS2582">
            <v>2500</v>
          </cell>
          <cell r="BT2582">
            <v>2500</v>
          </cell>
          <cell r="BU2582">
            <v>2778</v>
          </cell>
          <cell r="BV2582">
            <v>10</v>
          </cell>
          <cell r="BW2582">
            <v>2500</v>
          </cell>
          <cell r="BX2582">
            <v>0</v>
          </cell>
        </row>
        <row r="2583">
          <cell r="E2583" t="str">
            <v>BWHX1558</v>
          </cell>
          <cell r="F2583" t="str">
            <v>ERGLANZ FIN 1670 38 4 114.3 S</v>
          </cell>
          <cell r="G2583" t="str">
            <v>ERGLANZ FIN 1670 38 4 114.3 S</v>
          </cell>
          <cell r="H2583" t="str">
            <v>ERGLANZ</v>
          </cell>
          <cell r="K2583" t="str">
            <v>BRIDGESTONE</v>
          </cell>
          <cell r="L2583" t="str">
            <v>1670</v>
          </cell>
          <cell r="M2583" t="str">
            <v>WHEEL</v>
          </cell>
          <cell r="N2583" t="str">
            <v>WHEEL</v>
          </cell>
          <cell r="O2583" t="str">
            <v>WHL</v>
          </cell>
          <cell r="P2583" t="str">
            <v/>
          </cell>
          <cell r="Q2583" t="str">
            <v/>
          </cell>
          <cell r="R2583" t="str">
            <v/>
          </cell>
          <cell r="T2583">
            <v>0</v>
          </cell>
          <cell r="V2583" t="str">
            <v>1670</v>
          </cell>
          <cell r="Y2583" t="str">
            <v>24</v>
          </cell>
          <cell r="AG2583" t="str">
            <v>*</v>
          </cell>
          <cell r="AL2583" t="str">
            <v>ERGLANZ FIN</v>
          </cell>
          <cell r="AP2583">
            <v>0</v>
          </cell>
          <cell r="AQ2583">
            <v>0</v>
          </cell>
          <cell r="AR2583">
            <v>0</v>
          </cell>
          <cell r="AU2583">
            <v>0</v>
          </cell>
          <cell r="AW2583" t="str">
            <v>INDENTURED</v>
          </cell>
          <cell r="AX2583">
            <v>0</v>
          </cell>
          <cell r="AY2583" t="str">
            <v>B</v>
          </cell>
          <cell r="AZ2583">
            <v>98</v>
          </cell>
          <cell r="BA2583">
            <v>10</v>
          </cell>
          <cell r="BB2583">
            <v>10</v>
          </cell>
          <cell r="BC2583">
            <v>616</v>
          </cell>
          <cell r="BD2583" t="str">
            <v>WHL</v>
          </cell>
          <cell r="BE2583" t="str">
            <v>WHL</v>
          </cell>
          <cell r="BF2583" t="str">
            <v>W</v>
          </cell>
          <cell r="BG2583" t="str">
            <v>PCS</v>
          </cell>
          <cell r="BH2583">
            <v>0</v>
          </cell>
          <cell r="BJ2583">
            <v>0</v>
          </cell>
          <cell r="BK2583">
            <v>6.6064383999999993E-3</v>
          </cell>
          <cell r="BL2583">
            <v>16</v>
          </cell>
          <cell r="BM2583">
            <v>0</v>
          </cell>
          <cell r="BN2583">
            <v>0</v>
          </cell>
          <cell r="BO2583">
            <v>95</v>
          </cell>
          <cell r="BP2583">
            <v>80</v>
          </cell>
          <cell r="BR2583">
            <v>3747</v>
          </cell>
          <cell r="BS2583">
            <v>2500</v>
          </cell>
          <cell r="BT2583">
            <v>2500</v>
          </cell>
          <cell r="BU2583">
            <v>2778</v>
          </cell>
          <cell r="BV2583">
            <v>10</v>
          </cell>
          <cell r="BW2583">
            <v>2500</v>
          </cell>
          <cell r="BX2583">
            <v>0</v>
          </cell>
        </row>
        <row r="2584">
          <cell r="E2584" t="str">
            <v>BWHX1559</v>
          </cell>
          <cell r="F2584" t="str">
            <v>ERGLANZ FIN 1670 38 5 100 S</v>
          </cell>
          <cell r="G2584" t="str">
            <v>ERGLANZ FIN 1670 38 5 100 S</v>
          </cell>
          <cell r="H2584" t="str">
            <v>ERGLANZ</v>
          </cell>
          <cell r="K2584" t="str">
            <v>BRIDGESTONE</v>
          </cell>
          <cell r="L2584" t="str">
            <v>1670</v>
          </cell>
          <cell r="M2584" t="str">
            <v>WHEEL</v>
          </cell>
          <cell r="N2584" t="str">
            <v>WHEEL</v>
          </cell>
          <cell r="O2584" t="str">
            <v>WHL</v>
          </cell>
          <cell r="P2584" t="str">
            <v/>
          </cell>
          <cell r="Q2584" t="str">
            <v/>
          </cell>
          <cell r="R2584" t="str">
            <v/>
          </cell>
          <cell r="T2584">
            <v>0</v>
          </cell>
          <cell r="V2584" t="str">
            <v>1670</v>
          </cell>
          <cell r="Y2584" t="str">
            <v>24</v>
          </cell>
          <cell r="AG2584" t="str">
            <v>*</v>
          </cell>
          <cell r="AL2584" t="str">
            <v>ERGLANZ FIN</v>
          </cell>
          <cell r="AP2584">
            <v>0</v>
          </cell>
          <cell r="AQ2584">
            <v>0</v>
          </cell>
          <cell r="AR2584">
            <v>0</v>
          </cell>
          <cell r="AU2584">
            <v>0</v>
          </cell>
          <cell r="AW2584" t="str">
            <v>INDENTURED</v>
          </cell>
          <cell r="AX2584">
            <v>0</v>
          </cell>
          <cell r="AY2584" t="str">
            <v>B</v>
          </cell>
          <cell r="AZ2584">
            <v>98</v>
          </cell>
          <cell r="BA2584">
            <v>10</v>
          </cell>
          <cell r="BB2584">
            <v>10</v>
          </cell>
          <cell r="BC2584">
            <v>616</v>
          </cell>
          <cell r="BD2584" t="str">
            <v>WHL</v>
          </cell>
          <cell r="BE2584" t="str">
            <v>WHL</v>
          </cell>
          <cell r="BF2584" t="str">
            <v>W</v>
          </cell>
          <cell r="BG2584" t="str">
            <v>PCS</v>
          </cell>
          <cell r="BH2584">
            <v>0</v>
          </cell>
          <cell r="BJ2584">
            <v>0</v>
          </cell>
          <cell r="BK2584">
            <v>6.6064383999999993E-3</v>
          </cell>
          <cell r="BL2584">
            <v>16</v>
          </cell>
          <cell r="BM2584">
            <v>0</v>
          </cell>
          <cell r="BN2584">
            <v>0</v>
          </cell>
          <cell r="BO2584">
            <v>95</v>
          </cell>
          <cell r="BP2584">
            <v>80</v>
          </cell>
          <cell r="BR2584">
            <v>3747</v>
          </cell>
          <cell r="BS2584">
            <v>2500</v>
          </cell>
          <cell r="BT2584">
            <v>2500</v>
          </cell>
          <cell r="BU2584">
            <v>2778</v>
          </cell>
          <cell r="BV2584">
            <v>10</v>
          </cell>
          <cell r="BW2584">
            <v>2500</v>
          </cell>
          <cell r="BX2584">
            <v>0</v>
          </cell>
        </row>
        <row r="2585">
          <cell r="E2585" t="str">
            <v>BWHX1560</v>
          </cell>
          <cell r="F2585" t="str">
            <v>ERGLANZ FIN 1670 38 5 114.3 S</v>
          </cell>
          <cell r="G2585" t="str">
            <v>ERGLANZ FIN 1670 38 5 114.3 S</v>
          </cell>
          <cell r="H2585" t="str">
            <v>ERGLANZ</v>
          </cell>
          <cell r="K2585" t="str">
            <v>BRIDGESTONE</v>
          </cell>
          <cell r="L2585" t="str">
            <v>1570</v>
          </cell>
          <cell r="M2585" t="str">
            <v>WHEEL</v>
          </cell>
          <cell r="N2585" t="str">
            <v>WHEEL</v>
          </cell>
          <cell r="O2585" t="str">
            <v>WHL</v>
          </cell>
          <cell r="P2585" t="str">
            <v/>
          </cell>
          <cell r="Q2585" t="str">
            <v/>
          </cell>
          <cell r="R2585" t="str">
            <v/>
          </cell>
          <cell r="T2585">
            <v>0</v>
          </cell>
          <cell r="V2585" t="str">
            <v>1570</v>
          </cell>
          <cell r="Y2585" t="str">
            <v>24</v>
          </cell>
          <cell r="AG2585" t="str">
            <v>*</v>
          </cell>
          <cell r="AL2585" t="str">
            <v>ERGLANZ FIN</v>
          </cell>
          <cell r="AP2585">
            <v>0</v>
          </cell>
          <cell r="AQ2585">
            <v>0</v>
          </cell>
          <cell r="AR2585">
            <v>0</v>
          </cell>
          <cell r="AU2585">
            <v>0</v>
          </cell>
          <cell r="AW2585" t="str">
            <v>INDENTURED</v>
          </cell>
          <cell r="AX2585">
            <v>0</v>
          </cell>
          <cell r="AY2585" t="str">
            <v>B</v>
          </cell>
          <cell r="AZ2585">
            <v>98</v>
          </cell>
          <cell r="BA2585">
            <v>10</v>
          </cell>
          <cell r="BB2585">
            <v>10</v>
          </cell>
          <cell r="BC2585">
            <v>616</v>
          </cell>
          <cell r="BD2585" t="str">
            <v>WHL</v>
          </cell>
          <cell r="BE2585" t="str">
            <v>WHL</v>
          </cell>
          <cell r="BF2585" t="str">
            <v>W</v>
          </cell>
          <cell r="BG2585" t="str">
            <v>PCS</v>
          </cell>
          <cell r="BH2585">
            <v>0</v>
          </cell>
          <cell r="BJ2585">
            <v>0</v>
          </cell>
          <cell r="BK2585">
            <v>6.6064383999999993E-3</v>
          </cell>
          <cell r="BL2585">
            <v>16</v>
          </cell>
          <cell r="BM2585">
            <v>0</v>
          </cell>
          <cell r="BN2585">
            <v>0</v>
          </cell>
          <cell r="BO2585">
            <v>95</v>
          </cell>
          <cell r="BP2585">
            <v>80</v>
          </cell>
          <cell r="BR2585">
            <v>3747</v>
          </cell>
          <cell r="BS2585">
            <v>2500</v>
          </cell>
          <cell r="BT2585">
            <v>2500</v>
          </cell>
          <cell r="BU2585">
            <v>2778</v>
          </cell>
          <cell r="BV2585">
            <v>10</v>
          </cell>
          <cell r="BW2585">
            <v>2500</v>
          </cell>
          <cell r="BX2585">
            <v>0</v>
          </cell>
        </row>
        <row r="2586">
          <cell r="E2586" t="str">
            <v>BWHX1561</v>
          </cell>
          <cell r="F2586" t="str">
            <v>ERGLANZ FIN 1570 38 4 100 S</v>
          </cell>
          <cell r="G2586" t="str">
            <v>ERGLANZ FIN 1570 38 4 100 S</v>
          </cell>
          <cell r="H2586" t="str">
            <v>ERGLANZ</v>
          </cell>
          <cell r="K2586" t="str">
            <v>BRIDGESTONE</v>
          </cell>
          <cell r="L2586" t="str">
            <v>1570</v>
          </cell>
          <cell r="M2586" t="str">
            <v>WHEEL</v>
          </cell>
          <cell r="N2586" t="str">
            <v>WHEEL</v>
          </cell>
          <cell r="O2586" t="str">
            <v>WHL</v>
          </cell>
          <cell r="P2586" t="str">
            <v/>
          </cell>
          <cell r="Q2586" t="str">
            <v/>
          </cell>
          <cell r="R2586" t="str">
            <v/>
          </cell>
          <cell r="T2586">
            <v>0</v>
          </cell>
          <cell r="V2586" t="str">
            <v>1570</v>
          </cell>
          <cell r="Y2586" t="str">
            <v>24</v>
          </cell>
          <cell r="AG2586" t="str">
            <v>*</v>
          </cell>
          <cell r="AL2586" t="str">
            <v>ERGLANZ FIN</v>
          </cell>
          <cell r="AP2586">
            <v>0</v>
          </cell>
          <cell r="AQ2586">
            <v>0</v>
          </cell>
          <cell r="AR2586">
            <v>0</v>
          </cell>
          <cell r="AU2586">
            <v>0</v>
          </cell>
          <cell r="AW2586" t="str">
            <v>INDENTURED</v>
          </cell>
          <cell r="AX2586">
            <v>0</v>
          </cell>
          <cell r="AY2586" t="str">
            <v>B</v>
          </cell>
          <cell r="AZ2586">
            <v>98</v>
          </cell>
          <cell r="BA2586">
            <v>10</v>
          </cell>
          <cell r="BB2586">
            <v>10</v>
          </cell>
          <cell r="BC2586">
            <v>616</v>
          </cell>
          <cell r="BD2586" t="str">
            <v>WHL</v>
          </cell>
          <cell r="BE2586" t="str">
            <v>WHL</v>
          </cell>
          <cell r="BF2586" t="str">
            <v>W</v>
          </cell>
          <cell r="BG2586" t="str">
            <v>PCS</v>
          </cell>
          <cell r="BH2586">
            <v>0</v>
          </cell>
          <cell r="BJ2586">
            <v>0</v>
          </cell>
          <cell r="BK2586">
            <v>5.8064400000000004E-3</v>
          </cell>
          <cell r="BL2586">
            <v>15</v>
          </cell>
          <cell r="BM2586">
            <v>0</v>
          </cell>
          <cell r="BN2586">
            <v>0</v>
          </cell>
          <cell r="BO2586">
            <v>95</v>
          </cell>
          <cell r="BP2586">
            <v>80</v>
          </cell>
          <cell r="BR2586">
            <v>2636</v>
          </cell>
          <cell r="BS2586">
            <v>2000</v>
          </cell>
          <cell r="BT2586">
            <v>2000</v>
          </cell>
          <cell r="BU2586">
            <v>2222</v>
          </cell>
          <cell r="BV2586">
            <v>10</v>
          </cell>
          <cell r="BW2586">
            <v>2000</v>
          </cell>
          <cell r="BX2586">
            <v>0</v>
          </cell>
        </row>
        <row r="2587">
          <cell r="E2587" t="str">
            <v>BWHX1562</v>
          </cell>
          <cell r="F2587" t="str">
            <v>ERGLANZ FIN 1570 38 5 100 S</v>
          </cell>
          <cell r="G2587" t="str">
            <v>ERGLANZ FIN 1570 38 5 100 S</v>
          </cell>
          <cell r="H2587" t="str">
            <v>ERGLANZ</v>
          </cell>
          <cell r="K2587" t="str">
            <v>BRIDGESTONE</v>
          </cell>
          <cell r="L2587" t="str">
            <v>1570</v>
          </cell>
          <cell r="M2587" t="str">
            <v>WHEEL</v>
          </cell>
          <cell r="N2587" t="str">
            <v>WHEEL</v>
          </cell>
          <cell r="O2587" t="str">
            <v>WHL</v>
          </cell>
          <cell r="P2587" t="str">
            <v/>
          </cell>
          <cell r="Q2587" t="str">
            <v/>
          </cell>
          <cell r="R2587" t="str">
            <v/>
          </cell>
          <cell r="T2587">
            <v>0</v>
          </cell>
          <cell r="V2587" t="str">
            <v>1570</v>
          </cell>
          <cell r="Y2587" t="str">
            <v>24</v>
          </cell>
          <cell r="AG2587" t="str">
            <v>*</v>
          </cell>
          <cell r="AL2587" t="str">
            <v>ERGLANZ FIN</v>
          </cell>
          <cell r="AP2587">
            <v>0</v>
          </cell>
          <cell r="AQ2587">
            <v>0</v>
          </cell>
          <cell r="AR2587">
            <v>0</v>
          </cell>
          <cell r="AU2587">
            <v>0</v>
          </cell>
          <cell r="AW2587" t="str">
            <v>INDENTURED</v>
          </cell>
          <cell r="AX2587">
            <v>2</v>
          </cell>
          <cell r="AY2587" t="str">
            <v>B</v>
          </cell>
          <cell r="AZ2587">
            <v>98</v>
          </cell>
          <cell r="BA2587">
            <v>10</v>
          </cell>
          <cell r="BB2587">
            <v>10</v>
          </cell>
          <cell r="BC2587">
            <v>616</v>
          </cell>
          <cell r="BD2587" t="str">
            <v>WHL</v>
          </cell>
          <cell r="BE2587" t="str">
            <v>WHL</v>
          </cell>
          <cell r="BF2587" t="str">
            <v>W</v>
          </cell>
          <cell r="BG2587" t="str">
            <v>PCS</v>
          </cell>
          <cell r="BH2587">
            <v>0</v>
          </cell>
          <cell r="BJ2587">
            <v>0</v>
          </cell>
          <cell r="BK2587">
            <v>5.8064400000000004E-3</v>
          </cell>
          <cell r="BL2587">
            <v>15</v>
          </cell>
          <cell r="BM2587">
            <v>0</v>
          </cell>
          <cell r="BN2587">
            <v>0</v>
          </cell>
          <cell r="BO2587">
            <v>95</v>
          </cell>
          <cell r="BP2587">
            <v>80</v>
          </cell>
          <cell r="BR2587">
            <v>2636</v>
          </cell>
          <cell r="BS2587">
            <v>2000</v>
          </cell>
          <cell r="BT2587">
            <v>2000</v>
          </cell>
          <cell r="BU2587">
            <v>2222</v>
          </cell>
          <cell r="BV2587">
            <v>10</v>
          </cell>
          <cell r="BW2587">
            <v>2000</v>
          </cell>
          <cell r="BX2587">
            <v>1656.09</v>
          </cell>
        </row>
        <row r="2588">
          <cell r="E2588" t="str">
            <v>BWHX1571</v>
          </cell>
          <cell r="F2588" t="str">
            <v>ERGLANZ M2 1460 38 4 100 S</v>
          </cell>
          <cell r="G2588" t="str">
            <v>ERGLANZ M2 1460 38 4 100 S</v>
          </cell>
          <cell r="H2588" t="str">
            <v>ERGLANZ</v>
          </cell>
          <cell r="K2588" t="str">
            <v>BRIDGESTONE</v>
          </cell>
          <cell r="L2588" t="str">
            <v>1460</v>
          </cell>
          <cell r="M2588" t="str">
            <v>WHEEL</v>
          </cell>
          <cell r="N2588" t="str">
            <v>WHEEL</v>
          </cell>
          <cell r="O2588" t="str">
            <v>WHL</v>
          </cell>
          <cell r="P2588" t="str">
            <v/>
          </cell>
          <cell r="Q2588" t="str">
            <v/>
          </cell>
          <cell r="R2588" t="str">
            <v/>
          </cell>
          <cell r="T2588">
            <v>0</v>
          </cell>
          <cell r="V2588" t="str">
            <v>1460</v>
          </cell>
          <cell r="Y2588" t="str">
            <v>24</v>
          </cell>
          <cell r="AG2588" t="str">
            <v>*</v>
          </cell>
          <cell r="AL2588" t="str">
            <v>ERGLANZ M2</v>
          </cell>
          <cell r="AP2588">
            <v>0</v>
          </cell>
          <cell r="AQ2588">
            <v>0</v>
          </cell>
          <cell r="AR2588">
            <v>0</v>
          </cell>
          <cell r="AU2588">
            <v>0</v>
          </cell>
          <cell r="AW2588" t="str">
            <v>INDENTURED</v>
          </cell>
          <cell r="AX2588">
            <v>56</v>
          </cell>
          <cell r="AY2588" t="str">
            <v>B</v>
          </cell>
          <cell r="AZ2588">
            <v>98</v>
          </cell>
          <cell r="BA2588">
            <v>10</v>
          </cell>
          <cell r="BB2588">
            <v>10</v>
          </cell>
          <cell r="BC2588">
            <v>616</v>
          </cell>
          <cell r="BD2588" t="str">
            <v>WHL</v>
          </cell>
          <cell r="BE2588" t="str">
            <v>WHL</v>
          </cell>
          <cell r="BF2588" t="str">
            <v>W</v>
          </cell>
          <cell r="BG2588" t="str">
            <v>PCS</v>
          </cell>
          <cell r="BH2588">
            <v>0</v>
          </cell>
          <cell r="BJ2588">
            <v>0</v>
          </cell>
          <cell r="BK2588">
            <v>5.0580543999999986E-3</v>
          </cell>
          <cell r="BL2588">
            <v>14</v>
          </cell>
          <cell r="BM2588">
            <v>0</v>
          </cell>
          <cell r="BN2588">
            <v>0</v>
          </cell>
          <cell r="BO2588">
            <v>95</v>
          </cell>
          <cell r="BP2588">
            <v>80</v>
          </cell>
          <cell r="BR2588">
            <v>2261</v>
          </cell>
          <cell r="BS2588">
            <v>1650</v>
          </cell>
          <cell r="BT2588">
            <v>1650</v>
          </cell>
          <cell r="BU2588">
            <v>1833</v>
          </cell>
          <cell r="BV2588">
            <v>10</v>
          </cell>
          <cell r="BW2588">
            <v>1650</v>
          </cell>
          <cell r="BX2588">
            <v>1361.49</v>
          </cell>
        </row>
        <row r="2589">
          <cell r="E2589" t="str">
            <v>BWHX1572</v>
          </cell>
          <cell r="F2589" t="str">
            <v>ERGLANZ M2 1570 38 4 100 S</v>
          </cell>
          <cell r="G2589" t="str">
            <v>ERGLANZ M2 1570 38 4 100 S</v>
          </cell>
          <cell r="H2589" t="str">
            <v>ERGLANZ</v>
          </cell>
          <cell r="K2589" t="str">
            <v>BRIDGESTONE</v>
          </cell>
          <cell r="L2589" t="str">
            <v>1570</v>
          </cell>
          <cell r="M2589" t="str">
            <v>WHEEL</v>
          </cell>
          <cell r="N2589" t="str">
            <v>WHEEL</v>
          </cell>
          <cell r="O2589" t="str">
            <v>WHL</v>
          </cell>
          <cell r="P2589" t="str">
            <v/>
          </cell>
          <cell r="Q2589" t="str">
            <v/>
          </cell>
          <cell r="R2589" t="str">
            <v/>
          </cell>
          <cell r="T2589">
            <v>0</v>
          </cell>
          <cell r="V2589" t="str">
            <v>1570</v>
          </cell>
          <cell r="Y2589" t="str">
            <v>24</v>
          </cell>
          <cell r="AG2589" t="str">
            <v>*</v>
          </cell>
          <cell r="AL2589" t="str">
            <v>ERGLANZ M2</v>
          </cell>
          <cell r="AP2589">
            <v>0</v>
          </cell>
          <cell r="AQ2589">
            <v>0</v>
          </cell>
          <cell r="AR2589">
            <v>0</v>
          </cell>
          <cell r="AU2589">
            <v>0</v>
          </cell>
          <cell r="AW2589" t="str">
            <v>INDENTURED</v>
          </cell>
          <cell r="AX2589">
            <v>80</v>
          </cell>
          <cell r="AY2589" t="str">
            <v>B</v>
          </cell>
          <cell r="AZ2589">
            <v>98</v>
          </cell>
          <cell r="BA2589">
            <v>10</v>
          </cell>
          <cell r="BB2589">
            <v>10</v>
          </cell>
          <cell r="BC2589">
            <v>616</v>
          </cell>
          <cell r="BD2589" t="str">
            <v>WHL</v>
          </cell>
          <cell r="BE2589" t="str">
            <v>WHL</v>
          </cell>
          <cell r="BF2589" t="str">
            <v>W</v>
          </cell>
          <cell r="BG2589" t="str">
            <v>PCS</v>
          </cell>
          <cell r="BH2589">
            <v>0</v>
          </cell>
          <cell r="BJ2589">
            <v>0</v>
          </cell>
          <cell r="BK2589">
            <v>5.8064400000000004E-3</v>
          </cell>
          <cell r="BL2589">
            <v>15</v>
          </cell>
          <cell r="BM2589">
            <v>0</v>
          </cell>
          <cell r="BN2589">
            <v>0</v>
          </cell>
          <cell r="BO2589">
            <v>95</v>
          </cell>
          <cell r="BP2589">
            <v>80</v>
          </cell>
          <cell r="BR2589">
            <v>2667</v>
          </cell>
          <cell r="BS2589">
            <v>1800</v>
          </cell>
          <cell r="BT2589">
            <v>1800</v>
          </cell>
          <cell r="BU2589">
            <v>2000</v>
          </cell>
          <cell r="BV2589">
            <v>10</v>
          </cell>
          <cell r="BW2589">
            <v>1800</v>
          </cell>
          <cell r="BX2589">
            <v>1499.72</v>
          </cell>
        </row>
        <row r="2590">
          <cell r="E2590" t="str">
            <v>BWHX1573</v>
          </cell>
          <cell r="F2590" t="str">
            <v>ERGLANZ M2 1570 38 5 114.3 S</v>
          </cell>
          <cell r="G2590" t="str">
            <v>ERGLANZ M2 1570 38 5 114.3 S</v>
          </cell>
          <cell r="H2590" t="str">
            <v>ERGLANZ</v>
          </cell>
          <cell r="K2590" t="str">
            <v>BRIDGESTONE</v>
          </cell>
          <cell r="L2590" t="str">
            <v>1570</v>
          </cell>
          <cell r="M2590" t="str">
            <v>WHEEL</v>
          </cell>
          <cell r="N2590" t="str">
            <v>WHEEL</v>
          </cell>
          <cell r="O2590" t="str">
            <v>WHL</v>
          </cell>
          <cell r="P2590" t="str">
            <v/>
          </cell>
          <cell r="Q2590" t="str">
            <v/>
          </cell>
          <cell r="R2590" t="str">
            <v/>
          </cell>
          <cell r="T2590">
            <v>0</v>
          </cell>
          <cell r="V2590" t="str">
            <v>1570</v>
          </cell>
          <cell r="Y2590" t="str">
            <v>24</v>
          </cell>
          <cell r="AG2590" t="str">
            <v>*</v>
          </cell>
          <cell r="AL2590" t="str">
            <v>ERGLANZ M2</v>
          </cell>
          <cell r="AP2590">
            <v>0</v>
          </cell>
          <cell r="AQ2590">
            <v>0</v>
          </cell>
          <cell r="AR2590">
            <v>0</v>
          </cell>
          <cell r="AU2590">
            <v>0</v>
          </cell>
          <cell r="AW2590" t="str">
            <v>INDENTURED</v>
          </cell>
          <cell r="AX2590">
            <v>94</v>
          </cell>
          <cell r="AY2590" t="str">
            <v>B</v>
          </cell>
          <cell r="AZ2590">
            <v>98</v>
          </cell>
          <cell r="BA2590">
            <v>10</v>
          </cell>
          <cell r="BB2590">
            <v>10</v>
          </cell>
          <cell r="BC2590">
            <v>616</v>
          </cell>
          <cell r="BD2590" t="str">
            <v>WHL</v>
          </cell>
          <cell r="BE2590" t="str">
            <v>WHL</v>
          </cell>
          <cell r="BF2590" t="str">
            <v>W</v>
          </cell>
          <cell r="BG2590" t="str">
            <v>PCS</v>
          </cell>
          <cell r="BH2590">
            <v>0</v>
          </cell>
          <cell r="BJ2590">
            <v>0</v>
          </cell>
          <cell r="BK2590">
            <v>5.8064400000000004E-3</v>
          </cell>
          <cell r="BL2590">
            <v>15</v>
          </cell>
          <cell r="BM2590">
            <v>0</v>
          </cell>
          <cell r="BN2590">
            <v>0</v>
          </cell>
          <cell r="BO2590">
            <v>95</v>
          </cell>
          <cell r="BP2590">
            <v>80</v>
          </cell>
          <cell r="BR2590">
            <v>2667</v>
          </cell>
          <cell r="BS2590">
            <v>1800</v>
          </cell>
          <cell r="BT2590">
            <v>1800</v>
          </cell>
          <cell r="BU2590">
            <v>2000</v>
          </cell>
          <cell r="BV2590">
            <v>10</v>
          </cell>
          <cell r="BW2590">
            <v>1800</v>
          </cell>
          <cell r="BX2590">
            <v>1496.16</v>
          </cell>
        </row>
        <row r="2591">
          <cell r="E2591" t="str">
            <v>BWHX1574</v>
          </cell>
          <cell r="F2591" t="str">
            <v>ERGLANZ M2 1670 40 4 100 S</v>
          </cell>
          <cell r="G2591" t="str">
            <v>ERGLANZ M2 1670 40 4 100 S</v>
          </cell>
          <cell r="H2591" t="str">
            <v>ERGLANZ</v>
          </cell>
          <cell r="K2591" t="str">
            <v>BRIDGESTONE</v>
          </cell>
          <cell r="L2591" t="str">
            <v>1670</v>
          </cell>
          <cell r="M2591" t="str">
            <v>WHEEL</v>
          </cell>
          <cell r="N2591" t="str">
            <v>WHEEL</v>
          </cell>
          <cell r="O2591" t="str">
            <v>WHL</v>
          </cell>
          <cell r="P2591" t="str">
            <v/>
          </cell>
          <cell r="Q2591" t="str">
            <v/>
          </cell>
          <cell r="R2591" t="str">
            <v/>
          </cell>
          <cell r="T2591">
            <v>0</v>
          </cell>
          <cell r="V2591" t="str">
            <v>1670</v>
          </cell>
          <cell r="Y2591" t="str">
            <v>24</v>
          </cell>
          <cell r="AG2591" t="str">
            <v>*</v>
          </cell>
          <cell r="AL2591" t="str">
            <v>ERGLANZ M2</v>
          </cell>
          <cell r="AP2591">
            <v>0</v>
          </cell>
          <cell r="AQ2591">
            <v>0</v>
          </cell>
          <cell r="AR2591">
            <v>0</v>
          </cell>
          <cell r="AU2591">
            <v>0</v>
          </cell>
          <cell r="AW2591" t="str">
            <v>INDENTURED</v>
          </cell>
          <cell r="AX2591">
            <v>76</v>
          </cell>
          <cell r="AY2591" t="str">
            <v>B</v>
          </cell>
          <cell r="AZ2591">
            <v>98</v>
          </cell>
          <cell r="BA2591">
            <v>10</v>
          </cell>
          <cell r="BB2591">
            <v>10</v>
          </cell>
          <cell r="BC2591">
            <v>616</v>
          </cell>
          <cell r="BD2591" t="str">
            <v>WHL</v>
          </cell>
          <cell r="BE2591" t="str">
            <v>WHL</v>
          </cell>
          <cell r="BF2591" t="str">
            <v>W</v>
          </cell>
          <cell r="BG2591" t="str">
            <v>PCS</v>
          </cell>
          <cell r="BH2591">
            <v>0</v>
          </cell>
          <cell r="BJ2591">
            <v>0</v>
          </cell>
          <cell r="BK2591">
            <v>6.6064383999999993E-3</v>
          </cell>
          <cell r="BL2591">
            <v>16</v>
          </cell>
          <cell r="BM2591">
            <v>0</v>
          </cell>
          <cell r="BN2591">
            <v>0</v>
          </cell>
          <cell r="BO2591">
            <v>95</v>
          </cell>
          <cell r="BP2591">
            <v>80</v>
          </cell>
          <cell r="BR2591">
            <v>3131</v>
          </cell>
          <cell r="BS2591">
            <v>2000</v>
          </cell>
          <cell r="BT2591">
            <v>2000</v>
          </cell>
          <cell r="BU2591">
            <v>2222</v>
          </cell>
          <cell r="BV2591">
            <v>10</v>
          </cell>
          <cell r="BW2591">
            <v>2000</v>
          </cell>
          <cell r="BX2591">
            <v>1755.64</v>
          </cell>
        </row>
        <row r="2592">
          <cell r="E2592" t="str">
            <v>BWHX1575</v>
          </cell>
          <cell r="F2592" t="str">
            <v>ERGLANZ M2 1670 40 5 114.3 S</v>
          </cell>
          <cell r="G2592" t="str">
            <v>ERGLANZ M2 1670 40 5 114.3 S</v>
          </cell>
          <cell r="H2592" t="str">
            <v>ERGLANZ</v>
          </cell>
          <cell r="K2592" t="str">
            <v>BRIDGESTONE</v>
          </cell>
          <cell r="L2592" t="str">
            <v>1670</v>
          </cell>
          <cell r="M2592" t="str">
            <v>WHEEL</v>
          </cell>
          <cell r="N2592" t="str">
            <v>WHEEL</v>
          </cell>
          <cell r="O2592" t="str">
            <v>WHL</v>
          </cell>
          <cell r="P2592" t="str">
            <v/>
          </cell>
          <cell r="Q2592" t="str">
            <v/>
          </cell>
          <cell r="R2592" t="str">
            <v/>
          </cell>
          <cell r="T2592">
            <v>0</v>
          </cell>
          <cell r="V2592" t="str">
            <v>1670</v>
          </cell>
          <cell r="Y2592" t="str">
            <v>24</v>
          </cell>
          <cell r="AG2592" t="str">
            <v>*</v>
          </cell>
          <cell r="AL2592" t="str">
            <v>ERGLANZ M2</v>
          </cell>
          <cell r="AP2592">
            <v>0</v>
          </cell>
          <cell r="AQ2592">
            <v>0</v>
          </cell>
          <cell r="AR2592">
            <v>0</v>
          </cell>
          <cell r="AU2592">
            <v>0</v>
          </cell>
          <cell r="AW2592" t="str">
            <v>INDENTURED</v>
          </cell>
          <cell r="AX2592">
            <v>80</v>
          </cell>
          <cell r="AY2592" t="str">
            <v>B</v>
          </cell>
          <cell r="AZ2592">
            <v>98</v>
          </cell>
          <cell r="BA2592">
            <v>10</v>
          </cell>
          <cell r="BB2592">
            <v>10</v>
          </cell>
          <cell r="BC2592">
            <v>616</v>
          </cell>
          <cell r="BD2592" t="str">
            <v>WHL</v>
          </cell>
          <cell r="BE2592" t="str">
            <v>WHL</v>
          </cell>
          <cell r="BF2592" t="str">
            <v>W</v>
          </cell>
          <cell r="BG2592" t="str">
            <v>PCS</v>
          </cell>
          <cell r="BH2592">
            <v>0</v>
          </cell>
          <cell r="BJ2592">
            <v>0</v>
          </cell>
          <cell r="BK2592">
            <v>6.6064383999999993E-3</v>
          </cell>
          <cell r="BL2592">
            <v>16</v>
          </cell>
          <cell r="BM2592">
            <v>0</v>
          </cell>
          <cell r="BN2592">
            <v>0</v>
          </cell>
          <cell r="BO2592">
            <v>95</v>
          </cell>
          <cell r="BP2592">
            <v>80</v>
          </cell>
          <cell r="BR2592">
            <v>3131</v>
          </cell>
          <cell r="BS2592">
            <v>2000</v>
          </cell>
          <cell r="BT2592">
            <v>2000</v>
          </cell>
          <cell r="BU2592">
            <v>2222</v>
          </cell>
          <cell r="BV2592">
            <v>10</v>
          </cell>
          <cell r="BW2592">
            <v>2000</v>
          </cell>
          <cell r="BX2592">
            <v>1432.5</v>
          </cell>
        </row>
        <row r="2593">
          <cell r="E2593" t="str">
            <v>BWHX1576</v>
          </cell>
          <cell r="F2593" t="str">
            <v>ERGLANZ M2 1570 38 4 114.3 S</v>
          </cell>
          <cell r="G2593" t="str">
            <v>ERGLANZ M2 1570 38 4 114.3 S</v>
          </cell>
          <cell r="H2593" t="str">
            <v>ERGLANZ</v>
          </cell>
          <cell r="K2593" t="str">
            <v>BRIDGESTONE</v>
          </cell>
          <cell r="L2593" t="str">
            <v>1570</v>
          </cell>
          <cell r="M2593" t="str">
            <v>WHEEL</v>
          </cell>
          <cell r="N2593" t="str">
            <v>WHEEL</v>
          </cell>
          <cell r="O2593" t="str">
            <v>WHL</v>
          </cell>
          <cell r="P2593" t="str">
            <v/>
          </cell>
          <cell r="Q2593" t="str">
            <v/>
          </cell>
          <cell r="R2593" t="str">
            <v/>
          </cell>
          <cell r="T2593">
            <v>0</v>
          </cell>
          <cell r="V2593" t="str">
            <v>1570</v>
          </cell>
          <cell r="Y2593" t="str">
            <v>24</v>
          </cell>
          <cell r="AG2593" t="str">
            <v>*</v>
          </cell>
          <cell r="AL2593" t="str">
            <v>ERGLANZ M2</v>
          </cell>
          <cell r="AP2593">
            <v>0</v>
          </cell>
          <cell r="AQ2593">
            <v>0</v>
          </cell>
          <cell r="AR2593">
            <v>0</v>
          </cell>
          <cell r="AU2593">
            <v>0</v>
          </cell>
          <cell r="AW2593" t="str">
            <v>INDENTURED</v>
          </cell>
          <cell r="AX2593">
            <v>46</v>
          </cell>
          <cell r="AY2593" t="str">
            <v>B</v>
          </cell>
          <cell r="AZ2593">
            <v>98</v>
          </cell>
          <cell r="BA2593">
            <v>10</v>
          </cell>
          <cell r="BB2593">
            <v>10</v>
          </cell>
          <cell r="BC2593">
            <v>616</v>
          </cell>
          <cell r="BD2593" t="str">
            <v>WHL</v>
          </cell>
          <cell r="BE2593" t="str">
            <v>WHL</v>
          </cell>
          <cell r="BF2593" t="str">
            <v>W</v>
          </cell>
          <cell r="BG2593" t="str">
            <v>PCS</v>
          </cell>
          <cell r="BH2593">
            <v>0</v>
          </cell>
          <cell r="BJ2593">
            <v>0</v>
          </cell>
          <cell r="BK2593">
            <v>5.8064400000000004E-3</v>
          </cell>
          <cell r="BL2593">
            <v>15</v>
          </cell>
          <cell r="BM2593">
            <v>0</v>
          </cell>
          <cell r="BN2593">
            <v>0</v>
          </cell>
          <cell r="BO2593">
            <v>95</v>
          </cell>
          <cell r="BP2593">
            <v>80</v>
          </cell>
          <cell r="BR2593">
            <v>2667</v>
          </cell>
          <cell r="BS2593">
            <v>1800</v>
          </cell>
          <cell r="BT2593">
            <v>1800</v>
          </cell>
          <cell r="BU2593">
            <v>2000</v>
          </cell>
          <cell r="BV2593">
            <v>10</v>
          </cell>
          <cell r="BW2593">
            <v>1800</v>
          </cell>
          <cell r="BX2593">
            <v>1580.97</v>
          </cell>
        </row>
        <row r="2594">
          <cell r="E2594" t="str">
            <v>BWHX1577</v>
          </cell>
          <cell r="F2594" t="str">
            <v>ERGLANZ M2 1460 38 4 100 HB</v>
          </cell>
          <cell r="G2594" t="str">
            <v>ERGLANZ M2 1460 38 4 100 HB</v>
          </cell>
          <cell r="H2594" t="str">
            <v>ERGLANZ</v>
          </cell>
          <cell r="K2594" t="str">
            <v>BRIDGESTONE</v>
          </cell>
          <cell r="L2594" t="str">
            <v>1460</v>
          </cell>
          <cell r="M2594" t="str">
            <v>WHEEL</v>
          </cell>
          <cell r="N2594" t="str">
            <v>WHEEL</v>
          </cell>
          <cell r="O2594" t="str">
            <v>WHL</v>
          </cell>
          <cell r="P2594" t="str">
            <v/>
          </cell>
          <cell r="Q2594" t="str">
            <v/>
          </cell>
          <cell r="R2594" t="str">
            <v/>
          </cell>
          <cell r="T2594">
            <v>0</v>
          </cell>
          <cell r="V2594" t="str">
            <v>1460</v>
          </cell>
          <cell r="Y2594" t="str">
            <v>24</v>
          </cell>
          <cell r="AG2594" t="str">
            <v>*</v>
          </cell>
          <cell r="AL2594" t="str">
            <v>ERGLANZ M2</v>
          </cell>
          <cell r="AP2594">
            <v>0</v>
          </cell>
          <cell r="AQ2594">
            <v>0</v>
          </cell>
          <cell r="AR2594">
            <v>0</v>
          </cell>
          <cell r="AU2594">
            <v>0</v>
          </cell>
          <cell r="AW2594" t="str">
            <v>INDENTURED</v>
          </cell>
          <cell r="AX2594">
            <v>0</v>
          </cell>
          <cell r="AY2594" t="str">
            <v>B</v>
          </cell>
          <cell r="AZ2594">
            <v>98</v>
          </cell>
          <cell r="BA2594">
            <v>10</v>
          </cell>
          <cell r="BB2594">
            <v>10</v>
          </cell>
          <cell r="BC2594">
            <v>616</v>
          </cell>
          <cell r="BD2594" t="str">
            <v>WHL</v>
          </cell>
          <cell r="BE2594" t="str">
            <v>WHL</v>
          </cell>
          <cell r="BF2594" t="str">
            <v>W</v>
          </cell>
          <cell r="BG2594" t="str">
            <v>PCS</v>
          </cell>
          <cell r="BH2594">
            <v>0</v>
          </cell>
          <cell r="BJ2594">
            <v>0</v>
          </cell>
          <cell r="BK2594">
            <v>5.0580543999999986E-3</v>
          </cell>
          <cell r="BL2594">
            <v>14</v>
          </cell>
          <cell r="BM2594">
            <v>0</v>
          </cell>
          <cell r="BN2594">
            <v>0</v>
          </cell>
          <cell r="BO2594">
            <v>95</v>
          </cell>
          <cell r="BP2594">
            <v>80</v>
          </cell>
          <cell r="BR2594">
            <v>2203</v>
          </cell>
          <cell r="BS2594">
            <v>1650</v>
          </cell>
          <cell r="BT2594">
            <v>1650</v>
          </cell>
          <cell r="BU2594">
            <v>1833</v>
          </cell>
          <cell r="BV2594">
            <v>10</v>
          </cell>
          <cell r="BW2594">
            <v>1650</v>
          </cell>
          <cell r="BX2594">
            <v>0</v>
          </cell>
        </row>
        <row r="2595">
          <cell r="E2595" t="str">
            <v>BWHX1578</v>
          </cell>
          <cell r="F2595" t="str">
            <v>ERGLANZ M2 1570 38 4 100 HB</v>
          </cell>
          <cell r="G2595" t="str">
            <v>ERGLANZ M2 1570 38 4 100 HB</v>
          </cell>
          <cell r="H2595" t="str">
            <v>ERGLANZ</v>
          </cell>
          <cell r="K2595" t="str">
            <v>BRIDGESTONE</v>
          </cell>
          <cell r="L2595" t="str">
            <v>1570</v>
          </cell>
          <cell r="M2595" t="str">
            <v>WHEEL</v>
          </cell>
          <cell r="N2595" t="str">
            <v>WHEEL</v>
          </cell>
          <cell r="O2595" t="str">
            <v>WHL</v>
          </cell>
          <cell r="P2595" t="str">
            <v/>
          </cell>
          <cell r="Q2595" t="str">
            <v/>
          </cell>
          <cell r="R2595" t="str">
            <v/>
          </cell>
          <cell r="T2595">
            <v>0</v>
          </cell>
          <cell r="V2595" t="str">
            <v>1570</v>
          </cell>
          <cell r="Y2595" t="str">
            <v>24</v>
          </cell>
          <cell r="AG2595" t="str">
            <v>*</v>
          </cell>
          <cell r="AL2595" t="str">
            <v>ERGLANZ M2</v>
          </cell>
          <cell r="AP2595">
            <v>0</v>
          </cell>
          <cell r="AQ2595">
            <v>0</v>
          </cell>
          <cell r="AR2595">
            <v>0</v>
          </cell>
          <cell r="AU2595">
            <v>0</v>
          </cell>
          <cell r="AW2595" t="str">
            <v>INDENTURED</v>
          </cell>
          <cell r="AX2595">
            <v>64</v>
          </cell>
          <cell r="AY2595" t="str">
            <v>B</v>
          </cell>
          <cell r="AZ2595">
            <v>98</v>
          </cell>
          <cell r="BA2595">
            <v>10</v>
          </cell>
          <cell r="BB2595">
            <v>10</v>
          </cell>
          <cell r="BC2595">
            <v>616</v>
          </cell>
          <cell r="BD2595" t="str">
            <v>WHL</v>
          </cell>
          <cell r="BE2595" t="str">
            <v>WHL</v>
          </cell>
          <cell r="BF2595" t="str">
            <v>W</v>
          </cell>
          <cell r="BG2595" t="str">
            <v>PCS</v>
          </cell>
          <cell r="BH2595">
            <v>0</v>
          </cell>
          <cell r="BJ2595">
            <v>0</v>
          </cell>
          <cell r="BK2595">
            <v>5.8064400000000004E-3</v>
          </cell>
          <cell r="BL2595">
            <v>15</v>
          </cell>
          <cell r="BM2595">
            <v>0</v>
          </cell>
          <cell r="BN2595">
            <v>0</v>
          </cell>
          <cell r="BO2595">
            <v>95</v>
          </cell>
          <cell r="BP2595">
            <v>80</v>
          </cell>
          <cell r="BR2595">
            <v>2551</v>
          </cell>
          <cell r="BS2595">
            <v>1800</v>
          </cell>
          <cell r="BT2595">
            <v>1800</v>
          </cell>
          <cell r="BU2595">
            <v>2000</v>
          </cell>
          <cell r="BV2595">
            <v>10</v>
          </cell>
          <cell r="BW2595">
            <v>1800</v>
          </cell>
          <cell r="BX2595">
            <v>1819</v>
          </cell>
        </row>
        <row r="2596">
          <cell r="E2596" t="str">
            <v>BWHX1579</v>
          </cell>
          <cell r="F2596" t="str">
            <v>ERGLANZ M2 1670 40 4 100 HB</v>
          </cell>
          <cell r="G2596" t="str">
            <v>ERGLANZ M2 1670 40 4 100 HB</v>
          </cell>
          <cell r="H2596" t="str">
            <v>ERGLANZ</v>
          </cell>
          <cell r="K2596" t="str">
            <v>BRIDGESTONE</v>
          </cell>
          <cell r="L2596" t="str">
            <v>1670</v>
          </cell>
          <cell r="M2596" t="str">
            <v>WHEEL</v>
          </cell>
          <cell r="N2596" t="str">
            <v>WHEEL</v>
          </cell>
          <cell r="O2596" t="str">
            <v>WHL</v>
          </cell>
          <cell r="P2596" t="str">
            <v/>
          </cell>
          <cell r="Q2596" t="str">
            <v/>
          </cell>
          <cell r="R2596" t="str">
            <v/>
          </cell>
          <cell r="T2596">
            <v>0</v>
          </cell>
          <cell r="V2596" t="str">
            <v>1670</v>
          </cell>
          <cell r="Y2596" t="str">
            <v>24</v>
          </cell>
          <cell r="AG2596" t="str">
            <v>*</v>
          </cell>
          <cell r="AL2596" t="str">
            <v>ERGLANZ M2</v>
          </cell>
          <cell r="AP2596">
            <v>0</v>
          </cell>
          <cell r="AQ2596">
            <v>0</v>
          </cell>
          <cell r="AR2596">
            <v>0</v>
          </cell>
          <cell r="AU2596">
            <v>0</v>
          </cell>
          <cell r="AW2596" t="str">
            <v>INDENTURED</v>
          </cell>
          <cell r="AX2596">
            <v>4</v>
          </cell>
          <cell r="AY2596" t="str">
            <v>B</v>
          </cell>
          <cell r="AZ2596">
            <v>98</v>
          </cell>
          <cell r="BA2596">
            <v>10</v>
          </cell>
          <cell r="BB2596">
            <v>10</v>
          </cell>
          <cell r="BC2596">
            <v>616</v>
          </cell>
          <cell r="BD2596" t="str">
            <v>WHL</v>
          </cell>
          <cell r="BE2596" t="str">
            <v>WHL</v>
          </cell>
          <cell r="BF2596" t="str">
            <v>W</v>
          </cell>
          <cell r="BG2596" t="str">
            <v>PCS</v>
          </cell>
          <cell r="BH2596">
            <v>0</v>
          </cell>
          <cell r="BJ2596">
            <v>0</v>
          </cell>
          <cell r="BK2596">
            <v>6.6064383999999993E-3</v>
          </cell>
          <cell r="BL2596">
            <v>16</v>
          </cell>
          <cell r="BM2596">
            <v>0</v>
          </cell>
          <cell r="BN2596">
            <v>0</v>
          </cell>
          <cell r="BO2596">
            <v>95</v>
          </cell>
          <cell r="BP2596">
            <v>80</v>
          </cell>
          <cell r="BR2596">
            <v>2783</v>
          </cell>
          <cell r="BS2596">
            <v>2000</v>
          </cell>
          <cell r="BT2596">
            <v>2000</v>
          </cell>
          <cell r="BU2596">
            <v>2222</v>
          </cell>
          <cell r="BV2596">
            <v>10</v>
          </cell>
          <cell r="BW2596">
            <v>2000</v>
          </cell>
          <cell r="BX2596">
            <v>1969</v>
          </cell>
        </row>
        <row r="2597">
          <cell r="E2597" t="str">
            <v>BWHX1580</v>
          </cell>
          <cell r="F2597" t="str">
            <v>ERG ZEIT 1670 40 4 100/114.3S</v>
          </cell>
          <cell r="G2597" t="str">
            <v>ERG ZEIT 1670 40 4 100/114.3S</v>
          </cell>
          <cell r="H2597" t="str">
            <v>ERG</v>
          </cell>
          <cell r="K2597" t="str">
            <v>BRIDGESTONE</v>
          </cell>
          <cell r="L2597" t="str">
            <v>1670</v>
          </cell>
          <cell r="M2597" t="str">
            <v>WHEEL</v>
          </cell>
          <cell r="N2597" t="str">
            <v>WHEEL</v>
          </cell>
          <cell r="O2597" t="str">
            <v>WHL</v>
          </cell>
          <cell r="P2597" t="str">
            <v/>
          </cell>
          <cell r="Q2597" t="str">
            <v/>
          </cell>
          <cell r="R2597" t="str">
            <v/>
          </cell>
          <cell r="T2597">
            <v>0</v>
          </cell>
          <cell r="V2597" t="str">
            <v>1670</v>
          </cell>
          <cell r="Y2597" t="str">
            <v>24</v>
          </cell>
          <cell r="AG2597" t="str">
            <v>*</v>
          </cell>
          <cell r="AL2597" t="str">
            <v>ERGLANZ ZEIT</v>
          </cell>
          <cell r="AP2597">
            <v>0</v>
          </cell>
          <cell r="AQ2597">
            <v>0</v>
          </cell>
          <cell r="AR2597">
            <v>0</v>
          </cell>
          <cell r="AU2597">
            <v>0</v>
          </cell>
          <cell r="AW2597" t="str">
            <v>INDENTURED</v>
          </cell>
          <cell r="AX2597">
            <v>18</v>
          </cell>
          <cell r="AY2597" t="str">
            <v>B</v>
          </cell>
          <cell r="AZ2597">
            <v>98</v>
          </cell>
          <cell r="BA2597">
            <v>10</v>
          </cell>
          <cell r="BB2597">
            <v>10</v>
          </cell>
          <cell r="BC2597">
            <v>616</v>
          </cell>
          <cell r="BD2597" t="str">
            <v>WHL</v>
          </cell>
          <cell r="BE2597" t="str">
            <v>WHL</v>
          </cell>
          <cell r="BF2597" t="str">
            <v>W</v>
          </cell>
          <cell r="BG2597" t="str">
            <v>PCS</v>
          </cell>
          <cell r="BH2597">
            <v>0</v>
          </cell>
          <cell r="BJ2597">
            <v>0</v>
          </cell>
          <cell r="BK2597">
            <v>6.6064383999999993E-3</v>
          </cell>
          <cell r="BL2597">
            <v>16</v>
          </cell>
          <cell r="BM2597">
            <v>0</v>
          </cell>
          <cell r="BN2597">
            <v>0</v>
          </cell>
          <cell r="BO2597">
            <v>95</v>
          </cell>
          <cell r="BP2597">
            <v>80</v>
          </cell>
          <cell r="BR2597">
            <v>2785</v>
          </cell>
          <cell r="BS2597">
            <v>2000</v>
          </cell>
          <cell r="BT2597">
            <v>2000</v>
          </cell>
          <cell r="BU2597">
            <v>2222</v>
          </cell>
          <cell r="BV2597">
            <v>10</v>
          </cell>
          <cell r="BW2597">
            <v>2000</v>
          </cell>
          <cell r="BX2597">
            <v>2046</v>
          </cell>
        </row>
        <row r="2598">
          <cell r="E2598" t="str">
            <v>BWHX1582</v>
          </cell>
          <cell r="F2598" t="str">
            <v>ERG ZEIT 1670 40 5 100/114.3S</v>
          </cell>
          <cell r="G2598" t="str">
            <v>ERG ZEIT 1670 40 5 100/114.3S</v>
          </cell>
          <cell r="H2598" t="str">
            <v>ERG</v>
          </cell>
          <cell r="K2598" t="str">
            <v>BRIDGESTONE</v>
          </cell>
          <cell r="L2598" t="str">
            <v>1670</v>
          </cell>
          <cell r="M2598" t="str">
            <v>WHEEL</v>
          </cell>
          <cell r="N2598" t="str">
            <v>WHEEL</v>
          </cell>
          <cell r="O2598" t="str">
            <v>WHL</v>
          </cell>
          <cell r="P2598" t="str">
            <v/>
          </cell>
          <cell r="Q2598" t="str">
            <v/>
          </cell>
          <cell r="R2598" t="str">
            <v/>
          </cell>
          <cell r="T2598">
            <v>0</v>
          </cell>
          <cell r="V2598" t="str">
            <v>1670</v>
          </cell>
          <cell r="Y2598" t="str">
            <v>24</v>
          </cell>
          <cell r="AG2598" t="str">
            <v>*</v>
          </cell>
          <cell r="AL2598" t="str">
            <v>ERGLANZ ZEIT</v>
          </cell>
          <cell r="AP2598">
            <v>0</v>
          </cell>
          <cell r="AQ2598">
            <v>0</v>
          </cell>
          <cell r="AR2598">
            <v>0</v>
          </cell>
          <cell r="AU2598">
            <v>0</v>
          </cell>
          <cell r="AW2598" t="str">
            <v>INDENTURED</v>
          </cell>
          <cell r="AX2598">
            <v>44</v>
          </cell>
          <cell r="AY2598" t="str">
            <v>B</v>
          </cell>
          <cell r="AZ2598">
            <v>98</v>
          </cell>
          <cell r="BA2598">
            <v>10</v>
          </cell>
          <cell r="BB2598">
            <v>10</v>
          </cell>
          <cell r="BC2598">
            <v>616</v>
          </cell>
          <cell r="BD2598" t="str">
            <v>WHL</v>
          </cell>
          <cell r="BE2598" t="str">
            <v>WHL</v>
          </cell>
          <cell r="BF2598" t="str">
            <v>W</v>
          </cell>
          <cell r="BG2598" t="str">
            <v>PCS</v>
          </cell>
          <cell r="BH2598">
            <v>0</v>
          </cell>
          <cell r="BJ2598">
            <v>0</v>
          </cell>
          <cell r="BK2598">
            <v>6.6064383999999993E-3</v>
          </cell>
          <cell r="BL2598">
            <v>16</v>
          </cell>
          <cell r="BM2598">
            <v>0</v>
          </cell>
          <cell r="BN2598">
            <v>0</v>
          </cell>
          <cell r="BO2598">
            <v>95</v>
          </cell>
          <cell r="BP2598">
            <v>80</v>
          </cell>
          <cell r="BR2598">
            <v>2785</v>
          </cell>
          <cell r="BS2598">
            <v>2000</v>
          </cell>
          <cell r="BT2598">
            <v>2000</v>
          </cell>
          <cell r="BU2598">
            <v>2222</v>
          </cell>
          <cell r="BV2598">
            <v>10</v>
          </cell>
          <cell r="BW2598">
            <v>2000</v>
          </cell>
          <cell r="BX2598">
            <v>1605.18</v>
          </cell>
        </row>
        <row r="2599">
          <cell r="E2599" t="str">
            <v>BWHX1584</v>
          </cell>
          <cell r="F2599" t="str">
            <v>ERG ZEIT 1570 38 4 100/114.3S</v>
          </cell>
          <cell r="G2599" t="str">
            <v>ERG ZEIT 1570 38 4 100/114.3S</v>
          </cell>
          <cell r="H2599" t="str">
            <v>ERG</v>
          </cell>
          <cell r="K2599" t="str">
            <v>BRIDGESTONE</v>
          </cell>
          <cell r="L2599" t="str">
            <v>1570</v>
          </cell>
          <cell r="M2599" t="str">
            <v>WHEEL</v>
          </cell>
          <cell r="N2599" t="str">
            <v>WHEEL</v>
          </cell>
          <cell r="O2599" t="str">
            <v>WHL</v>
          </cell>
          <cell r="P2599" t="str">
            <v/>
          </cell>
          <cell r="Q2599" t="str">
            <v/>
          </cell>
          <cell r="R2599" t="str">
            <v/>
          </cell>
          <cell r="T2599">
            <v>0</v>
          </cell>
          <cell r="V2599" t="str">
            <v>1570</v>
          </cell>
          <cell r="Y2599" t="str">
            <v>24</v>
          </cell>
          <cell r="AG2599" t="str">
            <v>*</v>
          </cell>
          <cell r="AL2599" t="str">
            <v>ERGLANZ ZEIT</v>
          </cell>
          <cell r="AP2599">
            <v>0</v>
          </cell>
          <cell r="AQ2599">
            <v>0</v>
          </cell>
          <cell r="AR2599">
            <v>0</v>
          </cell>
          <cell r="AU2599">
            <v>0</v>
          </cell>
          <cell r="AW2599" t="str">
            <v>INDENTURED</v>
          </cell>
          <cell r="AX2599">
            <v>76</v>
          </cell>
          <cell r="AY2599" t="str">
            <v>B</v>
          </cell>
          <cell r="AZ2599">
            <v>98</v>
          </cell>
          <cell r="BA2599">
            <v>10</v>
          </cell>
          <cell r="BB2599">
            <v>10</v>
          </cell>
          <cell r="BC2599">
            <v>616</v>
          </cell>
          <cell r="BD2599" t="str">
            <v>WHL</v>
          </cell>
          <cell r="BE2599" t="str">
            <v>WHL</v>
          </cell>
          <cell r="BF2599" t="str">
            <v>W</v>
          </cell>
          <cell r="BG2599" t="str">
            <v>PCS</v>
          </cell>
          <cell r="BH2599">
            <v>0</v>
          </cell>
          <cell r="BJ2599">
            <v>0</v>
          </cell>
          <cell r="BK2599">
            <v>5.8064400000000004E-3</v>
          </cell>
          <cell r="BL2599">
            <v>15</v>
          </cell>
          <cell r="BM2599">
            <v>0</v>
          </cell>
          <cell r="BN2599">
            <v>0</v>
          </cell>
          <cell r="BO2599">
            <v>95</v>
          </cell>
          <cell r="BP2599">
            <v>80</v>
          </cell>
          <cell r="BR2599">
            <v>2551</v>
          </cell>
          <cell r="BS2599">
            <v>1800</v>
          </cell>
          <cell r="BT2599">
            <v>1800</v>
          </cell>
          <cell r="BU2599">
            <v>2000</v>
          </cell>
          <cell r="BV2599">
            <v>10</v>
          </cell>
          <cell r="BW2599">
            <v>1800</v>
          </cell>
          <cell r="BX2599">
            <v>1392.68</v>
          </cell>
        </row>
        <row r="2600">
          <cell r="E2600" t="str">
            <v>BWHX1586</v>
          </cell>
          <cell r="F2600" t="str">
            <v>ERG ZEIT 1570 38 5 100/114.3S</v>
          </cell>
          <cell r="G2600" t="str">
            <v>ERG ZEIT 1570 38 5 100/114.3S</v>
          </cell>
          <cell r="H2600" t="str">
            <v>ERG</v>
          </cell>
          <cell r="K2600" t="str">
            <v>BRIDGESTONE</v>
          </cell>
          <cell r="L2600" t="str">
            <v>1570</v>
          </cell>
          <cell r="M2600" t="str">
            <v>WHEEL</v>
          </cell>
          <cell r="N2600" t="str">
            <v>WHEEL</v>
          </cell>
          <cell r="O2600" t="str">
            <v>WHL</v>
          </cell>
          <cell r="P2600" t="str">
            <v/>
          </cell>
          <cell r="Q2600" t="str">
            <v/>
          </cell>
          <cell r="R2600" t="str">
            <v/>
          </cell>
          <cell r="T2600">
            <v>0</v>
          </cell>
          <cell r="V2600" t="str">
            <v>1570</v>
          </cell>
          <cell r="Y2600" t="str">
            <v>24</v>
          </cell>
          <cell r="AG2600" t="str">
            <v>*</v>
          </cell>
          <cell r="AL2600" t="str">
            <v>ERGLANZ ZEIT</v>
          </cell>
          <cell r="AP2600">
            <v>0</v>
          </cell>
          <cell r="AQ2600">
            <v>0</v>
          </cell>
          <cell r="AR2600">
            <v>0</v>
          </cell>
          <cell r="AU2600">
            <v>0</v>
          </cell>
          <cell r="AW2600" t="str">
            <v>INDENTURED</v>
          </cell>
          <cell r="AX2600">
            <v>0</v>
          </cell>
          <cell r="AY2600" t="str">
            <v>B</v>
          </cell>
          <cell r="AZ2600">
            <v>98</v>
          </cell>
          <cell r="BA2600">
            <v>10</v>
          </cell>
          <cell r="BB2600">
            <v>10</v>
          </cell>
          <cell r="BC2600">
            <v>616</v>
          </cell>
          <cell r="BD2600" t="str">
            <v>WHL</v>
          </cell>
          <cell r="BE2600" t="str">
            <v>WHL</v>
          </cell>
          <cell r="BF2600" t="str">
            <v>W</v>
          </cell>
          <cell r="BG2600" t="str">
            <v>PCS</v>
          </cell>
          <cell r="BH2600">
            <v>0</v>
          </cell>
          <cell r="BJ2600">
            <v>0</v>
          </cell>
          <cell r="BK2600">
            <v>5.8064400000000004E-3</v>
          </cell>
          <cell r="BL2600">
            <v>15</v>
          </cell>
          <cell r="BM2600">
            <v>0</v>
          </cell>
          <cell r="BN2600">
            <v>0</v>
          </cell>
          <cell r="BO2600">
            <v>95</v>
          </cell>
          <cell r="BP2600">
            <v>80</v>
          </cell>
          <cell r="BR2600">
            <v>2551</v>
          </cell>
          <cell r="BS2600">
            <v>1800</v>
          </cell>
          <cell r="BT2600">
            <v>1800</v>
          </cell>
          <cell r="BU2600">
            <v>2000</v>
          </cell>
          <cell r="BV2600">
            <v>10</v>
          </cell>
          <cell r="BW2600">
            <v>1800</v>
          </cell>
          <cell r="BX2600">
            <v>0</v>
          </cell>
        </row>
        <row r="2601">
          <cell r="E2601" t="str">
            <v>BWHX1590</v>
          </cell>
          <cell r="F2601" t="str">
            <v>ERGLANZ Z1670 40 4 100/114.3G</v>
          </cell>
          <cell r="G2601" t="str">
            <v>ERGLANZ Z1670 40 4 100/114.3G</v>
          </cell>
          <cell r="H2601" t="str">
            <v>ERGLANZ</v>
          </cell>
          <cell r="K2601" t="str">
            <v>BRIDGESTONE</v>
          </cell>
          <cell r="L2601" t="str">
            <v>1670</v>
          </cell>
          <cell r="M2601" t="str">
            <v>WHEEL</v>
          </cell>
          <cell r="N2601" t="str">
            <v>WHEEL</v>
          </cell>
          <cell r="O2601" t="str">
            <v>WHL</v>
          </cell>
          <cell r="P2601" t="str">
            <v/>
          </cell>
          <cell r="Q2601" t="str">
            <v/>
          </cell>
          <cell r="R2601" t="str">
            <v/>
          </cell>
          <cell r="T2601">
            <v>0</v>
          </cell>
          <cell r="V2601" t="str">
            <v>1670</v>
          </cell>
          <cell r="Y2601" t="str">
            <v>24</v>
          </cell>
          <cell r="AG2601" t="str">
            <v>*</v>
          </cell>
          <cell r="AL2601" t="str">
            <v>ERGLANZ ZEIT</v>
          </cell>
          <cell r="AP2601">
            <v>0</v>
          </cell>
          <cell r="AQ2601">
            <v>0</v>
          </cell>
          <cell r="AR2601">
            <v>0</v>
          </cell>
          <cell r="AU2601">
            <v>0</v>
          </cell>
          <cell r="AW2601" t="str">
            <v>INDENTURED</v>
          </cell>
          <cell r="AX2601">
            <v>14</v>
          </cell>
          <cell r="AY2601" t="str">
            <v>B</v>
          </cell>
          <cell r="AZ2601">
            <v>98</v>
          </cell>
          <cell r="BA2601">
            <v>10</v>
          </cell>
          <cell r="BB2601">
            <v>10</v>
          </cell>
          <cell r="BC2601">
            <v>616</v>
          </cell>
          <cell r="BD2601" t="str">
            <v>WHL</v>
          </cell>
          <cell r="BE2601" t="str">
            <v>WHL</v>
          </cell>
          <cell r="BF2601" t="str">
            <v>W</v>
          </cell>
          <cell r="BG2601" t="str">
            <v>PCS</v>
          </cell>
          <cell r="BH2601">
            <v>0</v>
          </cell>
          <cell r="BJ2601">
            <v>0</v>
          </cell>
          <cell r="BK2601">
            <v>6.6064383999999993E-3</v>
          </cell>
          <cell r="BL2601">
            <v>16</v>
          </cell>
          <cell r="BM2601">
            <v>0</v>
          </cell>
          <cell r="BN2601">
            <v>0</v>
          </cell>
          <cell r="BO2601">
            <v>95</v>
          </cell>
          <cell r="BP2601">
            <v>80</v>
          </cell>
          <cell r="BR2601">
            <v>2783</v>
          </cell>
          <cell r="BS2601">
            <v>2000</v>
          </cell>
          <cell r="BT2601">
            <v>2000</v>
          </cell>
          <cell r="BU2601">
            <v>2222</v>
          </cell>
          <cell r="BV2601">
            <v>10</v>
          </cell>
          <cell r="BW2601">
            <v>2000</v>
          </cell>
          <cell r="BX2601">
            <v>1496.32</v>
          </cell>
        </row>
        <row r="2602">
          <cell r="E2602" t="str">
            <v>BWHX1592</v>
          </cell>
          <cell r="F2602" t="str">
            <v>ERGLANZ Z1670 40 5 100/114.3G</v>
          </cell>
          <cell r="G2602" t="str">
            <v>ERGLANZ Z1670 40 5 100/114.3G</v>
          </cell>
          <cell r="H2602" t="str">
            <v>ERGLANZ</v>
          </cell>
          <cell r="K2602" t="str">
            <v>BRIDGESTONE</v>
          </cell>
          <cell r="L2602" t="str">
            <v>1670</v>
          </cell>
          <cell r="M2602" t="str">
            <v>WHEEL</v>
          </cell>
          <cell r="N2602" t="str">
            <v>WHEEL</v>
          </cell>
          <cell r="O2602" t="str">
            <v>WHL</v>
          </cell>
          <cell r="P2602" t="str">
            <v/>
          </cell>
          <cell r="Q2602" t="str">
            <v/>
          </cell>
          <cell r="R2602" t="str">
            <v/>
          </cell>
          <cell r="T2602">
            <v>0</v>
          </cell>
          <cell r="V2602" t="str">
            <v>1670</v>
          </cell>
          <cell r="Y2602" t="str">
            <v>24</v>
          </cell>
          <cell r="AG2602" t="str">
            <v>*</v>
          </cell>
          <cell r="AL2602" t="str">
            <v>ERGLANZ ZEIT</v>
          </cell>
          <cell r="AP2602">
            <v>0</v>
          </cell>
          <cell r="AQ2602">
            <v>0</v>
          </cell>
          <cell r="AR2602">
            <v>0</v>
          </cell>
          <cell r="AU2602">
            <v>0</v>
          </cell>
          <cell r="AW2602" t="str">
            <v>INDENTURED</v>
          </cell>
          <cell r="AX2602">
            <v>16</v>
          </cell>
          <cell r="AY2602" t="str">
            <v>B</v>
          </cell>
          <cell r="AZ2602">
            <v>98</v>
          </cell>
          <cell r="BA2602">
            <v>10</v>
          </cell>
          <cell r="BB2602">
            <v>10</v>
          </cell>
          <cell r="BC2602">
            <v>616</v>
          </cell>
          <cell r="BD2602" t="str">
            <v>WHL</v>
          </cell>
          <cell r="BE2602" t="str">
            <v>WHL</v>
          </cell>
          <cell r="BF2602" t="str">
            <v>W</v>
          </cell>
          <cell r="BG2602" t="str">
            <v>PCS</v>
          </cell>
          <cell r="BH2602">
            <v>0</v>
          </cell>
          <cell r="BJ2602">
            <v>0</v>
          </cell>
          <cell r="BK2602">
            <v>6.6064383999999993E-3</v>
          </cell>
          <cell r="BL2602">
            <v>16</v>
          </cell>
          <cell r="BM2602">
            <v>0</v>
          </cell>
          <cell r="BN2602">
            <v>0</v>
          </cell>
          <cell r="BO2602">
            <v>95</v>
          </cell>
          <cell r="BP2602">
            <v>80</v>
          </cell>
          <cell r="BR2602">
            <v>2783</v>
          </cell>
          <cell r="BS2602">
            <v>2000</v>
          </cell>
          <cell r="BT2602">
            <v>2000</v>
          </cell>
          <cell r="BU2602">
            <v>2222</v>
          </cell>
          <cell r="BV2602">
            <v>10</v>
          </cell>
          <cell r="BW2602">
            <v>2000</v>
          </cell>
          <cell r="BX2602">
            <v>1859.5</v>
          </cell>
        </row>
        <row r="2603">
          <cell r="E2603" t="str">
            <v>BWHX1594</v>
          </cell>
          <cell r="F2603" t="str">
            <v>ERGLANZ Z1570 38 4 100/114.3G</v>
          </cell>
          <cell r="G2603" t="str">
            <v>ERGLANZ Z1570 38 4 100/114.3G</v>
          </cell>
          <cell r="H2603" t="str">
            <v>ERGLANZ</v>
          </cell>
          <cell r="K2603" t="str">
            <v>BRIDGESTONE</v>
          </cell>
          <cell r="L2603" t="str">
            <v>1570</v>
          </cell>
          <cell r="M2603" t="str">
            <v>WHEEL</v>
          </cell>
          <cell r="N2603" t="str">
            <v>WHEEL</v>
          </cell>
          <cell r="O2603" t="str">
            <v>WHL</v>
          </cell>
          <cell r="P2603" t="str">
            <v/>
          </cell>
          <cell r="Q2603" t="str">
            <v/>
          </cell>
          <cell r="R2603" t="str">
            <v/>
          </cell>
          <cell r="T2603">
            <v>0</v>
          </cell>
          <cell r="V2603" t="str">
            <v>1570</v>
          </cell>
          <cell r="Y2603" t="str">
            <v>24</v>
          </cell>
          <cell r="AG2603" t="str">
            <v>*</v>
          </cell>
          <cell r="AL2603" t="str">
            <v>ERGLANZ ZEIT</v>
          </cell>
          <cell r="AP2603">
            <v>0</v>
          </cell>
          <cell r="AQ2603">
            <v>0</v>
          </cell>
          <cell r="AR2603">
            <v>0</v>
          </cell>
          <cell r="AU2603">
            <v>0</v>
          </cell>
          <cell r="AW2603" t="str">
            <v>INDENTURED</v>
          </cell>
          <cell r="AX2603">
            <v>44</v>
          </cell>
          <cell r="AY2603" t="str">
            <v>B</v>
          </cell>
          <cell r="AZ2603">
            <v>98</v>
          </cell>
          <cell r="BA2603">
            <v>10</v>
          </cell>
          <cell r="BB2603">
            <v>10</v>
          </cell>
          <cell r="BC2603">
            <v>616</v>
          </cell>
          <cell r="BD2603" t="str">
            <v>WHL</v>
          </cell>
          <cell r="BE2603" t="str">
            <v>WHL</v>
          </cell>
          <cell r="BF2603" t="str">
            <v>W</v>
          </cell>
          <cell r="BG2603" t="str">
            <v>PCS</v>
          </cell>
          <cell r="BH2603">
            <v>0</v>
          </cell>
          <cell r="BJ2603">
            <v>0</v>
          </cell>
          <cell r="BK2603">
            <v>5.8064400000000004E-3</v>
          </cell>
          <cell r="BL2603">
            <v>15</v>
          </cell>
          <cell r="BM2603">
            <v>0</v>
          </cell>
          <cell r="BN2603">
            <v>0</v>
          </cell>
          <cell r="BO2603">
            <v>95</v>
          </cell>
          <cell r="BP2603">
            <v>80</v>
          </cell>
          <cell r="BR2603">
            <v>2551</v>
          </cell>
          <cell r="BS2603">
            <v>1800</v>
          </cell>
          <cell r="BT2603">
            <v>1800</v>
          </cell>
          <cell r="BU2603">
            <v>2000</v>
          </cell>
          <cell r="BV2603">
            <v>10</v>
          </cell>
          <cell r="BW2603">
            <v>1800</v>
          </cell>
          <cell r="BX2603">
            <v>1896</v>
          </cell>
        </row>
        <row r="2604">
          <cell r="E2604" t="str">
            <v>BWHX1596</v>
          </cell>
          <cell r="F2604" t="str">
            <v>ERGLANZ Z1570 38 5 100/114.3G</v>
          </cell>
          <cell r="G2604" t="str">
            <v>ERGLANZ Z1570 38 5 100/114.3G</v>
          </cell>
          <cell r="H2604" t="str">
            <v>ERGLANZ</v>
          </cell>
          <cell r="K2604" t="str">
            <v>BRIDGESTONE</v>
          </cell>
          <cell r="L2604" t="str">
            <v>1570</v>
          </cell>
          <cell r="M2604" t="str">
            <v>WHEEL</v>
          </cell>
          <cell r="N2604" t="str">
            <v>WHEEL</v>
          </cell>
          <cell r="O2604" t="str">
            <v>WHL</v>
          </cell>
          <cell r="P2604" t="str">
            <v/>
          </cell>
          <cell r="Q2604" t="str">
            <v/>
          </cell>
          <cell r="R2604" t="str">
            <v/>
          </cell>
          <cell r="T2604">
            <v>0</v>
          </cell>
          <cell r="V2604" t="str">
            <v>1570</v>
          </cell>
          <cell r="Y2604" t="str">
            <v>24</v>
          </cell>
          <cell r="AG2604" t="str">
            <v>*</v>
          </cell>
          <cell r="AL2604" t="str">
            <v>ERGLANZ ZEIT</v>
          </cell>
          <cell r="AP2604">
            <v>0</v>
          </cell>
          <cell r="AQ2604">
            <v>0</v>
          </cell>
          <cell r="AR2604">
            <v>0</v>
          </cell>
          <cell r="AU2604">
            <v>0</v>
          </cell>
          <cell r="AW2604" t="str">
            <v>INDENTURED</v>
          </cell>
          <cell r="AX2604">
            <v>138</v>
          </cell>
          <cell r="AY2604" t="str">
            <v>B</v>
          </cell>
          <cell r="AZ2604">
            <v>98</v>
          </cell>
          <cell r="BA2604">
            <v>10</v>
          </cell>
          <cell r="BB2604">
            <v>10</v>
          </cell>
          <cell r="BC2604">
            <v>616</v>
          </cell>
          <cell r="BD2604" t="str">
            <v>WHL</v>
          </cell>
          <cell r="BE2604" t="str">
            <v>WHL</v>
          </cell>
          <cell r="BF2604" t="str">
            <v>W</v>
          </cell>
          <cell r="BG2604" t="str">
            <v>PCS</v>
          </cell>
          <cell r="BH2604">
            <v>0</v>
          </cell>
          <cell r="BJ2604">
            <v>0</v>
          </cell>
          <cell r="BK2604">
            <v>5.8064400000000004E-3</v>
          </cell>
          <cell r="BL2604">
            <v>15</v>
          </cell>
          <cell r="BM2604">
            <v>0</v>
          </cell>
          <cell r="BN2604">
            <v>0</v>
          </cell>
          <cell r="BO2604">
            <v>95</v>
          </cell>
          <cell r="BP2604">
            <v>80</v>
          </cell>
          <cell r="BR2604">
            <v>2551</v>
          </cell>
          <cell r="BS2604">
            <v>1800</v>
          </cell>
          <cell r="BT2604">
            <v>1800</v>
          </cell>
          <cell r="BU2604">
            <v>2000</v>
          </cell>
          <cell r="BV2604">
            <v>10</v>
          </cell>
          <cell r="BW2604">
            <v>1800</v>
          </cell>
          <cell r="BX2604">
            <v>1896</v>
          </cell>
        </row>
        <row r="2605">
          <cell r="E2605" t="str">
            <v>BWHX1610</v>
          </cell>
          <cell r="F2605" t="str">
            <v>D FOUR 1670 35 4 100 (S)</v>
          </cell>
          <cell r="G2605" t="str">
            <v>D FOUR 1670 35 4 100 (S)</v>
          </cell>
          <cell r="H2605" t="str">
            <v>D FOUR</v>
          </cell>
          <cell r="K2605" t="str">
            <v>BRIDGESTONE</v>
          </cell>
          <cell r="L2605" t="str">
            <v>1670</v>
          </cell>
          <cell r="M2605" t="str">
            <v>WHEEL</v>
          </cell>
          <cell r="N2605" t="str">
            <v>WHEEL</v>
          </cell>
          <cell r="O2605" t="str">
            <v>WHL</v>
          </cell>
          <cell r="P2605" t="str">
            <v/>
          </cell>
          <cell r="Q2605" t="str">
            <v/>
          </cell>
          <cell r="R2605" t="str">
            <v/>
          </cell>
          <cell r="T2605">
            <v>0</v>
          </cell>
          <cell r="V2605" t="str">
            <v>1670</v>
          </cell>
          <cell r="Y2605" t="str">
            <v>24</v>
          </cell>
          <cell r="AG2605" t="str">
            <v>*</v>
          </cell>
          <cell r="AL2605" t="str">
            <v>D FOUR</v>
          </cell>
          <cell r="AP2605">
            <v>0</v>
          </cell>
          <cell r="AQ2605">
            <v>0</v>
          </cell>
          <cell r="AR2605">
            <v>0</v>
          </cell>
          <cell r="AU2605">
            <v>0</v>
          </cell>
          <cell r="AW2605" t="str">
            <v>INDENTURED</v>
          </cell>
          <cell r="AX2605">
            <v>0</v>
          </cell>
          <cell r="AY2605" t="str">
            <v>B</v>
          </cell>
          <cell r="AZ2605">
            <v>98</v>
          </cell>
          <cell r="BA2605">
            <v>10</v>
          </cell>
          <cell r="BB2605">
            <v>10</v>
          </cell>
          <cell r="BC2605">
            <v>616</v>
          </cell>
          <cell r="BD2605" t="str">
            <v>WHL</v>
          </cell>
          <cell r="BE2605" t="str">
            <v>WHL</v>
          </cell>
          <cell r="BF2605" t="str">
            <v>W</v>
          </cell>
          <cell r="BG2605" t="str">
            <v>PCS</v>
          </cell>
          <cell r="BH2605">
            <v>0</v>
          </cell>
          <cell r="BJ2605">
            <v>0</v>
          </cell>
          <cell r="BK2605">
            <v>6.6064383999999993E-3</v>
          </cell>
          <cell r="BL2605">
            <v>16</v>
          </cell>
          <cell r="BM2605">
            <v>0</v>
          </cell>
          <cell r="BN2605">
            <v>0</v>
          </cell>
          <cell r="BO2605">
            <v>95</v>
          </cell>
          <cell r="BP2605">
            <v>80</v>
          </cell>
          <cell r="BR2605">
            <v>3406</v>
          </cell>
          <cell r="BS2605">
            <v>2000</v>
          </cell>
          <cell r="BT2605">
            <v>2000</v>
          </cell>
          <cell r="BU2605">
            <v>2222</v>
          </cell>
          <cell r="BV2605">
            <v>10</v>
          </cell>
          <cell r="BW2605">
            <v>2000</v>
          </cell>
          <cell r="BX2605">
            <v>0</v>
          </cell>
        </row>
        <row r="2606">
          <cell r="E2606" t="str">
            <v>BWHX1612</v>
          </cell>
          <cell r="F2606" t="str">
            <v>D FOUR 1670 35 4 114.3 (S)</v>
          </cell>
          <cell r="G2606" t="str">
            <v>D FOUR 1670 35 4 114.3 (S)</v>
          </cell>
          <cell r="H2606" t="str">
            <v>D FOUR</v>
          </cell>
          <cell r="K2606" t="str">
            <v>BRIDGESTONE</v>
          </cell>
          <cell r="L2606" t="str">
            <v>1670</v>
          </cell>
          <cell r="M2606" t="str">
            <v>WHEEL</v>
          </cell>
          <cell r="N2606" t="str">
            <v>WHEEL</v>
          </cell>
          <cell r="O2606" t="str">
            <v>WHL</v>
          </cell>
          <cell r="P2606" t="str">
            <v/>
          </cell>
          <cell r="Q2606" t="str">
            <v/>
          </cell>
          <cell r="R2606" t="str">
            <v/>
          </cell>
          <cell r="T2606">
            <v>0</v>
          </cell>
          <cell r="V2606" t="str">
            <v>1670</v>
          </cell>
          <cell r="Y2606" t="str">
            <v>24</v>
          </cell>
          <cell r="AG2606" t="str">
            <v>*</v>
          </cell>
          <cell r="AL2606" t="str">
            <v>D FOUR</v>
          </cell>
          <cell r="AP2606">
            <v>0</v>
          </cell>
          <cell r="AQ2606">
            <v>0</v>
          </cell>
          <cell r="AR2606">
            <v>0</v>
          </cell>
          <cell r="AU2606">
            <v>0</v>
          </cell>
          <cell r="AW2606" t="str">
            <v>INDENTURED</v>
          </cell>
          <cell r="AX2606">
            <v>0</v>
          </cell>
          <cell r="AY2606" t="str">
            <v>B</v>
          </cell>
          <cell r="AZ2606">
            <v>98</v>
          </cell>
          <cell r="BA2606">
            <v>10</v>
          </cell>
          <cell r="BB2606">
            <v>10</v>
          </cell>
          <cell r="BC2606">
            <v>616</v>
          </cell>
          <cell r="BD2606" t="str">
            <v>WHL</v>
          </cell>
          <cell r="BE2606" t="str">
            <v>WHL</v>
          </cell>
          <cell r="BF2606" t="str">
            <v>W</v>
          </cell>
          <cell r="BG2606" t="str">
            <v>PCS</v>
          </cell>
          <cell r="BH2606">
            <v>0</v>
          </cell>
          <cell r="BJ2606">
            <v>0</v>
          </cell>
          <cell r="BK2606">
            <v>6.6064383999999993E-3</v>
          </cell>
          <cell r="BL2606">
            <v>16</v>
          </cell>
          <cell r="BM2606">
            <v>0</v>
          </cell>
          <cell r="BN2606">
            <v>0</v>
          </cell>
          <cell r="BO2606">
            <v>95</v>
          </cell>
          <cell r="BP2606">
            <v>80</v>
          </cell>
          <cell r="BR2606">
            <v>3406</v>
          </cell>
          <cell r="BS2606">
            <v>2000</v>
          </cell>
          <cell r="BT2606">
            <v>2000</v>
          </cell>
          <cell r="BU2606">
            <v>2222</v>
          </cell>
          <cell r="BV2606">
            <v>10</v>
          </cell>
          <cell r="BW2606">
            <v>2000</v>
          </cell>
          <cell r="BX2606">
            <v>0</v>
          </cell>
        </row>
        <row r="2607">
          <cell r="E2607" t="str">
            <v>BWHX1614</v>
          </cell>
          <cell r="F2607" t="str">
            <v>D FOUR 1670 38 5 100 (S)</v>
          </cell>
          <cell r="G2607" t="str">
            <v>D FOUR 1670 38 5 100 (S)</v>
          </cell>
          <cell r="H2607" t="str">
            <v>D FOUR</v>
          </cell>
          <cell r="K2607" t="str">
            <v>BRIDGESTONE</v>
          </cell>
          <cell r="L2607" t="str">
            <v>1670</v>
          </cell>
          <cell r="M2607" t="str">
            <v>WHEEL</v>
          </cell>
          <cell r="N2607" t="str">
            <v>WHEEL</v>
          </cell>
          <cell r="O2607" t="str">
            <v>WHL</v>
          </cell>
          <cell r="P2607" t="str">
            <v/>
          </cell>
          <cell r="Q2607" t="str">
            <v/>
          </cell>
          <cell r="R2607" t="str">
            <v/>
          </cell>
          <cell r="T2607">
            <v>0</v>
          </cell>
          <cell r="V2607" t="str">
            <v>1670</v>
          </cell>
          <cell r="Y2607" t="str">
            <v>24</v>
          </cell>
          <cell r="AG2607" t="str">
            <v>*</v>
          </cell>
          <cell r="AL2607" t="str">
            <v>D FOUR</v>
          </cell>
          <cell r="AP2607">
            <v>0</v>
          </cell>
          <cell r="AQ2607">
            <v>0</v>
          </cell>
          <cell r="AR2607">
            <v>0</v>
          </cell>
          <cell r="AU2607">
            <v>0</v>
          </cell>
          <cell r="AW2607" t="str">
            <v>INDENTURED</v>
          </cell>
          <cell r="AX2607">
            <v>0</v>
          </cell>
          <cell r="AY2607" t="str">
            <v>B</v>
          </cell>
          <cell r="AZ2607">
            <v>98</v>
          </cell>
          <cell r="BA2607">
            <v>10</v>
          </cell>
          <cell r="BB2607">
            <v>10</v>
          </cell>
          <cell r="BC2607">
            <v>616</v>
          </cell>
          <cell r="BD2607" t="str">
            <v>WHL</v>
          </cell>
          <cell r="BE2607" t="str">
            <v>WHL</v>
          </cell>
          <cell r="BF2607" t="str">
            <v>W</v>
          </cell>
          <cell r="BG2607" t="str">
            <v>PCS</v>
          </cell>
          <cell r="BH2607">
            <v>0</v>
          </cell>
          <cell r="BJ2607">
            <v>0</v>
          </cell>
          <cell r="BK2607">
            <v>6.6064383999999993E-3</v>
          </cell>
          <cell r="BL2607">
            <v>16</v>
          </cell>
          <cell r="BM2607">
            <v>0</v>
          </cell>
          <cell r="BN2607">
            <v>0</v>
          </cell>
          <cell r="BO2607">
            <v>95</v>
          </cell>
          <cell r="BP2607">
            <v>80</v>
          </cell>
          <cell r="BR2607">
            <v>3406</v>
          </cell>
          <cell r="BS2607">
            <v>2000</v>
          </cell>
          <cell r="BT2607">
            <v>2000</v>
          </cell>
          <cell r="BU2607">
            <v>2222</v>
          </cell>
          <cell r="BV2607">
            <v>10</v>
          </cell>
          <cell r="BW2607">
            <v>2000</v>
          </cell>
          <cell r="BX2607">
            <v>0</v>
          </cell>
        </row>
        <row r="2608">
          <cell r="E2608" t="str">
            <v>BWHX1616</v>
          </cell>
          <cell r="F2608" t="str">
            <v>D FOUR 1670 38 5 114.3 (S)</v>
          </cell>
          <cell r="G2608" t="str">
            <v>D FOUR 1670 38 5 114.3 (S)</v>
          </cell>
          <cell r="H2608" t="str">
            <v>D FOUR</v>
          </cell>
          <cell r="K2608" t="str">
            <v>BRIDGESTONE</v>
          </cell>
          <cell r="L2608" t="str">
            <v>1670</v>
          </cell>
          <cell r="M2608" t="str">
            <v>WHEEL</v>
          </cell>
          <cell r="N2608" t="str">
            <v>WHEEL</v>
          </cell>
          <cell r="O2608" t="str">
            <v>WHL</v>
          </cell>
          <cell r="P2608" t="str">
            <v/>
          </cell>
          <cell r="Q2608" t="str">
            <v/>
          </cell>
          <cell r="R2608" t="str">
            <v/>
          </cell>
          <cell r="T2608">
            <v>0</v>
          </cell>
          <cell r="V2608" t="str">
            <v>1670</v>
          </cell>
          <cell r="Y2608" t="str">
            <v>24</v>
          </cell>
          <cell r="AG2608" t="str">
            <v>*</v>
          </cell>
          <cell r="AL2608" t="str">
            <v>D FOUR</v>
          </cell>
          <cell r="AP2608">
            <v>0</v>
          </cell>
          <cell r="AQ2608">
            <v>0</v>
          </cell>
          <cell r="AR2608">
            <v>0</v>
          </cell>
          <cell r="AU2608">
            <v>0</v>
          </cell>
          <cell r="AW2608" t="str">
            <v>INDENTURED</v>
          </cell>
          <cell r="AX2608">
            <v>0</v>
          </cell>
          <cell r="AY2608" t="str">
            <v>B</v>
          </cell>
          <cell r="AZ2608">
            <v>98</v>
          </cell>
          <cell r="BA2608">
            <v>10</v>
          </cell>
          <cell r="BB2608">
            <v>10</v>
          </cell>
          <cell r="BC2608">
            <v>616</v>
          </cell>
          <cell r="BD2608" t="str">
            <v>WHL</v>
          </cell>
          <cell r="BE2608" t="str">
            <v>WHL</v>
          </cell>
          <cell r="BF2608" t="str">
            <v>W</v>
          </cell>
          <cell r="BG2608" t="str">
            <v>PCS</v>
          </cell>
          <cell r="BH2608">
            <v>0</v>
          </cell>
          <cell r="BJ2608">
            <v>0</v>
          </cell>
          <cell r="BK2608">
            <v>6.6064383999999993E-3</v>
          </cell>
          <cell r="BL2608">
            <v>16</v>
          </cell>
          <cell r="BM2608">
            <v>0</v>
          </cell>
          <cell r="BN2608">
            <v>0</v>
          </cell>
          <cell r="BO2608">
            <v>95</v>
          </cell>
          <cell r="BP2608">
            <v>80</v>
          </cell>
          <cell r="BR2608">
            <v>3406</v>
          </cell>
          <cell r="BS2608">
            <v>2000</v>
          </cell>
          <cell r="BT2608">
            <v>2000</v>
          </cell>
          <cell r="BU2608">
            <v>2222</v>
          </cell>
          <cell r="BV2608">
            <v>10</v>
          </cell>
          <cell r="BW2608">
            <v>2000</v>
          </cell>
          <cell r="BX2608">
            <v>0</v>
          </cell>
        </row>
        <row r="2609">
          <cell r="E2609" t="str">
            <v>BWHX1618</v>
          </cell>
          <cell r="F2609" t="str">
            <v>D FOUR 1570 35 4 100 (S)</v>
          </cell>
          <cell r="G2609" t="str">
            <v>D FOUR 1570 35 4 100 (S)</v>
          </cell>
          <cell r="H2609" t="str">
            <v>D FOUR</v>
          </cell>
          <cell r="K2609" t="str">
            <v>BRIDGESTONE</v>
          </cell>
          <cell r="L2609" t="str">
            <v>1570</v>
          </cell>
          <cell r="M2609" t="str">
            <v>WHEEL</v>
          </cell>
          <cell r="N2609" t="str">
            <v>WHEEL</v>
          </cell>
          <cell r="O2609" t="str">
            <v>WHL</v>
          </cell>
          <cell r="P2609" t="str">
            <v/>
          </cell>
          <cell r="Q2609" t="str">
            <v/>
          </cell>
          <cell r="R2609" t="str">
            <v/>
          </cell>
          <cell r="T2609">
            <v>0</v>
          </cell>
          <cell r="V2609" t="str">
            <v>1570</v>
          </cell>
          <cell r="Y2609" t="str">
            <v>24</v>
          </cell>
          <cell r="AG2609" t="str">
            <v>*</v>
          </cell>
          <cell r="AL2609" t="str">
            <v>D FOUR</v>
          </cell>
          <cell r="AP2609">
            <v>0</v>
          </cell>
          <cell r="AQ2609">
            <v>0</v>
          </cell>
          <cell r="AR2609">
            <v>0</v>
          </cell>
          <cell r="AU2609">
            <v>0</v>
          </cell>
          <cell r="AW2609" t="str">
            <v>INDENTURED</v>
          </cell>
          <cell r="AX2609">
            <v>0</v>
          </cell>
          <cell r="AY2609" t="str">
            <v>B</v>
          </cell>
          <cell r="AZ2609">
            <v>98</v>
          </cell>
          <cell r="BA2609">
            <v>10</v>
          </cell>
          <cell r="BB2609">
            <v>10</v>
          </cell>
          <cell r="BC2609">
            <v>616</v>
          </cell>
          <cell r="BD2609" t="str">
            <v>WHL</v>
          </cell>
          <cell r="BE2609" t="str">
            <v>WHL</v>
          </cell>
          <cell r="BF2609" t="str">
            <v>W</v>
          </cell>
          <cell r="BG2609" t="str">
            <v>PCS</v>
          </cell>
          <cell r="BH2609">
            <v>0</v>
          </cell>
          <cell r="BJ2609">
            <v>0</v>
          </cell>
          <cell r="BK2609">
            <v>5.8064400000000004E-3</v>
          </cell>
          <cell r="BL2609">
            <v>15</v>
          </cell>
          <cell r="BM2609">
            <v>0</v>
          </cell>
          <cell r="BN2609">
            <v>0</v>
          </cell>
          <cell r="BO2609">
            <v>95</v>
          </cell>
          <cell r="BP2609">
            <v>80</v>
          </cell>
          <cell r="BR2609">
            <v>2583</v>
          </cell>
          <cell r="BS2609">
            <v>1700</v>
          </cell>
          <cell r="BT2609">
            <v>1700</v>
          </cell>
          <cell r="BU2609">
            <v>1889</v>
          </cell>
          <cell r="BV2609">
            <v>10</v>
          </cell>
          <cell r="BW2609">
            <v>1700</v>
          </cell>
          <cell r="BX2609">
            <v>0</v>
          </cell>
        </row>
        <row r="2610">
          <cell r="E2610" t="str">
            <v>BWHX1620</v>
          </cell>
          <cell r="F2610" t="str">
            <v>D FOUR 1570 35 4 114.3 (S)</v>
          </cell>
          <cell r="G2610" t="str">
            <v>D FOUR 1570 35 4 114.3 (S)</v>
          </cell>
          <cell r="H2610" t="str">
            <v>D FOUR</v>
          </cell>
          <cell r="K2610" t="str">
            <v>BRIDGESTONE</v>
          </cell>
          <cell r="L2610" t="str">
            <v>1570</v>
          </cell>
          <cell r="M2610" t="str">
            <v>WHEEL</v>
          </cell>
          <cell r="N2610" t="str">
            <v>WHEEL</v>
          </cell>
          <cell r="O2610" t="str">
            <v>WHL</v>
          </cell>
          <cell r="P2610" t="str">
            <v/>
          </cell>
          <cell r="Q2610" t="str">
            <v/>
          </cell>
          <cell r="R2610" t="str">
            <v/>
          </cell>
          <cell r="T2610">
            <v>0</v>
          </cell>
          <cell r="V2610" t="str">
            <v>1570</v>
          </cell>
          <cell r="Y2610" t="str">
            <v>24</v>
          </cell>
          <cell r="AG2610" t="str">
            <v>*</v>
          </cell>
          <cell r="AL2610" t="str">
            <v>D FOUR</v>
          </cell>
          <cell r="AP2610">
            <v>0</v>
          </cell>
          <cell r="AQ2610">
            <v>0</v>
          </cell>
          <cell r="AR2610">
            <v>0</v>
          </cell>
          <cell r="AU2610">
            <v>0</v>
          </cell>
          <cell r="AW2610" t="str">
            <v>INDENTURED</v>
          </cell>
          <cell r="AX2610">
            <v>2</v>
          </cell>
          <cell r="AY2610" t="str">
            <v>B</v>
          </cell>
          <cell r="AZ2610">
            <v>98</v>
          </cell>
          <cell r="BA2610">
            <v>10</v>
          </cell>
          <cell r="BB2610">
            <v>10</v>
          </cell>
          <cell r="BC2610">
            <v>616</v>
          </cell>
          <cell r="BD2610" t="str">
            <v>WHL</v>
          </cell>
          <cell r="BE2610" t="str">
            <v>WHL</v>
          </cell>
          <cell r="BF2610" t="str">
            <v>W</v>
          </cell>
          <cell r="BG2610" t="str">
            <v>PCS</v>
          </cell>
          <cell r="BH2610">
            <v>0</v>
          </cell>
          <cell r="BJ2610">
            <v>0</v>
          </cell>
          <cell r="BK2610">
            <v>5.8064400000000004E-3</v>
          </cell>
          <cell r="BL2610">
            <v>15</v>
          </cell>
          <cell r="BM2610">
            <v>0</v>
          </cell>
          <cell r="BN2610">
            <v>0</v>
          </cell>
          <cell r="BO2610">
            <v>95</v>
          </cell>
          <cell r="BP2610">
            <v>80</v>
          </cell>
          <cell r="BR2610">
            <v>2583</v>
          </cell>
          <cell r="BS2610">
            <v>1700</v>
          </cell>
          <cell r="BT2610">
            <v>1700</v>
          </cell>
          <cell r="BU2610">
            <v>1889</v>
          </cell>
          <cell r="BV2610">
            <v>10</v>
          </cell>
          <cell r="BW2610">
            <v>1700</v>
          </cell>
          <cell r="BX2610">
            <v>1788.53</v>
          </cell>
        </row>
        <row r="2611">
          <cell r="E2611" t="str">
            <v>BWHX1622</v>
          </cell>
          <cell r="F2611" t="str">
            <v>D FOUR 1570 38 5 100 (S)</v>
          </cell>
          <cell r="G2611" t="str">
            <v>D FOUR 1570 38 5 100 (S)</v>
          </cell>
          <cell r="H2611" t="str">
            <v>D FOUR</v>
          </cell>
          <cell r="K2611" t="str">
            <v>BRIDGESTONE</v>
          </cell>
          <cell r="L2611" t="str">
            <v>1570</v>
          </cell>
          <cell r="M2611" t="str">
            <v>WHEEL</v>
          </cell>
          <cell r="N2611" t="str">
            <v>WHEEL</v>
          </cell>
          <cell r="O2611" t="str">
            <v>WHL</v>
          </cell>
          <cell r="P2611" t="str">
            <v/>
          </cell>
          <cell r="Q2611" t="str">
            <v/>
          </cell>
          <cell r="R2611" t="str">
            <v/>
          </cell>
          <cell r="T2611">
            <v>0</v>
          </cell>
          <cell r="V2611" t="str">
            <v>1570</v>
          </cell>
          <cell r="Y2611" t="str">
            <v>24</v>
          </cell>
          <cell r="AG2611" t="str">
            <v>*</v>
          </cell>
          <cell r="AL2611" t="str">
            <v>D FOUR</v>
          </cell>
          <cell r="AP2611">
            <v>0</v>
          </cell>
          <cell r="AQ2611">
            <v>0</v>
          </cell>
          <cell r="AR2611">
            <v>0</v>
          </cell>
          <cell r="AU2611">
            <v>0</v>
          </cell>
          <cell r="AW2611" t="str">
            <v>INDENTURED</v>
          </cell>
          <cell r="AX2611">
            <v>0</v>
          </cell>
          <cell r="AY2611" t="str">
            <v>B</v>
          </cell>
          <cell r="AZ2611">
            <v>98</v>
          </cell>
          <cell r="BA2611">
            <v>10</v>
          </cell>
          <cell r="BB2611">
            <v>10</v>
          </cell>
          <cell r="BC2611">
            <v>616</v>
          </cell>
          <cell r="BD2611" t="str">
            <v>WHL</v>
          </cell>
          <cell r="BE2611" t="str">
            <v>WHL</v>
          </cell>
          <cell r="BF2611" t="str">
            <v>W</v>
          </cell>
          <cell r="BG2611" t="str">
            <v>PCS</v>
          </cell>
          <cell r="BH2611">
            <v>0</v>
          </cell>
          <cell r="BJ2611">
            <v>0</v>
          </cell>
          <cell r="BK2611">
            <v>5.8064400000000004E-3</v>
          </cell>
          <cell r="BL2611">
            <v>15</v>
          </cell>
          <cell r="BM2611">
            <v>0</v>
          </cell>
          <cell r="BN2611">
            <v>0</v>
          </cell>
          <cell r="BO2611">
            <v>95</v>
          </cell>
          <cell r="BP2611">
            <v>80</v>
          </cell>
          <cell r="BR2611">
            <v>2583</v>
          </cell>
          <cell r="BS2611">
            <v>1700</v>
          </cell>
          <cell r="BT2611">
            <v>1700</v>
          </cell>
          <cell r="BU2611">
            <v>1889</v>
          </cell>
          <cell r="BV2611">
            <v>10</v>
          </cell>
          <cell r="BW2611">
            <v>1700</v>
          </cell>
          <cell r="BX2611">
            <v>0</v>
          </cell>
        </row>
        <row r="2612">
          <cell r="E2612" t="str">
            <v>BWHX1624</v>
          </cell>
          <cell r="F2612" t="str">
            <v>D FOUR 1570 38 5 114.3 (S)</v>
          </cell>
          <cell r="G2612" t="str">
            <v>D FOUR 1570 38 5 114.3 (S)</v>
          </cell>
          <cell r="H2612" t="str">
            <v>D FOUR</v>
          </cell>
          <cell r="K2612" t="str">
            <v>BRIDGESTONE</v>
          </cell>
          <cell r="L2612" t="str">
            <v>1570</v>
          </cell>
          <cell r="M2612" t="str">
            <v>WHEEL</v>
          </cell>
          <cell r="N2612" t="str">
            <v>WHEEL</v>
          </cell>
          <cell r="O2612" t="str">
            <v>WHL</v>
          </cell>
          <cell r="P2612" t="str">
            <v/>
          </cell>
          <cell r="Q2612" t="str">
            <v/>
          </cell>
          <cell r="R2612" t="str">
            <v/>
          </cell>
          <cell r="T2612">
            <v>0</v>
          </cell>
          <cell r="V2612" t="str">
            <v>1570</v>
          </cell>
          <cell r="Y2612" t="str">
            <v>24</v>
          </cell>
          <cell r="AG2612" t="str">
            <v>*</v>
          </cell>
          <cell r="AL2612" t="str">
            <v>D FOUR</v>
          </cell>
          <cell r="AP2612">
            <v>0</v>
          </cell>
          <cell r="AQ2612">
            <v>0</v>
          </cell>
          <cell r="AR2612">
            <v>0</v>
          </cell>
          <cell r="AU2612">
            <v>0</v>
          </cell>
          <cell r="AW2612" t="str">
            <v>INDENTURED</v>
          </cell>
          <cell r="AX2612">
            <v>0</v>
          </cell>
          <cell r="AY2612" t="str">
            <v>B</v>
          </cell>
          <cell r="AZ2612">
            <v>98</v>
          </cell>
          <cell r="BA2612">
            <v>10</v>
          </cell>
          <cell r="BB2612">
            <v>10</v>
          </cell>
          <cell r="BC2612">
            <v>616</v>
          </cell>
          <cell r="BD2612" t="str">
            <v>WHL</v>
          </cell>
          <cell r="BE2612" t="str">
            <v>WHL</v>
          </cell>
          <cell r="BF2612" t="str">
            <v>W</v>
          </cell>
          <cell r="BG2612" t="str">
            <v>PCS</v>
          </cell>
          <cell r="BH2612">
            <v>0</v>
          </cell>
          <cell r="BJ2612">
            <v>0</v>
          </cell>
          <cell r="BK2612">
            <v>5.8064400000000004E-3</v>
          </cell>
          <cell r="BL2612">
            <v>15</v>
          </cell>
          <cell r="BM2612">
            <v>0</v>
          </cell>
          <cell r="BN2612">
            <v>0</v>
          </cell>
          <cell r="BO2612">
            <v>95</v>
          </cell>
          <cell r="BP2612">
            <v>80</v>
          </cell>
          <cell r="BR2612">
            <v>2583</v>
          </cell>
          <cell r="BS2612">
            <v>1700</v>
          </cell>
          <cell r="BT2612">
            <v>1700</v>
          </cell>
          <cell r="BU2612">
            <v>1889</v>
          </cell>
          <cell r="BV2612">
            <v>10</v>
          </cell>
          <cell r="BW2612">
            <v>1700</v>
          </cell>
          <cell r="BX2612">
            <v>0</v>
          </cell>
        </row>
        <row r="2613">
          <cell r="E2613" t="str">
            <v>BWHX1710</v>
          </cell>
          <cell r="F2613" t="str">
            <v>D FOUR 1670 5 6 139.7 (S)</v>
          </cell>
          <cell r="G2613" t="str">
            <v>D FOUR 1670 5 6 139.7 (S)</v>
          </cell>
          <cell r="H2613" t="str">
            <v>D FOUR</v>
          </cell>
          <cell r="K2613" t="str">
            <v>BRIDGESTONE</v>
          </cell>
          <cell r="L2613" t="str">
            <v>1670</v>
          </cell>
          <cell r="M2613" t="str">
            <v>WHEEL</v>
          </cell>
          <cell r="N2613" t="str">
            <v>WHEEL</v>
          </cell>
          <cell r="O2613" t="str">
            <v>WHL</v>
          </cell>
          <cell r="P2613" t="str">
            <v/>
          </cell>
          <cell r="Q2613" t="str">
            <v/>
          </cell>
          <cell r="R2613" t="str">
            <v/>
          </cell>
          <cell r="T2613">
            <v>0</v>
          </cell>
          <cell r="V2613" t="str">
            <v>1670</v>
          </cell>
          <cell r="Y2613" t="str">
            <v>24</v>
          </cell>
          <cell r="AG2613" t="str">
            <v>*</v>
          </cell>
          <cell r="AL2613" t="str">
            <v>D FOUR</v>
          </cell>
          <cell r="AP2613">
            <v>0</v>
          </cell>
          <cell r="AQ2613">
            <v>0</v>
          </cell>
          <cell r="AR2613">
            <v>0</v>
          </cell>
          <cell r="AU2613">
            <v>0</v>
          </cell>
          <cell r="AW2613" t="str">
            <v>INDENTURED</v>
          </cell>
          <cell r="AX2613">
            <v>0</v>
          </cell>
          <cell r="AY2613" t="str">
            <v>B</v>
          </cell>
          <cell r="AZ2613">
            <v>98</v>
          </cell>
          <cell r="BA2613">
            <v>10</v>
          </cell>
          <cell r="BB2613">
            <v>10</v>
          </cell>
          <cell r="BC2613">
            <v>616</v>
          </cell>
          <cell r="BD2613" t="str">
            <v>WHL</v>
          </cell>
          <cell r="BE2613" t="str">
            <v>WHL</v>
          </cell>
          <cell r="BF2613" t="str">
            <v>W</v>
          </cell>
          <cell r="BG2613" t="str">
            <v>PCS</v>
          </cell>
          <cell r="BH2613">
            <v>0</v>
          </cell>
          <cell r="BJ2613">
            <v>0</v>
          </cell>
          <cell r="BK2613">
            <v>6.6064383999999993E-3</v>
          </cell>
          <cell r="BL2613">
            <v>16</v>
          </cell>
          <cell r="BM2613">
            <v>0</v>
          </cell>
          <cell r="BN2613">
            <v>0</v>
          </cell>
          <cell r="BO2613">
            <v>95</v>
          </cell>
          <cell r="BP2613">
            <v>80</v>
          </cell>
          <cell r="BR2613">
            <v>3125</v>
          </cell>
          <cell r="BS2613">
            <v>2000</v>
          </cell>
          <cell r="BT2613">
            <v>2000</v>
          </cell>
          <cell r="BU2613">
            <v>2222</v>
          </cell>
          <cell r="BV2613">
            <v>10</v>
          </cell>
          <cell r="BW2613">
            <v>2000</v>
          </cell>
          <cell r="BX2613">
            <v>0</v>
          </cell>
        </row>
        <row r="2614">
          <cell r="E2614" t="str">
            <v>BWHX1712</v>
          </cell>
          <cell r="F2614" t="str">
            <v>D FOUR 1670 5 6 139.7 (M/S)</v>
          </cell>
          <cell r="G2614" t="str">
            <v>D FOUR 1670 5 6 139.7 (M/S)</v>
          </cell>
          <cell r="H2614" t="str">
            <v>D FOUR</v>
          </cell>
          <cell r="K2614" t="str">
            <v>BRIDGESTONE</v>
          </cell>
          <cell r="L2614" t="str">
            <v>1670</v>
          </cell>
          <cell r="M2614" t="str">
            <v>WHEEL</v>
          </cell>
          <cell r="N2614" t="str">
            <v>WHEEL</v>
          </cell>
          <cell r="O2614" t="str">
            <v>WHL</v>
          </cell>
          <cell r="P2614" t="str">
            <v/>
          </cell>
          <cell r="Q2614" t="str">
            <v/>
          </cell>
          <cell r="R2614" t="str">
            <v/>
          </cell>
          <cell r="T2614">
            <v>0</v>
          </cell>
          <cell r="V2614" t="str">
            <v>1670</v>
          </cell>
          <cell r="Y2614" t="str">
            <v>24</v>
          </cell>
          <cell r="AG2614" t="str">
            <v>*</v>
          </cell>
          <cell r="AL2614" t="str">
            <v>D FOUR</v>
          </cell>
          <cell r="AP2614">
            <v>0</v>
          </cell>
          <cell r="AQ2614">
            <v>0</v>
          </cell>
          <cell r="AR2614">
            <v>0</v>
          </cell>
          <cell r="AU2614">
            <v>0</v>
          </cell>
          <cell r="AW2614" t="str">
            <v>INDENTURED</v>
          </cell>
          <cell r="AX2614">
            <v>0</v>
          </cell>
          <cell r="AY2614" t="str">
            <v>B</v>
          </cell>
          <cell r="AZ2614">
            <v>98</v>
          </cell>
          <cell r="BA2614">
            <v>10</v>
          </cell>
          <cell r="BB2614">
            <v>10</v>
          </cell>
          <cell r="BC2614">
            <v>616</v>
          </cell>
          <cell r="BD2614" t="str">
            <v>WHL</v>
          </cell>
          <cell r="BE2614" t="str">
            <v>WHL</v>
          </cell>
          <cell r="BF2614" t="str">
            <v>W</v>
          </cell>
          <cell r="BG2614" t="str">
            <v>PCS</v>
          </cell>
          <cell r="BH2614">
            <v>0</v>
          </cell>
          <cell r="BJ2614">
            <v>0</v>
          </cell>
          <cell r="BK2614">
            <v>6.6064383999999993E-3</v>
          </cell>
          <cell r="BL2614">
            <v>16</v>
          </cell>
          <cell r="BM2614">
            <v>0</v>
          </cell>
          <cell r="BN2614">
            <v>0</v>
          </cell>
          <cell r="BO2614">
            <v>95</v>
          </cell>
          <cell r="BP2614">
            <v>80</v>
          </cell>
          <cell r="BR2614">
            <v>3125</v>
          </cell>
          <cell r="BS2614">
            <v>2000</v>
          </cell>
          <cell r="BT2614">
            <v>2000</v>
          </cell>
          <cell r="BU2614">
            <v>2222</v>
          </cell>
          <cell r="BV2614">
            <v>10</v>
          </cell>
          <cell r="BW2614">
            <v>2000</v>
          </cell>
          <cell r="BX2614">
            <v>0</v>
          </cell>
        </row>
        <row r="2615">
          <cell r="E2615" t="str">
            <v>BWHX1714</v>
          </cell>
          <cell r="F2615" t="str">
            <v>D FOUR 1670 -5 5 114.3 (S)</v>
          </cell>
          <cell r="G2615" t="str">
            <v>D FOUR 1670 -5 5 114.3 (S)</v>
          </cell>
          <cell r="H2615" t="str">
            <v>D FOUR</v>
          </cell>
          <cell r="K2615" t="str">
            <v>BRIDGESTONE</v>
          </cell>
          <cell r="L2615" t="str">
            <v>1670</v>
          </cell>
          <cell r="M2615" t="str">
            <v>WHEEL</v>
          </cell>
          <cell r="N2615" t="str">
            <v>WHEEL</v>
          </cell>
          <cell r="O2615" t="str">
            <v>WHL</v>
          </cell>
          <cell r="P2615" t="str">
            <v/>
          </cell>
          <cell r="Q2615" t="str">
            <v/>
          </cell>
          <cell r="R2615" t="str">
            <v/>
          </cell>
          <cell r="T2615">
            <v>0</v>
          </cell>
          <cell r="V2615" t="str">
            <v>1670</v>
          </cell>
          <cell r="Y2615" t="str">
            <v>24</v>
          </cell>
          <cell r="AG2615" t="str">
            <v>*</v>
          </cell>
          <cell r="AL2615" t="str">
            <v>D FOUR</v>
          </cell>
          <cell r="AP2615">
            <v>0</v>
          </cell>
          <cell r="AQ2615">
            <v>0</v>
          </cell>
          <cell r="AR2615">
            <v>0</v>
          </cell>
          <cell r="AU2615">
            <v>0</v>
          </cell>
          <cell r="AW2615" t="str">
            <v>INDENTURED</v>
          </cell>
          <cell r="AX2615">
            <v>0</v>
          </cell>
          <cell r="AY2615" t="str">
            <v>B</v>
          </cell>
          <cell r="AZ2615">
            <v>98</v>
          </cell>
          <cell r="BA2615">
            <v>10</v>
          </cell>
          <cell r="BB2615">
            <v>10</v>
          </cell>
          <cell r="BC2615">
            <v>616</v>
          </cell>
          <cell r="BD2615" t="str">
            <v>WHL</v>
          </cell>
          <cell r="BE2615" t="str">
            <v>WHL</v>
          </cell>
          <cell r="BF2615" t="str">
            <v>W</v>
          </cell>
          <cell r="BG2615" t="str">
            <v>PCS</v>
          </cell>
          <cell r="BH2615">
            <v>0</v>
          </cell>
          <cell r="BJ2615">
            <v>0</v>
          </cell>
          <cell r="BK2615">
            <v>6.6064383999999993E-3</v>
          </cell>
          <cell r="BL2615">
            <v>16</v>
          </cell>
          <cell r="BM2615">
            <v>0</v>
          </cell>
          <cell r="BN2615">
            <v>0</v>
          </cell>
          <cell r="BO2615">
            <v>95</v>
          </cell>
          <cell r="BP2615">
            <v>80</v>
          </cell>
          <cell r="BR2615">
            <v>3125</v>
          </cell>
          <cell r="BS2615">
            <v>2000</v>
          </cell>
          <cell r="BT2615">
            <v>2000</v>
          </cell>
          <cell r="BU2615">
            <v>2222</v>
          </cell>
          <cell r="BV2615">
            <v>10</v>
          </cell>
          <cell r="BW2615">
            <v>2000</v>
          </cell>
          <cell r="BX2615">
            <v>0</v>
          </cell>
        </row>
        <row r="2616">
          <cell r="E2616" t="str">
            <v>BWHX1716</v>
          </cell>
          <cell r="F2616" t="str">
            <v>D FOUR 1670 -5 5 114.3 (M/S)</v>
          </cell>
          <cell r="G2616" t="str">
            <v>D FOUR 1670 -5 5 114.3 (M/S)</v>
          </cell>
          <cell r="H2616" t="str">
            <v>D FOUR</v>
          </cell>
          <cell r="K2616" t="str">
            <v>BRIDGESTONE</v>
          </cell>
          <cell r="L2616" t="str">
            <v>1670</v>
          </cell>
          <cell r="M2616" t="str">
            <v>WHEEL</v>
          </cell>
          <cell r="N2616" t="str">
            <v>WHEEL</v>
          </cell>
          <cell r="O2616" t="str">
            <v>WHL</v>
          </cell>
          <cell r="P2616" t="str">
            <v/>
          </cell>
          <cell r="Q2616" t="str">
            <v/>
          </cell>
          <cell r="R2616" t="str">
            <v/>
          </cell>
          <cell r="T2616">
            <v>0</v>
          </cell>
          <cell r="V2616" t="str">
            <v>1670</v>
          </cell>
          <cell r="Y2616" t="str">
            <v>24</v>
          </cell>
          <cell r="AG2616" t="str">
            <v>*</v>
          </cell>
          <cell r="AL2616" t="str">
            <v>D FOUR</v>
          </cell>
          <cell r="AP2616">
            <v>0</v>
          </cell>
          <cell r="AQ2616">
            <v>0</v>
          </cell>
          <cell r="AR2616">
            <v>0</v>
          </cell>
          <cell r="AU2616">
            <v>0</v>
          </cell>
          <cell r="AW2616" t="str">
            <v>INDENTURED</v>
          </cell>
          <cell r="AX2616">
            <v>0</v>
          </cell>
          <cell r="AY2616" t="str">
            <v>B</v>
          </cell>
          <cell r="AZ2616">
            <v>98</v>
          </cell>
          <cell r="BA2616">
            <v>10</v>
          </cell>
          <cell r="BB2616">
            <v>10</v>
          </cell>
          <cell r="BC2616">
            <v>616</v>
          </cell>
          <cell r="BD2616" t="str">
            <v>WHL</v>
          </cell>
          <cell r="BE2616" t="str">
            <v>WHL</v>
          </cell>
          <cell r="BF2616" t="str">
            <v>W</v>
          </cell>
          <cell r="BG2616" t="str">
            <v>PCS</v>
          </cell>
          <cell r="BH2616">
            <v>0</v>
          </cell>
          <cell r="BJ2616">
            <v>0</v>
          </cell>
          <cell r="BK2616">
            <v>6.6064383999999993E-3</v>
          </cell>
          <cell r="BL2616">
            <v>16</v>
          </cell>
          <cell r="BM2616">
            <v>0</v>
          </cell>
          <cell r="BN2616">
            <v>0</v>
          </cell>
          <cell r="BO2616">
            <v>95</v>
          </cell>
          <cell r="BP2616">
            <v>80</v>
          </cell>
          <cell r="BR2616">
            <v>3125</v>
          </cell>
          <cell r="BS2616">
            <v>2000</v>
          </cell>
          <cell r="BT2616">
            <v>2000</v>
          </cell>
          <cell r="BU2616">
            <v>2222</v>
          </cell>
          <cell r="BV2616">
            <v>10</v>
          </cell>
          <cell r="BW2616">
            <v>2000</v>
          </cell>
          <cell r="BX2616">
            <v>0</v>
          </cell>
        </row>
        <row r="2617">
          <cell r="E2617" t="str">
            <v>BWHX1718</v>
          </cell>
          <cell r="F2617" t="str">
            <v>D FOUR 1570 5 6 139.7 (S)</v>
          </cell>
          <cell r="G2617" t="str">
            <v>D FOUR 1570 5 6 139.7 (S)</v>
          </cell>
          <cell r="H2617" t="str">
            <v>D FOUR</v>
          </cell>
          <cell r="K2617" t="str">
            <v>BRIDGESTONE</v>
          </cell>
          <cell r="L2617" t="str">
            <v>1570</v>
          </cell>
          <cell r="M2617" t="str">
            <v>WHEEL</v>
          </cell>
          <cell r="N2617" t="str">
            <v>WHEEL</v>
          </cell>
          <cell r="O2617" t="str">
            <v>WHL</v>
          </cell>
          <cell r="P2617" t="str">
            <v/>
          </cell>
          <cell r="Q2617" t="str">
            <v/>
          </cell>
          <cell r="R2617" t="str">
            <v/>
          </cell>
          <cell r="T2617">
            <v>0</v>
          </cell>
          <cell r="V2617" t="str">
            <v>1570</v>
          </cell>
          <cell r="Y2617" t="str">
            <v>24</v>
          </cell>
          <cell r="AG2617" t="str">
            <v>*</v>
          </cell>
          <cell r="AL2617" t="str">
            <v>D FOUR</v>
          </cell>
          <cell r="AP2617">
            <v>0</v>
          </cell>
          <cell r="AQ2617">
            <v>0</v>
          </cell>
          <cell r="AR2617">
            <v>0</v>
          </cell>
          <cell r="AU2617">
            <v>0</v>
          </cell>
          <cell r="AW2617" t="str">
            <v>INDENTURED</v>
          </cell>
          <cell r="AX2617">
            <v>0</v>
          </cell>
          <cell r="AY2617" t="str">
            <v>B</v>
          </cell>
          <cell r="AZ2617">
            <v>98</v>
          </cell>
          <cell r="BA2617">
            <v>10</v>
          </cell>
          <cell r="BB2617">
            <v>10</v>
          </cell>
          <cell r="BC2617">
            <v>616</v>
          </cell>
          <cell r="BD2617" t="str">
            <v>WHL</v>
          </cell>
          <cell r="BE2617" t="str">
            <v>WHL</v>
          </cell>
          <cell r="BF2617" t="str">
            <v>W</v>
          </cell>
          <cell r="BG2617" t="str">
            <v>PCS</v>
          </cell>
          <cell r="BH2617">
            <v>0</v>
          </cell>
          <cell r="BJ2617">
            <v>0</v>
          </cell>
          <cell r="BK2617">
            <v>5.8064400000000004E-3</v>
          </cell>
          <cell r="BL2617">
            <v>15</v>
          </cell>
          <cell r="BM2617">
            <v>0</v>
          </cell>
          <cell r="BN2617">
            <v>0</v>
          </cell>
          <cell r="BO2617">
            <v>95</v>
          </cell>
          <cell r="BP2617">
            <v>80</v>
          </cell>
          <cell r="BR2617">
            <v>2292</v>
          </cell>
          <cell r="BS2617">
            <v>1700</v>
          </cell>
          <cell r="BT2617">
            <v>1700</v>
          </cell>
          <cell r="BU2617">
            <v>1889</v>
          </cell>
          <cell r="BV2617">
            <v>10</v>
          </cell>
          <cell r="BW2617">
            <v>1700</v>
          </cell>
          <cell r="BX2617">
            <v>0</v>
          </cell>
        </row>
        <row r="2618">
          <cell r="E2618" t="str">
            <v>BWHX1720</v>
          </cell>
          <cell r="F2618" t="str">
            <v>D FOUR 1570 5 6 139.7 (M/S)</v>
          </cell>
          <cell r="G2618" t="str">
            <v>D FOUR 1570 5 6 139.7 (M/S)</v>
          </cell>
          <cell r="H2618" t="str">
            <v>D FOUR</v>
          </cell>
          <cell r="K2618" t="str">
            <v>BRIDGESTONE</v>
          </cell>
          <cell r="L2618" t="str">
            <v>1570</v>
          </cell>
          <cell r="M2618" t="str">
            <v>WHEEL</v>
          </cell>
          <cell r="N2618" t="str">
            <v>WHEEL</v>
          </cell>
          <cell r="O2618" t="str">
            <v>WHL</v>
          </cell>
          <cell r="P2618" t="str">
            <v/>
          </cell>
          <cell r="Q2618" t="str">
            <v/>
          </cell>
          <cell r="R2618" t="str">
            <v/>
          </cell>
          <cell r="T2618">
            <v>0</v>
          </cell>
          <cell r="V2618" t="str">
            <v>1570</v>
          </cell>
          <cell r="Y2618" t="str">
            <v>24</v>
          </cell>
          <cell r="AG2618" t="str">
            <v>*</v>
          </cell>
          <cell r="AL2618" t="str">
            <v>D FOUR</v>
          </cell>
          <cell r="AP2618">
            <v>0</v>
          </cell>
          <cell r="AQ2618">
            <v>0</v>
          </cell>
          <cell r="AR2618">
            <v>0</v>
          </cell>
          <cell r="AU2618">
            <v>0</v>
          </cell>
          <cell r="AW2618" t="str">
            <v>INDENTURED</v>
          </cell>
          <cell r="AX2618">
            <v>0</v>
          </cell>
          <cell r="AY2618" t="str">
            <v>B</v>
          </cell>
          <cell r="AZ2618">
            <v>98</v>
          </cell>
          <cell r="BA2618">
            <v>10</v>
          </cell>
          <cell r="BB2618">
            <v>10</v>
          </cell>
          <cell r="BC2618">
            <v>616</v>
          </cell>
          <cell r="BD2618" t="str">
            <v>WHL</v>
          </cell>
          <cell r="BE2618" t="str">
            <v>WHL</v>
          </cell>
          <cell r="BF2618" t="str">
            <v>W</v>
          </cell>
          <cell r="BG2618" t="str">
            <v>PCS</v>
          </cell>
          <cell r="BH2618">
            <v>0</v>
          </cell>
          <cell r="BJ2618">
            <v>0</v>
          </cell>
          <cell r="BK2618">
            <v>5.8064400000000004E-3</v>
          </cell>
          <cell r="BL2618">
            <v>15</v>
          </cell>
          <cell r="BM2618">
            <v>0</v>
          </cell>
          <cell r="BN2618">
            <v>0</v>
          </cell>
          <cell r="BO2618">
            <v>95</v>
          </cell>
          <cell r="BP2618">
            <v>80</v>
          </cell>
          <cell r="BR2618">
            <v>2292</v>
          </cell>
          <cell r="BS2618">
            <v>1700</v>
          </cell>
          <cell r="BT2618">
            <v>1700</v>
          </cell>
          <cell r="BU2618">
            <v>1889</v>
          </cell>
          <cell r="BV2618">
            <v>10</v>
          </cell>
          <cell r="BW2618">
            <v>1700</v>
          </cell>
          <cell r="BX2618">
            <v>0</v>
          </cell>
        </row>
        <row r="2619">
          <cell r="E2619" t="str">
            <v>BWHX1722</v>
          </cell>
          <cell r="F2619" t="str">
            <v>D FOUR 1570 -5 5 114.3 (S)</v>
          </cell>
          <cell r="G2619" t="str">
            <v>D FOUR 1570 -5 5 114.3 (S)</v>
          </cell>
          <cell r="H2619" t="str">
            <v>D FOUR</v>
          </cell>
          <cell r="K2619" t="str">
            <v>BRIDGESTONE</v>
          </cell>
          <cell r="L2619" t="str">
            <v>1570</v>
          </cell>
          <cell r="M2619" t="str">
            <v>WHEEL</v>
          </cell>
          <cell r="N2619" t="str">
            <v>WHEEL</v>
          </cell>
          <cell r="O2619" t="str">
            <v>WHL</v>
          </cell>
          <cell r="P2619" t="str">
            <v/>
          </cell>
          <cell r="Q2619" t="str">
            <v/>
          </cell>
          <cell r="R2619" t="str">
            <v/>
          </cell>
          <cell r="T2619">
            <v>0</v>
          </cell>
          <cell r="V2619" t="str">
            <v>1570</v>
          </cell>
          <cell r="Y2619" t="str">
            <v>24</v>
          </cell>
          <cell r="AG2619" t="str">
            <v>*</v>
          </cell>
          <cell r="AL2619" t="str">
            <v>D FOUR</v>
          </cell>
          <cell r="AP2619">
            <v>0</v>
          </cell>
          <cell r="AQ2619">
            <v>0</v>
          </cell>
          <cell r="AR2619">
            <v>0</v>
          </cell>
          <cell r="AU2619">
            <v>0</v>
          </cell>
          <cell r="AW2619" t="str">
            <v>INDENTURED</v>
          </cell>
          <cell r="AX2619">
            <v>0</v>
          </cell>
          <cell r="AY2619" t="str">
            <v>B</v>
          </cell>
          <cell r="AZ2619">
            <v>98</v>
          </cell>
          <cell r="BA2619">
            <v>10</v>
          </cell>
          <cell r="BB2619">
            <v>10</v>
          </cell>
          <cell r="BC2619">
            <v>616</v>
          </cell>
          <cell r="BD2619" t="str">
            <v>WHL</v>
          </cell>
          <cell r="BE2619" t="str">
            <v>WHL</v>
          </cell>
          <cell r="BF2619" t="str">
            <v>W</v>
          </cell>
          <cell r="BG2619" t="str">
            <v>PCS</v>
          </cell>
          <cell r="BH2619">
            <v>0</v>
          </cell>
          <cell r="BJ2619">
            <v>0</v>
          </cell>
          <cell r="BK2619">
            <v>5.8064400000000004E-3</v>
          </cell>
          <cell r="BL2619">
            <v>15</v>
          </cell>
          <cell r="BM2619">
            <v>0</v>
          </cell>
          <cell r="BN2619">
            <v>0</v>
          </cell>
          <cell r="BO2619">
            <v>95</v>
          </cell>
          <cell r="BP2619">
            <v>80</v>
          </cell>
          <cell r="BR2619">
            <v>2292</v>
          </cell>
          <cell r="BS2619">
            <v>1700</v>
          </cell>
          <cell r="BT2619">
            <v>1700</v>
          </cell>
          <cell r="BU2619">
            <v>1889</v>
          </cell>
          <cell r="BV2619">
            <v>10</v>
          </cell>
          <cell r="BW2619">
            <v>1700</v>
          </cell>
          <cell r="BX2619">
            <v>0</v>
          </cell>
        </row>
        <row r="2620">
          <cell r="E2620" t="str">
            <v>BWHX1724</v>
          </cell>
          <cell r="F2620" t="str">
            <v>D FOUR 1570 -5 5 114.3 (M/S)</v>
          </cell>
          <cell r="G2620" t="str">
            <v>D FOUR 1570 -5 5 114.3 (M/S)</v>
          </cell>
          <cell r="H2620" t="str">
            <v>D FOUR</v>
          </cell>
          <cell r="K2620" t="str">
            <v>BRIDGESTONE</v>
          </cell>
          <cell r="L2620" t="str">
            <v>1570</v>
          </cell>
          <cell r="M2620" t="str">
            <v>WHEEL</v>
          </cell>
          <cell r="N2620" t="str">
            <v>WHEEL</v>
          </cell>
          <cell r="O2620" t="str">
            <v>WHL</v>
          </cell>
          <cell r="P2620" t="str">
            <v/>
          </cell>
          <cell r="Q2620" t="str">
            <v/>
          </cell>
          <cell r="R2620" t="str">
            <v/>
          </cell>
          <cell r="T2620">
            <v>0</v>
          </cell>
          <cell r="V2620" t="str">
            <v>1570</v>
          </cell>
          <cell r="Y2620" t="str">
            <v>24</v>
          </cell>
          <cell r="AG2620" t="str">
            <v>*</v>
          </cell>
          <cell r="AL2620" t="str">
            <v>D FOUR</v>
          </cell>
          <cell r="AP2620">
            <v>0</v>
          </cell>
          <cell r="AQ2620">
            <v>0</v>
          </cell>
          <cell r="AR2620">
            <v>0</v>
          </cell>
          <cell r="AU2620">
            <v>0</v>
          </cell>
          <cell r="AW2620" t="str">
            <v>INDENTURED</v>
          </cell>
          <cell r="AX2620">
            <v>0</v>
          </cell>
          <cell r="AY2620" t="str">
            <v>B</v>
          </cell>
          <cell r="AZ2620">
            <v>98</v>
          </cell>
          <cell r="BA2620">
            <v>10</v>
          </cell>
          <cell r="BB2620">
            <v>10</v>
          </cell>
          <cell r="BC2620">
            <v>616</v>
          </cell>
          <cell r="BD2620" t="str">
            <v>WHL</v>
          </cell>
          <cell r="BE2620" t="str">
            <v>WHL</v>
          </cell>
          <cell r="BF2620" t="str">
            <v>W</v>
          </cell>
          <cell r="BG2620" t="str">
            <v>PCS</v>
          </cell>
          <cell r="BH2620">
            <v>0</v>
          </cell>
          <cell r="BJ2620">
            <v>0</v>
          </cell>
          <cell r="BK2620">
            <v>5.8064400000000004E-3</v>
          </cell>
          <cell r="BL2620">
            <v>15</v>
          </cell>
          <cell r="BM2620">
            <v>0</v>
          </cell>
          <cell r="BN2620">
            <v>0</v>
          </cell>
          <cell r="BO2620">
            <v>95</v>
          </cell>
          <cell r="BP2620">
            <v>80</v>
          </cell>
          <cell r="BR2620">
            <v>2292</v>
          </cell>
          <cell r="BS2620">
            <v>1700</v>
          </cell>
          <cell r="BT2620">
            <v>1700</v>
          </cell>
          <cell r="BU2620">
            <v>1889</v>
          </cell>
          <cell r="BV2620">
            <v>10</v>
          </cell>
          <cell r="BW2620">
            <v>1700</v>
          </cell>
          <cell r="BX2620">
            <v>0</v>
          </cell>
        </row>
        <row r="2621">
          <cell r="E2621" t="str">
            <v>BWHX1810</v>
          </cell>
          <cell r="F2621" t="str">
            <v>LISO 1460 38 4 100</v>
          </cell>
          <cell r="G2621" t="str">
            <v>LISO 1460 38 4 100</v>
          </cell>
          <cell r="H2621" t="str">
            <v>LISO</v>
          </cell>
          <cell r="K2621" t="str">
            <v>BRIDGESTONE</v>
          </cell>
          <cell r="L2621" t="str">
            <v>1460</v>
          </cell>
          <cell r="M2621" t="str">
            <v>WHEEL</v>
          </cell>
          <cell r="N2621" t="str">
            <v>WHEEL</v>
          </cell>
          <cell r="O2621" t="str">
            <v>WHL</v>
          </cell>
          <cell r="P2621" t="str">
            <v/>
          </cell>
          <cell r="Q2621" t="str">
            <v/>
          </cell>
          <cell r="R2621" t="str">
            <v/>
          </cell>
          <cell r="T2621">
            <v>0</v>
          </cell>
          <cell r="V2621" t="str">
            <v>1460</v>
          </cell>
          <cell r="Y2621" t="str">
            <v>24</v>
          </cell>
          <cell r="AG2621" t="str">
            <v>*</v>
          </cell>
          <cell r="AL2621" t="str">
            <v>LISO</v>
          </cell>
          <cell r="AP2621">
            <v>0</v>
          </cell>
          <cell r="AQ2621">
            <v>0</v>
          </cell>
          <cell r="AR2621">
            <v>0</v>
          </cell>
          <cell r="AU2621">
            <v>0</v>
          </cell>
          <cell r="AW2621" t="str">
            <v>INDENTURED</v>
          </cell>
          <cell r="AX2621">
            <v>6</v>
          </cell>
          <cell r="AY2621" t="str">
            <v>B</v>
          </cell>
          <cell r="AZ2621">
            <v>98</v>
          </cell>
          <cell r="BA2621">
            <v>10</v>
          </cell>
          <cell r="BB2621">
            <v>10</v>
          </cell>
          <cell r="BC2621">
            <v>616</v>
          </cell>
          <cell r="BD2621" t="str">
            <v>WHL</v>
          </cell>
          <cell r="BE2621" t="str">
            <v>WHL</v>
          </cell>
          <cell r="BF2621" t="str">
            <v>W</v>
          </cell>
          <cell r="BG2621" t="str">
            <v>PCS</v>
          </cell>
          <cell r="BH2621">
            <v>0</v>
          </cell>
          <cell r="BJ2621">
            <v>0</v>
          </cell>
          <cell r="BK2621">
            <v>5.0580543999999986E-3</v>
          </cell>
          <cell r="BL2621">
            <v>14</v>
          </cell>
          <cell r="BM2621">
            <v>0</v>
          </cell>
          <cell r="BN2621">
            <v>0</v>
          </cell>
          <cell r="BO2621">
            <v>95</v>
          </cell>
          <cell r="BP2621">
            <v>80</v>
          </cell>
          <cell r="BR2621">
            <v>2019</v>
          </cell>
          <cell r="BS2621">
            <v>1550</v>
          </cell>
          <cell r="BT2621">
            <v>1550</v>
          </cell>
          <cell r="BU2621">
            <v>1722</v>
          </cell>
          <cell r="BV2621">
            <v>10</v>
          </cell>
          <cell r="BW2621">
            <v>1550</v>
          </cell>
          <cell r="BX2621">
            <v>1345</v>
          </cell>
        </row>
        <row r="2622">
          <cell r="E2622" t="str">
            <v>BWHX1812</v>
          </cell>
          <cell r="F2622" t="str">
            <v>LISO 1355 38 4 100</v>
          </cell>
          <cell r="G2622" t="str">
            <v>LISO 1355 38 4 100</v>
          </cell>
          <cell r="H2622" t="str">
            <v>LISO</v>
          </cell>
          <cell r="K2622" t="str">
            <v>BRIDGESTONE</v>
          </cell>
          <cell r="L2622" t="str">
            <v>1355</v>
          </cell>
          <cell r="M2622" t="str">
            <v>WHEEL</v>
          </cell>
          <cell r="N2622" t="str">
            <v>WHEEL</v>
          </cell>
          <cell r="O2622" t="str">
            <v>WHL</v>
          </cell>
          <cell r="P2622" t="str">
            <v/>
          </cell>
          <cell r="Q2622" t="str">
            <v/>
          </cell>
          <cell r="R2622" t="str">
            <v/>
          </cell>
          <cell r="T2622">
            <v>0</v>
          </cell>
          <cell r="V2622" t="str">
            <v>1355</v>
          </cell>
          <cell r="Y2622" t="str">
            <v>24</v>
          </cell>
          <cell r="AG2622" t="str">
            <v>*</v>
          </cell>
          <cell r="AL2622" t="str">
            <v>LISO</v>
          </cell>
          <cell r="AP2622">
            <v>0</v>
          </cell>
          <cell r="AQ2622">
            <v>0</v>
          </cell>
          <cell r="AR2622">
            <v>0</v>
          </cell>
          <cell r="AU2622">
            <v>0</v>
          </cell>
          <cell r="AW2622" t="str">
            <v>INDENTURED</v>
          </cell>
          <cell r="AX2622">
            <v>0</v>
          </cell>
          <cell r="AY2622" t="str">
            <v>B</v>
          </cell>
          <cell r="AZ2622">
            <v>98</v>
          </cell>
          <cell r="BA2622">
            <v>10</v>
          </cell>
          <cell r="BB2622">
            <v>10</v>
          </cell>
          <cell r="BC2622">
            <v>616</v>
          </cell>
          <cell r="BD2622" t="str">
            <v>WHL</v>
          </cell>
          <cell r="BE2622" t="str">
            <v>WHL</v>
          </cell>
          <cell r="BF2622" t="str">
            <v>W</v>
          </cell>
          <cell r="BG2622" t="str">
            <v>PCS</v>
          </cell>
          <cell r="BH2622">
            <v>0</v>
          </cell>
          <cell r="BJ2622">
            <v>0</v>
          </cell>
          <cell r="BK2622">
            <v>4.3612816E-3</v>
          </cell>
          <cell r="BL2622">
            <v>13</v>
          </cell>
          <cell r="BM2622">
            <v>0</v>
          </cell>
          <cell r="BN2622">
            <v>0</v>
          </cell>
          <cell r="BO2622">
            <v>95</v>
          </cell>
          <cell r="BP2622">
            <v>80</v>
          </cell>
          <cell r="BR2622">
            <v>1646</v>
          </cell>
          <cell r="BS2622">
            <v>1350</v>
          </cell>
          <cell r="BT2622">
            <v>1350</v>
          </cell>
          <cell r="BU2622">
            <v>1500</v>
          </cell>
          <cell r="BV2622">
            <v>10</v>
          </cell>
          <cell r="BW2622">
            <v>1350</v>
          </cell>
          <cell r="BX2622">
            <v>0</v>
          </cell>
        </row>
        <row r="2623">
          <cell r="E2623" t="str">
            <v>BWHX1814</v>
          </cell>
          <cell r="F2623" t="str">
            <v>LISO 1570 38 4/5 100 S</v>
          </cell>
          <cell r="G2623" t="str">
            <v>LISO 1570 38 4/5 100 S</v>
          </cell>
          <cell r="H2623" t="str">
            <v>LISO</v>
          </cell>
          <cell r="K2623" t="str">
            <v>BRIDGESTONE</v>
          </cell>
          <cell r="L2623" t="str">
            <v>1570</v>
          </cell>
          <cell r="M2623" t="str">
            <v>WHEEL</v>
          </cell>
          <cell r="N2623" t="str">
            <v>WHEEL</v>
          </cell>
          <cell r="O2623" t="str">
            <v>WHL</v>
          </cell>
          <cell r="P2623" t="str">
            <v/>
          </cell>
          <cell r="Q2623" t="str">
            <v/>
          </cell>
          <cell r="R2623" t="str">
            <v/>
          </cell>
          <cell r="T2623">
            <v>0</v>
          </cell>
          <cell r="V2623" t="str">
            <v>1570</v>
          </cell>
          <cell r="Y2623" t="str">
            <v>24</v>
          </cell>
          <cell r="AG2623" t="str">
            <v>*</v>
          </cell>
          <cell r="AL2623" t="str">
            <v>LISO</v>
          </cell>
          <cell r="AP2623">
            <v>0</v>
          </cell>
          <cell r="AQ2623">
            <v>0</v>
          </cell>
          <cell r="AR2623">
            <v>0</v>
          </cell>
          <cell r="AU2623">
            <v>0</v>
          </cell>
          <cell r="AW2623" t="str">
            <v>INDENTURED</v>
          </cell>
          <cell r="AX2623">
            <v>0</v>
          </cell>
          <cell r="AY2623" t="str">
            <v>B</v>
          </cell>
          <cell r="AZ2623">
            <v>98</v>
          </cell>
          <cell r="BA2623">
            <v>10</v>
          </cell>
          <cell r="BB2623">
            <v>10</v>
          </cell>
          <cell r="BC2623">
            <v>616</v>
          </cell>
          <cell r="BD2623" t="str">
            <v>WHL</v>
          </cell>
          <cell r="BE2623" t="str">
            <v>WHL</v>
          </cell>
          <cell r="BF2623" t="str">
            <v>W</v>
          </cell>
          <cell r="BG2623" t="str">
            <v>PCS</v>
          </cell>
          <cell r="BH2623">
            <v>0</v>
          </cell>
          <cell r="BJ2623">
            <v>0</v>
          </cell>
          <cell r="BK2623">
            <v>5.8064400000000004E-3</v>
          </cell>
          <cell r="BL2623">
            <v>15</v>
          </cell>
          <cell r="BM2623">
            <v>0</v>
          </cell>
          <cell r="BN2623">
            <v>0</v>
          </cell>
          <cell r="BO2623">
            <v>95</v>
          </cell>
          <cell r="BP2623">
            <v>80</v>
          </cell>
          <cell r="BR2623">
            <v>2292</v>
          </cell>
          <cell r="BS2623">
            <v>1750</v>
          </cell>
          <cell r="BT2623">
            <v>1750</v>
          </cell>
          <cell r="BU2623">
            <v>1944</v>
          </cell>
          <cell r="BV2623">
            <v>10</v>
          </cell>
          <cell r="BW2623">
            <v>1750</v>
          </cell>
          <cell r="BX2623">
            <v>0</v>
          </cell>
        </row>
        <row r="2624">
          <cell r="E2624" t="str">
            <v>BWHX1820</v>
          </cell>
          <cell r="F2624" t="str">
            <v>LISO CAP</v>
          </cell>
          <cell r="G2624" t="str">
            <v>LISO CAP</v>
          </cell>
          <cell r="H2624" t="str">
            <v>LISO</v>
          </cell>
          <cell r="K2624" t="str">
            <v>BRIDGESTONE</v>
          </cell>
          <cell r="L2624" t="str">
            <v/>
          </cell>
          <cell r="M2624" t="str">
            <v>WHEEL</v>
          </cell>
          <cell r="N2624" t="str">
            <v>WHEEL</v>
          </cell>
          <cell r="O2624" t="str">
            <v>WHL PART</v>
          </cell>
          <cell r="P2624" t="str">
            <v/>
          </cell>
          <cell r="Q2624" t="str">
            <v/>
          </cell>
          <cell r="R2624" t="str">
            <v/>
          </cell>
          <cell r="T2624">
            <v>0</v>
          </cell>
          <cell r="V2624" t="str">
            <v/>
          </cell>
          <cell r="Y2624" t="str">
            <v>24</v>
          </cell>
          <cell r="AG2624" t="str">
            <v>*</v>
          </cell>
          <cell r="AL2624" t="str">
            <v>LISO</v>
          </cell>
          <cell r="AP2624">
            <v>0</v>
          </cell>
          <cell r="AQ2624">
            <v>0</v>
          </cell>
          <cell r="AR2624">
            <v>0</v>
          </cell>
          <cell r="AU2624">
            <v>0</v>
          </cell>
          <cell r="AW2624" t="str">
            <v>INDENTURED</v>
          </cell>
          <cell r="AX2624">
            <v>0</v>
          </cell>
          <cell r="AY2624" t="str">
            <v>B</v>
          </cell>
          <cell r="AZ2624">
            <v>98</v>
          </cell>
          <cell r="BA2624">
            <v>10</v>
          </cell>
          <cell r="BB2624">
            <v>10</v>
          </cell>
          <cell r="BC2624">
            <v>616</v>
          </cell>
          <cell r="BD2624" t="str">
            <v>WHL</v>
          </cell>
          <cell r="BE2624" t="str">
            <v>WHL</v>
          </cell>
          <cell r="BF2624" t="str">
            <v>W</v>
          </cell>
          <cell r="BG2624" t="str">
            <v>PCS</v>
          </cell>
          <cell r="BH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R2624">
            <v>115</v>
          </cell>
          <cell r="BS2624">
            <v>113</v>
          </cell>
          <cell r="BT2624">
            <v>113</v>
          </cell>
          <cell r="BU2624">
            <v>126</v>
          </cell>
          <cell r="BV2624">
            <v>10</v>
          </cell>
          <cell r="BW2624">
            <v>113</v>
          </cell>
          <cell r="BX2624">
            <v>0</v>
          </cell>
        </row>
        <row r="2625">
          <cell r="E2625" t="str">
            <v>BWHX1821</v>
          </cell>
          <cell r="F2625" t="str">
            <v>LISO GOLD 1570 38 4/5 100 S</v>
          </cell>
          <cell r="G2625" t="str">
            <v>LISO GOLD 1570 38 4/5 100 S</v>
          </cell>
          <cell r="H2625" t="str">
            <v>LISO GOLD</v>
          </cell>
          <cell r="K2625" t="str">
            <v>BRIDGESTONE</v>
          </cell>
          <cell r="L2625" t="str">
            <v>1570</v>
          </cell>
          <cell r="M2625" t="str">
            <v>WHEEL</v>
          </cell>
          <cell r="N2625" t="str">
            <v>WHEEL</v>
          </cell>
          <cell r="O2625" t="str">
            <v>WHL</v>
          </cell>
          <cell r="P2625" t="str">
            <v/>
          </cell>
          <cell r="Q2625" t="str">
            <v/>
          </cell>
          <cell r="R2625" t="str">
            <v/>
          </cell>
          <cell r="T2625">
            <v>0</v>
          </cell>
          <cell r="V2625" t="str">
            <v>1570</v>
          </cell>
          <cell r="Y2625" t="str">
            <v>24</v>
          </cell>
          <cell r="AG2625" t="str">
            <v>*</v>
          </cell>
          <cell r="AL2625" t="str">
            <v>LISO GOLD</v>
          </cell>
          <cell r="AP2625">
            <v>0</v>
          </cell>
          <cell r="AQ2625">
            <v>0</v>
          </cell>
          <cell r="AR2625">
            <v>0</v>
          </cell>
          <cell r="AU2625">
            <v>0</v>
          </cell>
          <cell r="AW2625" t="str">
            <v>INDENTURED</v>
          </cell>
          <cell r="AX2625">
            <v>24</v>
          </cell>
          <cell r="AY2625" t="str">
            <v>B</v>
          </cell>
          <cell r="AZ2625">
            <v>98</v>
          </cell>
          <cell r="BA2625">
            <v>10</v>
          </cell>
          <cell r="BB2625">
            <v>10</v>
          </cell>
          <cell r="BC2625">
            <v>616</v>
          </cell>
          <cell r="BD2625" t="str">
            <v>WHL</v>
          </cell>
          <cell r="BE2625" t="str">
            <v>WHL</v>
          </cell>
          <cell r="BF2625" t="str">
            <v>W</v>
          </cell>
          <cell r="BG2625" t="str">
            <v>PCS</v>
          </cell>
          <cell r="BH2625">
            <v>0</v>
          </cell>
          <cell r="BJ2625">
            <v>0</v>
          </cell>
          <cell r="BK2625">
            <v>5.8064400000000004E-3</v>
          </cell>
          <cell r="BL2625">
            <v>15</v>
          </cell>
          <cell r="BM2625">
            <v>0</v>
          </cell>
          <cell r="BN2625">
            <v>0</v>
          </cell>
          <cell r="BO2625">
            <v>95</v>
          </cell>
          <cell r="BP2625">
            <v>80</v>
          </cell>
          <cell r="BR2625">
            <v>2292</v>
          </cell>
          <cell r="BS2625">
            <v>1750</v>
          </cell>
          <cell r="BT2625">
            <v>1750</v>
          </cell>
          <cell r="BU2625">
            <v>1944</v>
          </cell>
          <cell r="BV2625">
            <v>10</v>
          </cell>
          <cell r="BW2625">
            <v>1750</v>
          </cell>
          <cell r="BX2625">
            <v>1496.92</v>
          </cell>
        </row>
        <row r="2626">
          <cell r="E2626" t="str">
            <v>BWHX1822</v>
          </cell>
          <cell r="F2626" t="str">
            <v>LISO GOLD 1460 38 4 100 S</v>
          </cell>
          <cell r="G2626" t="str">
            <v>LISO GOLD 1460 38 4 100 S</v>
          </cell>
          <cell r="H2626" t="str">
            <v>LISO GOLD</v>
          </cell>
          <cell r="K2626" t="str">
            <v>BRIDGESTONE</v>
          </cell>
          <cell r="L2626" t="str">
            <v>1460</v>
          </cell>
          <cell r="M2626" t="str">
            <v>WHEEL</v>
          </cell>
          <cell r="N2626" t="str">
            <v>WHEEL</v>
          </cell>
          <cell r="O2626" t="str">
            <v>WHL</v>
          </cell>
          <cell r="P2626" t="str">
            <v/>
          </cell>
          <cell r="Q2626" t="str">
            <v/>
          </cell>
          <cell r="R2626" t="str">
            <v/>
          </cell>
          <cell r="T2626">
            <v>0</v>
          </cell>
          <cell r="V2626" t="str">
            <v>1460</v>
          </cell>
          <cell r="Y2626" t="str">
            <v>24</v>
          </cell>
          <cell r="AG2626" t="str">
            <v>*</v>
          </cell>
          <cell r="AL2626" t="str">
            <v>LISO GOLD</v>
          </cell>
          <cell r="AP2626">
            <v>0</v>
          </cell>
          <cell r="AQ2626">
            <v>0</v>
          </cell>
          <cell r="AR2626">
            <v>0</v>
          </cell>
          <cell r="AU2626">
            <v>0</v>
          </cell>
          <cell r="AW2626" t="str">
            <v>INDENTURED</v>
          </cell>
          <cell r="AX2626">
            <v>0</v>
          </cell>
          <cell r="AY2626" t="str">
            <v>B</v>
          </cell>
          <cell r="AZ2626">
            <v>98</v>
          </cell>
          <cell r="BA2626">
            <v>10</v>
          </cell>
          <cell r="BB2626">
            <v>10</v>
          </cell>
          <cell r="BC2626">
            <v>616</v>
          </cell>
          <cell r="BD2626" t="str">
            <v>WHL</v>
          </cell>
          <cell r="BE2626" t="str">
            <v>WHL</v>
          </cell>
          <cell r="BF2626" t="str">
            <v>W</v>
          </cell>
          <cell r="BG2626" t="str">
            <v>PCS</v>
          </cell>
          <cell r="BH2626">
            <v>0</v>
          </cell>
          <cell r="BJ2626">
            <v>0</v>
          </cell>
          <cell r="BK2626">
            <v>5.0580543999999986E-3</v>
          </cell>
          <cell r="BL2626">
            <v>14</v>
          </cell>
          <cell r="BM2626">
            <v>0</v>
          </cell>
          <cell r="BN2626">
            <v>0</v>
          </cell>
          <cell r="BO2626">
            <v>95</v>
          </cell>
          <cell r="BP2626">
            <v>80</v>
          </cell>
          <cell r="BR2626">
            <v>2019</v>
          </cell>
          <cell r="BS2626">
            <v>1550</v>
          </cell>
          <cell r="BT2626">
            <v>1550</v>
          </cell>
          <cell r="BU2626">
            <v>1722</v>
          </cell>
          <cell r="BV2626">
            <v>10</v>
          </cell>
          <cell r="BW2626">
            <v>1550</v>
          </cell>
          <cell r="BX2626">
            <v>0</v>
          </cell>
        </row>
        <row r="2627">
          <cell r="E2627" t="str">
            <v>BWHX1824</v>
          </cell>
          <cell r="F2627" t="str">
            <v>LISO GOLD 1355 38 4 100 S</v>
          </cell>
          <cell r="G2627" t="str">
            <v>LISO GOLD 1355 38 4 100 S</v>
          </cell>
          <cell r="H2627" t="str">
            <v>LISO GOLD</v>
          </cell>
          <cell r="K2627" t="str">
            <v>BRIDGESTONE</v>
          </cell>
          <cell r="L2627" t="str">
            <v>1355</v>
          </cell>
          <cell r="M2627" t="str">
            <v>WHEEL</v>
          </cell>
          <cell r="N2627" t="str">
            <v>WHEEL</v>
          </cell>
          <cell r="O2627" t="str">
            <v>WHL</v>
          </cell>
          <cell r="P2627" t="str">
            <v/>
          </cell>
          <cell r="Q2627" t="str">
            <v/>
          </cell>
          <cell r="R2627" t="str">
            <v/>
          </cell>
          <cell r="T2627">
            <v>0</v>
          </cell>
          <cell r="V2627" t="str">
            <v>1355</v>
          </cell>
          <cell r="Y2627" t="str">
            <v>24</v>
          </cell>
          <cell r="AG2627" t="str">
            <v>*</v>
          </cell>
          <cell r="AL2627" t="str">
            <v>LISO GOLD</v>
          </cell>
          <cell r="AP2627">
            <v>0</v>
          </cell>
          <cell r="AQ2627">
            <v>0</v>
          </cell>
          <cell r="AR2627">
            <v>0</v>
          </cell>
          <cell r="AU2627">
            <v>0</v>
          </cell>
          <cell r="AW2627" t="str">
            <v>INDENTURED</v>
          </cell>
          <cell r="AX2627">
            <v>0</v>
          </cell>
          <cell r="AY2627" t="str">
            <v>B</v>
          </cell>
          <cell r="AZ2627">
            <v>98</v>
          </cell>
          <cell r="BA2627">
            <v>10</v>
          </cell>
          <cell r="BB2627">
            <v>10</v>
          </cell>
          <cell r="BC2627">
            <v>616</v>
          </cell>
          <cell r="BD2627" t="str">
            <v>WHL</v>
          </cell>
          <cell r="BE2627" t="str">
            <v>WHL</v>
          </cell>
          <cell r="BF2627" t="str">
            <v>W</v>
          </cell>
          <cell r="BG2627" t="str">
            <v>PCS</v>
          </cell>
          <cell r="BH2627">
            <v>0</v>
          </cell>
          <cell r="BJ2627">
            <v>0</v>
          </cell>
          <cell r="BK2627">
            <v>4.3612816E-3</v>
          </cell>
          <cell r="BL2627">
            <v>13</v>
          </cell>
          <cell r="BM2627">
            <v>0</v>
          </cell>
          <cell r="BN2627">
            <v>0</v>
          </cell>
          <cell r="BO2627">
            <v>95</v>
          </cell>
          <cell r="BP2627">
            <v>80</v>
          </cell>
          <cell r="BR2627">
            <v>1646</v>
          </cell>
          <cell r="BS2627">
            <v>1350</v>
          </cell>
          <cell r="BT2627">
            <v>1350</v>
          </cell>
          <cell r="BU2627">
            <v>1500</v>
          </cell>
          <cell r="BV2627">
            <v>10</v>
          </cell>
          <cell r="BW2627">
            <v>1350</v>
          </cell>
          <cell r="BX2627">
            <v>0</v>
          </cell>
        </row>
        <row r="2628">
          <cell r="E2628" t="str">
            <v>BWHX1831</v>
          </cell>
          <cell r="F2628" t="str">
            <v>LISO II 1460 38 4 100 M/S</v>
          </cell>
          <cell r="G2628" t="str">
            <v>LISO II 1460 38 4 100 M/S</v>
          </cell>
          <cell r="H2628" t="str">
            <v>LISO II</v>
          </cell>
          <cell r="K2628" t="str">
            <v>BRIDGESTONE</v>
          </cell>
          <cell r="L2628" t="str">
            <v>1460</v>
          </cell>
          <cell r="M2628" t="str">
            <v>WHEEL</v>
          </cell>
          <cell r="N2628" t="str">
            <v>WHEEL</v>
          </cell>
          <cell r="O2628" t="str">
            <v>WHL</v>
          </cell>
          <cell r="P2628" t="str">
            <v/>
          </cell>
          <cell r="Q2628" t="str">
            <v/>
          </cell>
          <cell r="R2628" t="str">
            <v/>
          </cell>
          <cell r="T2628">
            <v>0</v>
          </cell>
          <cell r="V2628" t="str">
            <v>1460</v>
          </cell>
          <cell r="Y2628" t="str">
            <v>24</v>
          </cell>
          <cell r="AG2628" t="str">
            <v>*</v>
          </cell>
          <cell r="AL2628" t="str">
            <v>LISO II</v>
          </cell>
          <cell r="AP2628">
            <v>0</v>
          </cell>
          <cell r="AQ2628">
            <v>0</v>
          </cell>
          <cell r="AR2628">
            <v>0</v>
          </cell>
          <cell r="AU2628">
            <v>0</v>
          </cell>
          <cell r="AW2628" t="str">
            <v>INDENTURED</v>
          </cell>
          <cell r="AX2628">
            <v>0</v>
          </cell>
          <cell r="AY2628" t="str">
            <v>B</v>
          </cell>
          <cell r="AZ2628">
            <v>98</v>
          </cell>
          <cell r="BA2628">
            <v>10</v>
          </cell>
          <cell r="BB2628">
            <v>10</v>
          </cell>
          <cell r="BC2628">
            <v>616</v>
          </cell>
          <cell r="BD2628" t="str">
            <v>WHL</v>
          </cell>
          <cell r="BE2628" t="str">
            <v>WHL</v>
          </cell>
          <cell r="BF2628" t="str">
            <v>W</v>
          </cell>
          <cell r="BG2628" t="str">
            <v>PCS</v>
          </cell>
          <cell r="BH2628">
            <v>0</v>
          </cell>
          <cell r="BJ2628">
            <v>0</v>
          </cell>
          <cell r="BK2628">
            <v>5.0580543999999986E-3</v>
          </cell>
          <cell r="BL2628">
            <v>14</v>
          </cell>
          <cell r="BM2628">
            <v>0</v>
          </cell>
          <cell r="BN2628">
            <v>0</v>
          </cell>
          <cell r="BO2628">
            <v>95</v>
          </cell>
          <cell r="BP2628">
            <v>80</v>
          </cell>
          <cell r="BR2628">
            <v>2030</v>
          </cell>
          <cell r="BS2628">
            <v>1750</v>
          </cell>
          <cell r="BT2628">
            <v>1750</v>
          </cell>
          <cell r="BU2628">
            <v>1944</v>
          </cell>
          <cell r="BV2628">
            <v>10</v>
          </cell>
          <cell r="BW2628">
            <v>1750</v>
          </cell>
          <cell r="BX2628">
            <v>0</v>
          </cell>
        </row>
        <row r="2629">
          <cell r="E2629" t="str">
            <v>BWHX1834</v>
          </cell>
          <cell r="F2629" t="str">
            <v>LISO II 1565 38 4 100 M/S</v>
          </cell>
          <cell r="G2629" t="str">
            <v>LISO II 1565 38 4 100 M/S</v>
          </cell>
          <cell r="H2629" t="str">
            <v>LISO II</v>
          </cell>
          <cell r="K2629" t="str">
            <v>BRIDGESTONE</v>
          </cell>
          <cell r="L2629" t="str">
            <v>1565</v>
          </cell>
          <cell r="M2629" t="str">
            <v>WHEEL</v>
          </cell>
          <cell r="N2629" t="str">
            <v>WHEEL</v>
          </cell>
          <cell r="O2629" t="str">
            <v>WHL</v>
          </cell>
          <cell r="P2629" t="str">
            <v/>
          </cell>
          <cell r="Q2629" t="str">
            <v/>
          </cell>
          <cell r="R2629" t="str">
            <v/>
          </cell>
          <cell r="T2629">
            <v>0</v>
          </cell>
          <cell r="V2629" t="str">
            <v>1565</v>
          </cell>
          <cell r="Y2629" t="str">
            <v>24</v>
          </cell>
          <cell r="AG2629" t="str">
            <v>*</v>
          </cell>
          <cell r="AL2629" t="str">
            <v>LISO II</v>
          </cell>
          <cell r="AP2629">
            <v>0</v>
          </cell>
          <cell r="AQ2629">
            <v>0</v>
          </cell>
          <cell r="AR2629">
            <v>0</v>
          </cell>
          <cell r="AU2629">
            <v>0</v>
          </cell>
          <cell r="AW2629" t="str">
            <v>INDENTURED</v>
          </cell>
          <cell r="AX2629">
            <v>8</v>
          </cell>
          <cell r="AY2629" t="str">
            <v>B</v>
          </cell>
          <cell r="AZ2629">
            <v>98</v>
          </cell>
          <cell r="BA2629">
            <v>10</v>
          </cell>
          <cell r="BB2629">
            <v>10</v>
          </cell>
          <cell r="BC2629">
            <v>616</v>
          </cell>
          <cell r="BD2629" t="str">
            <v>WHL</v>
          </cell>
          <cell r="BE2629" t="str">
            <v>WHL</v>
          </cell>
          <cell r="BF2629" t="str">
            <v>W</v>
          </cell>
          <cell r="BG2629" t="str">
            <v>PCS</v>
          </cell>
          <cell r="BH2629">
            <v>0</v>
          </cell>
          <cell r="BJ2629">
            <v>0</v>
          </cell>
          <cell r="BK2629">
            <v>5.8064400000000004E-3</v>
          </cell>
          <cell r="BL2629">
            <v>15</v>
          </cell>
          <cell r="BM2629">
            <v>0</v>
          </cell>
          <cell r="BN2629">
            <v>0</v>
          </cell>
          <cell r="BO2629">
            <v>95</v>
          </cell>
          <cell r="BP2629">
            <v>80</v>
          </cell>
          <cell r="BR2629">
            <v>2205</v>
          </cell>
          <cell r="BS2629">
            <v>1900</v>
          </cell>
          <cell r="BT2629">
            <v>1900</v>
          </cell>
          <cell r="BU2629">
            <v>2111</v>
          </cell>
          <cell r="BV2629">
            <v>10</v>
          </cell>
          <cell r="BW2629">
            <v>1900</v>
          </cell>
          <cell r="BX2629">
            <v>1546</v>
          </cell>
        </row>
        <row r="2630">
          <cell r="E2630" t="str">
            <v>BWHX1835</v>
          </cell>
          <cell r="F2630" t="str">
            <v>LISO II 1565 38 5 114.3 M/S</v>
          </cell>
          <cell r="G2630" t="str">
            <v>LISO II 1565 38 5 114.3 M/S</v>
          </cell>
          <cell r="H2630" t="str">
            <v>LISO II</v>
          </cell>
          <cell r="K2630" t="str">
            <v>BRIDGESTONE</v>
          </cell>
          <cell r="L2630" t="str">
            <v>1565</v>
          </cell>
          <cell r="M2630" t="str">
            <v>WHEEL</v>
          </cell>
          <cell r="N2630" t="str">
            <v>WHEEL</v>
          </cell>
          <cell r="O2630" t="str">
            <v>WHL</v>
          </cell>
          <cell r="P2630" t="str">
            <v/>
          </cell>
          <cell r="Q2630" t="str">
            <v/>
          </cell>
          <cell r="R2630" t="str">
            <v/>
          </cell>
          <cell r="T2630">
            <v>0</v>
          </cell>
          <cell r="V2630" t="str">
            <v>1565</v>
          </cell>
          <cell r="Y2630" t="str">
            <v>24</v>
          </cell>
          <cell r="AG2630" t="str">
            <v>*</v>
          </cell>
          <cell r="AL2630" t="str">
            <v>LISO II</v>
          </cell>
          <cell r="AP2630">
            <v>0</v>
          </cell>
          <cell r="AQ2630">
            <v>0</v>
          </cell>
          <cell r="AR2630">
            <v>0</v>
          </cell>
          <cell r="AU2630">
            <v>0</v>
          </cell>
          <cell r="AW2630" t="str">
            <v>INDENTURED</v>
          </cell>
          <cell r="AX2630">
            <v>24</v>
          </cell>
          <cell r="AY2630" t="str">
            <v>B</v>
          </cell>
          <cell r="AZ2630">
            <v>98</v>
          </cell>
          <cell r="BA2630">
            <v>10</v>
          </cell>
          <cell r="BB2630">
            <v>10</v>
          </cell>
          <cell r="BC2630">
            <v>616</v>
          </cell>
          <cell r="BD2630" t="str">
            <v>WHL</v>
          </cell>
          <cell r="BE2630" t="str">
            <v>WHL</v>
          </cell>
          <cell r="BF2630" t="str">
            <v>W</v>
          </cell>
          <cell r="BG2630" t="str">
            <v>PCS</v>
          </cell>
          <cell r="BH2630">
            <v>0</v>
          </cell>
          <cell r="BJ2630">
            <v>0</v>
          </cell>
          <cell r="BK2630">
            <v>5.8064400000000004E-3</v>
          </cell>
          <cell r="BL2630">
            <v>15</v>
          </cell>
          <cell r="BM2630">
            <v>0</v>
          </cell>
          <cell r="BN2630">
            <v>0</v>
          </cell>
          <cell r="BO2630">
            <v>95</v>
          </cell>
          <cell r="BP2630">
            <v>80</v>
          </cell>
          <cell r="BR2630">
            <v>2205</v>
          </cell>
          <cell r="BS2630">
            <v>1900</v>
          </cell>
          <cell r="BT2630">
            <v>1900</v>
          </cell>
          <cell r="BU2630">
            <v>2111</v>
          </cell>
          <cell r="BV2630">
            <v>10</v>
          </cell>
          <cell r="BW2630">
            <v>1900</v>
          </cell>
          <cell r="BX2630">
            <v>1546</v>
          </cell>
        </row>
        <row r="2631">
          <cell r="E2631" t="str">
            <v>BWHX1841</v>
          </cell>
          <cell r="F2631" t="str">
            <v>LISO III 1460 38 4 100 M/S</v>
          </cell>
          <cell r="G2631" t="str">
            <v>LISO III 1460 38 4 100 M/S</v>
          </cell>
          <cell r="H2631" t="str">
            <v>LISO III</v>
          </cell>
          <cell r="K2631" t="str">
            <v>BRIDGESTONE</v>
          </cell>
          <cell r="L2631" t="str">
            <v>1460</v>
          </cell>
          <cell r="M2631" t="str">
            <v>WHEEL</v>
          </cell>
          <cell r="N2631" t="str">
            <v>WHEEL</v>
          </cell>
          <cell r="O2631" t="str">
            <v>WHL</v>
          </cell>
          <cell r="P2631" t="str">
            <v/>
          </cell>
          <cell r="Q2631" t="str">
            <v/>
          </cell>
          <cell r="R2631" t="str">
            <v/>
          </cell>
          <cell r="T2631">
            <v>0</v>
          </cell>
          <cell r="V2631" t="str">
            <v>1460</v>
          </cell>
          <cell r="Y2631" t="str">
            <v>24</v>
          </cell>
          <cell r="AG2631" t="str">
            <v>*</v>
          </cell>
          <cell r="AL2631" t="str">
            <v>LISO III</v>
          </cell>
          <cell r="AP2631">
            <v>0</v>
          </cell>
          <cell r="AQ2631">
            <v>0</v>
          </cell>
          <cell r="AR2631">
            <v>0</v>
          </cell>
          <cell r="AU2631">
            <v>0</v>
          </cell>
          <cell r="AW2631" t="str">
            <v>INDENTURED</v>
          </cell>
          <cell r="AX2631">
            <v>56</v>
          </cell>
          <cell r="AY2631" t="str">
            <v>B</v>
          </cell>
          <cell r="AZ2631">
            <v>98</v>
          </cell>
          <cell r="BA2631">
            <v>10</v>
          </cell>
          <cell r="BB2631">
            <v>10</v>
          </cell>
          <cell r="BC2631">
            <v>616</v>
          </cell>
          <cell r="BD2631" t="str">
            <v>WHL</v>
          </cell>
          <cell r="BE2631" t="str">
            <v>WHL</v>
          </cell>
          <cell r="BF2631" t="str">
            <v>W</v>
          </cell>
          <cell r="BG2631" t="str">
            <v>PCS</v>
          </cell>
          <cell r="BH2631">
            <v>0</v>
          </cell>
          <cell r="BJ2631">
            <v>0</v>
          </cell>
          <cell r="BK2631">
            <v>5.0580543999999986E-3</v>
          </cell>
          <cell r="BL2631">
            <v>14</v>
          </cell>
          <cell r="BM2631">
            <v>0</v>
          </cell>
          <cell r="BN2631">
            <v>0</v>
          </cell>
          <cell r="BO2631">
            <v>95</v>
          </cell>
          <cell r="BP2631">
            <v>80</v>
          </cell>
          <cell r="BR2631">
            <v>2203</v>
          </cell>
          <cell r="BS2631">
            <v>1650</v>
          </cell>
          <cell r="BT2631">
            <v>1650</v>
          </cell>
          <cell r="BU2631">
            <v>1833</v>
          </cell>
          <cell r="BV2631">
            <v>10</v>
          </cell>
          <cell r="BW2631">
            <v>1650</v>
          </cell>
          <cell r="BX2631">
            <v>1785.38</v>
          </cell>
        </row>
        <row r="2632">
          <cell r="E2632" t="str">
            <v>BWHX1846</v>
          </cell>
          <cell r="F2632" t="str">
            <v>LISO III 1570 38 4 100/114.3 M/S</v>
          </cell>
          <cell r="G2632" t="str">
            <v>LISO III 1570 38 4 100/114.3 M/S</v>
          </cell>
          <cell r="H2632" t="str">
            <v>LISO III</v>
          </cell>
          <cell r="K2632" t="str">
            <v>BRIDGESTONE</v>
          </cell>
          <cell r="L2632" t="str">
            <v>1570</v>
          </cell>
          <cell r="M2632" t="str">
            <v>WHEEL</v>
          </cell>
          <cell r="N2632" t="str">
            <v>WHEEL</v>
          </cell>
          <cell r="O2632" t="str">
            <v>WHL</v>
          </cell>
          <cell r="P2632" t="str">
            <v/>
          </cell>
          <cell r="Q2632" t="str">
            <v/>
          </cell>
          <cell r="R2632" t="str">
            <v/>
          </cell>
          <cell r="T2632">
            <v>0</v>
          </cell>
          <cell r="V2632" t="str">
            <v>1570</v>
          </cell>
          <cell r="Y2632" t="str">
            <v>24</v>
          </cell>
          <cell r="AG2632" t="str">
            <v>*</v>
          </cell>
          <cell r="AL2632" t="str">
            <v>LISO III</v>
          </cell>
          <cell r="AP2632">
            <v>0</v>
          </cell>
          <cell r="AQ2632">
            <v>0</v>
          </cell>
          <cell r="AR2632">
            <v>0</v>
          </cell>
          <cell r="AU2632">
            <v>0</v>
          </cell>
          <cell r="AW2632" t="str">
            <v>INDENTURED</v>
          </cell>
          <cell r="AX2632">
            <v>82</v>
          </cell>
          <cell r="AY2632" t="str">
            <v>B</v>
          </cell>
          <cell r="AZ2632">
            <v>98</v>
          </cell>
          <cell r="BA2632">
            <v>10</v>
          </cell>
          <cell r="BB2632">
            <v>10</v>
          </cell>
          <cell r="BC2632">
            <v>616</v>
          </cell>
          <cell r="BD2632" t="str">
            <v>WHL</v>
          </cell>
          <cell r="BE2632" t="str">
            <v>WHL</v>
          </cell>
          <cell r="BF2632" t="str">
            <v>W</v>
          </cell>
          <cell r="BG2632" t="str">
            <v>PCS</v>
          </cell>
          <cell r="BH2632">
            <v>0</v>
          </cell>
          <cell r="BJ2632">
            <v>0</v>
          </cell>
          <cell r="BK2632">
            <v>5.8064400000000004E-3</v>
          </cell>
          <cell r="BL2632">
            <v>15</v>
          </cell>
          <cell r="BM2632">
            <v>0</v>
          </cell>
          <cell r="BN2632">
            <v>0</v>
          </cell>
          <cell r="BO2632">
            <v>95</v>
          </cell>
          <cell r="BP2632">
            <v>80</v>
          </cell>
          <cell r="BR2632">
            <v>2551</v>
          </cell>
          <cell r="BS2632">
            <v>1800</v>
          </cell>
          <cell r="BT2632">
            <v>1800</v>
          </cell>
          <cell r="BU2632">
            <v>2000</v>
          </cell>
          <cell r="BV2632">
            <v>10</v>
          </cell>
          <cell r="BW2632">
            <v>1800</v>
          </cell>
          <cell r="BX2632">
            <v>1628.48</v>
          </cell>
        </row>
        <row r="2633">
          <cell r="E2633" t="str">
            <v>BWHX1847</v>
          </cell>
          <cell r="F2633" t="str">
            <v>LISO III 1570 38 5 100/114.3 M/S</v>
          </cell>
          <cell r="G2633" t="str">
            <v>LISO III 1570 38 5 100/114.3 M/S</v>
          </cell>
          <cell r="H2633" t="str">
            <v>LISO III</v>
          </cell>
          <cell r="K2633" t="str">
            <v>BRIDGESTONE</v>
          </cell>
          <cell r="L2633" t="str">
            <v>1570</v>
          </cell>
          <cell r="M2633" t="str">
            <v>WHEEL</v>
          </cell>
          <cell r="N2633" t="str">
            <v>WHEEL</v>
          </cell>
          <cell r="O2633" t="str">
            <v>WHL</v>
          </cell>
          <cell r="P2633" t="str">
            <v/>
          </cell>
          <cell r="Q2633" t="str">
            <v/>
          </cell>
          <cell r="R2633" t="str">
            <v/>
          </cell>
          <cell r="T2633">
            <v>0</v>
          </cell>
          <cell r="V2633" t="str">
            <v>1570</v>
          </cell>
          <cell r="Y2633" t="str">
            <v>24</v>
          </cell>
          <cell r="AG2633" t="str">
            <v>*</v>
          </cell>
          <cell r="AL2633" t="str">
            <v>LISO III</v>
          </cell>
          <cell r="AP2633">
            <v>0</v>
          </cell>
          <cell r="AQ2633">
            <v>0</v>
          </cell>
          <cell r="AR2633">
            <v>0</v>
          </cell>
          <cell r="AU2633">
            <v>0</v>
          </cell>
          <cell r="AW2633" t="str">
            <v>INDENTURED</v>
          </cell>
          <cell r="AX2633">
            <v>4</v>
          </cell>
          <cell r="AY2633" t="str">
            <v>B</v>
          </cell>
          <cell r="AZ2633">
            <v>98</v>
          </cell>
          <cell r="BA2633">
            <v>10</v>
          </cell>
          <cell r="BB2633">
            <v>10</v>
          </cell>
          <cell r="BC2633">
            <v>616</v>
          </cell>
          <cell r="BD2633" t="str">
            <v>WHL</v>
          </cell>
          <cell r="BE2633" t="str">
            <v>WHL</v>
          </cell>
          <cell r="BF2633" t="str">
            <v>W</v>
          </cell>
          <cell r="BG2633" t="str">
            <v>PCS</v>
          </cell>
          <cell r="BH2633">
            <v>0</v>
          </cell>
          <cell r="BJ2633">
            <v>0</v>
          </cell>
          <cell r="BK2633">
            <v>5.8064400000000004E-3</v>
          </cell>
          <cell r="BL2633">
            <v>15</v>
          </cell>
          <cell r="BM2633">
            <v>0</v>
          </cell>
          <cell r="BN2633">
            <v>0</v>
          </cell>
          <cell r="BO2633">
            <v>95</v>
          </cell>
          <cell r="BP2633">
            <v>80</v>
          </cell>
          <cell r="BR2633">
            <v>2551</v>
          </cell>
          <cell r="BS2633">
            <v>1800</v>
          </cell>
          <cell r="BT2633">
            <v>1800</v>
          </cell>
          <cell r="BU2633">
            <v>2000</v>
          </cell>
          <cell r="BV2633">
            <v>10</v>
          </cell>
          <cell r="BW2633">
            <v>1800</v>
          </cell>
          <cell r="BX2633">
            <v>1947</v>
          </cell>
        </row>
        <row r="2634">
          <cell r="E2634" t="str">
            <v>BWHX1851</v>
          </cell>
          <cell r="F2634" t="str">
            <v>LISO IV 1460 38 4 100 M/S</v>
          </cell>
          <cell r="G2634" t="str">
            <v>LISO IV 1460 38 4 100 M/S</v>
          </cell>
          <cell r="H2634" t="str">
            <v>LISO IV</v>
          </cell>
          <cell r="K2634" t="str">
            <v>BRIDGESTONE</v>
          </cell>
          <cell r="L2634" t="str">
            <v>1460</v>
          </cell>
          <cell r="M2634" t="str">
            <v>WHEEL</v>
          </cell>
          <cell r="N2634" t="str">
            <v>WHEEL</v>
          </cell>
          <cell r="O2634" t="str">
            <v>WHL</v>
          </cell>
          <cell r="P2634" t="str">
            <v/>
          </cell>
          <cell r="Q2634" t="str">
            <v/>
          </cell>
          <cell r="R2634" t="str">
            <v/>
          </cell>
          <cell r="T2634">
            <v>0</v>
          </cell>
          <cell r="V2634" t="str">
            <v>1460</v>
          </cell>
          <cell r="Y2634" t="str">
            <v>24</v>
          </cell>
          <cell r="AG2634" t="str">
            <v>*</v>
          </cell>
          <cell r="AL2634" t="str">
            <v>LISO IV</v>
          </cell>
          <cell r="AP2634">
            <v>0</v>
          </cell>
          <cell r="AQ2634">
            <v>0</v>
          </cell>
          <cell r="AR2634">
            <v>0</v>
          </cell>
          <cell r="AU2634">
            <v>0</v>
          </cell>
          <cell r="AW2634" t="str">
            <v>INDENTURED</v>
          </cell>
          <cell r="AX2634">
            <v>10</v>
          </cell>
          <cell r="AY2634" t="str">
            <v>B</v>
          </cell>
          <cell r="AZ2634">
            <v>98</v>
          </cell>
          <cell r="BA2634">
            <v>10</v>
          </cell>
          <cell r="BB2634">
            <v>10</v>
          </cell>
          <cell r="BC2634">
            <v>616</v>
          </cell>
          <cell r="BD2634" t="str">
            <v>WHL</v>
          </cell>
          <cell r="BE2634" t="str">
            <v>WHL</v>
          </cell>
          <cell r="BF2634" t="str">
            <v>W</v>
          </cell>
          <cell r="BG2634" t="str">
            <v>PCS</v>
          </cell>
          <cell r="BH2634">
            <v>0</v>
          </cell>
          <cell r="BJ2634">
            <v>0</v>
          </cell>
          <cell r="BK2634">
            <v>5.0580543999999986E-3</v>
          </cell>
          <cell r="BL2634">
            <v>14</v>
          </cell>
          <cell r="BM2634">
            <v>0</v>
          </cell>
          <cell r="BN2634">
            <v>0</v>
          </cell>
          <cell r="BO2634">
            <v>95</v>
          </cell>
          <cell r="BP2634">
            <v>80</v>
          </cell>
          <cell r="BR2634">
            <v>2203</v>
          </cell>
          <cell r="BS2634">
            <v>1900</v>
          </cell>
          <cell r="BT2634">
            <v>1900</v>
          </cell>
          <cell r="BU2634">
            <v>2111</v>
          </cell>
          <cell r="BV2634">
            <v>10</v>
          </cell>
          <cell r="BW2634">
            <v>1900</v>
          </cell>
          <cell r="BX2634">
            <v>1690</v>
          </cell>
        </row>
        <row r="2635">
          <cell r="E2635" t="str">
            <v>BWHX1856</v>
          </cell>
          <cell r="F2635" t="str">
            <v>LISO IV 1570 38 8 100/114.3 M/S</v>
          </cell>
          <cell r="G2635" t="str">
            <v>LISO IV 1570 38 8 100/114.3 M/S</v>
          </cell>
          <cell r="H2635" t="str">
            <v>LISO IV</v>
          </cell>
          <cell r="K2635" t="str">
            <v>BRIDGESTONE</v>
          </cell>
          <cell r="L2635" t="str">
            <v>1570</v>
          </cell>
          <cell r="M2635" t="str">
            <v>WHEEL</v>
          </cell>
          <cell r="N2635" t="str">
            <v>WHEEL</v>
          </cell>
          <cell r="O2635" t="str">
            <v>WHL</v>
          </cell>
          <cell r="P2635" t="str">
            <v/>
          </cell>
          <cell r="Q2635" t="str">
            <v/>
          </cell>
          <cell r="R2635" t="str">
            <v/>
          </cell>
          <cell r="T2635">
            <v>0</v>
          </cell>
          <cell r="V2635" t="str">
            <v>1570</v>
          </cell>
          <cell r="Y2635" t="str">
            <v>24</v>
          </cell>
          <cell r="AG2635" t="str">
            <v>*</v>
          </cell>
          <cell r="AL2635" t="str">
            <v>LISO IV</v>
          </cell>
          <cell r="AP2635">
            <v>0</v>
          </cell>
          <cell r="AQ2635">
            <v>0</v>
          </cell>
          <cell r="AR2635">
            <v>0</v>
          </cell>
          <cell r="AU2635">
            <v>0</v>
          </cell>
          <cell r="AW2635" t="str">
            <v>INDENTURED</v>
          </cell>
          <cell r="AX2635">
            <v>36</v>
          </cell>
          <cell r="AY2635" t="str">
            <v>B</v>
          </cell>
          <cell r="AZ2635">
            <v>98</v>
          </cell>
          <cell r="BA2635">
            <v>10</v>
          </cell>
          <cell r="BB2635">
            <v>10</v>
          </cell>
          <cell r="BC2635">
            <v>616</v>
          </cell>
          <cell r="BD2635" t="str">
            <v>WHL</v>
          </cell>
          <cell r="BE2635" t="str">
            <v>WHL</v>
          </cell>
          <cell r="BF2635" t="str">
            <v>W</v>
          </cell>
          <cell r="BG2635" t="str">
            <v>PCS</v>
          </cell>
          <cell r="BH2635">
            <v>0</v>
          </cell>
          <cell r="BJ2635">
            <v>0</v>
          </cell>
          <cell r="BK2635">
            <v>5.8064400000000004E-3</v>
          </cell>
          <cell r="BL2635">
            <v>15</v>
          </cell>
          <cell r="BM2635">
            <v>0</v>
          </cell>
          <cell r="BN2635">
            <v>0</v>
          </cell>
          <cell r="BO2635">
            <v>95</v>
          </cell>
          <cell r="BP2635">
            <v>80</v>
          </cell>
          <cell r="BR2635">
            <v>2551</v>
          </cell>
          <cell r="BS2635">
            <v>2200</v>
          </cell>
          <cell r="BT2635">
            <v>2200</v>
          </cell>
          <cell r="BU2635">
            <v>2444</v>
          </cell>
          <cell r="BV2635">
            <v>10</v>
          </cell>
          <cell r="BW2635">
            <v>2200</v>
          </cell>
          <cell r="BX2635">
            <v>1810</v>
          </cell>
        </row>
        <row r="2636">
          <cell r="E2636" t="str">
            <v>BWHX1857</v>
          </cell>
          <cell r="F2636" t="str">
            <v>LISO IV 1570 38 10 100/114.3 M/S</v>
          </cell>
          <cell r="G2636" t="str">
            <v>LISO IV 1570 38 10 100/114.3 M/S</v>
          </cell>
          <cell r="H2636" t="str">
            <v>LISO IV</v>
          </cell>
          <cell r="K2636" t="str">
            <v>BRIDGESTONE</v>
          </cell>
          <cell r="L2636" t="str">
            <v>1570</v>
          </cell>
          <cell r="M2636" t="str">
            <v>WHEEL</v>
          </cell>
          <cell r="N2636" t="str">
            <v>WHEEL</v>
          </cell>
          <cell r="O2636" t="str">
            <v>WHL</v>
          </cell>
          <cell r="P2636" t="str">
            <v/>
          </cell>
          <cell r="Q2636" t="str">
            <v/>
          </cell>
          <cell r="R2636" t="str">
            <v/>
          </cell>
          <cell r="T2636">
            <v>0</v>
          </cell>
          <cell r="V2636" t="str">
            <v>1570</v>
          </cell>
          <cell r="Y2636" t="str">
            <v>24</v>
          </cell>
          <cell r="AG2636" t="str">
            <v>*</v>
          </cell>
          <cell r="AL2636" t="str">
            <v>LISO IV</v>
          </cell>
          <cell r="AP2636">
            <v>0</v>
          </cell>
          <cell r="AQ2636">
            <v>0</v>
          </cell>
          <cell r="AR2636">
            <v>0</v>
          </cell>
          <cell r="AU2636">
            <v>0</v>
          </cell>
          <cell r="AW2636" t="str">
            <v>INDENTURED</v>
          </cell>
          <cell r="AX2636">
            <v>18</v>
          </cell>
          <cell r="AY2636" t="str">
            <v>B</v>
          </cell>
          <cell r="AZ2636">
            <v>98</v>
          </cell>
          <cell r="BA2636">
            <v>10</v>
          </cell>
          <cell r="BB2636">
            <v>10</v>
          </cell>
          <cell r="BC2636">
            <v>616</v>
          </cell>
          <cell r="BD2636" t="str">
            <v>WHL</v>
          </cell>
          <cell r="BE2636" t="str">
            <v>WHL</v>
          </cell>
          <cell r="BF2636" t="str">
            <v>W</v>
          </cell>
          <cell r="BG2636" t="str">
            <v>PCS</v>
          </cell>
          <cell r="BH2636">
            <v>0</v>
          </cell>
          <cell r="BJ2636">
            <v>0</v>
          </cell>
          <cell r="BK2636">
            <v>5.8064400000000004E-3</v>
          </cell>
          <cell r="BL2636">
            <v>15</v>
          </cell>
          <cell r="BM2636">
            <v>0</v>
          </cell>
          <cell r="BN2636">
            <v>0</v>
          </cell>
          <cell r="BO2636">
            <v>95</v>
          </cell>
          <cell r="BP2636">
            <v>80</v>
          </cell>
          <cell r="BR2636">
            <v>2551</v>
          </cell>
          <cell r="BS2636">
            <v>2200</v>
          </cell>
          <cell r="BT2636">
            <v>2200</v>
          </cell>
          <cell r="BU2636">
            <v>2444</v>
          </cell>
          <cell r="BV2636">
            <v>10</v>
          </cell>
          <cell r="BW2636">
            <v>2200</v>
          </cell>
          <cell r="BX2636">
            <v>1810</v>
          </cell>
        </row>
        <row r="2637">
          <cell r="E2637" t="str">
            <v>BWHX1910</v>
          </cell>
          <cell r="F2637" t="str">
            <v>DUELER 1580 0 5 114.3 S</v>
          </cell>
          <cell r="G2637" t="str">
            <v>DUELER 1580 0 5 114.3 S</v>
          </cell>
          <cell r="H2637" t="str">
            <v>DUELER</v>
          </cell>
          <cell r="K2637" t="str">
            <v>BRIDGESTONE</v>
          </cell>
          <cell r="L2637" t="str">
            <v>1580</v>
          </cell>
          <cell r="M2637" t="str">
            <v>WHEEL</v>
          </cell>
          <cell r="N2637" t="str">
            <v>WHEEL</v>
          </cell>
          <cell r="O2637" t="str">
            <v>WHL</v>
          </cell>
          <cell r="P2637" t="str">
            <v/>
          </cell>
          <cell r="Q2637" t="str">
            <v/>
          </cell>
          <cell r="R2637" t="str">
            <v/>
          </cell>
          <cell r="T2637">
            <v>0</v>
          </cell>
          <cell r="V2637" t="str">
            <v>1580</v>
          </cell>
          <cell r="Y2637" t="str">
            <v>24</v>
          </cell>
          <cell r="AG2637" t="str">
            <v>*</v>
          </cell>
          <cell r="AL2637" t="str">
            <v>DUELER</v>
          </cell>
          <cell r="AP2637">
            <v>0</v>
          </cell>
          <cell r="AQ2637">
            <v>0</v>
          </cell>
          <cell r="AR2637">
            <v>0</v>
          </cell>
          <cell r="AU2637">
            <v>0</v>
          </cell>
          <cell r="AW2637" t="str">
            <v>INDENTURED</v>
          </cell>
          <cell r="AX2637">
            <v>0</v>
          </cell>
          <cell r="AY2637" t="str">
            <v>B</v>
          </cell>
          <cell r="AZ2637">
            <v>98</v>
          </cell>
          <cell r="BA2637">
            <v>10</v>
          </cell>
          <cell r="BB2637">
            <v>10</v>
          </cell>
          <cell r="BC2637">
            <v>616</v>
          </cell>
          <cell r="BD2637" t="str">
            <v>WHL</v>
          </cell>
          <cell r="BE2637" t="str">
            <v>WHL</v>
          </cell>
          <cell r="BF2637" t="str">
            <v>W</v>
          </cell>
          <cell r="BG2637" t="str">
            <v>PCS</v>
          </cell>
          <cell r="BH2637">
            <v>0</v>
          </cell>
          <cell r="BJ2637">
            <v>0</v>
          </cell>
          <cell r="BK2637">
            <v>5.8064400000000004E-3</v>
          </cell>
          <cell r="BL2637">
            <v>15</v>
          </cell>
          <cell r="BM2637">
            <v>0</v>
          </cell>
          <cell r="BN2637">
            <v>0</v>
          </cell>
          <cell r="BO2637">
            <v>95</v>
          </cell>
          <cell r="BP2637">
            <v>80</v>
          </cell>
          <cell r="BR2637">
            <v>2755</v>
          </cell>
          <cell r="BS2637">
            <v>2150</v>
          </cell>
          <cell r="BT2637">
            <v>2150</v>
          </cell>
          <cell r="BU2637">
            <v>2389</v>
          </cell>
          <cell r="BV2637">
            <v>10</v>
          </cell>
          <cell r="BW2637">
            <v>2150</v>
          </cell>
          <cell r="BX2637">
            <v>0</v>
          </cell>
        </row>
        <row r="2638">
          <cell r="E2638" t="str">
            <v>BWHX1920</v>
          </cell>
          <cell r="F2638" t="str">
            <v>DUELER 1680 0 6 139.7 M/S</v>
          </cell>
          <cell r="G2638" t="str">
            <v>DUELER 1680 0 6 139.7 M/S</v>
          </cell>
          <cell r="H2638" t="str">
            <v>DUELER</v>
          </cell>
          <cell r="K2638" t="str">
            <v>BRIDGESTONE</v>
          </cell>
          <cell r="L2638" t="str">
            <v>1680</v>
          </cell>
          <cell r="M2638" t="str">
            <v>WHEEL</v>
          </cell>
          <cell r="N2638" t="str">
            <v>WHEEL</v>
          </cell>
          <cell r="O2638" t="str">
            <v>WHL</v>
          </cell>
          <cell r="P2638" t="str">
            <v/>
          </cell>
          <cell r="Q2638" t="str">
            <v/>
          </cell>
          <cell r="R2638" t="str">
            <v/>
          </cell>
          <cell r="T2638">
            <v>0</v>
          </cell>
          <cell r="V2638" t="str">
            <v>1680</v>
          </cell>
          <cell r="Y2638" t="str">
            <v>24</v>
          </cell>
          <cell r="AG2638" t="str">
            <v>*</v>
          </cell>
          <cell r="AL2638" t="str">
            <v>DUELER</v>
          </cell>
          <cell r="AP2638">
            <v>0</v>
          </cell>
          <cell r="AQ2638">
            <v>0</v>
          </cell>
          <cell r="AR2638">
            <v>0</v>
          </cell>
          <cell r="AU2638">
            <v>0</v>
          </cell>
          <cell r="AW2638" t="str">
            <v>INDENTURED</v>
          </cell>
          <cell r="AX2638">
            <v>0</v>
          </cell>
          <cell r="AY2638" t="str">
            <v>B</v>
          </cell>
          <cell r="AZ2638">
            <v>98</v>
          </cell>
          <cell r="BA2638">
            <v>10</v>
          </cell>
          <cell r="BB2638">
            <v>10</v>
          </cell>
          <cell r="BC2638">
            <v>616</v>
          </cell>
          <cell r="BD2638" t="str">
            <v>WHL</v>
          </cell>
          <cell r="BE2638" t="str">
            <v>WHL</v>
          </cell>
          <cell r="BF2638" t="str">
            <v>W</v>
          </cell>
          <cell r="BG2638" t="str">
            <v>PCS</v>
          </cell>
          <cell r="BH2638">
            <v>0</v>
          </cell>
          <cell r="BJ2638">
            <v>0</v>
          </cell>
          <cell r="BK2638">
            <v>6.6064383999999993E-3</v>
          </cell>
          <cell r="BL2638">
            <v>16</v>
          </cell>
          <cell r="BM2638">
            <v>0</v>
          </cell>
          <cell r="BN2638">
            <v>0</v>
          </cell>
          <cell r="BO2638">
            <v>95</v>
          </cell>
          <cell r="BP2638">
            <v>80</v>
          </cell>
          <cell r="BR2638">
            <v>3367</v>
          </cell>
          <cell r="BS2638">
            <v>2850</v>
          </cell>
          <cell r="BT2638">
            <v>2850</v>
          </cell>
          <cell r="BU2638">
            <v>3167</v>
          </cell>
          <cell r="BV2638">
            <v>10</v>
          </cell>
          <cell r="BW2638">
            <v>2850</v>
          </cell>
          <cell r="BX2638">
            <v>0</v>
          </cell>
        </row>
        <row r="2639">
          <cell r="E2639" t="str">
            <v>BWHX1922</v>
          </cell>
          <cell r="F2639" t="str">
            <v>DUELER 1580 0 6 139.7 M/S</v>
          </cell>
          <cell r="G2639" t="str">
            <v>DUELER 1580 0 6 139.7 M/S</v>
          </cell>
          <cell r="H2639" t="str">
            <v>DUELER</v>
          </cell>
          <cell r="K2639" t="str">
            <v>BRIDGESTONE</v>
          </cell>
          <cell r="L2639" t="str">
            <v>1580</v>
          </cell>
          <cell r="M2639" t="str">
            <v>WHEEL</v>
          </cell>
          <cell r="N2639" t="str">
            <v>WHEEL</v>
          </cell>
          <cell r="O2639" t="str">
            <v>WHL</v>
          </cell>
          <cell r="P2639" t="str">
            <v/>
          </cell>
          <cell r="Q2639" t="str">
            <v/>
          </cell>
          <cell r="R2639" t="str">
            <v/>
          </cell>
          <cell r="T2639">
            <v>0</v>
          </cell>
          <cell r="V2639" t="str">
            <v>1580</v>
          </cell>
          <cell r="Y2639" t="str">
            <v>24</v>
          </cell>
          <cell r="AG2639" t="str">
            <v>*</v>
          </cell>
          <cell r="AL2639" t="str">
            <v>DUELER</v>
          </cell>
          <cell r="AP2639">
            <v>0</v>
          </cell>
          <cell r="AQ2639">
            <v>0</v>
          </cell>
          <cell r="AR2639">
            <v>0</v>
          </cell>
          <cell r="AU2639">
            <v>0</v>
          </cell>
          <cell r="AW2639" t="str">
            <v>INDENTURED</v>
          </cell>
          <cell r="AX2639">
            <v>0</v>
          </cell>
          <cell r="AY2639" t="str">
            <v>B</v>
          </cell>
          <cell r="AZ2639">
            <v>98</v>
          </cell>
          <cell r="BA2639">
            <v>10</v>
          </cell>
          <cell r="BB2639">
            <v>10</v>
          </cell>
          <cell r="BC2639">
            <v>616</v>
          </cell>
          <cell r="BD2639" t="str">
            <v>WHL</v>
          </cell>
          <cell r="BE2639" t="str">
            <v>WHL</v>
          </cell>
          <cell r="BF2639" t="str">
            <v>W</v>
          </cell>
          <cell r="BG2639" t="str">
            <v>PCS</v>
          </cell>
          <cell r="BH2639">
            <v>0</v>
          </cell>
          <cell r="BJ2639">
            <v>0</v>
          </cell>
          <cell r="BK2639">
            <v>5.8064400000000004E-3</v>
          </cell>
          <cell r="BL2639">
            <v>15</v>
          </cell>
          <cell r="BM2639">
            <v>0</v>
          </cell>
          <cell r="BN2639">
            <v>0</v>
          </cell>
          <cell r="BO2639">
            <v>95</v>
          </cell>
          <cell r="BP2639">
            <v>80</v>
          </cell>
          <cell r="BR2639">
            <v>2755</v>
          </cell>
          <cell r="BS2639">
            <v>2476</v>
          </cell>
          <cell r="BT2639">
            <v>2476</v>
          </cell>
          <cell r="BU2639">
            <v>2751</v>
          </cell>
          <cell r="BV2639">
            <v>10</v>
          </cell>
          <cell r="BW2639">
            <v>2476</v>
          </cell>
          <cell r="BX2639">
            <v>0</v>
          </cell>
        </row>
        <row r="2640">
          <cell r="E2640" t="str">
            <v>BWHX1930</v>
          </cell>
          <cell r="F2640" t="str">
            <v>DUELER 1585 -5 6 139.7 M/S</v>
          </cell>
          <cell r="G2640" t="str">
            <v>DUELER 1585 -5 6 139.7 M/S</v>
          </cell>
          <cell r="H2640" t="str">
            <v>DUELER</v>
          </cell>
          <cell r="K2640" t="str">
            <v>BRIDGESTONE</v>
          </cell>
          <cell r="L2640" t="str">
            <v>1585</v>
          </cell>
          <cell r="M2640" t="str">
            <v>WHEEL</v>
          </cell>
          <cell r="N2640" t="str">
            <v>WHEEL</v>
          </cell>
          <cell r="O2640" t="str">
            <v>WHL</v>
          </cell>
          <cell r="P2640" t="str">
            <v/>
          </cell>
          <cell r="Q2640" t="str">
            <v/>
          </cell>
          <cell r="R2640" t="str">
            <v/>
          </cell>
          <cell r="T2640">
            <v>0</v>
          </cell>
          <cell r="V2640" t="str">
            <v>1585</v>
          </cell>
          <cell r="Y2640" t="str">
            <v>24</v>
          </cell>
          <cell r="AG2640" t="str">
            <v>*</v>
          </cell>
          <cell r="AL2640" t="str">
            <v>DUELER</v>
          </cell>
          <cell r="AP2640">
            <v>0</v>
          </cell>
          <cell r="AQ2640">
            <v>0</v>
          </cell>
          <cell r="AR2640">
            <v>0</v>
          </cell>
          <cell r="AU2640">
            <v>0</v>
          </cell>
          <cell r="AW2640" t="str">
            <v>INDENTURED</v>
          </cell>
          <cell r="AX2640">
            <v>8</v>
          </cell>
          <cell r="AY2640" t="str">
            <v>B</v>
          </cell>
          <cell r="AZ2640">
            <v>98</v>
          </cell>
          <cell r="BA2640">
            <v>10</v>
          </cell>
          <cell r="BB2640">
            <v>10</v>
          </cell>
          <cell r="BC2640">
            <v>616</v>
          </cell>
          <cell r="BD2640" t="str">
            <v>WHL</v>
          </cell>
          <cell r="BE2640" t="str">
            <v>WHL</v>
          </cell>
          <cell r="BF2640" t="str">
            <v>W</v>
          </cell>
          <cell r="BG2640" t="str">
            <v>PCS</v>
          </cell>
          <cell r="BH2640">
            <v>0</v>
          </cell>
          <cell r="BJ2640">
            <v>0</v>
          </cell>
          <cell r="BK2640">
            <v>5.8064400000000004E-3</v>
          </cell>
          <cell r="BL2640">
            <v>15</v>
          </cell>
          <cell r="BM2640">
            <v>0</v>
          </cell>
          <cell r="BN2640">
            <v>0</v>
          </cell>
          <cell r="BR2640">
            <v>2790</v>
          </cell>
          <cell r="BS2640">
            <v>2000</v>
          </cell>
          <cell r="BT2640">
            <v>2000</v>
          </cell>
          <cell r="BU2640">
            <v>2222</v>
          </cell>
          <cell r="BV2640">
            <v>10</v>
          </cell>
          <cell r="BW2640">
            <v>2000</v>
          </cell>
          <cell r="BX2640">
            <v>1830.78</v>
          </cell>
        </row>
        <row r="2641">
          <cell r="E2641" t="str">
            <v>BWHX1940</v>
          </cell>
          <cell r="F2641" t="str">
            <v>DUELER II 1580 -5 6 139.7 M/S</v>
          </cell>
          <cell r="G2641" t="str">
            <v>DUELER II1580 -5 6 139.7 M/S</v>
          </cell>
          <cell r="H2641" t="str">
            <v>DUELER</v>
          </cell>
          <cell r="K2641" t="str">
            <v>BRIDGESTONE</v>
          </cell>
          <cell r="L2641" t="str">
            <v>1580</v>
          </cell>
          <cell r="M2641" t="str">
            <v>WHEEL</v>
          </cell>
          <cell r="N2641" t="str">
            <v>WHEEL</v>
          </cell>
          <cell r="O2641" t="str">
            <v>WHL</v>
          </cell>
          <cell r="P2641" t="str">
            <v/>
          </cell>
          <cell r="Q2641" t="str">
            <v/>
          </cell>
          <cell r="R2641" t="str">
            <v/>
          </cell>
          <cell r="T2641">
            <v>0</v>
          </cell>
          <cell r="V2641" t="str">
            <v>1580</v>
          </cell>
          <cell r="Y2641" t="str">
            <v>24</v>
          </cell>
          <cell r="AG2641" t="str">
            <v>*</v>
          </cell>
          <cell r="AL2641" t="str">
            <v>DUELER II</v>
          </cell>
          <cell r="AP2641">
            <v>0</v>
          </cell>
          <cell r="AQ2641">
            <v>0</v>
          </cell>
          <cell r="AR2641">
            <v>0</v>
          </cell>
          <cell r="AU2641">
            <v>0</v>
          </cell>
          <cell r="AW2641" t="str">
            <v>INDENTURED</v>
          </cell>
          <cell r="AX2641">
            <v>22</v>
          </cell>
          <cell r="AY2641" t="str">
            <v>B</v>
          </cell>
          <cell r="AZ2641">
            <v>98</v>
          </cell>
          <cell r="BA2641">
            <v>10</v>
          </cell>
          <cell r="BB2641">
            <v>10</v>
          </cell>
          <cell r="BC2641">
            <v>616</v>
          </cell>
          <cell r="BD2641" t="str">
            <v>WHL</v>
          </cell>
          <cell r="BE2641" t="str">
            <v>WHL</v>
          </cell>
          <cell r="BF2641" t="str">
            <v>W</v>
          </cell>
          <cell r="BG2641" t="str">
            <v>PCS</v>
          </cell>
          <cell r="BH2641">
            <v>0</v>
          </cell>
          <cell r="BJ2641">
            <v>0</v>
          </cell>
          <cell r="BK2641">
            <v>5.8064400000000004E-3</v>
          </cell>
          <cell r="BL2641">
            <v>15</v>
          </cell>
          <cell r="BM2641">
            <v>0</v>
          </cell>
          <cell r="BN2641">
            <v>0</v>
          </cell>
          <cell r="BR2641">
            <v>2850</v>
          </cell>
          <cell r="BS2641">
            <v>2000</v>
          </cell>
          <cell r="BT2641">
            <v>2000</v>
          </cell>
          <cell r="BU2641">
            <v>2222</v>
          </cell>
          <cell r="BV2641">
            <v>10</v>
          </cell>
          <cell r="BW2641">
            <v>2000</v>
          </cell>
          <cell r="BX2641">
            <v>1975.24</v>
          </cell>
        </row>
        <row r="2642">
          <cell r="E2642" t="str">
            <v>BWHX1970</v>
          </cell>
          <cell r="F2642" t="str">
            <v>DUELER III 1580 -5 6 139.7M/S</v>
          </cell>
          <cell r="G2642" t="str">
            <v>DUELER III 1580 -5 6 139.7M/S</v>
          </cell>
          <cell r="H2642" t="str">
            <v>DUELER</v>
          </cell>
          <cell r="K2642" t="str">
            <v>BRIDGESTONE</v>
          </cell>
          <cell r="L2642" t="str">
            <v>1580</v>
          </cell>
          <cell r="M2642" t="str">
            <v>WHEEL</v>
          </cell>
          <cell r="N2642" t="str">
            <v>WHEEL</v>
          </cell>
          <cell r="O2642" t="str">
            <v>WHL</v>
          </cell>
          <cell r="P2642" t="str">
            <v/>
          </cell>
          <cell r="Q2642" t="str">
            <v/>
          </cell>
          <cell r="R2642" t="str">
            <v/>
          </cell>
          <cell r="T2642">
            <v>0</v>
          </cell>
          <cell r="V2642" t="str">
            <v>1580</v>
          </cell>
          <cell r="Y2642" t="str">
            <v>24</v>
          </cell>
          <cell r="AG2642" t="str">
            <v>*</v>
          </cell>
          <cell r="AL2642" t="str">
            <v>DUELER II</v>
          </cell>
          <cell r="AP2642">
            <v>0</v>
          </cell>
          <cell r="AQ2642">
            <v>0</v>
          </cell>
          <cell r="AR2642">
            <v>0</v>
          </cell>
          <cell r="AU2642">
            <v>0</v>
          </cell>
          <cell r="AW2642" t="str">
            <v>INDENTURED</v>
          </cell>
          <cell r="AX2642">
            <v>152</v>
          </cell>
          <cell r="AY2642" t="str">
            <v>B</v>
          </cell>
          <cell r="AZ2642">
            <v>98</v>
          </cell>
          <cell r="BA2642">
            <v>10</v>
          </cell>
          <cell r="BB2642">
            <v>10</v>
          </cell>
          <cell r="BC2642">
            <v>616</v>
          </cell>
          <cell r="BD2642" t="str">
            <v>WHL</v>
          </cell>
          <cell r="BE2642" t="str">
            <v>WHL</v>
          </cell>
          <cell r="BF2642" t="str">
            <v>W</v>
          </cell>
          <cell r="BG2642" t="str">
            <v>PCS</v>
          </cell>
          <cell r="BH2642">
            <v>0</v>
          </cell>
          <cell r="BJ2642">
            <v>0</v>
          </cell>
          <cell r="BK2642">
            <v>5.8064400000000004E-3</v>
          </cell>
          <cell r="BL2642">
            <v>15</v>
          </cell>
          <cell r="BM2642">
            <v>0</v>
          </cell>
          <cell r="BN2642">
            <v>0</v>
          </cell>
          <cell r="BR2642">
            <v>2850</v>
          </cell>
          <cell r="BS2642">
            <v>2000</v>
          </cell>
          <cell r="BT2642">
            <v>2000</v>
          </cell>
          <cell r="BU2642">
            <v>2222</v>
          </cell>
          <cell r="BV2642">
            <v>10</v>
          </cell>
          <cell r="BW2642">
            <v>2000</v>
          </cell>
          <cell r="BX2642">
            <v>1800</v>
          </cell>
        </row>
        <row r="2643">
          <cell r="E2643" t="str">
            <v>BWHX2010</v>
          </cell>
          <cell r="F2643" t="str">
            <v>PREMIO 1570 40 4 100/114.3M/S</v>
          </cell>
          <cell r="G2643" t="str">
            <v>PREMIO 1570 40 4 100/114.3M/S</v>
          </cell>
          <cell r="H2643" t="str">
            <v>PREMIO</v>
          </cell>
          <cell r="K2643" t="str">
            <v>BRIDGESTONE</v>
          </cell>
          <cell r="L2643" t="str">
            <v>1570</v>
          </cell>
          <cell r="M2643" t="str">
            <v>WHEEL</v>
          </cell>
          <cell r="N2643" t="str">
            <v>WHEEL</v>
          </cell>
          <cell r="O2643" t="str">
            <v>WHL</v>
          </cell>
          <cell r="P2643" t="str">
            <v/>
          </cell>
          <cell r="Q2643" t="str">
            <v/>
          </cell>
          <cell r="R2643" t="str">
            <v/>
          </cell>
          <cell r="T2643">
            <v>0</v>
          </cell>
          <cell r="V2643" t="str">
            <v>1570</v>
          </cell>
          <cell r="Y2643" t="str">
            <v>24</v>
          </cell>
          <cell r="AG2643" t="str">
            <v>*</v>
          </cell>
          <cell r="AL2643" t="str">
            <v>PREMIO</v>
          </cell>
          <cell r="AP2643">
            <v>0</v>
          </cell>
          <cell r="AQ2643">
            <v>0</v>
          </cell>
          <cell r="AR2643">
            <v>0</v>
          </cell>
          <cell r="AU2643">
            <v>0</v>
          </cell>
          <cell r="AW2643" t="str">
            <v>INDENTURED</v>
          </cell>
          <cell r="AX2643">
            <v>24</v>
          </cell>
          <cell r="AY2643" t="str">
            <v>B</v>
          </cell>
          <cell r="AZ2643">
            <v>98</v>
          </cell>
          <cell r="BA2643">
            <v>10</v>
          </cell>
          <cell r="BB2643">
            <v>10</v>
          </cell>
          <cell r="BC2643">
            <v>616</v>
          </cell>
          <cell r="BD2643" t="str">
            <v>WHL</v>
          </cell>
          <cell r="BE2643" t="str">
            <v>WHL</v>
          </cell>
          <cell r="BF2643" t="str">
            <v>W</v>
          </cell>
          <cell r="BG2643" t="str">
            <v>PCS</v>
          </cell>
          <cell r="BH2643">
            <v>0</v>
          </cell>
          <cell r="BJ2643">
            <v>0</v>
          </cell>
          <cell r="BK2643">
            <v>5.8064400000000004E-3</v>
          </cell>
          <cell r="BL2643">
            <v>15</v>
          </cell>
          <cell r="BM2643">
            <v>0</v>
          </cell>
          <cell r="BN2643">
            <v>0</v>
          </cell>
          <cell r="BR2643">
            <v>2551</v>
          </cell>
          <cell r="BS2643">
            <v>2200</v>
          </cell>
          <cell r="BT2643">
            <v>2200</v>
          </cell>
          <cell r="BU2643">
            <v>2444</v>
          </cell>
          <cell r="BV2643">
            <v>10</v>
          </cell>
          <cell r="BW2643">
            <v>2200</v>
          </cell>
          <cell r="BX2643">
            <v>1603.83</v>
          </cell>
        </row>
        <row r="2644">
          <cell r="E2644" t="str">
            <v>BWHX2011</v>
          </cell>
          <cell r="F2644" t="str">
            <v>PREMIO 1570 40 5 100/114.3M/S</v>
          </cell>
          <cell r="G2644" t="str">
            <v>PREMIO 1570 40 5 100/114.3M/S</v>
          </cell>
          <cell r="H2644" t="str">
            <v>PREMIO</v>
          </cell>
          <cell r="K2644" t="str">
            <v>BRIDGESTONE</v>
          </cell>
          <cell r="L2644" t="str">
            <v>1570</v>
          </cell>
          <cell r="M2644" t="str">
            <v>WHEEL</v>
          </cell>
          <cell r="N2644" t="str">
            <v>WHEEL</v>
          </cell>
          <cell r="O2644" t="str">
            <v>WHL</v>
          </cell>
          <cell r="P2644" t="str">
            <v/>
          </cell>
          <cell r="Q2644" t="str">
            <v/>
          </cell>
          <cell r="R2644" t="str">
            <v/>
          </cell>
          <cell r="T2644">
            <v>0</v>
          </cell>
          <cell r="V2644" t="str">
            <v>1570</v>
          </cell>
          <cell r="Y2644" t="str">
            <v>24</v>
          </cell>
          <cell r="AG2644" t="str">
            <v>*</v>
          </cell>
          <cell r="AL2644" t="str">
            <v>PREMIO</v>
          </cell>
          <cell r="AP2644">
            <v>0</v>
          </cell>
          <cell r="AQ2644">
            <v>0</v>
          </cell>
          <cell r="AR2644">
            <v>0</v>
          </cell>
          <cell r="AU2644">
            <v>0</v>
          </cell>
          <cell r="AW2644" t="str">
            <v>INDENTURED</v>
          </cell>
          <cell r="AX2644">
            <v>16</v>
          </cell>
          <cell r="AY2644" t="str">
            <v>B</v>
          </cell>
          <cell r="AZ2644">
            <v>98</v>
          </cell>
          <cell r="BA2644">
            <v>10</v>
          </cell>
          <cell r="BB2644">
            <v>10</v>
          </cell>
          <cell r="BC2644">
            <v>616</v>
          </cell>
          <cell r="BD2644" t="str">
            <v>WHL</v>
          </cell>
          <cell r="BE2644" t="str">
            <v>WHL</v>
          </cell>
          <cell r="BF2644" t="str">
            <v>W</v>
          </cell>
          <cell r="BG2644" t="str">
            <v>PCS</v>
          </cell>
          <cell r="BH2644">
            <v>0</v>
          </cell>
          <cell r="BJ2644">
            <v>0</v>
          </cell>
          <cell r="BK2644">
            <v>5.8064400000000004E-3</v>
          </cell>
          <cell r="BL2644">
            <v>15</v>
          </cell>
          <cell r="BM2644">
            <v>0</v>
          </cell>
          <cell r="BN2644">
            <v>0</v>
          </cell>
          <cell r="BR2644">
            <v>2551</v>
          </cell>
          <cell r="BS2644">
            <v>2200</v>
          </cell>
          <cell r="BT2644">
            <v>2200</v>
          </cell>
          <cell r="BU2644">
            <v>2444</v>
          </cell>
          <cell r="BV2644">
            <v>10</v>
          </cell>
          <cell r="BW2644">
            <v>2200</v>
          </cell>
          <cell r="BX2644">
            <v>1653.92</v>
          </cell>
        </row>
        <row r="2645">
          <cell r="E2645" t="str">
            <v>BWHX2012</v>
          </cell>
          <cell r="F2645" t="str">
            <v>PREMIO 1570 40 5 114.3 M/S</v>
          </cell>
          <cell r="G2645" t="str">
            <v>PREMIO 1570 40 5 114.3 M/S</v>
          </cell>
          <cell r="H2645" t="str">
            <v>PREMIO</v>
          </cell>
          <cell r="K2645" t="str">
            <v>BRIDGESTONE</v>
          </cell>
          <cell r="L2645" t="str">
            <v>1570</v>
          </cell>
          <cell r="M2645" t="str">
            <v>WHEEL</v>
          </cell>
          <cell r="N2645" t="str">
            <v>WHEEL</v>
          </cell>
          <cell r="O2645" t="str">
            <v>WHL</v>
          </cell>
          <cell r="P2645" t="str">
            <v/>
          </cell>
          <cell r="Q2645" t="str">
            <v/>
          </cell>
          <cell r="R2645" t="str">
            <v/>
          </cell>
          <cell r="T2645">
            <v>0</v>
          </cell>
          <cell r="V2645" t="str">
            <v>1570</v>
          </cell>
          <cell r="Y2645" t="str">
            <v>24</v>
          </cell>
          <cell r="AG2645" t="str">
            <v>*</v>
          </cell>
          <cell r="AL2645" t="str">
            <v>PREMIO</v>
          </cell>
          <cell r="AP2645">
            <v>0</v>
          </cell>
          <cell r="AQ2645">
            <v>0</v>
          </cell>
          <cell r="AR2645">
            <v>0</v>
          </cell>
          <cell r="AU2645">
            <v>0</v>
          </cell>
          <cell r="AW2645" t="str">
            <v>INDENTURED</v>
          </cell>
          <cell r="AX2645">
            <v>48</v>
          </cell>
          <cell r="AY2645" t="str">
            <v>B</v>
          </cell>
          <cell r="AZ2645">
            <v>98</v>
          </cell>
          <cell r="BA2645">
            <v>10</v>
          </cell>
          <cell r="BB2645">
            <v>10</v>
          </cell>
          <cell r="BC2645">
            <v>616</v>
          </cell>
          <cell r="BD2645" t="str">
            <v>WHL</v>
          </cell>
          <cell r="BE2645" t="str">
            <v>WHL</v>
          </cell>
          <cell r="BF2645" t="str">
            <v>W</v>
          </cell>
          <cell r="BG2645" t="str">
            <v>PCS</v>
          </cell>
          <cell r="BH2645">
            <v>0</v>
          </cell>
          <cell r="BJ2645">
            <v>0</v>
          </cell>
          <cell r="BK2645">
            <v>5.8064400000000004E-3</v>
          </cell>
          <cell r="BL2645">
            <v>15</v>
          </cell>
          <cell r="BM2645">
            <v>0</v>
          </cell>
          <cell r="BN2645">
            <v>0</v>
          </cell>
          <cell r="BR2645">
            <v>2551</v>
          </cell>
          <cell r="BS2645">
            <v>2200</v>
          </cell>
          <cell r="BT2645">
            <v>2200</v>
          </cell>
          <cell r="BU2645">
            <v>2444</v>
          </cell>
          <cell r="BV2645">
            <v>10</v>
          </cell>
          <cell r="BW2645">
            <v>2200</v>
          </cell>
          <cell r="BX2645">
            <v>1780</v>
          </cell>
        </row>
        <row r="2646">
          <cell r="E2646" t="str">
            <v>BWHX2014</v>
          </cell>
          <cell r="F2646" t="str">
            <v>PREMIO 1460 38 4 100 M/S</v>
          </cell>
          <cell r="G2646" t="str">
            <v>PREMIO 1460 38 4 100 M/S</v>
          </cell>
          <cell r="H2646" t="str">
            <v>PREMIO</v>
          </cell>
          <cell r="K2646" t="str">
            <v>BRIDGESTONE</v>
          </cell>
          <cell r="L2646" t="str">
            <v>1460</v>
          </cell>
          <cell r="M2646" t="str">
            <v>WHEEL</v>
          </cell>
          <cell r="N2646" t="str">
            <v>WHEEL</v>
          </cell>
          <cell r="O2646" t="str">
            <v>WHL</v>
          </cell>
          <cell r="P2646" t="str">
            <v/>
          </cell>
          <cell r="Q2646" t="str">
            <v/>
          </cell>
          <cell r="R2646" t="str">
            <v/>
          </cell>
          <cell r="T2646">
            <v>0</v>
          </cell>
          <cell r="V2646" t="str">
            <v>1460</v>
          </cell>
          <cell r="Y2646" t="str">
            <v>24</v>
          </cell>
          <cell r="AG2646" t="str">
            <v>*</v>
          </cell>
          <cell r="AL2646" t="str">
            <v>PREMIO</v>
          </cell>
          <cell r="AP2646">
            <v>0</v>
          </cell>
          <cell r="AQ2646">
            <v>0</v>
          </cell>
          <cell r="AR2646">
            <v>0</v>
          </cell>
          <cell r="AU2646">
            <v>0</v>
          </cell>
          <cell r="AW2646" t="str">
            <v>INDENTURED</v>
          </cell>
          <cell r="AX2646">
            <v>6</v>
          </cell>
          <cell r="AY2646" t="str">
            <v>B</v>
          </cell>
          <cell r="AZ2646">
            <v>98</v>
          </cell>
          <cell r="BA2646">
            <v>10</v>
          </cell>
          <cell r="BB2646">
            <v>10</v>
          </cell>
          <cell r="BC2646">
            <v>616</v>
          </cell>
          <cell r="BD2646" t="str">
            <v>WHL</v>
          </cell>
          <cell r="BE2646" t="str">
            <v>WHL</v>
          </cell>
          <cell r="BF2646" t="str">
            <v>W</v>
          </cell>
          <cell r="BG2646" t="str">
            <v>PCS</v>
          </cell>
          <cell r="BH2646">
            <v>0</v>
          </cell>
          <cell r="BJ2646">
            <v>0</v>
          </cell>
          <cell r="BK2646">
            <v>5.8064400000000004E-3</v>
          </cell>
          <cell r="BL2646">
            <v>15</v>
          </cell>
          <cell r="BM2646">
            <v>0</v>
          </cell>
          <cell r="BN2646">
            <v>0</v>
          </cell>
          <cell r="BR2646">
            <v>2203</v>
          </cell>
          <cell r="BS2646">
            <v>1900</v>
          </cell>
          <cell r="BT2646">
            <v>1900</v>
          </cell>
          <cell r="BU2646">
            <v>2111</v>
          </cell>
          <cell r="BV2646">
            <v>10</v>
          </cell>
          <cell r="BW2646">
            <v>1900</v>
          </cell>
          <cell r="BX2646">
            <v>1502.83</v>
          </cell>
        </row>
        <row r="2647">
          <cell r="E2647" t="str">
            <v>BWHX2030</v>
          </cell>
          <cell r="F2647" t="str">
            <v>POTENZA 1570 38 4 100 M/S</v>
          </cell>
          <cell r="G2647" t="str">
            <v>POTENZA 1570 38 4 100 M/S</v>
          </cell>
          <cell r="H2647" t="str">
            <v>POTENZA</v>
          </cell>
          <cell r="K2647" t="str">
            <v>BRIDGESTONE</v>
          </cell>
          <cell r="L2647" t="str">
            <v>1570</v>
          </cell>
          <cell r="M2647" t="str">
            <v>WHEEL</v>
          </cell>
          <cell r="N2647" t="str">
            <v>WHEEL</v>
          </cell>
          <cell r="O2647" t="str">
            <v>WHL</v>
          </cell>
          <cell r="P2647" t="str">
            <v/>
          </cell>
          <cell r="Q2647" t="str">
            <v/>
          </cell>
          <cell r="R2647" t="str">
            <v/>
          </cell>
          <cell r="T2647">
            <v>0</v>
          </cell>
          <cell r="V2647" t="str">
            <v>1570</v>
          </cell>
          <cell r="Y2647" t="str">
            <v>24</v>
          </cell>
          <cell r="AG2647" t="str">
            <v>*</v>
          </cell>
          <cell r="AL2647" t="str">
            <v>POTENZA</v>
          </cell>
          <cell r="AP2647">
            <v>0</v>
          </cell>
          <cell r="AQ2647">
            <v>0</v>
          </cell>
          <cell r="AR2647">
            <v>0</v>
          </cell>
          <cell r="AU2647">
            <v>0</v>
          </cell>
          <cell r="AW2647" t="str">
            <v>INDENTURED</v>
          </cell>
          <cell r="AX2647">
            <v>46</v>
          </cell>
          <cell r="AY2647" t="str">
            <v>B</v>
          </cell>
          <cell r="AZ2647">
            <v>98</v>
          </cell>
          <cell r="BA2647">
            <v>10</v>
          </cell>
          <cell r="BB2647">
            <v>10</v>
          </cell>
          <cell r="BC2647">
            <v>616</v>
          </cell>
          <cell r="BD2647" t="str">
            <v>WHL</v>
          </cell>
          <cell r="BE2647" t="str">
            <v>WHL</v>
          </cell>
          <cell r="BF2647" t="str">
            <v>W</v>
          </cell>
          <cell r="BG2647" t="str">
            <v>PCS</v>
          </cell>
          <cell r="BH2647">
            <v>0</v>
          </cell>
          <cell r="BJ2647">
            <v>0</v>
          </cell>
          <cell r="BK2647">
            <v>5.8064400000000004E-3</v>
          </cell>
          <cell r="BL2647">
            <v>15</v>
          </cell>
          <cell r="BM2647">
            <v>0</v>
          </cell>
          <cell r="BN2647">
            <v>0</v>
          </cell>
          <cell r="BR2647">
            <v>2600</v>
          </cell>
          <cell r="BS2647">
            <v>1800</v>
          </cell>
          <cell r="BT2647">
            <v>1800</v>
          </cell>
          <cell r="BU2647">
            <v>2000</v>
          </cell>
          <cell r="BV2647">
            <v>10</v>
          </cell>
          <cell r="BW2647">
            <v>1800</v>
          </cell>
          <cell r="BX2647">
            <v>1368.23</v>
          </cell>
        </row>
        <row r="2648">
          <cell r="E2648" t="str">
            <v>BWHX2034</v>
          </cell>
          <cell r="F2648" t="str">
            <v>POTENZA 1460 38 4 100 M/S</v>
          </cell>
          <cell r="G2648" t="str">
            <v>POTENZA 1460 38 4 100 M/S</v>
          </cell>
          <cell r="H2648" t="str">
            <v>POTENZA</v>
          </cell>
          <cell r="K2648" t="str">
            <v>BRIDGESTONE</v>
          </cell>
          <cell r="L2648" t="str">
            <v>1460</v>
          </cell>
          <cell r="M2648" t="str">
            <v>WHEEL</v>
          </cell>
          <cell r="N2648" t="str">
            <v>WHEEL</v>
          </cell>
          <cell r="O2648" t="str">
            <v>WHL</v>
          </cell>
          <cell r="P2648" t="str">
            <v/>
          </cell>
          <cell r="Q2648" t="str">
            <v/>
          </cell>
          <cell r="R2648" t="str">
            <v/>
          </cell>
          <cell r="T2648">
            <v>0</v>
          </cell>
          <cell r="V2648" t="str">
            <v>1460</v>
          </cell>
          <cell r="Y2648" t="str">
            <v>24</v>
          </cell>
          <cell r="AG2648" t="str">
            <v>*</v>
          </cell>
          <cell r="AL2648" t="str">
            <v>POTENZA</v>
          </cell>
          <cell r="AP2648">
            <v>0</v>
          </cell>
          <cell r="AQ2648">
            <v>0</v>
          </cell>
          <cell r="AR2648">
            <v>0</v>
          </cell>
          <cell r="AU2648">
            <v>0</v>
          </cell>
          <cell r="AW2648" t="str">
            <v>INDENTURED</v>
          </cell>
          <cell r="AX2648">
            <v>186</v>
          </cell>
          <cell r="AY2648" t="str">
            <v>B</v>
          </cell>
          <cell r="AZ2648">
            <v>98</v>
          </cell>
          <cell r="BA2648">
            <v>10</v>
          </cell>
          <cell r="BB2648">
            <v>10</v>
          </cell>
          <cell r="BC2648">
            <v>616</v>
          </cell>
          <cell r="BD2648" t="str">
            <v>WHL</v>
          </cell>
          <cell r="BE2648" t="str">
            <v>WHL</v>
          </cell>
          <cell r="BF2648" t="str">
            <v>W</v>
          </cell>
          <cell r="BG2648" t="str">
            <v>PCS</v>
          </cell>
          <cell r="BH2648">
            <v>0</v>
          </cell>
          <cell r="BJ2648">
            <v>0</v>
          </cell>
          <cell r="BK2648">
            <v>5.8064400000000004E-3</v>
          </cell>
          <cell r="BL2648">
            <v>15</v>
          </cell>
          <cell r="BM2648">
            <v>0</v>
          </cell>
          <cell r="BN2648">
            <v>0</v>
          </cell>
          <cell r="BR2648">
            <v>2250</v>
          </cell>
          <cell r="BS2648">
            <v>1650</v>
          </cell>
          <cell r="BT2648">
            <v>1650</v>
          </cell>
          <cell r="BU2648">
            <v>1833</v>
          </cell>
          <cell r="BV2648">
            <v>10</v>
          </cell>
          <cell r="BW2648">
            <v>1650</v>
          </cell>
          <cell r="BX2648">
            <v>1450</v>
          </cell>
        </row>
        <row r="2649">
          <cell r="E2649" t="str">
            <v>BWHX2040</v>
          </cell>
          <cell r="F2649" t="str">
            <v>POTENZA II 1460 38 4 100 M/S</v>
          </cell>
          <cell r="G2649" t="str">
            <v>POTENZA II 1460 38 4 100 M/S</v>
          </cell>
          <cell r="H2649" t="str">
            <v>POTENZA II</v>
          </cell>
          <cell r="K2649" t="str">
            <v>BRIDGESTONE</v>
          </cell>
          <cell r="L2649" t="str">
            <v>1460</v>
          </cell>
          <cell r="M2649" t="str">
            <v>WHEEL</v>
          </cell>
          <cell r="N2649" t="str">
            <v>WHEEL</v>
          </cell>
          <cell r="O2649" t="str">
            <v>WHL</v>
          </cell>
          <cell r="P2649" t="str">
            <v/>
          </cell>
          <cell r="Q2649" t="str">
            <v/>
          </cell>
          <cell r="R2649" t="str">
            <v/>
          </cell>
          <cell r="T2649">
            <v>0</v>
          </cell>
          <cell r="V2649" t="str">
            <v>1460</v>
          </cell>
          <cell r="Y2649" t="str">
            <v>24</v>
          </cell>
          <cell r="AG2649" t="str">
            <v>*</v>
          </cell>
          <cell r="AL2649" t="str">
            <v>POTENZA II</v>
          </cell>
          <cell r="AP2649">
            <v>0</v>
          </cell>
          <cell r="AQ2649">
            <v>0</v>
          </cell>
          <cell r="AR2649">
            <v>0</v>
          </cell>
          <cell r="AU2649">
            <v>0</v>
          </cell>
          <cell r="AW2649" t="str">
            <v>INDENTURED</v>
          </cell>
          <cell r="AX2649">
            <v>2</v>
          </cell>
          <cell r="AY2649" t="str">
            <v>B</v>
          </cell>
          <cell r="AZ2649">
            <v>98</v>
          </cell>
          <cell r="BA2649">
            <v>10</v>
          </cell>
          <cell r="BB2649">
            <v>10</v>
          </cell>
          <cell r="BC2649">
            <v>616</v>
          </cell>
          <cell r="BD2649" t="str">
            <v>WHL</v>
          </cell>
          <cell r="BE2649" t="str">
            <v>WHL</v>
          </cell>
          <cell r="BF2649" t="str">
            <v>W</v>
          </cell>
          <cell r="BG2649" t="str">
            <v>PCS</v>
          </cell>
          <cell r="BH2649">
            <v>0</v>
          </cell>
          <cell r="BJ2649">
            <v>0</v>
          </cell>
          <cell r="BK2649">
            <v>5.0580543999999986E-3</v>
          </cell>
          <cell r="BL2649">
            <v>14</v>
          </cell>
          <cell r="BM2649">
            <v>0</v>
          </cell>
          <cell r="BN2649">
            <v>0</v>
          </cell>
          <cell r="BR2649">
            <v>2203</v>
          </cell>
          <cell r="BS2649">
            <v>1650</v>
          </cell>
          <cell r="BT2649">
            <v>1650</v>
          </cell>
          <cell r="BU2649">
            <v>1833</v>
          </cell>
          <cell r="BV2649">
            <v>10</v>
          </cell>
          <cell r="BW2649">
            <v>1650</v>
          </cell>
          <cell r="BX2649">
            <v>1669</v>
          </cell>
        </row>
        <row r="2650">
          <cell r="E2650" t="str">
            <v>BWHX2042</v>
          </cell>
          <cell r="F2650" t="str">
            <v>POTENZA II 1570 38 4 100 M/S</v>
          </cell>
          <cell r="G2650" t="str">
            <v>POTENZA II 1570 38 4 100 M/S</v>
          </cell>
          <cell r="H2650" t="str">
            <v>POTENZA II</v>
          </cell>
          <cell r="K2650" t="str">
            <v>BRIDGESTONE</v>
          </cell>
          <cell r="L2650" t="str">
            <v>1570</v>
          </cell>
          <cell r="M2650" t="str">
            <v>WHEEL</v>
          </cell>
          <cell r="N2650" t="str">
            <v>WHEEL</v>
          </cell>
          <cell r="O2650" t="str">
            <v>WHL</v>
          </cell>
          <cell r="P2650" t="str">
            <v/>
          </cell>
          <cell r="Q2650" t="str">
            <v/>
          </cell>
          <cell r="R2650" t="str">
            <v/>
          </cell>
          <cell r="T2650">
            <v>0</v>
          </cell>
          <cell r="V2650" t="str">
            <v>1570</v>
          </cell>
          <cell r="Y2650" t="str">
            <v>24</v>
          </cell>
          <cell r="AG2650" t="str">
            <v>*</v>
          </cell>
          <cell r="AL2650" t="str">
            <v>POTENZA II</v>
          </cell>
          <cell r="AP2650">
            <v>0</v>
          </cell>
          <cell r="AQ2650">
            <v>0</v>
          </cell>
          <cell r="AR2650">
            <v>0</v>
          </cell>
          <cell r="AU2650">
            <v>0</v>
          </cell>
          <cell r="AW2650" t="str">
            <v>INDENTURED</v>
          </cell>
          <cell r="AX2650">
            <v>28</v>
          </cell>
          <cell r="AY2650" t="str">
            <v>B</v>
          </cell>
          <cell r="AZ2650">
            <v>98</v>
          </cell>
          <cell r="BA2650">
            <v>10</v>
          </cell>
          <cell r="BB2650">
            <v>10</v>
          </cell>
          <cell r="BC2650">
            <v>616</v>
          </cell>
          <cell r="BD2650" t="str">
            <v>WHL</v>
          </cell>
          <cell r="BE2650" t="str">
            <v>WHL</v>
          </cell>
          <cell r="BF2650" t="str">
            <v>W</v>
          </cell>
          <cell r="BG2650" t="str">
            <v>PCS</v>
          </cell>
          <cell r="BH2650">
            <v>0</v>
          </cell>
          <cell r="BJ2650">
            <v>0</v>
          </cell>
          <cell r="BK2650">
            <v>5.8064400000000004E-3</v>
          </cell>
          <cell r="BL2650">
            <v>15</v>
          </cell>
          <cell r="BM2650">
            <v>0</v>
          </cell>
          <cell r="BN2650">
            <v>0</v>
          </cell>
          <cell r="BR2650">
            <v>2551</v>
          </cell>
          <cell r="BS2650">
            <v>1800</v>
          </cell>
          <cell r="BT2650">
            <v>1800</v>
          </cell>
          <cell r="BU2650">
            <v>2000</v>
          </cell>
          <cell r="BV2650">
            <v>10</v>
          </cell>
          <cell r="BW2650">
            <v>1800</v>
          </cell>
          <cell r="BX2650">
            <v>1337.07</v>
          </cell>
        </row>
        <row r="2651">
          <cell r="E2651" t="str">
            <v>BWHX2043</v>
          </cell>
          <cell r="F2651" t="str">
            <v>POTENZA II 1570 38 5 100 M/S</v>
          </cell>
          <cell r="G2651" t="str">
            <v>POTENZA II 1570 38 5 100 M/S</v>
          </cell>
          <cell r="H2651" t="str">
            <v>POTENZA II</v>
          </cell>
          <cell r="K2651" t="str">
            <v>BRIDGESTONE</v>
          </cell>
          <cell r="L2651" t="str">
            <v>1570</v>
          </cell>
          <cell r="M2651" t="str">
            <v>WHEEL</v>
          </cell>
          <cell r="N2651" t="str">
            <v>WHEEL</v>
          </cell>
          <cell r="O2651" t="str">
            <v>WHL</v>
          </cell>
          <cell r="P2651" t="str">
            <v/>
          </cell>
          <cell r="Q2651" t="str">
            <v/>
          </cell>
          <cell r="R2651" t="str">
            <v/>
          </cell>
          <cell r="T2651">
            <v>0</v>
          </cell>
          <cell r="V2651" t="str">
            <v>1570</v>
          </cell>
          <cell r="Y2651" t="str">
            <v>24</v>
          </cell>
          <cell r="AG2651" t="str">
            <v>*</v>
          </cell>
          <cell r="AL2651" t="str">
            <v>POTENZA II</v>
          </cell>
          <cell r="AP2651">
            <v>0</v>
          </cell>
          <cell r="AQ2651">
            <v>0</v>
          </cell>
          <cell r="AR2651">
            <v>0</v>
          </cell>
          <cell r="AU2651">
            <v>0</v>
          </cell>
          <cell r="AW2651" t="str">
            <v>INDENTURED</v>
          </cell>
          <cell r="AX2651">
            <v>100</v>
          </cell>
          <cell r="AY2651" t="str">
            <v>B</v>
          </cell>
          <cell r="AZ2651">
            <v>98</v>
          </cell>
          <cell r="BA2651">
            <v>10</v>
          </cell>
          <cell r="BB2651">
            <v>10</v>
          </cell>
          <cell r="BC2651">
            <v>616</v>
          </cell>
          <cell r="BD2651" t="str">
            <v>WHL</v>
          </cell>
          <cell r="BE2651" t="str">
            <v>WHL</v>
          </cell>
          <cell r="BF2651" t="str">
            <v>W</v>
          </cell>
          <cell r="BG2651" t="str">
            <v>PCS</v>
          </cell>
          <cell r="BH2651">
            <v>0</v>
          </cell>
          <cell r="BJ2651">
            <v>0</v>
          </cell>
          <cell r="BK2651">
            <v>5.8064400000000004E-3</v>
          </cell>
          <cell r="BL2651">
            <v>15</v>
          </cell>
          <cell r="BM2651">
            <v>0</v>
          </cell>
          <cell r="BN2651">
            <v>0</v>
          </cell>
          <cell r="BR2651">
            <v>2551</v>
          </cell>
          <cell r="BS2651">
            <v>1800</v>
          </cell>
          <cell r="BT2651">
            <v>1800</v>
          </cell>
          <cell r="BU2651">
            <v>2000</v>
          </cell>
          <cell r="BV2651">
            <v>10</v>
          </cell>
          <cell r="BW2651">
            <v>1800</v>
          </cell>
          <cell r="BX2651">
            <v>1600</v>
          </cell>
        </row>
        <row r="2652">
          <cell r="E2652" t="str">
            <v>BWHX2044</v>
          </cell>
          <cell r="F2652" t="str">
            <v>POTENZA II 1570 38 5 114.3M/S</v>
          </cell>
          <cell r="G2652" t="str">
            <v>POTENZA II 1570 38 5 114.3M/S</v>
          </cell>
          <cell r="H2652" t="str">
            <v>POTENZA II</v>
          </cell>
          <cell r="K2652" t="str">
            <v>BRIDGESTONE</v>
          </cell>
          <cell r="L2652" t="str">
            <v>1570</v>
          </cell>
          <cell r="M2652" t="str">
            <v>WHEEL</v>
          </cell>
          <cell r="N2652" t="str">
            <v>WHEEL</v>
          </cell>
          <cell r="O2652" t="str">
            <v>WHL</v>
          </cell>
          <cell r="P2652" t="str">
            <v/>
          </cell>
          <cell r="Q2652" t="str">
            <v/>
          </cell>
          <cell r="R2652" t="str">
            <v/>
          </cell>
          <cell r="T2652">
            <v>0</v>
          </cell>
          <cell r="V2652" t="str">
            <v>1570</v>
          </cell>
          <cell r="Y2652" t="str">
            <v>24</v>
          </cell>
          <cell r="AG2652" t="str">
            <v>*</v>
          </cell>
          <cell r="AL2652" t="str">
            <v>POTENZA II</v>
          </cell>
          <cell r="AP2652">
            <v>0</v>
          </cell>
          <cell r="AQ2652">
            <v>0</v>
          </cell>
          <cell r="AR2652">
            <v>0</v>
          </cell>
          <cell r="AU2652">
            <v>0</v>
          </cell>
          <cell r="AW2652" t="str">
            <v>INDENTURED</v>
          </cell>
          <cell r="AX2652">
            <v>118</v>
          </cell>
          <cell r="AY2652" t="str">
            <v>B</v>
          </cell>
          <cell r="AZ2652">
            <v>98</v>
          </cell>
          <cell r="BA2652">
            <v>10</v>
          </cell>
          <cell r="BB2652">
            <v>10</v>
          </cell>
          <cell r="BC2652">
            <v>616</v>
          </cell>
          <cell r="BD2652" t="str">
            <v>WHL</v>
          </cell>
          <cell r="BE2652" t="str">
            <v>WHL</v>
          </cell>
          <cell r="BF2652" t="str">
            <v>W</v>
          </cell>
          <cell r="BG2652" t="str">
            <v>PCS</v>
          </cell>
          <cell r="BH2652">
            <v>0</v>
          </cell>
          <cell r="BJ2652">
            <v>0</v>
          </cell>
          <cell r="BK2652">
            <v>5.8064400000000004E-3</v>
          </cell>
          <cell r="BL2652">
            <v>15</v>
          </cell>
          <cell r="BM2652">
            <v>0</v>
          </cell>
          <cell r="BN2652">
            <v>0</v>
          </cell>
          <cell r="BR2652">
            <v>2551</v>
          </cell>
          <cell r="BS2652">
            <v>1800</v>
          </cell>
          <cell r="BT2652">
            <v>1800</v>
          </cell>
          <cell r="BU2652">
            <v>2000</v>
          </cell>
          <cell r="BV2652">
            <v>10</v>
          </cell>
          <cell r="BW2652">
            <v>1800</v>
          </cell>
          <cell r="BX2652">
            <v>1630.15</v>
          </cell>
        </row>
        <row r="2653">
          <cell r="E2653" t="str">
            <v>BWHX2046</v>
          </cell>
          <cell r="F2653" t="str">
            <v>POTENZA II 1670 40 4 100 M/S</v>
          </cell>
          <cell r="G2653" t="str">
            <v>POTENZA II 1670 40 4 100 M/S</v>
          </cell>
          <cell r="H2653" t="str">
            <v>POTENZA II</v>
          </cell>
          <cell r="K2653" t="str">
            <v>BRIDGESTONE</v>
          </cell>
          <cell r="L2653" t="str">
            <v>1670</v>
          </cell>
          <cell r="M2653" t="str">
            <v>WHEEL</v>
          </cell>
          <cell r="N2653" t="str">
            <v>WHEEL</v>
          </cell>
          <cell r="O2653" t="str">
            <v>WHL</v>
          </cell>
          <cell r="P2653" t="str">
            <v/>
          </cell>
          <cell r="Q2653" t="str">
            <v/>
          </cell>
          <cell r="R2653" t="str">
            <v/>
          </cell>
          <cell r="T2653">
            <v>0</v>
          </cell>
          <cell r="V2653" t="str">
            <v>1670</v>
          </cell>
          <cell r="Y2653" t="str">
            <v>24</v>
          </cell>
          <cell r="AG2653" t="str">
            <v>*</v>
          </cell>
          <cell r="AL2653" t="str">
            <v>POTENZA II</v>
          </cell>
          <cell r="AP2653">
            <v>0</v>
          </cell>
          <cell r="AQ2653">
            <v>0</v>
          </cell>
          <cell r="AR2653">
            <v>0</v>
          </cell>
          <cell r="AU2653">
            <v>0</v>
          </cell>
          <cell r="AW2653" t="str">
            <v>INDENTURED</v>
          </cell>
          <cell r="AX2653">
            <v>148</v>
          </cell>
          <cell r="AY2653" t="str">
            <v>B</v>
          </cell>
          <cell r="AZ2653">
            <v>98</v>
          </cell>
          <cell r="BA2653">
            <v>10</v>
          </cell>
          <cell r="BB2653">
            <v>10</v>
          </cell>
          <cell r="BC2653">
            <v>616</v>
          </cell>
          <cell r="BD2653" t="str">
            <v>WHL</v>
          </cell>
          <cell r="BE2653" t="str">
            <v>WHL</v>
          </cell>
          <cell r="BF2653" t="str">
            <v>W</v>
          </cell>
          <cell r="BG2653" t="str">
            <v>PCS</v>
          </cell>
          <cell r="BH2653">
            <v>0</v>
          </cell>
          <cell r="BJ2653">
            <v>0</v>
          </cell>
          <cell r="BK2653">
            <v>6.6064383999999993E-3</v>
          </cell>
          <cell r="BL2653">
            <v>16</v>
          </cell>
          <cell r="BM2653">
            <v>0</v>
          </cell>
          <cell r="BN2653">
            <v>0</v>
          </cell>
          <cell r="BR2653">
            <v>2783</v>
          </cell>
          <cell r="BS2653">
            <v>2000</v>
          </cell>
          <cell r="BT2653">
            <v>2000</v>
          </cell>
          <cell r="BU2653">
            <v>2222</v>
          </cell>
          <cell r="BV2653">
            <v>10</v>
          </cell>
          <cell r="BW2653">
            <v>2000</v>
          </cell>
          <cell r="BX2653">
            <v>1794.7</v>
          </cell>
        </row>
        <row r="2654">
          <cell r="E2654" t="str">
            <v>BWHX2048</v>
          </cell>
          <cell r="F2654" t="str">
            <v>POTENZA II 1670 38 5 114.3M/S</v>
          </cell>
          <cell r="G2654" t="str">
            <v>POTENZA II 1670 38 5 114.3M/S</v>
          </cell>
          <cell r="H2654" t="str">
            <v>POTENZA II</v>
          </cell>
          <cell r="K2654" t="str">
            <v>BRIDGESTONE</v>
          </cell>
          <cell r="L2654" t="str">
            <v>1670</v>
          </cell>
          <cell r="M2654" t="str">
            <v>WHEEL</v>
          </cell>
          <cell r="N2654" t="str">
            <v>WHEEL</v>
          </cell>
          <cell r="O2654" t="str">
            <v>WHL</v>
          </cell>
          <cell r="P2654" t="str">
            <v/>
          </cell>
          <cell r="Q2654" t="str">
            <v/>
          </cell>
          <cell r="R2654" t="str">
            <v/>
          </cell>
          <cell r="T2654">
            <v>0</v>
          </cell>
          <cell r="V2654" t="str">
            <v>1670</v>
          </cell>
          <cell r="Y2654" t="str">
            <v>24</v>
          </cell>
          <cell r="AG2654" t="str">
            <v>*</v>
          </cell>
          <cell r="AL2654" t="str">
            <v>POTENZA II</v>
          </cell>
          <cell r="AP2654">
            <v>0</v>
          </cell>
          <cell r="AQ2654">
            <v>0</v>
          </cell>
          <cell r="AR2654">
            <v>0</v>
          </cell>
          <cell r="AU2654">
            <v>0</v>
          </cell>
          <cell r="AW2654" t="str">
            <v>INDENTURED</v>
          </cell>
          <cell r="AX2654">
            <v>96</v>
          </cell>
          <cell r="AY2654" t="str">
            <v>B</v>
          </cell>
          <cell r="AZ2654">
            <v>98</v>
          </cell>
          <cell r="BA2654">
            <v>10</v>
          </cell>
          <cell r="BB2654">
            <v>10</v>
          </cell>
          <cell r="BC2654">
            <v>616</v>
          </cell>
          <cell r="BD2654" t="str">
            <v>WHL</v>
          </cell>
          <cell r="BE2654" t="str">
            <v>WHL</v>
          </cell>
          <cell r="BF2654" t="str">
            <v>W</v>
          </cell>
          <cell r="BG2654" t="str">
            <v>PCS</v>
          </cell>
          <cell r="BH2654">
            <v>0</v>
          </cell>
          <cell r="BJ2654">
            <v>0</v>
          </cell>
          <cell r="BK2654">
            <v>6.6064383999999993E-3</v>
          </cell>
          <cell r="BL2654">
            <v>16</v>
          </cell>
          <cell r="BM2654">
            <v>0</v>
          </cell>
          <cell r="BN2654">
            <v>0</v>
          </cell>
          <cell r="BR2654">
            <v>2783</v>
          </cell>
          <cell r="BS2654">
            <v>2000</v>
          </cell>
          <cell r="BT2654">
            <v>2000</v>
          </cell>
          <cell r="BU2654">
            <v>2222</v>
          </cell>
          <cell r="BV2654">
            <v>10</v>
          </cell>
          <cell r="BW2654">
            <v>2000</v>
          </cell>
          <cell r="BX2654">
            <v>1759.68</v>
          </cell>
        </row>
        <row r="2655">
          <cell r="E2655" t="str">
            <v>BWHX2055</v>
          </cell>
          <cell r="F2655" t="str">
            <v>POTENZA II 1570 38 4 114.3 S</v>
          </cell>
          <cell r="G2655" t="str">
            <v>POTENZA II 1570 38 4 114.3 S</v>
          </cell>
          <cell r="H2655" t="str">
            <v>POTENZA II</v>
          </cell>
          <cell r="K2655" t="str">
            <v>BRIDGESTONE</v>
          </cell>
          <cell r="L2655" t="str">
            <v>1570</v>
          </cell>
          <cell r="M2655" t="str">
            <v>WHEEL</v>
          </cell>
          <cell r="N2655" t="str">
            <v>WHEEL</v>
          </cell>
          <cell r="O2655" t="str">
            <v>WHL</v>
          </cell>
          <cell r="P2655" t="str">
            <v/>
          </cell>
          <cell r="Q2655" t="str">
            <v/>
          </cell>
          <cell r="R2655" t="str">
            <v/>
          </cell>
          <cell r="T2655">
            <v>0</v>
          </cell>
          <cell r="V2655" t="str">
            <v>1570</v>
          </cell>
          <cell r="Y2655" t="str">
            <v>24</v>
          </cell>
          <cell r="AG2655" t="str">
            <v>*</v>
          </cell>
          <cell r="AL2655" t="str">
            <v>POTENZA II</v>
          </cell>
          <cell r="AP2655">
            <v>0</v>
          </cell>
          <cell r="AQ2655">
            <v>0</v>
          </cell>
          <cell r="AR2655">
            <v>0</v>
          </cell>
          <cell r="AU2655">
            <v>0</v>
          </cell>
          <cell r="AW2655" t="str">
            <v>INDENTURED</v>
          </cell>
          <cell r="AX2655">
            <v>70</v>
          </cell>
          <cell r="AY2655" t="str">
            <v>B</v>
          </cell>
          <cell r="AZ2655">
            <v>98</v>
          </cell>
          <cell r="BA2655">
            <v>10</v>
          </cell>
          <cell r="BB2655">
            <v>10</v>
          </cell>
          <cell r="BC2655">
            <v>616</v>
          </cell>
          <cell r="BD2655" t="str">
            <v>WHL</v>
          </cell>
          <cell r="BE2655" t="str">
            <v>WHL</v>
          </cell>
          <cell r="BF2655" t="str">
            <v>W</v>
          </cell>
          <cell r="BG2655" t="str">
            <v>PCS</v>
          </cell>
          <cell r="BH2655">
            <v>0</v>
          </cell>
          <cell r="BJ2655">
            <v>0</v>
          </cell>
          <cell r="BK2655">
            <v>5.8064400000000004E-3</v>
          </cell>
          <cell r="BL2655">
            <v>15</v>
          </cell>
          <cell r="BM2655">
            <v>0</v>
          </cell>
          <cell r="BN2655">
            <v>0</v>
          </cell>
          <cell r="BR2655">
            <v>2551</v>
          </cell>
          <cell r="BS2655">
            <v>1800</v>
          </cell>
          <cell r="BT2655">
            <v>1800</v>
          </cell>
          <cell r="BU2655">
            <v>2000</v>
          </cell>
          <cell r="BV2655">
            <v>10</v>
          </cell>
          <cell r="BW2655">
            <v>1800</v>
          </cell>
          <cell r="BX2655">
            <v>1623.83</v>
          </cell>
        </row>
        <row r="2656">
          <cell r="E2656" t="str">
            <v>BWHX2060</v>
          </cell>
          <cell r="F2656" t="str">
            <v>POTEN3 15 38 8 100/114.3 M/S</v>
          </cell>
          <cell r="G2656" t="str">
            <v>POTEN3 15 38 8 100/114.3 M/S</v>
          </cell>
          <cell r="H2656" t="str">
            <v>POTEN3</v>
          </cell>
          <cell r="K2656" t="str">
            <v>BRIDGESTONE</v>
          </cell>
          <cell r="L2656" t="str">
            <v>15</v>
          </cell>
          <cell r="M2656" t="str">
            <v>WHEEL</v>
          </cell>
          <cell r="N2656" t="str">
            <v>WHEEL</v>
          </cell>
          <cell r="O2656" t="str">
            <v>WHL</v>
          </cell>
          <cell r="P2656" t="str">
            <v/>
          </cell>
          <cell r="Q2656" t="str">
            <v/>
          </cell>
          <cell r="R2656" t="str">
            <v/>
          </cell>
          <cell r="T2656">
            <v>0</v>
          </cell>
          <cell r="V2656" t="str">
            <v>15</v>
          </cell>
          <cell r="Y2656" t="str">
            <v>24</v>
          </cell>
          <cell r="AG2656" t="str">
            <v>*</v>
          </cell>
          <cell r="AL2656" t="str">
            <v>POTENZA III</v>
          </cell>
          <cell r="AP2656">
            <v>0</v>
          </cell>
          <cell r="AQ2656">
            <v>0</v>
          </cell>
          <cell r="AR2656">
            <v>0</v>
          </cell>
          <cell r="AU2656">
            <v>0</v>
          </cell>
          <cell r="AW2656" t="str">
            <v>INDENTURED</v>
          </cell>
          <cell r="AX2656">
            <v>40</v>
          </cell>
          <cell r="AY2656" t="str">
            <v>B</v>
          </cell>
          <cell r="AZ2656">
            <v>98</v>
          </cell>
          <cell r="BA2656">
            <v>10</v>
          </cell>
          <cell r="BB2656">
            <v>10</v>
          </cell>
          <cell r="BC2656">
            <v>616</v>
          </cell>
          <cell r="BD2656" t="str">
            <v>WHL</v>
          </cell>
          <cell r="BE2656" t="str">
            <v>WHL</v>
          </cell>
          <cell r="BF2656" t="str">
            <v>W</v>
          </cell>
          <cell r="BG2656" t="str">
            <v>PCS</v>
          </cell>
          <cell r="BH2656">
            <v>0</v>
          </cell>
          <cell r="BJ2656">
            <v>0</v>
          </cell>
          <cell r="BK2656">
            <v>5.8064400000000004E-3</v>
          </cell>
          <cell r="BL2656">
            <v>15</v>
          </cell>
          <cell r="BM2656">
            <v>0</v>
          </cell>
          <cell r="BN2656">
            <v>0</v>
          </cell>
          <cell r="BR2656">
            <v>2435</v>
          </cell>
          <cell r="BS2656">
            <v>2100</v>
          </cell>
          <cell r="BT2656">
            <v>2100</v>
          </cell>
          <cell r="BU2656">
            <v>2333</v>
          </cell>
          <cell r="BV2656">
            <v>10</v>
          </cell>
          <cell r="BW2656">
            <v>2100</v>
          </cell>
          <cell r="BX2656">
            <v>1614.29</v>
          </cell>
        </row>
        <row r="2657">
          <cell r="E2657" t="str">
            <v>BWHX2062</v>
          </cell>
          <cell r="F2657" t="str">
            <v>POTEN3 15 38 8 100/114.3 M/G</v>
          </cell>
          <cell r="G2657" t="str">
            <v>POTEN3 15 38 8 100/114.3 M/G</v>
          </cell>
          <cell r="H2657" t="str">
            <v>POTEN3</v>
          </cell>
          <cell r="K2657" t="str">
            <v>BRIDGESTONE</v>
          </cell>
          <cell r="L2657" t="str">
            <v>15</v>
          </cell>
          <cell r="M2657" t="str">
            <v>WHEEL</v>
          </cell>
          <cell r="N2657" t="str">
            <v>WHEEL</v>
          </cell>
          <cell r="O2657" t="str">
            <v>WHL</v>
          </cell>
          <cell r="P2657" t="str">
            <v/>
          </cell>
          <cell r="Q2657" t="str">
            <v/>
          </cell>
          <cell r="R2657" t="str">
            <v/>
          </cell>
          <cell r="T2657">
            <v>0</v>
          </cell>
          <cell r="V2657" t="str">
            <v>15</v>
          </cell>
          <cell r="Y2657" t="str">
            <v>24</v>
          </cell>
          <cell r="AG2657" t="str">
            <v>*</v>
          </cell>
          <cell r="AL2657" t="str">
            <v>POTENZA III</v>
          </cell>
          <cell r="AP2657">
            <v>0</v>
          </cell>
          <cell r="AQ2657">
            <v>0</v>
          </cell>
          <cell r="AR2657">
            <v>0</v>
          </cell>
          <cell r="AU2657">
            <v>0</v>
          </cell>
          <cell r="AW2657" t="str">
            <v>INDENTURED</v>
          </cell>
          <cell r="AX2657">
            <v>70</v>
          </cell>
          <cell r="AY2657" t="str">
            <v>B</v>
          </cell>
          <cell r="AZ2657">
            <v>98</v>
          </cell>
          <cell r="BA2657">
            <v>10</v>
          </cell>
          <cell r="BB2657">
            <v>10</v>
          </cell>
          <cell r="BC2657">
            <v>616</v>
          </cell>
          <cell r="BD2657" t="str">
            <v>WHL</v>
          </cell>
          <cell r="BE2657" t="str">
            <v>WHL</v>
          </cell>
          <cell r="BF2657" t="str">
            <v>W</v>
          </cell>
          <cell r="BG2657" t="str">
            <v>PCS</v>
          </cell>
          <cell r="BH2657">
            <v>0</v>
          </cell>
          <cell r="BJ2657">
            <v>0</v>
          </cell>
          <cell r="BK2657">
            <v>5.8064400000000004E-3</v>
          </cell>
          <cell r="BL2657">
            <v>15</v>
          </cell>
          <cell r="BM2657">
            <v>0</v>
          </cell>
          <cell r="BN2657">
            <v>0</v>
          </cell>
          <cell r="BR2657">
            <v>2435</v>
          </cell>
          <cell r="BS2657">
            <v>2100</v>
          </cell>
          <cell r="BT2657">
            <v>2100</v>
          </cell>
          <cell r="BU2657">
            <v>2333</v>
          </cell>
          <cell r="BV2657">
            <v>10</v>
          </cell>
          <cell r="BW2657">
            <v>2100</v>
          </cell>
          <cell r="BX2657">
            <v>1616.92</v>
          </cell>
        </row>
        <row r="2658">
          <cell r="E2658" t="str">
            <v>BWHX2064</v>
          </cell>
          <cell r="F2658" t="str">
            <v>POTEN3 15 38 10 100/114.3 M/S</v>
          </cell>
          <cell r="G2658" t="str">
            <v>POTEN3 15 38 10 100/114.3 M/S</v>
          </cell>
          <cell r="H2658" t="str">
            <v>POTEN3</v>
          </cell>
          <cell r="K2658" t="str">
            <v>BRIDGESTONE</v>
          </cell>
          <cell r="L2658" t="str">
            <v>15</v>
          </cell>
          <cell r="M2658" t="str">
            <v>WHEEL</v>
          </cell>
          <cell r="N2658" t="str">
            <v>WHEEL</v>
          </cell>
          <cell r="O2658" t="str">
            <v>WHL</v>
          </cell>
          <cell r="P2658" t="str">
            <v/>
          </cell>
          <cell r="Q2658" t="str">
            <v/>
          </cell>
          <cell r="R2658" t="str">
            <v/>
          </cell>
          <cell r="T2658">
            <v>0</v>
          </cell>
          <cell r="V2658" t="str">
            <v>15</v>
          </cell>
          <cell r="Y2658" t="str">
            <v>24</v>
          </cell>
          <cell r="AG2658" t="str">
            <v>*</v>
          </cell>
          <cell r="AL2658" t="str">
            <v>POTENZA III</v>
          </cell>
          <cell r="AP2658">
            <v>0</v>
          </cell>
          <cell r="AQ2658">
            <v>0</v>
          </cell>
          <cell r="AR2658">
            <v>0</v>
          </cell>
          <cell r="AU2658">
            <v>0</v>
          </cell>
          <cell r="AW2658" t="str">
            <v>INDENTURED</v>
          </cell>
          <cell r="AX2658">
            <v>90</v>
          </cell>
          <cell r="AY2658" t="str">
            <v>B</v>
          </cell>
          <cell r="AZ2658">
            <v>98</v>
          </cell>
          <cell r="BA2658">
            <v>10</v>
          </cell>
          <cell r="BB2658">
            <v>10</v>
          </cell>
          <cell r="BC2658">
            <v>616</v>
          </cell>
          <cell r="BD2658" t="str">
            <v>WHL</v>
          </cell>
          <cell r="BE2658" t="str">
            <v>WHL</v>
          </cell>
          <cell r="BF2658" t="str">
            <v>W</v>
          </cell>
          <cell r="BG2658" t="str">
            <v>PCS</v>
          </cell>
          <cell r="BH2658">
            <v>0</v>
          </cell>
          <cell r="BJ2658">
            <v>0</v>
          </cell>
          <cell r="BK2658">
            <v>5.8064400000000004E-3</v>
          </cell>
          <cell r="BL2658">
            <v>15</v>
          </cell>
          <cell r="BM2658">
            <v>0</v>
          </cell>
          <cell r="BN2658">
            <v>0</v>
          </cell>
          <cell r="BR2658">
            <v>2435</v>
          </cell>
          <cell r="BS2658">
            <v>2100</v>
          </cell>
          <cell r="BT2658">
            <v>2100</v>
          </cell>
          <cell r="BU2658">
            <v>2333</v>
          </cell>
          <cell r="BV2658">
            <v>10</v>
          </cell>
          <cell r="BW2658">
            <v>2100</v>
          </cell>
          <cell r="BX2658">
            <v>1585.33</v>
          </cell>
        </row>
        <row r="2659">
          <cell r="E2659" t="str">
            <v>BWHX2066</v>
          </cell>
          <cell r="F2659" t="str">
            <v>POTEN3 15 38 10 100/114.3 M/G</v>
          </cell>
          <cell r="G2659" t="str">
            <v>POTEN3 15 38 10 100/114.3 M/G</v>
          </cell>
          <cell r="H2659" t="str">
            <v>POTEN3</v>
          </cell>
          <cell r="K2659" t="str">
            <v>BRIDGESTONE</v>
          </cell>
          <cell r="L2659" t="str">
            <v>15</v>
          </cell>
          <cell r="M2659" t="str">
            <v>WHEEL</v>
          </cell>
          <cell r="N2659" t="str">
            <v>WHEEL</v>
          </cell>
          <cell r="O2659" t="str">
            <v>WHL</v>
          </cell>
          <cell r="P2659" t="str">
            <v/>
          </cell>
          <cell r="Q2659" t="str">
            <v/>
          </cell>
          <cell r="R2659" t="str">
            <v/>
          </cell>
          <cell r="T2659">
            <v>0</v>
          </cell>
          <cell r="V2659" t="str">
            <v>15</v>
          </cell>
          <cell r="Y2659" t="str">
            <v>24</v>
          </cell>
          <cell r="AG2659" t="str">
            <v>*</v>
          </cell>
          <cell r="AL2659" t="str">
            <v>POTENZA III</v>
          </cell>
          <cell r="AP2659">
            <v>0</v>
          </cell>
          <cell r="AQ2659">
            <v>0</v>
          </cell>
          <cell r="AR2659">
            <v>0</v>
          </cell>
          <cell r="AU2659">
            <v>0</v>
          </cell>
          <cell r="AW2659" t="str">
            <v>INDENTURED</v>
          </cell>
          <cell r="AX2659">
            <v>78</v>
          </cell>
          <cell r="AY2659" t="str">
            <v>B</v>
          </cell>
          <cell r="AZ2659">
            <v>98</v>
          </cell>
          <cell r="BA2659">
            <v>10</v>
          </cell>
          <cell r="BB2659">
            <v>10</v>
          </cell>
          <cell r="BC2659">
            <v>616</v>
          </cell>
          <cell r="BD2659" t="str">
            <v>WHL</v>
          </cell>
          <cell r="BE2659" t="str">
            <v>WHL</v>
          </cell>
          <cell r="BF2659" t="str">
            <v>W</v>
          </cell>
          <cell r="BG2659" t="str">
            <v>PCS</v>
          </cell>
          <cell r="BH2659">
            <v>0</v>
          </cell>
          <cell r="BJ2659">
            <v>0</v>
          </cell>
          <cell r="BK2659">
            <v>5.8064400000000004E-3</v>
          </cell>
          <cell r="BL2659">
            <v>15</v>
          </cell>
          <cell r="BM2659">
            <v>0</v>
          </cell>
          <cell r="BN2659">
            <v>0</v>
          </cell>
          <cell r="BR2659">
            <v>2435</v>
          </cell>
          <cell r="BS2659">
            <v>2100</v>
          </cell>
          <cell r="BT2659">
            <v>2100</v>
          </cell>
          <cell r="BU2659">
            <v>2333</v>
          </cell>
          <cell r="BV2659">
            <v>10</v>
          </cell>
          <cell r="BW2659">
            <v>2100</v>
          </cell>
          <cell r="BX2659">
            <v>1586.15</v>
          </cell>
        </row>
        <row r="2660">
          <cell r="E2660" t="str">
            <v>BWHX2070</v>
          </cell>
          <cell r="F2660" t="str">
            <v>POTEN3 16 40 8 100/114.3 M/S</v>
          </cell>
          <cell r="G2660" t="str">
            <v>POTEN3 16 40 8 100/114.3 M/S</v>
          </cell>
          <cell r="H2660" t="str">
            <v>POTEN3</v>
          </cell>
          <cell r="K2660" t="str">
            <v>BRIDGESTONE</v>
          </cell>
          <cell r="L2660" t="str">
            <v>16</v>
          </cell>
          <cell r="M2660" t="str">
            <v>WHEEL</v>
          </cell>
          <cell r="N2660" t="str">
            <v>WHEEL</v>
          </cell>
          <cell r="O2660" t="str">
            <v>WHL</v>
          </cell>
          <cell r="P2660" t="str">
            <v/>
          </cell>
          <cell r="Q2660" t="str">
            <v/>
          </cell>
          <cell r="R2660" t="str">
            <v/>
          </cell>
          <cell r="T2660">
            <v>0</v>
          </cell>
          <cell r="V2660" t="str">
            <v>16</v>
          </cell>
          <cell r="Y2660" t="str">
            <v>24</v>
          </cell>
          <cell r="AG2660" t="str">
            <v>*</v>
          </cell>
          <cell r="AL2660" t="str">
            <v>POTENZA III</v>
          </cell>
          <cell r="AP2660">
            <v>0</v>
          </cell>
          <cell r="AQ2660">
            <v>0</v>
          </cell>
          <cell r="AR2660">
            <v>0</v>
          </cell>
          <cell r="AU2660">
            <v>0</v>
          </cell>
          <cell r="AW2660" t="str">
            <v>INDENTURED</v>
          </cell>
          <cell r="AX2660">
            <v>91</v>
          </cell>
          <cell r="AY2660" t="str">
            <v>B</v>
          </cell>
          <cell r="AZ2660">
            <v>98</v>
          </cell>
          <cell r="BA2660">
            <v>10</v>
          </cell>
          <cell r="BB2660">
            <v>10</v>
          </cell>
          <cell r="BC2660">
            <v>616</v>
          </cell>
          <cell r="BD2660" t="str">
            <v>WHL</v>
          </cell>
          <cell r="BE2660" t="str">
            <v>WHL</v>
          </cell>
          <cell r="BF2660" t="str">
            <v>W</v>
          </cell>
          <cell r="BG2660" t="str">
            <v>PCS</v>
          </cell>
          <cell r="BH2660">
            <v>0</v>
          </cell>
          <cell r="BJ2660">
            <v>0</v>
          </cell>
          <cell r="BK2660">
            <v>6.6064383999999993E-3</v>
          </cell>
          <cell r="BL2660">
            <v>16</v>
          </cell>
          <cell r="BM2660">
            <v>0</v>
          </cell>
          <cell r="BN2660">
            <v>0</v>
          </cell>
          <cell r="BR2660">
            <v>2609</v>
          </cell>
          <cell r="BS2660">
            <v>2250</v>
          </cell>
          <cell r="BT2660">
            <v>2250</v>
          </cell>
          <cell r="BU2660">
            <v>2500</v>
          </cell>
          <cell r="BV2660">
            <v>10</v>
          </cell>
          <cell r="BW2660">
            <v>2250</v>
          </cell>
          <cell r="BX2660">
            <v>1707.78</v>
          </cell>
        </row>
        <row r="2661">
          <cell r="E2661" t="str">
            <v>BWHX2072</v>
          </cell>
          <cell r="F2661" t="str">
            <v>POTEN3 16 40 8 100/114.3 M/G</v>
          </cell>
          <cell r="G2661" t="str">
            <v>POTEN3 16 40 8 100/114.3 M/G</v>
          </cell>
          <cell r="H2661" t="str">
            <v>POTEN3</v>
          </cell>
          <cell r="K2661" t="str">
            <v>BRIDGESTONE</v>
          </cell>
          <cell r="L2661" t="str">
            <v>16</v>
          </cell>
          <cell r="M2661" t="str">
            <v>WHEEL</v>
          </cell>
          <cell r="N2661" t="str">
            <v>WHEEL</v>
          </cell>
          <cell r="O2661" t="str">
            <v>WHL</v>
          </cell>
          <cell r="P2661" t="str">
            <v/>
          </cell>
          <cell r="Q2661" t="str">
            <v/>
          </cell>
          <cell r="R2661" t="str">
            <v/>
          </cell>
          <cell r="T2661">
            <v>0</v>
          </cell>
          <cell r="V2661" t="str">
            <v>16</v>
          </cell>
          <cell r="Y2661" t="str">
            <v>24</v>
          </cell>
          <cell r="AG2661" t="str">
            <v>*</v>
          </cell>
          <cell r="AL2661" t="str">
            <v>POTENZA III</v>
          </cell>
          <cell r="AP2661">
            <v>0</v>
          </cell>
          <cell r="AQ2661">
            <v>0</v>
          </cell>
          <cell r="AR2661">
            <v>0</v>
          </cell>
          <cell r="AU2661">
            <v>0</v>
          </cell>
          <cell r="AW2661" t="str">
            <v>INDENTURED</v>
          </cell>
          <cell r="AX2661">
            <v>63</v>
          </cell>
          <cell r="AY2661" t="str">
            <v>B</v>
          </cell>
          <cell r="AZ2661">
            <v>98</v>
          </cell>
          <cell r="BA2661">
            <v>10</v>
          </cell>
          <cell r="BB2661">
            <v>10</v>
          </cell>
          <cell r="BC2661">
            <v>616</v>
          </cell>
          <cell r="BD2661" t="str">
            <v>WHL</v>
          </cell>
          <cell r="BE2661" t="str">
            <v>WHL</v>
          </cell>
          <cell r="BF2661" t="str">
            <v>W</v>
          </cell>
          <cell r="BG2661" t="str">
            <v>PCS</v>
          </cell>
          <cell r="BH2661">
            <v>0</v>
          </cell>
          <cell r="BJ2661">
            <v>0</v>
          </cell>
          <cell r="BK2661">
            <v>6.6064383999999993E-3</v>
          </cell>
          <cell r="BL2661">
            <v>16</v>
          </cell>
          <cell r="BM2661">
            <v>0</v>
          </cell>
          <cell r="BN2661">
            <v>0</v>
          </cell>
          <cell r="BR2661">
            <v>2609</v>
          </cell>
          <cell r="BS2661">
            <v>2250</v>
          </cell>
          <cell r="BT2661">
            <v>2250</v>
          </cell>
          <cell r="BU2661">
            <v>2500</v>
          </cell>
          <cell r="BV2661">
            <v>10</v>
          </cell>
          <cell r="BW2661">
            <v>2250</v>
          </cell>
          <cell r="BX2661">
            <v>1695.63</v>
          </cell>
        </row>
        <row r="2662">
          <cell r="E2662" t="str">
            <v>BWHX2074</v>
          </cell>
          <cell r="F2662" t="str">
            <v>POTEN3 16 40 10 100/114.3 M/S</v>
          </cell>
          <cell r="G2662" t="str">
            <v>POTEN3 16 40 10 100/114.3 M/S</v>
          </cell>
          <cell r="H2662" t="str">
            <v>POTEN3</v>
          </cell>
          <cell r="K2662" t="str">
            <v>BRIDGESTONE</v>
          </cell>
          <cell r="L2662" t="str">
            <v>16</v>
          </cell>
          <cell r="M2662" t="str">
            <v>WHEEL</v>
          </cell>
          <cell r="N2662" t="str">
            <v>WHEEL</v>
          </cell>
          <cell r="O2662" t="str">
            <v>WHL</v>
          </cell>
          <cell r="P2662" t="str">
            <v/>
          </cell>
          <cell r="Q2662" t="str">
            <v/>
          </cell>
          <cell r="R2662" t="str">
            <v/>
          </cell>
          <cell r="T2662">
            <v>0</v>
          </cell>
          <cell r="V2662" t="str">
            <v>16</v>
          </cell>
          <cell r="Y2662" t="str">
            <v>24</v>
          </cell>
          <cell r="AG2662" t="str">
            <v>*</v>
          </cell>
          <cell r="AL2662" t="str">
            <v>POTENZA III</v>
          </cell>
          <cell r="AP2662">
            <v>0</v>
          </cell>
          <cell r="AQ2662">
            <v>0</v>
          </cell>
          <cell r="AR2662">
            <v>0</v>
          </cell>
          <cell r="AU2662">
            <v>0</v>
          </cell>
          <cell r="AW2662" t="str">
            <v>INDENTURED</v>
          </cell>
          <cell r="AX2662">
            <v>32</v>
          </cell>
          <cell r="AY2662" t="str">
            <v>B</v>
          </cell>
          <cell r="AZ2662">
            <v>98</v>
          </cell>
          <cell r="BA2662">
            <v>10</v>
          </cell>
          <cell r="BB2662">
            <v>10</v>
          </cell>
          <cell r="BC2662">
            <v>616</v>
          </cell>
          <cell r="BD2662" t="str">
            <v>WHL</v>
          </cell>
          <cell r="BE2662" t="str">
            <v>WHL</v>
          </cell>
          <cell r="BF2662" t="str">
            <v>W</v>
          </cell>
          <cell r="BG2662" t="str">
            <v>PCS</v>
          </cell>
          <cell r="BH2662">
            <v>0</v>
          </cell>
          <cell r="BJ2662">
            <v>0</v>
          </cell>
          <cell r="BK2662">
            <v>6.6064383999999993E-3</v>
          </cell>
          <cell r="BL2662">
            <v>16</v>
          </cell>
          <cell r="BM2662">
            <v>0</v>
          </cell>
          <cell r="BN2662">
            <v>0</v>
          </cell>
          <cell r="BR2662">
            <v>2609</v>
          </cell>
          <cell r="BS2662">
            <v>2250</v>
          </cell>
          <cell r="BT2662">
            <v>2250</v>
          </cell>
          <cell r="BU2662">
            <v>2500</v>
          </cell>
          <cell r="BV2662">
            <v>10</v>
          </cell>
          <cell r="BW2662">
            <v>2250</v>
          </cell>
          <cell r="BX2662">
            <v>1930</v>
          </cell>
        </row>
        <row r="2663">
          <cell r="E2663" t="str">
            <v>BWHX2076</v>
          </cell>
          <cell r="F2663" t="str">
            <v>POTEN3 16 40 10 100/114.3 M/G</v>
          </cell>
          <cell r="G2663" t="str">
            <v>POTEN3 16 40 10 100/114.3 M/G</v>
          </cell>
          <cell r="H2663" t="str">
            <v>POTEN3</v>
          </cell>
          <cell r="K2663" t="str">
            <v>BRIDGESTONE</v>
          </cell>
          <cell r="L2663" t="str">
            <v>16</v>
          </cell>
          <cell r="M2663" t="str">
            <v>WHEEL</v>
          </cell>
          <cell r="N2663" t="str">
            <v>WHEEL</v>
          </cell>
          <cell r="O2663" t="str">
            <v>WHL</v>
          </cell>
          <cell r="P2663" t="str">
            <v/>
          </cell>
          <cell r="Q2663" t="str">
            <v/>
          </cell>
          <cell r="R2663" t="str">
            <v/>
          </cell>
          <cell r="T2663">
            <v>0</v>
          </cell>
          <cell r="V2663" t="str">
            <v>16</v>
          </cell>
          <cell r="Y2663" t="str">
            <v>24</v>
          </cell>
          <cell r="AG2663" t="str">
            <v>*</v>
          </cell>
          <cell r="AL2663" t="str">
            <v>POTENZA III</v>
          </cell>
          <cell r="AP2663">
            <v>0</v>
          </cell>
          <cell r="AQ2663">
            <v>0</v>
          </cell>
          <cell r="AR2663">
            <v>0</v>
          </cell>
          <cell r="AU2663">
            <v>0</v>
          </cell>
          <cell r="AW2663" t="str">
            <v>INDENTURED</v>
          </cell>
          <cell r="AX2663">
            <v>32</v>
          </cell>
          <cell r="AY2663" t="str">
            <v>B</v>
          </cell>
          <cell r="AZ2663">
            <v>98</v>
          </cell>
          <cell r="BA2663">
            <v>10</v>
          </cell>
          <cell r="BB2663">
            <v>10</v>
          </cell>
          <cell r="BC2663">
            <v>616</v>
          </cell>
          <cell r="BD2663" t="str">
            <v>WHL</v>
          </cell>
          <cell r="BE2663" t="str">
            <v>WHL</v>
          </cell>
          <cell r="BF2663" t="str">
            <v>W</v>
          </cell>
          <cell r="BG2663" t="str">
            <v>PCS</v>
          </cell>
          <cell r="BH2663">
            <v>0</v>
          </cell>
          <cell r="BJ2663">
            <v>0</v>
          </cell>
          <cell r="BK2663">
            <v>6.6064383999999993E-3</v>
          </cell>
          <cell r="BL2663">
            <v>16</v>
          </cell>
          <cell r="BM2663">
            <v>0</v>
          </cell>
          <cell r="BN2663">
            <v>0</v>
          </cell>
          <cell r="BR2663">
            <v>2609</v>
          </cell>
          <cell r="BS2663">
            <v>2250</v>
          </cell>
          <cell r="BT2663">
            <v>2250</v>
          </cell>
          <cell r="BU2663">
            <v>2500</v>
          </cell>
          <cell r="BV2663">
            <v>10</v>
          </cell>
          <cell r="BW2663">
            <v>2250</v>
          </cell>
          <cell r="BX2663">
            <v>1930</v>
          </cell>
        </row>
        <row r="2664">
          <cell r="E2664" t="str">
            <v>BWHX2080</v>
          </cell>
          <cell r="F2664" t="str">
            <v>POTEN4 1460 38 4 100 M/S</v>
          </cell>
          <cell r="G2664" t="str">
            <v>POTEN4 1460 38 4 100 M/S</v>
          </cell>
          <cell r="H2664" t="str">
            <v>POTEN4</v>
          </cell>
          <cell r="K2664" t="str">
            <v>BRIDGESTONE</v>
          </cell>
          <cell r="L2664" t="str">
            <v>1460</v>
          </cell>
          <cell r="M2664" t="str">
            <v>WHEEL</v>
          </cell>
          <cell r="N2664" t="str">
            <v>WHEEL</v>
          </cell>
          <cell r="O2664" t="str">
            <v>WHL</v>
          </cell>
          <cell r="P2664" t="str">
            <v/>
          </cell>
          <cell r="Q2664" t="str">
            <v/>
          </cell>
          <cell r="R2664" t="str">
            <v/>
          </cell>
          <cell r="T2664">
            <v>0</v>
          </cell>
          <cell r="V2664" t="str">
            <v>1460</v>
          </cell>
          <cell r="Y2664" t="str">
            <v>24</v>
          </cell>
          <cell r="AG2664" t="str">
            <v>*</v>
          </cell>
          <cell r="AL2664" t="str">
            <v>POTENZA 4</v>
          </cell>
          <cell r="AP2664">
            <v>0</v>
          </cell>
          <cell r="AQ2664">
            <v>0</v>
          </cell>
          <cell r="AR2664">
            <v>0</v>
          </cell>
          <cell r="AU2664">
            <v>0</v>
          </cell>
          <cell r="AW2664" t="str">
            <v>INDENTURED</v>
          </cell>
          <cell r="AX2664">
            <v>36</v>
          </cell>
          <cell r="AY2664" t="str">
            <v>B</v>
          </cell>
          <cell r="AZ2664">
            <v>98</v>
          </cell>
          <cell r="BA2664">
            <v>10</v>
          </cell>
          <cell r="BB2664">
            <v>10</v>
          </cell>
          <cell r="BC2664">
            <v>616</v>
          </cell>
          <cell r="BD2664" t="str">
            <v>WHL</v>
          </cell>
          <cell r="BE2664" t="str">
            <v>WHL</v>
          </cell>
          <cell r="BF2664" t="str">
            <v>W</v>
          </cell>
          <cell r="BG2664" t="str">
            <v>PCS</v>
          </cell>
          <cell r="BH2664">
            <v>0</v>
          </cell>
          <cell r="BJ2664">
            <v>0</v>
          </cell>
          <cell r="BK2664">
            <v>5.0580543999999986E-3</v>
          </cell>
          <cell r="BL2664">
            <v>14</v>
          </cell>
          <cell r="BM2664">
            <v>0</v>
          </cell>
          <cell r="BN2664">
            <v>0</v>
          </cell>
          <cell r="BR2664">
            <v>2203</v>
          </cell>
          <cell r="BS2664">
            <v>1900</v>
          </cell>
          <cell r="BT2664">
            <v>1900</v>
          </cell>
          <cell r="BU2664">
            <v>2111</v>
          </cell>
          <cell r="BV2664">
            <v>10</v>
          </cell>
          <cell r="BW2664">
            <v>1900</v>
          </cell>
          <cell r="BX2664">
            <v>1770</v>
          </cell>
        </row>
        <row r="2665">
          <cell r="E2665" t="str">
            <v>BWHX2081</v>
          </cell>
          <cell r="F2665" t="str">
            <v>POTEN4 1460 38 4 100 HS</v>
          </cell>
          <cell r="G2665" t="str">
            <v>POTEN4 1460 38 4 100 HS</v>
          </cell>
          <cell r="H2665" t="str">
            <v>POTEN4</v>
          </cell>
          <cell r="K2665" t="str">
            <v>BRIDGESTONE</v>
          </cell>
          <cell r="L2665" t="str">
            <v>1460</v>
          </cell>
          <cell r="M2665" t="str">
            <v>WHEEL</v>
          </cell>
          <cell r="N2665" t="str">
            <v>WHEEL</v>
          </cell>
          <cell r="O2665" t="str">
            <v>WHL</v>
          </cell>
          <cell r="P2665" t="str">
            <v/>
          </cell>
          <cell r="Q2665" t="str">
            <v/>
          </cell>
          <cell r="R2665" t="str">
            <v/>
          </cell>
          <cell r="T2665">
            <v>0</v>
          </cell>
          <cell r="V2665" t="str">
            <v>1460</v>
          </cell>
          <cell r="Y2665" t="str">
            <v>24</v>
          </cell>
          <cell r="AG2665" t="str">
            <v>*</v>
          </cell>
          <cell r="AL2665" t="str">
            <v>POTENZA 4</v>
          </cell>
          <cell r="AP2665">
            <v>0</v>
          </cell>
          <cell r="AQ2665">
            <v>0</v>
          </cell>
          <cell r="AR2665">
            <v>0</v>
          </cell>
          <cell r="AU2665">
            <v>0</v>
          </cell>
          <cell r="AW2665" t="str">
            <v>INDENTURED</v>
          </cell>
          <cell r="AX2665">
            <v>66</v>
          </cell>
          <cell r="AY2665" t="str">
            <v>B</v>
          </cell>
          <cell r="AZ2665">
            <v>98</v>
          </cell>
          <cell r="BA2665">
            <v>10</v>
          </cell>
          <cell r="BB2665">
            <v>10</v>
          </cell>
          <cell r="BC2665">
            <v>616</v>
          </cell>
          <cell r="BD2665" t="str">
            <v>WHL</v>
          </cell>
          <cell r="BE2665" t="str">
            <v>WHL</v>
          </cell>
          <cell r="BF2665" t="str">
            <v>W</v>
          </cell>
          <cell r="BG2665" t="str">
            <v>PCS</v>
          </cell>
          <cell r="BH2665">
            <v>0</v>
          </cell>
          <cell r="BJ2665">
            <v>0</v>
          </cell>
          <cell r="BK2665">
            <v>5.0580543999999986E-3</v>
          </cell>
          <cell r="BL2665">
            <v>14</v>
          </cell>
          <cell r="BM2665">
            <v>0</v>
          </cell>
          <cell r="BN2665">
            <v>0</v>
          </cell>
          <cell r="BR2665">
            <v>2261</v>
          </cell>
          <cell r="BS2665">
            <v>1950</v>
          </cell>
          <cell r="BT2665">
            <v>1950</v>
          </cell>
          <cell r="BU2665">
            <v>2167</v>
          </cell>
          <cell r="BV2665">
            <v>10</v>
          </cell>
          <cell r="BW2665">
            <v>1950</v>
          </cell>
          <cell r="BX2665">
            <v>1770</v>
          </cell>
        </row>
        <row r="2666">
          <cell r="E2666" t="str">
            <v>BWHX2082</v>
          </cell>
          <cell r="F2666" t="str">
            <v>POTEN4 15 38 8 100/114.3 M/S</v>
          </cell>
          <cell r="G2666" t="str">
            <v>POTEN4 15 38 8 100/114.3 M/S</v>
          </cell>
          <cell r="H2666" t="str">
            <v>POTEN4</v>
          </cell>
          <cell r="K2666" t="str">
            <v>BRIDGESTONE</v>
          </cell>
          <cell r="L2666" t="str">
            <v>15</v>
          </cell>
          <cell r="M2666" t="str">
            <v>WHEEL</v>
          </cell>
          <cell r="N2666" t="str">
            <v>WHEEL</v>
          </cell>
          <cell r="O2666" t="str">
            <v>WHL</v>
          </cell>
          <cell r="P2666" t="str">
            <v/>
          </cell>
          <cell r="Q2666" t="str">
            <v/>
          </cell>
          <cell r="R2666" t="str">
            <v/>
          </cell>
          <cell r="T2666">
            <v>0</v>
          </cell>
          <cell r="V2666" t="str">
            <v>15</v>
          </cell>
          <cell r="Y2666" t="str">
            <v>24</v>
          </cell>
          <cell r="AG2666" t="str">
            <v>*</v>
          </cell>
          <cell r="AL2666" t="str">
            <v>POTENZA 4</v>
          </cell>
          <cell r="AP2666">
            <v>0</v>
          </cell>
          <cell r="AQ2666">
            <v>0</v>
          </cell>
          <cell r="AR2666">
            <v>0</v>
          </cell>
          <cell r="AU2666">
            <v>0</v>
          </cell>
          <cell r="AW2666" t="str">
            <v>INDENTURED</v>
          </cell>
          <cell r="AX2666">
            <v>92</v>
          </cell>
          <cell r="AY2666" t="str">
            <v>B</v>
          </cell>
          <cell r="AZ2666">
            <v>98</v>
          </cell>
          <cell r="BA2666">
            <v>10</v>
          </cell>
          <cell r="BB2666">
            <v>10</v>
          </cell>
          <cell r="BC2666">
            <v>616</v>
          </cell>
          <cell r="BD2666" t="str">
            <v>WHL</v>
          </cell>
          <cell r="BE2666" t="str">
            <v>WHL</v>
          </cell>
          <cell r="BF2666" t="str">
            <v>W</v>
          </cell>
          <cell r="BG2666" t="str">
            <v>PCS</v>
          </cell>
          <cell r="BH2666">
            <v>0</v>
          </cell>
          <cell r="BJ2666">
            <v>0</v>
          </cell>
          <cell r="BK2666">
            <v>5.8064400000000004E-3</v>
          </cell>
          <cell r="BL2666">
            <v>15</v>
          </cell>
          <cell r="BM2666">
            <v>0</v>
          </cell>
          <cell r="BN2666">
            <v>0</v>
          </cell>
          <cell r="BR2666">
            <v>2435</v>
          </cell>
          <cell r="BS2666">
            <v>2100</v>
          </cell>
          <cell r="BT2666">
            <v>2100</v>
          </cell>
          <cell r="BU2666">
            <v>2333</v>
          </cell>
          <cell r="BV2666">
            <v>10</v>
          </cell>
          <cell r="BW2666">
            <v>2100</v>
          </cell>
          <cell r="BX2666">
            <v>1840</v>
          </cell>
        </row>
        <row r="2667">
          <cell r="E2667" t="str">
            <v>BWHX2083</v>
          </cell>
          <cell r="F2667" t="str">
            <v>POTEN4 15 38 8 100/114.3 HS</v>
          </cell>
          <cell r="G2667" t="str">
            <v>POTEN4 15 38 8 100/114.3 HS</v>
          </cell>
          <cell r="H2667" t="str">
            <v>POTEN4</v>
          </cell>
          <cell r="K2667" t="str">
            <v>BRIDGESTONE</v>
          </cell>
          <cell r="L2667" t="str">
            <v>15</v>
          </cell>
          <cell r="M2667" t="str">
            <v>WHEEL</v>
          </cell>
          <cell r="N2667" t="str">
            <v>WHEEL</v>
          </cell>
          <cell r="O2667" t="str">
            <v>WHL</v>
          </cell>
          <cell r="P2667" t="str">
            <v/>
          </cell>
          <cell r="Q2667" t="str">
            <v/>
          </cell>
          <cell r="R2667" t="str">
            <v/>
          </cell>
          <cell r="T2667">
            <v>0</v>
          </cell>
          <cell r="V2667" t="str">
            <v>15</v>
          </cell>
          <cell r="Y2667" t="str">
            <v>24</v>
          </cell>
          <cell r="AG2667" t="str">
            <v>*</v>
          </cell>
          <cell r="AL2667" t="str">
            <v>POTENZA 4</v>
          </cell>
          <cell r="AP2667">
            <v>0</v>
          </cell>
          <cell r="AQ2667">
            <v>0</v>
          </cell>
          <cell r="AR2667">
            <v>0</v>
          </cell>
          <cell r="AU2667">
            <v>0</v>
          </cell>
          <cell r="AW2667" t="str">
            <v>INDENTURED</v>
          </cell>
          <cell r="AX2667">
            <v>32</v>
          </cell>
          <cell r="AY2667" t="str">
            <v>B</v>
          </cell>
          <cell r="AZ2667">
            <v>98</v>
          </cell>
          <cell r="BA2667">
            <v>10</v>
          </cell>
          <cell r="BB2667">
            <v>10</v>
          </cell>
          <cell r="BC2667">
            <v>616</v>
          </cell>
          <cell r="BD2667" t="str">
            <v>WHL</v>
          </cell>
          <cell r="BE2667" t="str">
            <v>WHL</v>
          </cell>
          <cell r="BF2667" t="str">
            <v>W</v>
          </cell>
          <cell r="BG2667" t="str">
            <v>PCS</v>
          </cell>
          <cell r="BH2667">
            <v>0</v>
          </cell>
          <cell r="BJ2667">
            <v>0</v>
          </cell>
          <cell r="BK2667">
            <v>5.8064400000000004E-3</v>
          </cell>
          <cell r="BL2667">
            <v>15</v>
          </cell>
          <cell r="BM2667">
            <v>0</v>
          </cell>
          <cell r="BN2667">
            <v>0</v>
          </cell>
          <cell r="BR2667">
            <v>2493</v>
          </cell>
          <cell r="BS2667">
            <v>2150</v>
          </cell>
          <cell r="BT2667">
            <v>2150</v>
          </cell>
          <cell r="BU2667">
            <v>2389</v>
          </cell>
          <cell r="BV2667">
            <v>10</v>
          </cell>
          <cell r="BW2667">
            <v>2150</v>
          </cell>
          <cell r="BX2667">
            <v>1840</v>
          </cell>
        </row>
        <row r="2668">
          <cell r="E2668" t="str">
            <v>BWHX2084</v>
          </cell>
          <cell r="F2668" t="str">
            <v>POTEN4 15 38 10 100/114.3 M/S</v>
          </cell>
          <cell r="G2668" t="str">
            <v>POTEN4 15 38 10 100/114.3 M/S</v>
          </cell>
          <cell r="H2668" t="str">
            <v>POTEN4</v>
          </cell>
          <cell r="K2668" t="str">
            <v>BRIDGESTONE</v>
          </cell>
          <cell r="L2668" t="str">
            <v>15</v>
          </cell>
          <cell r="M2668" t="str">
            <v>WHEEL</v>
          </cell>
          <cell r="N2668" t="str">
            <v>WHEEL</v>
          </cell>
          <cell r="O2668" t="str">
            <v>WHL</v>
          </cell>
          <cell r="P2668" t="str">
            <v/>
          </cell>
          <cell r="Q2668" t="str">
            <v/>
          </cell>
          <cell r="R2668" t="str">
            <v/>
          </cell>
          <cell r="T2668">
            <v>0</v>
          </cell>
          <cell r="V2668" t="str">
            <v>15</v>
          </cell>
          <cell r="Y2668" t="str">
            <v>24</v>
          </cell>
          <cell r="AG2668" t="str">
            <v>*</v>
          </cell>
          <cell r="AL2668" t="str">
            <v>POTENZA 4</v>
          </cell>
          <cell r="AP2668">
            <v>0</v>
          </cell>
          <cell r="AQ2668">
            <v>0</v>
          </cell>
          <cell r="AR2668">
            <v>0</v>
          </cell>
          <cell r="AU2668">
            <v>0</v>
          </cell>
          <cell r="AW2668" t="str">
            <v>INDENTURED</v>
          </cell>
          <cell r="AX2668">
            <v>28</v>
          </cell>
          <cell r="AY2668" t="str">
            <v>B</v>
          </cell>
          <cell r="AZ2668">
            <v>98</v>
          </cell>
          <cell r="BA2668">
            <v>10</v>
          </cell>
          <cell r="BB2668">
            <v>10</v>
          </cell>
          <cell r="BC2668">
            <v>616</v>
          </cell>
          <cell r="BD2668" t="str">
            <v>WHL</v>
          </cell>
          <cell r="BE2668" t="str">
            <v>WHL</v>
          </cell>
          <cell r="BF2668" t="str">
            <v>W</v>
          </cell>
          <cell r="BG2668" t="str">
            <v>PCS</v>
          </cell>
          <cell r="BH2668">
            <v>0</v>
          </cell>
          <cell r="BJ2668">
            <v>0</v>
          </cell>
          <cell r="BK2668">
            <v>5.8064400000000004E-3</v>
          </cell>
          <cell r="BL2668">
            <v>15</v>
          </cell>
          <cell r="BM2668">
            <v>0</v>
          </cell>
          <cell r="BN2668">
            <v>0</v>
          </cell>
          <cell r="BR2668">
            <v>2435</v>
          </cell>
          <cell r="BS2668">
            <v>2100</v>
          </cell>
          <cell r="BT2668">
            <v>2100</v>
          </cell>
          <cell r="BU2668">
            <v>2333</v>
          </cell>
          <cell r="BV2668">
            <v>10</v>
          </cell>
          <cell r="BW2668">
            <v>2100</v>
          </cell>
          <cell r="BX2668">
            <v>1840</v>
          </cell>
        </row>
        <row r="2669">
          <cell r="E2669" t="str">
            <v>BWHX2085</v>
          </cell>
          <cell r="F2669" t="str">
            <v>POTEN4 15 38 10 100/114.3 HS</v>
          </cell>
          <cell r="G2669" t="str">
            <v>POTEN4 15 38 10 100/114.3 HS</v>
          </cell>
          <cell r="H2669" t="str">
            <v>POTEN4</v>
          </cell>
          <cell r="K2669" t="str">
            <v>BRIDGESTONE</v>
          </cell>
          <cell r="L2669" t="str">
            <v>15</v>
          </cell>
          <cell r="M2669" t="str">
            <v>WHEEL</v>
          </cell>
          <cell r="N2669" t="str">
            <v>WHEEL</v>
          </cell>
          <cell r="O2669" t="str">
            <v>WHL</v>
          </cell>
          <cell r="P2669" t="str">
            <v/>
          </cell>
          <cell r="Q2669" t="str">
            <v/>
          </cell>
          <cell r="R2669" t="str">
            <v/>
          </cell>
          <cell r="T2669">
            <v>0</v>
          </cell>
          <cell r="V2669" t="str">
            <v>15</v>
          </cell>
          <cell r="Y2669" t="str">
            <v>24</v>
          </cell>
          <cell r="AG2669" t="str">
            <v>*</v>
          </cell>
          <cell r="AL2669" t="str">
            <v>POTENZA 4</v>
          </cell>
          <cell r="AP2669">
            <v>0</v>
          </cell>
          <cell r="AQ2669">
            <v>0</v>
          </cell>
          <cell r="AR2669">
            <v>0</v>
          </cell>
          <cell r="AU2669">
            <v>0</v>
          </cell>
          <cell r="AW2669" t="str">
            <v>INDENTURED</v>
          </cell>
          <cell r="AX2669">
            <v>46</v>
          </cell>
          <cell r="AY2669" t="str">
            <v>B</v>
          </cell>
          <cell r="AZ2669">
            <v>98</v>
          </cell>
          <cell r="BA2669">
            <v>10</v>
          </cell>
          <cell r="BB2669">
            <v>10</v>
          </cell>
          <cell r="BC2669">
            <v>616</v>
          </cell>
          <cell r="BD2669" t="str">
            <v>WHL</v>
          </cell>
          <cell r="BE2669" t="str">
            <v>WHL</v>
          </cell>
          <cell r="BF2669" t="str">
            <v>W</v>
          </cell>
          <cell r="BG2669" t="str">
            <v>PCS</v>
          </cell>
          <cell r="BH2669">
            <v>0</v>
          </cell>
          <cell r="BJ2669">
            <v>0</v>
          </cell>
          <cell r="BK2669">
            <v>5.8064400000000004E-3</v>
          </cell>
          <cell r="BL2669">
            <v>15</v>
          </cell>
          <cell r="BM2669">
            <v>0</v>
          </cell>
          <cell r="BN2669">
            <v>0</v>
          </cell>
          <cell r="BR2669">
            <v>2493</v>
          </cell>
          <cell r="BS2669">
            <v>2150</v>
          </cell>
          <cell r="BT2669">
            <v>2150</v>
          </cell>
          <cell r="BU2669">
            <v>2389</v>
          </cell>
          <cell r="BV2669">
            <v>10</v>
          </cell>
          <cell r="BW2669">
            <v>2150</v>
          </cell>
          <cell r="BX2669">
            <v>1840</v>
          </cell>
        </row>
        <row r="2670">
          <cell r="E2670" t="str">
            <v>BWHX2086</v>
          </cell>
          <cell r="F2670" t="str">
            <v>POTEN4 16 38 8 100/114.3 M/S</v>
          </cell>
          <cell r="G2670" t="str">
            <v>POTEN4 16 38 8 100/114.3 M/S</v>
          </cell>
          <cell r="H2670" t="str">
            <v>POTEN4</v>
          </cell>
          <cell r="K2670" t="str">
            <v>BRIDGESTONE</v>
          </cell>
          <cell r="L2670" t="str">
            <v>16</v>
          </cell>
          <cell r="M2670" t="str">
            <v>WHEEL</v>
          </cell>
          <cell r="N2670" t="str">
            <v>WHEEL</v>
          </cell>
          <cell r="O2670" t="str">
            <v>WHL</v>
          </cell>
          <cell r="P2670" t="str">
            <v/>
          </cell>
          <cell r="Q2670" t="str">
            <v/>
          </cell>
          <cell r="R2670" t="str">
            <v/>
          </cell>
          <cell r="T2670">
            <v>0</v>
          </cell>
          <cell r="V2670" t="str">
            <v>16</v>
          </cell>
          <cell r="Y2670" t="str">
            <v>24</v>
          </cell>
          <cell r="AG2670" t="str">
            <v>*</v>
          </cell>
          <cell r="AL2670" t="str">
            <v>POTENZA 4</v>
          </cell>
          <cell r="AP2670">
            <v>0</v>
          </cell>
          <cell r="AQ2670">
            <v>0</v>
          </cell>
          <cell r="AR2670">
            <v>0</v>
          </cell>
          <cell r="AU2670">
            <v>0</v>
          </cell>
          <cell r="AW2670" t="str">
            <v>INDENTURED</v>
          </cell>
          <cell r="AX2670">
            <v>155</v>
          </cell>
          <cell r="AY2670" t="str">
            <v>B</v>
          </cell>
          <cell r="AZ2670">
            <v>98</v>
          </cell>
          <cell r="BA2670">
            <v>10</v>
          </cell>
          <cell r="BB2670">
            <v>10</v>
          </cell>
          <cell r="BC2670">
            <v>616</v>
          </cell>
          <cell r="BD2670" t="str">
            <v>WHL</v>
          </cell>
          <cell r="BE2670" t="str">
            <v>WHL</v>
          </cell>
          <cell r="BF2670" t="str">
            <v>W</v>
          </cell>
          <cell r="BG2670" t="str">
            <v>PCS</v>
          </cell>
          <cell r="BH2670">
            <v>0</v>
          </cell>
          <cell r="BJ2670">
            <v>0</v>
          </cell>
          <cell r="BK2670">
            <v>6.6064383999999993E-3</v>
          </cell>
          <cell r="BL2670">
            <v>16</v>
          </cell>
          <cell r="BM2670">
            <v>0</v>
          </cell>
          <cell r="BN2670">
            <v>0</v>
          </cell>
          <cell r="BR2670">
            <v>2609</v>
          </cell>
          <cell r="BS2670">
            <v>2250</v>
          </cell>
          <cell r="BT2670">
            <v>2250</v>
          </cell>
          <cell r="BU2670">
            <v>2500</v>
          </cell>
          <cell r="BV2670">
            <v>10</v>
          </cell>
          <cell r="BW2670">
            <v>2250</v>
          </cell>
          <cell r="BX2670">
            <v>1950</v>
          </cell>
        </row>
        <row r="2671">
          <cell r="E2671" t="str">
            <v>BWHX2087</v>
          </cell>
          <cell r="F2671" t="str">
            <v>POTEN4 16 38 8 100/114.3 HS</v>
          </cell>
          <cell r="G2671" t="str">
            <v>POTEN4 16 38 8 100/114.3 HS</v>
          </cell>
          <cell r="H2671" t="str">
            <v>POTEN4</v>
          </cell>
          <cell r="K2671" t="str">
            <v>BRIDGESTONE</v>
          </cell>
          <cell r="L2671" t="str">
            <v>16</v>
          </cell>
          <cell r="M2671" t="str">
            <v>WHEEL</v>
          </cell>
          <cell r="N2671" t="str">
            <v>WHEEL</v>
          </cell>
          <cell r="O2671" t="str">
            <v>WHL</v>
          </cell>
          <cell r="P2671" t="str">
            <v/>
          </cell>
          <cell r="Q2671" t="str">
            <v/>
          </cell>
          <cell r="R2671" t="str">
            <v/>
          </cell>
          <cell r="T2671">
            <v>0</v>
          </cell>
          <cell r="V2671" t="str">
            <v>16</v>
          </cell>
          <cell r="Y2671" t="str">
            <v>24</v>
          </cell>
          <cell r="AG2671" t="str">
            <v>*</v>
          </cell>
          <cell r="AL2671" t="str">
            <v>POTENZA 4</v>
          </cell>
          <cell r="AP2671">
            <v>0</v>
          </cell>
          <cell r="AQ2671">
            <v>0</v>
          </cell>
          <cell r="AR2671">
            <v>0</v>
          </cell>
          <cell r="AU2671">
            <v>0</v>
          </cell>
          <cell r="AW2671" t="str">
            <v>INDENTURED</v>
          </cell>
          <cell r="AX2671">
            <v>62</v>
          </cell>
          <cell r="AY2671" t="str">
            <v>B</v>
          </cell>
          <cell r="AZ2671">
            <v>98</v>
          </cell>
          <cell r="BA2671">
            <v>10</v>
          </cell>
          <cell r="BB2671">
            <v>10</v>
          </cell>
          <cell r="BC2671">
            <v>616</v>
          </cell>
          <cell r="BD2671" t="str">
            <v>WHL</v>
          </cell>
          <cell r="BE2671" t="str">
            <v>WHL</v>
          </cell>
          <cell r="BF2671" t="str">
            <v>W</v>
          </cell>
          <cell r="BG2671" t="str">
            <v>PCS</v>
          </cell>
          <cell r="BH2671">
            <v>0</v>
          </cell>
          <cell r="BJ2671">
            <v>0</v>
          </cell>
          <cell r="BK2671">
            <v>6.6064383999999993E-3</v>
          </cell>
          <cell r="BL2671">
            <v>16</v>
          </cell>
          <cell r="BM2671">
            <v>0</v>
          </cell>
          <cell r="BN2671">
            <v>0</v>
          </cell>
          <cell r="BR2671">
            <v>2667</v>
          </cell>
          <cell r="BS2671">
            <v>2300</v>
          </cell>
          <cell r="BT2671">
            <v>2300</v>
          </cell>
          <cell r="BU2671">
            <v>2556</v>
          </cell>
          <cell r="BV2671">
            <v>10</v>
          </cell>
          <cell r="BW2671">
            <v>2300</v>
          </cell>
          <cell r="BX2671">
            <v>1950</v>
          </cell>
        </row>
        <row r="2672">
          <cell r="E2672" t="str">
            <v>BWHX2088</v>
          </cell>
          <cell r="F2672" t="str">
            <v>POTEN4 16 38 10 100/114.3 M/S</v>
          </cell>
          <cell r="G2672" t="str">
            <v>POTEN4 16 38 10 100/114.3 M/S</v>
          </cell>
          <cell r="H2672" t="str">
            <v>POTEN4</v>
          </cell>
          <cell r="K2672" t="str">
            <v>BRIDGESTONE</v>
          </cell>
          <cell r="L2672" t="str">
            <v>16</v>
          </cell>
          <cell r="M2672" t="str">
            <v>WHEEL</v>
          </cell>
          <cell r="N2672" t="str">
            <v>WHEEL</v>
          </cell>
          <cell r="O2672" t="str">
            <v>WHL</v>
          </cell>
          <cell r="P2672" t="str">
            <v/>
          </cell>
          <cell r="Q2672" t="str">
            <v/>
          </cell>
          <cell r="R2672" t="str">
            <v/>
          </cell>
          <cell r="T2672">
            <v>0</v>
          </cell>
          <cell r="V2672" t="str">
            <v>16</v>
          </cell>
          <cell r="Y2672" t="str">
            <v>24</v>
          </cell>
          <cell r="AG2672" t="str">
            <v>*</v>
          </cell>
          <cell r="AL2672" t="str">
            <v>POTENZA 4</v>
          </cell>
          <cell r="AP2672">
            <v>0</v>
          </cell>
          <cell r="AQ2672">
            <v>0</v>
          </cell>
          <cell r="AR2672">
            <v>0</v>
          </cell>
          <cell r="AU2672">
            <v>0</v>
          </cell>
          <cell r="AW2672" t="str">
            <v>INDENTURED</v>
          </cell>
          <cell r="AX2672">
            <v>76</v>
          </cell>
          <cell r="AY2672" t="str">
            <v>B</v>
          </cell>
          <cell r="AZ2672">
            <v>98</v>
          </cell>
          <cell r="BA2672">
            <v>10</v>
          </cell>
          <cell r="BB2672">
            <v>10</v>
          </cell>
          <cell r="BC2672">
            <v>616</v>
          </cell>
          <cell r="BD2672" t="str">
            <v>WHL</v>
          </cell>
          <cell r="BE2672" t="str">
            <v>WHL</v>
          </cell>
          <cell r="BF2672" t="str">
            <v>W</v>
          </cell>
          <cell r="BG2672" t="str">
            <v>PCS</v>
          </cell>
          <cell r="BH2672">
            <v>0</v>
          </cell>
          <cell r="BJ2672">
            <v>0</v>
          </cell>
          <cell r="BK2672">
            <v>6.6064383999999993E-3</v>
          </cell>
          <cell r="BL2672">
            <v>16</v>
          </cell>
          <cell r="BM2672">
            <v>0</v>
          </cell>
          <cell r="BN2672">
            <v>0</v>
          </cell>
          <cell r="BR2672">
            <v>2609</v>
          </cell>
          <cell r="BS2672">
            <v>2250</v>
          </cell>
          <cell r="BT2672">
            <v>2250</v>
          </cell>
          <cell r="BU2672">
            <v>2500</v>
          </cell>
          <cell r="BV2672">
            <v>10</v>
          </cell>
          <cell r="BW2672">
            <v>2250</v>
          </cell>
          <cell r="BX2672">
            <v>1947.39</v>
          </cell>
        </row>
        <row r="2673">
          <cell r="E2673" t="str">
            <v>BWHX2089</v>
          </cell>
          <cell r="F2673" t="str">
            <v>POTEN4 16 38 10 100/114.3 HS</v>
          </cell>
          <cell r="G2673" t="str">
            <v>POTEN4 16 38 10 100/114.3 HS</v>
          </cell>
          <cell r="H2673" t="str">
            <v>POTEN4</v>
          </cell>
          <cell r="K2673" t="str">
            <v>BRIDGESTONE</v>
          </cell>
          <cell r="L2673" t="str">
            <v>16</v>
          </cell>
          <cell r="M2673" t="str">
            <v>WHEEL</v>
          </cell>
          <cell r="N2673" t="str">
            <v>WHEEL</v>
          </cell>
          <cell r="O2673" t="str">
            <v>WHL</v>
          </cell>
          <cell r="P2673" t="str">
            <v/>
          </cell>
          <cell r="Q2673" t="str">
            <v/>
          </cell>
          <cell r="R2673" t="str">
            <v/>
          </cell>
          <cell r="T2673">
            <v>0</v>
          </cell>
          <cell r="V2673" t="str">
            <v>16</v>
          </cell>
          <cell r="Y2673" t="str">
            <v>24</v>
          </cell>
          <cell r="AG2673" t="str">
            <v>*</v>
          </cell>
          <cell r="AL2673" t="str">
            <v>POTENZA 4</v>
          </cell>
          <cell r="AP2673">
            <v>0</v>
          </cell>
          <cell r="AQ2673">
            <v>0</v>
          </cell>
          <cell r="AR2673">
            <v>0</v>
          </cell>
          <cell r="AU2673">
            <v>0</v>
          </cell>
          <cell r="AW2673" t="str">
            <v>INDENTURED</v>
          </cell>
          <cell r="AX2673">
            <v>96</v>
          </cell>
          <cell r="AY2673" t="str">
            <v>B</v>
          </cell>
          <cell r="AZ2673">
            <v>98</v>
          </cell>
          <cell r="BA2673">
            <v>10</v>
          </cell>
          <cell r="BB2673">
            <v>10</v>
          </cell>
          <cell r="BC2673">
            <v>616</v>
          </cell>
          <cell r="BD2673" t="str">
            <v>WHL</v>
          </cell>
          <cell r="BE2673" t="str">
            <v>WHL</v>
          </cell>
          <cell r="BF2673" t="str">
            <v>W</v>
          </cell>
          <cell r="BG2673" t="str">
            <v>PCS</v>
          </cell>
          <cell r="BH2673">
            <v>0</v>
          </cell>
          <cell r="BJ2673">
            <v>0</v>
          </cell>
          <cell r="BK2673">
            <v>6.6064383999999993E-3</v>
          </cell>
          <cell r="BL2673">
            <v>16</v>
          </cell>
          <cell r="BM2673">
            <v>0</v>
          </cell>
          <cell r="BN2673">
            <v>0</v>
          </cell>
          <cell r="BR2673">
            <v>2667</v>
          </cell>
          <cell r="BS2673">
            <v>2300</v>
          </cell>
          <cell r="BT2673">
            <v>2300</v>
          </cell>
          <cell r="BU2673">
            <v>2556</v>
          </cell>
          <cell r="BV2673">
            <v>10</v>
          </cell>
          <cell r="BW2673">
            <v>2300</v>
          </cell>
          <cell r="BX2673">
            <v>1943.85</v>
          </cell>
        </row>
        <row r="2674">
          <cell r="E2674" t="str">
            <v>BWHX2110</v>
          </cell>
          <cell r="F2674" t="str">
            <v>B-06 1570 0 6 139.7 M/S</v>
          </cell>
          <cell r="G2674" t="str">
            <v>B-06 1570 0 6 139.7 M/S</v>
          </cell>
          <cell r="H2674" t="str">
            <v>B-06</v>
          </cell>
          <cell r="K2674" t="str">
            <v>BRIDGESTONE</v>
          </cell>
          <cell r="L2674" t="str">
            <v>1570</v>
          </cell>
          <cell r="M2674" t="str">
            <v>WHEEL</v>
          </cell>
          <cell r="N2674" t="str">
            <v>WHEEL</v>
          </cell>
          <cell r="O2674" t="str">
            <v>WHL</v>
          </cell>
          <cell r="P2674" t="str">
            <v/>
          </cell>
          <cell r="Q2674" t="str">
            <v/>
          </cell>
          <cell r="R2674" t="str">
            <v/>
          </cell>
          <cell r="T2674">
            <v>0</v>
          </cell>
          <cell r="V2674" t="str">
            <v>1570</v>
          </cell>
          <cell r="Y2674" t="str">
            <v>24</v>
          </cell>
          <cell r="AG2674" t="str">
            <v>*</v>
          </cell>
          <cell r="AL2674" t="str">
            <v>B-06</v>
          </cell>
          <cell r="AP2674">
            <v>0</v>
          </cell>
          <cell r="AQ2674">
            <v>0</v>
          </cell>
          <cell r="AR2674">
            <v>0</v>
          </cell>
          <cell r="AU2674">
            <v>0</v>
          </cell>
          <cell r="AW2674" t="str">
            <v>INDENTURED</v>
          </cell>
          <cell r="AX2674">
            <v>0</v>
          </cell>
          <cell r="AY2674" t="str">
            <v>B</v>
          </cell>
          <cell r="AZ2674">
            <v>98</v>
          </cell>
          <cell r="BA2674">
            <v>10</v>
          </cell>
          <cell r="BB2674">
            <v>10</v>
          </cell>
          <cell r="BC2674">
            <v>616</v>
          </cell>
          <cell r="BD2674" t="str">
            <v>WHL</v>
          </cell>
          <cell r="BE2674" t="str">
            <v>WHL</v>
          </cell>
          <cell r="BF2674" t="str">
            <v>W</v>
          </cell>
          <cell r="BG2674" t="str">
            <v>PCS</v>
          </cell>
          <cell r="BH2674">
            <v>0</v>
          </cell>
          <cell r="BJ2674">
            <v>0</v>
          </cell>
          <cell r="BK2674">
            <v>6.6064383999999993E-3</v>
          </cell>
          <cell r="BL2674">
            <v>16</v>
          </cell>
          <cell r="BM2674">
            <v>0</v>
          </cell>
          <cell r="BN2674">
            <v>0</v>
          </cell>
          <cell r="BO2674">
            <v>95</v>
          </cell>
          <cell r="BP2674">
            <v>80</v>
          </cell>
          <cell r="BR2674">
            <v>2560</v>
          </cell>
          <cell r="BS2674">
            <v>2200</v>
          </cell>
          <cell r="BT2674">
            <v>2200</v>
          </cell>
          <cell r="BU2674">
            <v>2444</v>
          </cell>
          <cell r="BV2674">
            <v>10</v>
          </cell>
          <cell r="BW2674">
            <v>2200</v>
          </cell>
          <cell r="BX2674">
            <v>0</v>
          </cell>
        </row>
        <row r="2675">
          <cell r="E2675" t="str">
            <v>BWHX2210</v>
          </cell>
          <cell r="F2675" t="str">
            <v>B-07 1570 0 5 114.3 M/S</v>
          </cell>
          <cell r="G2675" t="str">
            <v>B-07 1570 0 5 114.3 M/S</v>
          </cell>
          <cell r="H2675" t="str">
            <v>B-07</v>
          </cell>
          <cell r="K2675" t="str">
            <v>BRIDGESTONE</v>
          </cell>
          <cell r="L2675" t="str">
            <v>1570</v>
          </cell>
          <cell r="M2675" t="str">
            <v>WHEEL</v>
          </cell>
          <cell r="N2675" t="str">
            <v>WHEEL</v>
          </cell>
          <cell r="O2675" t="str">
            <v>WHL</v>
          </cell>
          <cell r="P2675" t="str">
            <v/>
          </cell>
          <cell r="Q2675" t="str">
            <v/>
          </cell>
          <cell r="R2675" t="str">
            <v/>
          </cell>
          <cell r="T2675">
            <v>0</v>
          </cell>
          <cell r="V2675" t="str">
            <v>1570</v>
          </cell>
          <cell r="Y2675" t="str">
            <v>24</v>
          </cell>
          <cell r="AG2675" t="str">
            <v>*</v>
          </cell>
          <cell r="AL2675" t="str">
            <v>B-07</v>
          </cell>
          <cell r="AP2675">
            <v>0</v>
          </cell>
          <cell r="AQ2675">
            <v>0</v>
          </cell>
          <cell r="AR2675">
            <v>0</v>
          </cell>
          <cell r="AU2675">
            <v>0</v>
          </cell>
          <cell r="AW2675" t="str">
            <v>INDENTURED</v>
          </cell>
          <cell r="AX2675">
            <v>32</v>
          </cell>
          <cell r="AY2675" t="str">
            <v>B</v>
          </cell>
          <cell r="AZ2675">
            <v>98</v>
          </cell>
          <cell r="BA2675">
            <v>10</v>
          </cell>
          <cell r="BB2675">
            <v>10</v>
          </cell>
          <cell r="BC2675">
            <v>616</v>
          </cell>
          <cell r="BD2675" t="str">
            <v>WHL</v>
          </cell>
          <cell r="BE2675" t="str">
            <v>WHL</v>
          </cell>
          <cell r="BF2675" t="str">
            <v>W</v>
          </cell>
          <cell r="BG2675" t="str">
            <v>PCS</v>
          </cell>
          <cell r="BH2675">
            <v>0</v>
          </cell>
          <cell r="BJ2675">
            <v>0</v>
          </cell>
          <cell r="BK2675">
            <v>5.8064400000000004E-3</v>
          </cell>
          <cell r="BL2675">
            <v>15</v>
          </cell>
          <cell r="BM2675">
            <v>0</v>
          </cell>
          <cell r="BN2675">
            <v>0</v>
          </cell>
          <cell r="BO2675">
            <v>95</v>
          </cell>
          <cell r="BP2675">
            <v>80</v>
          </cell>
          <cell r="BR2675">
            <v>2670</v>
          </cell>
          <cell r="BS2675">
            <v>1900</v>
          </cell>
          <cell r="BT2675">
            <v>1900</v>
          </cell>
          <cell r="BU2675">
            <v>2111</v>
          </cell>
          <cell r="BV2675">
            <v>10</v>
          </cell>
          <cell r="BW2675">
            <v>1900</v>
          </cell>
          <cell r="BX2675">
            <v>2245</v>
          </cell>
        </row>
        <row r="2676">
          <cell r="E2676" t="str">
            <v>BWHX2220</v>
          </cell>
          <cell r="F2676" t="str">
            <v>B-07 1570 0 6 139.7 M/S</v>
          </cell>
          <cell r="G2676" t="str">
            <v>B-07 1570 0 6 139.7 M/S</v>
          </cell>
          <cell r="H2676" t="str">
            <v>B-07</v>
          </cell>
          <cell r="K2676" t="str">
            <v>BRIDGESTONE</v>
          </cell>
          <cell r="L2676" t="str">
            <v>1570</v>
          </cell>
          <cell r="M2676" t="str">
            <v>WHEEL</v>
          </cell>
          <cell r="N2676" t="str">
            <v>WHEEL</v>
          </cell>
          <cell r="O2676" t="str">
            <v>WHL</v>
          </cell>
          <cell r="P2676" t="str">
            <v/>
          </cell>
          <cell r="Q2676" t="str">
            <v/>
          </cell>
          <cell r="R2676" t="str">
            <v/>
          </cell>
          <cell r="T2676">
            <v>0</v>
          </cell>
          <cell r="V2676" t="str">
            <v>1570</v>
          </cell>
          <cell r="Y2676" t="str">
            <v>24</v>
          </cell>
          <cell r="AG2676" t="str">
            <v>*</v>
          </cell>
          <cell r="AL2676" t="str">
            <v>B-07</v>
          </cell>
          <cell r="AP2676">
            <v>0</v>
          </cell>
          <cell r="AQ2676">
            <v>0</v>
          </cell>
          <cell r="AR2676">
            <v>0</v>
          </cell>
          <cell r="AU2676">
            <v>0</v>
          </cell>
          <cell r="AW2676" t="str">
            <v>INDENTURED</v>
          </cell>
          <cell r="AX2676">
            <v>38</v>
          </cell>
          <cell r="AY2676" t="str">
            <v>B</v>
          </cell>
          <cell r="AZ2676">
            <v>98</v>
          </cell>
          <cell r="BA2676">
            <v>10</v>
          </cell>
          <cell r="BB2676">
            <v>10</v>
          </cell>
          <cell r="BC2676">
            <v>616</v>
          </cell>
          <cell r="BD2676" t="str">
            <v>WHL</v>
          </cell>
          <cell r="BE2676" t="str">
            <v>WHL</v>
          </cell>
          <cell r="BF2676" t="str">
            <v>W</v>
          </cell>
          <cell r="BG2676" t="str">
            <v>PCS</v>
          </cell>
          <cell r="BH2676">
            <v>0</v>
          </cell>
          <cell r="BJ2676">
            <v>0</v>
          </cell>
          <cell r="BK2676">
            <v>5.8064400000000004E-3</v>
          </cell>
          <cell r="BL2676">
            <v>15</v>
          </cell>
          <cell r="BM2676">
            <v>0</v>
          </cell>
          <cell r="BN2676">
            <v>0</v>
          </cell>
          <cell r="BO2676">
            <v>95</v>
          </cell>
          <cell r="BP2676">
            <v>80</v>
          </cell>
          <cell r="BR2676">
            <v>2670</v>
          </cell>
          <cell r="BS2676">
            <v>1900</v>
          </cell>
          <cell r="BT2676">
            <v>1900</v>
          </cell>
          <cell r="BU2676">
            <v>2111</v>
          </cell>
          <cell r="BV2676">
            <v>10</v>
          </cell>
          <cell r="BW2676">
            <v>1900</v>
          </cell>
          <cell r="BX2676">
            <v>1462</v>
          </cell>
        </row>
        <row r="2677">
          <cell r="E2677" t="str">
            <v>BWHX2310</v>
          </cell>
          <cell r="F2677" t="str">
            <v>B-08 1570 0 5 114.3 S</v>
          </cell>
          <cell r="G2677" t="str">
            <v>B-08 1570 0 5 114.3 S</v>
          </cell>
          <cell r="H2677" t="str">
            <v>B-08</v>
          </cell>
          <cell r="K2677" t="str">
            <v>BRIDGESTONE</v>
          </cell>
          <cell r="L2677" t="str">
            <v>1570</v>
          </cell>
          <cell r="M2677" t="str">
            <v>WHEEL</v>
          </cell>
          <cell r="N2677" t="str">
            <v>WHEEL</v>
          </cell>
          <cell r="O2677" t="str">
            <v>WHL</v>
          </cell>
          <cell r="P2677" t="str">
            <v/>
          </cell>
          <cell r="Q2677" t="str">
            <v/>
          </cell>
          <cell r="R2677" t="str">
            <v/>
          </cell>
          <cell r="T2677">
            <v>0</v>
          </cell>
          <cell r="V2677" t="str">
            <v>1570</v>
          </cell>
          <cell r="Y2677" t="str">
            <v>24</v>
          </cell>
          <cell r="AG2677" t="str">
            <v>*</v>
          </cell>
          <cell r="AL2677" t="str">
            <v>B-08</v>
          </cell>
          <cell r="AP2677">
            <v>0</v>
          </cell>
          <cell r="AQ2677">
            <v>0</v>
          </cell>
          <cell r="AR2677">
            <v>0</v>
          </cell>
          <cell r="AU2677">
            <v>0</v>
          </cell>
          <cell r="AW2677" t="str">
            <v>INDENTURED</v>
          </cell>
          <cell r="AX2677">
            <v>86</v>
          </cell>
          <cell r="AY2677" t="str">
            <v>B</v>
          </cell>
          <cell r="AZ2677">
            <v>98</v>
          </cell>
          <cell r="BA2677">
            <v>10</v>
          </cell>
          <cell r="BB2677">
            <v>10</v>
          </cell>
          <cell r="BC2677">
            <v>616</v>
          </cell>
          <cell r="BD2677" t="str">
            <v>WHL</v>
          </cell>
          <cell r="BE2677" t="str">
            <v>WHL</v>
          </cell>
          <cell r="BF2677" t="str">
            <v>W</v>
          </cell>
          <cell r="BG2677" t="str">
            <v>PCS</v>
          </cell>
          <cell r="BH2677">
            <v>0</v>
          </cell>
          <cell r="BJ2677">
            <v>0</v>
          </cell>
          <cell r="BK2677">
            <v>5.8064400000000004E-3</v>
          </cell>
          <cell r="BL2677">
            <v>15</v>
          </cell>
          <cell r="BM2677">
            <v>0</v>
          </cell>
          <cell r="BN2677">
            <v>0</v>
          </cell>
          <cell r="BO2677">
            <v>95</v>
          </cell>
          <cell r="BP2677">
            <v>80</v>
          </cell>
          <cell r="BR2677">
            <v>2560</v>
          </cell>
          <cell r="BS2677">
            <v>1900</v>
          </cell>
          <cell r="BT2677">
            <v>1900</v>
          </cell>
          <cell r="BU2677">
            <v>2111</v>
          </cell>
          <cell r="BV2677">
            <v>10</v>
          </cell>
          <cell r="BW2677">
            <v>1900</v>
          </cell>
          <cell r="BX2677">
            <v>1434.7</v>
          </cell>
        </row>
        <row r="2678">
          <cell r="E2678" t="str">
            <v>BWHX2312</v>
          </cell>
          <cell r="F2678" t="str">
            <v>B-08 1570 0 5 114.3 HB</v>
          </cell>
          <cell r="G2678" t="str">
            <v>B-08 1570 0 5 114.3 HB</v>
          </cell>
          <cell r="H2678" t="str">
            <v>B-08</v>
          </cell>
          <cell r="K2678" t="str">
            <v>BRIDGESTONE</v>
          </cell>
          <cell r="L2678" t="str">
            <v>1570</v>
          </cell>
          <cell r="M2678" t="str">
            <v>WHEEL</v>
          </cell>
          <cell r="N2678" t="str">
            <v>WHEEL</v>
          </cell>
          <cell r="O2678" t="str">
            <v>WHL</v>
          </cell>
          <cell r="P2678" t="str">
            <v/>
          </cell>
          <cell r="Q2678" t="str">
            <v/>
          </cell>
          <cell r="R2678" t="str">
            <v/>
          </cell>
          <cell r="T2678">
            <v>0</v>
          </cell>
          <cell r="V2678" t="str">
            <v>1570</v>
          </cell>
          <cell r="Y2678" t="str">
            <v>24</v>
          </cell>
          <cell r="AG2678" t="str">
            <v>*</v>
          </cell>
          <cell r="AL2678" t="str">
            <v>B-08</v>
          </cell>
          <cell r="AP2678">
            <v>0</v>
          </cell>
          <cell r="AQ2678">
            <v>0</v>
          </cell>
          <cell r="AR2678">
            <v>0</v>
          </cell>
          <cell r="AU2678">
            <v>0</v>
          </cell>
          <cell r="AW2678" t="str">
            <v>INDENTURED</v>
          </cell>
          <cell r="AX2678">
            <v>52</v>
          </cell>
          <cell r="AY2678" t="str">
            <v>B</v>
          </cell>
          <cell r="AZ2678">
            <v>98</v>
          </cell>
          <cell r="BA2678">
            <v>10</v>
          </cell>
          <cell r="BB2678">
            <v>10</v>
          </cell>
          <cell r="BC2678">
            <v>616</v>
          </cell>
          <cell r="BD2678" t="str">
            <v>WHL</v>
          </cell>
          <cell r="BE2678" t="str">
            <v>WHL</v>
          </cell>
          <cell r="BF2678" t="str">
            <v>W</v>
          </cell>
          <cell r="BG2678" t="str">
            <v>PCS</v>
          </cell>
          <cell r="BH2678">
            <v>0</v>
          </cell>
          <cell r="BJ2678">
            <v>0</v>
          </cell>
          <cell r="BK2678">
            <v>5.8064400000000004E-3</v>
          </cell>
          <cell r="BL2678">
            <v>15</v>
          </cell>
          <cell r="BM2678">
            <v>0</v>
          </cell>
          <cell r="BN2678">
            <v>0</v>
          </cell>
          <cell r="BO2678">
            <v>95</v>
          </cell>
          <cell r="BP2678">
            <v>80</v>
          </cell>
          <cell r="BR2678">
            <v>2551</v>
          </cell>
          <cell r="BS2678">
            <v>2000</v>
          </cell>
          <cell r="BT2678">
            <v>2000</v>
          </cell>
          <cell r="BU2678">
            <v>2222</v>
          </cell>
          <cell r="BV2678">
            <v>10</v>
          </cell>
          <cell r="BW2678">
            <v>2000</v>
          </cell>
          <cell r="BX2678">
            <v>1515.59</v>
          </cell>
        </row>
        <row r="2679">
          <cell r="E2679" t="str">
            <v>BWHX2410</v>
          </cell>
          <cell r="F2679" t="str">
            <v>B-09 1575 0 5 114.3 M/S</v>
          </cell>
          <cell r="G2679" t="str">
            <v>B-09 1575 0 5 114.3 M/S</v>
          </cell>
          <cell r="H2679" t="str">
            <v>B-09</v>
          </cell>
          <cell r="K2679" t="str">
            <v>BRIDGESTONE</v>
          </cell>
          <cell r="L2679" t="str">
            <v>1575</v>
          </cell>
          <cell r="M2679" t="str">
            <v>WHEEL</v>
          </cell>
          <cell r="N2679" t="str">
            <v>WHEEL</v>
          </cell>
          <cell r="O2679" t="str">
            <v>WHL</v>
          </cell>
          <cell r="P2679" t="str">
            <v/>
          </cell>
          <cell r="Q2679" t="str">
            <v/>
          </cell>
          <cell r="R2679" t="str">
            <v/>
          </cell>
          <cell r="T2679">
            <v>0</v>
          </cell>
          <cell r="V2679" t="str">
            <v>1575</v>
          </cell>
          <cell r="Y2679" t="str">
            <v>24</v>
          </cell>
          <cell r="AG2679" t="str">
            <v>*</v>
          </cell>
          <cell r="AL2679" t="str">
            <v>B-09</v>
          </cell>
          <cell r="AP2679">
            <v>0</v>
          </cell>
          <cell r="AQ2679">
            <v>0</v>
          </cell>
          <cell r="AR2679">
            <v>0</v>
          </cell>
          <cell r="AU2679">
            <v>0</v>
          </cell>
          <cell r="AW2679" t="str">
            <v>INDENTURED</v>
          </cell>
          <cell r="AX2679">
            <v>44</v>
          </cell>
          <cell r="AY2679" t="str">
            <v>B</v>
          </cell>
          <cell r="AZ2679">
            <v>98</v>
          </cell>
          <cell r="BA2679">
            <v>10</v>
          </cell>
          <cell r="BB2679">
            <v>10</v>
          </cell>
          <cell r="BC2679">
            <v>616</v>
          </cell>
          <cell r="BD2679" t="str">
            <v>WHL</v>
          </cell>
          <cell r="BE2679" t="str">
            <v>WHL</v>
          </cell>
          <cell r="BF2679" t="str">
            <v>W</v>
          </cell>
          <cell r="BG2679" t="str">
            <v>PCS</v>
          </cell>
          <cell r="BH2679">
            <v>0</v>
          </cell>
          <cell r="BJ2679">
            <v>0</v>
          </cell>
          <cell r="BK2679">
            <v>5.8064400000000004E-3</v>
          </cell>
          <cell r="BL2679">
            <v>15</v>
          </cell>
          <cell r="BM2679">
            <v>0</v>
          </cell>
          <cell r="BN2679">
            <v>0</v>
          </cell>
          <cell r="BO2679">
            <v>95</v>
          </cell>
          <cell r="BP2679">
            <v>80</v>
          </cell>
          <cell r="BR2679">
            <v>2551</v>
          </cell>
          <cell r="BS2679">
            <v>1900</v>
          </cell>
          <cell r="BT2679">
            <v>1900</v>
          </cell>
          <cell r="BU2679">
            <v>2111</v>
          </cell>
          <cell r="BV2679">
            <v>10</v>
          </cell>
          <cell r="BW2679">
            <v>1900</v>
          </cell>
          <cell r="BX2679">
            <v>1527.03</v>
          </cell>
        </row>
        <row r="2680">
          <cell r="E2680" t="str">
            <v>BWHX2420</v>
          </cell>
          <cell r="F2680" t="str">
            <v>B-09 1575 0 6 139.7 M/S</v>
          </cell>
          <cell r="G2680" t="str">
            <v>B-09 1575 0 6 139.7 M/S</v>
          </cell>
          <cell r="H2680" t="str">
            <v>B-09</v>
          </cell>
          <cell r="K2680" t="str">
            <v>BRIDGESTONE</v>
          </cell>
          <cell r="L2680" t="str">
            <v>1575</v>
          </cell>
          <cell r="M2680" t="str">
            <v>WHEEL</v>
          </cell>
          <cell r="N2680" t="str">
            <v>WHEEL</v>
          </cell>
          <cell r="O2680" t="str">
            <v>WHL</v>
          </cell>
          <cell r="P2680" t="str">
            <v/>
          </cell>
          <cell r="Q2680" t="str">
            <v/>
          </cell>
          <cell r="R2680" t="str">
            <v/>
          </cell>
          <cell r="T2680">
            <v>0</v>
          </cell>
          <cell r="V2680" t="str">
            <v>1575</v>
          </cell>
          <cell r="Y2680" t="str">
            <v>24</v>
          </cell>
          <cell r="AG2680" t="str">
            <v>*</v>
          </cell>
          <cell r="AL2680" t="str">
            <v>B-09</v>
          </cell>
          <cell r="AP2680">
            <v>0</v>
          </cell>
          <cell r="AQ2680">
            <v>0</v>
          </cell>
          <cell r="AR2680">
            <v>0</v>
          </cell>
          <cell r="AU2680">
            <v>0</v>
          </cell>
          <cell r="AW2680" t="str">
            <v>INDENTURED</v>
          </cell>
          <cell r="AX2680">
            <v>34</v>
          </cell>
          <cell r="AY2680" t="str">
            <v>B</v>
          </cell>
          <cell r="AZ2680">
            <v>98</v>
          </cell>
          <cell r="BA2680">
            <v>10</v>
          </cell>
          <cell r="BB2680">
            <v>10</v>
          </cell>
          <cell r="BC2680">
            <v>616</v>
          </cell>
          <cell r="BD2680" t="str">
            <v>WHL</v>
          </cell>
          <cell r="BE2680" t="str">
            <v>WHL</v>
          </cell>
          <cell r="BF2680" t="str">
            <v>W</v>
          </cell>
          <cell r="BG2680" t="str">
            <v>PCS</v>
          </cell>
          <cell r="BH2680">
            <v>0</v>
          </cell>
          <cell r="BJ2680">
            <v>0</v>
          </cell>
          <cell r="BK2680">
            <v>5.8064400000000004E-3</v>
          </cell>
          <cell r="BL2680">
            <v>15</v>
          </cell>
          <cell r="BM2680">
            <v>0</v>
          </cell>
          <cell r="BN2680">
            <v>0</v>
          </cell>
          <cell r="BO2680">
            <v>95</v>
          </cell>
          <cell r="BP2680">
            <v>80</v>
          </cell>
          <cell r="BR2680">
            <v>2551</v>
          </cell>
          <cell r="BS2680">
            <v>1900</v>
          </cell>
          <cell r="BT2680">
            <v>1900</v>
          </cell>
          <cell r="BU2680">
            <v>2111</v>
          </cell>
          <cell r="BV2680">
            <v>10</v>
          </cell>
          <cell r="BW2680">
            <v>1900</v>
          </cell>
          <cell r="BX2680">
            <v>1693.97</v>
          </cell>
        </row>
        <row r="2681">
          <cell r="E2681" t="str">
            <v>BWHX2510</v>
          </cell>
          <cell r="F2681" t="str">
            <v>B-10 1575 0 5 114.3 M/S</v>
          </cell>
          <cell r="G2681" t="str">
            <v>B-10 1575 0 5 114.3 M/S</v>
          </cell>
          <cell r="H2681" t="str">
            <v>B-10</v>
          </cell>
          <cell r="K2681" t="str">
            <v>BRIDGESTONE</v>
          </cell>
          <cell r="L2681" t="str">
            <v>1575</v>
          </cell>
          <cell r="M2681" t="str">
            <v>WHEEL</v>
          </cell>
          <cell r="N2681" t="str">
            <v>WHEEL</v>
          </cell>
          <cell r="O2681" t="str">
            <v>WHL</v>
          </cell>
          <cell r="P2681" t="str">
            <v/>
          </cell>
          <cell r="Q2681" t="str">
            <v/>
          </cell>
          <cell r="R2681" t="str">
            <v/>
          </cell>
          <cell r="T2681">
            <v>0</v>
          </cell>
          <cell r="V2681" t="str">
            <v>1575</v>
          </cell>
          <cell r="Y2681" t="str">
            <v>24</v>
          </cell>
          <cell r="AG2681" t="str">
            <v>*</v>
          </cell>
          <cell r="AL2681" t="str">
            <v>B-10</v>
          </cell>
          <cell r="AP2681">
            <v>0</v>
          </cell>
          <cell r="AQ2681">
            <v>0</v>
          </cell>
          <cell r="AR2681">
            <v>0</v>
          </cell>
          <cell r="AU2681">
            <v>0</v>
          </cell>
          <cell r="AW2681" t="str">
            <v>INDENTURED</v>
          </cell>
          <cell r="AX2681">
            <v>114</v>
          </cell>
          <cell r="AY2681" t="str">
            <v>B</v>
          </cell>
          <cell r="AZ2681">
            <v>98</v>
          </cell>
          <cell r="BA2681">
            <v>10</v>
          </cell>
          <cell r="BB2681">
            <v>10</v>
          </cell>
          <cell r="BC2681">
            <v>616</v>
          </cell>
          <cell r="BD2681" t="str">
            <v>WHL</v>
          </cell>
          <cell r="BE2681" t="str">
            <v>WHL</v>
          </cell>
          <cell r="BF2681" t="str">
            <v>W</v>
          </cell>
          <cell r="BG2681" t="str">
            <v>PCS</v>
          </cell>
          <cell r="BH2681">
            <v>0</v>
          </cell>
          <cell r="BJ2681">
            <v>0</v>
          </cell>
          <cell r="BK2681">
            <v>5.8064400000000004E-3</v>
          </cell>
          <cell r="BL2681">
            <v>15</v>
          </cell>
          <cell r="BM2681">
            <v>0</v>
          </cell>
          <cell r="BN2681">
            <v>0</v>
          </cell>
          <cell r="BO2681">
            <v>95</v>
          </cell>
          <cell r="BP2681">
            <v>80</v>
          </cell>
          <cell r="BR2681">
            <v>2551</v>
          </cell>
          <cell r="BS2681">
            <v>1900</v>
          </cell>
          <cell r="BT2681">
            <v>1900</v>
          </cell>
          <cell r="BU2681">
            <v>2111</v>
          </cell>
          <cell r="BV2681">
            <v>10</v>
          </cell>
          <cell r="BW2681">
            <v>1900</v>
          </cell>
          <cell r="BX2681">
            <v>1781.15</v>
          </cell>
        </row>
        <row r="2682">
          <cell r="E2682" t="str">
            <v>BWHX2520</v>
          </cell>
          <cell r="F2682" t="str">
            <v>B-10 1575 0 6 139.7 M/S</v>
          </cell>
          <cell r="G2682" t="str">
            <v>B-10 1575 0 6 139.7 M/S</v>
          </cell>
          <cell r="H2682" t="str">
            <v>B-10</v>
          </cell>
          <cell r="K2682" t="str">
            <v>BRIDGESTONE</v>
          </cell>
          <cell r="L2682" t="str">
            <v>1575</v>
          </cell>
          <cell r="M2682" t="str">
            <v>WHEEL</v>
          </cell>
          <cell r="N2682" t="str">
            <v>WHEEL</v>
          </cell>
          <cell r="O2682" t="str">
            <v>WHL</v>
          </cell>
          <cell r="P2682" t="str">
            <v/>
          </cell>
          <cell r="Q2682" t="str">
            <v/>
          </cell>
          <cell r="R2682" t="str">
            <v/>
          </cell>
          <cell r="T2682">
            <v>0</v>
          </cell>
          <cell r="V2682" t="str">
            <v>1575</v>
          </cell>
          <cell r="Y2682" t="str">
            <v>24</v>
          </cell>
          <cell r="AG2682" t="str">
            <v>*</v>
          </cell>
          <cell r="AL2682" t="str">
            <v>B-10</v>
          </cell>
          <cell r="AP2682">
            <v>0</v>
          </cell>
          <cell r="AQ2682">
            <v>0</v>
          </cell>
          <cell r="AR2682">
            <v>0</v>
          </cell>
          <cell r="AU2682">
            <v>0</v>
          </cell>
          <cell r="AW2682" t="str">
            <v>INDENTURED</v>
          </cell>
          <cell r="AX2682">
            <v>90</v>
          </cell>
          <cell r="AY2682" t="str">
            <v>B</v>
          </cell>
          <cell r="AZ2682">
            <v>98</v>
          </cell>
          <cell r="BA2682">
            <v>10</v>
          </cell>
          <cell r="BB2682">
            <v>10</v>
          </cell>
          <cell r="BC2682">
            <v>616</v>
          </cell>
          <cell r="BD2682" t="str">
            <v>WHL</v>
          </cell>
          <cell r="BE2682" t="str">
            <v>WHL</v>
          </cell>
          <cell r="BF2682" t="str">
            <v>W</v>
          </cell>
          <cell r="BG2682" t="str">
            <v>PCS</v>
          </cell>
          <cell r="BH2682">
            <v>0</v>
          </cell>
          <cell r="BJ2682">
            <v>0</v>
          </cell>
          <cell r="BK2682">
            <v>5.8064400000000004E-3</v>
          </cell>
          <cell r="BL2682">
            <v>15</v>
          </cell>
          <cell r="BM2682">
            <v>0</v>
          </cell>
          <cell r="BN2682">
            <v>0</v>
          </cell>
          <cell r="BO2682">
            <v>95</v>
          </cell>
          <cell r="BP2682">
            <v>80</v>
          </cell>
          <cell r="BR2682">
            <v>2551</v>
          </cell>
          <cell r="BS2682">
            <v>1900</v>
          </cell>
          <cell r="BT2682">
            <v>1900</v>
          </cell>
          <cell r="BU2682">
            <v>2111</v>
          </cell>
          <cell r="BV2682">
            <v>10</v>
          </cell>
          <cell r="BW2682">
            <v>1900</v>
          </cell>
          <cell r="BX2682">
            <v>1750</v>
          </cell>
        </row>
        <row r="2683">
          <cell r="E2683" t="str">
            <v>BWHX2530</v>
          </cell>
          <cell r="F2683" t="str">
            <v>B-11 1570 0 5 114.3 M/S</v>
          </cell>
          <cell r="G2683" t="str">
            <v>B-11 1570 0 5 114.3 M/S</v>
          </cell>
          <cell r="H2683" t="str">
            <v>B-11</v>
          </cell>
          <cell r="K2683" t="str">
            <v>BRIDGESTONE</v>
          </cell>
          <cell r="L2683" t="str">
            <v>1570</v>
          </cell>
          <cell r="M2683" t="str">
            <v>WHEEL</v>
          </cell>
          <cell r="N2683" t="str">
            <v>WHEEL</v>
          </cell>
          <cell r="O2683" t="str">
            <v>WHL</v>
          </cell>
          <cell r="P2683" t="str">
            <v/>
          </cell>
          <cell r="Q2683" t="str">
            <v/>
          </cell>
          <cell r="R2683" t="str">
            <v/>
          </cell>
          <cell r="T2683">
            <v>0</v>
          </cell>
          <cell r="V2683" t="str">
            <v>1570</v>
          </cell>
          <cell r="Y2683" t="str">
            <v>24</v>
          </cell>
          <cell r="AG2683" t="str">
            <v>*</v>
          </cell>
          <cell r="AL2683" t="str">
            <v>B-11</v>
          </cell>
          <cell r="AP2683">
            <v>0</v>
          </cell>
          <cell r="AQ2683">
            <v>0</v>
          </cell>
          <cell r="AR2683">
            <v>0</v>
          </cell>
          <cell r="AU2683">
            <v>0</v>
          </cell>
          <cell r="AW2683" t="str">
            <v>INDENTURED</v>
          </cell>
          <cell r="AX2683">
            <v>58</v>
          </cell>
          <cell r="AY2683" t="str">
            <v>B</v>
          </cell>
          <cell r="AZ2683">
            <v>98</v>
          </cell>
          <cell r="BA2683">
            <v>10</v>
          </cell>
          <cell r="BB2683">
            <v>10</v>
          </cell>
          <cell r="BC2683">
            <v>616</v>
          </cell>
          <cell r="BD2683" t="str">
            <v>WHL</v>
          </cell>
          <cell r="BE2683" t="str">
            <v>WHL</v>
          </cell>
          <cell r="BF2683" t="str">
            <v>W</v>
          </cell>
          <cell r="BG2683" t="str">
            <v>PCS</v>
          </cell>
          <cell r="BH2683">
            <v>0</v>
          </cell>
          <cell r="BJ2683">
            <v>0</v>
          </cell>
          <cell r="BK2683">
            <v>5.8064400000000004E-3</v>
          </cell>
          <cell r="BL2683">
            <v>15</v>
          </cell>
          <cell r="BM2683">
            <v>0</v>
          </cell>
          <cell r="BN2683">
            <v>0</v>
          </cell>
          <cell r="BO2683">
            <v>95</v>
          </cell>
          <cell r="BP2683">
            <v>80</v>
          </cell>
          <cell r="BR2683">
            <v>2500</v>
          </cell>
          <cell r="BS2683">
            <v>1900</v>
          </cell>
          <cell r="BT2683">
            <v>1900</v>
          </cell>
          <cell r="BU2683">
            <v>2111</v>
          </cell>
          <cell r="BV2683">
            <v>10</v>
          </cell>
          <cell r="BW2683">
            <v>1900</v>
          </cell>
          <cell r="BX2683">
            <v>1484.43</v>
          </cell>
        </row>
        <row r="2684">
          <cell r="E2684" t="str">
            <v>BWHX2532</v>
          </cell>
          <cell r="F2684" t="str">
            <v>B-11 1570 0 5 114.3 HB</v>
          </cell>
          <cell r="G2684" t="str">
            <v>B-11 1570 0 5 114.3 HB</v>
          </cell>
          <cell r="H2684" t="str">
            <v>B-11</v>
          </cell>
          <cell r="K2684" t="str">
            <v>BRIDGESTONE</v>
          </cell>
          <cell r="L2684" t="str">
            <v>1570</v>
          </cell>
          <cell r="M2684" t="str">
            <v>WHEEL</v>
          </cell>
          <cell r="N2684" t="str">
            <v>WHEEL</v>
          </cell>
          <cell r="O2684" t="str">
            <v>WHL</v>
          </cell>
          <cell r="P2684" t="str">
            <v/>
          </cell>
          <cell r="Q2684" t="str">
            <v/>
          </cell>
          <cell r="R2684" t="str">
            <v/>
          </cell>
          <cell r="T2684">
            <v>0</v>
          </cell>
          <cell r="V2684" t="str">
            <v>1570</v>
          </cell>
          <cell r="Y2684" t="str">
            <v>24</v>
          </cell>
          <cell r="AG2684" t="str">
            <v>*</v>
          </cell>
          <cell r="AL2684" t="str">
            <v>B-11</v>
          </cell>
          <cell r="AP2684">
            <v>0</v>
          </cell>
          <cell r="AQ2684">
            <v>0</v>
          </cell>
          <cell r="AR2684">
            <v>0</v>
          </cell>
          <cell r="AU2684">
            <v>0</v>
          </cell>
          <cell r="AW2684" t="str">
            <v>INDENTURED</v>
          </cell>
          <cell r="AX2684">
            <v>198</v>
          </cell>
          <cell r="AY2684" t="str">
            <v>B</v>
          </cell>
          <cell r="AZ2684">
            <v>98</v>
          </cell>
          <cell r="BA2684">
            <v>10</v>
          </cell>
          <cell r="BB2684">
            <v>10</v>
          </cell>
          <cell r="BC2684">
            <v>616</v>
          </cell>
          <cell r="BD2684" t="str">
            <v>WHL</v>
          </cell>
          <cell r="BE2684" t="str">
            <v>WHL</v>
          </cell>
          <cell r="BF2684" t="str">
            <v>W</v>
          </cell>
          <cell r="BG2684" t="str">
            <v>PCS</v>
          </cell>
          <cell r="BH2684">
            <v>0</v>
          </cell>
          <cell r="BJ2684">
            <v>0</v>
          </cell>
          <cell r="BK2684">
            <v>5.8064400000000004E-3</v>
          </cell>
          <cell r="BL2684">
            <v>15</v>
          </cell>
          <cell r="BM2684">
            <v>0</v>
          </cell>
          <cell r="BN2684">
            <v>0</v>
          </cell>
          <cell r="BO2684">
            <v>95</v>
          </cell>
          <cell r="BP2684">
            <v>80</v>
          </cell>
          <cell r="BR2684">
            <v>2551</v>
          </cell>
          <cell r="BS2684">
            <v>2000</v>
          </cell>
          <cell r="BT2684">
            <v>2000</v>
          </cell>
          <cell r="BU2684">
            <v>2222</v>
          </cell>
          <cell r="BV2684">
            <v>10</v>
          </cell>
          <cell r="BW2684">
            <v>2000</v>
          </cell>
          <cell r="BX2684">
            <v>1745.37</v>
          </cell>
        </row>
        <row r="2685">
          <cell r="E2685" t="str">
            <v>BWHX2550</v>
          </cell>
          <cell r="F2685" t="str">
            <v>B-12 1570 +10 6 139.7 M/S</v>
          </cell>
          <cell r="G2685" t="str">
            <v>B-12 1570 +10 6 139.7 M/S</v>
          </cell>
          <cell r="H2685" t="str">
            <v>B-12</v>
          </cell>
          <cell r="K2685" t="str">
            <v>BRIDGESTONE</v>
          </cell>
          <cell r="L2685" t="str">
            <v>1570</v>
          </cell>
          <cell r="M2685" t="str">
            <v>WHEEL</v>
          </cell>
          <cell r="N2685" t="str">
            <v>WHEEL</v>
          </cell>
          <cell r="O2685" t="str">
            <v>WHL</v>
          </cell>
          <cell r="P2685" t="str">
            <v/>
          </cell>
          <cell r="Q2685" t="str">
            <v/>
          </cell>
          <cell r="R2685" t="str">
            <v/>
          </cell>
          <cell r="T2685">
            <v>0</v>
          </cell>
          <cell r="V2685" t="str">
            <v>1570</v>
          </cell>
          <cell r="Y2685" t="str">
            <v>24</v>
          </cell>
          <cell r="AG2685" t="str">
            <v>*</v>
          </cell>
          <cell r="AL2685" t="str">
            <v>B-12</v>
          </cell>
          <cell r="AP2685">
            <v>0</v>
          </cell>
          <cell r="AQ2685">
            <v>0</v>
          </cell>
          <cell r="AR2685">
            <v>0</v>
          </cell>
          <cell r="AU2685">
            <v>0</v>
          </cell>
          <cell r="AW2685" t="str">
            <v>NORMAL</v>
          </cell>
          <cell r="AX2685">
            <v>88</v>
          </cell>
          <cell r="AY2685" t="str">
            <v>B</v>
          </cell>
          <cell r="AZ2685">
            <v>98</v>
          </cell>
          <cell r="BA2685">
            <v>10</v>
          </cell>
          <cell r="BB2685">
            <v>10</v>
          </cell>
          <cell r="BC2685">
            <v>616</v>
          </cell>
          <cell r="BD2685" t="str">
            <v>WHL</v>
          </cell>
          <cell r="BE2685" t="str">
            <v>WHL</v>
          </cell>
          <cell r="BF2685" t="str">
            <v>W</v>
          </cell>
          <cell r="BG2685" t="str">
            <v>PCS</v>
          </cell>
          <cell r="BH2685">
            <v>0</v>
          </cell>
          <cell r="BJ2685">
            <v>0</v>
          </cell>
          <cell r="BK2685">
            <v>5.8064400000000004E-3</v>
          </cell>
          <cell r="BL2685">
            <v>15</v>
          </cell>
          <cell r="BM2685">
            <v>0</v>
          </cell>
          <cell r="BN2685">
            <v>0</v>
          </cell>
          <cell r="BO2685">
            <v>95</v>
          </cell>
          <cell r="BP2685">
            <v>80</v>
          </cell>
          <cell r="BR2685">
            <v>2551</v>
          </cell>
          <cell r="BS2685">
            <v>1900</v>
          </cell>
          <cell r="BT2685">
            <v>1900</v>
          </cell>
          <cell r="BU2685">
            <v>2111</v>
          </cell>
          <cell r="BV2685">
            <v>10</v>
          </cell>
          <cell r="BW2685">
            <v>1900</v>
          </cell>
          <cell r="BX2685">
            <v>1736.96</v>
          </cell>
        </row>
        <row r="2686">
          <cell r="E2686" t="str">
            <v>BWHX2551</v>
          </cell>
          <cell r="F2686" t="str">
            <v>B-12 1570 +10 6 139.7 HB</v>
          </cell>
          <cell r="G2686" t="str">
            <v>B-12 1570 +10 6 139.7 HB</v>
          </cell>
          <cell r="H2686" t="str">
            <v>B-12</v>
          </cell>
          <cell r="K2686" t="str">
            <v>BRIDGESTONE</v>
          </cell>
          <cell r="L2686" t="str">
            <v>1570</v>
          </cell>
          <cell r="M2686" t="str">
            <v>WHEEL</v>
          </cell>
          <cell r="N2686" t="str">
            <v>WHEEL</v>
          </cell>
          <cell r="O2686" t="str">
            <v>WHL</v>
          </cell>
          <cell r="P2686" t="str">
            <v/>
          </cell>
          <cell r="Q2686" t="str">
            <v/>
          </cell>
          <cell r="R2686" t="str">
            <v/>
          </cell>
          <cell r="T2686">
            <v>0</v>
          </cell>
          <cell r="V2686" t="str">
            <v>1570</v>
          </cell>
          <cell r="Y2686" t="str">
            <v>24</v>
          </cell>
          <cell r="AG2686" t="str">
            <v>*</v>
          </cell>
          <cell r="AL2686" t="str">
            <v>B-12</v>
          </cell>
          <cell r="AP2686">
            <v>0</v>
          </cell>
          <cell r="AQ2686">
            <v>0</v>
          </cell>
          <cell r="AR2686">
            <v>0</v>
          </cell>
          <cell r="AU2686">
            <v>0</v>
          </cell>
          <cell r="AW2686" t="str">
            <v>NORMAL</v>
          </cell>
          <cell r="AX2686">
            <v>118</v>
          </cell>
          <cell r="AY2686" t="str">
            <v>B</v>
          </cell>
          <cell r="AZ2686">
            <v>98</v>
          </cell>
          <cell r="BA2686">
            <v>10</v>
          </cell>
          <cell r="BB2686">
            <v>10</v>
          </cell>
          <cell r="BC2686">
            <v>616</v>
          </cell>
          <cell r="BD2686" t="str">
            <v>WHL</v>
          </cell>
          <cell r="BE2686" t="str">
            <v>WHL</v>
          </cell>
          <cell r="BF2686" t="str">
            <v>W</v>
          </cell>
          <cell r="BG2686" t="str">
            <v>PCS</v>
          </cell>
          <cell r="BH2686">
            <v>0</v>
          </cell>
          <cell r="BJ2686">
            <v>0</v>
          </cell>
          <cell r="BK2686">
            <v>5.8064400000000004E-3</v>
          </cell>
          <cell r="BL2686">
            <v>15</v>
          </cell>
          <cell r="BM2686">
            <v>0</v>
          </cell>
          <cell r="BN2686">
            <v>0</v>
          </cell>
          <cell r="BO2686">
            <v>95</v>
          </cell>
          <cell r="BP2686">
            <v>80</v>
          </cell>
          <cell r="BR2686">
            <v>2551</v>
          </cell>
          <cell r="BS2686">
            <v>2000</v>
          </cell>
          <cell r="BT2686">
            <v>2000</v>
          </cell>
          <cell r="BU2686">
            <v>2222</v>
          </cell>
          <cell r="BV2686">
            <v>10</v>
          </cell>
          <cell r="BW2686">
            <v>2000</v>
          </cell>
          <cell r="BX2686">
            <v>1719.99</v>
          </cell>
        </row>
        <row r="2687">
          <cell r="E2687" t="str">
            <v>BWHX2570</v>
          </cell>
          <cell r="F2687" t="str">
            <v>B-13 1575 +10 5 114.3 M/S</v>
          </cell>
          <cell r="G2687" t="str">
            <v>B-13 1575 +10 5 114.3 M/S</v>
          </cell>
          <cell r="H2687" t="str">
            <v>B-13</v>
          </cell>
          <cell r="K2687" t="str">
            <v>BRIDGESTONE</v>
          </cell>
          <cell r="L2687" t="str">
            <v>1575</v>
          </cell>
          <cell r="M2687" t="str">
            <v>WHEEL</v>
          </cell>
          <cell r="N2687" t="str">
            <v>WHEEL</v>
          </cell>
          <cell r="O2687" t="str">
            <v>WHL</v>
          </cell>
          <cell r="P2687" t="str">
            <v/>
          </cell>
          <cell r="Q2687" t="str">
            <v/>
          </cell>
          <cell r="R2687" t="str">
            <v/>
          </cell>
          <cell r="T2687">
            <v>0</v>
          </cell>
          <cell r="V2687" t="str">
            <v>1575</v>
          </cell>
          <cell r="Y2687" t="str">
            <v>24</v>
          </cell>
          <cell r="AG2687" t="str">
            <v>*</v>
          </cell>
          <cell r="AL2687" t="str">
            <v>B-13</v>
          </cell>
          <cell r="AP2687">
            <v>0</v>
          </cell>
          <cell r="AQ2687">
            <v>0</v>
          </cell>
          <cell r="AR2687">
            <v>0</v>
          </cell>
          <cell r="AU2687">
            <v>0</v>
          </cell>
          <cell r="AW2687" t="str">
            <v>NORMAL</v>
          </cell>
          <cell r="AX2687">
            <v>22</v>
          </cell>
          <cell r="AY2687" t="str">
            <v>B</v>
          </cell>
          <cell r="AZ2687">
            <v>98</v>
          </cell>
          <cell r="BA2687">
            <v>10</v>
          </cell>
          <cell r="BB2687">
            <v>10</v>
          </cell>
          <cell r="BC2687">
            <v>616</v>
          </cell>
          <cell r="BD2687" t="str">
            <v>WHL</v>
          </cell>
          <cell r="BE2687" t="str">
            <v>WHL</v>
          </cell>
          <cell r="BF2687" t="str">
            <v>W</v>
          </cell>
          <cell r="BG2687" t="str">
            <v>PCS</v>
          </cell>
          <cell r="BH2687">
            <v>0</v>
          </cell>
          <cell r="BJ2687">
            <v>0</v>
          </cell>
          <cell r="BK2687">
            <v>5.8064400000000004E-3</v>
          </cell>
          <cell r="BL2687">
            <v>15</v>
          </cell>
          <cell r="BM2687">
            <v>0</v>
          </cell>
          <cell r="BN2687">
            <v>0</v>
          </cell>
          <cell r="BO2687">
            <v>95</v>
          </cell>
          <cell r="BP2687">
            <v>80</v>
          </cell>
          <cell r="BR2687">
            <v>2551</v>
          </cell>
          <cell r="BS2687">
            <v>2200</v>
          </cell>
          <cell r="BT2687">
            <v>2200</v>
          </cell>
          <cell r="BU2687">
            <v>2444</v>
          </cell>
          <cell r="BV2687">
            <v>10</v>
          </cell>
          <cell r="BW2687">
            <v>2200</v>
          </cell>
          <cell r="BX2687">
            <v>1975</v>
          </cell>
        </row>
        <row r="2688">
          <cell r="E2688" t="str">
            <v>BWHX2580</v>
          </cell>
          <cell r="F2688" t="str">
            <v>B-13 1575 +10 6 139.7 M/S</v>
          </cell>
          <cell r="G2688" t="str">
            <v>B-13 1575 +10 6 139.7 M/S</v>
          </cell>
          <cell r="H2688" t="str">
            <v>B-13</v>
          </cell>
          <cell r="K2688" t="str">
            <v>BRIDGESTONE</v>
          </cell>
          <cell r="L2688" t="str">
            <v>1575</v>
          </cell>
          <cell r="M2688" t="str">
            <v>WHEEL</v>
          </cell>
          <cell r="N2688" t="str">
            <v>WHEEL</v>
          </cell>
          <cell r="O2688" t="str">
            <v>WHL</v>
          </cell>
          <cell r="P2688" t="str">
            <v/>
          </cell>
          <cell r="Q2688" t="str">
            <v/>
          </cell>
          <cell r="R2688" t="str">
            <v/>
          </cell>
          <cell r="T2688">
            <v>0</v>
          </cell>
          <cell r="V2688" t="str">
            <v>1575</v>
          </cell>
          <cell r="Y2688" t="str">
            <v>24</v>
          </cell>
          <cell r="AG2688" t="str">
            <v>*</v>
          </cell>
          <cell r="AL2688" t="str">
            <v>B-13</v>
          </cell>
          <cell r="AP2688">
            <v>0</v>
          </cell>
          <cell r="AQ2688">
            <v>0</v>
          </cell>
          <cell r="AR2688">
            <v>0</v>
          </cell>
          <cell r="AU2688">
            <v>0</v>
          </cell>
          <cell r="AW2688" t="str">
            <v>NORMAL</v>
          </cell>
          <cell r="AX2688">
            <v>12</v>
          </cell>
          <cell r="AY2688" t="str">
            <v>B</v>
          </cell>
          <cell r="AZ2688">
            <v>98</v>
          </cell>
          <cell r="BA2688">
            <v>10</v>
          </cell>
          <cell r="BB2688">
            <v>10</v>
          </cell>
          <cell r="BC2688">
            <v>616</v>
          </cell>
          <cell r="BD2688" t="str">
            <v>WHL</v>
          </cell>
          <cell r="BE2688" t="str">
            <v>WHL</v>
          </cell>
          <cell r="BF2688" t="str">
            <v>W</v>
          </cell>
          <cell r="BG2688" t="str">
            <v>PCS</v>
          </cell>
          <cell r="BH2688">
            <v>0</v>
          </cell>
          <cell r="BJ2688">
            <v>0</v>
          </cell>
          <cell r="BK2688">
            <v>5.8064400000000004E-3</v>
          </cell>
          <cell r="BL2688">
            <v>15</v>
          </cell>
          <cell r="BM2688">
            <v>0</v>
          </cell>
          <cell r="BN2688">
            <v>0</v>
          </cell>
          <cell r="BO2688">
            <v>95</v>
          </cell>
          <cell r="BP2688">
            <v>80</v>
          </cell>
          <cell r="BR2688">
            <v>2551</v>
          </cell>
          <cell r="BS2688">
            <v>2200</v>
          </cell>
          <cell r="BT2688">
            <v>2200</v>
          </cell>
          <cell r="BU2688">
            <v>2444</v>
          </cell>
          <cell r="BV2688">
            <v>10</v>
          </cell>
          <cell r="BW2688">
            <v>2200</v>
          </cell>
          <cell r="BX2688">
            <v>1975</v>
          </cell>
        </row>
        <row r="2689">
          <cell r="E2689" t="str">
            <v>BWHX2590</v>
          </cell>
          <cell r="F2689" t="str">
            <v>B-14 1575 +10 5 114.3 M/S</v>
          </cell>
          <cell r="G2689" t="str">
            <v>B-14 1575 +10 5 114.3 M/S</v>
          </cell>
          <cell r="H2689" t="str">
            <v>B-14</v>
          </cell>
          <cell r="K2689" t="str">
            <v>BRIDGESTONE</v>
          </cell>
          <cell r="L2689" t="str">
            <v>1575</v>
          </cell>
          <cell r="M2689" t="str">
            <v>WHEEL</v>
          </cell>
          <cell r="N2689" t="str">
            <v>WHEEL</v>
          </cell>
          <cell r="O2689" t="str">
            <v>WHL</v>
          </cell>
          <cell r="P2689" t="str">
            <v/>
          </cell>
          <cell r="Q2689" t="str">
            <v/>
          </cell>
          <cell r="R2689" t="str">
            <v/>
          </cell>
          <cell r="T2689">
            <v>0</v>
          </cell>
          <cell r="V2689" t="str">
            <v>1575</v>
          </cell>
          <cell r="Y2689" t="str">
            <v>24</v>
          </cell>
          <cell r="AG2689" t="str">
            <v>*</v>
          </cell>
          <cell r="AL2689" t="str">
            <v>B-14</v>
          </cell>
          <cell r="AP2689">
            <v>0</v>
          </cell>
          <cell r="AQ2689">
            <v>0</v>
          </cell>
          <cell r="AR2689">
            <v>0</v>
          </cell>
          <cell r="AU2689">
            <v>0</v>
          </cell>
          <cell r="AW2689" t="str">
            <v>NORMAL</v>
          </cell>
          <cell r="AX2689">
            <v>20</v>
          </cell>
          <cell r="AY2689" t="str">
            <v>B</v>
          </cell>
          <cell r="AZ2689">
            <v>98</v>
          </cell>
          <cell r="BA2689">
            <v>10</v>
          </cell>
          <cell r="BB2689">
            <v>10</v>
          </cell>
          <cell r="BC2689">
            <v>616</v>
          </cell>
          <cell r="BD2689" t="str">
            <v>WHL</v>
          </cell>
          <cell r="BE2689" t="str">
            <v>WHL</v>
          </cell>
          <cell r="BF2689" t="str">
            <v>W</v>
          </cell>
          <cell r="BG2689" t="str">
            <v>PCS</v>
          </cell>
          <cell r="BH2689">
            <v>0</v>
          </cell>
          <cell r="BJ2689">
            <v>0</v>
          </cell>
          <cell r="BK2689">
            <v>5.8064400000000004E-3</v>
          </cell>
          <cell r="BL2689">
            <v>15</v>
          </cell>
          <cell r="BM2689">
            <v>0</v>
          </cell>
          <cell r="BN2689">
            <v>0</v>
          </cell>
          <cell r="BO2689">
            <v>95</v>
          </cell>
          <cell r="BP2689">
            <v>80</v>
          </cell>
          <cell r="BR2689">
            <v>2551</v>
          </cell>
          <cell r="BS2689">
            <v>2200</v>
          </cell>
          <cell r="BT2689">
            <v>2200</v>
          </cell>
          <cell r="BU2689">
            <v>2444</v>
          </cell>
          <cell r="BV2689">
            <v>10</v>
          </cell>
          <cell r="BW2689">
            <v>2200</v>
          </cell>
          <cell r="BX2689">
            <v>1975</v>
          </cell>
        </row>
        <row r="2690">
          <cell r="E2690" t="str">
            <v>BWHX2592</v>
          </cell>
          <cell r="F2690" t="str">
            <v>B-14 1575 +10 6 139.7 M/S</v>
          </cell>
          <cell r="G2690" t="str">
            <v>B-14 1575 +10 6 139.7 M/S</v>
          </cell>
          <cell r="H2690" t="str">
            <v>B-14</v>
          </cell>
          <cell r="K2690" t="str">
            <v>BRIDGESTONE</v>
          </cell>
          <cell r="L2690" t="str">
            <v>1575</v>
          </cell>
          <cell r="M2690" t="str">
            <v>WHEEL</v>
          </cell>
          <cell r="N2690" t="str">
            <v>WHEEL</v>
          </cell>
          <cell r="O2690" t="str">
            <v>WHL</v>
          </cell>
          <cell r="P2690" t="str">
            <v/>
          </cell>
          <cell r="Q2690" t="str">
            <v/>
          </cell>
          <cell r="R2690" t="str">
            <v/>
          </cell>
          <cell r="T2690">
            <v>0</v>
          </cell>
          <cell r="V2690" t="str">
            <v>1575</v>
          </cell>
          <cell r="Y2690" t="str">
            <v>24</v>
          </cell>
          <cell r="AG2690" t="str">
            <v>*</v>
          </cell>
          <cell r="AL2690" t="str">
            <v>B-14</v>
          </cell>
          <cell r="AP2690">
            <v>0</v>
          </cell>
          <cell r="AQ2690">
            <v>0</v>
          </cell>
          <cell r="AR2690">
            <v>0</v>
          </cell>
          <cell r="AU2690">
            <v>0</v>
          </cell>
          <cell r="AW2690" t="str">
            <v>NORMAL</v>
          </cell>
          <cell r="AX2690">
            <v>0</v>
          </cell>
          <cell r="AY2690" t="str">
            <v>B</v>
          </cell>
          <cell r="AZ2690">
            <v>98</v>
          </cell>
          <cell r="BA2690">
            <v>10</v>
          </cell>
          <cell r="BB2690">
            <v>10</v>
          </cell>
          <cell r="BC2690">
            <v>616</v>
          </cell>
          <cell r="BD2690" t="str">
            <v>WHL</v>
          </cell>
          <cell r="BE2690" t="str">
            <v>WHL</v>
          </cell>
          <cell r="BF2690" t="str">
            <v>W</v>
          </cell>
          <cell r="BG2690" t="str">
            <v>PCS</v>
          </cell>
          <cell r="BH2690">
            <v>0</v>
          </cell>
          <cell r="BJ2690">
            <v>0</v>
          </cell>
          <cell r="BK2690">
            <v>5.8064400000000004E-3</v>
          </cell>
          <cell r="BL2690">
            <v>15</v>
          </cell>
          <cell r="BM2690">
            <v>0</v>
          </cell>
          <cell r="BN2690">
            <v>0</v>
          </cell>
          <cell r="BO2690">
            <v>95</v>
          </cell>
          <cell r="BP2690">
            <v>80</v>
          </cell>
          <cell r="BR2690">
            <v>2551</v>
          </cell>
          <cell r="BS2690">
            <v>2200</v>
          </cell>
          <cell r="BT2690">
            <v>2200</v>
          </cell>
          <cell r="BU2690">
            <v>2444</v>
          </cell>
          <cell r="BV2690">
            <v>10</v>
          </cell>
          <cell r="BW2690">
            <v>2200</v>
          </cell>
          <cell r="BX2690">
            <v>0</v>
          </cell>
        </row>
        <row r="2691">
          <cell r="E2691" t="str">
            <v>BWHX2600</v>
          </cell>
          <cell r="F2691" t="str">
            <v>B-15 1570 +10 5 114.3 S</v>
          </cell>
          <cell r="G2691" t="str">
            <v>B-15 1570 +10 5 114.3 S</v>
          </cell>
          <cell r="H2691" t="str">
            <v>B-15</v>
          </cell>
          <cell r="K2691" t="str">
            <v>BRIDGESTONE</v>
          </cell>
          <cell r="L2691" t="str">
            <v>1570</v>
          </cell>
          <cell r="M2691" t="str">
            <v>WHEEL</v>
          </cell>
          <cell r="N2691" t="str">
            <v>WHEEL</v>
          </cell>
          <cell r="O2691" t="str">
            <v>WHL</v>
          </cell>
          <cell r="P2691" t="str">
            <v/>
          </cell>
          <cell r="Q2691" t="str">
            <v/>
          </cell>
          <cell r="R2691" t="str">
            <v/>
          </cell>
          <cell r="T2691">
            <v>0</v>
          </cell>
          <cell r="V2691" t="str">
            <v>1570</v>
          </cell>
          <cell r="Y2691" t="str">
            <v>24</v>
          </cell>
          <cell r="AG2691" t="str">
            <v>*</v>
          </cell>
          <cell r="AL2691" t="str">
            <v>B15</v>
          </cell>
          <cell r="AP2691">
            <v>0</v>
          </cell>
          <cell r="AQ2691">
            <v>0</v>
          </cell>
          <cell r="AR2691">
            <v>0</v>
          </cell>
          <cell r="AU2691">
            <v>0</v>
          </cell>
          <cell r="AW2691" t="str">
            <v>NORMAL</v>
          </cell>
          <cell r="AX2691">
            <v>82</v>
          </cell>
          <cell r="AY2691" t="str">
            <v>B</v>
          </cell>
          <cell r="AZ2691">
            <v>98</v>
          </cell>
          <cell r="BA2691">
            <v>10</v>
          </cell>
          <cell r="BB2691">
            <v>10</v>
          </cell>
          <cell r="BC2691">
            <v>616</v>
          </cell>
          <cell r="BD2691" t="str">
            <v>WHL</v>
          </cell>
          <cell r="BE2691" t="str">
            <v>WHL</v>
          </cell>
          <cell r="BF2691" t="str">
            <v>W</v>
          </cell>
          <cell r="BG2691" t="str">
            <v>PCS</v>
          </cell>
          <cell r="BH2691">
            <v>0</v>
          </cell>
          <cell r="BJ2691">
            <v>0</v>
          </cell>
          <cell r="BK2691">
            <v>5.8064400000000004E-3</v>
          </cell>
          <cell r="BL2691">
            <v>15</v>
          </cell>
          <cell r="BM2691">
            <v>0</v>
          </cell>
          <cell r="BN2691">
            <v>0</v>
          </cell>
          <cell r="BO2691">
            <v>95</v>
          </cell>
          <cell r="BP2691">
            <v>80</v>
          </cell>
          <cell r="BR2691">
            <v>2551</v>
          </cell>
          <cell r="BS2691">
            <v>1900</v>
          </cell>
          <cell r="BT2691">
            <v>1900</v>
          </cell>
          <cell r="BU2691">
            <v>2111</v>
          </cell>
          <cell r="BV2691">
            <v>10</v>
          </cell>
          <cell r="BW2691">
            <v>1900</v>
          </cell>
          <cell r="BX2691">
            <v>1693.1</v>
          </cell>
        </row>
        <row r="2692">
          <cell r="E2692" t="str">
            <v>BWHX2602</v>
          </cell>
          <cell r="F2692" t="str">
            <v>B-15 1570 +10 6 139.7 S</v>
          </cell>
          <cell r="G2692" t="str">
            <v>B-15 1570 +10 6 139.7 S</v>
          </cell>
          <cell r="H2692" t="str">
            <v>B-15</v>
          </cell>
          <cell r="K2692" t="str">
            <v>BRIDGESTONE</v>
          </cell>
          <cell r="L2692" t="str">
            <v>1570</v>
          </cell>
          <cell r="M2692" t="str">
            <v>WHEEL</v>
          </cell>
          <cell r="N2692" t="str">
            <v>WHEEL</v>
          </cell>
          <cell r="O2692" t="str">
            <v>WHL</v>
          </cell>
          <cell r="P2692" t="str">
            <v/>
          </cell>
          <cell r="Q2692" t="str">
            <v/>
          </cell>
          <cell r="R2692" t="str">
            <v/>
          </cell>
          <cell r="T2692">
            <v>0</v>
          </cell>
          <cell r="V2692" t="str">
            <v>1570</v>
          </cell>
          <cell r="Y2692" t="str">
            <v>24</v>
          </cell>
          <cell r="AG2692" t="str">
            <v>*</v>
          </cell>
          <cell r="AL2692" t="str">
            <v>B15</v>
          </cell>
          <cell r="AP2692">
            <v>0</v>
          </cell>
          <cell r="AQ2692">
            <v>0</v>
          </cell>
          <cell r="AR2692">
            <v>0</v>
          </cell>
          <cell r="AU2692">
            <v>0</v>
          </cell>
          <cell r="AW2692" t="str">
            <v>NORMAL</v>
          </cell>
          <cell r="AX2692">
            <v>26</v>
          </cell>
          <cell r="AY2692" t="str">
            <v>B</v>
          </cell>
          <cell r="AZ2692">
            <v>98</v>
          </cell>
          <cell r="BA2692">
            <v>10</v>
          </cell>
          <cell r="BB2692">
            <v>10</v>
          </cell>
          <cell r="BC2692">
            <v>616</v>
          </cell>
          <cell r="BD2692" t="str">
            <v>WHL</v>
          </cell>
          <cell r="BE2692" t="str">
            <v>WHL</v>
          </cell>
          <cell r="BF2692" t="str">
            <v>W</v>
          </cell>
          <cell r="BG2692" t="str">
            <v>PCS</v>
          </cell>
          <cell r="BH2692">
            <v>0</v>
          </cell>
          <cell r="BJ2692">
            <v>0</v>
          </cell>
          <cell r="BK2692">
            <v>5.8064400000000004E-3</v>
          </cell>
          <cell r="BL2692">
            <v>15</v>
          </cell>
          <cell r="BM2692">
            <v>0</v>
          </cell>
          <cell r="BN2692">
            <v>0</v>
          </cell>
          <cell r="BO2692">
            <v>95</v>
          </cell>
          <cell r="BP2692">
            <v>80</v>
          </cell>
          <cell r="BR2692">
            <v>2551</v>
          </cell>
          <cell r="BS2692">
            <v>1900</v>
          </cell>
          <cell r="BT2692">
            <v>1900</v>
          </cell>
          <cell r="BU2692">
            <v>2111</v>
          </cell>
          <cell r="BV2692">
            <v>10</v>
          </cell>
          <cell r="BW2692">
            <v>1900</v>
          </cell>
          <cell r="BX2692">
            <v>1441.18</v>
          </cell>
        </row>
        <row r="2693">
          <cell r="E2693" t="str">
            <v>BWHX2604</v>
          </cell>
          <cell r="F2693" t="str">
            <v>B-15 1570 +10 5 114.3 HB</v>
          </cell>
          <cell r="G2693" t="str">
            <v>B-15 1570 +10 5 114.3 HB</v>
          </cell>
          <cell r="H2693" t="str">
            <v>B-15</v>
          </cell>
          <cell r="K2693" t="str">
            <v>BRIDGESTONE</v>
          </cell>
          <cell r="L2693" t="str">
            <v>1570</v>
          </cell>
          <cell r="M2693" t="str">
            <v>WHEEL</v>
          </cell>
          <cell r="N2693" t="str">
            <v>WHEEL</v>
          </cell>
          <cell r="O2693" t="str">
            <v>WHL</v>
          </cell>
          <cell r="P2693" t="str">
            <v/>
          </cell>
          <cell r="Q2693" t="str">
            <v/>
          </cell>
          <cell r="R2693" t="str">
            <v/>
          </cell>
          <cell r="T2693">
            <v>0</v>
          </cell>
          <cell r="V2693" t="str">
            <v>1570</v>
          </cell>
          <cell r="Y2693" t="str">
            <v>24</v>
          </cell>
          <cell r="AG2693" t="str">
            <v>*</v>
          </cell>
          <cell r="AL2693" t="str">
            <v>B15</v>
          </cell>
          <cell r="AP2693">
            <v>0</v>
          </cell>
          <cell r="AQ2693">
            <v>0</v>
          </cell>
          <cell r="AR2693">
            <v>0</v>
          </cell>
          <cell r="AU2693">
            <v>0</v>
          </cell>
          <cell r="AW2693" t="str">
            <v>NORMAL</v>
          </cell>
          <cell r="AX2693">
            <v>2</v>
          </cell>
          <cell r="AY2693" t="str">
            <v>B</v>
          </cell>
          <cell r="AZ2693">
            <v>98</v>
          </cell>
          <cell r="BA2693">
            <v>10</v>
          </cell>
          <cell r="BB2693">
            <v>10</v>
          </cell>
          <cell r="BC2693">
            <v>616</v>
          </cell>
          <cell r="BD2693" t="str">
            <v>WHL</v>
          </cell>
          <cell r="BE2693" t="str">
            <v>WHL</v>
          </cell>
          <cell r="BF2693" t="str">
            <v>W</v>
          </cell>
          <cell r="BG2693" t="str">
            <v>PCS</v>
          </cell>
          <cell r="BH2693">
            <v>0</v>
          </cell>
          <cell r="BJ2693">
            <v>0</v>
          </cell>
          <cell r="BK2693">
            <v>5.8064400000000004E-3</v>
          </cell>
          <cell r="BL2693">
            <v>15</v>
          </cell>
          <cell r="BM2693">
            <v>0</v>
          </cell>
          <cell r="BN2693">
            <v>0</v>
          </cell>
          <cell r="BO2693">
            <v>95</v>
          </cell>
          <cell r="BP2693">
            <v>80</v>
          </cell>
          <cell r="BR2693">
            <v>2667</v>
          </cell>
          <cell r="BS2693">
            <v>2000</v>
          </cell>
          <cell r="BT2693">
            <v>2000</v>
          </cell>
          <cell r="BU2693">
            <v>2222</v>
          </cell>
          <cell r="BV2693">
            <v>10</v>
          </cell>
          <cell r="BW2693">
            <v>2000</v>
          </cell>
          <cell r="BX2693">
            <v>1570</v>
          </cell>
        </row>
        <row r="2694">
          <cell r="E2694" t="str">
            <v>BWHX2606</v>
          </cell>
          <cell r="F2694" t="str">
            <v>B-15 1570 +10 6 139.7 HB</v>
          </cell>
          <cell r="G2694" t="str">
            <v>B-15 1570 +10 6 139.7 HB</v>
          </cell>
          <cell r="H2694" t="str">
            <v>B-15</v>
          </cell>
          <cell r="K2694" t="str">
            <v>BRIDGESTONE</v>
          </cell>
          <cell r="L2694" t="str">
            <v>1570</v>
          </cell>
          <cell r="M2694" t="str">
            <v>WHEEL</v>
          </cell>
          <cell r="N2694" t="str">
            <v>WHEEL</v>
          </cell>
          <cell r="O2694" t="str">
            <v>WHL</v>
          </cell>
          <cell r="P2694" t="str">
            <v/>
          </cell>
          <cell r="Q2694" t="str">
            <v/>
          </cell>
          <cell r="R2694" t="str">
            <v/>
          </cell>
          <cell r="T2694">
            <v>0</v>
          </cell>
          <cell r="V2694" t="str">
            <v>1570</v>
          </cell>
          <cell r="Y2694" t="str">
            <v>24</v>
          </cell>
          <cell r="AG2694" t="str">
            <v>*</v>
          </cell>
          <cell r="AL2694" t="str">
            <v>B15</v>
          </cell>
          <cell r="AP2694">
            <v>0</v>
          </cell>
          <cell r="AQ2694">
            <v>0</v>
          </cell>
          <cell r="AR2694">
            <v>0</v>
          </cell>
          <cell r="AU2694">
            <v>0</v>
          </cell>
          <cell r="AW2694" t="str">
            <v>NORMAL</v>
          </cell>
          <cell r="AX2694">
            <v>24</v>
          </cell>
          <cell r="AY2694" t="str">
            <v>B</v>
          </cell>
          <cell r="AZ2694">
            <v>98</v>
          </cell>
          <cell r="BA2694">
            <v>10</v>
          </cell>
          <cell r="BB2694">
            <v>10</v>
          </cell>
          <cell r="BC2694">
            <v>616</v>
          </cell>
          <cell r="BD2694" t="str">
            <v>WHL</v>
          </cell>
          <cell r="BE2694" t="str">
            <v>WHL</v>
          </cell>
          <cell r="BF2694" t="str">
            <v>W</v>
          </cell>
          <cell r="BG2694" t="str">
            <v>PCS</v>
          </cell>
          <cell r="BH2694">
            <v>0</v>
          </cell>
          <cell r="BJ2694">
            <v>0</v>
          </cell>
          <cell r="BK2694">
            <v>5.8064400000000004E-3</v>
          </cell>
          <cell r="BL2694">
            <v>15</v>
          </cell>
          <cell r="BM2694">
            <v>0</v>
          </cell>
          <cell r="BN2694">
            <v>0</v>
          </cell>
          <cell r="BO2694">
            <v>95</v>
          </cell>
          <cell r="BP2694">
            <v>80</v>
          </cell>
          <cell r="BR2694">
            <v>2667</v>
          </cell>
          <cell r="BS2694">
            <v>2000</v>
          </cell>
          <cell r="BT2694">
            <v>2000</v>
          </cell>
          <cell r="BU2694">
            <v>2222</v>
          </cell>
          <cell r="BV2694">
            <v>10</v>
          </cell>
          <cell r="BW2694">
            <v>2000</v>
          </cell>
          <cell r="BX2694">
            <v>1352.88</v>
          </cell>
        </row>
        <row r="2695">
          <cell r="E2695" t="str">
            <v>BWHX2610</v>
          </cell>
          <cell r="F2695" t="str">
            <v>DUELER IV 1580 -5 6 139.7 M/S</v>
          </cell>
          <cell r="G2695" t="str">
            <v>DUELER IV 1580 -5 6 139.7 M/S</v>
          </cell>
          <cell r="H2695" t="str">
            <v>DUELER IV</v>
          </cell>
          <cell r="K2695" t="str">
            <v>BRIDGESTONE</v>
          </cell>
          <cell r="L2695" t="str">
            <v>1580</v>
          </cell>
          <cell r="M2695" t="str">
            <v>WHEEL</v>
          </cell>
          <cell r="N2695" t="str">
            <v>WHEEL</v>
          </cell>
          <cell r="O2695" t="str">
            <v>WHL</v>
          </cell>
          <cell r="P2695" t="str">
            <v/>
          </cell>
          <cell r="Q2695" t="str">
            <v/>
          </cell>
          <cell r="R2695" t="str">
            <v/>
          </cell>
          <cell r="T2695">
            <v>0</v>
          </cell>
          <cell r="V2695" t="str">
            <v>1580</v>
          </cell>
          <cell r="Y2695" t="str">
            <v>24</v>
          </cell>
          <cell r="AG2695" t="str">
            <v>*</v>
          </cell>
          <cell r="AL2695" t="str">
            <v>DUELER IV</v>
          </cell>
          <cell r="AP2695">
            <v>0</v>
          </cell>
          <cell r="AQ2695">
            <v>0</v>
          </cell>
          <cell r="AR2695">
            <v>0</v>
          </cell>
          <cell r="AU2695">
            <v>0</v>
          </cell>
          <cell r="AW2695" t="str">
            <v>INDENTURED</v>
          </cell>
          <cell r="AX2695">
            <v>174</v>
          </cell>
          <cell r="AY2695" t="str">
            <v>B</v>
          </cell>
          <cell r="AZ2695">
            <v>98</v>
          </cell>
          <cell r="BA2695">
            <v>10</v>
          </cell>
          <cell r="BB2695">
            <v>10</v>
          </cell>
          <cell r="BC2695">
            <v>616</v>
          </cell>
          <cell r="BD2695" t="str">
            <v>WHL</v>
          </cell>
          <cell r="BE2695" t="str">
            <v>WHL</v>
          </cell>
          <cell r="BF2695" t="str">
            <v>W</v>
          </cell>
          <cell r="BG2695" t="str">
            <v>PCS</v>
          </cell>
          <cell r="BH2695">
            <v>0</v>
          </cell>
          <cell r="BJ2695">
            <v>0</v>
          </cell>
          <cell r="BK2695">
            <v>5.8064400000000004E-3</v>
          </cell>
          <cell r="BL2695">
            <v>15</v>
          </cell>
          <cell r="BM2695">
            <v>0</v>
          </cell>
          <cell r="BN2695">
            <v>0</v>
          </cell>
          <cell r="BO2695">
            <v>95</v>
          </cell>
          <cell r="BP2695">
            <v>80</v>
          </cell>
          <cell r="BR2695">
            <v>2850</v>
          </cell>
          <cell r="BS2695">
            <v>2000</v>
          </cell>
          <cell r="BT2695">
            <v>2000</v>
          </cell>
          <cell r="BU2695">
            <v>2222</v>
          </cell>
          <cell r="BV2695">
            <v>10</v>
          </cell>
          <cell r="BW2695">
            <v>2000</v>
          </cell>
          <cell r="BX2695">
            <v>1816.15</v>
          </cell>
        </row>
        <row r="2696">
          <cell r="E2696" t="str">
            <v>BWHX2630</v>
          </cell>
          <cell r="F2696" t="str">
            <v>DUELER V 1580 -5 6 139.7 M/S</v>
          </cell>
          <cell r="G2696" t="str">
            <v>DUELER V 1580 -5 6 139.7 M/S</v>
          </cell>
          <cell r="H2696" t="str">
            <v>DUELER V</v>
          </cell>
          <cell r="K2696" t="str">
            <v>BRIDGESTONE</v>
          </cell>
          <cell r="L2696" t="str">
            <v>1580</v>
          </cell>
          <cell r="M2696" t="str">
            <v>WHEEL</v>
          </cell>
          <cell r="N2696" t="str">
            <v>WHEEL</v>
          </cell>
          <cell r="O2696" t="str">
            <v>WHL</v>
          </cell>
          <cell r="P2696" t="str">
            <v/>
          </cell>
          <cell r="Q2696" t="str">
            <v/>
          </cell>
          <cell r="R2696" t="str">
            <v/>
          </cell>
          <cell r="T2696">
            <v>0</v>
          </cell>
          <cell r="V2696" t="str">
            <v>1580</v>
          </cell>
          <cell r="Y2696" t="str">
            <v>24</v>
          </cell>
          <cell r="AG2696" t="str">
            <v>*</v>
          </cell>
          <cell r="AL2696" t="str">
            <v>DUELER V</v>
          </cell>
          <cell r="AP2696">
            <v>0</v>
          </cell>
          <cell r="AQ2696">
            <v>0</v>
          </cell>
          <cell r="AR2696">
            <v>0</v>
          </cell>
          <cell r="AU2696">
            <v>0</v>
          </cell>
          <cell r="AW2696" t="str">
            <v>NORMAL</v>
          </cell>
          <cell r="AX2696">
            <v>168</v>
          </cell>
          <cell r="AY2696" t="str">
            <v>B</v>
          </cell>
          <cell r="AZ2696">
            <v>98</v>
          </cell>
          <cell r="BA2696">
            <v>10</v>
          </cell>
          <cell r="BB2696">
            <v>10</v>
          </cell>
          <cell r="BC2696">
            <v>616</v>
          </cell>
          <cell r="BD2696" t="str">
            <v>WHL</v>
          </cell>
          <cell r="BE2696" t="str">
            <v>WHL</v>
          </cell>
          <cell r="BF2696" t="str">
            <v>W</v>
          </cell>
          <cell r="BG2696" t="str">
            <v>PCS</v>
          </cell>
          <cell r="BH2696">
            <v>0</v>
          </cell>
          <cell r="BJ2696">
            <v>0</v>
          </cell>
          <cell r="BK2696">
            <v>5.8064400000000004E-3</v>
          </cell>
          <cell r="BL2696">
            <v>15</v>
          </cell>
          <cell r="BM2696">
            <v>0</v>
          </cell>
          <cell r="BN2696">
            <v>0</v>
          </cell>
          <cell r="BO2696">
            <v>95</v>
          </cell>
          <cell r="BP2696">
            <v>80</v>
          </cell>
          <cell r="BR2696">
            <v>2850</v>
          </cell>
          <cell r="BS2696">
            <v>2000</v>
          </cell>
          <cell r="BT2696">
            <v>2000</v>
          </cell>
          <cell r="BU2696">
            <v>2222</v>
          </cell>
          <cell r="BV2696">
            <v>10</v>
          </cell>
          <cell r="BW2696">
            <v>2000</v>
          </cell>
          <cell r="BX2696">
            <v>1759.87</v>
          </cell>
        </row>
        <row r="2697">
          <cell r="E2697" t="str">
            <v>BWHX2670</v>
          </cell>
          <cell r="F2697" t="str">
            <v>DUELER VI 1580 -5 6 139.7 M/S</v>
          </cell>
          <cell r="G2697" t="str">
            <v>DUELER VI 1580 -5 6 139.7 M/S</v>
          </cell>
          <cell r="H2697" t="str">
            <v>DUELER VI</v>
          </cell>
          <cell r="K2697" t="str">
            <v>BRIDGESTONE</v>
          </cell>
          <cell r="L2697" t="str">
            <v>1580</v>
          </cell>
          <cell r="M2697" t="str">
            <v>WHEEL</v>
          </cell>
          <cell r="N2697" t="str">
            <v>WHEEL</v>
          </cell>
          <cell r="O2697" t="str">
            <v>WHL</v>
          </cell>
          <cell r="P2697" t="str">
            <v/>
          </cell>
          <cell r="Q2697" t="str">
            <v/>
          </cell>
          <cell r="R2697" t="str">
            <v/>
          </cell>
          <cell r="T2697">
            <v>0</v>
          </cell>
          <cell r="V2697" t="str">
            <v>1580</v>
          </cell>
          <cell r="Y2697" t="str">
            <v>24</v>
          </cell>
          <cell r="AG2697" t="str">
            <v>*</v>
          </cell>
          <cell r="AL2697" t="str">
            <v>DUELER VI</v>
          </cell>
          <cell r="AP2697">
            <v>0</v>
          </cell>
          <cell r="AQ2697">
            <v>0</v>
          </cell>
          <cell r="AR2697">
            <v>0</v>
          </cell>
          <cell r="AU2697">
            <v>0</v>
          </cell>
          <cell r="AW2697" t="str">
            <v>NORMAL</v>
          </cell>
          <cell r="AX2697">
            <v>123</v>
          </cell>
          <cell r="AY2697" t="str">
            <v>B</v>
          </cell>
          <cell r="AZ2697">
            <v>98</v>
          </cell>
          <cell r="BA2697">
            <v>10</v>
          </cell>
          <cell r="BB2697">
            <v>10</v>
          </cell>
          <cell r="BC2697">
            <v>616</v>
          </cell>
          <cell r="BD2697" t="str">
            <v>WHL</v>
          </cell>
          <cell r="BE2697" t="str">
            <v>WHL</v>
          </cell>
          <cell r="BF2697" t="str">
            <v>W</v>
          </cell>
          <cell r="BG2697" t="str">
            <v>PCS</v>
          </cell>
          <cell r="BH2697">
            <v>0</v>
          </cell>
          <cell r="BJ2697">
            <v>0</v>
          </cell>
          <cell r="BK2697">
            <v>5.8064400000000004E-3</v>
          </cell>
          <cell r="BL2697">
            <v>15</v>
          </cell>
          <cell r="BM2697">
            <v>0</v>
          </cell>
          <cell r="BN2697">
            <v>0</v>
          </cell>
          <cell r="BO2697">
            <v>95</v>
          </cell>
          <cell r="BP2697">
            <v>80</v>
          </cell>
          <cell r="BR2697">
            <v>2850</v>
          </cell>
          <cell r="BS2697">
            <v>2450</v>
          </cell>
          <cell r="BT2697">
            <v>2450</v>
          </cell>
          <cell r="BU2697">
            <v>2722</v>
          </cell>
          <cell r="BV2697">
            <v>10</v>
          </cell>
          <cell r="BW2697">
            <v>2450</v>
          </cell>
          <cell r="BX2697">
            <v>1936.32</v>
          </cell>
        </row>
        <row r="2698">
          <cell r="E2698" t="str">
            <v>BWHX2680</v>
          </cell>
          <cell r="F2698" t="str">
            <v>DUELER VI 1680 -56 139.7 M/S</v>
          </cell>
          <cell r="G2698" t="str">
            <v>DUELER VI 1680 -56 139.7 M/S</v>
          </cell>
          <cell r="H2698" t="str">
            <v>DUELER VI</v>
          </cell>
          <cell r="K2698" t="str">
            <v>BRIDGESTONE</v>
          </cell>
          <cell r="L2698" t="str">
            <v>1680</v>
          </cell>
          <cell r="M2698" t="str">
            <v>WHEEL</v>
          </cell>
          <cell r="N2698" t="str">
            <v>WHEEL</v>
          </cell>
          <cell r="O2698" t="str">
            <v>WHL</v>
          </cell>
          <cell r="P2698" t="str">
            <v/>
          </cell>
          <cell r="Q2698" t="str">
            <v/>
          </cell>
          <cell r="R2698" t="str">
            <v/>
          </cell>
          <cell r="T2698">
            <v>0</v>
          </cell>
          <cell r="V2698" t="str">
            <v>1680</v>
          </cell>
          <cell r="Y2698" t="str">
            <v>24</v>
          </cell>
          <cell r="AG2698" t="str">
            <v>*</v>
          </cell>
          <cell r="AL2698" t="str">
            <v>DUELER VI</v>
          </cell>
          <cell r="AP2698">
            <v>0</v>
          </cell>
          <cell r="AQ2698">
            <v>0</v>
          </cell>
          <cell r="AR2698">
            <v>0</v>
          </cell>
          <cell r="AU2698">
            <v>0</v>
          </cell>
          <cell r="AW2698" t="str">
            <v>NORMAL</v>
          </cell>
          <cell r="AX2698">
            <v>168</v>
          </cell>
          <cell r="AY2698" t="str">
            <v>B</v>
          </cell>
          <cell r="AZ2698">
            <v>98</v>
          </cell>
          <cell r="BA2698">
            <v>10</v>
          </cell>
          <cell r="BB2698">
            <v>10</v>
          </cell>
          <cell r="BC2698">
            <v>616</v>
          </cell>
          <cell r="BD2698" t="str">
            <v>WHL</v>
          </cell>
          <cell r="BE2698" t="str">
            <v>WHL</v>
          </cell>
          <cell r="BF2698" t="str">
            <v>W</v>
          </cell>
          <cell r="BG2698" t="str">
            <v>PCS</v>
          </cell>
          <cell r="BH2698">
            <v>0</v>
          </cell>
          <cell r="BJ2698">
            <v>0</v>
          </cell>
          <cell r="BK2698">
            <v>6.6064383999999993E-3</v>
          </cell>
          <cell r="BL2698">
            <v>16</v>
          </cell>
          <cell r="BM2698">
            <v>0</v>
          </cell>
          <cell r="BN2698">
            <v>0</v>
          </cell>
          <cell r="BO2698">
            <v>95</v>
          </cell>
          <cell r="BP2698">
            <v>80</v>
          </cell>
          <cell r="BR2698">
            <v>3024</v>
          </cell>
          <cell r="BS2698">
            <v>2600</v>
          </cell>
          <cell r="BT2698">
            <v>2600</v>
          </cell>
          <cell r="BU2698">
            <v>2889</v>
          </cell>
          <cell r="BV2698">
            <v>10</v>
          </cell>
          <cell r="BW2698">
            <v>2600</v>
          </cell>
          <cell r="BX2698">
            <v>2079.7399999999998</v>
          </cell>
        </row>
        <row r="2699">
          <cell r="E2699" t="str">
            <v>BWHX2710</v>
          </cell>
          <cell r="F2699" t="str">
            <v>DUELER VII 1580 -5 6 139.7 S</v>
          </cell>
          <cell r="G2699" t="str">
            <v>DUELER VII 1580 -5 6 139.7 S</v>
          </cell>
          <cell r="H2699" t="str">
            <v>DUELER VII</v>
          </cell>
          <cell r="K2699" t="str">
            <v>BRIDGESTONE</v>
          </cell>
          <cell r="L2699" t="str">
            <v>1580</v>
          </cell>
          <cell r="M2699" t="str">
            <v>WHEEL</v>
          </cell>
          <cell r="N2699" t="str">
            <v>WHEEL</v>
          </cell>
          <cell r="O2699" t="str">
            <v>WHL</v>
          </cell>
          <cell r="P2699" t="str">
            <v/>
          </cell>
          <cell r="Q2699" t="str">
            <v/>
          </cell>
          <cell r="R2699" t="str">
            <v/>
          </cell>
          <cell r="T2699">
            <v>0</v>
          </cell>
          <cell r="V2699" t="str">
            <v>1580</v>
          </cell>
          <cell r="Y2699" t="str">
            <v>24</v>
          </cell>
          <cell r="AG2699" t="str">
            <v>*</v>
          </cell>
          <cell r="AL2699" t="str">
            <v>DUELER VII</v>
          </cell>
          <cell r="AP2699">
            <v>0</v>
          </cell>
          <cell r="AQ2699">
            <v>0</v>
          </cell>
          <cell r="AR2699">
            <v>0</v>
          </cell>
          <cell r="AU2699">
            <v>0</v>
          </cell>
          <cell r="AW2699" t="str">
            <v>NORMAL</v>
          </cell>
          <cell r="AX2699">
            <v>20</v>
          </cell>
          <cell r="AY2699" t="str">
            <v>B</v>
          </cell>
          <cell r="AZ2699">
            <v>98</v>
          </cell>
          <cell r="BA2699">
            <v>10</v>
          </cell>
          <cell r="BB2699">
            <v>10</v>
          </cell>
          <cell r="BC2699">
            <v>616</v>
          </cell>
          <cell r="BD2699" t="str">
            <v>WHL</v>
          </cell>
          <cell r="BE2699" t="str">
            <v>WHL</v>
          </cell>
          <cell r="BF2699" t="str">
            <v>W</v>
          </cell>
          <cell r="BG2699" t="str">
            <v>PCS</v>
          </cell>
          <cell r="BH2699">
            <v>0</v>
          </cell>
          <cell r="BJ2699">
            <v>0</v>
          </cell>
          <cell r="BK2699">
            <v>5.8064400000000004E-3</v>
          </cell>
          <cell r="BL2699">
            <v>15</v>
          </cell>
          <cell r="BM2699">
            <v>0</v>
          </cell>
          <cell r="BN2699">
            <v>0</v>
          </cell>
          <cell r="BO2699">
            <v>95</v>
          </cell>
          <cell r="BP2699">
            <v>80</v>
          </cell>
          <cell r="BR2699">
            <v>2850</v>
          </cell>
          <cell r="BS2699">
            <v>2000</v>
          </cell>
          <cell r="BT2699">
            <v>2000</v>
          </cell>
          <cell r="BU2699">
            <v>2222</v>
          </cell>
          <cell r="BV2699">
            <v>10</v>
          </cell>
          <cell r="BW2699">
            <v>2000</v>
          </cell>
          <cell r="BX2699">
            <v>2100</v>
          </cell>
        </row>
        <row r="2700">
          <cell r="E2700" t="str">
            <v>BWHX2720</v>
          </cell>
          <cell r="F2700" t="str">
            <v>DUELER VII 1580 -5 6 139.7 HB</v>
          </cell>
          <cell r="G2700" t="str">
            <v>DUELER VII 1580 -5 6 139.7 HB</v>
          </cell>
          <cell r="H2700" t="str">
            <v>DUELER VII</v>
          </cell>
          <cell r="K2700" t="str">
            <v>BRIDGESTONE</v>
          </cell>
          <cell r="L2700" t="str">
            <v>1580</v>
          </cell>
          <cell r="M2700" t="str">
            <v>WHEEL</v>
          </cell>
          <cell r="N2700" t="str">
            <v>WHEEL</v>
          </cell>
          <cell r="O2700" t="str">
            <v>WHL</v>
          </cell>
          <cell r="P2700" t="str">
            <v/>
          </cell>
          <cell r="Q2700" t="str">
            <v/>
          </cell>
          <cell r="R2700" t="str">
            <v/>
          </cell>
          <cell r="T2700">
            <v>0</v>
          </cell>
          <cell r="V2700" t="str">
            <v>1580</v>
          </cell>
          <cell r="Y2700" t="str">
            <v>24</v>
          </cell>
          <cell r="AG2700" t="str">
            <v>*</v>
          </cell>
          <cell r="AL2700" t="str">
            <v>DUELER VII</v>
          </cell>
          <cell r="AP2700">
            <v>0</v>
          </cell>
          <cell r="AQ2700">
            <v>0</v>
          </cell>
          <cell r="AR2700">
            <v>0</v>
          </cell>
          <cell r="AU2700">
            <v>0</v>
          </cell>
          <cell r="AW2700" t="str">
            <v>NORMAL</v>
          </cell>
          <cell r="AX2700">
            <v>32</v>
          </cell>
          <cell r="AY2700" t="str">
            <v>B</v>
          </cell>
          <cell r="AZ2700">
            <v>98</v>
          </cell>
          <cell r="BA2700">
            <v>10</v>
          </cell>
          <cell r="BB2700">
            <v>10</v>
          </cell>
          <cell r="BC2700">
            <v>616</v>
          </cell>
          <cell r="BD2700" t="str">
            <v>WHL</v>
          </cell>
          <cell r="BE2700" t="str">
            <v>WHL</v>
          </cell>
          <cell r="BF2700" t="str">
            <v>W</v>
          </cell>
          <cell r="BG2700" t="str">
            <v>PCS</v>
          </cell>
          <cell r="BH2700">
            <v>0</v>
          </cell>
          <cell r="BJ2700">
            <v>0</v>
          </cell>
          <cell r="BK2700">
            <v>5.8064400000000004E-3</v>
          </cell>
          <cell r="BL2700">
            <v>15</v>
          </cell>
          <cell r="BM2700">
            <v>0</v>
          </cell>
          <cell r="BN2700">
            <v>0</v>
          </cell>
          <cell r="BO2700">
            <v>95</v>
          </cell>
          <cell r="BP2700">
            <v>80</v>
          </cell>
          <cell r="BR2700">
            <v>3024</v>
          </cell>
          <cell r="BS2700">
            <v>2150</v>
          </cell>
          <cell r="BT2700">
            <v>2150</v>
          </cell>
          <cell r="BU2700">
            <v>2389</v>
          </cell>
          <cell r="BV2700">
            <v>10</v>
          </cell>
          <cell r="BW2700">
            <v>2150</v>
          </cell>
          <cell r="BX2700">
            <v>2200</v>
          </cell>
        </row>
        <row r="2701">
          <cell r="E2701" t="str">
            <v>BWHX2810</v>
          </cell>
          <cell r="F2701" t="str">
            <v>DUELERVIII 1580 -5 6 139.7M/S</v>
          </cell>
          <cell r="G2701" t="str">
            <v>DUELERVIII 1580 -5 6 139.7M/S</v>
          </cell>
          <cell r="H2701" t="str">
            <v>DUELER VII</v>
          </cell>
          <cell r="K2701" t="str">
            <v>BRIDGESTONE</v>
          </cell>
          <cell r="L2701" t="str">
            <v>1580</v>
          </cell>
          <cell r="M2701" t="str">
            <v>WHEEL</v>
          </cell>
          <cell r="N2701" t="str">
            <v>WHEEL</v>
          </cell>
          <cell r="O2701" t="str">
            <v>WHL</v>
          </cell>
          <cell r="P2701" t="str">
            <v/>
          </cell>
          <cell r="Q2701" t="str">
            <v/>
          </cell>
          <cell r="R2701" t="str">
            <v/>
          </cell>
          <cell r="T2701">
            <v>0</v>
          </cell>
          <cell r="V2701" t="str">
            <v>1580</v>
          </cell>
          <cell r="Y2701" t="str">
            <v>24</v>
          </cell>
          <cell r="AG2701" t="str">
            <v>*</v>
          </cell>
          <cell r="AL2701" t="str">
            <v>DUELER VIII</v>
          </cell>
          <cell r="AP2701">
            <v>0</v>
          </cell>
          <cell r="AQ2701">
            <v>0</v>
          </cell>
          <cell r="AR2701">
            <v>0</v>
          </cell>
          <cell r="AU2701">
            <v>0</v>
          </cell>
          <cell r="AW2701" t="str">
            <v>NORMAL</v>
          </cell>
          <cell r="AX2701">
            <v>0</v>
          </cell>
          <cell r="AY2701" t="str">
            <v>B</v>
          </cell>
          <cell r="AZ2701">
            <v>98</v>
          </cell>
          <cell r="BA2701">
            <v>10</v>
          </cell>
          <cell r="BB2701">
            <v>10</v>
          </cell>
          <cell r="BC2701">
            <v>616</v>
          </cell>
          <cell r="BD2701" t="str">
            <v>WHL</v>
          </cell>
          <cell r="BE2701" t="str">
            <v>WHL</v>
          </cell>
          <cell r="BF2701" t="str">
            <v>W</v>
          </cell>
          <cell r="BG2701" t="str">
            <v>PCS</v>
          </cell>
          <cell r="BH2701">
            <v>0</v>
          </cell>
          <cell r="BJ2701">
            <v>0</v>
          </cell>
          <cell r="BK2701">
            <v>5.8064400000000004E-3</v>
          </cell>
          <cell r="BL2701">
            <v>15</v>
          </cell>
          <cell r="BM2701">
            <v>0</v>
          </cell>
          <cell r="BN2701">
            <v>0</v>
          </cell>
          <cell r="BO2701">
            <v>95</v>
          </cell>
          <cell r="BP2701">
            <v>80</v>
          </cell>
          <cell r="BR2701">
            <v>2618</v>
          </cell>
          <cell r="BS2701">
            <v>2250</v>
          </cell>
          <cell r="BT2701">
            <v>2250</v>
          </cell>
          <cell r="BU2701">
            <v>2500</v>
          </cell>
          <cell r="BV2701">
            <v>10</v>
          </cell>
          <cell r="BW2701">
            <v>2250</v>
          </cell>
          <cell r="BX2701">
            <v>0</v>
          </cell>
        </row>
        <row r="2702">
          <cell r="E2702" t="str">
            <v>BWHX2811</v>
          </cell>
          <cell r="F2702" t="str">
            <v>DUELER VIII 1580 -5 6 139.7 HS</v>
          </cell>
          <cell r="G2702" t="str">
            <v>DUELER VIII 1580 -5 6 139.7 HS</v>
          </cell>
          <cell r="H2702" t="str">
            <v>DUELER VII</v>
          </cell>
          <cell r="K2702" t="str">
            <v>BRIDGESTONE</v>
          </cell>
          <cell r="L2702" t="str">
            <v>1580</v>
          </cell>
          <cell r="M2702" t="str">
            <v>WHEEL</v>
          </cell>
          <cell r="N2702" t="str">
            <v>WHEEL</v>
          </cell>
          <cell r="O2702" t="str">
            <v>WHL</v>
          </cell>
          <cell r="P2702" t="str">
            <v/>
          </cell>
          <cell r="Q2702" t="str">
            <v/>
          </cell>
          <cell r="R2702" t="str">
            <v/>
          </cell>
          <cell r="T2702">
            <v>0</v>
          </cell>
          <cell r="V2702" t="str">
            <v>1580</v>
          </cell>
          <cell r="Y2702" t="str">
            <v>24</v>
          </cell>
          <cell r="AG2702" t="str">
            <v>*</v>
          </cell>
          <cell r="AL2702" t="str">
            <v>DUELER VIII</v>
          </cell>
          <cell r="AP2702">
            <v>0</v>
          </cell>
          <cell r="AQ2702">
            <v>0</v>
          </cell>
          <cell r="AR2702">
            <v>0</v>
          </cell>
          <cell r="AU2702">
            <v>0</v>
          </cell>
          <cell r="AW2702" t="str">
            <v>NORMAL</v>
          </cell>
          <cell r="AX2702">
            <v>22</v>
          </cell>
          <cell r="AY2702" t="str">
            <v>B</v>
          </cell>
          <cell r="AZ2702">
            <v>98</v>
          </cell>
          <cell r="BA2702">
            <v>10</v>
          </cell>
          <cell r="BB2702">
            <v>10</v>
          </cell>
          <cell r="BC2702">
            <v>616</v>
          </cell>
          <cell r="BD2702" t="str">
            <v>WHL</v>
          </cell>
          <cell r="BE2702" t="str">
            <v>WHL</v>
          </cell>
          <cell r="BF2702" t="str">
            <v>W</v>
          </cell>
          <cell r="BG2702" t="str">
            <v>PCS</v>
          </cell>
          <cell r="BH2702">
            <v>0</v>
          </cell>
          <cell r="BJ2702">
            <v>0</v>
          </cell>
          <cell r="BK2702">
            <v>5.8064400000000004E-3</v>
          </cell>
          <cell r="BL2702">
            <v>15</v>
          </cell>
          <cell r="BM2702">
            <v>0</v>
          </cell>
          <cell r="BN2702">
            <v>0</v>
          </cell>
          <cell r="BO2702">
            <v>95</v>
          </cell>
          <cell r="BP2702">
            <v>80</v>
          </cell>
          <cell r="BR2702">
            <v>2618</v>
          </cell>
          <cell r="BS2702">
            <v>2250</v>
          </cell>
          <cell r="BT2702">
            <v>2250</v>
          </cell>
          <cell r="BU2702">
            <v>2500</v>
          </cell>
          <cell r="BV2702">
            <v>10</v>
          </cell>
          <cell r="BW2702">
            <v>2250</v>
          </cell>
          <cell r="BX2702">
            <v>2130</v>
          </cell>
        </row>
        <row r="2703">
          <cell r="E2703" t="str">
            <v>BWHX2820</v>
          </cell>
          <cell r="F2703" t="str">
            <v>DUELERVIII 1680 -5 6 139.7M/S</v>
          </cell>
          <cell r="G2703" t="str">
            <v>DUELERVIII 1680 -5 6 139.7M/S</v>
          </cell>
          <cell r="H2703" t="str">
            <v>DUELER VII</v>
          </cell>
          <cell r="K2703" t="str">
            <v>BRIDGESTONE</v>
          </cell>
          <cell r="L2703" t="str">
            <v>1680</v>
          </cell>
          <cell r="M2703" t="str">
            <v>WHEEL</v>
          </cell>
          <cell r="N2703" t="str">
            <v>WHEEL</v>
          </cell>
          <cell r="O2703" t="str">
            <v>WHL</v>
          </cell>
          <cell r="P2703" t="str">
            <v/>
          </cell>
          <cell r="Q2703" t="str">
            <v/>
          </cell>
          <cell r="R2703" t="str">
            <v/>
          </cell>
          <cell r="T2703">
            <v>0</v>
          </cell>
          <cell r="V2703" t="str">
            <v>1680</v>
          </cell>
          <cell r="Y2703" t="str">
            <v>24</v>
          </cell>
          <cell r="AG2703" t="str">
            <v>*</v>
          </cell>
          <cell r="AL2703" t="str">
            <v>DUELER VIII</v>
          </cell>
          <cell r="AP2703">
            <v>0</v>
          </cell>
          <cell r="AQ2703">
            <v>0</v>
          </cell>
          <cell r="AR2703">
            <v>0</v>
          </cell>
          <cell r="AU2703">
            <v>0</v>
          </cell>
          <cell r="AW2703" t="str">
            <v>NORMAL</v>
          </cell>
          <cell r="AX2703">
            <v>38</v>
          </cell>
          <cell r="AY2703" t="str">
            <v>B</v>
          </cell>
          <cell r="AZ2703">
            <v>98</v>
          </cell>
          <cell r="BA2703">
            <v>10</v>
          </cell>
          <cell r="BB2703">
            <v>10</v>
          </cell>
          <cell r="BC2703">
            <v>616</v>
          </cell>
          <cell r="BD2703" t="str">
            <v>WHL</v>
          </cell>
          <cell r="BE2703" t="str">
            <v>WHL</v>
          </cell>
          <cell r="BF2703" t="str">
            <v>W</v>
          </cell>
          <cell r="BG2703" t="str">
            <v>PCS</v>
          </cell>
          <cell r="BH2703">
            <v>0</v>
          </cell>
          <cell r="BJ2703">
            <v>0</v>
          </cell>
          <cell r="BK2703">
            <v>6.6064383999999993E-3</v>
          </cell>
          <cell r="BL2703">
            <v>16</v>
          </cell>
          <cell r="BM2703">
            <v>0</v>
          </cell>
          <cell r="BN2703">
            <v>0</v>
          </cell>
          <cell r="BO2703">
            <v>95</v>
          </cell>
          <cell r="BP2703">
            <v>80</v>
          </cell>
          <cell r="BR2703">
            <v>2792</v>
          </cell>
          <cell r="BS2703">
            <v>2400</v>
          </cell>
          <cell r="BT2703">
            <v>2400</v>
          </cell>
          <cell r="BU2703">
            <v>2667</v>
          </cell>
          <cell r="BV2703">
            <v>10</v>
          </cell>
          <cell r="BW2703">
            <v>2400</v>
          </cell>
          <cell r="BX2703">
            <v>2230</v>
          </cell>
        </row>
        <row r="2704">
          <cell r="E2704" t="str">
            <v>BWHX2821</v>
          </cell>
          <cell r="F2704" t="str">
            <v>DUELERVIII 1680 -5 6 139.7 HS</v>
          </cell>
          <cell r="G2704" t="str">
            <v>DUELERVIII 1680 -5 6 139.7 HS</v>
          </cell>
          <cell r="H2704" t="str">
            <v>DUELER VII</v>
          </cell>
          <cell r="K2704" t="str">
            <v>BRIDGESTONE</v>
          </cell>
          <cell r="L2704" t="str">
            <v>1680</v>
          </cell>
          <cell r="M2704" t="str">
            <v>WHEEL</v>
          </cell>
          <cell r="N2704" t="str">
            <v>WHEEL</v>
          </cell>
          <cell r="O2704" t="str">
            <v>WHL</v>
          </cell>
          <cell r="P2704" t="str">
            <v/>
          </cell>
          <cell r="Q2704" t="str">
            <v/>
          </cell>
          <cell r="R2704" t="str">
            <v/>
          </cell>
          <cell r="T2704">
            <v>0</v>
          </cell>
          <cell r="V2704" t="str">
            <v>1680</v>
          </cell>
          <cell r="Y2704" t="str">
            <v>24</v>
          </cell>
          <cell r="AG2704" t="str">
            <v>*</v>
          </cell>
          <cell r="AL2704" t="str">
            <v>DUELER VIII</v>
          </cell>
          <cell r="AP2704">
            <v>0</v>
          </cell>
          <cell r="AQ2704">
            <v>0</v>
          </cell>
          <cell r="AR2704">
            <v>0</v>
          </cell>
          <cell r="AU2704">
            <v>0</v>
          </cell>
          <cell r="AW2704" t="str">
            <v>NORMAL</v>
          </cell>
          <cell r="AX2704">
            <v>16</v>
          </cell>
          <cell r="AY2704" t="str">
            <v>B</v>
          </cell>
          <cell r="AZ2704">
            <v>98</v>
          </cell>
          <cell r="BA2704">
            <v>10</v>
          </cell>
          <cell r="BB2704">
            <v>10</v>
          </cell>
          <cell r="BC2704">
            <v>616</v>
          </cell>
          <cell r="BD2704" t="str">
            <v>WHL</v>
          </cell>
          <cell r="BE2704" t="str">
            <v>WHL</v>
          </cell>
          <cell r="BF2704" t="str">
            <v>W</v>
          </cell>
          <cell r="BG2704" t="str">
            <v>PCS</v>
          </cell>
          <cell r="BH2704">
            <v>0</v>
          </cell>
          <cell r="BJ2704">
            <v>0</v>
          </cell>
          <cell r="BK2704">
            <v>6.6064383999999993E-3</v>
          </cell>
          <cell r="BL2704">
            <v>16</v>
          </cell>
          <cell r="BM2704">
            <v>0</v>
          </cell>
          <cell r="BN2704">
            <v>0</v>
          </cell>
          <cell r="BO2704">
            <v>95</v>
          </cell>
          <cell r="BP2704">
            <v>80</v>
          </cell>
          <cell r="BR2704">
            <v>2792</v>
          </cell>
          <cell r="BS2704">
            <v>2400</v>
          </cell>
          <cell r="BT2704">
            <v>2400</v>
          </cell>
          <cell r="BU2704">
            <v>2667</v>
          </cell>
          <cell r="BV2704">
            <v>10</v>
          </cell>
          <cell r="BW2704">
            <v>2400</v>
          </cell>
          <cell r="BX2704">
            <v>2230</v>
          </cell>
        </row>
        <row r="2705">
          <cell r="E2705" t="str">
            <v>BWHX2900</v>
          </cell>
          <cell r="F2705" t="str">
            <v>B-16 1570 +15 6 139.7 M/S</v>
          </cell>
          <cell r="G2705" t="str">
            <v>B-16 1570 +15 6 139.7 M/S</v>
          </cell>
          <cell r="H2705" t="str">
            <v>B-16</v>
          </cell>
          <cell r="K2705" t="str">
            <v>BRIDGESTONE</v>
          </cell>
          <cell r="L2705" t="str">
            <v>1570</v>
          </cell>
          <cell r="M2705" t="str">
            <v>WHEEL</v>
          </cell>
          <cell r="N2705" t="str">
            <v>WHEEL</v>
          </cell>
          <cell r="O2705" t="str">
            <v>WHL</v>
          </cell>
          <cell r="P2705" t="str">
            <v/>
          </cell>
          <cell r="Q2705" t="str">
            <v/>
          </cell>
          <cell r="R2705" t="str">
            <v/>
          </cell>
          <cell r="T2705">
            <v>0</v>
          </cell>
          <cell r="V2705" t="str">
            <v>1570</v>
          </cell>
          <cell r="Y2705" t="str">
            <v>24</v>
          </cell>
          <cell r="AG2705" t="str">
            <v>*</v>
          </cell>
          <cell r="AL2705" t="str">
            <v>B16</v>
          </cell>
          <cell r="AP2705">
            <v>0</v>
          </cell>
          <cell r="AQ2705">
            <v>0</v>
          </cell>
          <cell r="AR2705">
            <v>0</v>
          </cell>
          <cell r="AU2705">
            <v>0</v>
          </cell>
          <cell r="AW2705" t="str">
            <v>NORMAL</v>
          </cell>
          <cell r="AX2705">
            <v>168</v>
          </cell>
          <cell r="AY2705" t="str">
            <v>B</v>
          </cell>
          <cell r="AZ2705">
            <v>98</v>
          </cell>
          <cell r="BA2705">
            <v>10</v>
          </cell>
          <cell r="BB2705">
            <v>10</v>
          </cell>
          <cell r="BC2705">
            <v>616</v>
          </cell>
          <cell r="BD2705" t="str">
            <v>WHL</v>
          </cell>
          <cell r="BE2705" t="str">
            <v>WHL</v>
          </cell>
          <cell r="BF2705" t="str">
            <v>W</v>
          </cell>
          <cell r="BG2705" t="str">
            <v>PCS</v>
          </cell>
          <cell r="BH2705">
            <v>0</v>
          </cell>
          <cell r="BJ2705">
            <v>0</v>
          </cell>
          <cell r="BK2705">
            <v>5.8064400000000004E-3</v>
          </cell>
          <cell r="BL2705">
            <v>15</v>
          </cell>
          <cell r="BM2705">
            <v>0</v>
          </cell>
          <cell r="BN2705">
            <v>0</v>
          </cell>
          <cell r="BO2705">
            <v>95</v>
          </cell>
          <cell r="BP2705">
            <v>80</v>
          </cell>
          <cell r="BR2705">
            <v>2435</v>
          </cell>
          <cell r="BS2705">
            <v>1900</v>
          </cell>
          <cell r="BT2705">
            <v>1900</v>
          </cell>
          <cell r="BU2705">
            <v>2111</v>
          </cell>
          <cell r="BV2705">
            <v>10</v>
          </cell>
          <cell r="BW2705">
            <v>1900</v>
          </cell>
          <cell r="BX2705">
            <v>1716.07</v>
          </cell>
        </row>
        <row r="2706">
          <cell r="E2706" t="str">
            <v>BWHX2902</v>
          </cell>
          <cell r="F2706" t="str">
            <v>B-16 1570 +15 6 139.7 HB</v>
          </cell>
          <cell r="G2706" t="str">
            <v>B-16 1570 +15 6 139.7 HB</v>
          </cell>
          <cell r="H2706" t="str">
            <v>B-16</v>
          </cell>
          <cell r="K2706" t="str">
            <v>BRIDGESTONE</v>
          </cell>
          <cell r="L2706" t="str">
            <v>1570</v>
          </cell>
          <cell r="M2706" t="str">
            <v>WHEEL</v>
          </cell>
          <cell r="N2706" t="str">
            <v>WHEEL</v>
          </cell>
          <cell r="O2706" t="str">
            <v>WHL</v>
          </cell>
          <cell r="P2706" t="str">
            <v/>
          </cell>
          <cell r="Q2706" t="str">
            <v/>
          </cell>
          <cell r="R2706" t="str">
            <v/>
          </cell>
          <cell r="S2706" t="e">
            <v>#N/A</v>
          </cell>
          <cell r="T2706" t="e">
            <v>#N/A</v>
          </cell>
          <cell r="U2706" t="e">
            <v>#N/A</v>
          </cell>
          <cell r="V2706" t="str">
            <v>1570</v>
          </cell>
          <cell r="W2706" t="e">
            <v>#N/A</v>
          </cell>
          <cell r="X2706" t="e">
            <v>#N/A</v>
          </cell>
          <cell r="Y2706" t="str">
            <v>24</v>
          </cell>
          <cell r="AG2706" t="str">
            <v>*</v>
          </cell>
          <cell r="AL2706" t="str">
            <v>B16</v>
          </cell>
          <cell r="AP2706">
            <v>0</v>
          </cell>
          <cell r="AQ2706">
            <v>0</v>
          </cell>
          <cell r="AR2706">
            <v>0</v>
          </cell>
          <cell r="AU2706">
            <v>0</v>
          </cell>
          <cell r="AW2706" t="str">
            <v>NORMAL</v>
          </cell>
          <cell r="AX2706">
            <v>12</v>
          </cell>
          <cell r="AY2706" t="str">
            <v>B</v>
          </cell>
          <cell r="AZ2706">
            <v>98</v>
          </cell>
          <cell r="BA2706">
            <v>10</v>
          </cell>
          <cell r="BB2706">
            <v>10</v>
          </cell>
          <cell r="BC2706">
            <v>616</v>
          </cell>
          <cell r="BD2706" t="str">
            <v>WHL</v>
          </cell>
          <cell r="BE2706" t="str">
            <v>WHL</v>
          </cell>
          <cell r="BF2706" t="str">
            <v>W</v>
          </cell>
          <cell r="BG2706" t="str">
            <v>PCS</v>
          </cell>
          <cell r="BH2706">
            <v>0</v>
          </cell>
          <cell r="BJ2706">
            <v>0</v>
          </cell>
          <cell r="BK2706">
            <v>5.8064400000000004E-3</v>
          </cell>
          <cell r="BL2706">
            <v>15</v>
          </cell>
          <cell r="BM2706">
            <v>0</v>
          </cell>
          <cell r="BN2706">
            <v>0</v>
          </cell>
          <cell r="BO2706">
            <v>95</v>
          </cell>
          <cell r="BP2706">
            <v>80</v>
          </cell>
          <cell r="BR2706">
            <v>2551</v>
          </cell>
          <cell r="BS2706">
            <v>2000</v>
          </cell>
          <cell r="BT2706">
            <v>2000</v>
          </cell>
          <cell r="BU2706">
            <v>2222</v>
          </cell>
          <cell r="BV2706">
            <v>10</v>
          </cell>
          <cell r="BW2706">
            <v>2000</v>
          </cell>
          <cell r="BX2706">
            <v>1633.33</v>
          </cell>
        </row>
        <row r="2707">
          <cell r="E2707" t="str">
            <v>BWHX2904</v>
          </cell>
          <cell r="F2707" t="str">
            <v>B-16 1670 +15 6 139.7 M/S</v>
          </cell>
          <cell r="G2707" t="str">
            <v>B-16 1670 +15 6 139.7 M/S</v>
          </cell>
          <cell r="H2707" t="str">
            <v>B-16</v>
          </cell>
          <cell r="K2707" t="str">
            <v>BRIDGESTONE</v>
          </cell>
          <cell r="L2707" t="str">
            <v>1670</v>
          </cell>
          <cell r="M2707" t="str">
            <v>WHEEL</v>
          </cell>
          <cell r="N2707" t="str">
            <v>WHEEL</v>
          </cell>
          <cell r="O2707" t="str">
            <v>WHL</v>
          </cell>
          <cell r="P2707" t="str">
            <v/>
          </cell>
          <cell r="Q2707" t="str">
            <v/>
          </cell>
          <cell r="R2707" t="str">
            <v/>
          </cell>
          <cell r="S2707" t="e">
            <v>#N/A</v>
          </cell>
          <cell r="T2707" t="e">
            <v>#N/A</v>
          </cell>
          <cell r="U2707" t="e">
            <v>#N/A</v>
          </cell>
          <cell r="V2707" t="str">
            <v>1670</v>
          </cell>
          <cell r="W2707" t="e">
            <v>#N/A</v>
          </cell>
          <cell r="X2707" t="e">
            <v>#N/A</v>
          </cell>
          <cell r="Y2707" t="str">
            <v>24</v>
          </cell>
          <cell r="AG2707" t="str">
            <v>*</v>
          </cell>
          <cell r="AL2707" t="str">
            <v>B16</v>
          </cell>
          <cell r="AP2707">
            <v>0</v>
          </cell>
          <cell r="AQ2707">
            <v>0</v>
          </cell>
          <cell r="AR2707">
            <v>0</v>
          </cell>
          <cell r="AU2707">
            <v>0</v>
          </cell>
          <cell r="AW2707" t="str">
            <v>NORMAL</v>
          </cell>
          <cell r="AX2707">
            <v>244</v>
          </cell>
          <cell r="AY2707" t="str">
            <v>B</v>
          </cell>
          <cell r="AZ2707">
            <v>98</v>
          </cell>
          <cell r="BA2707">
            <v>10</v>
          </cell>
          <cell r="BB2707">
            <v>10</v>
          </cell>
          <cell r="BC2707">
            <v>616</v>
          </cell>
          <cell r="BD2707" t="str">
            <v>WHL</v>
          </cell>
          <cell r="BE2707" t="str">
            <v>WHL</v>
          </cell>
          <cell r="BF2707" t="str">
            <v>W</v>
          </cell>
          <cell r="BG2707" t="str">
            <v>PCS</v>
          </cell>
          <cell r="BH2707">
            <v>0</v>
          </cell>
          <cell r="BJ2707">
            <v>0</v>
          </cell>
          <cell r="BK2707">
            <v>6.6064383999999993E-3</v>
          </cell>
          <cell r="BL2707">
            <v>16</v>
          </cell>
          <cell r="BM2707">
            <v>0</v>
          </cell>
          <cell r="BN2707">
            <v>0</v>
          </cell>
          <cell r="BO2707">
            <v>95</v>
          </cell>
          <cell r="BP2707">
            <v>80</v>
          </cell>
          <cell r="BR2707">
            <v>2783</v>
          </cell>
          <cell r="BS2707">
            <v>2200</v>
          </cell>
          <cell r="BT2707">
            <v>2200</v>
          </cell>
          <cell r="BU2707">
            <v>2444</v>
          </cell>
          <cell r="BV2707">
            <v>10</v>
          </cell>
          <cell r="BW2707">
            <v>2200</v>
          </cell>
          <cell r="BX2707">
            <v>2100</v>
          </cell>
        </row>
        <row r="2708">
          <cell r="E2708" t="str">
            <v>BWHX2906</v>
          </cell>
          <cell r="F2708" t="str">
            <v>B-16 1670 +15 6 139.7 HB</v>
          </cell>
          <cell r="G2708" t="str">
            <v>B-16 1670 +15 6 139.7 HB</v>
          </cell>
          <cell r="H2708" t="str">
            <v>B-16</v>
          </cell>
          <cell r="K2708" t="str">
            <v>BRIDGESTONE</v>
          </cell>
          <cell r="L2708" t="str">
            <v>1670</v>
          </cell>
          <cell r="M2708" t="str">
            <v>WHEEL</v>
          </cell>
          <cell r="N2708" t="str">
            <v>WHEEL</v>
          </cell>
          <cell r="O2708" t="str">
            <v>WHL</v>
          </cell>
          <cell r="P2708" t="str">
            <v/>
          </cell>
          <cell r="Q2708" t="str">
            <v/>
          </cell>
          <cell r="R2708" t="str">
            <v/>
          </cell>
          <cell r="S2708" t="e">
            <v>#N/A</v>
          </cell>
          <cell r="T2708" t="e">
            <v>#N/A</v>
          </cell>
          <cell r="U2708" t="e">
            <v>#N/A</v>
          </cell>
          <cell r="V2708" t="str">
            <v>1670</v>
          </cell>
          <cell r="W2708" t="e">
            <v>#N/A</v>
          </cell>
          <cell r="X2708" t="e">
            <v>#N/A</v>
          </cell>
          <cell r="Y2708" t="str">
            <v>24</v>
          </cell>
          <cell r="AG2708" t="str">
            <v>*</v>
          </cell>
          <cell r="AL2708" t="str">
            <v>B16</v>
          </cell>
          <cell r="AP2708">
            <v>0</v>
          </cell>
          <cell r="AQ2708">
            <v>0</v>
          </cell>
          <cell r="AR2708">
            <v>0</v>
          </cell>
          <cell r="AU2708">
            <v>0</v>
          </cell>
          <cell r="AW2708" t="str">
            <v>NORMAL</v>
          </cell>
          <cell r="AX2708">
            <v>340</v>
          </cell>
          <cell r="AY2708" t="str">
            <v>B</v>
          </cell>
          <cell r="AZ2708">
            <v>98</v>
          </cell>
          <cell r="BA2708">
            <v>10</v>
          </cell>
          <cell r="BB2708">
            <v>10</v>
          </cell>
          <cell r="BC2708">
            <v>616</v>
          </cell>
          <cell r="BD2708" t="str">
            <v>WHL</v>
          </cell>
          <cell r="BE2708" t="str">
            <v>WHL</v>
          </cell>
          <cell r="BF2708" t="str">
            <v>W</v>
          </cell>
          <cell r="BG2708" t="str">
            <v>PCS</v>
          </cell>
          <cell r="BH2708">
            <v>0</v>
          </cell>
          <cell r="BJ2708">
            <v>0</v>
          </cell>
          <cell r="BK2708">
            <v>6.6064383999999993E-3</v>
          </cell>
          <cell r="BL2708">
            <v>16</v>
          </cell>
          <cell r="BM2708">
            <v>0</v>
          </cell>
          <cell r="BN2708">
            <v>0</v>
          </cell>
          <cell r="BO2708">
            <v>95</v>
          </cell>
          <cell r="BP2708">
            <v>80</v>
          </cell>
          <cell r="BR2708">
            <v>2899</v>
          </cell>
          <cell r="BS2708">
            <v>2300</v>
          </cell>
          <cell r="BT2708">
            <v>2300</v>
          </cell>
          <cell r="BU2708">
            <v>2556</v>
          </cell>
          <cell r="BV2708">
            <v>10</v>
          </cell>
          <cell r="BW2708">
            <v>2300</v>
          </cell>
          <cell r="BX2708">
            <v>2200</v>
          </cell>
        </row>
        <row r="2709">
          <cell r="E2709" t="str">
            <v>BWHX2910</v>
          </cell>
          <cell r="F2709" t="str">
            <v>B-17 1570 +15 5 114.3 S</v>
          </cell>
          <cell r="G2709" t="str">
            <v>B-17 1570 +15 5 114.3 S</v>
          </cell>
          <cell r="H2709" t="str">
            <v>B-17</v>
          </cell>
          <cell r="K2709" t="str">
            <v>BRIDGESTONE</v>
          </cell>
          <cell r="L2709" t="str">
            <v>1570</v>
          </cell>
          <cell r="M2709" t="str">
            <v>WHEEL</v>
          </cell>
          <cell r="N2709" t="str">
            <v>WHEEL</v>
          </cell>
          <cell r="O2709" t="str">
            <v>WHL</v>
          </cell>
          <cell r="P2709" t="str">
            <v/>
          </cell>
          <cell r="Q2709" t="str">
            <v/>
          </cell>
          <cell r="R2709" t="str">
            <v/>
          </cell>
          <cell r="S2709" t="e">
            <v>#N/A</v>
          </cell>
          <cell r="T2709" t="e">
            <v>#N/A</v>
          </cell>
          <cell r="U2709" t="e">
            <v>#N/A</v>
          </cell>
          <cell r="V2709" t="str">
            <v>1570</v>
          </cell>
          <cell r="W2709" t="e">
            <v>#N/A</v>
          </cell>
          <cell r="X2709" t="e">
            <v>#N/A</v>
          </cell>
          <cell r="Y2709" t="str">
            <v>24</v>
          </cell>
          <cell r="AG2709" t="str">
            <v>*</v>
          </cell>
          <cell r="AL2709" t="str">
            <v>B17</v>
          </cell>
          <cell r="AP2709">
            <v>0</v>
          </cell>
          <cell r="AQ2709">
            <v>0</v>
          </cell>
          <cell r="AR2709">
            <v>0</v>
          </cell>
          <cell r="AU2709">
            <v>0</v>
          </cell>
          <cell r="AW2709" t="str">
            <v>NORMAL</v>
          </cell>
          <cell r="AX2709">
            <v>144</v>
          </cell>
          <cell r="AY2709" t="str">
            <v>B</v>
          </cell>
          <cell r="AZ2709">
            <v>98</v>
          </cell>
          <cell r="BA2709">
            <v>10</v>
          </cell>
          <cell r="BB2709">
            <v>10</v>
          </cell>
          <cell r="BC2709">
            <v>616</v>
          </cell>
          <cell r="BD2709" t="str">
            <v>WHL</v>
          </cell>
          <cell r="BE2709" t="str">
            <v>WHL</v>
          </cell>
          <cell r="BF2709" t="str">
            <v>W</v>
          </cell>
          <cell r="BG2709" t="str">
            <v>PCS</v>
          </cell>
          <cell r="BH2709">
            <v>0</v>
          </cell>
          <cell r="BJ2709">
            <v>0</v>
          </cell>
          <cell r="BK2709">
            <v>5.8064400000000004E-3</v>
          </cell>
          <cell r="BL2709">
            <v>15</v>
          </cell>
          <cell r="BM2709">
            <v>0</v>
          </cell>
          <cell r="BN2709">
            <v>0</v>
          </cell>
          <cell r="BO2709">
            <v>95</v>
          </cell>
          <cell r="BP2709">
            <v>80</v>
          </cell>
          <cell r="BR2709">
            <v>2203</v>
          </cell>
          <cell r="BS2709">
            <v>1900</v>
          </cell>
          <cell r="BT2709">
            <v>1900</v>
          </cell>
          <cell r="BU2709">
            <v>2111</v>
          </cell>
          <cell r="BV2709">
            <v>10</v>
          </cell>
          <cell r="BW2709">
            <v>1900</v>
          </cell>
          <cell r="BX2709">
            <v>1700</v>
          </cell>
        </row>
        <row r="2710">
          <cell r="E2710" t="str">
            <v>BWHX2912</v>
          </cell>
          <cell r="F2710" t="str">
            <v>B-17 1570 +15 5 114.3 HB</v>
          </cell>
          <cell r="G2710" t="str">
            <v>B-17 1570 +15 5 114.3 HB</v>
          </cell>
          <cell r="H2710" t="str">
            <v>B-17</v>
          </cell>
          <cell r="K2710" t="str">
            <v>BRIDGESTONE</v>
          </cell>
          <cell r="L2710" t="str">
            <v>1570</v>
          </cell>
          <cell r="M2710" t="str">
            <v>WHEEL</v>
          </cell>
          <cell r="N2710" t="str">
            <v>WHEEL</v>
          </cell>
          <cell r="O2710" t="str">
            <v>WHL</v>
          </cell>
          <cell r="P2710" t="str">
            <v/>
          </cell>
          <cell r="Q2710" t="str">
            <v/>
          </cell>
          <cell r="R2710" t="str">
            <v/>
          </cell>
          <cell r="S2710" t="e">
            <v>#N/A</v>
          </cell>
          <cell r="T2710" t="e">
            <v>#N/A</v>
          </cell>
          <cell r="U2710" t="e">
            <v>#N/A</v>
          </cell>
          <cell r="V2710" t="str">
            <v>1570</v>
          </cell>
          <cell r="W2710" t="e">
            <v>#N/A</v>
          </cell>
          <cell r="X2710" t="e">
            <v>#N/A</v>
          </cell>
          <cell r="Y2710" t="str">
            <v>24</v>
          </cell>
          <cell r="AG2710" t="str">
            <v>*</v>
          </cell>
          <cell r="AL2710" t="str">
            <v>B17</v>
          </cell>
          <cell r="AP2710">
            <v>0</v>
          </cell>
          <cell r="AQ2710">
            <v>0</v>
          </cell>
          <cell r="AR2710">
            <v>0</v>
          </cell>
          <cell r="AU2710">
            <v>0</v>
          </cell>
          <cell r="AW2710" t="str">
            <v>NORMAL</v>
          </cell>
          <cell r="AX2710">
            <v>104</v>
          </cell>
          <cell r="AY2710" t="str">
            <v>B</v>
          </cell>
          <cell r="AZ2710">
            <v>98</v>
          </cell>
          <cell r="BA2710">
            <v>10</v>
          </cell>
          <cell r="BB2710">
            <v>10</v>
          </cell>
          <cell r="BC2710">
            <v>616</v>
          </cell>
          <cell r="BD2710" t="str">
            <v>WHL</v>
          </cell>
          <cell r="BE2710" t="str">
            <v>WHL</v>
          </cell>
          <cell r="BF2710" t="str">
            <v>W</v>
          </cell>
          <cell r="BG2710" t="str">
            <v>PCS</v>
          </cell>
          <cell r="BH2710">
            <v>0</v>
          </cell>
          <cell r="BJ2710">
            <v>0</v>
          </cell>
          <cell r="BK2710">
            <v>5.8064400000000004E-3</v>
          </cell>
          <cell r="BL2710">
            <v>15</v>
          </cell>
          <cell r="BM2710">
            <v>0</v>
          </cell>
          <cell r="BN2710">
            <v>0</v>
          </cell>
          <cell r="BO2710">
            <v>95</v>
          </cell>
          <cell r="BP2710">
            <v>80</v>
          </cell>
          <cell r="BR2710">
            <v>2319</v>
          </cell>
          <cell r="BS2710">
            <v>2000</v>
          </cell>
          <cell r="BT2710">
            <v>2000</v>
          </cell>
          <cell r="BU2710">
            <v>2222</v>
          </cell>
          <cell r="BV2710">
            <v>10</v>
          </cell>
          <cell r="BW2710">
            <v>2000</v>
          </cell>
          <cell r="BX2710">
            <v>1800</v>
          </cell>
        </row>
        <row r="2711">
          <cell r="E2711" t="str">
            <v>BWHX2914</v>
          </cell>
          <cell r="F2711" t="str">
            <v>B-17 1570 +15 6 139.7 S</v>
          </cell>
          <cell r="G2711" t="str">
            <v>B-17 1570 +15 6 139.7 S</v>
          </cell>
          <cell r="H2711" t="str">
            <v>B-17</v>
          </cell>
          <cell r="K2711" t="str">
            <v>BRIDGESTONE</v>
          </cell>
          <cell r="L2711" t="str">
            <v>1570</v>
          </cell>
          <cell r="M2711" t="str">
            <v>WHEEL</v>
          </cell>
          <cell r="N2711" t="str">
            <v>WHEEL</v>
          </cell>
          <cell r="O2711" t="str">
            <v>WHL</v>
          </cell>
          <cell r="P2711" t="str">
            <v/>
          </cell>
          <cell r="Q2711" t="str">
            <v/>
          </cell>
          <cell r="R2711" t="str">
            <v/>
          </cell>
          <cell r="S2711" t="e">
            <v>#N/A</v>
          </cell>
          <cell r="T2711" t="e">
            <v>#N/A</v>
          </cell>
          <cell r="U2711" t="e">
            <v>#N/A</v>
          </cell>
          <cell r="V2711" t="str">
            <v>1570</v>
          </cell>
          <cell r="W2711" t="e">
            <v>#N/A</v>
          </cell>
          <cell r="X2711" t="e">
            <v>#N/A</v>
          </cell>
          <cell r="Y2711" t="str">
            <v>24</v>
          </cell>
          <cell r="AG2711" t="str">
            <v>*</v>
          </cell>
          <cell r="AL2711" t="str">
            <v>B17</v>
          </cell>
          <cell r="AP2711">
            <v>0</v>
          </cell>
          <cell r="AQ2711">
            <v>0</v>
          </cell>
          <cell r="AR2711">
            <v>0</v>
          </cell>
          <cell r="AU2711">
            <v>0</v>
          </cell>
          <cell r="AW2711" t="str">
            <v>NORMAL</v>
          </cell>
          <cell r="AX2711">
            <v>88</v>
          </cell>
          <cell r="AY2711" t="str">
            <v>B</v>
          </cell>
          <cell r="AZ2711">
            <v>98</v>
          </cell>
          <cell r="BA2711">
            <v>10</v>
          </cell>
          <cell r="BB2711">
            <v>10</v>
          </cell>
          <cell r="BC2711">
            <v>616</v>
          </cell>
          <cell r="BD2711" t="str">
            <v>WHL</v>
          </cell>
          <cell r="BE2711" t="str">
            <v>WHL</v>
          </cell>
          <cell r="BF2711" t="str">
            <v>W</v>
          </cell>
          <cell r="BG2711" t="str">
            <v>PCS</v>
          </cell>
          <cell r="BH2711">
            <v>0</v>
          </cell>
          <cell r="BJ2711">
            <v>0</v>
          </cell>
          <cell r="BK2711">
            <v>5.8064400000000004E-3</v>
          </cell>
          <cell r="BL2711">
            <v>15</v>
          </cell>
          <cell r="BM2711">
            <v>0</v>
          </cell>
          <cell r="BN2711">
            <v>0</v>
          </cell>
          <cell r="BO2711">
            <v>95</v>
          </cell>
          <cell r="BP2711">
            <v>80</v>
          </cell>
          <cell r="BR2711">
            <v>2203</v>
          </cell>
          <cell r="BS2711">
            <v>1900</v>
          </cell>
          <cell r="BT2711">
            <v>1900</v>
          </cell>
          <cell r="BU2711">
            <v>2111</v>
          </cell>
          <cell r="BV2711">
            <v>10</v>
          </cell>
          <cell r="BW2711">
            <v>1900</v>
          </cell>
          <cell r="BX2711">
            <v>1700</v>
          </cell>
        </row>
        <row r="2712">
          <cell r="E2712" t="str">
            <v>BWHX2916</v>
          </cell>
          <cell r="F2712" t="str">
            <v>B-17 1570 +15 6 139.7 HB</v>
          </cell>
          <cell r="G2712" t="str">
            <v>B-17 1570 +15 6 139.7 HB</v>
          </cell>
          <cell r="H2712" t="str">
            <v>B-17</v>
          </cell>
          <cell r="K2712" t="str">
            <v>BRIDGESTONE</v>
          </cell>
          <cell r="L2712" t="str">
            <v>1570</v>
          </cell>
          <cell r="M2712" t="str">
            <v>WHEEL</v>
          </cell>
          <cell r="N2712" t="str">
            <v>WHEEL</v>
          </cell>
          <cell r="O2712" t="str">
            <v>WHL</v>
          </cell>
          <cell r="P2712" t="str">
            <v/>
          </cell>
          <cell r="Q2712" t="str">
            <v/>
          </cell>
          <cell r="R2712" t="str">
            <v/>
          </cell>
          <cell r="S2712" t="e">
            <v>#N/A</v>
          </cell>
          <cell r="T2712" t="e">
            <v>#N/A</v>
          </cell>
          <cell r="U2712" t="e">
            <v>#N/A</v>
          </cell>
          <cell r="V2712" t="str">
            <v>1570</v>
          </cell>
          <cell r="W2712" t="e">
            <v>#N/A</v>
          </cell>
          <cell r="X2712" t="e">
            <v>#N/A</v>
          </cell>
          <cell r="Y2712" t="str">
            <v>24</v>
          </cell>
          <cell r="AG2712" t="str">
            <v>*</v>
          </cell>
          <cell r="AL2712" t="str">
            <v>B17</v>
          </cell>
          <cell r="AP2712">
            <v>0</v>
          </cell>
          <cell r="AQ2712">
            <v>0</v>
          </cell>
          <cell r="AR2712">
            <v>0</v>
          </cell>
          <cell r="AU2712">
            <v>0</v>
          </cell>
          <cell r="AW2712" t="str">
            <v>NORMAL</v>
          </cell>
          <cell r="AX2712">
            <v>94</v>
          </cell>
          <cell r="AY2712" t="str">
            <v>B</v>
          </cell>
          <cell r="AZ2712">
            <v>98</v>
          </cell>
          <cell r="BA2712">
            <v>10</v>
          </cell>
          <cell r="BB2712">
            <v>10</v>
          </cell>
          <cell r="BC2712">
            <v>616</v>
          </cell>
          <cell r="BD2712" t="str">
            <v>WHL</v>
          </cell>
          <cell r="BE2712" t="str">
            <v>WHL</v>
          </cell>
          <cell r="BF2712" t="str">
            <v>W</v>
          </cell>
          <cell r="BG2712" t="str">
            <v>PCS</v>
          </cell>
          <cell r="BH2712">
            <v>0</v>
          </cell>
          <cell r="BJ2712">
            <v>0</v>
          </cell>
          <cell r="BK2712">
            <v>5.8064400000000004E-3</v>
          </cell>
          <cell r="BL2712">
            <v>15</v>
          </cell>
          <cell r="BM2712">
            <v>0</v>
          </cell>
          <cell r="BN2712">
            <v>0</v>
          </cell>
          <cell r="BO2712">
            <v>95</v>
          </cell>
          <cell r="BP2712">
            <v>80</v>
          </cell>
          <cell r="BR2712">
            <v>2319</v>
          </cell>
          <cell r="BS2712">
            <v>2000</v>
          </cell>
          <cell r="BT2712">
            <v>2000</v>
          </cell>
          <cell r="BU2712">
            <v>2222</v>
          </cell>
          <cell r="BV2712">
            <v>10</v>
          </cell>
          <cell r="BW2712">
            <v>2000</v>
          </cell>
          <cell r="BX2712">
            <v>1800</v>
          </cell>
        </row>
        <row r="2713">
          <cell r="E2713" t="str">
            <v>BWHX2918</v>
          </cell>
          <cell r="F2713" t="str">
            <v>B-17 1670 +20 6 139.7 S</v>
          </cell>
          <cell r="G2713" t="str">
            <v>B-17 1670 +20 6 139.7 S</v>
          </cell>
          <cell r="H2713" t="str">
            <v>B-17</v>
          </cell>
          <cell r="K2713" t="str">
            <v>BRIDGESTONE</v>
          </cell>
          <cell r="L2713" t="str">
            <v>1670</v>
          </cell>
          <cell r="M2713" t="str">
            <v>WHEEL</v>
          </cell>
          <cell r="N2713" t="str">
            <v>WHEEL</v>
          </cell>
          <cell r="O2713" t="str">
            <v>WHL</v>
          </cell>
          <cell r="P2713" t="str">
            <v/>
          </cell>
          <cell r="Q2713" t="str">
            <v/>
          </cell>
          <cell r="R2713" t="str">
            <v/>
          </cell>
          <cell r="S2713" t="e">
            <v>#N/A</v>
          </cell>
          <cell r="T2713" t="e">
            <v>#N/A</v>
          </cell>
          <cell r="U2713" t="e">
            <v>#N/A</v>
          </cell>
          <cell r="V2713" t="str">
            <v>1670</v>
          </cell>
          <cell r="W2713" t="e">
            <v>#N/A</v>
          </cell>
          <cell r="X2713" t="e">
            <v>#N/A</v>
          </cell>
          <cell r="Y2713" t="str">
            <v>24</v>
          </cell>
          <cell r="AG2713" t="str">
            <v>*</v>
          </cell>
          <cell r="AL2713" t="str">
            <v>B17</v>
          </cell>
          <cell r="AP2713">
            <v>0</v>
          </cell>
          <cell r="AQ2713">
            <v>0</v>
          </cell>
          <cell r="AR2713">
            <v>0</v>
          </cell>
          <cell r="AU2713">
            <v>0</v>
          </cell>
          <cell r="AW2713" t="str">
            <v>NORMAL</v>
          </cell>
          <cell r="AX2713">
            <v>314</v>
          </cell>
          <cell r="AY2713" t="str">
            <v>B</v>
          </cell>
          <cell r="AZ2713">
            <v>98</v>
          </cell>
          <cell r="BA2713">
            <v>10</v>
          </cell>
          <cell r="BB2713">
            <v>10</v>
          </cell>
          <cell r="BC2713">
            <v>616</v>
          </cell>
          <cell r="BD2713" t="str">
            <v>WHL</v>
          </cell>
          <cell r="BE2713" t="str">
            <v>WHL</v>
          </cell>
          <cell r="BF2713" t="str">
            <v>W</v>
          </cell>
          <cell r="BG2713" t="str">
            <v>PCS</v>
          </cell>
          <cell r="BH2713">
            <v>0</v>
          </cell>
          <cell r="BJ2713">
            <v>0</v>
          </cell>
          <cell r="BK2713">
            <v>6.6064383999999993E-3</v>
          </cell>
          <cell r="BL2713">
            <v>16</v>
          </cell>
          <cell r="BM2713">
            <v>0</v>
          </cell>
          <cell r="BN2713">
            <v>0</v>
          </cell>
          <cell r="BO2713">
            <v>95</v>
          </cell>
          <cell r="BP2713">
            <v>80</v>
          </cell>
          <cell r="BR2713">
            <v>2551</v>
          </cell>
          <cell r="BS2713">
            <v>2200</v>
          </cell>
          <cell r="BT2713">
            <v>2200</v>
          </cell>
          <cell r="BU2713">
            <v>2444</v>
          </cell>
          <cell r="BV2713">
            <v>10</v>
          </cell>
          <cell r="BW2713">
            <v>2200</v>
          </cell>
          <cell r="BX2713">
            <v>1900</v>
          </cell>
        </row>
        <row r="2714">
          <cell r="E2714" t="str">
            <v>BWHX2920</v>
          </cell>
          <cell r="F2714" t="str">
            <v>B-17 1670 +20 6 139.7 HB</v>
          </cell>
          <cell r="G2714" t="str">
            <v>B-17 1670 +20 6 139.7 HB</v>
          </cell>
          <cell r="H2714" t="str">
            <v>B-17</v>
          </cell>
          <cell r="K2714" t="str">
            <v>BRIDGESTONE</v>
          </cell>
          <cell r="L2714" t="str">
            <v>1670</v>
          </cell>
          <cell r="M2714" t="str">
            <v>WHEEL</v>
          </cell>
          <cell r="N2714" t="str">
            <v>WHEEL</v>
          </cell>
          <cell r="O2714" t="str">
            <v>WHL</v>
          </cell>
          <cell r="P2714" t="str">
            <v/>
          </cell>
          <cell r="Q2714" t="str">
            <v/>
          </cell>
          <cell r="R2714" t="str">
            <v/>
          </cell>
          <cell r="S2714" t="e">
            <v>#N/A</v>
          </cell>
          <cell r="T2714" t="e">
            <v>#N/A</v>
          </cell>
          <cell r="U2714" t="e">
            <v>#N/A</v>
          </cell>
          <cell r="V2714" t="str">
            <v>1670</v>
          </cell>
          <cell r="W2714" t="e">
            <v>#N/A</v>
          </cell>
          <cell r="X2714" t="e">
            <v>#N/A</v>
          </cell>
          <cell r="Y2714" t="str">
            <v>24</v>
          </cell>
          <cell r="AG2714" t="str">
            <v>*</v>
          </cell>
          <cell r="AL2714" t="str">
            <v>B17</v>
          </cell>
          <cell r="AP2714">
            <v>0</v>
          </cell>
          <cell r="AQ2714">
            <v>0</v>
          </cell>
          <cell r="AR2714">
            <v>0</v>
          </cell>
          <cell r="AU2714">
            <v>0</v>
          </cell>
          <cell r="AW2714" t="str">
            <v>NORMAL</v>
          </cell>
          <cell r="AX2714">
            <v>156</v>
          </cell>
          <cell r="AY2714" t="str">
            <v>B</v>
          </cell>
          <cell r="AZ2714">
            <v>98</v>
          </cell>
          <cell r="BA2714">
            <v>10</v>
          </cell>
          <cell r="BB2714">
            <v>10</v>
          </cell>
          <cell r="BC2714">
            <v>616</v>
          </cell>
          <cell r="BD2714" t="str">
            <v>WHL</v>
          </cell>
          <cell r="BE2714" t="str">
            <v>WHL</v>
          </cell>
          <cell r="BF2714" t="str">
            <v>W</v>
          </cell>
          <cell r="BG2714" t="str">
            <v>PCS</v>
          </cell>
          <cell r="BH2714">
            <v>0</v>
          </cell>
          <cell r="BJ2714">
            <v>0</v>
          </cell>
          <cell r="BK2714">
            <v>6.6064383999999993E-3</v>
          </cell>
          <cell r="BL2714">
            <v>16</v>
          </cell>
          <cell r="BM2714">
            <v>0</v>
          </cell>
          <cell r="BN2714">
            <v>0</v>
          </cell>
          <cell r="BO2714">
            <v>95</v>
          </cell>
          <cell r="BP2714">
            <v>80</v>
          </cell>
          <cell r="BR2714">
            <v>2667</v>
          </cell>
          <cell r="BS2714">
            <v>2300</v>
          </cell>
          <cell r="BT2714">
            <v>2300</v>
          </cell>
          <cell r="BU2714">
            <v>2556</v>
          </cell>
          <cell r="BV2714">
            <v>10</v>
          </cell>
          <cell r="BW2714">
            <v>2300</v>
          </cell>
          <cell r="BX2714">
            <v>2000</v>
          </cell>
        </row>
        <row r="2715">
          <cell r="E2715" t="str">
            <v>BWHX3010</v>
          </cell>
          <cell r="F2715" t="str">
            <v>POTENZA V 1770 +42 4- 100 M/S</v>
          </cell>
          <cell r="G2715" t="str">
            <v>POTENZA V 1770 +42 4- 100 M/S</v>
          </cell>
          <cell r="H2715" t="str">
            <v>POTENZA V</v>
          </cell>
          <cell r="K2715" t="str">
            <v>BRIDGESTONE</v>
          </cell>
          <cell r="L2715" t="str">
            <v>1770</v>
          </cell>
          <cell r="M2715" t="str">
            <v>POTENZA</v>
          </cell>
          <cell r="N2715" t="str">
            <v>WHEEL</v>
          </cell>
          <cell r="O2715" t="str">
            <v>WHL</v>
          </cell>
          <cell r="P2715" t="str">
            <v>WHEEL</v>
          </cell>
          <cell r="T2715">
            <v>0</v>
          </cell>
          <cell r="V2715" t="str">
            <v>1770</v>
          </cell>
          <cell r="Y2715" t="str">
            <v>24</v>
          </cell>
          <cell r="AL2715" t="str">
            <v>POTENZA V</v>
          </cell>
          <cell r="AP2715">
            <v>0</v>
          </cell>
          <cell r="AQ2715">
            <v>0</v>
          </cell>
          <cell r="AR2715">
            <v>0</v>
          </cell>
          <cell r="AU2715">
            <v>0</v>
          </cell>
          <cell r="AW2715" t="str">
            <v>NORMAL</v>
          </cell>
          <cell r="AX2715">
            <v>108</v>
          </cell>
          <cell r="AY2715" t="str">
            <v>B</v>
          </cell>
          <cell r="AZ2715">
            <v>98</v>
          </cell>
          <cell r="BA2715">
            <v>10</v>
          </cell>
          <cell r="BB2715">
            <v>10</v>
          </cell>
          <cell r="BC2715">
            <v>616</v>
          </cell>
          <cell r="BD2715" t="str">
            <v>WHL</v>
          </cell>
          <cell r="BE2715" t="str">
            <v>WHL</v>
          </cell>
          <cell r="BF2715" t="str">
            <v>W</v>
          </cell>
          <cell r="BG2715" t="str">
            <v>PCS</v>
          </cell>
          <cell r="BH2715">
            <v>0</v>
          </cell>
          <cell r="BJ2715">
            <v>0</v>
          </cell>
          <cell r="BK2715">
            <v>7.4580495999999989E-3</v>
          </cell>
          <cell r="BL2715">
            <v>17</v>
          </cell>
          <cell r="BR2715">
            <v>4000</v>
          </cell>
          <cell r="BS2715">
            <v>2800</v>
          </cell>
          <cell r="BT2715">
            <v>2800</v>
          </cell>
          <cell r="BU2715">
            <v>3111</v>
          </cell>
          <cell r="BV2715">
            <v>10</v>
          </cell>
          <cell r="BW2715">
            <v>2800</v>
          </cell>
          <cell r="BX2715">
            <v>2200</v>
          </cell>
        </row>
        <row r="2716">
          <cell r="E2716" t="str">
            <v>BWHX3011</v>
          </cell>
          <cell r="F2716" t="str">
            <v>POTENZA V 1770 +42 4- 100 M/B</v>
          </cell>
          <cell r="G2716" t="str">
            <v>POTENZA V 1770 +42 4- 100 M/B</v>
          </cell>
          <cell r="H2716" t="str">
            <v>POTENZA V</v>
          </cell>
          <cell r="K2716" t="str">
            <v>BRIDGESTONE</v>
          </cell>
          <cell r="L2716" t="str">
            <v>1770</v>
          </cell>
          <cell r="M2716" t="str">
            <v>POTENZA</v>
          </cell>
          <cell r="N2716" t="str">
            <v>WHEEL</v>
          </cell>
          <cell r="O2716" t="str">
            <v>WHL</v>
          </cell>
          <cell r="P2716" t="str">
            <v>WHEEL</v>
          </cell>
          <cell r="T2716">
            <v>0</v>
          </cell>
          <cell r="V2716" t="str">
            <v>1770</v>
          </cell>
          <cell r="Y2716" t="str">
            <v>24</v>
          </cell>
          <cell r="AL2716" t="str">
            <v>POTENZA V</v>
          </cell>
          <cell r="AP2716">
            <v>0</v>
          </cell>
          <cell r="AQ2716">
            <v>0</v>
          </cell>
          <cell r="AR2716">
            <v>0</v>
          </cell>
          <cell r="AU2716">
            <v>0</v>
          </cell>
          <cell r="AW2716" t="str">
            <v>NORMAL</v>
          </cell>
          <cell r="AX2716">
            <v>130</v>
          </cell>
          <cell r="AY2716" t="str">
            <v>B</v>
          </cell>
          <cell r="AZ2716">
            <v>98</v>
          </cell>
          <cell r="BA2716">
            <v>10</v>
          </cell>
          <cell r="BB2716">
            <v>10</v>
          </cell>
          <cell r="BC2716">
            <v>616</v>
          </cell>
          <cell r="BD2716" t="str">
            <v>WHL</v>
          </cell>
          <cell r="BE2716" t="str">
            <v>WHL</v>
          </cell>
          <cell r="BF2716" t="str">
            <v>W</v>
          </cell>
          <cell r="BG2716" t="str">
            <v>PCS</v>
          </cell>
          <cell r="BH2716">
            <v>0</v>
          </cell>
          <cell r="BJ2716">
            <v>0</v>
          </cell>
          <cell r="BK2716">
            <v>7.4580495999999989E-3</v>
          </cell>
          <cell r="BL2716">
            <v>17</v>
          </cell>
          <cell r="BR2716">
            <v>4000</v>
          </cell>
          <cell r="BS2716">
            <v>2800</v>
          </cell>
          <cell r="BT2716">
            <v>2800</v>
          </cell>
          <cell r="BU2716">
            <v>3111</v>
          </cell>
          <cell r="BV2716">
            <v>10</v>
          </cell>
          <cell r="BW2716">
            <v>2800</v>
          </cell>
          <cell r="BX2716">
            <v>2250</v>
          </cell>
        </row>
        <row r="2717">
          <cell r="E2717" t="str">
            <v>BWHX3012</v>
          </cell>
          <cell r="F2717" t="str">
            <v>POTENZA V 1770 +42 4- 100 HB</v>
          </cell>
          <cell r="G2717" t="str">
            <v>POTENZA V 1770 +42 4- 100 HB</v>
          </cell>
          <cell r="H2717" t="str">
            <v>POTENZA V</v>
          </cell>
          <cell r="K2717" t="str">
            <v>BRIDGESTONE</v>
          </cell>
          <cell r="L2717" t="str">
            <v>1770</v>
          </cell>
          <cell r="M2717" t="str">
            <v>POTENZA</v>
          </cell>
          <cell r="N2717" t="str">
            <v>WHEEL</v>
          </cell>
          <cell r="O2717" t="str">
            <v>WHL</v>
          </cell>
          <cell r="P2717" t="str">
            <v>WHEEL</v>
          </cell>
          <cell r="T2717">
            <v>0</v>
          </cell>
          <cell r="V2717" t="str">
            <v>1770</v>
          </cell>
          <cell r="Y2717" t="str">
            <v>24</v>
          </cell>
          <cell r="AL2717" t="str">
            <v>POTENZA V</v>
          </cell>
          <cell r="AP2717">
            <v>0</v>
          </cell>
          <cell r="AQ2717">
            <v>0</v>
          </cell>
          <cell r="AR2717">
            <v>0</v>
          </cell>
          <cell r="AU2717">
            <v>0</v>
          </cell>
          <cell r="AW2717" t="str">
            <v>NORMAL</v>
          </cell>
          <cell r="AX2717">
            <v>102</v>
          </cell>
          <cell r="AY2717" t="str">
            <v>B</v>
          </cell>
          <cell r="AZ2717">
            <v>98</v>
          </cell>
          <cell r="BA2717">
            <v>10</v>
          </cell>
          <cell r="BB2717">
            <v>10</v>
          </cell>
          <cell r="BC2717">
            <v>616</v>
          </cell>
          <cell r="BD2717" t="str">
            <v>WHL</v>
          </cell>
          <cell r="BE2717" t="str">
            <v>WHL</v>
          </cell>
          <cell r="BF2717" t="str">
            <v>W</v>
          </cell>
          <cell r="BG2717" t="str">
            <v>PCS</v>
          </cell>
          <cell r="BH2717">
            <v>0</v>
          </cell>
          <cell r="BJ2717">
            <v>0</v>
          </cell>
          <cell r="BK2717">
            <v>7.4580495999999989E-3</v>
          </cell>
          <cell r="BL2717">
            <v>17</v>
          </cell>
          <cell r="BR2717">
            <v>4285</v>
          </cell>
          <cell r="BS2717">
            <v>3000</v>
          </cell>
          <cell r="BT2717">
            <v>3000</v>
          </cell>
          <cell r="BU2717">
            <v>3333</v>
          </cell>
          <cell r="BV2717">
            <v>10</v>
          </cell>
          <cell r="BW2717">
            <v>3000</v>
          </cell>
          <cell r="BX2717">
            <v>2300</v>
          </cell>
        </row>
        <row r="2718">
          <cell r="E2718" t="str">
            <v>BWHX3013</v>
          </cell>
          <cell r="F2718" t="str">
            <v>POTENZA V 1770 +42 4- 100 CP</v>
          </cell>
          <cell r="G2718" t="str">
            <v>POTENZA V 1770 +42 4- 100 CP</v>
          </cell>
          <cell r="H2718" t="str">
            <v>POTENZA V</v>
          </cell>
          <cell r="K2718" t="str">
            <v>BRIDGESTONE</v>
          </cell>
          <cell r="L2718" t="str">
            <v>1770</v>
          </cell>
          <cell r="M2718" t="str">
            <v>POTENZA</v>
          </cell>
          <cell r="N2718" t="str">
            <v>WHEEL</v>
          </cell>
          <cell r="O2718" t="str">
            <v>WHL</v>
          </cell>
          <cell r="P2718" t="str">
            <v>WHEEL</v>
          </cell>
          <cell r="T2718">
            <v>0</v>
          </cell>
          <cell r="V2718" t="str">
            <v>1770</v>
          </cell>
          <cell r="Y2718" t="str">
            <v>24</v>
          </cell>
          <cell r="AL2718" t="str">
            <v>POTENZA V</v>
          </cell>
          <cell r="AP2718">
            <v>0</v>
          </cell>
          <cell r="AQ2718">
            <v>0</v>
          </cell>
          <cell r="AR2718">
            <v>0</v>
          </cell>
          <cell r="AU2718">
            <v>0</v>
          </cell>
          <cell r="AW2718" t="str">
            <v>NORMAL</v>
          </cell>
          <cell r="AX2718">
            <v>136</v>
          </cell>
          <cell r="AY2718" t="str">
            <v>B</v>
          </cell>
          <cell r="AZ2718">
            <v>98</v>
          </cell>
          <cell r="BA2718">
            <v>10</v>
          </cell>
          <cell r="BB2718">
            <v>10</v>
          </cell>
          <cell r="BC2718">
            <v>616</v>
          </cell>
          <cell r="BD2718" t="str">
            <v>WHL</v>
          </cell>
          <cell r="BE2718" t="str">
            <v>WHL</v>
          </cell>
          <cell r="BF2718" t="str">
            <v>W</v>
          </cell>
          <cell r="BG2718" t="str">
            <v>PCS</v>
          </cell>
          <cell r="BH2718">
            <v>0</v>
          </cell>
          <cell r="BJ2718">
            <v>0</v>
          </cell>
          <cell r="BK2718">
            <v>7.4580495999999989E-3</v>
          </cell>
          <cell r="BL2718">
            <v>17</v>
          </cell>
          <cell r="BR2718">
            <v>4285</v>
          </cell>
          <cell r="BS2718">
            <v>3000</v>
          </cell>
          <cell r="BT2718">
            <v>3000</v>
          </cell>
          <cell r="BU2718">
            <v>3333</v>
          </cell>
          <cell r="BV2718">
            <v>10</v>
          </cell>
          <cell r="BW2718">
            <v>3000</v>
          </cell>
          <cell r="BX2718">
            <v>2200</v>
          </cell>
        </row>
        <row r="2719">
          <cell r="E2719" t="str">
            <v>BWHX3020</v>
          </cell>
          <cell r="F2719" t="str">
            <v>POTENZA V 1770 +42 5- 100 M/S</v>
          </cell>
          <cell r="G2719" t="str">
            <v>POTENZA V 1770 +42 5- 100 M/S</v>
          </cell>
          <cell r="H2719" t="str">
            <v>POTENZA V</v>
          </cell>
          <cell r="K2719" t="str">
            <v>BRIDGESTONE</v>
          </cell>
          <cell r="L2719" t="str">
            <v>1770</v>
          </cell>
          <cell r="M2719" t="str">
            <v>POTENZA</v>
          </cell>
          <cell r="N2719" t="str">
            <v>WHEEL</v>
          </cell>
          <cell r="O2719" t="str">
            <v>WHL</v>
          </cell>
          <cell r="P2719" t="str">
            <v>WHEEL</v>
          </cell>
          <cell r="T2719">
            <v>0</v>
          </cell>
          <cell r="V2719" t="str">
            <v>1770</v>
          </cell>
          <cell r="Y2719" t="str">
            <v>24</v>
          </cell>
          <cell r="AL2719" t="str">
            <v>POTENZA V</v>
          </cell>
          <cell r="AP2719">
            <v>0</v>
          </cell>
          <cell r="AQ2719">
            <v>0</v>
          </cell>
          <cell r="AR2719">
            <v>0</v>
          </cell>
          <cell r="AU2719">
            <v>0</v>
          </cell>
          <cell r="AW2719" t="str">
            <v>NORMAL</v>
          </cell>
          <cell r="AX2719">
            <v>105</v>
          </cell>
          <cell r="AY2719" t="str">
            <v>B</v>
          </cell>
          <cell r="AZ2719">
            <v>98</v>
          </cell>
          <cell r="BA2719">
            <v>10</v>
          </cell>
          <cell r="BB2719">
            <v>10</v>
          </cell>
          <cell r="BC2719">
            <v>616</v>
          </cell>
          <cell r="BD2719" t="str">
            <v>WHL</v>
          </cell>
          <cell r="BE2719" t="str">
            <v>WHL</v>
          </cell>
          <cell r="BF2719" t="str">
            <v>W</v>
          </cell>
          <cell r="BG2719" t="str">
            <v>PCS</v>
          </cell>
          <cell r="BH2719">
            <v>0</v>
          </cell>
          <cell r="BJ2719">
            <v>0</v>
          </cell>
          <cell r="BK2719">
            <v>7.4580495999999989E-3</v>
          </cell>
          <cell r="BL2719">
            <v>17</v>
          </cell>
          <cell r="BR2719">
            <v>4000</v>
          </cell>
          <cell r="BS2719">
            <v>2800</v>
          </cell>
          <cell r="BT2719">
            <v>2800</v>
          </cell>
          <cell r="BU2719">
            <v>3111</v>
          </cell>
          <cell r="BV2719">
            <v>10</v>
          </cell>
          <cell r="BW2719">
            <v>2800</v>
          </cell>
          <cell r="BX2719">
            <v>2200</v>
          </cell>
        </row>
        <row r="2720">
          <cell r="E2720" t="str">
            <v>BWHX3021</v>
          </cell>
          <cell r="F2720" t="str">
            <v>POTENZA V 1770 +42 5- 100 M/B</v>
          </cell>
          <cell r="G2720" t="str">
            <v>POTENZA V 1770 +42 5- 100 M/B</v>
          </cell>
          <cell r="H2720" t="str">
            <v>POTENZA V</v>
          </cell>
          <cell r="K2720" t="str">
            <v>BRIDGESTONE</v>
          </cell>
          <cell r="L2720" t="str">
            <v>1770</v>
          </cell>
          <cell r="M2720" t="str">
            <v>POTENZA</v>
          </cell>
          <cell r="N2720" t="str">
            <v>WHEEL</v>
          </cell>
          <cell r="O2720" t="str">
            <v>WHL</v>
          </cell>
          <cell r="P2720" t="str">
            <v>WHEEL</v>
          </cell>
          <cell r="T2720">
            <v>0</v>
          </cell>
          <cell r="V2720" t="str">
            <v>1770</v>
          </cell>
          <cell r="Y2720" t="str">
            <v>24</v>
          </cell>
          <cell r="AL2720" t="str">
            <v>POTENZA V</v>
          </cell>
          <cell r="AP2720">
            <v>0</v>
          </cell>
          <cell r="AQ2720">
            <v>0</v>
          </cell>
          <cell r="AR2720">
            <v>0</v>
          </cell>
          <cell r="AU2720">
            <v>0</v>
          </cell>
          <cell r="AW2720" t="str">
            <v>NORMAL</v>
          </cell>
          <cell r="AX2720">
            <v>116</v>
          </cell>
          <cell r="AY2720" t="str">
            <v>B</v>
          </cell>
          <cell r="AZ2720">
            <v>98</v>
          </cell>
          <cell r="BA2720">
            <v>10</v>
          </cell>
          <cell r="BB2720">
            <v>10</v>
          </cell>
          <cell r="BC2720">
            <v>616</v>
          </cell>
          <cell r="BD2720" t="str">
            <v>WHL</v>
          </cell>
          <cell r="BE2720" t="str">
            <v>WHL</v>
          </cell>
          <cell r="BF2720" t="str">
            <v>W</v>
          </cell>
          <cell r="BG2720" t="str">
            <v>PCS</v>
          </cell>
          <cell r="BH2720">
            <v>0</v>
          </cell>
          <cell r="BJ2720">
            <v>0</v>
          </cell>
          <cell r="BK2720">
            <v>7.4580495999999989E-3</v>
          </cell>
          <cell r="BL2720">
            <v>17</v>
          </cell>
          <cell r="BR2720">
            <v>4000</v>
          </cell>
          <cell r="BS2720">
            <v>2800</v>
          </cell>
          <cell r="BT2720">
            <v>2800</v>
          </cell>
          <cell r="BU2720">
            <v>3111</v>
          </cell>
          <cell r="BV2720">
            <v>10</v>
          </cell>
          <cell r="BW2720">
            <v>2800</v>
          </cell>
          <cell r="BX2720">
            <v>2250</v>
          </cell>
        </row>
        <row r="2721">
          <cell r="E2721" t="str">
            <v>BWHX3022</v>
          </cell>
          <cell r="F2721" t="str">
            <v>POTENZA V 1770 +42 5- 100 HB</v>
          </cell>
          <cell r="G2721" t="str">
            <v>POTENZA V 1770 +42 5- 100 HB</v>
          </cell>
          <cell r="H2721" t="str">
            <v>POTENZA V</v>
          </cell>
          <cell r="K2721" t="str">
            <v>BRIDGESTONE</v>
          </cell>
          <cell r="L2721" t="str">
            <v>1770</v>
          </cell>
          <cell r="M2721" t="str">
            <v>POTENZA</v>
          </cell>
          <cell r="N2721" t="str">
            <v>WHEEL</v>
          </cell>
          <cell r="O2721" t="str">
            <v>WHL</v>
          </cell>
          <cell r="P2721" t="str">
            <v>WHEEL</v>
          </cell>
          <cell r="T2721">
            <v>0</v>
          </cell>
          <cell r="V2721" t="str">
            <v>1770</v>
          </cell>
          <cell r="Y2721" t="str">
            <v>24</v>
          </cell>
          <cell r="AL2721" t="str">
            <v>POTENZA V</v>
          </cell>
          <cell r="AP2721">
            <v>0</v>
          </cell>
          <cell r="AQ2721">
            <v>0</v>
          </cell>
          <cell r="AR2721">
            <v>0</v>
          </cell>
          <cell r="AU2721">
            <v>0</v>
          </cell>
          <cell r="AW2721" t="str">
            <v>NORMAL</v>
          </cell>
          <cell r="AX2721">
            <v>115</v>
          </cell>
          <cell r="AY2721" t="str">
            <v>B</v>
          </cell>
          <cell r="AZ2721">
            <v>98</v>
          </cell>
          <cell r="BA2721">
            <v>10</v>
          </cell>
          <cell r="BB2721">
            <v>10</v>
          </cell>
          <cell r="BC2721">
            <v>616</v>
          </cell>
          <cell r="BD2721" t="str">
            <v>WHL</v>
          </cell>
          <cell r="BE2721" t="str">
            <v>WHL</v>
          </cell>
          <cell r="BF2721" t="str">
            <v>W</v>
          </cell>
          <cell r="BG2721" t="str">
            <v>PCS</v>
          </cell>
          <cell r="BH2721">
            <v>0</v>
          </cell>
          <cell r="BJ2721">
            <v>0</v>
          </cell>
          <cell r="BK2721">
            <v>7.4580495999999989E-3</v>
          </cell>
          <cell r="BL2721">
            <v>17</v>
          </cell>
          <cell r="BR2721">
            <v>4285</v>
          </cell>
          <cell r="BS2721">
            <v>3000</v>
          </cell>
          <cell r="BT2721">
            <v>3000</v>
          </cell>
          <cell r="BU2721">
            <v>3333</v>
          </cell>
          <cell r="BV2721">
            <v>10</v>
          </cell>
          <cell r="BW2721">
            <v>3000</v>
          </cell>
          <cell r="BX2721">
            <v>2300</v>
          </cell>
        </row>
        <row r="2722">
          <cell r="E2722" t="str">
            <v>BWHX3023</v>
          </cell>
          <cell r="F2722" t="str">
            <v>POTENZA V 1770 +42 5- 100 CP</v>
          </cell>
          <cell r="G2722" t="str">
            <v>POTENZA V 1770 +42 5- 100 CP</v>
          </cell>
          <cell r="H2722" t="str">
            <v>POTENZA V</v>
          </cell>
          <cell r="K2722" t="str">
            <v>BRIDGESTONE</v>
          </cell>
          <cell r="L2722" t="str">
            <v>1770</v>
          </cell>
          <cell r="M2722" t="str">
            <v>POTENZA</v>
          </cell>
          <cell r="N2722" t="str">
            <v>WHEEL</v>
          </cell>
          <cell r="O2722" t="str">
            <v>WHL</v>
          </cell>
          <cell r="P2722" t="str">
            <v>WHEEL</v>
          </cell>
          <cell r="T2722">
            <v>0</v>
          </cell>
          <cell r="V2722" t="str">
            <v>1770</v>
          </cell>
          <cell r="Y2722" t="str">
            <v>24</v>
          </cell>
          <cell r="AL2722" t="str">
            <v>POTENZA V</v>
          </cell>
          <cell r="AP2722">
            <v>0</v>
          </cell>
          <cell r="AQ2722">
            <v>0</v>
          </cell>
          <cell r="AR2722">
            <v>0</v>
          </cell>
          <cell r="AU2722">
            <v>0</v>
          </cell>
          <cell r="AW2722" t="str">
            <v>NORMAL</v>
          </cell>
          <cell r="AX2722">
            <v>165</v>
          </cell>
          <cell r="AY2722" t="str">
            <v>B</v>
          </cell>
          <cell r="AZ2722">
            <v>98</v>
          </cell>
          <cell r="BA2722">
            <v>10</v>
          </cell>
          <cell r="BB2722">
            <v>10</v>
          </cell>
          <cell r="BC2722">
            <v>616</v>
          </cell>
          <cell r="BD2722" t="str">
            <v>WHL</v>
          </cell>
          <cell r="BE2722" t="str">
            <v>WHL</v>
          </cell>
          <cell r="BF2722" t="str">
            <v>W</v>
          </cell>
          <cell r="BG2722" t="str">
            <v>PCS</v>
          </cell>
          <cell r="BH2722">
            <v>0</v>
          </cell>
          <cell r="BJ2722">
            <v>0</v>
          </cell>
          <cell r="BK2722">
            <v>7.4580495999999989E-3</v>
          </cell>
          <cell r="BL2722">
            <v>17</v>
          </cell>
          <cell r="BR2722">
            <v>4285</v>
          </cell>
          <cell r="BS2722">
            <v>3000</v>
          </cell>
          <cell r="BT2722">
            <v>3000</v>
          </cell>
          <cell r="BU2722">
            <v>3333</v>
          </cell>
          <cell r="BV2722">
            <v>10</v>
          </cell>
          <cell r="BW2722">
            <v>3000</v>
          </cell>
          <cell r="BX2722">
            <v>2200</v>
          </cell>
        </row>
        <row r="2723">
          <cell r="E2723" t="str">
            <v>BWHX3030</v>
          </cell>
          <cell r="F2723" t="str">
            <v>POTENZA V 1770+42 5-114.3 M/S</v>
          </cell>
          <cell r="G2723" t="str">
            <v>POTENZA V 1770+42 5-114.3 M/S</v>
          </cell>
          <cell r="H2723" t="str">
            <v>POTENZA V</v>
          </cell>
          <cell r="K2723" t="str">
            <v>BRIDGESTONE</v>
          </cell>
          <cell r="L2723" t="str">
            <v>1770</v>
          </cell>
          <cell r="M2723" t="str">
            <v>POTENZA</v>
          </cell>
          <cell r="N2723" t="str">
            <v>WHEEL</v>
          </cell>
          <cell r="O2723" t="str">
            <v>WHL</v>
          </cell>
          <cell r="P2723" t="str">
            <v>WHEEL</v>
          </cell>
          <cell r="T2723">
            <v>0</v>
          </cell>
          <cell r="V2723" t="str">
            <v>1770</v>
          </cell>
          <cell r="Y2723" t="str">
            <v>24</v>
          </cell>
          <cell r="AL2723" t="str">
            <v>POTENZA V</v>
          </cell>
          <cell r="AP2723">
            <v>0</v>
          </cell>
          <cell r="AQ2723">
            <v>0</v>
          </cell>
          <cell r="AR2723">
            <v>0</v>
          </cell>
          <cell r="AU2723">
            <v>0</v>
          </cell>
          <cell r="AW2723" t="str">
            <v>NORMAL</v>
          </cell>
          <cell r="AX2723">
            <v>81</v>
          </cell>
          <cell r="AY2723" t="str">
            <v>B</v>
          </cell>
          <cell r="AZ2723">
            <v>98</v>
          </cell>
          <cell r="BA2723">
            <v>10</v>
          </cell>
          <cell r="BB2723">
            <v>10</v>
          </cell>
          <cell r="BC2723">
            <v>616</v>
          </cell>
          <cell r="BD2723" t="str">
            <v>WHL</v>
          </cell>
          <cell r="BE2723" t="str">
            <v>WHL</v>
          </cell>
          <cell r="BF2723" t="str">
            <v>W</v>
          </cell>
          <cell r="BG2723" t="str">
            <v>PCS</v>
          </cell>
          <cell r="BH2723">
            <v>0</v>
          </cell>
          <cell r="BJ2723">
            <v>0</v>
          </cell>
          <cell r="BK2723">
            <v>7.4580495999999989E-3</v>
          </cell>
          <cell r="BL2723">
            <v>17</v>
          </cell>
          <cell r="BR2723">
            <v>4000</v>
          </cell>
          <cell r="BS2723">
            <v>2800</v>
          </cell>
          <cell r="BT2723">
            <v>2800</v>
          </cell>
          <cell r="BU2723">
            <v>3111</v>
          </cell>
          <cell r="BV2723">
            <v>10</v>
          </cell>
          <cell r="BW2723">
            <v>2800</v>
          </cell>
          <cell r="BX2723">
            <v>2200</v>
          </cell>
        </row>
        <row r="2724">
          <cell r="E2724" t="str">
            <v>BWHX3031</v>
          </cell>
          <cell r="F2724" t="str">
            <v>POTENZA V 1770+42 5-114.3 M/B</v>
          </cell>
          <cell r="G2724" t="str">
            <v>POTENZA V 1770+42 5-114.3 M/B</v>
          </cell>
          <cell r="H2724" t="str">
            <v>POTENZA V</v>
          </cell>
          <cell r="K2724" t="str">
            <v>BRIDGESTONE</v>
          </cell>
          <cell r="L2724" t="str">
            <v>1770</v>
          </cell>
          <cell r="M2724" t="str">
            <v>POTENZA</v>
          </cell>
          <cell r="N2724" t="str">
            <v>WHEEL</v>
          </cell>
          <cell r="O2724" t="str">
            <v>WHL</v>
          </cell>
          <cell r="P2724" t="str">
            <v>WHEEL</v>
          </cell>
          <cell r="T2724">
            <v>0</v>
          </cell>
          <cell r="V2724" t="str">
            <v>1770</v>
          </cell>
          <cell r="Y2724" t="str">
            <v>24</v>
          </cell>
          <cell r="AL2724" t="str">
            <v>POTENZA V</v>
          </cell>
          <cell r="AP2724">
            <v>0</v>
          </cell>
          <cell r="AQ2724">
            <v>0</v>
          </cell>
          <cell r="AR2724">
            <v>0</v>
          </cell>
          <cell r="AU2724">
            <v>0</v>
          </cell>
          <cell r="AW2724" t="str">
            <v>NORMAL</v>
          </cell>
          <cell r="AX2724">
            <v>148</v>
          </cell>
          <cell r="AY2724" t="str">
            <v>B</v>
          </cell>
          <cell r="AZ2724">
            <v>98</v>
          </cell>
          <cell r="BA2724">
            <v>10</v>
          </cell>
          <cell r="BB2724">
            <v>10</v>
          </cell>
          <cell r="BC2724">
            <v>616</v>
          </cell>
          <cell r="BD2724" t="str">
            <v>WHL</v>
          </cell>
          <cell r="BE2724" t="str">
            <v>WHL</v>
          </cell>
          <cell r="BF2724" t="str">
            <v>W</v>
          </cell>
          <cell r="BG2724" t="str">
            <v>PCS</v>
          </cell>
          <cell r="BH2724">
            <v>0</v>
          </cell>
          <cell r="BJ2724">
            <v>0</v>
          </cell>
          <cell r="BK2724">
            <v>7.4580495999999989E-3</v>
          </cell>
          <cell r="BL2724">
            <v>17</v>
          </cell>
          <cell r="BR2724">
            <v>4000</v>
          </cell>
          <cell r="BS2724">
            <v>2800</v>
          </cell>
          <cell r="BT2724">
            <v>2800</v>
          </cell>
          <cell r="BU2724">
            <v>3111</v>
          </cell>
          <cell r="BV2724">
            <v>10</v>
          </cell>
          <cell r="BW2724">
            <v>2800</v>
          </cell>
          <cell r="BX2724">
            <v>2250</v>
          </cell>
        </row>
        <row r="2725">
          <cell r="E2725" t="str">
            <v>BWHX3032</v>
          </cell>
          <cell r="F2725" t="str">
            <v>POTENZA V 1770+42 5-114.3 HB</v>
          </cell>
          <cell r="G2725" t="str">
            <v>POTENZA V 1770+42 5-114.3 HB</v>
          </cell>
          <cell r="H2725" t="str">
            <v>POTENZA V</v>
          </cell>
          <cell r="K2725" t="str">
            <v>BRIDGESTONE</v>
          </cell>
          <cell r="L2725" t="str">
            <v>1770</v>
          </cell>
          <cell r="M2725" t="str">
            <v>POTENZA</v>
          </cell>
          <cell r="N2725" t="str">
            <v>WHEEL</v>
          </cell>
          <cell r="O2725" t="str">
            <v>WHL</v>
          </cell>
          <cell r="P2725" t="str">
            <v>WHEEL</v>
          </cell>
          <cell r="T2725">
            <v>0</v>
          </cell>
          <cell r="V2725" t="str">
            <v>1770</v>
          </cell>
          <cell r="Y2725" t="str">
            <v>24</v>
          </cell>
          <cell r="AL2725" t="str">
            <v>POTENZA V</v>
          </cell>
          <cell r="AP2725">
            <v>0</v>
          </cell>
          <cell r="AQ2725">
            <v>0</v>
          </cell>
          <cell r="AR2725">
            <v>0</v>
          </cell>
          <cell r="AU2725">
            <v>0</v>
          </cell>
          <cell r="AW2725" t="str">
            <v>NORMAL</v>
          </cell>
          <cell r="AX2725">
            <v>94</v>
          </cell>
          <cell r="AY2725" t="str">
            <v>B</v>
          </cell>
          <cell r="AZ2725">
            <v>98</v>
          </cell>
          <cell r="BA2725">
            <v>10</v>
          </cell>
          <cell r="BB2725">
            <v>10</v>
          </cell>
          <cell r="BC2725">
            <v>616</v>
          </cell>
          <cell r="BD2725" t="str">
            <v>WHL</v>
          </cell>
          <cell r="BE2725" t="str">
            <v>WHL</v>
          </cell>
          <cell r="BF2725" t="str">
            <v>W</v>
          </cell>
          <cell r="BG2725" t="str">
            <v>PCS</v>
          </cell>
          <cell r="BH2725">
            <v>0</v>
          </cell>
          <cell r="BJ2725">
            <v>0</v>
          </cell>
          <cell r="BK2725">
            <v>7.4580495999999989E-3</v>
          </cell>
          <cell r="BL2725">
            <v>17</v>
          </cell>
          <cell r="BR2725">
            <v>4285</v>
          </cell>
          <cell r="BS2725">
            <v>3000</v>
          </cell>
          <cell r="BT2725">
            <v>3000</v>
          </cell>
          <cell r="BU2725">
            <v>3333</v>
          </cell>
          <cell r="BV2725">
            <v>10</v>
          </cell>
          <cell r="BW2725">
            <v>3000</v>
          </cell>
          <cell r="BX2725">
            <v>2300</v>
          </cell>
        </row>
        <row r="2726">
          <cell r="E2726" t="str">
            <v>BWHX3033</v>
          </cell>
          <cell r="F2726" t="str">
            <v>POTENZA V 1770+42 5-114.3 CP</v>
          </cell>
          <cell r="G2726" t="str">
            <v>POTENZA V 1770+42 5-114.3 CP</v>
          </cell>
          <cell r="H2726" t="str">
            <v>POTENZA V</v>
          </cell>
          <cell r="K2726" t="str">
            <v>BRIDGESTONE</v>
          </cell>
          <cell r="L2726" t="str">
            <v>1770</v>
          </cell>
          <cell r="M2726" t="str">
            <v>POTENZA</v>
          </cell>
          <cell r="N2726" t="str">
            <v>WHEEL</v>
          </cell>
          <cell r="O2726" t="str">
            <v>WHL</v>
          </cell>
          <cell r="P2726" t="str">
            <v>WHEEL</v>
          </cell>
          <cell r="T2726">
            <v>0</v>
          </cell>
          <cell r="V2726" t="str">
            <v>1770</v>
          </cell>
          <cell r="Y2726" t="str">
            <v>24</v>
          </cell>
          <cell r="AL2726" t="str">
            <v>POTENZA V</v>
          </cell>
          <cell r="AP2726">
            <v>0</v>
          </cell>
          <cell r="AQ2726">
            <v>0</v>
          </cell>
          <cell r="AR2726">
            <v>0</v>
          </cell>
          <cell r="AU2726">
            <v>0</v>
          </cell>
          <cell r="AW2726" t="str">
            <v>NORMAL</v>
          </cell>
          <cell r="AX2726">
            <v>144</v>
          </cell>
          <cell r="AY2726" t="str">
            <v>B</v>
          </cell>
          <cell r="AZ2726">
            <v>98</v>
          </cell>
          <cell r="BA2726">
            <v>10</v>
          </cell>
          <cell r="BB2726">
            <v>10</v>
          </cell>
          <cell r="BC2726">
            <v>616</v>
          </cell>
          <cell r="BD2726" t="str">
            <v>WHL</v>
          </cell>
          <cell r="BE2726" t="str">
            <v>WHL</v>
          </cell>
          <cell r="BF2726" t="str">
            <v>W</v>
          </cell>
          <cell r="BG2726" t="str">
            <v>PCS</v>
          </cell>
          <cell r="BH2726">
            <v>0</v>
          </cell>
          <cell r="BJ2726">
            <v>0</v>
          </cell>
          <cell r="BK2726">
            <v>7.4580495999999989E-3</v>
          </cell>
          <cell r="BL2726">
            <v>17</v>
          </cell>
          <cell r="BR2726">
            <v>4285</v>
          </cell>
          <cell r="BS2726">
            <v>3000</v>
          </cell>
          <cell r="BT2726">
            <v>3000</v>
          </cell>
          <cell r="BU2726">
            <v>3333</v>
          </cell>
          <cell r="BV2726">
            <v>10</v>
          </cell>
          <cell r="BW2726">
            <v>3000</v>
          </cell>
          <cell r="BX2726">
            <v>2200</v>
          </cell>
        </row>
        <row r="2727">
          <cell r="E2727" t="str">
            <v>BWHX3040</v>
          </cell>
          <cell r="F2727" t="str">
            <v>POTENZA V 1770+42 4-114.3 M/S</v>
          </cell>
          <cell r="G2727" t="str">
            <v>POTENZA V 1770+42 4-114.3 M/S</v>
          </cell>
          <cell r="H2727" t="str">
            <v>POTENZA V</v>
          </cell>
          <cell r="K2727" t="str">
            <v>BRIDGESTONE</v>
          </cell>
          <cell r="L2727" t="str">
            <v>1770</v>
          </cell>
          <cell r="M2727" t="str">
            <v>POTENZA</v>
          </cell>
          <cell r="N2727" t="str">
            <v>WHEEL</v>
          </cell>
          <cell r="O2727" t="str">
            <v>WHL</v>
          </cell>
          <cell r="P2727" t="str">
            <v>WHEEL</v>
          </cell>
          <cell r="T2727">
            <v>0</v>
          </cell>
          <cell r="V2727" t="str">
            <v>1770</v>
          </cell>
          <cell r="Y2727" t="str">
            <v>24</v>
          </cell>
          <cell r="AL2727" t="str">
            <v>POTENZA V</v>
          </cell>
          <cell r="AP2727">
            <v>0</v>
          </cell>
          <cell r="AQ2727">
            <v>0</v>
          </cell>
          <cell r="AR2727">
            <v>0</v>
          </cell>
          <cell r="AU2727">
            <v>0</v>
          </cell>
          <cell r="AW2727" t="str">
            <v>NORMAL</v>
          </cell>
          <cell r="AX2727">
            <v>90</v>
          </cell>
          <cell r="AY2727" t="str">
            <v>B</v>
          </cell>
          <cell r="AZ2727">
            <v>98</v>
          </cell>
          <cell r="BA2727">
            <v>10</v>
          </cell>
          <cell r="BB2727">
            <v>10</v>
          </cell>
          <cell r="BC2727">
            <v>616</v>
          </cell>
          <cell r="BD2727" t="str">
            <v>WHL</v>
          </cell>
          <cell r="BE2727" t="str">
            <v>WHL</v>
          </cell>
          <cell r="BF2727" t="str">
            <v>W</v>
          </cell>
          <cell r="BG2727" t="str">
            <v>PCS</v>
          </cell>
          <cell r="BH2727">
            <v>0</v>
          </cell>
          <cell r="BJ2727">
            <v>0</v>
          </cell>
          <cell r="BK2727">
            <v>7.4580495999999989E-3</v>
          </cell>
          <cell r="BL2727">
            <v>17</v>
          </cell>
          <cell r="BR2727">
            <v>4000</v>
          </cell>
          <cell r="BS2727">
            <v>2800</v>
          </cell>
          <cell r="BT2727">
            <v>2800</v>
          </cell>
          <cell r="BU2727">
            <v>3111</v>
          </cell>
          <cell r="BV2727">
            <v>10</v>
          </cell>
          <cell r="BW2727">
            <v>2800</v>
          </cell>
          <cell r="BX2727">
            <v>2200</v>
          </cell>
        </row>
        <row r="2728">
          <cell r="E2728" t="str">
            <v>BWHX3041</v>
          </cell>
          <cell r="F2728" t="str">
            <v>POTENZA V 1770+42 4-114.3 M/B</v>
          </cell>
          <cell r="G2728" t="str">
            <v>POTENZA V 1770+42 4-114.3 M/B</v>
          </cell>
          <cell r="H2728" t="str">
            <v>POTENZA V</v>
          </cell>
          <cell r="K2728" t="str">
            <v>BRIDGESTONE</v>
          </cell>
          <cell r="L2728" t="str">
            <v>1770</v>
          </cell>
          <cell r="M2728" t="str">
            <v>POTENZA</v>
          </cell>
          <cell r="N2728" t="str">
            <v>WHEEL</v>
          </cell>
          <cell r="O2728" t="str">
            <v>WHL</v>
          </cell>
          <cell r="P2728" t="str">
            <v>WHEEL</v>
          </cell>
          <cell r="T2728">
            <v>0</v>
          </cell>
          <cell r="V2728" t="str">
            <v>1770</v>
          </cell>
          <cell r="Y2728" t="str">
            <v>24</v>
          </cell>
          <cell r="AL2728" t="str">
            <v>POTENZA V</v>
          </cell>
          <cell r="AP2728">
            <v>0</v>
          </cell>
          <cell r="AQ2728">
            <v>0</v>
          </cell>
          <cell r="AR2728">
            <v>0</v>
          </cell>
          <cell r="AU2728">
            <v>0</v>
          </cell>
          <cell r="AW2728" t="str">
            <v>NORMAL</v>
          </cell>
          <cell r="AX2728">
            <v>100</v>
          </cell>
          <cell r="AY2728" t="str">
            <v>B</v>
          </cell>
          <cell r="AZ2728">
            <v>98</v>
          </cell>
          <cell r="BA2728">
            <v>10</v>
          </cell>
          <cell r="BB2728">
            <v>10</v>
          </cell>
          <cell r="BC2728">
            <v>616</v>
          </cell>
          <cell r="BD2728" t="str">
            <v>WHL</v>
          </cell>
          <cell r="BE2728" t="str">
            <v>WHL</v>
          </cell>
          <cell r="BF2728" t="str">
            <v>W</v>
          </cell>
          <cell r="BG2728" t="str">
            <v>PCS</v>
          </cell>
          <cell r="BH2728">
            <v>0</v>
          </cell>
          <cell r="BJ2728">
            <v>0</v>
          </cell>
          <cell r="BK2728">
            <v>7.4580495999999989E-3</v>
          </cell>
          <cell r="BL2728">
            <v>17</v>
          </cell>
          <cell r="BR2728">
            <v>4000</v>
          </cell>
          <cell r="BS2728">
            <v>2800</v>
          </cell>
          <cell r="BT2728">
            <v>2800</v>
          </cell>
          <cell r="BU2728">
            <v>3111</v>
          </cell>
          <cell r="BV2728">
            <v>10</v>
          </cell>
          <cell r="BW2728">
            <v>2800</v>
          </cell>
          <cell r="BX2728">
            <v>2250</v>
          </cell>
        </row>
        <row r="2729">
          <cell r="E2729" t="str">
            <v>BWHX3042</v>
          </cell>
          <cell r="F2729" t="str">
            <v>POTENZA V 1770+42 4-114.3 HB</v>
          </cell>
          <cell r="G2729" t="str">
            <v>POTENZA V 1770+42 4-114.3 HB</v>
          </cell>
          <cell r="H2729" t="str">
            <v>POTENZA V</v>
          </cell>
          <cell r="K2729" t="str">
            <v>BRIDGESTONE</v>
          </cell>
          <cell r="L2729" t="str">
            <v>1770</v>
          </cell>
          <cell r="M2729" t="str">
            <v>POTENZA</v>
          </cell>
          <cell r="N2729" t="str">
            <v>WHEEL</v>
          </cell>
          <cell r="O2729" t="str">
            <v>WHL</v>
          </cell>
          <cell r="P2729" t="str">
            <v>WHEEL</v>
          </cell>
          <cell r="T2729">
            <v>0</v>
          </cell>
          <cell r="V2729" t="str">
            <v>1770</v>
          </cell>
          <cell r="Y2729" t="str">
            <v>24</v>
          </cell>
          <cell r="AL2729" t="str">
            <v>POTENZA V</v>
          </cell>
          <cell r="AP2729">
            <v>0</v>
          </cell>
          <cell r="AQ2729">
            <v>0</v>
          </cell>
          <cell r="AR2729">
            <v>0</v>
          </cell>
          <cell r="AU2729">
            <v>0</v>
          </cell>
          <cell r="AW2729" t="str">
            <v>NORMAL</v>
          </cell>
          <cell r="AX2729">
            <v>96</v>
          </cell>
          <cell r="AY2729" t="str">
            <v>B</v>
          </cell>
          <cell r="AZ2729">
            <v>98</v>
          </cell>
          <cell r="BA2729">
            <v>10</v>
          </cell>
          <cell r="BB2729">
            <v>10</v>
          </cell>
          <cell r="BC2729">
            <v>616</v>
          </cell>
          <cell r="BD2729" t="str">
            <v>WHL</v>
          </cell>
          <cell r="BE2729" t="str">
            <v>WHL</v>
          </cell>
          <cell r="BF2729" t="str">
            <v>W</v>
          </cell>
          <cell r="BG2729" t="str">
            <v>PCS</v>
          </cell>
          <cell r="BH2729">
            <v>0</v>
          </cell>
          <cell r="BJ2729">
            <v>0</v>
          </cell>
          <cell r="BK2729">
            <v>7.4580495999999989E-3</v>
          </cell>
          <cell r="BL2729">
            <v>17</v>
          </cell>
          <cell r="BR2729">
            <v>4285</v>
          </cell>
          <cell r="BS2729">
            <v>3000</v>
          </cell>
          <cell r="BT2729">
            <v>3000</v>
          </cell>
          <cell r="BU2729">
            <v>3333</v>
          </cell>
          <cell r="BV2729">
            <v>10</v>
          </cell>
          <cell r="BW2729">
            <v>3000</v>
          </cell>
          <cell r="BX2729">
            <v>2300</v>
          </cell>
        </row>
        <row r="2730">
          <cell r="E2730" t="str">
            <v>BWHX3043</v>
          </cell>
          <cell r="F2730" t="str">
            <v>POTENZA V 1770+42 4-114.3 CP</v>
          </cell>
          <cell r="G2730" t="str">
            <v>POTENZA V 1770+42 4-114.3 CP</v>
          </cell>
          <cell r="H2730" t="str">
            <v>POTENZA V</v>
          </cell>
          <cell r="K2730" t="str">
            <v>BRIDGESTONE</v>
          </cell>
          <cell r="L2730" t="str">
            <v>1770</v>
          </cell>
          <cell r="M2730" t="str">
            <v>POTENZA</v>
          </cell>
          <cell r="N2730" t="str">
            <v>WHEEL</v>
          </cell>
          <cell r="O2730" t="str">
            <v>WHL</v>
          </cell>
          <cell r="P2730" t="str">
            <v>WHEEL</v>
          </cell>
          <cell r="T2730">
            <v>0</v>
          </cell>
          <cell r="V2730" t="str">
            <v>1770</v>
          </cell>
          <cell r="Y2730" t="str">
            <v>24</v>
          </cell>
          <cell r="AL2730" t="str">
            <v>POTENZA V</v>
          </cell>
          <cell r="AP2730">
            <v>0</v>
          </cell>
          <cell r="AQ2730">
            <v>0</v>
          </cell>
          <cell r="AR2730">
            <v>0</v>
          </cell>
          <cell r="AU2730">
            <v>0</v>
          </cell>
          <cell r="AW2730" t="str">
            <v>NORMAL</v>
          </cell>
          <cell r="AX2730">
            <v>100</v>
          </cell>
          <cell r="AY2730" t="str">
            <v>B</v>
          </cell>
          <cell r="AZ2730">
            <v>98</v>
          </cell>
          <cell r="BA2730">
            <v>10</v>
          </cell>
          <cell r="BB2730">
            <v>10</v>
          </cell>
          <cell r="BC2730">
            <v>616</v>
          </cell>
          <cell r="BD2730" t="str">
            <v>WHL</v>
          </cell>
          <cell r="BE2730" t="str">
            <v>WHL</v>
          </cell>
          <cell r="BF2730" t="str">
            <v>W</v>
          </cell>
          <cell r="BG2730" t="str">
            <v>PCS</v>
          </cell>
          <cell r="BH2730">
            <v>0</v>
          </cell>
          <cell r="BJ2730">
            <v>0</v>
          </cell>
          <cell r="BK2730">
            <v>7.4580495999999989E-3</v>
          </cell>
          <cell r="BL2730">
            <v>17</v>
          </cell>
          <cell r="BR2730">
            <v>4285</v>
          </cell>
          <cell r="BS2730">
            <v>3000</v>
          </cell>
          <cell r="BT2730">
            <v>3000</v>
          </cell>
          <cell r="BU2730">
            <v>3333</v>
          </cell>
          <cell r="BV2730">
            <v>10</v>
          </cell>
          <cell r="BW2730">
            <v>3000</v>
          </cell>
          <cell r="BX2730">
            <v>2200</v>
          </cell>
        </row>
        <row r="2731">
          <cell r="E2731" t="str">
            <v>BWHX3050</v>
          </cell>
          <cell r="F2731" t="str">
            <v>HR-1 1770 +42 4 100 W</v>
          </cell>
          <cell r="G2731" t="str">
            <v>HR-1 1770 +42 4 100 W</v>
          </cell>
          <cell r="H2731" t="str">
            <v>HIGH QUALITY RACING-1</v>
          </cell>
          <cell r="K2731" t="str">
            <v>BRIDGESTONE</v>
          </cell>
          <cell r="L2731" t="str">
            <v>1770</v>
          </cell>
          <cell r="M2731" t="str">
            <v>HR</v>
          </cell>
          <cell r="N2731" t="str">
            <v>WHEEL</v>
          </cell>
          <cell r="O2731" t="str">
            <v>WHL</v>
          </cell>
          <cell r="P2731" t="str">
            <v>WHEEL</v>
          </cell>
          <cell r="R2731" t="str">
            <v>THAILAND</v>
          </cell>
          <cell r="T2731">
            <v>0</v>
          </cell>
          <cell r="V2731" t="str">
            <v>1770</v>
          </cell>
          <cell r="Y2731" t="str">
            <v>24</v>
          </cell>
          <cell r="Z2731" t="str">
            <v>KOSEI YACHIYODA</v>
          </cell>
          <cell r="AL2731" t="str">
            <v>HIGH QUALITY RACING-1</v>
          </cell>
          <cell r="AP2731">
            <v>0</v>
          </cell>
          <cell r="AQ2731">
            <v>0</v>
          </cell>
          <cell r="AR2731">
            <v>0</v>
          </cell>
          <cell r="AU2731">
            <v>0</v>
          </cell>
          <cell r="AW2731" t="str">
            <v>NORMAL</v>
          </cell>
          <cell r="AX2731">
            <v>100</v>
          </cell>
          <cell r="AY2731" t="str">
            <v>B</v>
          </cell>
          <cell r="AZ2731">
            <v>98</v>
          </cell>
          <cell r="BA2731">
            <v>10</v>
          </cell>
          <cell r="BB2731">
            <v>10</v>
          </cell>
          <cell r="BC2731">
            <v>616</v>
          </cell>
          <cell r="BD2731" t="str">
            <v>WHL</v>
          </cell>
          <cell r="BE2731" t="str">
            <v>WHL</v>
          </cell>
          <cell r="BF2731" t="str">
            <v>W</v>
          </cell>
          <cell r="BG2731" t="str">
            <v>PCS</v>
          </cell>
          <cell r="BH2731">
            <v>0</v>
          </cell>
          <cell r="BJ2731">
            <v>0</v>
          </cell>
          <cell r="BK2731">
            <v>7.4580495999999989E-3</v>
          </cell>
          <cell r="BL2731">
            <v>17</v>
          </cell>
          <cell r="BR2731">
            <v>4285</v>
          </cell>
          <cell r="BS2731">
            <v>3000</v>
          </cell>
          <cell r="BT2731">
            <v>3000</v>
          </cell>
          <cell r="BU2731">
            <v>3333</v>
          </cell>
          <cell r="BV2731">
            <v>10</v>
          </cell>
          <cell r="BW2731">
            <v>3000</v>
          </cell>
          <cell r="BX2731">
            <v>2200</v>
          </cell>
        </row>
        <row r="2732">
          <cell r="E2732" t="str">
            <v>BWHX3051</v>
          </cell>
          <cell r="F2732" t="str">
            <v>HR-1 1770 +42 4 100 FCP</v>
          </cell>
          <cell r="G2732" t="str">
            <v>HR-1 1770 +42 4 100 FCP</v>
          </cell>
          <cell r="H2732" t="str">
            <v>HIGH QUALITY RACING-1</v>
          </cell>
          <cell r="K2732" t="str">
            <v>BRIDGESTONE</v>
          </cell>
          <cell r="L2732" t="str">
            <v>1770</v>
          </cell>
          <cell r="M2732" t="str">
            <v>HR</v>
          </cell>
          <cell r="N2732" t="str">
            <v>WHEEL</v>
          </cell>
          <cell r="O2732" t="str">
            <v>WHL</v>
          </cell>
          <cell r="P2732" t="str">
            <v>WHEEL</v>
          </cell>
          <cell r="R2732" t="str">
            <v>THAILAND</v>
          </cell>
          <cell r="T2732">
            <v>0</v>
          </cell>
          <cell r="V2732" t="str">
            <v>1770</v>
          </cell>
          <cell r="Y2732" t="str">
            <v>24</v>
          </cell>
          <cell r="Z2732" t="str">
            <v>KOSEI YACHIYODA</v>
          </cell>
          <cell r="AL2732" t="str">
            <v>HIGH QUALITY RACING-1</v>
          </cell>
          <cell r="AP2732">
            <v>0</v>
          </cell>
          <cell r="AQ2732">
            <v>0</v>
          </cell>
          <cell r="AR2732">
            <v>0</v>
          </cell>
          <cell r="AU2732">
            <v>0</v>
          </cell>
          <cell r="AW2732" t="str">
            <v>NORMAL</v>
          </cell>
          <cell r="AX2732">
            <v>100</v>
          </cell>
          <cell r="AY2732" t="str">
            <v>B</v>
          </cell>
          <cell r="AZ2732">
            <v>98</v>
          </cell>
          <cell r="BA2732">
            <v>10</v>
          </cell>
          <cell r="BB2732">
            <v>10</v>
          </cell>
          <cell r="BC2732">
            <v>616</v>
          </cell>
          <cell r="BD2732" t="str">
            <v>WHL</v>
          </cell>
          <cell r="BE2732" t="str">
            <v>WHL</v>
          </cell>
          <cell r="BF2732" t="str">
            <v>W</v>
          </cell>
          <cell r="BG2732" t="str">
            <v>PCS</v>
          </cell>
          <cell r="BH2732">
            <v>0</v>
          </cell>
          <cell r="BJ2732">
            <v>0</v>
          </cell>
          <cell r="BK2732">
            <v>7.4580495999999989E-3</v>
          </cell>
          <cell r="BL2732">
            <v>17</v>
          </cell>
          <cell r="BR2732">
            <v>4428</v>
          </cell>
          <cell r="BS2732">
            <v>3100</v>
          </cell>
          <cell r="BT2732">
            <v>3100</v>
          </cell>
          <cell r="BU2732">
            <v>3444</v>
          </cell>
          <cell r="BV2732">
            <v>10</v>
          </cell>
          <cell r="BW2732">
            <v>3100</v>
          </cell>
          <cell r="BX2732">
            <v>2200</v>
          </cell>
        </row>
        <row r="2733">
          <cell r="E2733" t="str">
            <v>BWHX3052</v>
          </cell>
          <cell r="F2733" t="str">
            <v>HR-1 1770 +42 4 100 M/S</v>
          </cell>
          <cell r="G2733" t="str">
            <v>HR-1 1770 +42 4 100 M/S</v>
          </cell>
          <cell r="H2733" t="str">
            <v>HIGH QUALITY RACING-1</v>
          </cell>
          <cell r="K2733" t="str">
            <v>BRIDGESTONE</v>
          </cell>
          <cell r="L2733" t="str">
            <v>1770</v>
          </cell>
          <cell r="M2733" t="str">
            <v>HR</v>
          </cell>
          <cell r="N2733" t="str">
            <v>WHEEL</v>
          </cell>
          <cell r="O2733" t="str">
            <v>WHL</v>
          </cell>
          <cell r="P2733" t="str">
            <v>WHEEL</v>
          </cell>
          <cell r="R2733" t="str">
            <v>THAILAND</v>
          </cell>
          <cell r="T2733">
            <v>0</v>
          </cell>
          <cell r="V2733" t="str">
            <v>1770</v>
          </cell>
          <cell r="Y2733" t="str">
            <v>24</v>
          </cell>
          <cell r="Z2733" t="str">
            <v>KOSEI YACHIYODA</v>
          </cell>
          <cell r="AL2733" t="str">
            <v>HIGH QUALITY RACING-1</v>
          </cell>
          <cell r="AP2733">
            <v>0</v>
          </cell>
          <cell r="AQ2733">
            <v>0</v>
          </cell>
          <cell r="AR2733">
            <v>0</v>
          </cell>
          <cell r="AU2733">
            <v>0</v>
          </cell>
          <cell r="AW2733" t="str">
            <v>NORMAL</v>
          </cell>
          <cell r="AX2733">
            <v>100</v>
          </cell>
          <cell r="AY2733" t="str">
            <v>B</v>
          </cell>
          <cell r="AZ2733">
            <v>98</v>
          </cell>
          <cell r="BA2733">
            <v>10</v>
          </cell>
          <cell r="BB2733">
            <v>10</v>
          </cell>
          <cell r="BC2733">
            <v>616</v>
          </cell>
          <cell r="BD2733" t="str">
            <v>WHL</v>
          </cell>
          <cell r="BE2733" t="str">
            <v>WHL</v>
          </cell>
          <cell r="BF2733" t="str">
            <v>W</v>
          </cell>
          <cell r="BG2733" t="str">
            <v>PCS</v>
          </cell>
          <cell r="BH2733">
            <v>0</v>
          </cell>
          <cell r="BJ2733">
            <v>0</v>
          </cell>
          <cell r="BK2733">
            <v>7.4580495999999989E-3</v>
          </cell>
          <cell r="BL2733">
            <v>17</v>
          </cell>
          <cell r="BR2733">
            <v>4285</v>
          </cell>
          <cell r="BS2733">
            <v>3000</v>
          </cell>
          <cell r="BT2733">
            <v>3000</v>
          </cell>
          <cell r="BU2733">
            <v>3333</v>
          </cell>
          <cell r="BV2733">
            <v>10</v>
          </cell>
          <cell r="BW2733">
            <v>3000</v>
          </cell>
          <cell r="BX2733">
            <v>2250</v>
          </cell>
        </row>
        <row r="2734">
          <cell r="E2734" t="str">
            <v>BWHX3053</v>
          </cell>
          <cell r="F2734" t="str">
            <v>HR-1 1770 +42 4 100 M/B</v>
          </cell>
          <cell r="G2734" t="str">
            <v>HR-1 1770 +42 4 100 M/B</v>
          </cell>
          <cell r="H2734" t="str">
            <v>HIGH QUALITY RACING-1</v>
          </cell>
          <cell r="K2734" t="str">
            <v>BRIDGESTONE</v>
          </cell>
          <cell r="L2734" t="str">
            <v>1770</v>
          </cell>
          <cell r="M2734" t="str">
            <v>HR</v>
          </cell>
          <cell r="N2734" t="str">
            <v>WHEEL</v>
          </cell>
          <cell r="O2734" t="str">
            <v>WHL</v>
          </cell>
          <cell r="P2734" t="str">
            <v>WHEEL</v>
          </cell>
          <cell r="R2734" t="str">
            <v>THAILAND</v>
          </cell>
          <cell r="T2734">
            <v>0</v>
          </cell>
          <cell r="V2734" t="str">
            <v>1770</v>
          </cell>
          <cell r="Y2734" t="str">
            <v>24</v>
          </cell>
          <cell r="Z2734" t="str">
            <v>KOSEI YACHIYODA</v>
          </cell>
          <cell r="AL2734" t="str">
            <v>HIGH QUALITY RACING-1</v>
          </cell>
          <cell r="AP2734">
            <v>0</v>
          </cell>
          <cell r="AQ2734">
            <v>0</v>
          </cell>
          <cell r="AR2734">
            <v>0</v>
          </cell>
          <cell r="AU2734">
            <v>0</v>
          </cell>
          <cell r="AW2734" t="str">
            <v>NORMAL</v>
          </cell>
          <cell r="AX2734">
            <v>100</v>
          </cell>
          <cell r="AY2734" t="str">
            <v>B</v>
          </cell>
          <cell r="AZ2734">
            <v>98</v>
          </cell>
          <cell r="BA2734">
            <v>10</v>
          </cell>
          <cell r="BB2734">
            <v>10</v>
          </cell>
          <cell r="BC2734">
            <v>616</v>
          </cell>
          <cell r="BD2734" t="str">
            <v>WHL</v>
          </cell>
          <cell r="BE2734" t="str">
            <v>WHL</v>
          </cell>
          <cell r="BF2734" t="str">
            <v>W</v>
          </cell>
          <cell r="BG2734" t="str">
            <v>PCS</v>
          </cell>
          <cell r="BH2734">
            <v>0</v>
          </cell>
          <cell r="BJ2734">
            <v>0</v>
          </cell>
          <cell r="BK2734">
            <v>7.4580495999999989E-3</v>
          </cell>
          <cell r="BL2734">
            <v>17</v>
          </cell>
          <cell r="BR2734">
            <v>4428</v>
          </cell>
          <cell r="BS2734">
            <v>3100</v>
          </cell>
          <cell r="BT2734">
            <v>3100</v>
          </cell>
          <cell r="BU2734">
            <v>3444</v>
          </cell>
          <cell r="BV2734">
            <v>10</v>
          </cell>
          <cell r="BW2734">
            <v>3100</v>
          </cell>
          <cell r="BX2734">
            <v>2250</v>
          </cell>
        </row>
        <row r="2735">
          <cell r="E2735" t="str">
            <v>BWHX3054</v>
          </cell>
          <cell r="F2735" t="str">
            <v>HR-1 1770 +42 4 100 HB</v>
          </cell>
          <cell r="G2735" t="str">
            <v>HR-1 1770 +42 4 100 HB</v>
          </cell>
          <cell r="H2735" t="str">
            <v>HIGH QUALITY RACING-1</v>
          </cell>
          <cell r="K2735" t="str">
            <v>BRIDGESTONE</v>
          </cell>
          <cell r="L2735" t="str">
            <v>1770</v>
          </cell>
          <cell r="M2735" t="str">
            <v>HR</v>
          </cell>
          <cell r="N2735" t="str">
            <v>WHEEL</v>
          </cell>
          <cell r="O2735" t="str">
            <v>WHL</v>
          </cell>
          <cell r="P2735" t="str">
            <v>WHEEL</v>
          </cell>
          <cell r="R2735" t="str">
            <v>THAILAND</v>
          </cell>
          <cell r="T2735">
            <v>0</v>
          </cell>
          <cell r="V2735" t="str">
            <v>1770</v>
          </cell>
          <cell r="Y2735" t="str">
            <v>24</v>
          </cell>
          <cell r="Z2735" t="str">
            <v>KOSEI YACHIYODA</v>
          </cell>
          <cell r="AL2735" t="str">
            <v>HIGH QUALITY RACING-1</v>
          </cell>
          <cell r="AP2735">
            <v>0</v>
          </cell>
          <cell r="AQ2735">
            <v>0</v>
          </cell>
          <cell r="AR2735">
            <v>0</v>
          </cell>
          <cell r="AU2735">
            <v>0</v>
          </cell>
          <cell r="AW2735" t="str">
            <v>NORMAL</v>
          </cell>
          <cell r="AX2735">
            <v>100</v>
          </cell>
          <cell r="AY2735" t="str">
            <v>B</v>
          </cell>
          <cell r="AZ2735">
            <v>98</v>
          </cell>
          <cell r="BA2735">
            <v>10</v>
          </cell>
          <cell r="BB2735">
            <v>10</v>
          </cell>
          <cell r="BC2735">
            <v>616</v>
          </cell>
          <cell r="BD2735" t="str">
            <v>WHL</v>
          </cell>
          <cell r="BE2735" t="str">
            <v>WHL</v>
          </cell>
          <cell r="BF2735" t="str">
            <v>W</v>
          </cell>
          <cell r="BG2735" t="str">
            <v>PCS</v>
          </cell>
          <cell r="BH2735">
            <v>0</v>
          </cell>
          <cell r="BJ2735">
            <v>0</v>
          </cell>
          <cell r="BK2735">
            <v>7.4580495999999989E-3</v>
          </cell>
          <cell r="BL2735">
            <v>17</v>
          </cell>
          <cell r="BR2735">
            <v>4572</v>
          </cell>
          <cell r="BS2735">
            <v>3200</v>
          </cell>
          <cell r="BT2735">
            <v>3200</v>
          </cell>
          <cell r="BU2735">
            <v>3556</v>
          </cell>
          <cell r="BV2735">
            <v>10</v>
          </cell>
          <cell r="BW2735">
            <v>3200</v>
          </cell>
          <cell r="BX2735">
            <v>2300</v>
          </cell>
        </row>
        <row r="2736">
          <cell r="E2736" t="str">
            <v>BWHX3055</v>
          </cell>
          <cell r="F2736" t="str">
            <v>HR-1 1770 +42 4 100 BLM</v>
          </cell>
          <cell r="G2736" t="str">
            <v>HR-1 1770 +42 4 100 BLM</v>
          </cell>
          <cell r="H2736" t="str">
            <v>HIGH QUALITY RACING-1</v>
          </cell>
          <cell r="K2736" t="str">
            <v>BRIDGESTONE</v>
          </cell>
          <cell r="L2736" t="str">
            <v>1770</v>
          </cell>
          <cell r="M2736" t="str">
            <v>HR</v>
          </cell>
          <cell r="N2736" t="str">
            <v>WHEEL</v>
          </cell>
          <cell r="O2736" t="str">
            <v>WHL</v>
          </cell>
          <cell r="P2736" t="str">
            <v>WHEEL</v>
          </cell>
          <cell r="R2736" t="str">
            <v>THAILAND</v>
          </cell>
          <cell r="T2736">
            <v>0</v>
          </cell>
          <cell r="V2736" t="str">
            <v>1770</v>
          </cell>
          <cell r="Y2736" t="str">
            <v>24</v>
          </cell>
          <cell r="Z2736" t="str">
            <v>KOSEI YACHIYODA</v>
          </cell>
          <cell r="AL2736" t="str">
            <v>HIGH QUALITY RACING-1</v>
          </cell>
          <cell r="AP2736">
            <v>0</v>
          </cell>
          <cell r="AQ2736">
            <v>0</v>
          </cell>
          <cell r="AR2736">
            <v>0</v>
          </cell>
          <cell r="AU2736">
            <v>0</v>
          </cell>
          <cell r="AW2736" t="str">
            <v>NORMAL</v>
          </cell>
          <cell r="AX2736">
            <v>100</v>
          </cell>
          <cell r="AY2736" t="str">
            <v>B</v>
          </cell>
          <cell r="AZ2736">
            <v>98</v>
          </cell>
          <cell r="BA2736">
            <v>10</v>
          </cell>
          <cell r="BB2736">
            <v>10</v>
          </cell>
          <cell r="BC2736">
            <v>616</v>
          </cell>
          <cell r="BD2736" t="str">
            <v>WHL</v>
          </cell>
          <cell r="BE2736" t="str">
            <v>WHL</v>
          </cell>
          <cell r="BF2736" t="str">
            <v>W</v>
          </cell>
          <cell r="BG2736" t="str">
            <v>PCS</v>
          </cell>
          <cell r="BH2736">
            <v>0</v>
          </cell>
          <cell r="BJ2736">
            <v>0</v>
          </cell>
          <cell r="BK2736">
            <v>7.4580495999999989E-3</v>
          </cell>
          <cell r="BL2736">
            <v>17</v>
          </cell>
          <cell r="BR2736">
            <v>4428</v>
          </cell>
          <cell r="BS2736">
            <v>3100</v>
          </cell>
          <cell r="BT2736">
            <v>3100</v>
          </cell>
          <cell r="BU2736">
            <v>3444</v>
          </cell>
          <cell r="BV2736">
            <v>10</v>
          </cell>
          <cell r="BW2736">
            <v>3100</v>
          </cell>
          <cell r="BX2736">
            <v>2250</v>
          </cell>
        </row>
        <row r="2737">
          <cell r="E2737" t="str">
            <v>BWHX3056</v>
          </cell>
          <cell r="F2737" t="str">
            <v>HR-1 1770 +42 4 100 M/BLM</v>
          </cell>
          <cell r="G2737" t="str">
            <v>HR-1 1770 +42 4 100 M/BLM</v>
          </cell>
          <cell r="H2737" t="str">
            <v>HIGH QUALITY RACING-1</v>
          </cell>
          <cell r="K2737" t="str">
            <v>BRIDGESTONE</v>
          </cell>
          <cell r="L2737" t="str">
            <v>1770</v>
          </cell>
          <cell r="M2737" t="str">
            <v>HR</v>
          </cell>
          <cell r="N2737" t="str">
            <v>WHEEL</v>
          </cell>
          <cell r="O2737" t="str">
            <v>WHL</v>
          </cell>
          <cell r="P2737" t="str">
            <v>WHEEL</v>
          </cell>
          <cell r="R2737" t="str">
            <v>THAILAND</v>
          </cell>
          <cell r="T2737">
            <v>0</v>
          </cell>
          <cell r="V2737" t="str">
            <v>1770</v>
          </cell>
          <cell r="Y2737" t="str">
            <v>24</v>
          </cell>
          <cell r="Z2737" t="str">
            <v>KOSEI YACHIYODA</v>
          </cell>
          <cell r="AL2737" t="str">
            <v>HIGH QUALITY RACING-1</v>
          </cell>
          <cell r="AP2737">
            <v>0</v>
          </cell>
          <cell r="AQ2737">
            <v>0</v>
          </cell>
          <cell r="AR2737">
            <v>0</v>
          </cell>
          <cell r="AU2737">
            <v>0</v>
          </cell>
          <cell r="AW2737" t="str">
            <v>NORMAL</v>
          </cell>
          <cell r="AX2737">
            <v>100</v>
          </cell>
          <cell r="AY2737" t="str">
            <v>B</v>
          </cell>
          <cell r="AZ2737">
            <v>98</v>
          </cell>
          <cell r="BA2737">
            <v>10</v>
          </cell>
          <cell r="BB2737">
            <v>10</v>
          </cell>
          <cell r="BC2737">
            <v>616</v>
          </cell>
          <cell r="BD2737" t="str">
            <v>WHL</v>
          </cell>
          <cell r="BE2737" t="str">
            <v>WHL</v>
          </cell>
          <cell r="BF2737" t="str">
            <v>W</v>
          </cell>
          <cell r="BG2737" t="str">
            <v>PCS</v>
          </cell>
          <cell r="BH2737">
            <v>0</v>
          </cell>
          <cell r="BJ2737">
            <v>0</v>
          </cell>
          <cell r="BK2737">
            <v>7.4580495999999989E-3</v>
          </cell>
          <cell r="BL2737">
            <v>17</v>
          </cell>
          <cell r="BR2737">
            <v>4428</v>
          </cell>
          <cell r="BS2737">
            <v>3100</v>
          </cell>
          <cell r="BT2737">
            <v>3100</v>
          </cell>
          <cell r="BU2737">
            <v>3444</v>
          </cell>
          <cell r="BV2737">
            <v>10</v>
          </cell>
          <cell r="BW2737">
            <v>3100</v>
          </cell>
          <cell r="BX2737">
            <v>2300</v>
          </cell>
        </row>
        <row r="2738">
          <cell r="E2738" t="str">
            <v>BWHX3060</v>
          </cell>
          <cell r="F2738" t="str">
            <v>HR-1 1770 +42 5 114.3 W</v>
          </cell>
          <cell r="G2738" t="str">
            <v>HR-1 1770 +42 5 114.3 W</v>
          </cell>
          <cell r="H2738" t="str">
            <v>HIGH QUALITY RACING-1</v>
          </cell>
          <cell r="K2738" t="str">
            <v>BRIDGESTONE</v>
          </cell>
          <cell r="L2738" t="str">
            <v>1770</v>
          </cell>
          <cell r="M2738" t="str">
            <v>HR</v>
          </cell>
          <cell r="N2738" t="str">
            <v>WHEEL</v>
          </cell>
          <cell r="O2738" t="str">
            <v>WHL</v>
          </cell>
          <cell r="P2738" t="str">
            <v>WHEEL</v>
          </cell>
          <cell r="R2738" t="str">
            <v>THAILAND</v>
          </cell>
          <cell r="T2738">
            <v>0</v>
          </cell>
          <cell r="V2738" t="str">
            <v>1770</v>
          </cell>
          <cell r="Y2738" t="str">
            <v>24</v>
          </cell>
          <cell r="Z2738" t="str">
            <v>KOSEI YACHIYODA</v>
          </cell>
          <cell r="AL2738" t="str">
            <v>HIGH QUALITY RACING-1</v>
          </cell>
          <cell r="AP2738">
            <v>0</v>
          </cell>
          <cell r="AQ2738">
            <v>0</v>
          </cell>
          <cell r="AR2738">
            <v>0</v>
          </cell>
          <cell r="AU2738">
            <v>0</v>
          </cell>
          <cell r="AW2738" t="str">
            <v>NORMAL</v>
          </cell>
          <cell r="AX2738">
            <v>100</v>
          </cell>
          <cell r="AY2738" t="str">
            <v>B</v>
          </cell>
          <cell r="AZ2738">
            <v>98</v>
          </cell>
          <cell r="BA2738">
            <v>10</v>
          </cell>
          <cell r="BB2738">
            <v>10</v>
          </cell>
          <cell r="BC2738">
            <v>616</v>
          </cell>
          <cell r="BD2738" t="str">
            <v>WHL</v>
          </cell>
          <cell r="BE2738" t="str">
            <v>WHL</v>
          </cell>
          <cell r="BF2738" t="str">
            <v>W</v>
          </cell>
          <cell r="BG2738" t="str">
            <v>PCS</v>
          </cell>
          <cell r="BH2738">
            <v>0</v>
          </cell>
          <cell r="BJ2738">
            <v>0</v>
          </cell>
          <cell r="BK2738">
            <v>7.4580495999999989E-3</v>
          </cell>
          <cell r="BL2738">
            <v>17</v>
          </cell>
          <cell r="BR2738">
            <v>4285</v>
          </cell>
          <cell r="BS2738">
            <v>3000</v>
          </cell>
          <cell r="BT2738">
            <v>3000</v>
          </cell>
          <cell r="BU2738">
            <v>3333</v>
          </cell>
          <cell r="BV2738">
            <v>10</v>
          </cell>
          <cell r="BW2738">
            <v>3000</v>
          </cell>
          <cell r="BX2738">
            <v>2200</v>
          </cell>
        </row>
        <row r="2739">
          <cell r="E2739" t="str">
            <v>BWHX3061</v>
          </cell>
          <cell r="F2739" t="str">
            <v>HR-1 1770 +42 5 114.3 FCP</v>
          </cell>
          <cell r="G2739" t="str">
            <v>HR-1 1770 +42 5 114.3 FCP</v>
          </cell>
          <cell r="H2739" t="str">
            <v>HIGH QUALITY RACING-1</v>
          </cell>
          <cell r="K2739" t="str">
            <v>BRIDGESTONE</v>
          </cell>
          <cell r="L2739" t="str">
            <v>1770</v>
          </cell>
          <cell r="M2739" t="str">
            <v>HR</v>
          </cell>
          <cell r="N2739" t="str">
            <v>WHEEL</v>
          </cell>
          <cell r="O2739" t="str">
            <v>WHL</v>
          </cell>
          <cell r="P2739" t="str">
            <v>WHEEL</v>
          </cell>
          <cell r="R2739" t="str">
            <v>THAILAND</v>
          </cell>
          <cell r="T2739">
            <v>0</v>
          </cell>
          <cell r="V2739" t="str">
            <v>1770</v>
          </cell>
          <cell r="Y2739" t="str">
            <v>24</v>
          </cell>
          <cell r="Z2739" t="str">
            <v>KOSEI YACHIYODA</v>
          </cell>
          <cell r="AL2739" t="str">
            <v>HIGH QUALITY RACING-1</v>
          </cell>
          <cell r="AP2739">
            <v>0</v>
          </cell>
          <cell r="AQ2739">
            <v>0</v>
          </cell>
          <cell r="AR2739">
            <v>0</v>
          </cell>
          <cell r="AU2739">
            <v>0</v>
          </cell>
          <cell r="AW2739" t="str">
            <v>NORMAL</v>
          </cell>
          <cell r="AX2739">
            <v>100</v>
          </cell>
          <cell r="AY2739" t="str">
            <v>B</v>
          </cell>
          <cell r="AZ2739">
            <v>98</v>
          </cell>
          <cell r="BA2739">
            <v>10</v>
          </cell>
          <cell r="BB2739">
            <v>10</v>
          </cell>
          <cell r="BC2739">
            <v>616</v>
          </cell>
          <cell r="BD2739" t="str">
            <v>WHL</v>
          </cell>
          <cell r="BE2739" t="str">
            <v>WHL</v>
          </cell>
          <cell r="BF2739" t="str">
            <v>W</v>
          </cell>
          <cell r="BG2739" t="str">
            <v>PCS</v>
          </cell>
          <cell r="BH2739">
            <v>0</v>
          </cell>
          <cell r="BJ2739">
            <v>0</v>
          </cell>
          <cell r="BK2739">
            <v>7.4580495999999989E-3</v>
          </cell>
          <cell r="BL2739">
            <v>17</v>
          </cell>
          <cell r="BR2739">
            <v>4428</v>
          </cell>
          <cell r="BS2739">
            <v>3100</v>
          </cell>
          <cell r="BT2739">
            <v>3100</v>
          </cell>
          <cell r="BU2739">
            <v>3444</v>
          </cell>
          <cell r="BV2739">
            <v>10</v>
          </cell>
          <cell r="BW2739">
            <v>3100</v>
          </cell>
          <cell r="BX2739">
            <v>2200</v>
          </cell>
        </row>
        <row r="2740">
          <cell r="E2740" t="str">
            <v>BWHX3062</v>
          </cell>
          <cell r="F2740" t="str">
            <v>HR-1 1770 +42 5 114.3 M/S</v>
          </cell>
          <cell r="G2740" t="str">
            <v>HR-1 1770 +42 5 114.3 M/S</v>
          </cell>
          <cell r="H2740" t="str">
            <v>HIGH QUALITY RACING-1</v>
          </cell>
          <cell r="K2740" t="str">
            <v>BRIDGESTONE</v>
          </cell>
          <cell r="L2740" t="str">
            <v>1770</v>
          </cell>
          <cell r="M2740" t="str">
            <v>HR</v>
          </cell>
          <cell r="N2740" t="str">
            <v>WHEEL</v>
          </cell>
          <cell r="O2740" t="str">
            <v>WHL</v>
          </cell>
          <cell r="P2740" t="str">
            <v>WHEEL</v>
          </cell>
          <cell r="R2740" t="str">
            <v>THAILAND</v>
          </cell>
          <cell r="T2740">
            <v>0</v>
          </cell>
          <cell r="V2740" t="str">
            <v>1770</v>
          </cell>
          <cell r="Y2740" t="str">
            <v>24</v>
          </cell>
          <cell r="Z2740" t="str">
            <v>KOSEI YACHIYODA</v>
          </cell>
          <cell r="AL2740" t="str">
            <v>HIGH QUALITY RACING-1</v>
          </cell>
          <cell r="AP2740">
            <v>0</v>
          </cell>
          <cell r="AQ2740">
            <v>0</v>
          </cell>
          <cell r="AR2740">
            <v>0</v>
          </cell>
          <cell r="AU2740">
            <v>0</v>
          </cell>
          <cell r="AW2740" t="str">
            <v>NORMAL</v>
          </cell>
          <cell r="AX2740">
            <v>100</v>
          </cell>
          <cell r="AY2740" t="str">
            <v>B</v>
          </cell>
          <cell r="AZ2740">
            <v>98</v>
          </cell>
          <cell r="BA2740">
            <v>10</v>
          </cell>
          <cell r="BB2740">
            <v>10</v>
          </cell>
          <cell r="BC2740">
            <v>616</v>
          </cell>
          <cell r="BD2740" t="str">
            <v>WHL</v>
          </cell>
          <cell r="BE2740" t="str">
            <v>WHL</v>
          </cell>
          <cell r="BF2740" t="str">
            <v>W</v>
          </cell>
          <cell r="BG2740" t="str">
            <v>PCS</v>
          </cell>
          <cell r="BH2740">
            <v>0</v>
          </cell>
          <cell r="BJ2740">
            <v>0</v>
          </cell>
          <cell r="BK2740">
            <v>7.4580495999999989E-3</v>
          </cell>
          <cell r="BL2740">
            <v>17</v>
          </cell>
          <cell r="BR2740">
            <v>4285</v>
          </cell>
          <cell r="BS2740">
            <v>3000</v>
          </cell>
          <cell r="BT2740">
            <v>3000</v>
          </cell>
          <cell r="BU2740">
            <v>3333</v>
          </cell>
          <cell r="BV2740">
            <v>10</v>
          </cell>
          <cell r="BW2740">
            <v>3000</v>
          </cell>
          <cell r="BX2740">
            <v>2250</v>
          </cell>
        </row>
        <row r="2741">
          <cell r="E2741" t="str">
            <v>BWHX3063</v>
          </cell>
          <cell r="F2741" t="str">
            <v>HR-1 1770 +42 5 114.3 M/B</v>
          </cell>
          <cell r="G2741" t="str">
            <v>HR-1 1770 +42 5 114.3 M/B</v>
          </cell>
          <cell r="H2741" t="str">
            <v>HIGH QUALITY RACING-1</v>
          </cell>
          <cell r="K2741" t="str">
            <v>BRIDGESTONE</v>
          </cell>
          <cell r="L2741" t="str">
            <v>1770</v>
          </cell>
          <cell r="M2741" t="str">
            <v>HR</v>
          </cell>
          <cell r="N2741" t="str">
            <v>WHEEL</v>
          </cell>
          <cell r="O2741" t="str">
            <v>WHL</v>
          </cell>
          <cell r="P2741" t="str">
            <v>WHEEL</v>
          </cell>
          <cell r="R2741" t="str">
            <v>THAILAND</v>
          </cell>
          <cell r="T2741">
            <v>0</v>
          </cell>
          <cell r="V2741" t="str">
            <v>1770</v>
          </cell>
          <cell r="Y2741" t="str">
            <v>24</v>
          </cell>
          <cell r="Z2741" t="str">
            <v>KOSEI YACHIYODA</v>
          </cell>
          <cell r="AL2741" t="str">
            <v>HIGH QUALITY RACING-1</v>
          </cell>
          <cell r="AP2741">
            <v>0</v>
          </cell>
          <cell r="AQ2741">
            <v>0</v>
          </cell>
          <cell r="AR2741">
            <v>0</v>
          </cell>
          <cell r="AU2741">
            <v>0</v>
          </cell>
          <cell r="AW2741" t="str">
            <v>NORMAL</v>
          </cell>
          <cell r="AX2741">
            <v>100</v>
          </cell>
          <cell r="AY2741" t="str">
            <v>B</v>
          </cell>
          <cell r="AZ2741">
            <v>98</v>
          </cell>
          <cell r="BA2741">
            <v>10</v>
          </cell>
          <cell r="BB2741">
            <v>10</v>
          </cell>
          <cell r="BC2741">
            <v>616</v>
          </cell>
          <cell r="BD2741" t="str">
            <v>WHL</v>
          </cell>
          <cell r="BE2741" t="str">
            <v>WHL</v>
          </cell>
          <cell r="BF2741" t="str">
            <v>W</v>
          </cell>
          <cell r="BG2741" t="str">
            <v>PCS</v>
          </cell>
          <cell r="BH2741">
            <v>0</v>
          </cell>
          <cell r="BJ2741">
            <v>0</v>
          </cell>
          <cell r="BK2741">
            <v>7.4580495999999989E-3</v>
          </cell>
          <cell r="BL2741">
            <v>17</v>
          </cell>
          <cell r="BR2741">
            <v>4428</v>
          </cell>
          <cell r="BS2741">
            <v>3100</v>
          </cell>
          <cell r="BT2741">
            <v>3100</v>
          </cell>
          <cell r="BU2741">
            <v>3444</v>
          </cell>
          <cell r="BV2741">
            <v>10</v>
          </cell>
          <cell r="BW2741">
            <v>3100</v>
          </cell>
          <cell r="BX2741">
            <v>2250</v>
          </cell>
        </row>
        <row r="2742">
          <cell r="E2742" t="str">
            <v>BWHX3064</v>
          </cell>
          <cell r="F2742" t="str">
            <v>HR-1 1770 +42 5 114.3 HB</v>
          </cell>
          <cell r="G2742" t="str">
            <v>HR-1 1770 +42 5 114.3 HB</v>
          </cell>
          <cell r="H2742" t="str">
            <v>HIGH QUALITY RACING-1</v>
          </cell>
          <cell r="K2742" t="str">
            <v>BRIDGESTONE</v>
          </cell>
          <cell r="L2742" t="str">
            <v>1770</v>
          </cell>
          <cell r="M2742" t="str">
            <v>HR</v>
          </cell>
          <cell r="N2742" t="str">
            <v>WHEEL</v>
          </cell>
          <cell r="O2742" t="str">
            <v>WHL</v>
          </cell>
          <cell r="P2742" t="str">
            <v>WHEEL</v>
          </cell>
          <cell r="R2742" t="str">
            <v>THAILAND</v>
          </cell>
          <cell r="T2742">
            <v>0</v>
          </cell>
          <cell r="V2742" t="str">
            <v>1770</v>
          </cell>
          <cell r="Y2742" t="str">
            <v>24</v>
          </cell>
          <cell r="Z2742" t="str">
            <v>KOSEI YACHIYODA</v>
          </cell>
          <cell r="AL2742" t="str">
            <v>HIGH QUALITY RACING-1</v>
          </cell>
          <cell r="AP2742">
            <v>0</v>
          </cell>
          <cell r="AQ2742">
            <v>0</v>
          </cell>
          <cell r="AR2742">
            <v>0</v>
          </cell>
          <cell r="AU2742">
            <v>0</v>
          </cell>
          <cell r="AW2742" t="str">
            <v>NORMAL</v>
          </cell>
          <cell r="AX2742">
            <v>100</v>
          </cell>
          <cell r="AY2742" t="str">
            <v>B</v>
          </cell>
          <cell r="AZ2742">
            <v>98</v>
          </cell>
          <cell r="BA2742">
            <v>10</v>
          </cell>
          <cell r="BB2742">
            <v>10</v>
          </cell>
          <cell r="BC2742">
            <v>616</v>
          </cell>
          <cell r="BD2742" t="str">
            <v>WHL</v>
          </cell>
          <cell r="BE2742" t="str">
            <v>WHL</v>
          </cell>
          <cell r="BF2742" t="str">
            <v>W</v>
          </cell>
          <cell r="BG2742" t="str">
            <v>PCS</v>
          </cell>
          <cell r="BH2742">
            <v>0</v>
          </cell>
          <cell r="BJ2742">
            <v>0</v>
          </cell>
          <cell r="BK2742">
            <v>7.4580495999999989E-3</v>
          </cell>
          <cell r="BL2742">
            <v>17</v>
          </cell>
          <cell r="BR2742">
            <v>4572</v>
          </cell>
          <cell r="BS2742">
            <v>3200</v>
          </cell>
          <cell r="BT2742">
            <v>3200</v>
          </cell>
          <cell r="BU2742">
            <v>3556</v>
          </cell>
          <cell r="BV2742">
            <v>10</v>
          </cell>
          <cell r="BW2742">
            <v>3200</v>
          </cell>
          <cell r="BX2742">
            <v>2300</v>
          </cell>
        </row>
        <row r="2743">
          <cell r="E2743" t="str">
            <v>BWHX3065</v>
          </cell>
          <cell r="F2743" t="str">
            <v>HR-1 1770 +42 5 114.3 BLM</v>
          </cell>
          <cell r="G2743" t="str">
            <v>HR-1 1770 +42 5 114.3 BLM</v>
          </cell>
          <cell r="H2743" t="str">
            <v>HIGH QUALITY RACING-1</v>
          </cell>
          <cell r="K2743" t="str">
            <v>BRIDGESTONE</v>
          </cell>
          <cell r="L2743" t="str">
            <v>1770</v>
          </cell>
          <cell r="M2743" t="str">
            <v>HR</v>
          </cell>
          <cell r="N2743" t="str">
            <v>WHEEL</v>
          </cell>
          <cell r="O2743" t="str">
            <v>WHL</v>
          </cell>
          <cell r="P2743" t="str">
            <v>WHEEL</v>
          </cell>
          <cell r="R2743" t="str">
            <v>THAILAND</v>
          </cell>
          <cell r="T2743">
            <v>0</v>
          </cell>
          <cell r="V2743" t="str">
            <v>1770</v>
          </cell>
          <cell r="Y2743" t="str">
            <v>24</v>
          </cell>
          <cell r="Z2743" t="str">
            <v>KOSEI YACHIYODA</v>
          </cell>
          <cell r="AL2743" t="str">
            <v>HIGH QUALITY RACING-1</v>
          </cell>
          <cell r="AP2743">
            <v>0</v>
          </cell>
          <cell r="AQ2743">
            <v>0</v>
          </cell>
          <cell r="AR2743">
            <v>0</v>
          </cell>
          <cell r="AU2743">
            <v>0</v>
          </cell>
          <cell r="AW2743" t="str">
            <v>NORMAL</v>
          </cell>
          <cell r="AX2743">
            <v>100</v>
          </cell>
          <cell r="AY2743" t="str">
            <v>B</v>
          </cell>
          <cell r="AZ2743">
            <v>98</v>
          </cell>
          <cell r="BA2743">
            <v>10</v>
          </cell>
          <cell r="BB2743">
            <v>10</v>
          </cell>
          <cell r="BC2743">
            <v>616</v>
          </cell>
          <cell r="BD2743" t="str">
            <v>WHL</v>
          </cell>
          <cell r="BE2743" t="str">
            <v>WHL</v>
          </cell>
          <cell r="BF2743" t="str">
            <v>W</v>
          </cell>
          <cell r="BG2743" t="str">
            <v>PCS</v>
          </cell>
          <cell r="BH2743">
            <v>0</v>
          </cell>
          <cell r="BJ2743">
            <v>0</v>
          </cell>
          <cell r="BK2743">
            <v>7.4580495999999989E-3</v>
          </cell>
          <cell r="BL2743">
            <v>17</v>
          </cell>
          <cell r="BR2743">
            <v>4428</v>
          </cell>
          <cell r="BS2743">
            <v>3100</v>
          </cell>
          <cell r="BT2743">
            <v>3100</v>
          </cell>
          <cell r="BU2743">
            <v>3444</v>
          </cell>
          <cell r="BV2743">
            <v>10</v>
          </cell>
          <cell r="BW2743">
            <v>3100</v>
          </cell>
          <cell r="BX2743">
            <v>2250</v>
          </cell>
        </row>
        <row r="2744">
          <cell r="E2744" t="str">
            <v>BWHX3066</v>
          </cell>
          <cell r="F2744" t="str">
            <v>HR-1 1770 +42 5 114.3 M/BLM</v>
          </cell>
          <cell r="G2744" t="str">
            <v>HR-1 1770 +42 5 114.3 M/BLM</v>
          </cell>
          <cell r="H2744" t="str">
            <v>HIGH QUALITY RACING-1</v>
          </cell>
          <cell r="K2744" t="str">
            <v>BRIDGESTONE</v>
          </cell>
          <cell r="L2744" t="str">
            <v>1770</v>
          </cell>
          <cell r="M2744" t="str">
            <v>HR</v>
          </cell>
          <cell r="N2744" t="str">
            <v>WHEEL</v>
          </cell>
          <cell r="O2744" t="str">
            <v>WHL</v>
          </cell>
          <cell r="P2744" t="str">
            <v>WHEEL</v>
          </cell>
          <cell r="R2744" t="str">
            <v>THAILAND</v>
          </cell>
          <cell r="T2744">
            <v>0</v>
          </cell>
          <cell r="V2744" t="str">
            <v>1770</v>
          </cell>
          <cell r="Y2744" t="str">
            <v>24</v>
          </cell>
          <cell r="Z2744" t="str">
            <v>KOSEI YACHIYODA</v>
          </cell>
          <cell r="AL2744" t="str">
            <v>HIGH QUALITY RACING-1</v>
          </cell>
          <cell r="AP2744">
            <v>0</v>
          </cell>
          <cell r="AQ2744">
            <v>0</v>
          </cell>
          <cell r="AR2744">
            <v>0</v>
          </cell>
          <cell r="AU2744">
            <v>0</v>
          </cell>
          <cell r="AW2744" t="str">
            <v>NORMAL</v>
          </cell>
          <cell r="AX2744">
            <v>100</v>
          </cell>
          <cell r="AY2744" t="str">
            <v>B</v>
          </cell>
          <cell r="AZ2744">
            <v>98</v>
          </cell>
          <cell r="BA2744">
            <v>10</v>
          </cell>
          <cell r="BB2744">
            <v>10</v>
          </cell>
          <cell r="BC2744">
            <v>616</v>
          </cell>
          <cell r="BD2744" t="str">
            <v>WHL</v>
          </cell>
          <cell r="BE2744" t="str">
            <v>WHL</v>
          </cell>
          <cell r="BF2744" t="str">
            <v>W</v>
          </cell>
          <cell r="BG2744" t="str">
            <v>PCS</v>
          </cell>
          <cell r="BH2744">
            <v>0</v>
          </cell>
          <cell r="BJ2744">
            <v>0</v>
          </cell>
          <cell r="BK2744">
            <v>7.4580495999999989E-3</v>
          </cell>
          <cell r="BL2744">
            <v>17</v>
          </cell>
          <cell r="BR2744">
            <v>4478</v>
          </cell>
          <cell r="BS2744">
            <v>3100</v>
          </cell>
          <cell r="BT2744">
            <v>3100</v>
          </cell>
          <cell r="BU2744">
            <v>3444</v>
          </cell>
          <cell r="BV2744">
            <v>10</v>
          </cell>
          <cell r="BW2744">
            <v>3100</v>
          </cell>
          <cell r="BX2744">
            <v>2300</v>
          </cell>
        </row>
        <row r="2745">
          <cell r="E2745" t="str">
            <v>BWSF4010</v>
          </cell>
          <cell r="F2745" t="str">
            <v>WILDERNESS CAP</v>
          </cell>
          <cell r="G2745" t="str">
            <v>WILDERNESS CAP</v>
          </cell>
          <cell r="H2745" t="str">
            <v>WILDERNESS</v>
          </cell>
          <cell r="K2745" t="str">
            <v>LENSO</v>
          </cell>
          <cell r="L2745" t="str">
            <v/>
          </cell>
          <cell r="M2745" t="str">
            <v>WHEEL</v>
          </cell>
          <cell r="N2745" t="str">
            <v>WHEEL</v>
          </cell>
          <cell r="O2745" t="str">
            <v>WHL PART</v>
          </cell>
          <cell r="P2745" t="str">
            <v/>
          </cell>
          <cell r="Q2745" t="str">
            <v/>
          </cell>
          <cell r="R2745" t="str">
            <v/>
          </cell>
          <cell r="S2745" t="e">
            <v>#N/A</v>
          </cell>
          <cell r="T2745" t="e">
            <v>#N/A</v>
          </cell>
          <cell r="U2745" t="e">
            <v>#N/A</v>
          </cell>
          <cell r="V2745" t="str">
            <v/>
          </cell>
          <cell r="W2745" t="e">
            <v>#N/A</v>
          </cell>
          <cell r="X2745" t="e">
            <v>#N/A</v>
          </cell>
          <cell r="Y2745" t="str">
            <v>24</v>
          </cell>
          <cell r="AG2745">
            <v>0</v>
          </cell>
          <cell r="AL2745" t="str">
            <v>WILDERNESS</v>
          </cell>
          <cell r="AP2745">
            <v>0</v>
          </cell>
          <cell r="AQ2745">
            <v>0</v>
          </cell>
          <cell r="AR2745">
            <v>0</v>
          </cell>
          <cell r="AU2745">
            <v>0</v>
          </cell>
          <cell r="AW2745" t="str">
            <v>INDENTURED</v>
          </cell>
          <cell r="AX2745">
            <v>8</v>
          </cell>
          <cell r="AY2745" t="str">
            <v>B</v>
          </cell>
          <cell r="AZ2745">
            <v>98</v>
          </cell>
          <cell r="BA2745">
            <v>10</v>
          </cell>
          <cell r="BB2745">
            <v>20</v>
          </cell>
          <cell r="BC2745">
            <v>615</v>
          </cell>
          <cell r="BD2745" t="str">
            <v>WHL</v>
          </cell>
          <cell r="BE2745" t="str">
            <v>WSP</v>
          </cell>
          <cell r="BF2745" t="str">
            <v>W</v>
          </cell>
          <cell r="BG2745" t="str">
            <v>PCS</v>
          </cell>
          <cell r="BH2745">
            <v>0</v>
          </cell>
          <cell r="BJ2745">
            <v>0</v>
          </cell>
          <cell r="BK2745">
            <v>0</v>
          </cell>
          <cell r="BL2745">
            <v>0</v>
          </cell>
          <cell r="BM2745">
            <v>0</v>
          </cell>
          <cell r="BN2745">
            <v>0</v>
          </cell>
          <cell r="BR2745">
            <v>200</v>
          </cell>
          <cell r="BS2745">
            <v>200</v>
          </cell>
          <cell r="BT2745">
            <v>200</v>
          </cell>
          <cell r="BU2745">
            <v>222</v>
          </cell>
          <cell r="BV2745">
            <v>10</v>
          </cell>
          <cell r="BW2745">
            <v>200</v>
          </cell>
          <cell r="BX2745">
            <v>191</v>
          </cell>
        </row>
        <row r="2746">
          <cell r="E2746" t="str">
            <v>BWSF4011</v>
          </cell>
          <cell r="F2746" t="str">
            <v>X-CITER CAP(47141-A0740)</v>
          </cell>
          <cell r="G2746" t="str">
            <v>X-CITER CAP(47141-A0740)</v>
          </cell>
          <cell r="H2746" t="str">
            <v>X-CITER</v>
          </cell>
          <cell r="K2746" t="str">
            <v>LENSO</v>
          </cell>
          <cell r="L2746" t="str">
            <v/>
          </cell>
          <cell r="M2746" t="str">
            <v>WHEEL</v>
          </cell>
          <cell r="N2746" t="str">
            <v>WHEEL</v>
          </cell>
          <cell r="O2746" t="str">
            <v>WHL PART</v>
          </cell>
          <cell r="P2746" t="str">
            <v/>
          </cell>
          <cell r="Q2746" t="str">
            <v/>
          </cell>
          <cell r="R2746" t="str">
            <v/>
          </cell>
          <cell r="S2746" t="e">
            <v>#N/A</v>
          </cell>
          <cell r="T2746" t="e">
            <v>#N/A</v>
          </cell>
          <cell r="U2746" t="e">
            <v>#N/A</v>
          </cell>
          <cell r="V2746" t="str">
            <v/>
          </cell>
          <cell r="W2746" t="e">
            <v>#N/A</v>
          </cell>
          <cell r="X2746" t="e">
            <v>#N/A</v>
          </cell>
          <cell r="Y2746" t="str">
            <v>24</v>
          </cell>
          <cell r="AG2746">
            <v>0</v>
          </cell>
          <cell r="AL2746" t="str">
            <v>X-CITER</v>
          </cell>
          <cell r="AP2746">
            <v>0</v>
          </cell>
          <cell r="AQ2746">
            <v>0</v>
          </cell>
          <cell r="AR2746">
            <v>0</v>
          </cell>
          <cell r="AU2746">
            <v>0</v>
          </cell>
          <cell r="AW2746" t="str">
            <v>INDENTURED</v>
          </cell>
          <cell r="AX2746">
            <v>0</v>
          </cell>
          <cell r="AY2746" t="str">
            <v>B</v>
          </cell>
          <cell r="AZ2746">
            <v>98</v>
          </cell>
          <cell r="BA2746">
            <v>10</v>
          </cell>
          <cell r="BB2746">
            <v>20</v>
          </cell>
          <cell r="BC2746">
            <v>615</v>
          </cell>
          <cell r="BD2746" t="str">
            <v>WHL</v>
          </cell>
          <cell r="BE2746" t="str">
            <v>WSP</v>
          </cell>
          <cell r="BF2746" t="str">
            <v>W</v>
          </cell>
          <cell r="BG2746" t="str">
            <v>PCS</v>
          </cell>
          <cell r="BH2746">
            <v>0</v>
          </cell>
          <cell r="BJ2746">
            <v>0</v>
          </cell>
          <cell r="BK2746">
            <v>0</v>
          </cell>
          <cell r="BL2746">
            <v>0</v>
          </cell>
          <cell r="BM2746">
            <v>0</v>
          </cell>
          <cell r="BN2746">
            <v>0</v>
          </cell>
          <cell r="BR2746">
            <v>200</v>
          </cell>
          <cell r="BS2746">
            <v>200</v>
          </cell>
          <cell r="BT2746">
            <v>200</v>
          </cell>
          <cell r="BU2746">
            <v>222</v>
          </cell>
          <cell r="BV2746">
            <v>10</v>
          </cell>
          <cell r="BW2746">
            <v>200</v>
          </cell>
          <cell r="BX2746">
            <v>0</v>
          </cell>
        </row>
        <row r="2747">
          <cell r="E2747" t="str">
            <v>BWSF4020</v>
          </cell>
          <cell r="F2747" t="str">
            <v>WILDERNESS 4X4 CAP</v>
          </cell>
          <cell r="G2747" t="str">
            <v>WILDERNESS 4X4 CAP</v>
          </cell>
          <cell r="H2747" t="str">
            <v>WILDERNESS 4X4</v>
          </cell>
          <cell r="K2747" t="str">
            <v>LENSO</v>
          </cell>
          <cell r="L2747" t="str">
            <v/>
          </cell>
          <cell r="M2747" t="str">
            <v>WHEEL</v>
          </cell>
          <cell r="N2747" t="str">
            <v>WHEEL</v>
          </cell>
          <cell r="O2747" t="str">
            <v>WHL PART</v>
          </cell>
          <cell r="P2747" t="str">
            <v/>
          </cell>
          <cell r="Q2747" t="str">
            <v/>
          </cell>
          <cell r="R2747" t="str">
            <v/>
          </cell>
          <cell r="S2747" t="e">
            <v>#N/A</v>
          </cell>
          <cell r="T2747" t="e">
            <v>#N/A</v>
          </cell>
          <cell r="U2747" t="e">
            <v>#N/A</v>
          </cell>
          <cell r="V2747" t="str">
            <v/>
          </cell>
          <cell r="W2747" t="e">
            <v>#N/A</v>
          </cell>
          <cell r="X2747" t="e">
            <v>#N/A</v>
          </cell>
          <cell r="Y2747" t="str">
            <v>24</v>
          </cell>
          <cell r="AG2747">
            <v>0</v>
          </cell>
          <cell r="AL2747" t="str">
            <v>WILDERNESS</v>
          </cell>
          <cell r="AP2747">
            <v>0</v>
          </cell>
          <cell r="AQ2747">
            <v>0</v>
          </cell>
          <cell r="AR2747">
            <v>0</v>
          </cell>
          <cell r="AU2747">
            <v>0</v>
          </cell>
          <cell r="AW2747" t="str">
            <v>INDENTURED</v>
          </cell>
          <cell r="AX2747">
            <v>24</v>
          </cell>
          <cell r="AY2747" t="str">
            <v>B</v>
          </cell>
          <cell r="AZ2747">
            <v>98</v>
          </cell>
          <cell r="BA2747">
            <v>10</v>
          </cell>
          <cell r="BB2747">
            <v>20</v>
          </cell>
          <cell r="BC2747">
            <v>615</v>
          </cell>
          <cell r="BD2747" t="str">
            <v>WHL</v>
          </cell>
          <cell r="BE2747" t="str">
            <v>WSP</v>
          </cell>
          <cell r="BF2747" t="str">
            <v>W</v>
          </cell>
          <cell r="BG2747" t="str">
            <v>PCS</v>
          </cell>
          <cell r="BH2747">
            <v>0</v>
          </cell>
          <cell r="BJ2747">
            <v>0</v>
          </cell>
          <cell r="BK2747">
            <v>0</v>
          </cell>
          <cell r="BL2747">
            <v>0</v>
          </cell>
          <cell r="BM2747">
            <v>0</v>
          </cell>
          <cell r="BN2747">
            <v>0</v>
          </cell>
          <cell r="BR2747">
            <v>200</v>
          </cell>
          <cell r="BS2747">
            <v>200</v>
          </cell>
          <cell r="BT2747">
            <v>200</v>
          </cell>
          <cell r="BU2747">
            <v>222</v>
          </cell>
          <cell r="BV2747">
            <v>10</v>
          </cell>
          <cell r="BW2747">
            <v>200</v>
          </cell>
          <cell r="BX2747">
            <v>191</v>
          </cell>
        </row>
        <row r="2748">
          <cell r="E2748" t="str">
            <v>BWSK1010</v>
          </cell>
          <cell r="F2748" t="str">
            <v>EXCEEDER CAP</v>
          </cell>
          <cell r="G2748" t="str">
            <v>EXCEEDER CAP</v>
          </cell>
          <cell r="H2748" t="str">
            <v>EXCEEDER</v>
          </cell>
          <cell r="K2748" t="str">
            <v>KOSEI YASHIYODA</v>
          </cell>
          <cell r="M2748" t="str">
            <v>WHEEL</v>
          </cell>
          <cell r="N2748" t="str">
            <v>WHEEL</v>
          </cell>
          <cell r="O2748" t="str">
            <v>WHL PART</v>
          </cell>
          <cell r="T2748">
            <v>0</v>
          </cell>
          <cell r="Y2748" t="str">
            <v>24</v>
          </cell>
          <cell r="AG2748">
            <v>0</v>
          </cell>
          <cell r="AL2748" t="str">
            <v>EXCEEDER</v>
          </cell>
          <cell r="AP2748">
            <v>0</v>
          </cell>
          <cell r="AQ2748">
            <v>0</v>
          </cell>
          <cell r="AR2748">
            <v>0</v>
          </cell>
          <cell r="AU2748">
            <v>0</v>
          </cell>
          <cell r="AW2748" t="str">
            <v>NORMAL</v>
          </cell>
          <cell r="AX2748">
            <v>0</v>
          </cell>
          <cell r="AY2748" t="str">
            <v>B</v>
          </cell>
          <cell r="AZ2748">
            <v>98</v>
          </cell>
          <cell r="BA2748">
            <v>10</v>
          </cell>
          <cell r="BB2748">
            <v>20</v>
          </cell>
          <cell r="BC2748">
            <v>615</v>
          </cell>
          <cell r="BD2748" t="str">
            <v>WHL</v>
          </cell>
          <cell r="BE2748" t="str">
            <v>WSP</v>
          </cell>
          <cell r="BF2748" t="str">
            <v>W</v>
          </cell>
          <cell r="BG2748" t="str">
            <v>PCS</v>
          </cell>
          <cell r="BH2748">
            <v>0</v>
          </cell>
          <cell r="BJ2748">
            <v>0</v>
          </cell>
          <cell r="BK2748">
            <v>0</v>
          </cell>
          <cell r="BM2748">
            <v>0</v>
          </cell>
          <cell r="BN2748">
            <v>0</v>
          </cell>
          <cell r="BO2748">
            <v>95</v>
          </cell>
          <cell r="BP2748">
            <v>80</v>
          </cell>
          <cell r="BR2748">
            <v>215</v>
          </cell>
          <cell r="BS2748">
            <v>150</v>
          </cell>
          <cell r="BT2748">
            <v>150</v>
          </cell>
          <cell r="BU2748">
            <v>167</v>
          </cell>
          <cell r="BV2748">
            <v>10</v>
          </cell>
          <cell r="BW2748">
            <v>150</v>
          </cell>
          <cell r="BX2748">
            <v>0</v>
          </cell>
        </row>
        <row r="2749">
          <cell r="E2749" t="str">
            <v>BWSX1390</v>
          </cell>
          <cell r="F2749" t="str">
            <v>B-05 CAP</v>
          </cell>
          <cell r="G2749" t="str">
            <v>B-05 CAP</v>
          </cell>
          <cell r="H2749" t="str">
            <v>B-05</v>
          </cell>
          <cell r="K2749" t="str">
            <v>LENSO</v>
          </cell>
          <cell r="L2749" t="str">
            <v/>
          </cell>
          <cell r="M2749" t="str">
            <v>WHEEL</v>
          </cell>
          <cell r="N2749" t="str">
            <v>WHEEL</v>
          </cell>
          <cell r="O2749" t="str">
            <v>WHL PART</v>
          </cell>
          <cell r="P2749" t="str">
            <v/>
          </cell>
          <cell r="Q2749" t="str">
            <v/>
          </cell>
          <cell r="R2749" t="str">
            <v/>
          </cell>
          <cell r="S2749" t="e">
            <v>#N/A</v>
          </cell>
          <cell r="T2749" t="e">
            <v>#N/A</v>
          </cell>
          <cell r="U2749" t="e">
            <v>#N/A</v>
          </cell>
          <cell r="V2749" t="str">
            <v/>
          </cell>
          <cell r="W2749" t="e">
            <v>#N/A</v>
          </cell>
          <cell r="X2749" t="e">
            <v>#N/A</v>
          </cell>
          <cell r="Y2749" t="str">
            <v>24</v>
          </cell>
          <cell r="AG2749">
            <v>0</v>
          </cell>
          <cell r="AL2749" t="str">
            <v>B-05</v>
          </cell>
          <cell r="AP2749">
            <v>0</v>
          </cell>
          <cell r="AQ2749">
            <v>0</v>
          </cell>
          <cell r="AR2749">
            <v>0</v>
          </cell>
          <cell r="AU2749">
            <v>0</v>
          </cell>
          <cell r="AW2749" t="str">
            <v>INDENTURED</v>
          </cell>
          <cell r="AX2749">
            <v>14</v>
          </cell>
          <cell r="AY2749" t="str">
            <v>B</v>
          </cell>
          <cell r="AZ2749">
            <v>98</v>
          </cell>
          <cell r="BA2749">
            <v>10</v>
          </cell>
          <cell r="BB2749">
            <v>20</v>
          </cell>
          <cell r="BC2749">
            <v>615</v>
          </cell>
          <cell r="BD2749" t="str">
            <v>WHL</v>
          </cell>
          <cell r="BE2749" t="str">
            <v>WSP</v>
          </cell>
          <cell r="BF2749" t="str">
            <v>W</v>
          </cell>
          <cell r="BG2749" t="str">
            <v>PCS</v>
          </cell>
          <cell r="BH2749">
            <v>0</v>
          </cell>
          <cell r="BJ2749">
            <v>0</v>
          </cell>
          <cell r="BK2749">
            <v>0</v>
          </cell>
          <cell r="BL2749">
            <v>0</v>
          </cell>
          <cell r="BM2749">
            <v>0</v>
          </cell>
          <cell r="BN2749">
            <v>0</v>
          </cell>
          <cell r="BO2749">
            <v>95</v>
          </cell>
          <cell r="BP2749">
            <v>80</v>
          </cell>
          <cell r="BR2749">
            <v>70</v>
          </cell>
          <cell r="BS2749">
            <v>70</v>
          </cell>
          <cell r="BT2749">
            <v>70</v>
          </cell>
          <cell r="BU2749">
            <v>78</v>
          </cell>
          <cell r="BV2749">
            <v>10</v>
          </cell>
          <cell r="BW2749">
            <v>70</v>
          </cell>
          <cell r="BX2749">
            <v>58.79</v>
          </cell>
        </row>
        <row r="2750">
          <cell r="E2750" t="str">
            <v>BWSX1580</v>
          </cell>
          <cell r="F2750" t="str">
            <v>ERGLANZ ZEIT CAP</v>
          </cell>
          <cell r="G2750" t="str">
            <v>ERGLANZ ZEIT CAP</v>
          </cell>
          <cell r="H2750" t="str">
            <v>ERGLANZ ZEIT</v>
          </cell>
          <cell r="K2750" t="str">
            <v>LENSO</v>
          </cell>
          <cell r="L2750" t="str">
            <v/>
          </cell>
          <cell r="M2750" t="str">
            <v>WHEEL</v>
          </cell>
          <cell r="N2750" t="str">
            <v>WHEEL</v>
          </cell>
          <cell r="O2750" t="str">
            <v>WHL PART</v>
          </cell>
          <cell r="P2750" t="str">
            <v/>
          </cell>
          <cell r="Q2750" t="str">
            <v/>
          </cell>
          <cell r="R2750" t="str">
            <v/>
          </cell>
          <cell r="S2750" t="e">
            <v>#N/A</v>
          </cell>
          <cell r="T2750" t="e">
            <v>#N/A</v>
          </cell>
          <cell r="U2750" t="e">
            <v>#N/A</v>
          </cell>
          <cell r="V2750" t="str">
            <v/>
          </cell>
          <cell r="W2750" t="e">
            <v>#N/A</v>
          </cell>
          <cell r="X2750" t="e">
            <v>#N/A</v>
          </cell>
          <cell r="Y2750" t="str">
            <v>24</v>
          </cell>
          <cell r="AG2750">
            <v>0</v>
          </cell>
          <cell r="AL2750" t="str">
            <v>ERGLANZ ZEIT</v>
          </cell>
          <cell r="AP2750">
            <v>0</v>
          </cell>
          <cell r="AQ2750">
            <v>0</v>
          </cell>
          <cell r="AR2750">
            <v>0</v>
          </cell>
          <cell r="AU2750">
            <v>0</v>
          </cell>
          <cell r="AW2750" t="str">
            <v>INDENTURED</v>
          </cell>
          <cell r="AX2750">
            <v>23</v>
          </cell>
          <cell r="AY2750" t="str">
            <v>B</v>
          </cell>
          <cell r="AZ2750">
            <v>98</v>
          </cell>
          <cell r="BA2750">
            <v>10</v>
          </cell>
          <cell r="BB2750">
            <v>20</v>
          </cell>
          <cell r="BC2750">
            <v>615</v>
          </cell>
          <cell r="BD2750" t="str">
            <v>WHL</v>
          </cell>
          <cell r="BE2750" t="str">
            <v>WSP</v>
          </cell>
          <cell r="BF2750" t="str">
            <v>W</v>
          </cell>
          <cell r="BG2750" t="str">
            <v>PCS</v>
          </cell>
          <cell r="BH2750">
            <v>0</v>
          </cell>
          <cell r="BJ2750">
            <v>0</v>
          </cell>
          <cell r="BK2750">
            <v>0</v>
          </cell>
          <cell r="BL2750">
            <v>0</v>
          </cell>
          <cell r="BM2750">
            <v>0</v>
          </cell>
          <cell r="BN2750">
            <v>0</v>
          </cell>
          <cell r="BR2750">
            <v>170</v>
          </cell>
          <cell r="BS2750">
            <v>170</v>
          </cell>
          <cell r="BT2750">
            <v>170</v>
          </cell>
          <cell r="BU2750">
            <v>189</v>
          </cell>
          <cell r="BV2750">
            <v>10</v>
          </cell>
          <cell r="BW2750">
            <v>170</v>
          </cell>
          <cell r="BX2750">
            <v>150</v>
          </cell>
        </row>
        <row r="2751">
          <cell r="E2751" t="str">
            <v>BWSX1590</v>
          </cell>
          <cell r="F2751" t="str">
            <v>ERGLANZ ZEIT GOLD CAP</v>
          </cell>
          <cell r="G2751" t="str">
            <v>ERGLANZ ZEIT GOLD CAP</v>
          </cell>
          <cell r="H2751" t="str">
            <v>ERGLANZ ZEIT GOLD</v>
          </cell>
          <cell r="K2751" t="str">
            <v>LENSO</v>
          </cell>
          <cell r="L2751" t="str">
            <v/>
          </cell>
          <cell r="M2751" t="str">
            <v>WHEEL</v>
          </cell>
          <cell r="N2751" t="str">
            <v>WHEEL</v>
          </cell>
          <cell r="O2751" t="str">
            <v>WHL PART</v>
          </cell>
          <cell r="P2751" t="str">
            <v/>
          </cell>
          <cell r="Q2751" t="str">
            <v/>
          </cell>
          <cell r="R2751" t="str">
            <v/>
          </cell>
          <cell r="S2751" t="e">
            <v>#N/A</v>
          </cell>
          <cell r="T2751" t="e">
            <v>#N/A</v>
          </cell>
          <cell r="U2751" t="e">
            <v>#N/A</v>
          </cell>
          <cell r="V2751" t="str">
            <v/>
          </cell>
          <cell r="W2751" t="e">
            <v>#N/A</v>
          </cell>
          <cell r="X2751" t="e">
            <v>#N/A</v>
          </cell>
          <cell r="Y2751" t="str">
            <v>24</v>
          </cell>
          <cell r="AG2751">
            <v>0</v>
          </cell>
          <cell r="AL2751" t="str">
            <v>ERGLANZ ZEIT</v>
          </cell>
          <cell r="AP2751">
            <v>0</v>
          </cell>
          <cell r="AQ2751">
            <v>0</v>
          </cell>
          <cell r="AR2751">
            <v>0</v>
          </cell>
          <cell r="AU2751">
            <v>0</v>
          </cell>
          <cell r="AW2751" t="str">
            <v>INDENTURED</v>
          </cell>
          <cell r="AX2751">
            <v>28</v>
          </cell>
          <cell r="AY2751" t="str">
            <v>B</v>
          </cell>
          <cell r="AZ2751">
            <v>98</v>
          </cell>
          <cell r="BA2751">
            <v>10</v>
          </cell>
          <cell r="BB2751">
            <v>20</v>
          </cell>
          <cell r="BC2751">
            <v>615</v>
          </cell>
          <cell r="BD2751" t="str">
            <v>WHL</v>
          </cell>
          <cell r="BE2751" t="str">
            <v>WSP</v>
          </cell>
          <cell r="BF2751" t="str">
            <v>W</v>
          </cell>
          <cell r="BG2751" t="str">
            <v>PCS</v>
          </cell>
          <cell r="BH2751">
            <v>0</v>
          </cell>
          <cell r="BJ2751">
            <v>0</v>
          </cell>
          <cell r="BK2751">
            <v>0</v>
          </cell>
          <cell r="BL2751">
            <v>0</v>
          </cell>
          <cell r="BM2751">
            <v>0</v>
          </cell>
          <cell r="BN2751">
            <v>0</v>
          </cell>
          <cell r="BR2751">
            <v>197</v>
          </cell>
          <cell r="BS2751">
            <v>170</v>
          </cell>
          <cell r="BT2751">
            <v>170</v>
          </cell>
          <cell r="BU2751">
            <v>189</v>
          </cell>
          <cell r="BV2751">
            <v>10</v>
          </cell>
          <cell r="BW2751">
            <v>170</v>
          </cell>
          <cell r="BX2751">
            <v>150</v>
          </cell>
        </row>
        <row r="2752">
          <cell r="E2752" t="str">
            <v>BWSX1830</v>
          </cell>
          <cell r="F2752" t="str">
            <v>LISO II CAP</v>
          </cell>
          <cell r="G2752" t="str">
            <v>LISO II CAP</v>
          </cell>
          <cell r="H2752" t="str">
            <v>LISO II</v>
          </cell>
          <cell r="K2752" t="str">
            <v>LENSO</v>
          </cell>
          <cell r="L2752" t="str">
            <v/>
          </cell>
          <cell r="M2752" t="str">
            <v>WHEEL</v>
          </cell>
          <cell r="N2752" t="str">
            <v>WHEEL</v>
          </cell>
          <cell r="O2752" t="str">
            <v>WHL PART</v>
          </cell>
          <cell r="P2752" t="str">
            <v/>
          </cell>
          <cell r="Q2752" t="str">
            <v/>
          </cell>
          <cell r="R2752" t="str">
            <v/>
          </cell>
          <cell r="S2752" t="e">
            <v>#N/A</v>
          </cell>
          <cell r="T2752" t="e">
            <v>#N/A</v>
          </cell>
          <cell r="U2752" t="e">
            <v>#N/A</v>
          </cell>
          <cell r="V2752" t="str">
            <v/>
          </cell>
          <cell r="W2752" t="e">
            <v>#N/A</v>
          </cell>
          <cell r="X2752" t="e">
            <v>#N/A</v>
          </cell>
          <cell r="Y2752" t="str">
            <v>24</v>
          </cell>
          <cell r="AG2752">
            <v>0</v>
          </cell>
          <cell r="AL2752" t="str">
            <v>LISO II</v>
          </cell>
          <cell r="AP2752">
            <v>0</v>
          </cell>
          <cell r="AQ2752">
            <v>0</v>
          </cell>
          <cell r="AR2752">
            <v>0</v>
          </cell>
          <cell r="AU2752">
            <v>0</v>
          </cell>
          <cell r="AW2752" t="str">
            <v>INDENTURED</v>
          </cell>
          <cell r="AX2752">
            <v>54</v>
          </cell>
          <cell r="AY2752" t="str">
            <v>B</v>
          </cell>
          <cell r="AZ2752">
            <v>98</v>
          </cell>
          <cell r="BA2752">
            <v>10</v>
          </cell>
          <cell r="BB2752">
            <v>20</v>
          </cell>
          <cell r="BC2752">
            <v>615</v>
          </cell>
          <cell r="BD2752" t="str">
            <v>WHL</v>
          </cell>
          <cell r="BE2752" t="str">
            <v>WSP</v>
          </cell>
          <cell r="BF2752" t="str">
            <v>W</v>
          </cell>
          <cell r="BG2752" t="str">
            <v>PCS</v>
          </cell>
          <cell r="BH2752">
            <v>0</v>
          </cell>
          <cell r="BJ2752">
            <v>0</v>
          </cell>
          <cell r="BK2752">
            <v>0</v>
          </cell>
          <cell r="BL2752">
            <v>0</v>
          </cell>
          <cell r="BM2752">
            <v>0</v>
          </cell>
          <cell r="BN2752">
            <v>0</v>
          </cell>
          <cell r="BR2752">
            <v>80</v>
          </cell>
          <cell r="BS2752">
            <v>80</v>
          </cell>
          <cell r="BT2752">
            <v>80</v>
          </cell>
          <cell r="BU2752">
            <v>89</v>
          </cell>
          <cell r="BV2752">
            <v>10</v>
          </cell>
          <cell r="BW2752">
            <v>80</v>
          </cell>
          <cell r="BX2752">
            <v>71</v>
          </cell>
        </row>
        <row r="2753">
          <cell r="E2753" t="str">
            <v>BWSX1840</v>
          </cell>
          <cell r="F2753" t="str">
            <v>LISO III CAP</v>
          </cell>
          <cell r="G2753" t="str">
            <v>LISO III CAP</v>
          </cell>
          <cell r="H2753" t="str">
            <v>LISO III CAP</v>
          </cell>
          <cell r="K2753" t="str">
            <v>LENSO</v>
          </cell>
          <cell r="L2753" t="str">
            <v/>
          </cell>
          <cell r="M2753" t="str">
            <v>WHEEL</v>
          </cell>
          <cell r="N2753" t="str">
            <v>WHEEL</v>
          </cell>
          <cell r="O2753" t="str">
            <v>WHL PART</v>
          </cell>
          <cell r="P2753" t="str">
            <v/>
          </cell>
          <cell r="Q2753" t="str">
            <v/>
          </cell>
          <cell r="R2753" t="str">
            <v/>
          </cell>
          <cell r="S2753" t="e">
            <v>#N/A</v>
          </cell>
          <cell r="T2753" t="e">
            <v>#N/A</v>
          </cell>
          <cell r="U2753" t="e">
            <v>#N/A</v>
          </cell>
          <cell r="V2753" t="str">
            <v/>
          </cell>
          <cell r="W2753" t="e">
            <v>#N/A</v>
          </cell>
          <cell r="X2753" t="e">
            <v>#N/A</v>
          </cell>
          <cell r="Y2753" t="str">
            <v>24</v>
          </cell>
          <cell r="AG2753">
            <v>0</v>
          </cell>
          <cell r="AL2753" t="str">
            <v>LISO III</v>
          </cell>
          <cell r="AP2753">
            <v>0</v>
          </cell>
          <cell r="AQ2753">
            <v>0</v>
          </cell>
          <cell r="AR2753">
            <v>0</v>
          </cell>
          <cell r="AU2753">
            <v>0</v>
          </cell>
          <cell r="AW2753" t="str">
            <v>INDENTURED</v>
          </cell>
          <cell r="AX2753">
            <v>20</v>
          </cell>
          <cell r="AY2753" t="str">
            <v>B</v>
          </cell>
          <cell r="AZ2753">
            <v>98</v>
          </cell>
          <cell r="BA2753">
            <v>10</v>
          </cell>
          <cell r="BB2753">
            <v>20</v>
          </cell>
          <cell r="BC2753">
            <v>615</v>
          </cell>
          <cell r="BD2753" t="str">
            <v>WHL</v>
          </cell>
          <cell r="BE2753" t="str">
            <v>WSP</v>
          </cell>
          <cell r="BF2753" t="str">
            <v>W</v>
          </cell>
          <cell r="BG2753" t="str">
            <v>PCS</v>
          </cell>
          <cell r="BH2753">
            <v>0</v>
          </cell>
          <cell r="BJ2753">
            <v>0</v>
          </cell>
          <cell r="BK2753">
            <v>0</v>
          </cell>
          <cell r="BL2753">
            <v>0</v>
          </cell>
          <cell r="BM2753">
            <v>0</v>
          </cell>
          <cell r="BN2753">
            <v>0</v>
          </cell>
          <cell r="BR2753">
            <v>170</v>
          </cell>
          <cell r="BS2753">
            <v>170</v>
          </cell>
          <cell r="BT2753">
            <v>170</v>
          </cell>
          <cell r="BU2753">
            <v>189</v>
          </cell>
          <cell r="BV2753">
            <v>10</v>
          </cell>
          <cell r="BW2753">
            <v>170</v>
          </cell>
          <cell r="BX2753">
            <v>150</v>
          </cell>
        </row>
        <row r="2754">
          <cell r="E2754" t="str">
            <v>BWSX1850</v>
          </cell>
          <cell r="F2754" t="str">
            <v>LISO IV CAP</v>
          </cell>
          <cell r="G2754" t="str">
            <v>LISO IV CAP</v>
          </cell>
          <cell r="H2754" t="str">
            <v>LISO IV</v>
          </cell>
          <cell r="K2754" t="str">
            <v>LENSO</v>
          </cell>
          <cell r="L2754" t="str">
            <v/>
          </cell>
          <cell r="M2754" t="str">
            <v>WHEEL</v>
          </cell>
          <cell r="N2754" t="str">
            <v>WHEEL</v>
          </cell>
          <cell r="O2754" t="str">
            <v>WHL PART</v>
          </cell>
          <cell r="P2754" t="str">
            <v/>
          </cell>
          <cell r="Q2754" t="str">
            <v/>
          </cell>
          <cell r="R2754" t="str">
            <v/>
          </cell>
          <cell r="S2754" t="e">
            <v>#N/A</v>
          </cell>
          <cell r="T2754" t="e">
            <v>#N/A</v>
          </cell>
          <cell r="U2754" t="e">
            <v>#N/A</v>
          </cell>
          <cell r="V2754" t="str">
            <v/>
          </cell>
          <cell r="W2754" t="e">
            <v>#N/A</v>
          </cell>
          <cell r="X2754" t="e">
            <v>#N/A</v>
          </cell>
          <cell r="Y2754" t="str">
            <v>24</v>
          </cell>
          <cell r="AG2754">
            <v>0</v>
          </cell>
          <cell r="AL2754" t="str">
            <v>LISO IV</v>
          </cell>
          <cell r="AP2754">
            <v>0</v>
          </cell>
          <cell r="AQ2754">
            <v>0</v>
          </cell>
          <cell r="AR2754">
            <v>0</v>
          </cell>
          <cell r="AU2754">
            <v>0</v>
          </cell>
          <cell r="AW2754" t="str">
            <v>INDENTURED</v>
          </cell>
          <cell r="AX2754">
            <v>24</v>
          </cell>
          <cell r="AY2754" t="str">
            <v>B</v>
          </cell>
          <cell r="AZ2754">
            <v>98</v>
          </cell>
          <cell r="BA2754">
            <v>10</v>
          </cell>
          <cell r="BB2754">
            <v>20</v>
          </cell>
          <cell r="BC2754">
            <v>615</v>
          </cell>
          <cell r="BD2754" t="str">
            <v>WHL</v>
          </cell>
          <cell r="BE2754" t="str">
            <v>WSP</v>
          </cell>
          <cell r="BF2754" t="str">
            <v>W</v>
          </cell>
          <cell r="BG2754" t="str">
            <v>PCS</v>
          </cell>
          <cell r="BH2754">
            <v>0</v>
          </cell>
          <cell r="BJ2754">
            <v>0</v>
          </cell>
          <cell r="BK2754">
            <v>0</v>
          </cell>
          <cell r="BL2754">
            <v>0</v>
          </cell>
          <cell r="BM2754">
            <v>0</v>
          </cell>
          <cell r="BN2754">
            <v>0</v>
          </cell>
          <cell r="BR2754">
            <v>313</v>
          </cell>
          <cell r="BS2754">
            <v>270</v>
          </cell>
          <cell r="BT2754">
            <v>270</v>
          </cell>
          <cell r="BU2754">
            <v>300</v>
          </cell>
          <cell r="BV2754">
            <v>10</v>
          </cell>
          <cell r="BW2754">
            <v>270</v>
          </cell>
          <cell r="BX2754">
            <v>250</v>
          </cell>
        </row>
        <row r="2755">
          <cell r="E2755" t="str">
            <v>BWSX1910</v>
          </cell>
          <cell r="F2755" t="str">
            <v>DUELER I CAP</v>
          </cell>
          <cell r="G2755" t="str">
            <v>DUELER I CAP</v>
          </cell>
          <cell r="H2755" t="str">
            <v>DUELER I</v>
          </cell>
          <cell r="K2755" t="str">
            <v>LENSO</v>
          </cell>
          <cell r="L2755" t="str">
            <v/>
          </cell>
          <cell r="M2755" t="str">
            <v>WHEEL</v>
          </cell>
          <cell r="N2755" t="str">
            <v>WHEEL</v>
          </cell>
          <cell r="O2755" t="str">
            <v>WHL PART</v>
          </cell>
          <cell r="P2755" t="str">
            <v/>
          </cell>
          <cell r="Q2755" t="str">
            <v/>
          </cell>
          <cell r="R2755" t="str">
            <v/>
          </cell>
          <cell r="S2755" t="e">
            <v>#N/A</v>
          </cell>
          <cell r="T2755" t="e">
            <v>#N/A</v>
          </cell>
          <cell r="U2755" t="e">
            <v>#N/A</v>
          </cell>
          <cell r="V2755" t="str">
            <v/>
          </cell>
          <cell r="W2755" t="e">
            <v>#N/A</v>
          </cell>
          <cell r="X2755" t="e">
            <v>#N/A</v>
          </cell>
          <cell r="Y2755" t="str">
            <v>24</v>
          </cell>
          <cell r="AG2755">
            <v>0</v>
          </cell>
          <cell r="AL2755" t="str">
            <v>DUELER I</v>
          </cell>
          <cell r="AP2755">
            <v>0</v>
          </cell>
          <cell r="AQ2755">
            <v>0</v>
          </cell>
          <cell r="AR2755">
            <v>0</v>
          </cell>
          <cell r="AU2755">
            <v>0</v>
          </cell>
          <cell r="AW2755" t="str">
            <v>INDENTURED</v>
          </cell>
          <cell r="AX2755">
            <v>6</v>
          </cell>
          <cell r="AY2755" t="str">
            <v>B</v>
          </cell>
          <cell r="AZ2755">
            <v>98</v>
          </cell>
          <cell r="BA2755">
            <v>10</v>
          </cell>
          <cell r="BB2755">
            <v>20</v>
          </cell>
          <cell r="BC2755">
            <v>615</v>
          </cell>
          <cell r="BD2755" t="str">
            <v>WHL</v>
          </cell>
          <cell r="BE2755" t="str">
            <v>WSP</v>
          </cell>
          <cell r="BF2755" t="str">
            <v>W</v>
          </cell>
          <cell r="BG2755" t="str">
            <v>PCS</v>
          </cell>
          <cell r="BH2755">
            <v>0</v>
          </cell>
          <cell r="BJ2755">
            <v>0</v>
          </cell>
          <cell r="BK2755">
            <v>0</v>
          </cell>
          <cell r="BL2755">
            <v>0</v>
          </cell>
          <cell r="BM2755">
            <v>0</v>
          </cell>
          <cell r="BN2755">
            <v>0</v>
          </cell>
          <cell r="BR2755">
            <v>200</v>
          </cell>
          <cell r="BS2755">
            <v>200</v>
          </cell>
          <cell r="BT2755">
            <v>200</v>
          </cell>
          <cell r="BU2755">
            <v>222</v>
          </cell>
          <cell r="BV2755">
            <v>10</v>
          </cell>
          <cell r="BW2755">
            <v>200</v>
          </cell>
          <cell r="BX2755">
            <v>191</v>
          </cell>
        </row>
        <row r="2756">
          <cell r="E2756" t="str">
            <v>BWSX1930</v>
          </cell>
          <cell r="F2756" t="str">
            <v>DUELER II CAP</v>
          </cell>
          <cell r="G2756" t="str">
            <v>DUELER II CAP</v>
          </cell>
          <cell r="H2756" t="str">
            <v>DUELER II</v>
          </cell>
          <cell r="K2756" t="str">
            <v>LENSO</v>
          </cell>
          <cell r="L2756" t="str">
            <v/>
          </cell>
          <cell r="M2756" t="str">
            <v>WHEEL</v>
          </cell>
          <cell r="N2756" t="str">
            <v>WHEEL</v>
          </cell>
          <cell r="O2756" t="str">
            <v>WHL PART</v>
          </cell>
          <cell r="P2756" t="str">
            <v/>
          </cell>
          <cell r="Q2756" t="str">
            <v/>
          </cell>
          <cell r="R2756" t="str">
            <v/>
          </cell>
          <cell r="S2756" t="e">
            <v>#N/A</v>
          </cell>
          <cell r="T2756" t="e">
            <v>#N/A</v>
          </cell>
          <cell r="U2756" t="e">
            <v>#N/A</v>
          </cell>
          <cell r="V2756" t="str">
            <v/>
          </cell>
          <cell r="W2756" t="e">
            <v>#N/A</v>
          </cell>
          <cell r="X2756" t="e">
            <v>#N/A</v>
          </cell>
          <cell r="Y2756" t="str">
            <v>24</v>
          </cell>
          <cell r="AG2756">
            <v>0</v>
          </cell>
          <cell r="AL2756" t="str">
            <v>DUELER II</v>
          </cell>
          <cell r="AP2756">
            <v>0</v>
          </cell>
          <cell r="AQ2756">
            <v>0</v>
          </cell>
          <cell r="AR2756">
            <v>0</v>
          </cell>
          <cell r="AU2756">
            <v>0</v>
          </cell>
          <cell r="AW2756" t="str">
            <v>INDENTURED</v>
          </cell>
          <cell r="AX2756">
            <v>26</v>
          </cell>
          <cell r="AY2756" t="str">
            <v>B</v>
          </cell>
          <cell r="AZ2756">
            <v>98</v>
          </cell>
          <cell r="BA2756">
            <v>10</v>
          </cell>
          <cell r="BB2756">
            <v>20</v>
          </cell>
          <cell r="BC2756">
            <v>615</v>
          </cell>
          <cell r="BD2756" t="str">
            <v>WHL</v>
          </cell>
          <cell r="BE2756" t="str">
            <v>WSP</v>
          </cell>
          <cell r="BF2756" t="str">
            <v>W</v>
          </cell>
          <cell r="BG2756" t="str">
            <v>PCS</v>
          </cell>
          <cell r="BH2756">
            <v>0</v>
          </cell>
          <cell r="BJ2756">
            <v>0</v>
          </cell>
          <cell r="BK2756">
            <v>0</v>
          </cell>
          <cell r="BL2756">
            <v>0</v>
          </cell>
          <cell r="BM2756">
            <v>0</v>
          </cell>
          <cell r="BN2756">
            <v>0</v>
          </cell>
          <cell r="BR2756">
            <v>200</v>
          </cell>
          <cell r="BS2756">
            <v>200</v>
          </cell>
          <cell r="BT2756">
            <v>200</v>
          </cell>
          <cell r="BU2756">
            <v>222</v>
          </cell>
          <cell r="BV2756">
            <v>10</v>
          </cell>
          <cell r="BW2756">
            <v>200</v>
          </cell>
          <cell r="BX2756">
            <v>191</v>
          </cell>
        </row>
        <row r="2757">
          <cell r="E2757" t="str">
            <v>BWSX1970</v>
          </cell>
          <cell r="F2757" t="str">
            <v>DUELER III CAP</v>
          </cell>
          <cell r="G2757" t="str">
            <v>DUELER III CAP</v>
          </cell>
          <cell r="H2757" t="str">
            <v>DUELER III</v>
          </cell>
          <cell r="K2757" t="str">
            <v>LENSO</v>
          </cell>
          <cell r="L2757" t="str">
            <v/>
          </cell>
          <cell r="M2757" t="str">
            <v>WHEEL</v>
          </cell>
          <cell r="N2757" t="str">
            <v>WHEEL</v>
          </cell>
          <cell r="O2757" t="str">
            <v>WHL PART</v>
          </cell>
          <cell r="P2757" t="str">
            <v/>
          </cell>
          <cell r="Q2757" t="str">
            <v/>
          </cell>
          <cell r="R2757" t="str">
            <v/>
          </cell>
          <cell r="S2757" t="e">
            <v>#N/A</v>
          </cell>
          <cell r="T2757" t="e">
            <v>#N/A</v>
          </cell>
          <cell r="U2757" t="e">
            <v>#N/A</v>
          </cell>
          <cell r="V2757" t="str">
            <v/>
          </cell>
          <cell r="W2757" t="e">
            <v>#N/A</v>
          </cell>
          <cell r="X2757" t="e">
            <v>#N/A</v>
          </cell>
          <cell r="Y2757" t="str">
            <v>24</v>
          </cell>
          <cell r="AG2757">
            <v>0</v>
          </cell>
          <cell r="AL2757" t="str">
            <v>DUELER III</v>
          </cell>
          <cell r="AP2757">
            <v>0</v>
          </cell>
          <cell r="AQ2757">
            <v>0</v>
          </cell>
          <cell r="AR2757">
            <v>0</v>
          </cell>
          <cell r="AU2757">
            <v>0</v>
          </cell>
          <cell r="AW2757" t="str">
            <v>INDENTURED</v>
          </cell>
          <cell r="AX2757">
            <v>28</v>
          </cell>
          <cell r="AY2757" t="str">
            <v>B</v>
          </cell>
          <cell r="AZ2757">
            <v>98</v>
          </cell>
          <cell r="BA2757">
            <v>10</v>
          </cell>
          <cell r="BB2757">
            <v>20</v>
          </cell>
          <cell r="BC2757">
            <v>615</v>
          </cell>
          <cell r="BD2757" t="str">
            <v>WHL</v>
          </cell>
          <cell r="BE2757" t="str">
            <v>WSP</v>
          </cell>
          <cell r="BF2757" t="str">
            <v>W</v>
          </cell>
          <cell r="BG2757" t="str">
            <v>PCS</v>
          </cell>
          <cell r="BH2757">
            <v>0</v>
          </cell>
          <cell r="BJ2757">
            <v>0</v>
          </cell>
          <cell r="BK2757">
            <v>0</v>
          </cell>
          <cell r="BL2757">
            <v>0</v>
          </cell>
          <cell r="BM2757">
            <v>0</v>
          </cell>
          <cell r="BN2757">
            <v>0</v>
          </cell>
          <cell r="BR2757">
            <v>200</v>
          </cell>
          <cell r="BS2757">
            <v>200</v>
          </cell>
          <cell r="BT2757">
            <v>200</v>
          </cell>
          <cell r="BU2757">
            <v>222</v>
          </cell>
          <cell r="BV2757">
            <v>10</v>
          </cell>
          <cell r="BW2757">
            <v>200</v>
          </cell>
          <cell r="BX2757">
            <v>191</v>
          </cell>
        </row>
        <row r="2758">
          <cell r="E2758" t="str">
            <v>BWSX2010</v>
          </cell>
          <cell r="F2758" t="str">
            <v>TECHNO 16 CAP</v>
          </cell>
          <cell r="G2758" t="str">
            <v>TECHNO 16 CAP</v>
          </cell>
          <cell r="H2758" t="str">
            <v>TECHNO 16</v>
          </cell>
          <cell r="K2758" t="str">
            <v>LENSO</v>
          </cell>
          <cell r="L2758" t="str">
            <v/>
          </cell>
          <cell r="M2758" t="str">
            <v>WHEEL</v>
          </cell>
          <cell r="N2758" t="str">
            <v>WHEEL</v>
          </cell>
          <cell r="O2758" t="str">
            <v>WHL PART</v>
          </cell>
          <cell r="P2758" t="str">
            <v/>
          </cell>
          <cell r="Q2758" t="str">
            <v/>
          </cell>
          <cell r="R2758" t="str">
            <v/>
          </cell>
          <cell r="S2758" t="e">
            <v>#N/A</v>
          </cell>
          <cell r="T2758" t="e">
            <v>#N/A</v>
          </cell>
          <cell r="U2758" t="e">
            <v>#N/A</v>
          </cell>
          <cell r="V2758" t="str">
            <v/>
          </cell>
          <cell r="W2758" t="e">
            <v>#N/A</v>
          </cell>
          <cell r="X2758" t="e">
            <v>#N/A</v>
          </cell>
          <cell r="Y2758" t="str">
            <v>24</v>
          </cell>
          <cell r="AG2758">
            <v>0</v>
          </cell>
          <cell r="AL2758" t="str">
            <v>TECHNO 16</v>
          </cell>
          <cell r="AP2758">
            <v>0</v>
          </cell>
          <cell r="AQ2758">
            <v>0</v>
          </cell>
          <cell r="AR2758">
            <v>0</v>
          </cell>
          <cell r="AU2758">
            <v>0</v>
          </cell>
          <cell r="AW2758" t="str">
            <v>INDENTURED</v>
          </cell>
          <cell r="AX2758">
            <v>8</v>
          </cell>
          <cell r="AY2758" t="str">
            <v>B</v>
          </cell>
          <cell r="AZ2758">
            <v>98</v>
          </cell>
          <cell r="BA2758">
            <v>10</v>
          </cell>
          <cell r="BB2758">
            <v>20</v>
          </cell>
          <cell r="BC2758">
            <v>615</v>
          </cell>
          <cell r="BD2758" t="str">
            <v>WHL</v>
          </cell>
          <cell r="BE2758" t="str">
            <v>WSP</v>
          </cell>
          <cell r="BF2758" t="str">
            <v>W</v>
          </cell>
          <cell r="BG2758" t="str">
            <v>PCS</v>
          </cell>
          <cell r="BH2758">
            <v>0</v>
          </cell>
          <cell r="BJ2758">
            <v>0</v>
          </cell>
          <cell r="BK2758">
            <v>0</v>
          </cell>
          <cell r="BL2758">
            <v>0</v>
          </cell>
          <cell r="BM2758">
            <v>0</v>
          </cell>
          <cell r="BN2758">
            <v>0</v>
          </cell>
          <cell r="BO2758">
            <v>95</v>
          </cell>
          <cell r="BP2758">
            <v>80</v>
          </cell>
          <cell r="BR2758">
            <v>146</v>
          </cell>
          <cell r="BS2758">
            <v>140</v>
          </cell>
          <cell r="BT2758">
            <v>140</v>
          </cell>
          <cell r="BU2758">
            <v>156</v>
          </cell>
          <cell r="BV2758">
            <v>10</v>
          </cell>
          <cell r="BW2758">
            <v>140</v>
          </cell>
          <cell r="BX2758">
            <v>110</v>
          </cell>
        </row>
        <row r="2759">
          <cell r="E2759" t="str">
            <v>BWSX2012</v>
          </cell>
          <cell r="F2759" t="str">
            <v>TECHNO 3 CAP</v>
          </cell>
          <cell r="G2759" t="str">
            <v>TECHNO 3 CAP</v>
          </cell>
          <cell r="H2759" t="str">
            <v>TECHNO 3</v>
          </cell>
          <cell r="K2759" t="str">
            <v>LENSO</v>
          </cell>
          <cell r="L2759" t="str">
            <v/>
          </cell>
          <cell r="M2759" t="str">
            <v>WHEEL</v>
          </cell>
          <cell r="N2759" t="str">
            <v>WHEEL</v>
          </cell>
          <cell r="O2759" t="str">
            <v>WHL PART</v>
          </cell>
          <cell r="P2759" t="str">
            <v/>
          </cell>
          <cell r="Q2759" t="str">
            <v/>
          </cell>
          <cell r="R2759" t="str">
            <v/>
          </cell>
          <cell r="S2759" t="e">
            <v>#N/A</v>
          </cell>
          <cell r="T2759" t="e">
            <v>#N/A</v>
          </cell>
          <cell r="U2759" t="e">
            <v>#N/A</v>
          </cell>
          <cell r="V2759" t="str">
            <v/>
          </cell>
          <cell r="W2759" t="e">
            <v>#N/A</v>
          </cell>
          <cell r="X2759" t="e">
            <v>#N/A</v>
          </cell>
          <cell r="Y2759" t="str">
            <v>24</v>
          </cell>
          <cell r="AG2759">
            <v>0</v>
          </cell>
          <cell r="AL2759" t="str">
            <v>TECHNO 3</v>
          </cell>
          <cell r="AP2759">
            <v>0</v>
          </cell>
          <cell r="AQ2759">
            <v>0</v>
          </cell>
          <cell r="AR2759">
            <v>0</v>
          </cell>
          <cell r="AU2759">
            <v>0</v>
          </cell>
          <cell r="AW2759" t="str">
            <v>INDENTURED</v>
          </cell>
          <cell r="AX2759">
            <v>56</v>
          </cell>
          <cell r="AY2759" t="str">
            <v>B</v>
          </cell>
          <cell r="AZ2759">
            <v>98</v>
          </cell>
          <cell r="BA2759">
            <v>10</v>
          </cell>
          <cell r="BB2759">
            <v>20</v>
          </cell>
          <cell r="BC2759">
            <v>615</v>
          </cell>
          <cell r="BD2759" t="str">
            <v>WHL</v>
          </cell>
          <cell r="BE2759" t="str">
            <v>WSP</v>
          </cell>
          <cell r="BF2759" t="str">
            <v>W</v>
          </cell>
          <cell r="BG2759" t="str">
            <v>PCS</v>
          </cell>
          <cell r="BH2759">
            <v>0</v>
          </cell>
          <cell r="BJ2759">
            <v>0</v>
          </cell>
          <cell r="BK2759">
            <v>0</v>
          </cell>
          <cell r="BL2759">
            <v>0</v>
          </cell>
          <cell r="BM2759">
            <v>0</v>
          </cell>
          <cell r="BN2759">
            <v>0</v>
          </cell>
          <cell r="BO2759">
            <v>95</v>
          </cell>
          <cell r="BP2759">
            <v>80</v>
          </cell>
          <cell r="BR2759">
            <v>62</v>
          </cell>
          <cell r="BS2759">
            <v>60</v>
          </cell>
          <cell r="BT2759">
            <v>60</v>
          </cell>
          <cell r="BU2759">
            <v>67</v>
          </cell>
          <cell r="BV2759">
            <v>10</v>
          </cell>
          <cell r="BW2759">
            <v>60</v>
          </cell>
          <cell r="BX2759">
            <v>50</v>
          </cell>
        </row>
        <row r="2760">
          <cell r="E2760" t="str">
            <v>BWSX2020</v>
          </cell>
          <cell r="F2760" t="str">
            <v>TECHNO 2 CAP+ORNT</v>
          </cell>
          <cell r="G2760" t="str">
            <v>TECHNO 2 CAP+ORNT</v>
          </cell>
          <cell r="H2760" t="str">
            <v>TECHNO 2</v>
          </cell>
          <cell r="K2760" t="str">
            <v>LENSO</v>
          </cell>
          <cell r="L2760" t="str">
            <v/>
          </cell>
          <cell r="M2760" t="str">
            <v>WHEEL</v>
          </cell>
          <cell r="N2760" t="str">
            <v>WHEEL</v>
          </cell>
          <cell r="O2760" t="str">
            <v>WHL PART</v>
          </cell>
          <cell r="P2760" t="str">
            <v/>
          </cell>
          <cell r="Q2760" t="str">
            <v/>
          </cell>
          <cell r="R2760" t="str">
            <v/>
          </cell>
          <cell r="S2760" t="e">
            <v>#N/A</v>
          </cell>
          <cell r="T2760" t="e">
            <v>#N/A</v>
          </cell>
          <cell r="U2760" t="e">
            <v>#N/A</v>
          </cell>
          <cell r="V2760" t="str">
            <v/>
          </cell>
          <cell r="W2760" t="e">
            <v>#N/A</v>
          </cell>
          <cell r="X2760" t="e">
            <v>#N/A</v>
          </cell>
          <cell r="Y2760" t="str">
            <v>24</v>
          </cell>
          <cell r="AG2760">
            <v>0</v>
          </cell>
          <cell r="AL2760" t="str">
            <v>TECHNO 2</v>
          </cell>
          <cell r="AP2760">
            <v>0</v>
          </cell>
          <cell r="AQ2760">
            <v>0</v>
          </cell>
          <cell r="AR2760">
            <v>0</v>
          </cell>
          <cell r="AU2760">
            <v>0</v>
          </cell>
          <cell r="AW2760" t="str">
            <v>INDENTURED</v>
          </cell>
          <cell r="AX2760">
            <v>16</v>
          </cell>
          <cell r="AY2760" t="str">
            <v>B</v>
          </cell>
          <cell r="AZ2760">
            <v>98</v>
          </cell>
          <cell r="BA2760">
            <v>10</v>
          </cell>
          <cell r="BB2760">
            <v>20</v>
          </cell>
          <cell r="BC2760">
            <v>615</v>
          </cell>
          <cell r="BD2760" t="str">
            <v>WHL</v>
          </cell>
          <cell r="BE2760" t="str">
            <v>WSP</v>
          </cell>
          <cell r="BF2760" t="str">
            <v>W</v>
          </cell>
          <cell r="BG2760" t="str">
            <v>PCS</v>
          </cell>
          <cell r="BH2760">
            <v>0</v>
          </cell>
          <cell r="BJ2760">
            <v>0</v>
          </cell>
          <cell r="BK2760">
            <v>0</v>
          </cell>
          <cell r="BL2760">
            <v>0</v>
          </cell>
          <cell r="BM2760">
            <v>0</v>
          </cell>
          <cell r="BN2760">
            <v>0</v>
          </cell>
          <cell r="BO2760">
            <v>95</v>
          </cell>
          <cell r="BP2760">
            <v>80</v>
          </cell>
          <cell r="BR2760">
            <v>125</v>
          </cell>
          <cell r="BS2760">
            <v>121</v>
          </cell>
          <cell r="BT2760">
            <v>121</v>
          </cell>
          <cell r="BU2760">
            <v>134</v>
          </cell>
          <cell r="BV2760">
            <v>10</v>
          </cell>
          <cell r="BW2760">
            <v>121</v>
          </cell>
          <cell r="BX2760">
            <v>110</v>
          </cell>
        </row>
        <row r="2761">
          <cell r="E2761" t="str">
            <v>BWSX2022</v>
          </cell>
          <cell r="F2761" t="str">
            <v>TECHNO VT CAP+ORNT</v>
          </cell>
          <cell r="G2761" t="str">
            <v>TECHNO VT CAP+ORNT</v>
          </cell>
          <cell r="H2761" t="str">
            <v>TECHNO VT</v>
          </cell>
          <cell r="K2761" t="str">
            <v>LENSO</v>
          </cell>
          <cell r="L2761" t="str">
            <v/>
          </cell>
          <cell r="M2761" t="str">
            <v>WHEEL</v>
          </cell>
          <cell r="N2761" t="str">
            <v>WHEEL</v>
          </cell>
          <cell r="O2761" t="str">
            <v>WHL PART</v>
          </cell>
          <cell r="P2761" t="str">
            <v/>
          </cell>
          <cell r="Q2761" t="str">
            <v/>
          </cell>
          <cell r="R2761" t="str">
            <v/>
          </cell>
          <cell r="S2761" t="e">
            <v>#N/A</v>
          </cell>
          <cell r="T2761" t="e">
            <v>#N/A</v>
          </cell>
          <cell r="U2761" t="e">
            <v>#N/A</v>
          </cell>
          <cell r="V2761" t="str">
            <v/>
          </cell>
          <cell r="W2761" t="e">
            <v>#N/A</v>
          </cell>
          <cell r="X2761" t="e">
            <v>#N/A</v>
          </cell>
          <cell r="Y2761" t="str">
            <v>24</v>
          </cell>
          <cell r="AG2761">
            <v>0</v>
          </cell>
          <cell r="AL2761" t="str">
            <v>TECHNO VT</v>
          </cell>
          <cell r="AP2761">
            <v>0</v>
          </cell>
          <cell r="AQ2761">
            <v>0</v>
          </cell>
          <cell r="AR2761">
            <v>0</v>
          </cell>
          <cell r="AU2761">
            <v>0</v>
          </cell>
          <cell r="AW2761" t="str">
            <v>INDENTURED</v>
          </cell>
          <cell r="AX2761">
            <v>2</v>
          </cell>
          <cell r="AY2761" t="str">
            <v>B</v>
          </cell>
          <cell r="AZ2761">
            <v>98</v>
          </cell>
          <cell r="BA2761">
            <v>10</v>
          </cell>
          <cell r="BB2761">
            <v>20</v>
          </cell>
          <cell r="BC2761">
            <v>615</v>
          </cell>
          <cell r="BD2761" t="str">
            <v>WHL</v>
          </cell>
          <cell r="BE2761" t="str">
            <v>WSP</v>
          </cell>
          <cell r="BF2761" t="str">
            <v>W</v>
          </cell>
          <cell r="BG2761" t="str">
            <v>PCS</v>
          </cell>
          <cell r="BH2761">
            <v>0</v>
          </cell>
          <cell r="BJ2761">
            <v>0</v>
          </cell>
          <cell r="BK2761">
            <v>0</v>
          </cell>
          <cell r="BL2761">
            <v>0</v>
          </cell>
          <cell r="BM2761">
            <v>0</v>
          </cell>
          <cell r="BN2761">
            <v>0</v>
          </cell>
          <cell r="BO2761">
            <v>95</v>
          </cell>
          <cell r="BP2761">
            <v>80</v>
          </cell>
          <cell r="BR2761">
            <v>292</v>
          </cell>
          <cell r="BS2761">
            <v>280</v>
          </cell>
          <cell r="BT2761">
            <v>280</v>
          </cell>
          <cell r="BU2761">
            <v>311</v>
          </cell>
          <cell r="BV2761">
            <v>10</v>
          </cell>
          <cell r="BW2761">
            <v>280</v>
          </cell>
          <cell r="BX2761">
            <v>255</v>
          </cell>
        </row>
        <row r="2762">
          <cell r="E2762" t="str">
            <v>BWSX2024</v>
          </cell>
          <cell r="F2762" t="str">
            <v>TECHNO 16 ORNT (BLUE)</v>
          </cell>
          <cell r="G2762" t="str">
            <v>TECHNO 16 ORNT (BLUE)</v>
          </cell>
          <cell r="H2762" t="str">
            <v>TECHNO 16 ORNT (BLUE</v>
          </cell>
          <cell r="K2762" t="str">
            <v>LENSO</v>
          </cell>
          <cell r="L2762" t="str">
            <v/>
          </cell>
          <cell r="M2762" t="str">
            <v>WHEEL</v>
          </cell>
          <cell r="N2762" t="str">
            <v>WHEEL</v>
          </cell>
          <cell r="O2762" t="str">
            <v>WHL PART</v>
          </cell>
          <cell r="P2762" t="str">
            <v/>
          </cell>
          <cell r="Q2762" t="str">
            <v/>
          </cell>
          <cell r="R2762" t="str">
            <v/>
          </cell>
          <cell r="S2762" t="e">
            <v>#N/A</v>
          </cell>
          <cell r="T2762" t="e">
            <v>#N/A</v>
          </cell>
          <cell r="U2762" t="e">
            <v>#N/A</v>
          </cell>
          <cell r="V2762" t="str">
            <v/>
          </cell>
          <cell r="W2762" t="e">
            <v>#N/A</v>
          </cell>
          <cell r="X2762" t="e">
            <v>#N/A</v>
          </cell>
          <cell r="Y2762" t="str">
            <v>24</v>
          </cell>
          <cell r="AG2762">
            <v>0</v>
          </cell>
          <cell r="AL2762" t="str">
            <v>TECHNO 16</v>
          </cell>
          <cell r="AP2762">
            <v>0</v>
          </cell>
          <cell r="AQ2762">
            <v>0</v>
          </cell>
          <cell r="AR2762">
            <v>0</v>
          </cell>
          <cell r="AU2762">
            <v>0</v>
          </cell>
          <cell r="AW2762" t="str">
            <v>INDENTURED</v>
          </cell>
          <cell r="AX2762">
            <v>0</v>
          </cell>
          <cell r="AY2762" t="str">
            <v>B</v>
          </cell>
          <cell r="AZ2762">
            <v>98</v>
          </cell>
          <cell r="BA2762">
            <v>10</v>
          </cell>
          <cell r="BB2762">
            <v>20</v>
          </cell>
          <cell r="BC2762">
            <v>615</v>
          </cell>
          <cell r="BD2762" t="str">
            <v>WHL</v>
          </cell>
          <cell r="BE2762" t="str">
            <v>WSP</v>
          </cell>
          <cell r="BF2762" t="str">
            <v>W</v>
          </cell>
          <cell r="BG2762" t="str">
            <v>PCS</v>
          </cell>
          <cell r="BH2762">
            <v>0</v>
          </cell>
          <cell r="BJ2762">
            <v>0</v>
          </cell>
          <cell r="BK2762">
            <v>0</v>
          </cell>
          <cell r="BL2762">
            <v>0</v>
          </cell>
          <cell r="BM2762">
            <v>0</v>
          </cell>
          <cell r="BN2762">
            <v>0</v>
          </cell>
          <cell r="BO2762">
            <v>95</v>
          </cell>
          <cell r="BP2762">
            <v>80</v>
          </cell>
          <cell r="BR2762">
            <v>42</v>
          </cell>
          <cell r="BS2762">
            <v>40</v>
          </cell>
          <cell r="BT2762">
            <v>40</v>
          </cell>
          <cell r="BU2762">
            <v>44</v>
          </cell>
          <cell r="BV2762">
            <v>10</v>
          </cell>
          <cell r="BW2762">
            <v>40</v>
          </cell>
          <cell r="BX2762">
            <v>0</v>
          </cell>
        </row>
        <row r="2763">
          <cell r="E2763" t="str">
            <v>BWSX2026</v>
          </cell>
          <cell r="F2763" t="str">
            <v>TECHNO 16 ORNT (SILVER)</v>
          </cell>
          <cell r="G2763" t="str">
            <v>TECHNO 16 ORNT (SILVER)</v>
          </cell>
          <cell r="H2763" t="str">
            <v>TECHNO 16 ORNT (SILV</v>
          </cell>
          <cell r="K2763" t="str">
            <v>LENSO</v>
          </cell>
          <cell r="L2763" t="str">
            <v/>
          </cell>
          <cell r="M2763" t="str">
            <v>WHEEL</v>
          </cell>
          <cell r="N2763" t="str">
            <v>WHEEL</v>
          </cell>
          <cell r="O2763" t="str">
            <v>WHL PART</v>
          </cell>
          <cell r="P2763" t="str">
            <v/>
          </cell>
          <cell r="Q2763" t="str">
            <v/>
          </cell>
          <cell r="R2763" t="str">
            <v/>
          </cell>
          <cell r="S2763" t="e">
            <v>#N/A</v>
          </cell>
          <cell r="T2763" t="e">
            <v>#N/A</v>
          </cell>
          <cell r="U2763" t="e">
            <v>#N/A</v>
          </cell>
          <cell r="V2763" t="str">
            <v/>
          </cell>
          <cell r="W2763" t="e">
            <v>#N/A</v>
          </cell>
          <cell r="X2763" t="e">
            <v>#N/A</v>
          </cell>
          <cell r="Y2763" t="str">
            <v>24</v>
          </cell>
          <cell r="AG2763">
            <v>0</v>
          </cell>
          <cell r="AL2763" t="str">
            <v>TECHNO 16</v>
          </cell>
          <cell r="AP2763">
            <v>0</v>
          </cell>
          <cell r="AQ2763">
            <v>0</v>
          </cell>
          <cell r="AR2763">
            <v>0</v>
          </cell>
          <cell r="AU2763">
            <v>0</v>
          </cell>
          <cell r="AW2763" t="str">
            <v>INDENTURED</v>
          </cell>
          <cell r="AX2763">
            <v>0</v>
          </cell>
          <cell r="AY2763" t="str">
            <v>B</v>
          </cell>
          <cell r="AZ2763">
            <v>98</v>
          </cell>
          <cell r="BA2763">
            <v>10</v>
          </cell>
          <cell r="BB2763">
            <v>20</v>
          </cell>
          <cell r="BC2763">
            <v>615</v>
          </cell>
          <cell r="BD2763" t="str">
            <v>WHL</v>
          </cell>
          <cell r="BE2763" t="str">
            <v>WSP</v>
          </cell>
          <cell r="BF2763" t="str">
            <v>W</v>
          </cell>
          <cell r="BG2763" t="str">
            <v>PCS</v>
          </cell>
          <cell r="BH2763">
            <v>0</v>
          </cell>
          <cell r="BJ2763">
            <v>0</v>
          </cell>
          <cell r="BK2763">
            <v>0</v>
          </cell>
          <cell r="BL2763">
            <v>0</v>
          </cell>
          <cell r="BM2763">
            <v>0</v>
          </cell>
          <cell r="BN2763">
            <v>0</v>
          </cell>
          <cell r="BO2763">
            <v>95</v>
          </cell>
          <cell r="BP2763">
            <v>80</v>
          </cell>
          <cell r="BR2763">
            <v>42</v>
          </cell>
          <cell r="BS2763">
            <v>40</v>
          </cell>
          <cell r="BT2763">
            <v>40</v>
          </cell>
          <cell r="BU2763">
            <v>44</v>
          </cell>
          <cell r="BV2763">
            <v>10</v>
          </cell>
          <cell r="BW2763">
            <v>40</v>
          </cell>
          <cell r="BX2763">
            <v>0</v>
          </cell>
        </row>
        <row r="2764">
          <cell r="E2764" t="str">
            <v>BWSX2034</v>
          </cell>
          <cell r="F2764" t="str">
            <v>B-01 1570 CAP</v>
          </cell>
          <cell r="G2764" t="str">
            <v>B-01 1570 CAP</v>
          </cell>
          <cell r="H2764" t="str">
            <v>B-01</v>
          </cell>
          <cell r="K2764" t="str">
            <v>LENSO</v>
          </cell>
          <cell r="L2764" t="str">
            <v/>
          </cell>
          <cell r="M2764" t="str">
            <v>WHEEL</v>
          </cell>
          <cell r="N2764" t="str">
            <v>WHEEL</v>
          </cell>
          <cell r="O2764" t="str">
            <v>WHL PART</v>
          </cell>
          <cell r="P2764" t="str">
            <v/>
          </cell>
          <cell r="Q2764" t="str">
            <v/>
          </cell>
          <cell r="R2764" t="str">
            <v/>
          </cell>
          <cell r="S2764" t="e">
            <v>#N/A</v>
          </cell>
          <cell r="T2764" t="e">
            <v>#N/A</v>
          </cell>
          <cell r="U2764" t="e">
            <v>#N/A</v>
          </cell>
          <cell r="V2764" t="str">
            <v/>
          </cell>
          <cell r="W2764" t="e">
            <v>#N/A</v>
          </cell>
          <cell r="X2764" t="e">
            <v>#N/A</v>
          </cell>
          <cell r="Y2764" t="str">
            <v>24</v>
          </cell>
          <cell r="AG2764">
            <v>0</v>
          </cell>
          <cell r="AL2764" t="str">
            <v>B-01</v>
          </cell>
          <cell r="AP2764">
            <v>0</v>
          </cell>
          <cell r="AQ2764">
            <v>0</v>
          </cell>
          <cell r="AR2764">
            <v>0</v>
          </cell>
          <cell r="AU2764">
            <v>0</v>
          </cell>
          <cell r="AW2764" t="str">
            <v>INDENTURED</v>
          </cell>
          <cell r="AX2764">
            <v>12</v>
          </cell>
          <cell r="AY2764" t="str">
            <v>B</v>
          </cell>
          <cell r="AZ2764">
            <v>98</v>
          </cell>
          <cell r="BA2764">
            <v>10</v>
          </cell>
          <cell r="BB2764">
            <v>20</v>
          </cell>
          <cell r="BC2764">
            <v>615</v>
          </cell>
          <cell r="BD2764" t="str">
            <v>WHL</v>
          </cell>
          <cell r="BE2764" t="str">
            <v>WSP</v>
          </cell>
          <cell r="BF2764" t="str">
            <v>W</v>
          </cell>
          <cell r="BG2764" t="str">
            <v>PCS</v>
          </cell>
          <cell r="BH2764">
            <v>0</v>
          </cell>
          <cell r="BJ2764">
            <v>0</v>
          </cell>
          <cell r="BK2764">
            <v>0</v>
          </cell>
          <cell r="BL2764">
            <v>0</v>
          </cell>
          <cell r="BM2764">
            <v>0</v>
          </cell>
          <cell r="BN2764">
            <v>0</v>
          </cell>
          <cell r="BO2764">
            <v>95</v>
          </cell>
          <cell r="BP2764">
            <v>80</v>
          </cell>
          <cell r="BR2764">
            <v>94</v>
          </cell>
          <cell r="BS2764">
            <v>90</v>
          </cell>
          <cell r="BT2764">
            <v>90</v>
          </cell>
          <cell r="BU2764">
            <v>100</v>
          </cell>
          <cell r="BV2764">
            <v>10</v>
          </cell>
          <cell r="BW2764">
            <v>90</v>
          </cell>
          <cell r="BX2764">
            <v>60.02</v>
          </cell>
        </row>
        <row r="2765">
          <cell r="E2765" t="str">
            <v>BWSX2035</v>
          </cell>
          <cell r="F2765" t="str">
            <v>B-01 1570 CAP</v>
          </cell>
          <cell r="G2765" t="str">
            <v>B-01 1570 CAP</v>
          </cell>
          <cell r="H2765" t="str">
            <v>B-01</v>
          </cell>
          <cell r="K2765" t="str">
            <v>LENSO</v>
          </cell>
          <cell r="L2765" t="str">
            <v/>
          </cell>
          <cell r="M2765" t="str">
            <v>WHEEL</v>
          </cell>
          <cell r="N2765" t="str">
            <v>WHEEL</v>
          </cell>
          <cell r="O2765" t="str">
            <v>WHL PART</v>
          </cell>
          <cell r="P2765" t="str">
            <v/>
          </cell>
          <cell r="Q2765" t="str">
            <v/>
          </cell>
          <cell r="R2765" t="str">
            <v/>
          </cell>
          <cell r="S2765" t="e">
            <v>#N/A</v>
          </cell>
          <cell r="T2765" t="e">
            <v>#N/A</v>
          </cell>
          <cell r="U2765" t="e">
            <v>#N/A</v>
          </cell>
          <cell r="V2765" t="str">
            <v/>
          </cell>
          <cell r="W2765" t="e">
            <v>#N/A</v>
          </cell>
          <cell r="X2765" t="e">
            <v>#N/A</v>
          </cell>
          <cell r="Y2765" t="str">
            <v>24</v>
          </cell>
          <cell r="AG2765">
            <v>0</v>
          </cell>
          <cell r="AL2765" t="str">
            <v>B-01</v>
          </cell>
          <cell r="AP2765">
            <v>0</v>
          </cell>
          <cell r="AQ2765">
            <v>0</v>
          </cell>
          <cell r="AR2765">
            <v>0</v>
          </cell>
          <cell r="AU2765">
            <v>0</v>
          </cell>
          <cell r="AW2765" t="str">
            <v>INDENTURED</v>
          </cell>
          <cell r="AX2765">
            <v>0</v>
          </cell>
          <cell r="AY2765" t="str">
            <v>B</v>
          </cell>
          <cell r="AZ2765">
            <v>98</v>
          </cell>
          <cell r="BA2765">
            <v>10</v>
          </cell>
          <cell r="BB2765">
            <v>20</v>
          </cell>
          <cell r="BC2765">
            <v>615</v>
          </cell>
          <cell r="BD2765" t="str">
            <v>WHL</v>
          </cell>
          <cell r="BE2765" t="str">
            <v>WSP</v>
          </cell>
          <cell r="BF2765" t="str">
            <v>W</v>
          </cell>
          <cell r="BG2765" t="str">
            <v>PCS</v>
          </cell>
          <cell r="BH2765">
            <v>0</v>
          </cell>
          <cell r="BJ2765">
            <v>0</v>
          </cell>
          <cell r="BK2765">
            <v>0</v>
          </cell>
          <cell r="BL2765">
            <v>0</v>
          </cell>
          <cell r="BM2765">
            <v>0</v>
          </cell>
          <cell r="BN2765">
            <v>0</v>
          </cell>
          <cell r="BO2765">
            <v>95</v>
          </cell>
          <cell r="BP2765">
            <v>80</v>
          </cell>
          <cell r="BR2765">
            <v>94</v>
          </cell>
          <cell r="BS2765">
            <v>90</v>
          </cell>
          <cell r="BT2765">
            <v>90</v>
          </cell>
          <cell r="BU2765">
            <v>100</v>
          </cell>
          <cell r="BV2765">
            <v>10</v>
          </cell>
          <cell r="BW2765">
            <v>90</v>
          </cell>
          <cell r="BX2765">
            <v>0</v>
          </cell>
        </row>
        <row r="2766">
          <cell r="E2766" t="str">
            <v>BWSX2036</v>
          </cell>
          <cell r="F2766" t="str">
            <v>B-02 5 HOLE CAP</v>
          </cell>
          <cell r="G2766" t="str">
            <v>B-02 5 HOLE CAP</v>
          </cell>
          <cell r="H2766" t="str">
            <v>B-02</v>
          </cell>
          <cell r="K2766" t="str">
            <v>LENSO</v>
          </cell>
          <cell r="L2766" t="str">
            <v/>
          </cell>
          <cell r="M2766" t="str">
            <v>WHEEL</v>
          </cell>
          <cell r="N2766" t="str">
            <v>WHEEL</v>
          </cell>
          <cell r="O2766" t="str">
            <v>WHL PART</v>
          </cell>
          <cell r="P2766" t="str">
            <v/>
          </cell>
          <cell r="Q2766" t="str">
            <v/>
          </cell>
          <cell r="R2766" t="str">
            <v/>
          </cell>
          <cell r="S2766" t="e">
            <v>#N/A</v>
          </cell>
          <cell r="T2766" t="e">
            <v>#N/A</v>
          </cell>
          <cell r="U2766" t="e">
            <v>#N/A</v>
          </cell>
          <cell r="V2766" t="str">
            <v/>
          </cell>
          <cell r="W2766" t="e">
            <v>#N/A</v>
          </cell>
          <cell r="X2766" t="e">
            <v>#N/A</v>
          </cell>
          <cell r="Y2766" t="str">
            <v>24</v>
          </cell>
          <cell r="AG2766">
            <v>0</v>
          </cell>
          <cell r="AL2766" t="str">
            <v>B-02</v>
          </cell>
          <cell r="AP2766">
            <v>0</v>
          </cell>
          <cell r="AQ2766">
            <v>0</v>
          </cell>
          <cell r="AR2766">
            <v>0</v>
          </cell>
          <cell r="AU2766">
            <v>0</v>
          </cell>
          <cell r="AW2766" t="str">
            <v>INDENTURED</v>
          </cell>
          <cell r="AX2766">
            <v>28</v>
          </cell>
          <cell r="AY2766" t="str">
            <v>B</v>
          </cell>
          <cell r="AZ2766">
            <v>98</v>
          </cell>
          <cell r="BA2766">
            <v>10</v>
          </cell>
          <cell r="BB2766">
            <v>20</v>
          </cell>
          <cell r="BC2766">
            <v>615</v>
          </cell>
          <cell r="BD2766" t="str">
            <v>WHL</v>
          </cell>
          <cell r="BE2766" t="str">
            <v>WSP</v>
          </cell>
          <cell r="BF2766" t="str">
            <v>W</v>
          </cell>
          <cell r="BG2766" t="str">
            <v>PCS</v>
          </cell>
          <cell r="BH2766">
            <v>0</v>
          </cell>
          <cell r="BJ2766">
            <v>0</v>
          </cell>
          <cell r="BK2766">
            <v>0</v>
          </cell>
          <cell r="BL2766">
            <v>0</v>
          </cell>
          <cell r="BM2766">
            <v>0</v>
          </cell>
          <cell r="BN2766">
            <v>0</v>
          </cell>
          <cell r="BO2766">
            <v>95</v>
          </cell>
          <cell r="BP2766">
            <v>80</v>
          </cell>
          <cell r="BR2766">
            <v>100</v>
          </cell>
          <cell r="BS2766">
            <v>96</v>
          </cell>
          <cell r="BT2766">
            <v>96</v>
          </cell>
          <cell r="BU2766">
            <v>107</v>
          </cell>
          <cell r="BV2766">
            <v>10</v>
          </cell>
          <cell r="BW2766">
            <v>96</v>
          </cell>
          <cell r="BX2766">
            <v>50.58</v>
          </cell>
        </row>
        <row r="2767">
          <cell r="E2767" t="str">
            <v>BWSX2037</v>
          </cell>
          <cell r="F2767" t="str">
            <v>B-03 6 HOLES CAP</v>
          </cell>
          <cell r="G2767" t="str">
            <v>B-03 6 HOLES CAP</v>
          </cell>
          <cell r="H2767" t="str">
            <v>B-03</v>
          </cell>
          <cell r="K2767" t="str">
            <v>LENSO</v>
          </cell>
          <cell r="L2767" t="str">
            <v/>
          </cell>
          <cell r="M2767" t="str">
            <v>WHEEL</v>
          </cell>
          <cell r="N2767" t="str">
            <v>WHEEL</v>
          </cell>
          <cell r="O2767" t="str">
            <v>WHL PART</v>
          </cell>
          <cell r="P2767" t="str">
            <v/>
          </cell>
          <cell r="Q2767" t="str">
            <v/>
          </cell>
          <cell r="R2767" t="str">
            <v/>
          </cell>
          <cell r="S2767" t="e">
            <v>#N/A</v>
          </cell>
          <cell r="T2767" t="e">
            <v>#N/A</v>
          </cell>
          <cell r="U2767" t="e">
            <v>#N/A</v>
          </cell>
          <cell r="V2767" t="str">
            <v/>
          </cell>
          <cell r="W2767" t="e">
            <v>#N/A</v>
          </cell>
          <cell r="X2767" t="e">
            <v>#N/A</v>
          </cell>
          <cell r="Y2767" t="str">
            <v>24</v>
          </cell>
          <cell r="AG2767">
            <v>0</v>
          </cell>
          <cell r="AL2767" t="str">
            <v>B-03</v>
          </cell>
          <cell r="AP2767">
            <v>0</v>
          </cell>
          <cell r="AQ2767">
            <v>0</v>
          </cell>
          <cell r="AR2767">
            <v>0</v>
          </cell>
          <cell r="AU2767">
            <v>0</v>
          </cell>
          <cell r="AW2767" t="str">
            <v>INDENTURED</v>
          </cell>
          <cell r="AX2767">
            <v>24</v>
          </cell>
          <cell r="AY2767" t="str">
            <v>B</v>
          </cell>
          <cell r="AZ2767">
            <v>98</v>
          </cell>
          <cell r="BA2767">
            <v>10</v>
          </cell>
          <cell r="BB2767">
            <v>20</v>
          </cell>
          <cell r="BC2767">
            <v>615</v>
          </cell>
          <cell r="BD2767" t="str">
            <v>WHL</v>
          </cell>
          <cell r="BE2767" t="str">
            <v>WSP</v>
          </cell>
          <cell r="BF2767" t="str">
            <v>W</v>
          </cell>
          <cell r="BG2767" t="str">
            <v>PCS</v>
          </cell>
          <cell r="BH2767">
            <v>0</v>
          </cell>
          <cell r="BJ2767">
            <v>0</v>
          </cell>
          <cell r="BK2767">
            <v>0</v>
          </cell>
          <cell r="BL2767">
            <v>0</v>
          </cell>
          <cell r="BM2767">
            <v>0</v>
          </cell>
          <cell r="BN2767">
            <v>0</v>
          </cell>
          <cell r="BO2767">
            <v>95</v>
          </cell>
          <cell r="BP2767">
            <v>80</v>
          </cell>
          <cell r="BR2767">
            <v>120</v>
          </cell>
          <cell r="BS2767">
            <v>116</v>
          </cell>
          <cell r="BT2767">
            <v>116</v>
          </cell>
          <cell r="BU2767">
            <v>129</v>
          </cell>
          <cell r="BV2767">
            <v>10</v>
          </cell>
          <cell r="BW2767">
            <v>116</v>
          </cell>
          <cell r="BX2767">
            <v>75</v>
          </cell>
        </row>
        <row r="2768">
          <cell r="E2768" t="str">
            <v>BWSX2038</v>
          </cell>
          <cell r="F2768" t="str">
            <v>B-03 1570 5 HOLE CAP(PICK-UP)</v>
          </cell>
          <cell r="G2768" t="str">
            <v>B-03 1570 5 HOLE CAP(PICK-UP)</v>
          </cell>
          <cell r="H2768" t="str">
            <v>B-03</v>
          </cell>
          <cell r="K2768" t="str">
            <v>LENSO</v>
          </cell>
          <cell r="L2768" t="str">
            <v>1570</v>
          </cell>
          <cell r="M2768" t="str">
            <v>WHEEL</v>
          </cell>
          <cell r="N2768" t="str">
            <v>WHEEL</v>
          </cell>
          <cell r="O2768" t="str">
            <v>WHL</v>
          </cell>
          <cell r="P2768" t="str">
            <v/>
          </cell>
          <cell r="Q2768" t="str">
            <v/>
          </cell>
          <cell r="R2768" t="str">
            <v/>
          </cell>
          <cell r="S2768" t="e">
            <v>#N/A</v>
          </cell>
          <cell r="T2768" t="e">
            <v>#N/A</v>
          </cell>
          <cell r="U2768" t="e">
            <v>#N/A</v>
          </cell>
          <cell r="V2768" t="str">
            <v>1570</v>
          </cell>
          <cell r="W2768" t="e">
            <v>#N/A</v>
          </cell>
          <cell r="X2768" t="e">
            <v>#N/A</v>
          </cell>
          <cell r="Y2768" t="str">
            <v>24</v>
          </cell>
          <cell r="AG2768">
            <v>0</v>
          </cell>
          <cell r="AL2768" t="str">
            <v>B-03</v>
          </cell>
          <cell r="AP2768">
            <v>0</v>
          </cell>
          <cell r="AQ2768">
            <v>0</v>
          </cell>
          <cell r="AR2768">
            <v>0</v>
          </cell>
          <cell r="AU2768">
            <v>0</v>
          </cell>
          <cell r="AW2768" t="str">
            <v>INDENTURED</v>
          </cell>
          <cell r="AX2768">
            <v>32</v>
          </cell>
          <cell r="AY2768" t="str">
            <v>B</v>
          </cell>
          <cell r="AZ2768">
            <v>98</v>
          </cell>
          <cell r="BA2768">
            <v>10</v>
          </cell>
          <cell r="BB2768">
            <v>20</v>
          </cell>
          <cell r="BC2768">
            <v>615</v>
          </cell>
          <cell r="BD2768" t="str">
            <v>WHL</v>
          </cell>
          <cell r="BE2768" t="str">
            <v>WSP</v>
          </cell>
          <cell r="BF2768" t="str">
            <v>W</v>
          </cell>
          <cell r="BG2768" t="str">
            <v>PCS</v>
          </cell>
          <cell r="BH2768">
            <v>0</v>
          </cell>
          <cell r="BJ2768">
            <v>0</v>
          </cell>
          <cell r="BK2768">
            <v>0</v>
          </cell>
          <cell r="BL2768">
            <v>0</v>
          </cell>
          <cell r="BM2768">
            <v>0</v>
          </cell>
          <cell r="BN2768">
            <v>0</v>
          </cell>
          <cell r="BO2768">
            <v>95</v>
          </cell>
          <cell r="BP2768">
            <v>80</v>
          </cell>
          <cell r="BR2768">
            <v>113</v>
          </cell>
          <cell r="BS2768">
            <v>109</v>
          </cell>
          <cell r="BT2768">
            <v>109</v>
          </cell>
          <cell r="BU2768">
            <v>121</v>
          </cell>
          <cell r="BV2768">
            <v>10</v>
          </cell>
          <cell r="BW2768">
            <v>109</v>
          </cell>
          <cell r="BX2768">
            <v>73.86</v>
          </cell>
        </row>
        <row r="2769">
          <cell r="E2769" t="str">
            <v>BWSX2039</v>
          </cell>
          <cell r="F2769" t="str">
            <v>B-03 PSR CAP</v>
          </cell>
          <cell r="G2769" t="str">
            <v>B-03 PSR CAP</v>
          </cell>
          <cell r="H2769" t="str">
            <v>B-03</v>
          </cell>
          <cell r="K2769" t="str">
            <v>LENSO</v>
          </cell>
          <cell r="L2769" t="str">
            <v/>
          </cell>
          <cell r="M2769" t="str">
            <v>WHEEL</v>
          </cell>
          <cell r="N2769" t="str">
            <v>WHEEL</v>
          </cell>
          <cell r="O2769" t="str">
            <v>WHL PART</v>
          </cell>
          <cell r="P2769" t="str">
            <v/>
          </cell>
          <cell r="Q2769" t="str">
            <v/>
          </cell>
          <cell r="R2769" t="str">
            <v/>
          </cell>
          <cell r="S2769" t="e">
            <v>#N/A</v>
          </cell>
          <cell r="T2769" t="e">
            <v>#N/A</v>
          </cell>
          <cell r="U2769" t="e">
            <v>#N/A</v>
          </cell>
          <cell r="V2769" t="str">
            <v/>
          </cell>
          <cell r="W2769" t="e">
            <v>#N/A</v>
          </cell>
          <cell r="X2769" t="e">
            <v>#N/A</v>
          </cell>
          <cell r="Y2769" t="str">
            <v>24</v>
          </cell>
          <cell r="AG2769">
            <v>0</v>
          </cell>
          <cell r="AL2769" t="str">
            <v>B-03</v>
          </cell>
          <cell r="AP2769">
            <v>0</v>
          </cell>
          <cell r="AQ2769">
            <v>0</v>
          </cell>
          <cell r="AR2769">
            <v>0</v>
          </cell>
          <cell r="AU2769">
            <v>0</v>
          </cell>
          <cell r="AW2769" t="str">
            <v>INDENTURED</v>
          </cell>
          <cell r="AX2769">
            <v>16</v>
          </cell>
          <cell r="AY2769" t="str">
            <v>B</v>
          </cell>
          <cell r="AZ2769">
            <v>98</v>
          </cell>
          <cell r="BA2769">
            <v>10</v>
          </cell>
          <cell r="BB2769">
            <v>20</v>
          </cell>
          <cell r="BC2769">
            <v>615</v>
          </cell>
          <cell r="BD2769" t="str">
            <v>WHL</v>
          </cell>
          <cell r="BE2769" t="str">
            <v>WSP</v>
          </cell>
          <cell r="BF2769" t="str">
            <v>W</v>
          </cell>
          <cell r="BG2769" t="str">
            <v>PCS</v>
          </cell>
          <cell r="BH2769">
            <v>0</v>
          </cell>
          <cell r="BJ2769">
            <v>0</v>
          </cell>
          <cell r="BK2769">
            <v>0</v>
          </cell>
          <cell r="BL2769">
            <v>0</v>
          </cell>
          <cell r="BM2769">
            <v>0</v>
          </cell>
          <cell r="BN2769">
            <v>0</v>
          </cell>
          <cell r="BO2769">
            <v>95</v>
          </cell>
          <cell r="BP2769">
            <v>80</v>
          </cell>
          <cell r="BR2769">
            <v>200</v>
          </cell>
          <cell r="BS2769">
            <v>192</v>
          </cell>
          <cell r="BT2769">
            <v>192</v>
          </cell>
          <cell r="BU2769">
            <v>213</v>
          </cell>
          <cell r="BV2769">
            <v>10</v>
          </cell>
          <cell r="BW2769">
            <v>192</v>
          </cell>
          <cell r="BX2769">
            <v>120.09</v>
          </cell>
        </row>
        <row r="2770">
          <cell r="E2770" t="str">
            <v>BWSX2050</v>
          </cell>
          <cell r="F2770" t="str">
            <v>LISO CAP</v>
          </cell>
          <cell r="G2770" t="str">
            <v>LISO CAP</v>
          </cell>
          <cell r="H2770" t="str">
            <v>LISO</v>
          </cell>
          <cell r="K2770" t="str">
            <v>LENSO</v>
          </cell>
          <cell r="L2770" t="str">
            <v/>
          </cell>
          <cell r="M2770" t="str">
            <v>WHEEL</v>
          </cell>
          <cell r="N2770" t="str">
            <v>WHEEL</v>
          </cell>
          <cell r="O2770" t="str">
            <v>WHL PART</v>
          </cell>
          <cell r="P2770" t="str">
            <v/>
          </cell>
          <cell r="Q2770" t="str">
            <v/>
          </cell>
          <cell r="R2770" t="str">
            <v/>
          </cell>
          <cell r="S2770" t="e">
            <v>#N/A</v>
          </cell>
          <cell r="T2770" t="e">
            <v>#N/A</v>
          </cell>
          <cell r="U2770" t="e">
            <v>#N/A</v>
          </cell>
          <cell r="V2770" t="str">
            <v/>
          </cell>
          <cell r="W2770" t="e">
            <v>#N/A</v>
          </cell>
          <cell r="X2770" t="e">
            <v>#N/A</v>
          </cell>
          <cell r="Y2770" t="str">
            <v>24</v>
          </cell>
          <cell r="AG2770">
            <v>0</v>
          </cell>
          <cell r="AL2770" t="str">
            <v>LISO</v>
          </cell>
          <cell r="AP2770">
            <v>0</v>
          </cell>
          <cell r="AQ2770">
            <v>0</v>
          </cell>
          <cell r="AR2770">
            <v>0</v>
          </cell>
          <cell r="AU2770">
            <v>0</v>
          </cell>
          <cell r="AW2770" t="str">
            <v>INDENTURED</v>
          </cell>
          <cell r="AX2770">
            <v>6</v>
          </cell>
          <cell r="AY2770" t="str">
            <v>B</v>
          </cell>
          <cell r="AZ2770">
            <v>98</v>
          </cell>
          <cell r="BA2770">
            <v>10</v>
          </cell>
          <cell r="BB2770">
            <v>20</v>
          </cell>
          <cell r="BC2770">
            <v>615</v>
          </cell>
          <cell r="BD2770" t="str">
            <v>WHL</v>
          </cell>
          <cell r="BE2770" t="str">
            <v>WSP</v>
          </cell>
          <cell r="BF2770" t="str">
            <v>W</v>
          </cell>
          <cell r="BG2770" t="str">
            <v>PCS</v>
          </cell>
          <cell r="BH2770">
            <v>0</v>
          </cell>
          <cell r="BJ2770">
            <v>0</v>
          </cell>
          <cell r="BK2770">
            <v>0</v>
          </cell>
          <cell r="BL2770">
            <v>0</v>
          </cell>
          <cell r="BM2770">
            <v>0</v>
          </cell>
          <cell r="BN2770">
            <v>0</v>
          </cell>
          <cell r="BO2770">
            <v>95</v>
          </cell>
          <cell r="BP2770">
            <v>80</v>
          </cell>
          <cell r="BR2770">
            <v>115</v>
          </cell>
          <cell r="BS2770">
            <v>111</v>
          </cell>
          <cell r="BT2770">
            <v>111</v>
          </cell>
          <cell r="BU2770">
            <v>123</v>
          </cell>
          <cell r="BV2770">
            <v>10</v>
          </cell>
          <cell r="BW2770">
            <v>111</v>
          </cell>
          <cell r="BX2770">
            <v>95</v>
          </cell>
        </row>
        <row r="2771">
          <cell r="E2771" t="str">
            <v>BWSX2052</v>
          </cell>
          <cell r="F2771" t="str">
            <v>LISO GOLD CAP</v>
          </cell>
          <cell r="G2771" t="str">
            <v>LISO GOLD CAP</v>
          </cell>
          <cell r="H2771" t="str">
            <v>LISO GOLD</v>
          </cell>
          <cell r="K2771" t="str">
            <v>LENSO</v>
          </cell>
          <cell r="L2771" t="str">
            <v/>
          </cell>
          <cell r="M2771" t="str">
            <v>WHEEL</v>
          </cell>
          <cell r="N2771" t="str">
            <v>WHEEL</v>
          </cell>
          <cell r="O2771" t="str">
            <v>WHL PART</v>
          </cell>
          <cell r="P2771" t="str">
            <v/>
          </cell>
          <cell r="Q2771" t="str">
            <v/>
          </cell>
          <cell r="R2771" t="str">
            <v/>
          </cell>
          <cell r="S2771" t="e">
            <v>#N/A</v>
          </cell>
          <cell r="T2771" t="e">
            <v>#N/A</v>
          </cell>
          <cell r="U2771" t="e">
            <v>#N/A</v>
          </cell>
          <cell r="V2771" t="str">
            <v/>
          </cell>
          <cell r="W2771" t="e">
            <v>#N/A</v>
          </cell>
          <cell r="X2771" t="e">
            <v>#N/A</v>
          </cell>
          <cell r="Y2771" t="str">
            <v>24</v>
          </cell>
          <cell r="AG2771">
            <v>0</v>
          </cell>
          <cell r="AL2771" t="str">
            <v>LISO GOLD</v>
          </cell>
          <cell r="AP2771">
            <v>0</v>
          </cell>
          <cell r="AQ2771">
            <v>0</v>
          </cell>
          <cell r="AR2771">
            <v>0</v>
          </cell>
          <cell r="AU2771">
            <v>0</v>
          </cell>
          <cell r="AW2771" t="str">
            <v>INDENTURED</v>
          </cell>
          <cell r="AX2771">
            <v>74</v>
          </cell>
          <cell r="AY2771" t="str">
            <v>B</v>
          </cell>
          <cell r="AZ2771">
            <v>98</v>
          </cell>
          <cell r="BA2771">
            <v>10</v>
          </cell>
          <cell r="BB2771">
            <v>20</v>
          </cell>
          <cell r="BC2771">
            <v>615</v>
          </cell>
          <cell r="BD2771" t="str">
            <v>WHL</v>
          </cell>
          <cell r="BE2771" t="str">
            <v>WSP</v>
          </cell>
          <cell r="BF2771" t="str">
            <v>W</v>
          </cell>
          <cell r="BG2771" t="str">
            <v>PCS</v>
          </cell>
          <cell r="BH2771">
            <v>0</v>
          </cell>
          <cell r="BJ2771">
            <v>0</v>
          </cell>
          <cell r="BK2771">
            <v>0</v>
          </cell>
          <cell r="BL2771">
            <v>0</v>
          </cell>
          <cell r="BM2771">
            <v>0</v>
          </cell>
          <cell r="BN2771">
            <v>0</v>
          </cell>
          <cell r="BO2771">
            <v>95</v>
          </cell>
          <cell r="BP2771">
            <v>80</v>
          </cell>
          <cell r="BR2771">
            <v>115</v>
          </cell>
          <cell r="BS2771">
            <v>111</v>
          </cell>
          <cell r="BT2771">
            <v>111</v>
          </cell>
          <cell r="BU2771">
            <v>123</v>
          </cell>
          <cell r="BV2771">
            <v>10</v>
          </cell>
          <cell r="BW2771">
            <v>111</v>
          </cell>
          <cell r="BX2771">
            <v>98.46</v>
          </cell>
        </row>
        <row r="2772">
          <cell r="E2772" t="str">
            <v>BWSX2060</v>
          </cell>
          <cell r="F2772" t="str">
            <v>ERGRANZ CAP</v>
          </cell>
          <cell r="G2772" t="str">
            <v>ERGRANZ CAP</v>
          </cell>
          <cell r="H2772" t="str">
            <v>ERGRANZ</v>
          </cell>
          <cell r="K2772" t="str">
            <v>LENSO</v>
          </cell>
          <cell r="L2772" t="str">
            <v/>
          </cell>
          <cell r="M2772" t="str">
            <v>WHEEL</v>
          </cell>
          <cell r="N2772" t="str">
            <v>WHEEL</v>
          </cell>
          <cell r="O2772" t="str">
            <v>WHL PART</v>
          </cell>
          <cell r="P2772" t="str">
            <v/>
          </cell>
          <cell r="Q2772" t="str">
            <v/>
          </cell>
          <cell r="R2772" t="str">
            <v/>
          </cell>
          <cell r="S2772" t="e">
            <v>#N/A</v>
          </cell>
          <cell r="T2772" t="e">
            <v>#N/A</v>
          </cell>
          <cell r="U2772" t="e">
            <v>#N/A</v>
          </cell>
          <cell r="V2772" t="str">
            <v/>
          </cell>
          <cell r="W2772" t="e">
            <v>#N/A</v>
          </cell>
          <cell r="X2772" t="e">
            <v>#N/A</v>
          </cell>
          <cell r="Y2772" t="str">
            <v>24</v>
          </cell>
          <cell r="AG2772">
            <v>0</v>
          </cell>
          <cell r="AL2772" t="str">
            <v>ERGRANZ</v>
          </cell>
          <cell r="AP2772">
            <v>0</v>
          </cell>
          <cell r="AQ2772">
            <v>0</v>
          </cell>
          <cell r="AR2772">
            <v>0</v>
          </cell>
          <cell r="AU2772">
            <v>0</v>
          </cell>
          <cell r="AW2772" t="str">
            <v>INDENTURED</v>
          </cell>
          <cell r="AX2772">
            <v>0</v>
          </cell>
          <cell r="AY2772" t="str">
            <v>B</v>
          </cell>
          <cell r="AZ2772">
            <v>98</v>
          </cell>
          <cell r="BA2772">
            <v>10</v>
          </cell>
          <cell r="BB2772">
            <v>20</v>
          </cell>
          <cell r="BC2772">
            <v>615</v>
          </cell>
          <cell r="BD2772" t="str">
            <v>WHL</v>
          </cell>
          <cell r="BE2772" t="str">
            <v>WSP</v>
          </cell>
          <cell r="BF2772" t="str">
            <v>W</v>
          </cell>
          <cell r="BG2772" t="str">
            <v>PCS</v>
          </cell>
          <cell r="BH2772">
            <v>0</v>
          </cell>
          <cell r="BJ2772">
            <v>0</v>
          </cell>
          <cell r="BK2772">
            <v>0</v>
          </cell>
          <cell r="BL2772">
            <v>0</v>
          </cell>
          <cell r="BM2772">
            <v>0</v>
          </cell>
          <cell r="BN2772">
            <v>0</v>
          </cell>
          <cell r="BO2772">
            <v>95</v>
          </cell>
          <cell r="BP2772">
            <v>80</v>
          </cell>
          <cell r="BR2772">
            <v>854</v>
          </cell>
          <cell r="BS2772">
            <v>820</v>
          </cell>
          <cell r="BT2772">
            <v>820</v>
          </cell>
          <cell r="BU2772">
            <v>911</v>
          </cell>
          <cell r="BV2772">
            <v>10</v>
          </cell>
          <cell r="BW2772">
            <v>820</v>
          </cell>
          <cell r="BX2772">
            <v>0</v>
          </cell>
        </row>
        <row r="2773">
          <cell r="E2773" t="str">
            <v>BWSX2062</v>
          </cell>
          <cell r="F2773" t="str">
            <v>ERGLANZ M2 CAP</v>
          </cell>
          <cell r="G2773" t="str">
            <v>ERGLANZ M2 CAP</v>
          </cell>
          <cell r="H2773" t="str">
            <v>ERGLANZ M2</v>
          </cell>
          <cell r="K2773" t="str">
            <v>LENSO</v>
          </cell>
          <cell r="L2773" t="str">
            <v/>
          </cell>
          <cell r="M2773" t="str">
            <v>WHEEL</v>
          </cell>
          <cell r="N2773" t="str">
            <v>WHEEL</v>
          </cell>
          <cell r="O2773" t="str">
            <v>WHL PART</v>
          </cell>
          <cell r="P2773" t="str">
            <v/>
          </cell>
          <cell r="Q2773" t="str">
            <v/>
          </cell>
          <cell r="R2773" t="str">
            <v/>
          </cell>
          <cell r="S2773" t="e">
            <v>#N/A</v>
          </cell>
          <cell r="T2773" t="e">
            <v>#N/A</v>
          </cell>
          <cell r="U2773" t="e">
            <v>#N/A</v>
          </cell>
          <cell r="V2773" t="str">
            <v/>
          </cell>
          <cell r="W2773" t="e">
            <v>#N/A</v>
          </cell>
          <cell r="X2773" t="e">
            <v>#N/A</v>
          </cell>
          <cell r="Y2773" t="str">
            <v>24</v>
          </cell>
          <cell r="AG2773">
            <v>0</v>
          </cell>
          <cell r="AL2773" t="str">
            <v>ERGLANZ M2</v>
          </cell>
          <cell r="AP2773">
            <v>0</v>
          </cell>
          <cell r="AQ2773">
            <v>0</v>
          </cell>
          <cell r="AR2773">
            <v>0</v>
          </cell>
          <cell r="AU2773">
            <v>0</v>
          </cell>
          <cell r="AW2773" t="str">
            <v>INDENTURED</v>
          </cell>
          <cell r="AX2773">
            <v>18</v>
          </cell>
          <cell r="AY2773" t="str">
            <v>B</v>
          </cell>
          <cell r="AZ2773">
            <v>98</v>
          </cell>
          <cell r="BA2773">
            <v>10</v>
          </cell>
          <cell r="BB2773">
            <v>20</v>
          </cell>
          <cell r="BC2773">
            <v>615</v>
          </cell>
          <cell r="BD2773" t="str">
            <v>WHL</v>
          </cell>
          <cell r="BE2773" t="str">
            <v>WSP</v>
          </cell>
          <cell r="BF2773" t="str">
            <v>W</v>
          </cell>
          <cell r="BG2773" t="str">
            <v>PCS</v>
          </cell>
          <cell r="BH2773">
            <v>0</v>
          </cell>
          <cell r="BJ2773">
            <v>0</v>
          </cell>
          <cell r="BK2773">
            <v>0</v>
          </cell>
          <cell r="BL2773">
            <v>0</v>
          </cell>
          <cell r="BM2773">
            <v>0</v>
          </cell>
          <cell r="BN2773">
            <v>0</v>
          </cell>
          <cell r="BO2773">
            <v>95</v>
          </cell>
          <cell r="BP2773">
            <v>80</v>
          </cell>
          <cell r="BR2773">
            <v>150</v>
          </cell>
          <cell r="BS2773">
            <v>150</v>
          </cell>
          <cell r="BT2773">
            <v>150</v>
          </cell>
          <cell r="BU2773">
            <v>167</v>
          </cell>
          <cell r="BV2773">
            <v>10</v>
          </cell>
          <cell r="BW2773">
            <v>150</v>
          </cell>
          <cell r="BX2773">
            <v>130</v>
          </cell>
        </row>
        <row r="2774">
          <cell r="E2774" t="str">
            <v>BWSX2070</v>
          </cell>
          <cell r="F2774" t="str">
            <v>CAP DUELER-6</v>
          </cell>
          <cell r="G2774" t="str">
            <v>CAP DUELER-6</v>
          </cell>
          <cell r="H2774" t="str">
            <v>DUELER-6</v>
          </cell>
          <cell r="K2774" t="str">
            <v>LENSO</v>
          </cell>
          <cell r="L2774" t="str">
            <v/>
          </cell>
          <cell r="M2774" t="str">
            <v>WHEEL</v>
          </cell>
          <cell r="N2774" t="str">
            <v>WHEEL</v>
          </cell>
          <cell r="O2774" t="str">
            <v>WHL PART</v>
          </cell>
          <cell r="P2774" t="str">
            <v/>
          </cell>
          <cell r="Q2774" t="str">
            <v/>
          </cell>
          <cell r="R2774" t="str">
            <v/>
          </cell>
          <cell r="S2774" t="e">
            <v>#N/A</v>
          </cell>
          <cell r="T2774" t="e">
            <v>#N/A</v>
          </cell>
          <cell r="U2774" t="e">
            <v>#N/A</v>
          </cell>
          <cell r="V2774" t="str">
            <v/>
          </cell>
          <cell r="W2774" t="e">
            <v>#N/A</v>
          </cell>
          <cell r="X2774" t="e">
            <v>#N/A</v>
          </cell>
          <cell r="Y2774" t="str">
            <v>24</v>
          </cell>
          <cell r="AG2774">
            <v>0</v>
          </cell>
          <cell r="AL2774" t="str">
            <v>DUELER-6</v>
          </cell>
          <cell r="AP2774">
            <v>0</v>
          </cell>
          <cell r="AQ2774">
            <v>0</v>
          </cell>
          <cell r="AR2774">
            <v>0</v>
          </cell>
          <cell r="AU2774">
            <v>0</v>
          </cell>
          <cell r="AW2774" t="str">
            <v>INDENTURED</v>
          </cell>
          <cell r="AX2774">
            <v>2</v>
          </cell>
          <cell r="AY2774" t="str">
            <v>B</v>
          </cell>
          <cell r="AZ2774">
            <v>98</v>
          </cell>
          <cell r="BA2774">
            <v>10</v>
          </cell>
          <cell r="BB2774">
            <v>20</v>
          </cell>
          <cell r="BC2774">
            <v>615</v>
          </cell>
          <cell r="BD2774" t="str">
            <v>WHL</v>
          </cell>
          <cell r="BE2774" t="str">
            <v>WSP</v>
          </cell>
          <cell r="BF2774" t="str">
            <v>W</v>
          </cell>
          <cell r="BG2774" t="str">
            <v>PCS</v>
          </cell>
          <cell r="BH2774">
            <v>0</v>
          </cell>
          <cell r="BJ2774">
            <v>0</v>
          </cell>
          <cell r="BK2774">
            <v>0</v>
          </cell>
          <cell r="BL2774">
            <v>0</v>
          </cell>
          <cell r="BM2774">
            <v>0</v>
          </cell>
          <cell r="BN2774">
            <v>0</v>
          </cell>
          <cell r="BO2774">
            <v>95</v>
          </cell>
          <cell r="BP2774">
            <v>80</v>
          </cell>
          <cell r="BR2774">
            <v>156</v>
          </cell>
          <cell r="BS2774">
            <v>150</v>
          </cell>
          <cell r="BT2774">
            <v>150</v>
          </cell>
          <cell r="BU2774">
            <v>167</v>
          </cell>
          <cell r="BV2774">
            <v>10</v>
          </cell>
          <cell r="BW2774">
            <v>150</v>
          </cell>
          <cell r="BX2774">
            <v>150</v>
          </cell>
        </row>
        <row r="2775">
          <cell r="E2775" t="str">
            <v>BWSX2076</v>
          </cell>
          <cell r="F2775" t="str">
            <v>PREMIO ORNAMENT</v>
          </cell>
          <cell r="G2775" t="str">
            <v>PREMIO ORNAMENT</v>
          </cell>
          <cell r="H2775" t="str">
            <v>PREMIO ORNAMENT</v>
          </cell>
          <cell r="K2775" t="str">
            <v>LENSO</v>
          </cell>
          <cell r="L2775" t="str">
            <v/>
          </cell>
          <cell r="M2775" t="str">
            <v>WHEEL</v>
          </cell>
          <cell r="N2775" t="str">
            <v>WHEEL</v>
          </cell>
          <cell r="O2775" t="str">
            <v>WHL PART</v>
          </cell>
          <cell r="P2775" t="str">
            <v/>
          </cell>
          <cell r="Q2775" t="str">
            <v/>
          </cell>
          <cell r="R2775" t="str">
            <v/>
          </cell>
          <cell r="S2775" t="e">
            <v>#N/A</v>
          </cell>
          <cell r="T2775" t="e">
            <v>#N/A</v>
          </cell>
          <cell r="U2775" t="e">
            <v>#N/A</v>
          </cell>
          <cell r="V2775" t="str">
            <v/>
          </cell>
          <cell r="W2775" t="e">
            <v>#N/A</v>
          </cell>
          <cell r="X2775" t="e">
            <v>#N/A</v>
          </cell>
          <cell r="Y2775" t="str">
            <v>24</v>
          </cell>
          <cell r="AG2775">
            <v>0</v>
          </cell>
          <cell r="AL2775" t="str">
            <v>PREMIO</v>
          </cell>
          <cell r="AP2775">
            <v>0</v>
          </cell>
          <cell r="AQ2775">
            <v>0</v>
          </cell>
          <cell r="AR2775">
            <v>0</v>
          </cell>
          <cell r="AU2775">
            <v>0</v>
          </cell>
          <cell r="AW2775" t="str">
            <v>INDENTURED</v>
          </cell>
          <cell r="AX2775">
            <v>0</v>
          </cell>
          <cell r="AY2775" t="str">
            <v>B</v>
          </cell>
          <cell r="AZ2775">
            <v>98</v>
          </cell>
          <cell r="BA2775">
            <v>10</v>
          </cell>
          <cell r="BB2775">
            <v>20</v>
          </cell>
          <cell r="BC2775">
            <v>615</v>
          </cell>
          <cell r="BD2775" t="str">
            <v>WHL</v>
          </cell>
          <cell r="BE2775" t="str">
            <v>WSP</v>
          </cell>
          <cell r="BF2775" t="str">
            <v>W</v>
          </cell>
          <cell r="BG2775" t="str">
            <v>PCS</v>
          </cell>
          <cell r="BH2775">
            <v>0</v>
          </cell>
          <cell r="BJ2775">
            <v>0</v>
          </cell>
          <cell r="BK2775">
            <v>0</v>
          </cell>
          <cell r="BL2775">
            <v>0</v>
          </cell>
          <cell r="BM2775">
            <v>0</v>
          </cell>
          <cell r="BN2775">
            <v>0</v>
          </cell>
          <cell r="BR2775">
            <v>140</v>
          </cell>
          <cell r="BS2775">
            <v>140</v>
          </cell>
          <cell r="BT2775">
            <v>140</v>
          </cell>
          <cell r="BU2775">
            <v>156</v>
          </cell>
          <cell r="BV2775">
            <v>10</v>
          </cell>
          <cell r="BW2775">
            <v>140</v>
          </cell>
          <cell r="BX2775">
            <v>0</v>
          </cell>
        </row>
        <row r="2776">
          <cell r="E2776" t="str">
            <v>BWSX2078</v>
          </cell>
          <cell r="F2776" t="str">
            <v>PREMIO CAP</v>
          </cell>
          <cell r="G2776" t="str">
            <v>PREMIO CAP</v>
          </cell>
          <cell r="H2776" t="str">
            <v>PREMIO</v>
          </cell>
          <cell r="K2776" t="str">
            <v>LENSO</v>
          </cell>
          <cell r="L2776" t="str">
            <v/>
          </cell>
          <cell r="M2776" t="str">
            <v>WHEEL</v>
          </cell>
          <cell r="N2776" t="str">
            <v>WHEEL</v>
          </cell>
          <cell r="O2776" t="str">
            <v>WHL PART</v>
          </cell>
          <cell r="P2776" t="str">
            <v/>
          </cell>
          <cell r="Q2776" t="str">
            <v/>
          </cell>
          <cell r="R2776" t="str">
            <v/>
          </cell>
          <cell r="S2776" t="e">
            <v>#N/A</v>
          </cell>
          <cell r="T2776" t="e">
            <v>#N/A</v>
          </cell>
          <cell r="U2776" t="e">
            <v>#N/A</v>
          </cell>
          <cell r="V2776" t="str">
            <v/>
          </cell>
          <cell r="W2776" t="e">
            <v>#N/A</v>
          </cell>
          <cell r="X2776" t="e">
            <v>#N/A</v>
          </cell>
          <cell r="Y2776" t="str">
            <v>24</v>
          </cell>
          <cell r="AG2776">
            <v>0</v>
          </cell>
          <cell r="AL2776" t="str">
            <v>PREMIO</v>
          </cell>
          <cell r="AP2776">
            <v>0</v>
          </cell>
          <cell r="AQ2776">
            <v>0</v>
          </cell>
          <cell r="AR2776">
            <v>0</v>
          </cell>
          <cell r="AU2776">
            <v>0</v>
          </cell>
          <cell r="AW2776" t="str">
            <v>INDENTURED</v>
          </cell>
          <cell r="AX2776">
            <v>15</v>
          </cell>
          <cell r="AY2776" t="str">
            <v>B</v>
          </cell>
          <cell r="AZ2776">
            <v>98</v>
          </cell>
          <cell r="BA2776">
            <v>10</v>
          </cell>
          <cell r="BB2776">
            <v>20</v>
          </cell>
          <cell r="BC2776">
            <v>615</v>
          </cell>
          <cell r="BD2776" t="str">
            <v>WHL</v>
          </cell>
          <cell r="BE2776" t="str">
            <v>WSP</v>
          </cell>
          <cell r="BF2776" t="str">
            <v>W</v>
          </cell>
          <cell r="BG2776" t="str">
            <v>PCS</v>
          </cell>
          <cell r="BH2776">
            <v>0</v>
          </cell>
          <cell r="BJ2776">
            <v>0</v>
          </cell>
          <cell r="BK2776">
            <v>0</v>
          </cell>
          <cell r="BL2776">
            <v>0</v>
          </cell>
          <cell r="BM2776">
            <v>0</v>
          </cell>
          <cell r="BN2776">
            <v>0</v>
          </cell>
          <cell r="BR2776">
            <v>300</v>
          </cell>
          <cell r="BS2776">
            <v>300</v>
          </cell>
          <cell r="BT2776">
            <v>300</v>
          </cell>
          <cell r="BU2776">
            <v>333</v>
          </cell>
          <cell r="BV2776">
            <v>10</v>
          </cell>
          <cell r="BW2776">
            <v>300</v>
          </cell>
          <cell r="BX2776">
            <v>191.2</v>
          </cell>
        </row>
        <row r="2777">
          <cell r="E2777" t="str">
            <v>BWSX2080</v>
          </cell>
          <cell r="F2777" t="str">
            <v>POTENZA CAP</v>
          </cell>
          <cell r="G2777" t="str">
            <v>POTENZA CAP</v>
          </cell>
          <cell r="H2777" t="str">
            <v>POTENZA</v>
          </cell>
          <cell r="K2777" t="str">
            <v>LENSO</v>
          </cell>
          <cell r="L2777" t="str">
            <v/>
          </cell>
          <cell r="M2777" t="str">
            <v>WHEEL</v>
          </cell>
          <cell r="N2777" t="str">
            <v>WHEEL</v>
          </cell>
          <cell r="O2777" t="str">
            <v>WHL PART</v>
          </cell>
          <cell r="P2777" t="str">
            <v/>
          </cell>
          <cell r="Q2777" t="str">
            <v/>
          </cell>
          <cell r="R2777" t="str">
            <v/>
          </cell>
          <cell r="S2777" t="e">
            <v>#N/A</v>
          </cell>
          <cell r="T2777" t="e">
            <v>#N/A</v>
          </cell>
          <cell r="U2777" t="e">
            <v>#N/A</v>
          </cell>
          <cell r="V2777" t="str">
            <v/>
          </cell>
          <cell r="W2777" t="e">
            <v>#N/A</v>
          </cell>
          <cell r="X2777" t="e">
            <v>#N/A</v>
          </cell>
          <cell r="Y2777" t="str">
            <v>24</v>
          </cell>
          <cell r="AG2777">
            <v>0</v>
          </cell>
          <cell r="AL2777" t="str">
            <v>POTENZA</v>
          </cell>
          <cell r="AP2777">
            <v>0</v>
          </cell>
          <cell r="AQ2777">
            <v>0</v>
          </cell>
          <cell r="AR2777">
            <v>0</v>
          </cell>
          <cell r="AU2777">
            <v>0</v>
          </cell>
          <cell r="AW2777" t="str">
            <v>INDENTURED</v>
          </cell>
          <cell r="AX2777">
            <v>36</v>
          </cell>
          <cell r="AY2777" t="str">
            <v>B</v>
          </cell>
          <cell r="AZ2777">
            <v>98</v>
          </cell>
          <cell r="BA2777">
            <v>10</v>
          </cell>
          <cell r="BB2777">
            <v>20</v>
          </cell>
          <cell r="BC2777">
            <v>615</v>
          </cell>
          <cell r="BD2777" t="str">
            <v>WHL</v>
          </cell>
          <cell r="BE2777" t="str">
            <v>WSP</v>
          </cell>
          <cell r="BF2777" t="str">
            <v>W</v>
          </cell>
          <cell r="BG2777" t="str">
            <v>PCS</v>
          </cell>
          <cell r="BH2777">
            <v>0</v>
          </cell>
          <cell r="BJ2777">
            <v>0</v>
          </cell>
          <cell r="BK2777">
            <v>0</v>
          </cell>
          <cell r="BL2777">
            <v>0</v>
          </cell>
          <cell r="BM2777">
            <v>0</v>
          </cell>
          <cell r="BN2777">
            <v>0</v>
          </cell>
          <cell r="BR2777">
            <v>60</v>
          </cell>
          <cell r="BS2777">
            <v>60</v>
          </cell>
          <cell r="BT2777">
            <v>60</v>
          </cell>
          <cell r="BU2777">
            <v>67</v>
          </cell>
          <cell r="BV2777">
            <v>10</v>
          </cell>
          <cell r="BW2777">
            <v>60</v>
          </cell>
          <cell r="BX2777">
            <v>49</v>
          </cell>
        </row>
        <row r="2778">
          <cell r="E2778" t="str">
            <v>BWSX2082</v>
          </cell>
          <cell r="F2778" t="str">
            <v>POTENZA 3 CAP</v>
          </cell>
          <cell r="G2778" t="str">
            <v>POTENZA 3 CAP</v>
          </cell>
          <cell r="H2778" t="str">
            <v>POTENZA 3</v>
          </cell>
          <cell r="K2778" t="str">
            <v>LENSO</v>
          </cell>
          <cell r="L2778" t="str">
            <v/>
          </cell>
          <cell r="M2778" t="str">
            <v>WHEEL</v>
          </cell>
          <cell r="N2778" t="str">
            <v>WHEEL</v>
          </cell>
          <cell r="O2778" t="str">
            <v>WHL PART</v>
          </cell>
          <cell r="P2778" t="str">
            <v/>
          </cell>
          <cell r="Q2778" t="str">
            <v/>
          </cell>
          <cell r="R2778" t="str">
            <v/>
          </cell>
          <cell r="S2778" t="e">
            <v>#N/A</v>
          </cell>
          <cell r="T2778" t="e">
            <v>#N/A</v>
          </cell>
          <cell r="U2778" t="e">
            <v>#N/A</v>
          </cell>
          <cell r="V2778" t="str">
            <v/>
          </cell>
          <cell r="W2778" t="e">
            <v>#N/A</v>
          </cell>
          <cell r="X2778" t="e">
            <v>#N/A</v>
          </cell>
          <cell r="Y2778" t="str">
            <v>24</v>
          </cell>
          <cell r="AG2778">
            <v>0</v>
          </cell>
          <cell r="AL2778" t="str">
            <v>POTENZA 3</v>
          </cell>
          <cell r="AP2778">
            <v>0</v>
          </cell>
          <cell r="AQ2778">
            <v>0</v>
          </cell>
          <cell r="AR2778">
            <v>0</v>
          </cell>
          <cell r="AU2778">
            <v>0</v>
          </cell>
          <cell r="AW2778" t="str">
            <v>INDENTURED</v>
          </cell>
          <cell r="AX2778">
            <v>63</v>
          </cell>
          <cell r="AY2778" t="str">
            <v>B</v>
          </cell>
          <cell r="AZ2778">
            <v>98</v>
          </cell>
          <cell r="BA2778">
            <v>10</v>
          </cell>
          <cell r="BB2778">
            <v>20</v>
          </cell>
          <cell r="BC2778">
            <v>615</v>
          </cell>
          <cell r="BD2778" t="str">
            <v>WHL</v>
          </cell>
          <cell r="BE2778" t="str">
            <v>WSP</v>
          </cell>
          <cell r="BF2778" t="str">
            <v>W</v>
          </cell>
          <cell r="BG2778" t="str">
            <v>PCS</v>
          </cell>
          <cell r="BH2778">
            <v>0</v>
          </cell>
          <cell r="BJ2778">
            <v>0</v>
          </cell>
          <cell r="BK2778">
            <v>0</v>
          </cell>
          <cell r="BL2778">
            <v>0</v>
          </cell>
          <cell r="BM2778">
            <v>0</v>
          </cell>
          <cell r="BN2778">
            <v>0</v>
          </cell>
          <cell r="BR2778">
            <v>255</v>
          </cell>
          <cell r="BS2778">
            <v>220</v>
          </cell>
          <cell r="BT2778">
            <v>220</v>
          </cell>
          <cell r="BU2778">
            <v>244</v>
          </cell>
          <cell r="BV2778">
            <v>10</v>
          </cell>
          <cell r="BW2778">
            <v>220</v>
          </cell>
          <cell r="BX2778">
            <v>195</v>
          </cell>
        </row>
        <row r="2779">
          <cell r="E2779" t="str">
            <v>BWSX2090</v>
          </cell>
          <cell r="F2779" t="str">
            <v>TECHNO-VTR CAP</v>
          </cell>
          <cell r="G2779" t="str">
            <v>TECHNO-VTR CAP</v>
          </cell>
          <cell r="H2779" t="str">
            <v>TECHNO-VTR</v>
          </cell>
          <cell r="K2779" t="str">
            <v>LENSO</v>
          </cell>
          <cell r="L2779" t="str">
            <v/>
          </cell>
          <cell r="M2779" t="str">
            <v>WHEEL</v>
          </cell>
          <cell r="N2779" t="str">
            <v>WHEEL</v>
          </cell>
          <cell r="O2779" t="str">
            <v>WHL PART</v>
          </cell>
          <cell r="P2779" t="str">
            <v/>
          </cell>
          <cell r="Q2779" t="str">
            <v/>
          </cell>
          <cell r="R2779" t="str">
            <v/>
          </cell>
          <cell r="S2779" t="e">
            <v>#N/A</v>
          </cell>
          <cell r="T2779" t="e">
            <v>#N/A</v>
          </cell>
          <cell r="U2779" t="e">
            <v>#N/A</v>
          </cell>
          <cell r="V2779" t="str">
            <v/>
          </cell>
          <cell r="W2779" t="e">
            <v>#N/A</v>
          </cell>
          <cell r="X2779" t="e">
            <v>#N/A</v>
          </cell>
          <cell r="Y2779" t="str">
            <v>24</v>
          </cell>
          <cell r="AG2779">
            <v>0</v>
          </cell>
          <cell r="AL2779" t="str">
            <v>TECHNO-VTR</v>
          </cell>
          <cell r="AP2779">
            <v>0</v>
          </cell>
          <cell r="AQ2779">
            <v>0</v>
          </cell>
          <cell r="AR2779">
            <v>0</v>
          </cell>
          <cell r="AU2779">
            <v>0</v>
          </cell>
          <cell r="AW2779" t="str">
            <v>INDENTURED</v>
          </cell>
          <cell r="AX2779">
            <v>28</v>
          </cell>
          <cell r="AY2779" t="str">
            <v>B</v>
          </cell>
          <cell r="AZ2779">
            <v>98</v>
          </cell>
          <cell r="BA2779">
            <v>10</v>
          </cell>
          <cell r="BB2779">
            <v>20</v>
          </cell>
          <cell r="BC2779">
            <v>615</v>
          </cell>
          <cell r="BD2779" t="str">
            <v>WHL</v>
          </cell>
          <cell r="BE2779" t="str">
            <v>WSP</v>
          </cell>
          <cell r="BF2779" t="str">
            <v>W</v>
          </cell>
          <cell r="BG2779" t="str">
            <v>PCS</v>
          </cell>
          <cell r="BH2779">
            <v>0</v>
          </cell>
          <cell r="BJ2779">
            <v>0</v>
          </cell>
          <cell r="BK2779">
            <v>0</v>
          </cell>
          <cell r="BL2779">
            <v>0</v>
          </cell>
          <cell r="BM2779">
            <v>0</v>
          </cell>
          <cell r="BN2779">
            <v>0</v>
          </cell>
          <cell r="BR2779">
            <v>125</v>
          </cell>
          <cell r="BS2779">
            <v>121</v>
          </cell>
          <cell r="BT2779">
            <v>121</v>
          </cell>
          <cell r="BU2779">
            <v>134</v>
          </cell>
          <cell r="BV2779">
            <v>10</v>
          </cell>
          <cell r="BW2779">
            <v>121</v>
          </cell>
          <cell r="BX2779">
            <v>105</v>
          </cell>
        </row>
        <row r="2780">
          <cell r="E2780" t="str">
            <v>BWSX2110</v>
          </cell>
          <cell r="F2780" t="str">
            <v>B-06 CAP</v>
          </cell>
          <cell r="G2780" t="str">
            <v>B-06 CAP</v>
          </cell>
          <cell r="H2780" t="str">
            <v>B-06</v>
          </cell>
          <cell r="K2780" t="str">
            <v>LENSO</v>
          </cell>
          <cell r="L2780" t="str">
            <v/>
          </cell>
          <cell r="M2780" t="str">
            <v>WHEEL</v>
          </cell>
          <cell r="N2780" t="str">
            <v>WHEEL</v>
          </cell>
          <cell r="O2780" t="str">
            <v>WHL PART</v>
          </cell>
          <cell r="P2780" t="str">
            <v/>
          </cell>
          <cell r="Q2780" t="str">
            <v/>
          </cell>
          <cell r="R2780" t="str">
            <v/>
          </cell>
          <cell r="S2780" t="e">
            <v>#N/A</v>
          </cell>
          <cell r="T2780" t="e">
            <v>#N/A</v>
          </cell>
          <cell r="U2780" t="e">
            <v>#N/A</v>
          </cell>
          <cell r="V2780" t="str">
            <v/>
          </cell>
          <cell r="W2780" t="e">
            <v>#N/A</v>
          </cell>
          <cell r="X2780" t="e">
            <v>#N/A</v>
          </cell>
          <cell r="Y2780" t="str">
            <v>24</v>
          </cell>
          <cell r="AG2780">
            <v>0</v>
          </cell>
          <cell r="AL2780" t="str">
            <v>B-06</v>
          </cell>
          <cell r="AP2780">
            <v>0</v>
          </cell>
          <cell r="AQ2780">
            <v>0</v>
          </cell>
          <cell r="AR2780">
            <v>0</v>
          </cell>
          <cell r="AU2780">
            <v>0</v>
          </cell>
          <cell r="AW2780" t="str">
            <v>INDENTURED</v>
          </cell>
          <cell r="AX2780">
            <v>42</v>
          </cell>
          <cell r="AY2780" t="str">
            <v>B</v>
          </cell>
          <cell r="AZ2780">
            <v>98</v>
          </cell>
          <cell r="BA2780">
            <v>10</v>
          </cell>
          <cell r="BB2780">
            <v>20</v>
          </cell>
          <cell r="BC2780">
            <v>615</v>
          </cell>
          <cell r="BD2780" t="str">
            <v>WHL</v>
          </cell>
          <cell r="BE2780" t="str">
            <v>WSP</v>
          </cell>
          <cell r="BF2780" t="str">
            <v>W</v>
          </cell>
          <cell r="BG2780" t="str">
            <v>PCS</v>
          </cell>
          <cell r="BH2780">
            <v>0</v>
          </cell>
          <cell r="BJ2780">
            <v>0</v>
          </cell>
          <cell r="BK2780">
            <v>0</v>
          </cell>
          <cell r="BL2780">
            <v>0</v>
          </cell>
          <cell r="BM2780">
            <v>0</v>
          </cell>
          <cell r="BN2780">
            <v>0</v>
          </cell>
          <cell r="BO2780">
            <v>95</v>
          </cell>
          <cell r="BP2780">
            <v>80</v>
          </cell>
          <cell r="BR2780">
            <v>70</v>
          </cell>
          <cell r="BS2780">
            <v>70</v>
          </cell>
          <cell r="BT2780">
            <v>70</v>
          </cell>
          <cell r="BU2780">
            <v>78</v>
          </cell>
          <cell r="BV2780">
            <v>10</v>
          </cell>
          <cell r="BW2780">
            <v>70</v>
          </cell>
          <cell r="BX2780">
            <v>66</v>
          </cell>
        </row>
        <row r="2781">
          <cell r="E2781" t="str">
            <v>BWSX2210</v>
          </cell>
          <cell r="F2781" t="str">
            <v>B-07 CAP</v>
          </cell>
          <cell r="G2781" t="str">
            <v>B-07 CAP</v>
          </cell>
          <cell r="H2781" t="str">
            <v>B-07</v>
          </cell>
          <cell r="K2781" t="str">
            <v>LENSO</v>
          </cell>
          <cell r="L2781" t="str">
            <v/>
          </cell>
          <cell r="M2781" t="str">
            <v>WHEEL</v>
          </cell>
          <cell r="N2781" t="str">
            <v>WHEEL</v>
          </cell>
          <cell r="O2781" t="str">
            <v>WHL PART</v>
          </cell>
          <cell r="P2781" t="str">
            <v/>
          </cell>
          <cell r="Q2781" t="str">
            <v/>
          </cell>
          <cell r="R2781" t="str">
            <v/>
          </cell>
          <cell r="S2781" t="e">
            <v>#N/A</v>
          </cell>
          <cell r="T2781" t="e">
            <v>#N/A</v>
          </cell>
          <cell r="U2781" t="e">
            <v>#N/A</v>
          </cell>
          <cell r="V2781" t="str">
            <v/>
          </cell>
          <cell r="W2781" t="e">
            <v>#N/A</v>
          </cell>
          <cell r="X2781" t="e">
            <v>#N/A</v>
          </cell>
          <cell r="Y2781" t="str">
            <v>24</v>
          </cell>
          <cell r="AG2781">
            <v>0</v>
          </cell>
          <cell r="AL2781" t="str">
            <v>B-07</v>
          </cell>
          <cell r="AP2781">
            <v>0</v>
          </cell>
          <cell r="AQ2781">
            <v>0</v>
          </cell>
          <cell r="AR2781">
            <v>0</v>
          </cell>
          <cell r="AU2781">
            <v>0</v>
          </cell>
          <cell r="AW2781" t="str">
            <v>INDENTURED</v>
          </cell>
          <cell r="AX2781">
            <v>16</v>
          </cell>
          <cell r="AY2781" t="str">
            <v>B</v>
          </cell>
          <cell r="AZ2781">
            <v>98</v>
          </cell>
          <cell r="BA2781">
            <v>10</v>
          </cell>
          <cell r="BB2781">
            <v>20</v>
          </cell>
          <cell r="BC2781">
            <v>615</v>
          </cell>
          <cell r="BD2781" t="str">
            <v>WHL</v>
          </cell>
          <cell r="BE2781" t="str">
            <v>WSP</v>
          </cell>
          <cell r="BF2781" t="str">
            <v>W</v>
          </cell>
          <cell r="BG2781" t="str">
            <v>PCS</v>
          </cell>
          <cell r="BH2781">
            <v>0</v>
          </cell>
          <cell r="BJ2781">
            <v>0</v>
          </cell>
          <cell r="BK2781">
            <v>0</v>
          </cell>
          <cell r="BL2781">
            <v>0</v>
          </cell>
          <cell r="BM2781">
            <v>0</v>
          </cell>
          <cell r="BN2781">
            <v>0</v>
          </cell>
          <cell r="BO2781">
            <v>95</v>
          </cell>
          <cell r="BP2781">
            <v>80</v>
          </cell>
          <cell r="BR2781">
            <v>280</v>
          </cell>
          <cell r="BS2781">
            <v>280</v>
          </cell>
          <cell r="BT2781">
            <v>280</v>
          </cell>
          <cell r="BU2781">
            <v>311</v>
          </cell>
          <cell r="BV2781">
            <v>10</v>
          </cell>
          <cell r="BW2781">
            <v>280</v>
          </cell>
          <cell r="BX2781">
            <v>260</v>
          </cell>
        </row>
        <row r="2782">
          <cell r="E2782" t="str">
            <v>BWSX2310</v>
          </cell>
          <cell r="F2782" t="str">
            <v>B-08 CAP</v>
          </cell>
          <cell r="G2782" t="str">
            <v>B-08 CAP</v>
          </cell>
          <cell r="H2782" t="str">
            <v>B-08</v>
          </cell>
          <cell r="K2782" t="str">
            <v>LENSO</v>
          </cell>
          <cell r="L2782" t="str">
            <v/>
          </cell>
          <cell r="M2782" t="str">
            <v>WHEEL</v>
          </cell>
          <cell r="N2782" t="str">
            <v>WHEEL</v>
          </cell>
          <cell r="O2782" t="str">
            <v>WHL PART</v>
          </cell>
          <cell r="P2782" t="str">
            <v/>
          </cell>
          <cell r="Q2782" t="str">
            <v/>
          </cell>
          <cell r="R2782" t="str">
            <v/>
          </cell>
          <cell r="S2782" t="e">
            <v>#N/A</v>
          </cell>
          <cell r="T2782" t="e">
            <v>#N/A</v>
          </cell>
          <cell r="U2782" t="e">
            <v>#N/A</v>
          </cell>
          <cell r="V2782" t="str">
            <v/>
          </cell>
          <cell r="W2782" t="e">
            <v>#N/A</v>
          </cell>
          <cell r="X2782" t="e">
            <v>#N/A</v>
          </cell>
          <cell r="Y2782" t="str">
            <v>24</v>
          </cell>
          <cell r="AG2782">
            <v>0</v>
          </cell>
          <cell r="AL2782" t="str">
            <v>B-08</v>
          </cell>
          <cell r="AP2782">
            <v>0</v>
          </cell>
          <cell r="AQ2782">
            <v>0</v>
          </cell>
          <cell r="AR2782">
            <v>0</v>
          </cell>
          <cell r="AU2782">
            <v>0</v>
          </cell>
          <cell r="AW2782" t="str">
            <v>INDENTURED</v>
          </cell>
          <cell r="AX2782">
            <v>28</v>
          </cell>
          <cell r="AY2782" t="str">
            <v>B</v>
          </cell>
          <cell r="AZ2782">
            <v>98</v>
          </cell>
          <cell r="BA2782">
            <v>10</v>
          </cell>
          <cell r="BB2782">
            <v>20</v>
          </cell>
          <cell r="BC2782">
            <v>615</v>
          </cell>
          <cell r="BD2782" t="str">
            <v>WHL</v>
          </cell>
          <cell r="BE2782" t="str">
            <v>WSP</v>
          </cell>
          <cell r="BF2782" t="str">
            <v>W</v>
          </cell>
          <cell r="BG2782" t="str">
            <v>PCS</v>
          </cell>
          <cell r="BH2782">
            <v>0</v>
          </cell>
          <cell r="BJ2782">
            <v>0</v>
          </cell>
          <cell r="BK2782">
            <v>0</v>
          </cell>
          <cell r="BL2782">
            <v>0</v>
          </cell>
          <cell r="BM2782">
            <v>0</v>
          </cell>
          <cell r="BN2782">
            <v>0</v>
          </cell>
          <cell r="BO2782">
            <v>95</v>
          </cell>
          <cell r="BP2782">
            <v>80</v>
          </cell>
          <cell r="BR2782">
            <v>110</v>
          </cell>
          <cell r="BS2782">
            <v>110</v>
          </cell>
          <cell r="BT2782">
            <v>110</v>
          </cell>
          <cell r="BU2782">
            <v>122</v>
          </cell>
          <cell r="BV2782">
            <v>10</v>
          </cell>
          <cell r="BW2782">
            <v>110</v>
          </cell>
          <cell r="BX2782">
            <v>105</v>
          </cell>
        </row>
        <row r="2783">
          <cell r="E2783" t="str">
            <v>BWSX2530</v>
          </cell>
          <cell r="F2783" t="str">
            <v>B-11 CAP</v>
          </cell>
          <cell r="G2783" t="str">
            <v>B-11 CAP</v>
          </cell>
          <cell r="H2783" t="str">
            <v>B-11</v>
          </cell>
          <cell r="K2783" t="str">
            <v>LENSO</v>
          </cell>
          <cell r="L2783" t="str">
            <v/>
          </cell>
          <cell r="M2783" t="str">
            <v>WHEEL</v>
          </cell>
          <cell r="N2783" t="str">
            <v>WHEEL</v>
          </cell>
          <cell r="O2783" t="str">
            <v>WHL PART</v>
          </cell>
          <cell r="P2783" t="str">
            <v/>
          </cell>
          <cell r="Q2783" t="str">
            <v/>
          </cell>
          <cell r="R2783" t="str">
            <v/>
          </cell>
          <cell r="S2783" t="e">
            <v>#N/A</v>
          </cell>
          <cell r="T2783" t="e">
            <v>#N/A</v>
          </cell>
          <cell r="U2783" t="e">
            <v>#N/A</v>
          </cell>
          <cell r="V2783" t="str">
            <v/>
          </cell>
          <cell r="W2783" t="e">
            <v>#N/A</v>
          </cell>
          <cell r="X2783" t="e">
            <v>#N/A</v>
          </cell>
          <cell r="Y2783" t="str">
            <v>24</v>
          </cell>
          <cell r="AG2783">
            <v>0</v>
          </cell>
          <cell r="AL2783" t="str">
            <v>B-11</v>
          </cell>
          <cell r="AP2783">
            <v>0</v>
          </cell>
          <cell r="AQ2783">
            <v>0</v>
          </cell>
          <cell r="AR2783">
            <v>0</v>
          </cell>
          <cell r="AU2783">
            <v>0</v>
          </cell>
          <cell r="AW2783" t="str">
            <v>INDENTURED</v>
          </cell>
          <cell r="AX2783">
            <v>44</v>
          </cell>
          <cell r="AY2783" t="str">
            <v>B</v>
          </cell>
          <cell r="AZ2783">
            <v>98</v>
          </cell>
          <cell r="BA2783">
            <v>10</v>
          </cell>
          <cell r="BB2783">
            <v>20</v>
          </cell>
          <cell r="BC2783">
            <v>615</v>
          </cell>
          <cell r="BD2783" t="str">
            <v>WHL</v>
          </cell>
          <cell r="BE2783" t="str">
            <v>WSP</v>
          </cell>
          <cell r="BF2783" t="str">
            <v>W</v>
          </cell>
          <cell r="BG2783" t="str">
            <v>PCS</v>
          </cell>
          <cell r="BH2783">
            <v>0</v>
          </cell>
          <cell r="BJ2783">
            <v>0</v>
          </cell>
          <cell r="BK2783">
            <v>0</v>
          </cell>
          <cell r="BL2783">
            <v>0</v>
          </cell>
          <cell r="BM2783">
            <v>0</v>
          </cell>
          <cell r="BN2783">
            <v>0</v>
          </cell>
          <cell r="BO2783">
            <v>95</v>
          </cell>
          <cell r="BP2783">
            <v>80</v>
          </cell>
          <cell r="BR2783">
            <v>93</v>
          </cell>
          <cell r="BS2783">
            <v>80</v>
          </cell>
          <cell r="BT2783">
            <v>80</v>
          </cell>
          <cell r="BU2783">
            <v>89</v>
          </cell>
          <cell r="BV2783">
            <v>10</v>
          </cell>
          <cell r="BW2783">
            <v>80</v>
          </cell>
          <cell r="BX2783">
            <v>66</v>
          </cell>
        </row>
        <row r="2784">
          <cell r="E2784" t="str">
            <v>BWSX2610</v>
          </cell>
          <cell r="F2784" t="str">
            <v>DUELER IV CAP</v>
          </cell>
          <cell r="G2784" t="str">
            <v>DUELER IV CAP</v>
          </cell>
          <cell r="H2784" t="str">
            <v>DUELER IV</v>
          </cell>
          <cell r="K2784" t="str">
            <v>LENSO</v>
          </cell>
          <cell r="L2784" t="str">
            <v/>
          </cell>
          <cell r="M2784" t="str">
            <v>WHEEL</v>
          </cell>
          <cell r="N2784" t="str">
            <v>WHEEL</v>
          </cell>
          <cell r="O2784" t="str">
            <v>WHL PART</v>
          </cell>
          <cell r="P2784" t="str">
            <v/>
          </cell>
          <cell r="Q2784" t="str">
            <v/>
          </cell>
          <cell r="R2784" t="str">
            <v/>
          </cell>
          <cell r="S2784" t="e">
            <v>#N/A</v>
          </cell>
          <cell r="T2784" t="e">
            <v>#N/A</v>
          </cell>
          <cell r="U2784" t="e">
            <v>#N/A</v>
          </cell>
          <cell r="V2784" t="str">
            <v/>
          </cell>
          <cell r="W2784" t="e">
            <v>#N/A</v>
          </cell>
          <cell r="X2784" t="e">
            <v>#N/A</v>
          </cell>
          <cell r="Y2784" t="str">
            <v>24</v>
          </cell>
          <cell r="AG2784">
            <v>0</v>
          </cell>
          <cell r="AL2784" t="str">
            <v>DUELER IV</v>
          </cell>
          <cell r="AP2784">
            <v>0</v>
          </cell>
          <cell r="AQ2784">
            <v>0</v>
          </cell>
          <cell r="AR2784">
            <v>0</v>
          </cell>
          <cell r="AU2784">
            <v>0</v>
          </cell>
          <cell r="AW2784" t="str">
            <v>INDENTURED</v>
          </cell>
          <cell r="AX2784">
            <v>48</v>
          </cell>
          <cell r="AY2784" t="str">
            <v>B</v>
          </cell>
          <cell r="AZ2784">
            <v>98</v>
          </cell>
          <cell r="BA2784">
            <v>10</v>
          </cell>
          <cell r="BB2784">
            <v>20</v>
          </cell>
          <cell r="BC2784">
            <v>615</v>
          </cell>
          <cell r="BD2784" t="str">
            <v>WHL</v>
          </cell>
          <cell r="BE2784" t="str">
            <v>WSP</v>
          </cell>
          <cell r="BF2784" t="str">
            <v>W</v>
          </cell>
          <cell r="BG2784" t="str">
            <v>PCS</v>
          </cell>
          <cell r="BH2784">
            <v>0</v>
          </cell>
          <cell r="BJ2784">
            <v>0</v>
          </cell>
          <cell r="BK2784">
            <v>0</v>
          </cell>
          <cell r="BL2784">
            <v>0</v>
          </cell>
          <cell r="BM2784">
            <v>0</v>
          </cell>
          <cell r="BN2784">
            <v>0</v>
          </cell>
          <cell r="BR2784">
            <v>200</v>
          </cell>
          <cell r="BS2784">
            <v>200</v>
          </cell>
          <cell r="BT2784">
            <v>200</v>
          </cell>
          <cell r="BU2784">
            <v>222</v>
          </cell>
          <cell r="BV2784">
            <v>10</v>
          </cell>
          <cell r="BW2784">
            <v>200</v>
          </cell>
          <cell r="BX2784">
            <v>191</v>
          </cell>
        </row>
        <row r="2785">
          <cell r="E2785" t="str">
            <v>BWSX2630</v>
          </cell>
          <cell r="F2785" t="str">
            <v>DUELER V CAP</v>
          </cell>
          <cell r="G2785" t="str">
            <v>DUELER V CAP</v>
          </cell>
          <cell r="H2785" t="str">
            <v>DULER V</v>
          </cell>
          <cell r="K2785" t="str">
            <v>LENSO</v>
          </cell>
          <cell r="L2785" t="str">
            <v/>
          </cell>
          <cell r="M2785" t="str">
            <v>WHEEL</v>
          </cell>
          <cell r="N2785" t="str">
            <v>WHEEL</v>
          </cell>
          <cell r="O2785" t="str">
            <v>WHL PART</v>
          </cell>
          <cell r="P2785" t="str">
            <v/>
          </cell>
          <cell r="Q2785" t="str">
            <v/>
          </cell>
          <cell r="R2785" t="str">
            <v/>
          </cell>
          <cell r="S2785" t="e">
            <v>#N/A</v>
          </cell>
          <cell r="T2785" t="e">
            <v>#N/A</v>
          </cell>
          <cell r="U2785" t="e">
            <v>#N/A</v>
          </cell>
          <cell r="V2785" t="str">
            <v/>
          </cell>
          <cell r="W2785" t="e">
            <v>#N/A</v>
          </cell>
          <cell r="X2785" t="e">
            <v>#N/A</v>
          </cell>
          <cell r="Y2785" t="str">
            <v>24</v>
          </cell>
          <cell r="AG2785">
            <v>0</v>
          </cell>
          <cell r="AL2785" t="str">
            <v>DUELER V</v>
          </cell>
          <cell r="AP2785">
            <v>0</v>
          </cell>
          <cell r="AQ2785">
            <v>0</v>
          </cell>
          <cell r="AR2785">
            <v>0</v>
          </cell>
          <cell r="AU2785">
            <v>0</v>
          </cell>
          <cell r="AW2785" t="str">
            <v>NORMAL</v>
          </cell>
          <cell r="AX2785">
            <v>22</v>
          </cell>
          <cell r="AY2785" t="str">
            <v>B</v>
          </cell>
          <cell r="AZ2785">
            <v>98</v>
          </cell>
          <cell r="BA2785">
            <v>10</v>
          </cell>
          <cell r="BB2785">
            <v>20</v>
          </cell>
          <cell r="BC2785">
            <v>615</v>
          </cell>
          <cell r="BD2785" t="str">
            <v>WHL</v>
          </cell>
          <cell r="BE2785" t="str">
            <v>WSP</v>
          </cell>
          <cell r="BF2785" t="str">
            <v>W</v>
          </cell>
          <cell r="BG2785" t="str">
            <v>PCS</v>
          </cell>
          <cell r="BH2785">
            <v>0</v>
          </cell>
          <cell r="BJ2785">
            <v>0</v>
          </cell>
          <cell r="BK2785">
            <v>0</v>
          </cell>
          <cell r="BL2785">
            <v>0</v>
          </cell>
          <cell r="BM2785">
            <v>0</v>
          </cell>
          <cell r="BN2785">
            <v>0</v>
          </cell>
          <cell r="BO2785">
            <v>95</v>
          </cell>
          <cell r="BP2785">
            <v>80</v>
          </cell>
          <cell r="BR2785">
            <v>220</v>
          </cell>
          <cell r="BS2785">
            <v>220</v>
          </cell>
          <cell r="BT2785">
            <v>220</v>
          </cell>
          <cell r="BU2785">
            <v>244</v>
          </cell>
          <cell r="BV2785">
            <v>10</v>
          </cell>
          <cell r="BW2785">
            <v>220</v>
          </cell>
          <cell r="BX2785">
            <v>191</v>
          </cell>
        </row>
        <row r="2786">
          <cell r="E2786" t="str">
            <v>BWSX2670</v>
          </cell>
          <cell r="F2786" t="str">
            <v>DUELER VI CAP</v>
          </cell>
          <cell r="G2786" t="str">
            <v>DUELER VI CAP</v>
          </cell>
          <cell r="H2786" t="str">
            <v>DUELER VI</v>
          </cell>
          <cell r="K2786" t="str">
            <v>LENSO</v>
          </cell>
          <cell r="M2786" t="str">
            <v>WHEEL</v>
          </cell>
          <cell r="N2786" t="str">
            <v>WHEEL</v>
          </cell>
          <cell r="O2786" t="str">
            <v>WHL PART</v>
          </cell>
          <cell r="S2786" t="e">
            <v>#N/A</v>
          </cell>
          <cell r="T2786" t="e">
            <v>#N/A</v>
          </cell>
          <cell r="U2786" t="e">
            <v>#N/A</v>
          </cell>
          <cell r="W2786" t="e">
            <v>#N/A</v>
          </cell>
          <cell r="X2786" t="e">
            <v>#N/A</v>
          </cell>
          <cell r="Y2786" t="str">
            <v>24</v>
          </cell>
          <cell r="AG2786">
            <v>0</v>
          </cell>
          <cell r="AL2786" t="str">
            <v>DUELER VI</v>
          </cell>
          <cell r="AP2786">
            <v>0</v>
          </cell>
          <cell r="AQ2786">
            <v>0</v>
          </cell>
          <cell r="AR2786">
            <v>0</v>
          </cell>
          <cell r="AU2786">
            <v>0</v>
          </cell>
          <cell r="AW2786" t="str">
            <v>NORMAL</v>
          </cell>
          <cell r="AX2786">
            <v>0</v>
          </cell>
          <cell r="AY2786" t="str">
            <v>B</v>
          </cell>
          <cell r="AZ2786">
            <v>98</v>
          </cell>
          <cell r="BA2786">
            <v>10</v>
          </cell>
          <cell r="BB2786">
            <v>20</v>
          </cell>
          <cell r="BC2786">
            <v>615</v>
          </cell>
          <cell r="BD2786" t="str">
            <v>WHL</v>
          </cell>
          <cell r="BE2786" t="str">
            <v>WSP</v>
          </cell>
          <cell r="BF2786" t="str">
            <v>W</v>
          </cell>
          <cell r="BG2786" t="str">
            <v>PCS</v>
          </cell>
          <cell r="BH2786">
            <v>0</v>
          </cell>
          <cell r="BJ2786" t="e">
            <v>#N/A</v>
          </cell>
          <cell r="BK2786">
            <v>0</v>
          </cell>
          <cell r="BL2786">
            <v>0</v>
          </cell>
          <cell r="BM2786">
            <v>0</v>
          </cell>
          <cell r="BN2786">
            <v>0</v>
          </cell>
          <cell r="BO2786">
            <v>95</v>
          </cell>
          <cell r="BP2786">
            <v>80</v>
          </cell>
          <cell r="BS2786">
            <v>0</v>
          </cell>
          <cell r="BT2786">
            <v>0</v>
          </cell>
          <cell r="BU2786">
            <v>0</v>
          </cell>
          <cell r="BV2786">
            <v>0</v>
          </cell>
          <cell r="BW2786">
            <v>0</v>
          </cell>
          <cell r="BX2786">
            <v>0</v>
          </cell>
        </row>
        <row r="2787">
          <cell r="E2787" t="str">
            <v>BWSX3010</v>
          </cell>
          <cell r="F2787" t="str">
            <v>POTENZA V CAP</v>
          </cell>
          <cell r="G2787" t="str">
            <v>POTENZA V CAP</v>
          </cell>
          <cell r="H2787" t="e">
            <v>#N/A</v>
          </cell>
          <cell r="K2787" t="str">
            <v>BRIDGESTONE</v>
          </cell>
          <cell r="S2787" t="e">
            <v>#N/A</v>
          </cell>
          <cell r="T2787" t="e">
            <v>#N/A</v>
          </cell>
          <cell r="U2787" t="e">
            <v>#N/A</v>
          </cell>
          <cell r="V2787" t="e">
            <v>#N/A</v>
          </cell>
          <cell r="W2787" t="e">
            <v>#N/A</v>
          </cell>
          <cell r="X2787" t="e">
            <v>#N/A</v>
          </cell>
          <cell r="Y2787" t="str">
            <v>24</v>
          </cell>
          <cell r="AL2787" t="str">
            <v>POTENZA V</v>
          </cell>
          <cell r="AP2787">
            <v>0</v>
          </cell>
          <cell r="AQ2787">
            <v>0</v>
          </cell>
          <cell r="AR2787">
            <v>0</v>
          </cell>
          <cell r="AU2787">
            <v>0</v>
          </cell>
          <cell r="AW2787" t="str">
            <v>INDENTURED</v>
          </cell>
          <cell r="AX2787">
            <v>30</v>
          </cell>
          <cell r="AY2787" t="str">
            <v>B</v>
          </cell>
          <cell r="AZ2787">
            <v>98</v>
          </cell>
          <cell r="BA2787">
            <v>10</v>
          </cell>
          <cell r="BB2787">
            <v>20</v>
          </cell>
          <cell r="BC2787">
            <v>615</v>
          </cell>
          <cell r="BD2787" t="str">
            <v>WHL</v>
          </cell>
          <cell r="BE2787" t="str">
            <v>WSP</v>
          </cell>
          <cell r="BF2787" t="str">
            <v>W</v>
          </cell>
          <cell r="BG2787" t="str">
            <v>PCS</v>
          </cell>
          <cell r="BH2787">
            <v>0</v>
          </cell>
          <cell r="BJ2787">
            <v>0</v>
          </cell>
          <cell r="BK2787">
            <v>0</v>
          </cell>
          <cell r="BL2787">
            <v>0</v>
          </cell>
          <cell r="BM2787">
            <v>0</v>
          </cell>
          <cell r="BN2787">
            <v>0</v>
          </cell>
          <cell r="BR2787">
            <v>202</v>
          </cell>
          <cell r="BS2787">
            <v>141</v>
          </cell>
          <cell r="BT2787">
            <v>141</v>
          </cell>
          <cell r="BU2787">
            <v>157</v>
          </cell>
          <cell r="BV2787">
            <v>10</v>
          </cell>
          <cell r="BW2787">
            <v>141</v>
          </cell>
          <cell r="BX2787">
            <v>110</v>
          </cell>
        </row>
        <row r="2788">
          <cell r="E2788" t="str">
            <v>BWSX3010</v>
          </cell>
          <cell r="F2788" t="str">
            <v>POTENZA V CAP</v>
          </cell>
          <cell r="G2788" t="str">
            <v>POTENZA V CAP</v>
          </cell>
          <cell r="H2788" t="e">
            <v>#N/A</v>
          </cell>
          <cell r="K2788" t="str">
            <v>BRIDGESTONE</v>
          </cell>
          <cell r="S2788" t="e">
            <v>#N/A</v>
          </cell>
          <cell r="T2788" t="e">
            <v>#N/A</v>
          </cell>
          <cell r="U2788" t="e">
            <v>#N/A</v>
          </cell>
          <cell r="V2788" t="e">
            <v>#N/A</v>
          </cell>
          <cell r="W2788" t="e">
            <v>#N/A</v>
          </cell>
          <cell r="X2788" t="e">
            <v>#N/A</v>
          </cell>
          <cell r="Y2788" t="str">
            <v>24</v>
          </cell>
          <cell r="AL2788" t="str">
            <v>POTENZA V</v>
          </cell>
          <cell r="AP2788">
            <v>0</v>
          </cell>
          <cell r="AQ2788">
            <v>0</v>
          </cell>
          <cell r="AR2788">
            <v>0</v>
          </cell>
          <cell r="AU2788">
            <v>0</v>
          </cell>
          <cell r="AW2788" t="str">
            <v>NORMAL</v>
          </cell>
          <cell r="AX2788">
            <v>30</v>
          </cell>
          <cell r="AY2788" t="str">
            <v>B</v>
          </cell>
          <cell r="AZ2788">
            <v>98</v>
          </cell>
          <cell r="BA2788">
            <v>10</v>
          </cell>
          <cell r="BB2788">
            <v>20</v>
          </cell>
          <cell r="BC2788">
            <v>615</v>
          </cell>
          <cell r="BD2788" t="str">
            <v>WHL</v>
          </cell>
          <cell r="BE2788" t="str">
            <v>WSP</v>
          </cell>
          <cell r="BF2788" t="str">
            <v>W</v>
          </cell>
          <cell r="BG2788" t="str">
            <v>W</v>
          </cell>
          <cell r="BH2788">
            <v>0</v>
          </cell>
          <cell r="BJ2788">
            <v>0</v>
          </cell>
          <cell r="BK2788">
            <v>0</v>
          </cell>
          <cell r="BR2788">
            <v>202</v>
          </cell>
          <cell r="BS2788">
            <v>141</v>
          </cell>
          <cell r="BT2788">
            <v>141</v>
          </cell>
          <cell r="BU2788">
            <v>157</v>
          </cell>
          <cell r="BV2788">
            <v>10</v>
          </cell>
          <cell r="BW2788">
            <v>141</v>
          </cell>
          <cell r="BX2788">
            <v>110</v>
          </cell>
        </row>
        <row r="2789">
          <cell r="E2789" t="str">
            <v>BWSX3050</v>
          </cell>
          <cell r="F2789" t="str">
            <v>HR-1 CAP</v>
          </cell>
          <cell r="G2789" t="str">
            <v>HR-1 CAP</v>
          </cell>
          <cell r="H2789" t="str">
            <v>HIGH QUALITY RACING-1</v>
          </cell>
          <cell r="K2789" t="str">
            <v>BRIDGESTONE</v>
          </cell>
          <cell r="M2789" t="str">
            <v>WHEEL</v>
          </cell>
          <cell r="N2789" t="str">
            <v>WHEEL</v>
          </cell>
          <cell r="O2789" t="str">
            <v>WHL</v>
          </cell>
          <cell r="P2789" t="str">
            <v>WHEEL</v>
          </cell>
          <cell r="R2789" t="str">
            <v>THAILAND</v>
          </cell>
          <cell r="T2789">
            <v>0</v>
          </cell>
          <cell r="Y2789" t="str">
            <v>24</v>
          </cell>
          <cell r="Z2789" t="str">
            <v>KOSEI YACHIYODA</v>
          </cell>
          <cell r="AL2789" t="str">
            <v>HIGH QUALITY RACING-1</v>
          </cell>
          <cell r="AP2789">
            <v>0</v>
          </cell>
          <cell r="AQ2789">
            <v>0</v>
          </cell>
          <cell r="AR2789">
            <v>0</v>
          </cell>
          <cell r="AU2789">
            <v>0</v>
          </cell>
          <cell r="AW2789" t="str">
            <v>NORMAL</v>
          </cell>
          <cell r="AX2789">
            <v>30</v>
          </cell>
          <cell r="AY2789" t="str">
            <v>B</v>
          </cell>
          <cell r="AZ2789">
            <v>98</v>
          </cell>
          <cell r="BA2789">
            <v>10</v>
          </cell>
          <cell r="BB2789">
            <v>20</v>
          </cell>
          <cell r="BC2789">
            <v>615</v>
          </cell>
          <cell r="BD2789" t="str">
            <v>WHL</v>
          </cell>
          <cell r="BE2789" t="str">
            <v>WSP</v>
          </cell>
          <cell r="BF2789" t="str">
            <v>W</v>
          </cell>
          <cell r="BG2789" t="str">
            <v>W</v>
          </cell>
          <cell r="BH2789">
            <v>0</v>
          </cell>
          <cell r="BJ2789">
            <v>0</v>
          </cell>
          <cell r="BK2789">
            <v>0</v>
          </cell>
          <cell r="BR2789">
            <v>200</v>
          </cell>
          <cell r="BS2789">
            <v>140</v>
          </cell>
          <cell r="BT2789">
            <v>140</v>
          </cell>
          <cell r="BU2789">
            <v>156</v>
          </cell>
          <cell r="BV2789">
            <v>10</v>
          </cell>
          <cell r="BW2789">
            <v>140</v>
          </cell>
          <cell r="BX2789">
            <v>110</v>
          </cell>
        </row>
        <row r="2790">
          <cell r="E2790" t="str">
            <v>BWHO1001</v>
          </cell>
          <cell r="F2790" t="str">
            <v>MEU 1570 6-139.7 10 S</v>
          </cell>
          <cell r="G2790" t="str">
            <v>MEU 1570 6-139.7 10 S</v>
          </cell>
          <cell r="H2790" t="str">
            <v>MEU</v>
          </cell>
          <cell r="K2790" t="str">
            <v>CHANKASEM</v>
          </cell>
          <cell r="L2790" t="str">
            <v>1570</v>
          </cell>
          <cell r="M2790" t="str">
            <v>WHEEL</v>
          </cell>
          <cell r="N2790" t="str">
            <v>WHEEL</v>
          </cell>
          <cell r="O2790" t="str">
            <v>WHL</v>
          </cell>
          <cell r="P2790" t="str">
            <v/>
          </cell>
          <cell r="Q2790" t="str">
            <v/>
          </cell>
          <cell r="R2790" t="str">
            <v/>
          </cell>
          <cell r="T2790">
            <v>0</v>
          </cell>
          <cell r="V2790" t="str">
            <v>1570</v>
          </cell>
          <cell r="Y2790" t="str">
            <v>24</v>
          </cell>
          <cell r="AG2790" t="str">
            <v>*</v>
          </cell>
          <cell r="AL2790" t="str">
            <v>MEU</v>
          </cell>
          <cell r="AP2790">
            <v>0</v>
          </cell>
          <cell r="AQ2790">
            <v>0</v>
          </cell>
          <cell r="AR2790">
            <v>0</v>
          </cell>
          <cell r="AU2790">
            <v>0</v>
          </cell>
          <cell r="AW2790" t="str">
            <v>INDENTURED</v>
          </cell>
          <cell r="AX2790">
            <v>0</v>
          </cell>
          <cell r="AY2790" t="str">
            <v>B</v>
          </cell>
          <cell r="AZ2790">
            <v>98</v>
          </cell>
          <cell r="BA2790">
            <v>10</v>
          </cell>
          <cell r="BB2790">
            <v>30</v>
          </cell>
          <cell r="BC2790">
            <v>615</v>
          </cell>
          <cell r="BD2790" t="str">
            <v>WHL</v>
          </cell>
          <cell r="BE2790" t="str">
            <v>WHO</v>
          </cell>
          <cell r="BF2790" t="str">
            <v>W</v>
          </cell>
          <cell r="BG2790" t="str">
            <v>W</v>
          </cell>
          <cell r="BH2790">
            <v>0</v>
          </cell>
          <cell r="BI2790">
            <v>0</v>
          </cell>
          <cell r="BJ2790">
            <v>0</v>
          </cell>
          <cell r="BK2790">
            <v>0</v>
          </cell>
          <cell r="BL2790">
            <v>0</v>
          </cell>
          <cell r="BM2790">
            <v>0</v>
          </cell>
          <cell r="BN2790">
            <v>0</v>
          </cell>
          <cell r="BR2790">
            <v>0</v>
          </cell>
          <cell r="BS2790">
            <v>0</v>
          </cell>
          <cell r="BT2790">
            <v>0</v>
          </cell>
          <cell r="BU2790">
            <v>0</v>
          </cell>
          <cell r="BV2790">
            <v>0</v>
          </cell>
          <cell r="BW2790">
            <v>0</v>
          </cell>
          <cell r="BX2790">
            <v>0</v>
          </cell>
        </row>
        <row r="2791">
          <cell r="E2791" t="str">
            <v>BWHO6010</v>
          </cell>
          <cell r="F2791" t="str">
            <v>7J-16 4 100 PX-F2</v>
          </cell>
          <cell r="G2791" t="str">
            <v>7J-16 4 100 PX-F2</v>
          </cell>
          <cell r="H2791" t="str">
            <v>7J-16</v>
          </cell>
          <cell r="K2791" t="str">
            <v>JAZZ</v>
          </cell>
          <cell r="L2791" t="str">
            <v>1670</v>
          </cell>
          <cell r="M2791" t="str">
            <v>WHEEL</v>
          </cell>
          <cell r="N2791" t="str">
            <v>WHEEL</v>
          </cell>
          <cell r="O2791" t="str">
            <v>WHL</v>
          </cell>
          <cell r="P2791" t="str">
            <v/>
          </cell>
          <cell r="Q2791" t="str">
            <v/>
          </cell>
          <cell r="R2791" t="str">
            <v/>
          </cell>
          <cell r="T2791">
            <v>0</v>
          </cell>
          <cell r="V2791" t="str">
            <v>1670</v>
          </cell>
          <cell r="Y2791" t="str">
            <v>24</v>
          </cell>
          <cell r="AG2791" t="str">
            <v>*</v>
          </cell>
          <cell r="AP2791">
            <v>0</v>
          </cell>
          <cell r="AQ2791">
            <v>0</v>
          </cell>
          <cell r="AR2791">
            <v>0</v>
          </cell>
          <cell r="AU2791">
            <v>0</v>
          </cell>
          <cell r="AW2791" t="str">
            <v>INDENTURED</v>
          </cell>
          <cell r="AX2791">
            <v>0</v>
          </cell>
          <cell r="AY2791" t="str">
            <v>B</v>
          </cell>
          <cell r="AZ2791">
            <v>98</v>
          </cell>
          <cell r="BA2791">
            <v>10</v>
          </cell>
          <cell r="BB2791">
            <v>30</v>
          </cell>
          <cell r="BC2791">
            <v>615</v>
          </cell>
          <cell r="BD2791" t="str">
            <v>WHL</v>
          </cell>
          <cell r="BE2791" t="str">
            <v>WHO</v>
          </cell>
          <cell r="BF2791" t="str">
            <v>W</v>
          </cell>
          <cell r="BG2791" t="str">
            <v>W</v>
          </cell>
          <cell r="BH2791">
            <v>0</v>
          </cell>
          <cell r="BI2791">
            <v>0</v>
          </cell>
          <cell r="BJ2791">
            <v>0</v>
          </cell>
          <cell r="BK2791">
            <v>0</v>
          </cell>
          <cell r="BL2791">
            <v>0</v>
          </cell>
          <cell r="BM2791">
            <v>0</v>
          </cell>
          <cell r="BN2791">
            <v>0</v>
          </cell>
          <cell r="BR2791">
            <v>2991</v>
          </cell>
          <cell r="BS2791">
            <v>2991</v>
          </cell>
          <cell r="BT2791">
            <v>2991</v>
          </cell>
          <cell r="BU2791">
            <v>3323</v>
          </cell>
          <cell r="BV2791">
            <v>10</v>
          </cell>
          <cell r="BW2791">
            <v>2991</v>
          </cell>
          <cell r="BX2791">
            <v>0</v>
          </cell>
        </row>
        <row r="2792">
          <cell r="E2792" t="str">
            <v>BWHO6011</v>
          </cell>
          <cell r="F2792" t="str">
            <v>6J-14 5 114.3 TM-1 S</v>
          </cell>
          <cell r="G2792" t="str">
            <v>6J-14 5 114.3 TM-1 S</v>
          </cell>
          <cell r="H2792" t="str">
            <v>6J-14</v>
          </cell>
          <cell r="K2792" t="str">
            <v>JAZZ</v>
          </cell>
          <cell r="L2792" t="str">
            <v>1460</v>
          </cell>
          <cell r="M2792" t="str">
            <v>WHEEL</v>
          </cell>
          <cell r="N2792" t="str">
            <v>WHEEL</v>
          </cell>
          <cell r="O2792" t="str">
            <v>WHL</v>
          </cell>
          <cell r="P2792" t="str">
            <v/>
          </cell>
          <cell r="Q2792" t="str">
            <v/>
          </cell>
          <cell r="R2792" t="str">
            <v/>
          </cell>
          <cell r="T2792">
            <v>0</v>
          </cell>
          <cell r="V2792" t="str">
            <v>1460</v>
          </cell>
          <cell r="Y2792" t="str">
            <v>24</v>
          </cell>
          <cell r="AG2792" t="str">
            <v>*</v>
          </cell>
          <cell r="AP2792">
            <v>0</v>
          </cell>
          <cell r="AQ2792">
            <v>0</v>
          </cell>
          <cell r="AR2792">
            <v>0</v>
          </cell>
          <cell r="AU2792">
            <v>0</v>
          </cell>
          <cell r="AW2792" t="str">
            <v>INDENTURED</v>
          </cell>
          <cell r="AX2792">
            <v>0</v>
          </cell>
          <cell r="AY2792" t="str">
            <v>B</v>
          </cell>
          <cell r="AZ2792">
            <v>98</v>
          </cell>
          <cell r="BA2792">
            <v>10</v>
          </cell>
          <cell r="BB2792">
            <v>30</v>
          </cell>
          <cell r="BC2792">
            <v>615</v>
          </cell>
          <cell r="BD2792" t="str">
            <v>WHL</v>
          </cell>
          <cell r="BE2792" t="str">
            <v>WHO</v>
          </cell>
          <cell r="BF2792" t="str">
            <v>W</v>
          </cell>
          <cell r="BG2792" t="str">
            <v>W</v>
          </cell>
          <cell r="BH2792">
            <v>0</v>
          </cell>
          <cell r="BI2792">
            <v>0</v>
          </cell>
          <cell r="BJ2792">
            <v>0</v>
          </cell>
          <cell r="BK2792">
            <v>0</v>
          </cell>
          <cell r="BL2792">
            <v>0</v>
          </cell>
          <cell r="BM2792">
            <v>0</v>
          </cell>
          <cell r="BN2792">
            <v>0</v>
          </cell>
          <cell r="BR2792">
            <v>1682</v>
          </cell>
          <cell r="BS2792">
            <v>1682</v>
          </cell>
          <cell r="BT2792">
            <v>1682</v>
          </cell>
          <cell r="BU2792">
            <v>1869</v>
          </cell>
          <cell r="BV2792">
            <v>10</v>
          </cell>
          <cell r="BW2792">
            <v>1682</v>
          </cell>
          <cell r="BX2792">
            <v>0</v>
          </cell>
        </row>
        <row r="2793">
          <cell r="E2793" t="str">
            <v>BWHO6012</v>
          </cell>
          <cell r="F2793" t="str">
            <v>6J-14 6 139.7 TM-4 S</v>
          </cell>
          <cell r="G2793" t="str">
            <v>6J-14 6 139.7 TM-4 S</v>
          </cell>
          <cell r="H2793" t="str">
            <v>6J-14</v>
          </cell>
          <cell r="K2793" t="str">
            <v>JAZZ</v>
          </cell>
          <cell r="L2793" t="str">
            <v>1460</v>
          </cell>
          <cell r="M2793" t="str">
            <v>WHEEL</v>
          </cell>
          <cell r="N2793" t="str">
            <v>WHEEL</v>
          </cell>
          <cell r="O2793" t="str">
            <v>WHL</v>
          </cell>
          <cell r="P2793" t="str">
            <v/>
          </cell>
          <cell r="Q2793" t="str">
            <v/>
          </cell>
          <cell r="R2793" t="str">
            <v/>
          </cell>
          <cell r="T2793">
            <v>0</v>
          </cell>
          <cell r="V2793" t="str">
            <v>1460</v>
          </cell>
          <cell r="Y2793" t="str">
            <v>24</v>
          </cell>
          <cell r="AG2793" t="str">
            <v>*</v>
          </cell>
          <cell r="AP2793">
            <v>0</v>
          </cell>
          <cell r="AQ2793">
            <v>0</v>
          </cell>
          <cell r="AR2793">
            <v>0</v>
          </cell>
          <cell r="AU2793">
            <v>0</v>
          </cell>
          <cell r="AW2793" t="str">
            <v>INDENTURED</v>
          </cell>
          <cell r="AX2793">
            <v>0</v>
          </cell>
          <cell r="AY2793" t="str">
            <v>B</v>
          </cell>
          <cell r="AZ2793">
            <v>98</v>
          </cell>
          <cell r="BA2793">
            <v>10</v>
          </cell>
          <cell r="BB2793">
            <v>30</v>
          </cell>
          <cell r="BC2793">
            <v>615</v>
          </cell>
          <cell r="BD2793" t="str">
            <v>WHL</v>
          </cell>
          <cell r="BE2793" t="str">
            <v>WHO</v>
          </cell>
          <cell r="BF2793" t="str">
            <v>W</v>
          </cell>
          <cell r="BG2793" t="str">
            <v>W</v>
          </cell>
          <cell r="BH2793">
            <v>0</v>
          </cell>
          <cell r="BI2793">
            <v>0</v>
          </cell>
          <cell r="BJ2793">
            <v>0</v>
          </cell>
          <cell r="BK2793">
            <v>0</v>
          </cell>
          <cell r="BL2793">
            <v>0</v>
          </cell>
          <cell r="BM2793">
            <v>0</v>
          </cell>
          <cell r="BN2793">
            <v>0</v>
          </cell>
          <cell r="BR2793">
            <v>1682</v>
          </cell>
          <cell r="BS2793">
            <v>1682</v>
          </cell>
          <cell r="BT2793">
            <v>1682</v>
          </cell>
          <cell r="BU2793">
            <v>1869</v>
          </cell>
          <cell r="BV2793">
            <v>10</v>
          </cell>
          <cell r="BW2793">
            <v>1682</v>
          </cell>
          <cell r="BX2793">
            <v>0</v>
          </cell>
        </row>
        <row r="2794">
          <cell r="E2794" t="str">
            <v>BWHO6013</v>
          </cell>
          <cell r="F2794" t="str">
            <v>7J-15 6 139.7 TL-4 S</v>
          </cell>
          <cell r="G2794" t="str">
            <v>7J-15 6 139.7 TL-4 S</v>
          </cell>
          <cell r="H2794" t="str">
            <v>7J-15</v>
          </cell>
          <cell r="K2794" t="str">
            <v>JAZZ</v>
          </cell>
          <cell r="L2794" t="str">
            <v>1560</v>
          </cell>
          <cell r="M2794" t="str">
            <v>WHEEL</v>
          </cell>
          <cell r="N2794" t="str">
            <v>WHEEL</v>
          </cell>
          <cell r="O2794" t="str">
            <v>WHL</v>
          </cell>
          <cell r="P2794" t="str">
            <v/>
          </cell>
          <cell r="Q2794" t="str">
            <v/>
          </cell>
          <cell r="R2794" t="str">
            <v/>
          </cell>
          <cell r="T2794">
            <v>0</v>
          </cell>
          <cell r="V2794" t="str">
            <v>1560</v>
          </cell>
          <cell r="Y2794" t="str">
            <v>24</v>
          </cell>
          <cell r="AG2794" t="str">
            <v>*</v>
          </cell>
          <cell r="AP2794">
            <v>0</v>
          </cell>
          <cell r="AQ2794">
            <v>0</v>
          </cell>
          <cell r="AR2794">
            <v>0</v>
          </cell>
          <cell r="AU2794">
            <v>0</v>
          </cell>
          <cell r="AW2794" t="str">
            <v>INDENTURED</v>
          </cell>
          <cell r="AX2794">
            <v>0</v>
          </cell>
          <cell r="AY2794" t="str">
            <v>B</v>
          </cell>
          <cell r="AZ2794">
            <v>98</v>
          </cell>
          <cell r="BA2794">
            <v>10</v>
          </cell>
          <cell r="BB2794">
            <v>30</v>
          </cell>
          <cell r="BC2794">
            <v>615</v>
          </cell>
          <cell r="BD2794" t="str">
            <v>WHL</v>
          </cell>
          <cell r="BE2794" t="str">
            <v>WHO</v>
          </cell>
          <cell r="BF2794" t="str">
            <v>W</v>
          </cell>
          <cell r="BG2794" t="str">
            <v>W</v>
          </cell>
          <cell r="BH2794">
            <v>0</v>
          </cell>
          <cell r="BI2794">
            <v>0</v>
          </cell>
          <cell r="BJ2794">
            <v>0</v>
          </cell>
          <cell r="BK2794">
            <v>0</v>
          </cell>
          <cell r="BL2794">
            <v>0</v>
          </cell>
          <cell r="BM2794">
            <v>0</v>
          </cell>
          <cell r="BN2794">
            <v>0</v>
          </cell>
          <cell r="BR2794">
            <v>1963</v>
          </cell>
          <cell r="BS2794">
            <v>1963</v>
          </cell>
          <cell r="BT2794">
            <v>1963</v>
          </cell>
          <cell r="BU2794">
            <v>2181</v>
          </cell>
          <cell r="BV2794">
            <v>10</v>
          </cell>
          <cell r="BW2794">
            <v>1963</v>
          </cell>
          <cell r="BX2794">
            <v>0</v>
          </cell>
        </row>
        <row r="2795">
          <cell r="E2795" t="str">
            <v>BWHO6014</v>
          </cell>
          <cell r="F2795" t="str">
            <v>7J-15 5 114.3 TL-5 S</v>
          </cell>
          <cell r="G2795" t="str">
            <v>7J-15 5 114.3 TL-5 S</v>
          </cell>
          <cell r="H2795" t="str">
            <v>7J-15</v>
          </cell>
          <cell r="K2795" t="str">
            <v>JAZZ</v>
          </cell>
          <cell r="L2795" t="str">
            <v>1550</v>
          </cell>
          <cell r="M2795" t="str">
            <v>WHEEL</v>
          </cell>
          <cell r="N2795" t="str">
            <v>WHEEL</v>
          </cell>
          <cell r="O2795" t="str">
            <v>WHL</v>
          </cell>
          <cell r="P2795" t="str">
            <v/>
          </cell>
          <cell r="Q2795" t="str">
            <v/>
          </cell>
          <cell r="R2795" t="str">
            <v/>
          </cell>
          <cell r="T2795">
            <v>0</v>
          </cell>
          <cell r="V2795" t="str">
            <v>1550</v>
          </cell>
          <cell r="Y2795" t="str">
            <v>24</v>
          </cell>
          <cell r="AG2795" t="str">
            <v>*</v>
          </cell>
          <cell r="AP2795">
            <v>0</v>
          </cell>
          <cell r="AQ2795">
            <v>0</v>
          </cell>
          <cell r="AR2795">
            <v>0</v>
          </cell>
          <cell r="AU2795">
            <v>0</v>
          </cell>
          <cell r="AW2795" t="str">
            <v>INDENTURED</v>
          </cell>
          <cell r="AX2795">
            <v>0</v>
          </cell>
          <cell r="AY2795" t="str">
            <v>B</v>
          </cell>
          <cell r="AZ2795">
            <v>98</v>
          </cell>
          <cell r="BA2795">
            <v>10</v>
          </cell>
          <cell r="BB2795">
            <v>30</v>
          </cell>
          <cell r="BC2795">
            <v>615</v>
          </cell>
          <cell r="BD2795" t="str">
            <v>WHL</v>
          </cell>
          <cell r="BE2795" t="str">
            <v>WHO</v>
          </cell>
          <cell r="BF2795" t="str">
            <v>W</v>
          </cell>
          <cell r="BG2795" t="str">
            <v>W</v>
          </cell>
          <cell r="BH2795">
            <v>0</v>
          </cell>
          <cell r="BI2795">
            <v>0</v>
          </cell>
          <cell r="BJ2795">
            <v>0</v>
          </cell>
          <cell r="BK2795">
            <v>0</v>
          </cell>
          <cell r="BL2795">
            <v>0</v>
          </cell>
          <cell r="BM2795">
            <v>0</v>
          </cell>
          <cell r="BN2795">
            <v>0</v>
          </cell>
          <cell r="BR2795">
            <v>1963</v>
          </cell>
          <cell r="BS2795">
            <v>1963</v>
          </cell>
          <cell r="BT2795">
            <v>1963</v>
          </cell>
          <cell r="BU2795">
            <v>2181</v>
          </cell>
          <cell r="BV2795">
            <v>10</v>
          </cell>
          <cell r="BW2795">
            <v>1963</v>
          </cell>
          <cell r="BX2795">
            <v>0</v>
          </cell>
        </row>
        <row r="2796">
          <cell r="E2796" t="str">
            <v>BWHO6015</v>
          </cell>
          <cell r="F2796" t="str">
            <v>7J-15 6 139.7 TL-6 S</v>
          </cell>
          <cell r="G2796" t="str">
            <v>7J-15 6 139.7 TL-6 S</v>
          </cell>
          <cell r="H2796" t="str">
            <v>7J-15</v>
          </cell>
          <cell r="K2796" t="str">
            <v>JAZZ</v>
          </cell>
          <cell r="L2796" t="str">
            <v>1560</v>
          </cell>
          <cell r="M2796" t="str">
            <v>WHEEL</v>
          </cell>
          <cell r="N2796" t="str">
            <v>WHEEL</v>
          </cell>
          <cell r="O2796" t="str">
            <v>WHL</v>
          </cell>
          <cell r="P2796" t="str">
            <v/>
          </cell>
          <cell r="Q2796" t="str">
            <v/>
          </cell>
          <cell r="R2796" t="str">
            <v/>
          </cell>
          <cell r="T2796">
            <v>0</v>
          </cell>
          <cell r="V2796" t="str">
            <v>1560</v>
          </cell>
          <cell r="Y2796" t="str">
            <v>24</v>
          </cell>
          <cell r="AG2796" t="str">
            <v>*</v>
          </cell>
          <cell r="AP2796">
            <v>0</v>
          </cell>
          <cell r="AQ2796">
            <v>0</v>
          </cell>
          <cell r="AR2796">
            <v>0</v>
          </cell>
          <cell r="AU2796">
            <v>0</v>
          </cell>
          <cell r="AW2796" t="str">
            <v>INDENTURED</v>
          </cell>
          <cell r="AX2796">
            <v>0</v>
          </cell>
          <cell r="AY2796" t="str">
            <v>B</v>
          </cell>
          <cell r="AZ2796">
            <v>98</v>
          </cell>
          <cell r="BA2796">
            <v>10</v>
          </cell>
          <cell r="BB2796">
            <v>30</v>
          </cell>
          <cell r="BC2796">
            <v>615</v>
          </cell>
          <cell r="BD2796" t="str">
            <v>WHL</v>
          </cell>
          <cell r="BE2796" t="str">
            <v>WHO</v>
          </cell>
          <cell r="BF2796" t="str">
            <v>W</v>
          </cell>
          <cell r="BG2796" t="str">
            <v>W</v>
          </cell>
          <cell r="BH2796">
            <v>0</v>
          </cell>
          <cell r="BI2796">
            <v>0</v>
          </cell>
          <cell r="BJ2796">
            <v>0</v>
          </cell>
          <cell r="BK2796">
            <v>0</v>
          </cell>
          <cell r="BL2796">
            <v>0</v>
          </cell>
          <cell r="BM2796">
            <v>0</v>
          </cell>
          <cell r="BN2796">
            <v>0</v>
          </cell>
          <cell r="BR2796">
            <v>1963</v>
          </cell>
          <cell r="BS2796">
            <v>1963</v>
          </cell>
          <cell r="BT2796">
            <v>1963</v>
          </cell>
          <cell r="BU2796">
            <v>2181</v>
          </cell>
          <cell r="BV2796">
            <v>10</v>
          </cell>
          <cell r="BW2796">
            <v>1963</v>
          </cell>
          <cell r="BX2796">
            <v>0</v>
          </cell>
        </row>
        <row r="2797">
          <cell r="E2797" t="str">
            <v>BWHO6016</v>
          </cell>
          <cell r="F2797" t="str">
            <v>7J-15 6 139.7 TL-7S</v>
          </cell>
          <cell r="G2797" t="str">
            <v>7J-15 6 139.7 TL-7S</v>
          </cell>
          <cell r="H2797" t="str">
            <v>7J-15</v>
          </cell>
          <cell r="K2797" t="str">
            <v>JAZZ</v>
          </cell>
          <cell r="L2797" t="str">
            <v>1560</v>
          </cell>
          <cell r="M2797" t="str">
            <v>WHEEL</v>
          </cell>
          <cell r="N2797" t="str">
            <v>WHEEL</v>
          </cell>
          <cell r="O2797" t="str">
            <v>WHL</v>
          </cell>
          <cell r="P2797" t="str">
            <v/>
          </cell>
          <cell r="Q2797" t="str">
            <v/>
          </cell>
          <cell r="R2797" t="str">
            <v/>
          </cell>
          <cell r="T2797">
            <v>0</v>
          </cell>
          <cell r="V2797" t="str">
            <v>1560</v>
          </cell>
          <cell r="Y2797" t="str">
            <v>24</v>
          </cell>
          <cell r="AG2797" t="str">
            <v>*</v>
          </cell>
          <cell r="AP2797">
            <v>0</v>
          </cell>
          <cell r="AQ2797">
            <v>0</v>
          </cell>
          <cell r="AR2797">
            <v>0</v>
          </cell>
          <cell r="AU2797">
            <v>0</v>
          </cell>
          <cell r="AW2797" t="str">
            <v>INDENTURED</v>
          </cell>
          <cell r="AX2797">
            <v>0</v>
          </cell>
          <cell r="AY2797" t="str">
            <v>B</v>
          </cell>
          <cell r="AZ2797">
            <v>98</v>
          </cell>
          <cell r="BA2797">
            <v>10</v>
          </cell>
          <cell r="BB2797">
            <v>30</v>
          </cell>
          <cell r="BC2797">
            <v>615</v>
          </cell>
          <cell r="BD2797" t="str">
            <v>WHL</v>
          </cell>
          <cell r="BE2797" t="str">
            <v>WHO</v>
          </cell>
          <cell r="BF2797" t="str">
            <v>W</v>
          </cell>
          <cell r="BG2797" t="str">
            <v>W</v>
          </cell>
          <cell r="BH2797">
            <v>0</v>
          </cell>
          <cell r="BI2797">
            <v>0</v>
          </cell>
          <cell r="BJ2797">
            <v>0</v>
          </cell>
          <cell r="BK2797">
            <v>0</v>
          </cell>
          <cell r="BL2797">
            <v>0</v>
          </cell>
          <cell r="BM2797">
            <v>0</v>
          </cell>
          <cell r="BN2797">
            <v>0</v>
          </cell>
          <cell r="BR2797">
            <v>1963</v>
          </cell>
          <cell r="BS2797">
            <v>1963</v>
          </cell>
          <cell r="BT2797">
            <v>1963</v>
          </cell>
          <cell r="BU2797">
            <v>2181</v>
          </cell>
          <cell r="BV2797">
            <v>10</v>
          </cell>
          <cell r="BW2797">
            <v>1963</v>
          </cell>
          <cell r="BX2797">
            <v>0</v>
          </cell>
        </row>
        <row r="2798">
          <cell r="E2798" t="str">
            <v>BWHO6017</v>
          </cell>
          <cell r="F2798" t="str">
            <v>7J-15 5 114.3 TL-85 S</v>
          </cell>
          <cell r="G2798" t="str">
            <v>7J-15 5 114.3 TL-85 S</v>
          </cell>
          <cell r="H2798" t="str">
            <v>7J-15</v>
          </cell>
          <cell r="K2798" t="str">
            <v>JAZZ</v>
          </cell>
          <cell r="L2798" t="str">
            <v>1550</v>
          </cell>
          <cell r="M2798" t="str">
            <v>WHEEL</v>
          </cell>
          <cell r="N2798" t="str">
            <v>WHEEL</v>
          </cell>
          <cell r="O2798" t="str">
            <v>WHL</v>
          </cell>
          <cell r="P2798" t="str">
            <v/>
          </cell>
          <cell r="Q2798" t="str">
            <v/>
          </cell>
          <cell r="R2798" t="str">
            <v/>
          </cell>
          <cell r="T2798">
            <v>0</v>
          </cell>
          <cell r="V2798" t="str">
            <v>1550</v>
          </cell>
          <cell r="Y2798" t="str">
            <v>24</v>
          </cell>
          <cell r="AG2798" t="str">
            <v>*</v>
          </cell>
          <cell r="AP2798">
            <v>0</v>
          </cell>
          <cell r="AQ2798">
            <v>0</v>
          </cell>
          <cell r="AR2798">
            <v>0</v>
          </cell>
          <cell r="AU2798">
            <v>0</v>
          </cell>
          <cell r="AW2798" t="str">
            <v>INDENTURED</v>
          </cell>
          <cell r="AX2798">
            <v>0</v>
          </cell>
          <cell r="AY2798" t="str">
            <v>B</v>
          </cell>
          <cell r="AZ2798">
            <v>98</v>
          </cell>
          <cell r="BA2798">
            <v>10</v>
          </cell>
          <cell r="BB2798">
            <v>30</v>
          </cell>
          <cell r="BC2798">
            <v>615</v>
          </cell>
          <cell r="BD2798" t="str">
            <v>WHL</v>
          </cell>
          <cell r="BE2798" t="str">
            <v>WHO</v>
          </cell>
          <cell r="BF2798" t="str">
            <v>W</v>
          </cell>
          <cell r="BG2798" t="str">
            <v>W</v>
          </cell>
          <cell r="BH2798">
            <v>0</v>
          </cell>
          <cell r="BI2798">
            <v>0</v>
          </cell>
          <cell r="BJ2798">
            <v>0</v>
          </cell>
          <cell r="BK2798">
            <v>0</v>
          </cell>
          <cell r="BL2798">
            <v>0</v>
          </cell>
          <cell r="BM2798">
            <v>0</v>
          </cell>
          <cell r="BN2798">
            <v>0</v>
          </cell>
          <cell r="BR2798">
            <v>1963</v>
          </cell>
          <cell r="BS2798">
            <v>1963</v>
          </cell>
          <cell r="BT2798">
            <v>1963</v>
          </cell>
          <cell r="BU2798">
            <v>2181</v>
          </cell>
          <cell r="BV2798">
            <v>10</v>
          </cell>
          <cell r="BW2798">
            <v>1963</v>
          </cell>
          <cell r="BX2798">
            <v>0</v>
          </cell>
        </row>
        <row r="2799">
          <cell r="E2799" t="str">
            <v>BWHO6018</v>
          </cell>
          <cell r="F2799" t="str">
            <v>7J-15 6 139.7 TL-86 S</v>
          </cell>
          <cell r="G2799" t="str">
            <v>7J-15 6 139.7 TL-86 S</v>
          </cell>
          <cell r="H2799" t="str">
            <v>7J-15</v>
          </cell>
          <cell r="K2799" t="str">
            <v>JAZZ</v>
          </cell>
          <cell r="L2799" t="str">
            <v>1560</v>
          </cell>
          <cell r="M2799" t="str">
            <v>WHEEL</v>
          </cell>
          <cell r="N2799" t="str">
            <v>WHEEL</v>
          </cell>
          <cell r="O2799" t="str">
            <v>WHL</v>
          </cell>
          <cell r="P2799" t="str">
            <v/>
          </cell>
          <cell r="Q2799" t="str">
            <v/>
          </cell>
          <cell r="R2799" t="str">
            <v/>
          </cell>
          <cell r="T2799">
            <v>0</v>
          </cell>
          <cell r="V2799" t="str">
            <v>1560</v>
          </cell>
          <cell r="Y2799" t="str">
            <v>24</v>
          </cell>
          <cell r="AG2799" t="str">
            <v>*</v>
          </cell>
          <cell r="AP2799">
            <v>0</v>
          </cell>
          <cell r="AQ2799">
            <v>0</v>
          </cell>
          <cell r="AR2799">
            <v>0</v>
          </cell>
          <cell r="AU2799">
            <v>0</v>
          </cell>
          <cell r="AW2799" t="str">
            <v>INDENTURED</v>
          </cell>
          <cell r="AX2799">
            <v>0</v>
          </cell>
          <cell r="AY2799" t="str">
            <v>B</v>
          </cell>
          <cell r="AZ2799">
            <v>98</v>
          </cell>
          <cell r="BA2799">
            <v>10</v>
          </cell>
          <cell r="BB2799">
            <v>30</v>
          </cell>
          <cell r="BC2799">
            <v>615</v>
          </cell>
          <cell r="BD2799" t="str">
            <v>WHL</v>
          </cell>
          <cell r="BE2799" t="str">
            <v>WHO</v>
          </cell>
          <cell r="BF2799" t="str">
            <v>W</v>
          </cell>
          <cell r="BG2799" t="str">
            <v>W</v>
          </cell>
          <cell r="BH2799">
            <v>0</v>
          </cell>
          <cell r="BI2799">
            <v>0</v>
          </cell>
          <cell r="BJ2799">
            <v>0</v>
          </cell>
          <cell r="BK2799">
            <v>0</v>
          </cell>
          <cell r="BL2799">
            <v>0</v>
          </cell>
          <cell r="BM2799">
            <v>0</v>
          </cell>
          <cell r="BN2799">
            <v>0</v>
          </cell>
          <cell r="BR2799">
            <v>1963</v>
          </cell>
          <cell r="BS2799">
            <v>1963</v>
          </cell>
          <cell r="BT2799">
            <v>1963</v>
          </cell>
          <cell r="BU2799">
            <v>2181</v>
          </cell>
          <cell r="BV2799">
            <v>10</v>
          </cell>
          <cell r="BW2799">
            <v>1963</v>
          </cell>
          <cell r="BX2799">
            <v>0</v>
          </cell>
        </row>
        <row r="2800">
          <cell r="E2800" t="str">
            <v>BWHO6019</v>
          </cell>
          <cell r="F2800" t="str">
            <v>7.5J-15 6 139.7 DL-1 S</v>
          </cell>
          <cell r="G2800" t="str">
            <v>7.5J-15 6 139.7 DL-1 S</v>
          </cell>
          <cell r="H2800" t="str">
            <v>7.5J-15</v>
          </cell>
          <cell r="K2800" t="str">
            <v>JAZZ</v>
          </cell>
          <cell r="L2800" t="str">
            <v>1560</v>
          </cell>
          <cell r="M2800" t="str">
            <v>WHEEL</v>
          </cell>
          <cell r="N2800" t="str">
            <v>WHEEL</v>
          </cell>
          <cell r="O2800" t="str">
            <v>WHL</v>
          </cell>
          <cell r="P2800" t="str">
            <v/>
          </cell>
          <cell r="Q2800" t="str">
            <v/>
          </cell>
          <cell r="R2800" t="str">
            <v/>
          </cell>
          <cell r="T2800">
            <v>0</v>
          </cell>
          <cell r="V2800" t="str">
            <v>1560</v>
          </cell>
          <cell r="Y2800" t="str">
            <v>24</v>
          </cell>
          <cell r="AG2800" t="str">
            <v>*</v>
          </cell>
          <cell r="AP2800">
            <v>0</v>
          </cell>
          <cell r="AQ2800">
            <v>0</v>
          </cell>
          <cell r="AR2800">
            <v>0</v>
          </cell>
          <cell r="AU2800">
            <v>0</v>
          </cell>
          <cell r="AW2800" t="str">
            <v>INDENTURED</v>
          </cell>
          <cell r="AX2800">
            <v>0</v>
          </cell>
          <cell r="AY2800" t="str">
            <v>B</v>
          </cell>
          <cell r="AZ2800">
            <v>98</v>
          </cell>
          <cell r="BA2800">
            <v>10</v>
          </cell>
          <cell r="BB2800">
            <v>30</v>
          </cell>
          <cell r="BC2800">
            <v>615</v>
          </cell>
          <cell r="BD2800" t="str">
            <v>WHL</v>
          </cell>
          <cell r="BE2800" t="str">
            <v>WHO</v>
          </cell>
          <cell r="BF2800" t="str">
            <v>W</v>
          </cell>
          <cell r="BG2800" t="str">
            <v>W</v>
          </cell>
          <cell r="BH2800">
            <v>0</v>
          </cell>
          <cell r="BI2800">
            <v>0</v>
          </cell>
          <cell r="BJ2800">
            <v>0</v>
          </cell>
          <cell r="BK2800">
            <v>0</v>
          </cell>
          <cell r="BL2800">
            <v>0</v>
          </cell>
          <cell r="BM2800">
            <v>0</v>
          </cell>
          <cell r="BN2800">
            <v>0</v>
          </cell>
          <cell r="BR2800">
            <v>1963</v>
          </cell>
          <cell r="BS2800">
            <v>1963</v>
          </cell>
          <cell r="BT2800">
            <v>1963</v>
          </cell>
          <cell r="BU2800">
            <v>2181</v>
          </cell>
          <cell r="BV2800">
            <v>10</v>
          </cell>
          <cell r="BW2800">
            <v>1963</v>
          </cell>
          <cell r="BX2800">
            <v>0</v>
          </cell>
        </row>
        <row r="2801">
          <cell r="E2801" t="str">
            <v>BWHO6020</v>
          </cell>
          <cell r="F2801" t="str">
            <v>7J-15 6 139.7 TL-10 S</v>
          </cell>
          <cell r="G2801" t="str">
            <v>7J-15 6 139.7 TL-10 S</v>
          </cell>
          <cell r="H2801" t="str">
            <v>7J-15</v>
          </cell>
          <cell r="K2801" t="str">
            <v>JAZZ</v>
          </cell>
          <cell r="L2801" t="str">
            <v>1560</v>
          </cell>
          <cell r="M2801" t="str">
            <v>WHEEL</v>
          </cell>
          <cell r="N2801" t="str">
            <v>WHEEL</v>
          </cell>
          <cell r="O2801" t="str">
            <v>WHL</v>
          </cell>
          <cell r="P2801" t="str">
            <v/>
          </cell>
          <cell r="Q2801" t="str">
            <v/>
          </cell>
          <cell r="R2801" t="str">
            <v/>
          </cell>
          <cell r="T2801">
            <v>0</v>
          </cell>
          <cell r="V2801" t="str">
            <v>1560</v>
          </cell>
          <cell r="Y2801" t="str">
            <v>24</v>
          </cell>
          <cell r="AG2801" t="str">
            <v>*</v>
          </cell>
          <cell r="AP2801">
            <v>0</v>
          </cell>
          <cell r="AQ2801">
            <v>0</v>
          </cell>
          <cell r="AR2801">
            <v>0</v>
          </cell>
          <cell r="AU2801">
            <v>0</v>
          </cell>
          <cell r="AW2801" t="str">
            <v>INDENTURED</v>
          </cell>
          <cell r="AX2801">
            <v>0</v>
          </cell>
          <cell r="AY2801" t="str">
            <v>B</v>
          </cell>
          <cell r="AZ2801">
            <v>98</v>
          </cell>
          <cell r="BA2801">
            <v>10</v>
          </cell>
          <cell r="BB2801">
            <v>30</v>
          </cell>
          <cell r="BC2801">
            <v>615</v>
          </cell>
          <cell r="BD2801" t="str">
            <v>WHL</v>
          </cell>
          <cell r="BE2801" t="str">
            <v>WHO</v>
          </cell>
          <cell r="BF2801" t="str">
            <v>W</v>
          </cell>
          <cell r="BG2801" t="str">
            <v>W</v>
          </cell>
          <cell r="BH2801">
            <v>0</v>
          </cell>
          <cell r="BI2801">
            <v>0</v>
          </cell>
          <cell r="BJ2801">
            <v>0</v>
          </cell>
          <cell r="BK2801">
            <v>0</v>
          </cell>
          <cell r="BL2801">
            <v>0</v>
          </cell>
          <cell r="BM2801">
            <v>0</v>
          </cell>
          <cell r="BN2801">
            <v>0</v>
          </cell>
          <cell r="BR2801">
            <v>1963</v>
          </cell>
          <cell r="BS2801">
            <v>1963</v>
          </cell>
          <cell r="BT2801">
            <v>1963</v>
          </cell>
          <cell r="BU2801">
            <v>2181</v>
          </cell>
          <cell r="BV2801">
            <v>10</v>
          </cell>
          <cell r="BW2801">
            <v>1963</v>
          </cell>
          <cell r="BX2801">
            <v>0</v>
          </cell>
        </row>
        <row r="2802">
          <cell r="E2802" t="str">
            <v>BWHO6021</v>
          </cell>
          <cell r="F2802" t="str">
            <v>7J-15 4 100 PL-F2 S</v>
          </cell>
          <cell r="G2802" t="str">
            <v>7J-15 4 100 PL-F2 S</v>
          </cell>
          <cell r="H2802" t="str">
            <v>7J-15</v>
          </cell>
          <cell r="K2802" t="str">
            <v>JAZZ</v>
          </cell>
          <cell r="L2802" t="str">
            <v>1540</v>
          </cell>
          <cell r="M2802" t="str">
            <v>WHEEL</v>
          </cell>
          <cell r="N2802" t="str">
            <v>WHEEL</v>
          </cell>
          <cell r="O2802" t="str">
            <v>WHL</v>
          </cell>
          <cell r="P2802" t="str">
            <v/>
          </cell>
          <cell r="Q2802" t="str">
            <v/>
          </cell>
          <cell r="R2802" t="str">
            <v/>
          </cell>
          <cell r="T2802">
            <v>0</v>
          </cell>
          <cell r="V2802" t="str">
            <v>1540</v>
          </cell>
          <cell r="Y2802" t="str">
            <v>24</v>
          </cell>
          <cell r="AG2802" t="str">
            <v>*</v>
          </cell>
          <cell r="AP2802">
            <v>0</v>
          </cell>
          <cell r="AQ2802">
            <v>0</v>
          </cell>
          <cell r="AR2802">
            <v>0</v>
          </cell>
          <cell r="AU2802">
            <v>0</v>
          </cell>
          <cell r="AW2802" t="str">
            <v>INDENTURED</v>
          </cell>
          <cell r="AX2802">
            <v>0</v>
          </cell>
          <cell r="AY2802" t="str">
            <v>B</v>
          </cell>
          <cell r="AZ2802">
            <v>98</v>
          </cell>
          <cell r="BA2802">
            <v>10</v>
          </cell>
          <cell r="BB2802">
            <v>30</v>
          </cell>
          <cell r="BC2802">
            <v>615</v>
          </cell>
          <cell r="BD2802" t="str">
            <v>WHL</v>
          </cell>
          <cell r="BE2802" t="str">
            <v>WHO</v>
          </cell>
          <cell r="BF2802" t="str">
            <v>W</v>
          </cell>
          <cell r="BG2802" t="str">
            <v>W</v>
          </cell>
          <cell r="BH2802">
            <v>0</v>
          </cell>
          <cell r="BI2802">
            <v>0</v>
          </cell>
          <cell r="BJ2802">
            <v>0</v>
          </cell>
          <cell r="BK2802">
            <v>0</v>
          </cell>
          <cell r="BL2802">
            <v>0</v>
          </cell>
          <cell r="BM2802">
            <v>0</v>
          </cell>
          <cell r="BN2802">
            <v>0</v>
          </cell>
          <cell r="BR2802">
            <v>2150</v>
          </cell>
          <cell r="BS2802">
            <v>2150</v>
          </cell>
          <cell r="BT2802">
            <v>2150</v>
          </cell>
          <cell r="BU2802">
            <v>2389</v>
          </cell>
          <cell r="BV2802">
            <v>10</v>
          </cell>
          <cell r="BW2802">
            <v>2150</v>
          </cell>
          <cell r="BX2802">
            <v>0</v>
          </cell>
        </row>
        <row r="2803">
          <cell r="E2803" t="str">
            <v>BWHO6022</v>
          </cell>
          <cell r="F2803" t="str">
            <v>6.5X15 4-100 PL-M1</v>
          </cell>
          <cell r="G2803" t="str">
            <v>6.5X15 4-100 PL-M1</v>
          </cell>
          <cell r="H2803" t="str">
            <v>PL-M1</v>
          </cell>
          <cell r="K2803" t="str">
            <v>JAZZ</v>
          </cell>
          <cell r="L2803" t="str">
            <v>1560</v>
          </cell>
          <cell r="M2803" t="str">
            <v>WHEEL</v>
          </cell>
          <cell r="N2803" t="str">
            <v>WHEEL</v>
          </cell>
          <cell r="O2803" t="str">
            <v>WHL</v>
          </cell>
          <cell r="P2803" t="str">
            <v/>
          </cell>
          <cell r="Q2803" t="str">
            <v/>
          </cell>
          <cell r="R2803" t="str">
            <v/>
          </cell>
          <cell r="T2803">
            <v>0</v>
          </cell>
          <cell r="V2803" t="str">
            <v>1560</v>
          </cell>
          <cell r="Y2803" t="str">
            <v>24</v>
          </cell>
          <cell r="AG2803" t="str">
            <v>*</v>
          </cell>
          <cell r="AP2803">
            <v>0</v>
          </cell>
          <cell r="AQ2803">
            <v>0</v>
          </cell>
          <cell r="AR2803">
            <v>0</v>
          </cell>
          <cell r="AU2803">
            <v>0</v>
          </cell>
          <cell r="AW2803" t="str">
            <v>INDENTURED</v>
          </cell>
          <cell r="AX2803">
            <v>0</v>
          </cell>
          <cell r="AY2803" t="str">
            <v>B</v>
          </cell>
          <cell r="AZ2803">
            <v>98</v>
          </cell>
          <cell r="BA2803">
            <v>10</v>
          </cell>
          <cell r="BB2803">
            <v>30</v>
          </cell>
          <cell r="BC2803">
            <v>615</v>
          </cell>
          <cell r="BD2803" t="str">
            <v>WHL</v>
          </cell>
          <cell r="BE2803" t="str">
            <v>WHO</v>
          </cell>
          <cell r="BF2803" t="str">
            <v>W</v>
          </cell>
          <cell r="BG2803" t="str">
            <v>W</v>
          </cell>
          <cell r="BH2803">
            <v>0</v>
          </cell>
          <cell r="BI2803">
            <v>0</v>
          </cell>
          <cell r="BJ2803">
            <v>0</v>
          </cell>
          <cell r="BK2803">
            <v>0</v>
          </cell>
          <cell r="BL2803">
            <v>0</v>
          </cell>
          <cell r="BM2803">
            <v>0</v>
          </cell>
          <cell r="BN2803">
            <v>0</v>
          </cell>
          <cell r="BR2803">
            <v>0</v>
          </cell>
          <cell r="BS2803">
            <v>0</v>
          </cell>
          <cell r="BT2803">
            <v>0</v>
          </cell>
          <cell r="BU2803">
            <v>0</v>
          </cell>
          <cell r="BV2803">
            <v>0</v>
          </cell>
          <cell r="BW2803">
            <v>0</v>
          </cell>
          <cell r="BX2803">
            <v>0</v>
          </cell>
        </row>
        <row r="2804">
          <cell r="E2804" t="str">
            <v>BWHO7001</v>
          </cell>
          <cell r="F2804" t="str">
            <v>7.5X16 4X100/38 JAZZ 9</v>
          </cell>
          <cell r="G2804" t="str">
            <v>7.5X16 4X100/38 J9</v>
          </cell>
          <cell r="H2804" t="str">
            <v>JAZZ 9</v>
          </cell>
          <cell r="K2804" t="str">
            <v>LENSO</v>
          </cell>
          <cell r="L2804" t="str">
            <v>1670</v>
          </cell>
          <cell r="M2804" t="str">
            <v>WHEEL</v>
          </cell>
          <cell r="N2804" t="str">
            <v>WHEEL</v>
          </cell>
          <cell r="O2804" t="str">
            <v>WHL</v>
          </cell>
          <cell r="P2804" t="str">
            <v/>
          </cell>
          <cell r="Q2804" t="str">
            <v/>
          </cell>
          <cell r="R2804" t="str">
            <v/>
          </cell>
          <cell r="T2804">
            <v>0</v>
          </cell>
          <cell r="V2804" t="str">
            <v>1670</v>
          </cell>
          <cell r="Y2804" t="str">
            <v>24</v>
          </cell>
          <cell r="AG2804" t="str">
            <v>*</v>
          </cell>
          <cell r="AP2804">
            <v>0</v>
          </cell>
          <cell r="AQ2804">
            <v>0</v>
          </cell>
          <cell r="AR2804">
            <v>0</v>
          </cell>
          <cell r="AU2804">
            <v>0</v>
          </cell>
          <cell r="AW2804" t="str">
            <v>INDENTURED</v>
          </cell>
          <cell r="AX2804">
            <v>0</v>
          </cell>
          <cell r="AY2804" t="str">
            <v>B</v>
          </cell>
          <cell r="AZ2804">
            <v>98</v>
          </cell>
          <cell r="BA2804">
            <v>10</v>
          </cell>
          <cell r="BB2804">
            <v>30</v>
          </cell>
          <cell r="BC2804">
            <v>615</v>
          </cell>
          <cell r="BD2804" t="str">
            <v>WHL</v>
          </cell>
          <cell r="BE2804" t="str">
            <v>WHO</v>
          </cell>
          <cell r="BF2804" t="str">
            <v>W</v>
          </cell>
          <cell r="BG2804" t="str">
            <v>W</v>
          </cell>
          <cell r="BH2804">
            <v>0</v>
          </cell>
          <cell r="BI2804">
            <v>0</v>
          </cell>
          <cell r="BJ2804">
            <v>0</v>
          </cell>
          <cell r="BK2804">
            <v>0</v>
          </cell>
          <cell r="BL2804">
            <v>0</v>
          </cell>
          <cell r="BM2804">
            <v>0</v>
          </cell>
          <cell r="BN2804">
            <v>0</v>
          </cell>
          <cell r="BR2804">
            <v>3645</v>
          </cell>
          <cell r="BS2804">
            <v>3645</v>
          </cell>
          <cell r="BT2804">
            <v>3645</v>
          </cell>
          <cell r="BU2804">
            <v>4050</v>
          </cell>
          <cell r="BV2804">
            <v>10</v>
          </cell>
          <cell r="BW2804">
            <v>3645</v>
          </cell>
          <cell r="BX2804">
            <v>0</v>
          </cell>
        </row>
        <row r="2805">
          <cell r="E2805" t="str">
            <v>BWHO7002</v>
          </cell>
          <cell r="F2805" t="str">
            <v>6X14 4X100/38 P/S JAZZ 9</v>
          </cell>
          <cell r="G2805" t="str">
            <v>6X14 4X100/38 P/S J9</v>
          </cell>
          <cell r="H2805" t="str">
            <v>JAZZ 9</v>
          </cell>
          <cell r="K2805" t="str">
            <v>LENSO</v>
          </cell>
          <cell r="L2805" t="str">
            <v>1460</v>
          </cell>
          <cell r="M2805" t="str">
            <v>WHEEL</v>
          </cell>
          <cell r="N2805" t="str">
            <v>WHEEL</v>
          </cell>
          <cell r="O2805" t="str">
            <v>WHL</v>
          </cell>
          <cell r="P2805" t="str">
            <v/>
          </cell>
          <cell r="Q2805" t="str">
            <v/>
          </cell>
          <cell r="R2805" t="str">
            <v/>
          </cell>
          <cell r="T2805">
            <v>0</v>
          </cell>
          <cell r="V2805" t="str">
            <v>1460</v>
          </cell>
          <cell r="Y2805" t="str">
            <v>24</v>
          </cell>
          <cell r="AG2805" t="str">
            <v>*</v>
          </cell>
          <cell r="AP2805">
            <v>0</v>
          </cell>
          <cell r="AQ2805">
            <v>0</v>
          </cell>
          <cell r="AR2805">
            <v>0</v>
          </cell>
          <cell r="AU2805">
            <v>0</v>
          </cell>
          <cell r="AW2805" t="str">
            <v>INDENTURED</v>
          </cell>
          <cell r="AX2805">
            <v>0</v>
          </cell>
          <cell r="AY2805" t="str">
            <v>B</v>
          </cell>
          <cell r="AZ2805">
            <v>98</v>
          </cell>
          <cell r="BA2805">
            <v>10</v>
          </cell>
          <cell r="BB2805">
            <v>30</v>
          </cell>
          <cell r="BC2805">
            <v>615</v>
          </cell>
          <cell r="BD2805" t="str">
            <v>WHL</v>
          </cell>
          <cell r="BE2805" t="str">
            <v>WHO</v>
          </cell>
          <cell r="BF2805" t="str">
            <v>W</v>
          </cell>
          <cell r="BG2805" t="str">
            <v>W</v>
          </cell>
          <cell r="BH2805">
            <v>0</v>
          </cell>
          <cell r="BI2805">
            <v>0</v>
          </cell>
          <cell r="BJ2805">
            <v>0</v>
          </cell>
          <cell r="BK2805">
            <v>0</v>
          </cell>
          <cell r="BL2805">
            <v>0</v>
          </cell>
          <cell r="BM2805">
            <v>0</v>
          </cell>
          <cell r="BN2805">
            <v>0</v>
          </cell>
          <cell r="BR2805">
            <v>2150</v>
          </cell>
          <cell r="BS2805">
            <v>2150</v>
          </cell>
          <cell r="BT2805">
            <v>2150</v>
          </cell>
          <cell r="BU2805">
            <v>2389</v>
          </cell>
          <cell r="BV2805">
            <v>10</v>
          </cell>
          <cell r="BW2805">
            <v>2150</v>
          </cell>
          <cell r="BX2805">
            <v>0</v>
          </cell>
        </row>
        <row r="2806">
          <cell r="E2806" t="str">
            <v>BWHO7003</v>
          </cell>
          <cell r="F2806" t="str">
            <v>7.5X16 4X100/38 JAZZ 6</v>
          </cell>
          <cell r="G2806" t="str">
            <v>7.5X16 4X100/38 J6</v>
          </cell>
          <cell r="H2806" t="str">
            <v>JAZZ 6</v>
          </cell>
          <cell r="K2806" t="str">
            <v>LENSO</v>
          </cell>
          <cell r="L2806" t="str">
            <v>1675</v>
          </cell>
          <cell r="M2806" t="str">
            <v>WHEEL</v>
          </cell>
          <cell r="N2806" t="str">
            <v>WHEEL</v>
          </cell>
          <cell r="O2806" t="str">
            <v>WHL</v>
          </cell>
          <cell r="P2806" t="str">
            <v/>
          </cell>
          <cell r="Q2806" t="str">
            <v/>
          </cell>
          <cell r="R2806" t="str">
            <v/>
          </cell>
          <cell r="T2806">
            <v>0</v>
          </cell>
          <cell r="V2806" t="str">
            <v>1675</v>
          </cell>
          <cell r="Y2806" t="str">
            <v>24</v>
          </cell>
          <cell r="AG2806" t="str">
            <v>*</v>
          </cell>
          <cell r="AP2806">
            <v>0</v>
          </cell>
          <cell r="AQ2806">
            <v>0</v>
          </cell>
          <cell r="AR2806">
            <v>0</v>
          </cell>
          <cell r="AU2806">
            <v>0</v>
          </cell>
          <cell r="AW2806" t="str">
            <v>INDENTURED</v>
          </cell>
          <cell r="AX2806">
            <v>0</v>
          </cell>
          <cell r="AY2806" t="str">
            <v>B</v>
          </cell>
          <cell r="AZ2806">
            <v>98</v>
          </cell>
          <cell r="BA2806">
            <v>10</v>
          </cell>
          <cell r="BB2806">
            <v>30</v>
          </cell>
          <cell r="BC2806">
            <v>615</v>
          </cell>
          <cell r="BD2806" t="str">
            <v>WHL</v>
          </cell>
          <cell r="BE2806" t="str">
            <v>WHO</v>
          </cell>
          <cell r="BF2806" t="str">
            <v>W</v>
          </cell>
          <cell r="BG2806" t="str">
            <v>W</v>
          </cell>
          <cell r="BH2806">
            <v>0</v>
          </cell>
          <cell r="BI2806">
            <v>0</v>
          </cell>
          <cell r="BJ2806">
            <v>0</v>
          </cell>
          <cell r="BK2806">
            <v>0</v>
          </cell>
          <cell r="BL2806">
            <v>0</v>
          </cell>
          <cell r="BM2806">
            <v>0</v>
          </cell>
          <cell r="BN2806">
            <v>0</v>
          </cell>
          <cell r="BR2806">
            <v>3645</v>
          </cell>
          <cell r="BS2806">
            <v>3645</v>
          </cell>
          <cell r="BT2806">
            <v>3645</v>
          </cell>
          <cell r="BU2806">
            <v>4050</v>
          </cell>
          <cell r="BV2806">
            <v>10</v>
          </cell>
          <cell r="BW2806">
            <v>3645</v>
          </cell>
          <cell r="BX2806">
            <v>0</v>
          </cell>
        </row>
        <row r="2807">
          <cell r="E2807" t="str">
            <v>BWHO7004</v>
          </cell>
          <cell r="F2807" t="str">
            <v>7X15 4/100/38 S JAZZ 9</v>
          </cell>
          <cell r="G2807" t="str">
            <v>7X15 4/100/38 S J9</v>
          </cell>
          <cell r="H2807" t="str">
            <v>JAZZ 9</v>
          </cell>
          <cell r="K2807" t="str">
            <v>LENSO</v>
          </cell>
          <cell r="L2807" t="str">
            <v>1570</v>
          </cell>
          <cell r="M2807" t="str">
            <v>WHEEL</v>
          </cell>
          <cell r="N2807" t="str">
            <v>WHEEL</v>
          </cell>
          <cell r="O2807" t="str">
            <v>WHL</v>
          </cell>
          <cell r="P2807" t="str">
            <v/>
          </cell>
          <cell r="Q2807" t="str">
            <v/>
          </cell>
          <cell r="R2807" t="str">
            <v/>
          </cell>
          <cell r="T2807">
            <v>0</v>
          </cell>
          <cell r="V2807" t="str">
            <v>1570</v>
          </cell>
          <cell r="Y2807" t="str">
            <v>24</v>
          </cell>
          <cell r="AG2807" t="str">
            <v>*</v>
          </cell>
          <cell r="AP2807">
            <v>0</v>
          </cell>
          <cell r="AQ2807">
            <v>0</v>
          </cell>
          <cell r="AR2807">
            <v>0</v>
          </cell>
          <cell r="AU2807">
            <v>0</v>
          </cell>
          <cell r="AW2807" t="str">
            <v>INDENTURED</v>
          </cell>
          <cell r="AX2807">
            <v>0</v>
          </cell>
          <cell r="AY2807" t="str">
            <v>B</v>
          </cell>
          <cell r="AZ2807">
            <v>98</v>
          </cell>
          <cell r="BA2807">
            <v>10</v>
          </cell>
          <cell r="BB2807">
            <v>30</v>
          </cell>
          <cell r="BC2807">
            <v>615</v>
          </cell>
          <cell r="BD2807" t="str">
            <v>WHL</v>
          </cell>
          <cell r="BE2807" t="str">
            <v>WHO</v>
          </cell>
          <cell r="BF2807" t="str">
            <v>W</v>
          </cell>
          <cell r="BG2807" t="str">
            <v>W</v>
          </cell>
          <cell r="BH2807">
            <v>0</v>
          </cell>
          <cell r="BI2807">
            <v>0</v>
          </cell>
          <cell r="BJ2807">
            <v>0</v>
          </cell>
          <cell r="BK2807">
            <v>0</v>
          </cell>
          <cell r="BL2807">
            <v>0</v>
          </cell>
          <cell r="BM2807">
            <v>0</v>
          </cell>
          <cell r="BN2807">
            <v>0</v>
          </cell>
          <cell r="BR2807">
            <v>2897</v>
          </cell>
          <cell r="BS2807">
            <v>2897</v>
          </cell>
          <cell r="BT2807">
            <v>2897</v>
          </cell>
          <cell r="BU2807">
            <v>3219</v>
          </cell>
          <cell r="BV2807">
            <v>10</v>
          </cell>
          <cell r="BW2807">
            <v>2897</v>
          </cell>
          <cell r="BX2807">
            <v>0</v>
          </cell>
        </row>
        <row r="2808">
          <cell r="E2808" t="str">
            <v>BWHO7005</v>
          </cell>
          <cell r="F2808" t="str">
            <v>7.5X164X114.3/38 JAZZ 9</v>
          </cell>
          <cell r="G2808" t="str">
            <v>7.5X16 4X114.3/38 J9</v>
          </cell>
          <cell r="H2808" t="str">
            <v>JAZZ 9</v>
          </cell>
          <cell r="K2808" t="str">
            <v>LENSO</v>
          </cell>
          <cell r="L2808" t="str">
            <v>1675</v>
          </cell>
          <cell r="M2808" t="str">
            <v>WHEEL</v>
          </cell>
          <cell r="N2808" t="str">
            <v>WHEEL</v>
          </cell>
          <cell r="O2808" t="str">
            <v>WHL</v>
          </cell>
          <cell r="P2808" t="str">
            <v/>
          </cell>
          <cell r="Q2808" t="str">
            <v/>
          </cell>
          <cell r="R2808" t="str">
            <v/>
          </cell>
          <cell r="T2808">
            <v>0</v>
          </cell>
          <cell r="V2808" t="str">
            <v>1675</v>
          </cell>
          <cell r="Y2808" t="str">
            <v>24</v>
          </cell>
          <cell r="AG2808" t="str">
            <v>*</v>
          </cell>
          <cell r="AP2808">
            <v>0</v>
          </cell>
          <cell r="AQ2808">
            <v>0</v>
          </cell>
          <cell r="AR2808">
            <v>0</v>
          </cell>
          <cell r="AU2808">
            <v>0</v>
          </cell>
          <cell r="AW2808" t="str">
            <v>INDENTURED</v>
          </cell>
          <cell r="AX2808">
            <v>0</v>
          </cell>
          <cell r="AY2808" t="str">
            <v>B</v>
          </cell>
          <cell r="AZ2808">
            <v>98</v>
          </cell>
          <cell r="BA2808">
            <v>10</v>
          </cell>
          <cell r="BB2808">
            <v>30</v>
          </cell>
          <cell r="BC2808">
            <v>615</v>
          </cell>
          <cell r="BD2808" t="str">
            <v>WHL</v>
          </cell>
          <cell r="BE2808" t="str">
            <v>WHO</v>
          </cell>
          <cell r="BF2808" t="str">
            <v>W</v>
          </cell>
          <cell r="BG2808" t="str">
            <v>W</v>
          </cell>
          <cell r="BH2808">
            <v>0</v>
          </cell>
          <cell r="BI2808">
            <v>0</v>
          </cell>
          <cell r="BJ2808">
            <v>0</v>
          </cell>
          <cell r="BK2808">
            <v>0</v>
          </cell>
          <cell r="BL2808">
            <v>0</v>
          </cell>
          <cell r="BM2808">
            <v>0</v>
          </cell>
          <cell r="BN2808">
            <v>0</v>
          </cell>
          <cell r="BR2808">
            <v>3645</v>
          </cell>
          <cell r="BS2808">
            <v>3645</v>
          </cell>
          <cell r="BT2808">
            <v>3645</v>
          </cell>
          <cell r="BU2808">
            <v>4050</v>
          </cell>
          <cell r="BV2808">
            <v>10</v>
          </cell>
          <cell r="BW2808">
            <v>3645</v>
          </cell>
          <cell r="BX2808">
            <v>0</v>
          </cell>
        </row>
        <row r="2809">
          <cell r="E2809" t="str">
            <v>BWHO7006</v>
          </cell>
          <cell r="F2809" t="str">
            <v>7.5X17 4/100/38 JAZZ 9</v>
          </cell>
          <cell r="G2809" t="str">
            <v>7.5X17 4/100/38 J9</v>
          </cell>
          <cell r="H2809" t="str">
            <v>JAZZ 9</v>
          </cell>
          <cell r="K2809" t="str">
            <v>LENSO</v>
          </cell>
          <cell r="L2809" t="str">
            <v>1775</v>
          </cell>
          <cell r="M2809" t="str">
            <v>WHEEL</v>
          </cell>
          <cell r="N2809" t="str">
            <v>WHEEL</v>
          </cell>
          <cell r="O2809" t="str">
            <v>WHL</v>
          </cell>
          <cell r="P2809" t="str">
            <v/>
          </cell>
          <cell r="Q2809" t="str">
            <v/>
          </cell>
          <cell r="R2809" t="str">
            <v/>
          </cell>
          <cell r="T2809">
            <v>0</v>
          </cell>
          <cell r="V2809" t="str">
            <v>1775</v>
          </cell>
          <cell r="Y2809" t="str">
            <v>24</v>
          </cell>
          <cell r="AG2809" t="str">
            <v>*</v>
          </cell>
          <cell r="AP2809">
            <v>0</v>
          </cell>
          <cell r="AQ2809">
            <v>0</v>
          </cell>
          <cell r="AR2809">
            <v>0</v>
          </cell>
          <cell r="AU2809">
            <v>0</v>
          </cell>
          <cell r="AW2809" t="str">
            <v>INDENTURED</v>
          </cell>
          <cell r="AX2809">
            <v>0</v>
          </cell>
          <cell r="AY2809" t="str">
            <v>B</v>
          </cell>
          <cell r="AZ2809">
            <v>98</v>
          </cell>
          <cell r="BA2809">
            <v>10</v>
          </cell>
          <cell r="BB2809">
            <v>30</v>
          </cell>
          <cell r="BC2809">
            <v>615</v>
          </cell>
          <cell r="BD2809" t="str">
            <v>WHL</v>
          </cell>
          <cell r="BE2809" t="str">
            <v>WHO</v>
          </cell>
          <cell r="BF2809" t="str">
            <v>W</v>
          </cell>
          <cell r="BG2809" t="str">
            <v>W</v>
          </cell>
          <cell r="BH2809">
            <v>0</v>
          </cell>
          <cell r="BI2809">
            <v>0</v>
          </cell>
          <cell r="BJ2809">
            <v>0</v>
          </cell>
          <cell r="BK2809">
            <v>0</v>
          </cell>
          <cell r="BL2809">
            <v>0</v>
          </cell>
          <cell r="BM2809">
            <v>0</v>
          </cell>
          <cell r="BN2809">
            <v>0</v>
          </cell>
          <cell r="BR2809">
            <v>4393</v>
          </cell>
          <cell r="BS2809">
            <v>4393</v>
          </cell>
          <cell r="BT2809">
            <v>4393</v>
          </cell>
          <cell r="BU2809">
            <v>4881</v>
          </cell>
          <cell r="BV2809">
            <v>10</v>
          </cell>
          <cell r="BW2809">
            <v>4393</v>
          </cell>
          <cell r="BX2809">
            <v>3869.16</v>
          </cell>
        </row>
        <row r="2810">
          <cell r="E2810" t="str">
            <v>BWHO7007</v>
          </cell>
          <cell r="F2810" t="str">
            <v>7.5X16 100/114 8H JAZZ SSS</v>
          </cell>
          <cell r="G2810" t="str">
            <v>7.5X16 100/114 8H JSSS</v>
          </cell>
          <cell r="H2810" t="str">
            <v>JAZZ SSS</v>
          </cell>
          <cell r="K2810" t="str">
            <v>LENSO</v>
          </cell>
          <cell r="L2810" t="str">
            <v>1675</v>
          </cell>
          <cell r="M2810" t="str">
            <v>WHEEL</v>
          </cell>
          <cell r="N2810" t="str">
            <v>WHEEL</v>
          </cell>
          <cell r="O2810" t="str">
            <v>WHL</v>
          </cell>
          <cell r="P2810" t="str">
            <v/>
          </cell>
          <cell r="Q2810" t="str">
            <v/>
          </cell>
          <cell r="R2810" t="str">
            <v/>
          </cell>
          <cell r="T2810">
            <v>0</v>
          </cell>
          <cell r="V2810" t="str">
            <v>1675</v>
          </cell>
          <cell r="Y2810" t="str">
            <v>24</v>
          </cell>
          <cell r="AG2810" t="str">
            <v>*</v>
          </cell>
          <cell r="AP2810">
            <v>0</v>
          </cell>
          <cell r="AQ2810">
            <v>0</v>
          </cell>
          <cell r="AR2810">
            <v>0</v>
          </cell>
          <cell r="AU2810">
            <v>0</v>
          </cell>
          <cell r="AW2810" t="str">
            <v>INDENTURED</v>
          </cell>
          <cell r="AX2810">
            <v>0</v>
          </cell>
          <cell r="AY2810" t="str">
            <v>B</v>
          </cell>
          <cell r="AZ2810">
            <v>98</v>
          </cell>
          <cell r="BA2810">
            <v>10</v>
          </cell>
          <cell r="BB2810">
            <v>30</v>
          </cell>
          <cell r="BC2810">
            <v>615</v>
          </cell>
          <cell r="BD2810" t="str">
            <v>WHL</v>
          </cell>
          <cell r="BE2810" t="str">
            <v>WHO</v>
          </cell>
          <cell r="BF2810" t="str">
            <v>W</v>
          </cell>
          <cell r="BG2810" t="str">
            <v>W</v>
          </cell>
          <cell r="BH2810">
            <v>0</v>
          </cell>
          <cell r="BI2810">
            <v>0</v>
          </cell>
          <cell r="BJ2810">
            <v>0</v>
          </cell>
          <cell r="BK2810">
            <v>0</v>
          </cell>
          <cell r="BL2810">
            <v>0</v>
          </cell>
          <cell r="BM2810">
            <v>0</v>
          </cell>
          <cell r="BN2810">
            <v>0</v>
          </cell>
          <cell r="BR2810">
            <v>3598</v>
          </cell>
          <cell r="BS2810">
            <v>3598</v>
          </cell>
          <cell r="BT2810">
            <v>3598</v>
          </cell>
          <cell r="BU2810">
            <v>3998</v>
          </cell>
          <cell r="BV2810">
            <v>10</v>
          </cell>
          <cell r="BW2810">
            <v>3598</v>
          </cell>
          <cell r="BX2810">
            <v>0</v>
          </cell>
        </row>
        <row r="2811">
          <cell r="E2811" t="str">
            <v>BWHO7008</v>
          </cell>
          <cell r="F2811" t="str">
            <v>7.5X17 4/100/38 JAZZ SSS</v>
          </cell>
          <cell r="G2811" t="str">
            <v>7.5X17 4/100/38 JSSS</v>
          </cell>
          <cell r="H2811" t="str">
            <v>JAZZ SSS</v>
          </cell>
          <cell r="K2811" t="str">
            <v>LENSO</v>
          </cell>
          <cell r="L2811" t="str">
            <v>1775</v>
          </cell>
          <cell r="M2811" t="str">
            <v>WHEEL</v>
          </cell>
          <cell r="N2811" t="str">
            <v>WHEEL</v>
          </cell>
          <cell r="O2811" t="str">
            <v>WHL</v>
          </cell>
          <cell r="P2811" t="str">
            <v/>
          </cell>
          <cell r="Q2811" t="str">
            <v/>
          </cell>
          <cell r="R2811" t="str">
            <v/>
          </cell>
          <cell r="T2811">
            <v>0</v>
          </cell>
          <cell r="V2811" t="str">
            <v>1775</v>
          </cell>
          <cell r="Y2811" t="str">
            <v>24</v>
          </cell>
          <cell r="AG2811" t="str">
            <v>*</v>
          </cell>
          <cell r="AP2811">
            <v>0</v>
          </cell>
          <cell r="AQ2811">
            <v>0</v>
          </cell>
          <cell r="AR2811">
            <v>0</v>
          </cell>
          <cell r="AU2811">
            <v>0</v>
          </cell>
          <cell r="AW2811" t="str">
            <v>INDENTURED</v>
          </cell>
          <cell r="AX2811">
            <v>0</v>
          </cell>
          <cell r="AY2811" t="str">
            <v>B</v>
          </cell>
          <cell r="AZ2811">
            <v>98</v>
          </cell>
          <cell r="BA2811">
            <v>10</v>
          </cell>
          <cell r="BB2811">
            <v>30</v>
          </cell>
          <cell r="BC2811">
            <v>615</v>
          </cell>
          <cell r="BD2811" t="str">
            <v>WHL</v>
          </cell>
          <cell r="BE2811" t="str">
            <v>WHO</v>
          </cell>
          <cell r="BF2811" t="str">
            <v>W</v>
          </cell>
          <cell r="BG2811" t="str">
            <v>W</v>
          </cell>
          <cell r="BH2811">
            <v>0</v>
          </cell>
          <cell r="BI2811">
            <v>0</v>
          </cell>
          <cell r="BJ2811">
            <v>0</v>
          </cell>
          <cell r="BK2811">
            <v>0</v>
          </cell>
          <cell r="BL2811">
            <v>0</v>
          </cell>
          <cell r="BM2811">
            <v>0</v>
          </cell>
          <cell r="BN2811">
            <v>0</v>
          </cell>
          <cell r="BR2811">
            <v>4299</v>
          </cell>
          <cell r="BS2811">
            <v>4299</v>
          </cell>
          <cell r="BT2811">
            <v>4299</v>
          </cell>
          <cell r="BU2811">
            <v>4777</v>
          </cell>
          <cell r="BV2811">
            <v>10</v>
          </cell>
          <cell r="BW2811">
            <v>4299</v>
          </cell>
          <cell r="BX2811">
            <v>3869.16</v>
          </cell>
        </row>
        <row r="2812">
          <cell r="E2812" t="str">
            <v>BWHO7009</v>
          </cell>
          <cell r="F2812" t="str">
            <v>7.5X17 4X114.3/38 JAZZ SSS</v>
          </cell>
          <cell r="G2812" t="str">
            <v>7.5X17 4X114.3/38</v>
          </cell>
          <cell r="H2812" t="str">
            <v>JAZZ SSS</v>
          </cell>
          <cell r="K2812" t="str">
            <v>LENSO</v>
          </cell>
          <cell r="L2812" t="str">
            <v>1775</v>
          </cell>
          <cell r="M2812" t="str">
            <v>WHEEL</v>
          </cell>
          <cell r="N2812" t="str">
            <v>WHEEL</v>
          </cell>
          <cell r="O2812" t="str">
            <v>WHL</v>
          </cell>
          <cell r="P2812" t="str">
            <v/>
          </cell>
          <cell r="Q2812" t="str">
            <v/>
          </cell>
          <cell r="R2812" t="str">
            <v/>
          </cell>
          <cell r="T2812">
            <v>0</v>
          </cell>
          <cell r="V2812" t="str">
            <v>1775</v>
          </cell>
          <cell r="Y2812" t="str">
            <v>24</v>
          </cell>
          <cell r="AG2812" t="str">
            <v>*</v>
          </cell>
          <cell r="AP2812">
            <v>0</v>
          </cell>
          <cell r="AQ2812">
            <v>0</v>
          </cell>
          <cell r="AR2812">
            <v>0</v>
          </cell>
          <cell r="AU2812">
            <v>0</v>
          </cell>
          <cell r="AW2812" t="str">
            <v>INDENTURED</v>
          </cell>
          <cell r="AX2812">
            <v>0</v>
          </cell>
          <cell r="AY2812" t="str">
            <v>B</v>
          </cell>
          <cell r="AZ2812">
            <v>98</v>
          </cell>
          <cell r="BA2812">
            <v>10</v>
          </cell>
          <cell r="BB2812">
            <v>30</v>
          </cell>
          <cell r="BC2812">
            <v>615</v>
          </cell>
          <cell r="BD2812" t="str">
            <v>WHL</v>
          </cell>
          <cell r="BE2812" t="str">
            <v>WHO</v>
          </cell>
          <cell r="BF2812" t="str">
            <v>W</v>
          </cell>
          <cell r="BG2812" t="str">
            <v>W</v>
          </cell>
          <cell r="BH2812">
            <v>0</v>
          </cell>
          <cell r="BI2812">
            <v>0</v>
          </cell>
          <cell r="BJ2812">
            <v>0</v>
          </cell>
          <cell r="BK2812">
            <v>0</v>
          </cell>
          <cell r="BL2812">
            <v>0</v>
          </cell>
          <cell r="BM2812">
            <v>0</v>
          </cell>
          <cell r="BN2812">
            <v>0</v>
          </cell>
          <cell r="BR2812">
            <v>4299</v>
          </cell>
          <cell r="BS2812">
            <v>4299</v>
          </cell>
          <cell r="BT2812">
            <v>4299</v>
          </cell>
          <cell r="BU2812">
            <v>4777</v>
          </cell>
          <cell r="BV2812">
            <v>10</v>
          </cell>
          <cell r="BW2812">
            <v>4299</v>
          </cell>
          <cell r="BX2812">
            <v>0</v>
          </cell>
        </row>
        <row r="2813">
          <cell r="E2813" t="str">
            <v>BWHO7010</v>
          </cell>
          <cell r="F2813" t="str">
            <v>7.5X16 4X100/42 ZEBRAND</v>
          </cell>
          <cell r="G2813" t="str">
            <v>7.5X16 4X100/42 ZEB</v>
          </cell>
          <cell r="H2813" t="str">
            <v xml:space="preserve"> ZEBRAND</v>
          </cell>
          <cell r="K2813" t="str">
            <v>LENSO</v>
          </cell>
          <cell r="L2813" t="str">
            <v>1675</v>
          </cell>
          <cell r="M2813" t="str">
            <v>WHEEL</v>
          </cell>
          <cell r="N2813" t="str">
            <v>WHEEL</v>
          </cell>
          <cell r="O2813" t="str">
            <v>WHL</v>
          </cell>
          <cell r="P2813" t="str">
            <v/>
          </cell>
          <cell r="Q2813" t="str">
            <v/>
          </cell>
          <cell r="R2813" t="str">
            <v/>
          </cell>
          <cell r="T2813">
            <v>0</v>
          </cell>
          <cell r="V2813" t="str">
            <v>1675</v>
          </cell>
          <cell r="Y2813" t="str">
            <v>24</v>
          </cell>
          <cell r="AG2813" t="str">
            <v>*</v>
          </cell>
          <cell r="AP2813">
            <v>0</v>
          </cell>
          <cell r="AQ2813">
            <v>0</v>
          </cell>
          <cell r="AR2813">
            <v>0</v>
          </cell>
          <cell r="AU2813">
            <v>0</v>
          </cell>
          <cell r="AW2813" t="str">
            <v>INDENTURED</v>
          </cell>
          <cell r="AX2813">
            <v>0</v>
          </cell>
          <cell r="AY2813" t="str">
            <v>B</v>
          </cell>
          <cell r="AZ2813">
            <v>98</v>
          </cell>
          <cell r="BA2813">
            <v>10</v>
          </cell>
          <cell r="BB2813">
            <v>30</v>
          </cell>
          <cell r="BC2813">
            <v>615</v>
          </cell>
          <cell r="BD2813" t="str">
            <v>WHL</v>
          </cell>
          <cell r="BE2813" t="str">
            <v>WHO</v>
          </cell>
          <cell r="BF2813" t="str">
            <v>W</v>
          </cell>
          <cell r="BG2813" t="str">
            <v>W</v>
          </cell>
          <cell r="BH2813">
            <v>0</v>
          </cell>
          <cell r="BI2813">
            <v>0</v>
          </cell>
          <cell r="BJ2813">
            <v>0</v>
          </cell>
          <cell r="BK2813">
            <v>0</v>
          </cell>
          <cell r="BL2813">
            <v>0</v>
          </cell>
          <cell r="BM2813">
            <v>0</v>
          </cell>
          <cell r="BN2813">
            <v>0</v>
          </cell>
          <cell r="BR2813">
            <v>3598</v>
          </cell>
          <cell r="BS2813">
            <v>3598</v>
          </cell>
          <cell r="BT2813">
            <v>3598</v>
          </cell>
          <cell r="BU2813">
            <v>3998</v>
          </cell>
          <cell r="BV2813">
            <v>10</v>
          </cell>
          <cell r="BW2813">
            <v>3598</v>
          </cell>
          <cell r="BX2813">
            <v>3196.26</v>
          </cell>
        </row>
        <row r="2814">
          <cell r="E2814" t="str">
            <v>BWHO7011</v>
          </cell>
          <cell r="F2814" t="str">
            <v>7X16 4X100/38 P/S BRAVO</v>
          </cell>
          <cell r="G2814" t="str">
            <v>7X16 4X100/38 P/S BRAVO</v>
          </cell>
          <cell r="H2814" t="str">
            <v>BRAVO</v>
          </cell>
          <cell r="K2814" t="str">
            <v>LENSO</v>
          </cell>
          <cell r="L2814" t="str">
            <v>1670</v>
          </cell>
          <cell r="M2814" t="str">
            <v>WHEEL</v>
          </cell>
          <cell r="N2814" t="str">
            <v>WHEEL</v>
          </cell>
          <cell r="O2814" t="str">
            <v>WHL</v>
          </cell>
          <cell r="P2814" t="str">
            <v/>
          </cell>
          <cell r="Q2814" t="str">
            <v/>
          </cell>
          <cell r="R2814" t="str">
            <v/>
          </cell>
          <cell r="T2814">
            <v>0</v>
          </cell>
          <cell r="V2814" t="str">
            <v>1670</v>
          </cell>
          <cell r="Y2814" t="str">
            <v>24</v>
          </cell>
          <cell r="AG2814" t="str">
            <v>*</v>
          </cell>
          <cell r="AP2814">
            <v>0</v>
          </cell>
          <cell r="AQ2814">
            <v>0</v>
          </cell>
          <cell r="AR2814">
            <v>0</v>
          </cell>
          <cell r="AU2814">
            <v>0</v>
          </cell>
          <cell r="AW2814" t="str">
            <v>INDENTURED</v>
          </cell>
          <cell r="AX2814">
            <v>0</v>
          </cell>
          <cell r="AY2814" t="str">
            <v>B</v>
          </cell>
          <cell r="AZ2814">
            <v>98</v>
          </cell>
          <cell r="BA2814">
            <v>10</v>
          </cell>
          <cell r="BB2814">
            <v>30</v>
          </cell>
          <cell r="BC2814">
            <v>615</v>
          </cell>
          <cell r="BD2814" t="str">
            <v>WHL</v>
          </cell>
          <cell r="BE2814" t="str">
            <v>WHO</v>
          </cell>
          <cell r="BF2814" t="str">
            <v>W</v>
          </cell>
          <cell r="BG2814" t="str">
            <v>W</v>
          </cell>
          <cell r="BH2814">
            <v>0</v>
          </cell>
          <cell r="BI2814">
            <v>0</v>
          </cell>
          <cell r="BJ2814">
            <v>0</v>
          </cell>
          <cell r="BK2814">
            <v>0</v>
          </cell>
          <cell r="BL2814">
            <v>0</v>
          </cell>
          <cell r="BM2814">
            <v>0</v>
          </cell>
          <cell r="BN2814">
            <v>0</v>
          </cell>
          <cell r="BR2814">
            <v>3598</v>
          </cell>
          <cell r="BS2814">
            <v>3598</v>
          </cell>
          <cell r="BT2814">
            <v>3598</v>
          </cell>
          <cell r="BU2814">
            <v>3998</v>
          </cell>
          <cell r="BV2814">
            <v>10</v>
          </cell>
          <cell r="BW2814">
            <v>3598</v>
          </cell>
          <cell r="BX2814">
            <v>0</v>
          </cell>
        </row>
        <row r="2815">
          <cell r="E2815" t="str">
            <v>BWHO7012</v>
          </cell>
          <cell r="F2815" t="str">
            <v>8.5X156X139.7/28INFINITYBRAVO</v>
          </cell>
          <cell r="G2815" t="str">
            <v>8.5X15 6X139.7/28 INF BRA</v>
          </cell>
          <cell r="H2815" t="str">
            <v>INFINITYBRAVO</v>
          </cell>
          <cell r="K2815" t="str">
            <v>LENSO</v>
          </cell>
          <cell r="L2815" t="str">
            <v>1585</v>
          </cell>
          <cell r="M2815" t="str">
            <v>WHEEL</v>
          </cell>
          <cell r="N2815" t="str">
            <v>WHEEL</v>
          </cell>
          <cell r="O2815" t="str">
            <v>WHL</v>
          </cell>
          <cell r="P2815" t="str">
            <v/>
          </cell>
          <cell r="Q2815" t="str">
            <v/>
          </cell>
          <cell r="R2815" t="str">
            <v/>
          </cell>
          <cell r="T2815">
            <v>0</v>
          </cell>
          <cell r="V2815" t="str">
            <v>1585</v>
          </cell>
          <cell r="Y2815" t="str">
            <v>24</v>
          </cell>
          <cell r="AG2815" t="str">
            <v>*</v>
          </cell>
          <cell r="AP2815">
            <v>0</v>
          </cell>
          <cell r="AQ2815">
            <v>0</v>
          </cell>
          <cell r="AR2815">
            <v>0</v>
          </cell>
          <cell r="AU2815">
            <v>0</v>
          </cell>
          <cell r="AW2815" t="str">
            <v>INDENTURED</v>
          </cell>
          <cell r="AX2815">
            <v>0</v>
          </cell>
          <cell r="AY2815" t="str">
            <v>B</v>
          </cell>
          <cell r="AZ2815">
            <v>98</v>
          </cell>
          <cell r="BA2815">
            <v>10</v>
          </cell>
          <cell r="BB2815">
            <v>30</v>
          </cell>
          <cell r="BC2815">
            <v>615</v>
          </cell>
          <cell r="BD2815" t="str">
            <v>WHL</v>
          </cell>
          <cell r="BE2815" t="str">
            <v>WHO</v>
          </cell>
          <cell r="BF2815" t="str">
            <v>W</v>
          </cell>
          <cell r="BG2815" t="str">
            <v>W</v>
          </cell>
          <cell r="BH2815">
            <v>0</v>
          </cell>
          <cell r="BI2815">
            <v>0</v>
          </cell>
          <cell r="BJ2815">
            <v>0</v>
          </cell>
          <cell r="BK2815">
            <v>0</v>
          </cell>
          <cell r="BL2815">
            <v>0</v>
          </cell>
          <cell r="BM2815">
            <v>0</v>
          </cell>
          <cell r="BN2815">
            <v>0</v>
          </cell>
          <cell r="BR2815">
            <v>2364</v>
          </cell>
          <cell r="BS2815">
            <v>2364</v>
          </cell>
          <cell r="BT2815">
            <v>2364</v>
          </cell>
          <cell r="BU2815">
            <v>2627</v>
          </cell>
          <cell r="BV2815">
            <v>10</v>
          </cell>
          <cell r="BW2815">
            <v>2364</v>
          </cell>
          <cell r="BX2815">
            <v>1998.51</v>
          </cell>
        </row>
        <row r="2816">
          <cell r="E2816" t="str">
            <v>BWHO7013</v>
          </cell>
          <cell r="F2816" t="str">
            <v>JAZZ-9DYNAMIC1460 4/100/114.3</v>
          </cell>
          <cell r="G2816" t="str">
            <v>JAZZ-9DYNAMIC1460 4/100/114.3</v>
          </cell>
          <cell r="H2816" t="str">
            <v>JAZZ-9DYNAMIC</v>
          </cell>
          <cell r="K2816" t="str">
            <v>LENSO</v>
          </cell>
          <cell r="L2816" t="str">
            <v>1460</v>
          </cell>
          <cell r="M2816" t="str">
            <v>WHEEL</v>
          </cell>
          <cell r="N2816" t="str">
            <v>WHEEL</v>
          </cell>
          <cell r="O2816" t="str">
            <v>WHL</v>
          </cell>
          <cell r="P2816" t="str">
            <v/>
          </cell>
          <cell r="Q2816" t="str">
            <v/>
          </cell>
          <cell r="R2816" t="str">
            <v/>
          </cell>
          <cell r="T2816">
            <v>0</v>
          </cell>
          <cell r="V2816" t="str">
            <v>1460</v>
          </cell>
          <cell r="Y2816" t="str">
            <v>24</v>
          </cell>
          <cell r="AG2816" t="str">
            <v>*</v>
          </cell>
          <cell r="AP2816">
            <v>0</v>
          </cell>
          <cell r="AQ2816">
            <v>0</v>
          </cell>
          <cell r="AR2816">
            <v>0</v>
          </cell>
          <cell r="AU2816">
            <v>0</v>
          </cell>
          <cell r="AW2816" t="str">
            <v>INDENTURED</v>
          </cell>
          <cell r="AX2816">
            <v>0</v>
          </cell>
          <cell r="AY2816" t="str">
            <v>B</v>
          </cell>
          <cell r="AZ2816">
            <v>98</v>
          </cell>
          <cell r="BA2816">
            <v>10</v>
          </cell>
          <cell r="BB2816">
            <v>30</v>
          </cell>
          <cell r="BC2816">
            <v>615</v>
          </cell>
          <cell r="BD2816" t="str">
            <v>WHL</v>
          </cell>
          <cell r="BE2816" t="str">
            <v>WHO</v>
          </cell>
          <cell r="BF2816" t="str">
            <v>W</v>
          </cell>
          <cell r="BG2816" t="str">
            <v>W</v>
          </cell>
          <cell r="BH2816">
            <v>0</v>
          </cell>
          <cell r="BI2816">
            <v>0</v>
          </cell>
          <cell r="BJ2816">
            <v>0</v>
          </cell>
          <cell r="BK2816">
            <v>0</v>
          </cell>
          <cell r="BL2816">
            <v>0</v>
          </cell>
          <cell r="BM2816">
            <v>0</v>
          </cell>
          <cell r="BN2816">
            <v>0</v>
          </cell>
          <cell r="BR2816">
            <v>0</v>
          </cell>
          <cell r="BS2816">
            <v>0</v>
          </cell>
          <cell r="BT2816">
            <v>0</v>
          </cell>
          <cell r="BU2816">
            <v>0</v>
          </cell>
          <cell r="BV2816">
            <v>0</v>
          </cell>
          <cell r="BW2816">
            <v>0</v>
          </cell>
          <cell r="BX2816">
            <v>0</v>
          </cell>
        </row>
        <row r="2817">
          <cell r="E2817" t="str">
            <v>BWHO7014</v>
          </cell>
          <cell r="F2817" t="str">
            <v>STEINMETZ DIM 15"</v>
          </cell>
          <cell r="G2817" t="str">
            <v>STEINMETZ DIM 15"</v>
          </cell>
          <cell r="H2817" t="str">
            <v>STEINMETZ DIM 15"</v>
          </cell>
          <cell r="K2817" t="str">
            <v>LENSO</v>
          </cell>
          <cell r="L2817" t="str">
            <v/>
          </cell>
          <cell r="M2817" t="str">
            <v>WHEEL</v>
          </cell>
          <cell r="N2817" t="str">
            <v>WHEEL</v>
          </cell>
          <cell r="O2817" t="str">
            <v>WHL PART</v>
          </cell>
          <cell r="P2817" t="str">
            <v/>
          </cell>
          <cell r="Q2817" t="str">
            <v/>
          </cell>
          <cell r="R2817" t="str">
            <v/>
          </cell>
          <cell r="T2817">
            <v>0</v>
          </cell>
          <cell r="V2817" t="str">
            <v/>
          </cell>
          <cell r="Y2817" t="str">
            <v>24</v>
          </cell>
          <cell r="AG2817" t="str">
            <v>*</v>
          </cell>
          <cell r="AP2817">
            <v>0</v>
          </cell>
          <cell r="AQ2817">
            <v>0</v>
          </cell>
          <cell r="AR2817">
            <v>0</v>
          </cell>
          <cell r="AU2817">
            <v>0</v>
          </cell>
          <cell r="AW2817" t="str">
            <v>INDENTURED</v>
          </cell>
          <cell r="AX2817">
            <v>0</v>
          </cell>
          <cell r="AY2817" t="str">
            <v>B</v>
          </cell>
          <cell r="AZ2817">
            <v>98</v>
          </cell>
          <cell r="BA2817">
            <v>10</v>
          </cell>
          <cell r="BB2817">
            <v>30</v>
          </cell>
          <cell r="BC2817">
            <v>615</v>
          </cell>
          <cell r="BD2817" t="str">
            <v>WHL</v>
          </cell>
          <cell r="BE2817" t="str">
            <v>WHO</v>
          </cell>
          <cell r="BF2817" t="str">
            <v>W</v>
          </cell>
          <cell r="BG2817" t="str">
            <v>W</v>
          </cell>
          <cell r="BH2817">
            <v>0</v>
          </cell>
          <cell r="BI2817">
            <v>0</v>
          </cell>
          <cell r="BJ2817">
            <v>0</v>
          </cell>
          <cell r="BK2817">
            <v>0</v>
          </cell>
          <cell r="BL2817">
            <v>0</v>
          </cell>
          <cell r="BM2817">
            <v>0</v>
          </cell>
          <cell r="BN2817">
            <v>0</v>
          </cell>
          <cell r="BR2817">
            <v>0</v>
          </cell>
          <cell r="BS2817">
            <v>0</v>
          </cell>
          <cell r="BT2817">
            <v>0</v>
          </cell>
          <cell r="BU2817">
            <v>0</v>
          </cell>
          <cell r="BV2817">
            <v>0</v>
          </cell>
          <cell r="BW2817">
            <v>0</v>
          </cell>
          <cell r="BX2817">
            <v>0</v>
          </cell>
        </row>
        <row r="2818">
          <cell r="E2818" t="str">
            <v>BWHO7015</v>
          </cell>
          <cell r="F2818" t="str">
            <v>STEINMETZ DIM 17"</v>
          </cell>
          <cell r="G2818" t="str">
            <v>STEINMETZ DIM 17"</v>
          </cell>
          <cell r="H2818" t="str">
            <v>STEINMETZ DIM 17"</v>
          </cell>
          <cell r="K2818" t="str">
            <v>LENSO</v>
          </cell>
          <cell r="L2818" t="str">
            <v/>
          </cell>
          <cell r="M2818" t="str">
            <v>WHEEL</v>
          </cell>
          <cell r="N2818" t="str">
            <v>WHEEL</v>
          </cell>
          <cell r="O2818" t="str">
            <v>WHL PART</v>
          </cell>
          <cell r="P2818" t="str">
            <v/>
          </cell>
          <cell r="Q2818" t="str">
            <v/>
          </cell>
          <cell r="R2818" t="str">
            <v/>
          </cell>
          <cell r="T2818">
            <v>0</v>
          </cell>
          <cell r="V2818" t="str">
            <v/>
          </cell>
          <cell r="Y2818" t="str">
            <v>24</v>
          </cell>
          <cell r="AG2818" t="str">
            <v>*</v>
          </cell>
          <cell r="AP2818">
            <v>0</v>
          </cell>
          <cell r="AQ2818">
            <v>0</v>
          </cell>
          <cell r="AR2818">
            <v>0</v>
          </cell>
          <cell r="AU2818">
            <v>0</v>
          </cell>
          <cell r="AW2818" t="str">
            <v>INDENTURED</v>
          </cell>
          <cell r="AX2818">
            <v>0</v>
          </cell>
          <cell r="AY2818" t="str">
            <v>B</v>
          </cell>
          <cell r="AZ2818">
            <v>98</v>
          </cell>
          <cell r="BA2818">
            <v>10</v>
          </cell>
          <cell r="BB2818">
            <v>30</v>
          </cell>
          <cell r="BC2818">
            <v>615</v>
          </cell>
          <cell r="BD2818" t="str">
            <v>WHL</v>
          </cell>
          <cell r="BE2818" t="str">
            <v>WHO</v>
          </cell>
          <cell r="BF2818" t="str">
            <v>W</v>
          </cell>
          <cell r="BG2818" t="str">
            <v>W</v>
          </cell>
          <cell r="BH2818">
            <v>0</v>
          </cell>
          <cell r="BI2818">
            <v>0</v>
          </cell>
          <cell r="BJ2818">
            <v>0</v>
          </cell>
          <cell r="BK2818">
            <v>0</v>
          </cell>
          <cell r="BL2818">
            <v>0</v>
          </cell>
          <cell r="BM2818">
            <v>0</v>
          </cell>
          <cell r="BN2818">
            <v>0</v>
          </cell>
          <cell r="BR2818">
            <v>0</v>
          </cell>
          <cell r="BS2818">
            <v>0</v>
          </cell>
          <cell r="BT2818">
            <v>0</v>
          </cell>
          <cell r="BU2818">
            <v>0</v>
          </cell>
          <cell r="BV2818">
            <v>0</v>
          </cell>
          <cell r="BW2818">
            <v>0</v>
          </cell>
          <cell r="BX2818">
            <v>0</v>
          </cell>
        </row>
        <row r="2819">
          <cell r="E2819" t="str">
            <v>BWHO7016</v>
          </cell>
          <cell r="F2819" t="str">
            <v>INFINITY-2</v>
          </cell>
          <cell r="G2819" t="str">
            <v>DISCOVERY8.5X15 6H/-28</v>
          </cell>
          <cell r="H2819" t="str">
            <v>INFINITY-2</v>
          </cell>
          <cell r="K2819" t="str">
            <v>LENSO</v>
          </cell>
          <cell r="L2819" t="str">
            <v/>
          </cell>
          <cell r="M2819" t="str">
            <v>WHEEL</v>
          </cell>
          <cell r="N2819" t="str">
            <v>WHEEL</v>
          </cell>
          <cell r="O2819" t="str">
            <v>WHL PART</v>
          </cell>
          <cell r="P2819" t="str">
            <v/>
          </cell>
          <cell r="Q2819" t="str">
            <v/>
          </cell>
          <cell r="R2819" t="str">
            <v/>
          </cell>
          <cell r="T2819">
            <v>0</v>
          </cell>
          <cell r="V2819" t="str">
            <v/>
          </cell>
          <cell r="Y2819" t="str">
            <v>24</v>
          </cell>
          <cell r="AG2819" t="str">
            <v>*</v>
          </cell>
          <cell r="AP2819">
            <v>0</v>
          </cell>
          <cell r="AQ2819">
            <v>0</v>
          </cell>
          <cell r="AR2819">
            <v>0</v>
          </cell>
          <cell r="AU2819">
            <v>0</v>
          </cell>
          <cell r="AW2819" t="str">
            <v>INDENTURED</v>
          </cell>
          <cell r="AX2819">
            <v>0</v>
          </cell>
          <cell r="AY2819" t="str">
            <v>B</v>
          </cell>
          <cell r="AZ2819">
            <v>98</v>
          </cell>
          <cell r="BA2819">
            <v>10</v>
          </cell>
          <cell r="BB2819">
            <v>30</v>
          </cell>
          <cell r="BC2819">
            <v>615</v>
          </cell>
          <cell r="BD2819" t="str">
            <v>WHL</v>
          </cell>
          <cell r="BE2819" t="str">
            <v>WHO</v>
          </cell>
          <cell r="BF2819" t="str">
            <v>W</v>
          </cell>
          <cell r="BG2819" t="str">
            <v>W</v>
          </cell>
          <cell r="BH2819">
            <v>0</v>
          </cell>
          <cell r="BI2819">
            <v>0</v>
          </cell>
          <cell r="BJ2819">
            <v>0</v>
          </cell>
          <cell r="BK2819">
            <v>0</v>
          </cell>
          <cell r="BL2819">
            <v>0</v>
          </cell>
          <cell r="BM2819">
            <v>0</v>
          </cell>
          <cell r="BN2819">
            <v>0</v>
          </cell>
          <cell r="BR2819">
            <v>0</v>
          </cell>
          <cell r="BS2819">
            <v>0</v>
          </cell>
          <cell r="BT2819">
            <v>0</v>
          </cell>
          <cell r="BU2819">
            <v>0</v>
          </cell>
          <cell r="BV2819">
            <v>0</v>
          </cell>
          <cell r="BW2819">
            <v>0</v>
          </cell>
          <cell r="BX2819">
            <v>0</v>
          </cell>
        </row>
        <row r="2820">
          <cell r="E2820" t="str">
            <v>BWHO7017</v>
          </cell>
          <cell r="F2820" t="str">
            <v>CAMEO 6.5X15 8H100/114.3</v>
          </cell>
          <cell r="G2820" t="str">
            <v>CAMEO 6.5X15 8H100/114.3</v>
          </cell>
          <cell r="H2820" t="str">
            <v>CAMEO</v>
          </cell>
          <cell r="K2820" t="str">
            <v>LENSO</v>
          </cell>
          <cell r="L2820" t="str">
            <v>1565</v>
          </cell>
          <cell r="M2820" t="str">
            <v>WHEEL</v>
          </cell>
          <cell r="N2820" t="str">
            <v>WHEEL</v>
          </cell>
          <cell r="O2820" t="str">
            <v>WHL</v>
          </cell>
          <cell r="P2820" t="str">
            <v/>
          </cell>
          <cell r="Q2820" t="str">
            <v/>
          </cell>
          <cell r="R2820" t="str">
            <v/>
          </cell>
          <cell r="T2820">
            <v>0</v>
          </cell>
          <cell r="V2820" t="str">
            <v>1565</v>
          </cell>
          <cell r="Y2820" t="str">
            <v>24</v>
          </cell>
          <cell r="AG2820" t="str">
            <v>*</v>
          </cell>
          <cell r="AP2820">
            <v>0</v>
          </cell>
          <cell r="AQ2820">
            <v>0</v>
          </cell>
          <cell r="AR2820">
            <v>0</v>
          </cell>
          <cell r="AU2820">
            <v>0</v>
          </cell>
          <cell r="AW2820" t="str">
            <v>INDENTURED</v>
          </cell>
          <cell r="AX2820">
            <v>0</v>
          </cell>
          <cell r="AY2820" t="str">
            <v>B</v>
          </cell>
          <cell r="AZ2820">
            <v>98</v>
          </cell>
          <cell r="BA2820">
            <v>10</v>
          </cell>
          <cell r="BB2820">
            <v>30</v>
          </cell>
          <cell r="BC2820">
            <v>615</v>
          </cell>
          <cell r="BD2820" t="str">
            <v>WHL</v>
          </cell>
          <cell r="BE2820" t="str">
            <v>WHO</v>
          </cell>
          <cell r="BF2820" t="str">
            <v>W</v>
          </cell>
          <cell r="BG2820" t="str">
            <v>W</v>
          </cell>
          <cell r="BH2820">
            <v>0</v>
          </cell>
          <cell r="BI2820">
            <v>0</v>
          </cell>
          <cell r="BJ2820">
            <v>0</v>
          </cell>
          <cell r="BK2820">
            <v>0</v>
          </cell>
          <cell r="BL2820">
            <v>0</v>
          </cell>
          <cell r="BM2820">
            <v>0</v>
          </cell>
          <cell r="BN2820">
            <v>0</v>
          </cell>
          <cell r="BR2820">
            <v>0</v>
          </cell>
          <cell r="BS2820">
            <v>0</v>
          </cell>
          <cell r="BT2820">
            <v>0</v>
          </cell>
          <cell r="BU2820">
            <v>0</v>
          </cell>
          <cell r="BV2820">
            <v>0</v>
          </cell>
          <cell r="BW2820">
            <v>0</v>
          </cell>
          <cell r="BX2820">
            <v>0</v>
          </cell>
        </row>
        <row r="2821">
          <cell r="E2821" t="str">
            <v>BWHO7018</v>
          </cell>
          <cell r="F2821" t="str">
            <v>8.5X15 6H/-28 INF-BRAVA</v>
          </cell>
          <cell r="G2821" t="str">
            <v>8.5X15 6H/-28 INF-BRAVA</v>
          </cell>
          <cell r="H2821" t="str">
            <v>INF-BRAVA</v>
          </cell>
          <cell r="K2821" t="str">
            <v>LENSO</v>
          </cell>
          <cell r="L2821" t="str">
            <v>1585</v>
          </cell>
          <cell r="M2821" t="str">
            <v>WHEEL</v>
          </cell>
          <cell r="N2821" t="str">
            <v>WHEEL</v>
          </cell>
          <cell r="O2821" t="str">
            <v>WHL</v>
          </cell>
          <cell r="P2821" t="str">
            <v/>
          </cell>
          <cell r="Q2821" t="str">
            <v/>
          </cell>
          <cell r="R2821" t="str">
            <v/>
          </cell>
          <cell r="T2821">
            <v>0</v>
          </cell>
          <cell r="V2821" t="str">
            <v>1585</v>
          </cell>
          <cell r="Y2821" t="str">
            <v>24</v>
          </cell>
          <cell r="AG2821" t="str">
            <v>*</v>
          </cell>
          <cell r="AP2821">
            <v>0</v>
          </cell>
          <cell r="AQ2821">
            <v>0</v>
          </cell>
          <cell r="AR2821">
            <v>0</v>
          </cell>
          <cell r="AU2821">
            <v>0</v>
          </cell>
          <cell r="AW2821" t="str">
            <v>INDENTURED</v>
          </cell>
          <cell r="AX2821">
            <v>0</v>
          </cell>
          <cell r="AY2821" t="str">
            <v>B</v>
          </cell>
          <cell r="AZ2821">
            <v>98</v>
          </cell>
          <cell r="BA2821">
            <v>10</v>
          </cell>
          <cell r="BB2821">
            <v>30</v>
          </cell>
          <cell r="BC2821">
            <v>615</v>
          </cell>
          <cell r="BD2821" t="str">
            <v>WHL</v>
          </cell>
          <cell r="BE2821" t="str">
            <v>WHO</v>
          </cell>
          <cell r="BF2821" t="str">
            <v>W</v>
          </cell>
          <cell r="BG2821" t="str">
            <v>W</v>
          </cell>
          <cell r="BH2821">
            <v>0</v>
          </cell>
          <cell r="BI2821">
            <v>0</v>
          </cell>
          <cell r="BJ2821">
            <v>0</v>
          </cell>
          <cell r="BK2821">
            <v>0</v>
          </cell>
          <cell r="BL2821">
            <v>0</v>
          </cell>
          <cell r="BM2821">
            <v>0</v>
          </cell>
          <cell r="BN2821">
            <v>0</v>
          </cell>
          <cell r="BR2821">
            <v>0</v>
          </cell>
          <cell r="BS2821">
            <v>0</v>
          </cell>
          <cell r="BT2821">
            <v>0</v>
          </cell>
          <cell r="BU2821">
            <v>0</v>
          </cell>
          <cell r="BV2821">
            <v>0</v>
          </cell>
          <cell r="BW2821">
            <v>0</v>
          </cell>
          <cell r="BX2821">
            <v>0</v>
          </cell>
        </row>
        <row r="2822">
          <cell r="E2822" t="str">
            <v>BWHO7019</v>
          </cell>
          <cell r="F2822" t="str">
            <v>COBRA 8.5X15 6H/-10 P/S</v>
          </cell>
          <cell r="G2822" t="str">
            <v>COBRA 8.5X15 6H/-10 P/S</v>
          </cell>
          <cell r="H2822" t="str">
            <v>COBRA</v>
          </cell>
          <cell r="K2822" t="str">
            <v>LENSO</v>
          </cell>
          <cell r="L2822" t="str">
            <v>1585</v>
          </cell>
          <cell r="M2822" t="str">
            <v>WHEEL</v>
          </cell>
          <cell r="N2822" t="str">
            <v>WHEEL</v>
          </cell>
          <cell r="O2822" t="str">
            <v>WHL</v>
          </cell>
          <cell r="P2822" t="str">
            <v/>
          </cell>
          <cell r="Q2822" t="str">
            <v/>
          </cell>
          <cell r="R2822" t="str">
            <v/>
          </cell>
          <cell r="T2822">
            <v>0</v>
          </cell>
          <cell r="V2822" t="str">
            <v>1585</v>
          </cell>
          <cell r="Y2822" t="str">
            <v>24</v>
          </cell>
          <cell r="AG2822" t="str">
            <v>*</v>
          </cell>
          <cell r="AP2822">
            <v>0</v>
          </cell>
          <cell r="AQ2822">
            <v>0</v>
          </cell>
          <cell r="AR2822">
            <v>0</v>
          </cell>
          <cell r="AU2822">
            <v>0</v>
          </cell>
          <cell r="AW2822" t="str">
            <v>INDENTURED</v>
          </cell>
          <cell r="AX2822">
            <v>0</v>
          </cell>
          <cell r="AY2822" t="str">
            <v>B</v>
          </cell>
          <cell r="AZ2822">
            <v>98</v>
          </cell>
          <cell r="BA2822">
            <v>10</v>
          </cell>
          <cell r="BB2822">
            <v>30</v>
          </cell>
          <cell r="BC2822">
            <v>615</v>
          </cell>
          <cell r="BD2822" t="str">
            <v>WHL</v>
          </cell>
          <cell r="BE2822" t="str">
            <v>WHO</v>
          </cell>
          <cell r="BF2822" t="str">
            <v>W</v>
          </cell>
          <cell r="BG2822" t="str">
            <v>W</v>
          </cell>
          <cell r="BH2822">
            <v>0</v>
          </cell>
          <cell r="BI2822">
            <v>0</v>
          </cell>
          <cell r="BJ2822">
            <v>0</v>
          </cell>
          <cell r="BK2822">
            <v>0</v>
          </cell>
          <cell r="BL2822">
            <v>0</v>
          </cell>
          <cell r="BM2822">
            <v>0</v>
          </cell>
          <cell r="BN2822">
            <v>0</v>
          </cell>
          <cell r="BR2822">
            <v>0</v>
          </cell>
          <cell r="BS2822">
            <v>0</v>
          </cell>
          <cell r="BT2822">
            <v>0</v>
          </cell>
          <cell r="BU2822">
            <v>0</v>
          </cell>
          <cell r="BV2822">
            <v>0</v>
          </cell>
          <cell r="BW2822">
            <v>0</v>
          </cell>
          <cell r="BX2822">
            <v>0</v>
          </cell>
        </row>
        <row r="2823">
          <cell r="E2823" t="str">
            <v>BWHO7020</v>
          </cell>
          <cell r="F2823" t="str">
            <v>INF-CLASSIC 7.5X15 6H/-25</v>
          </cell>
          <cell r="G2823" t="str">
            <v>INF-CLASSIC 7.5X15 6H/-25</v>
          </cell>
          <cell r="H2823" t="str">
            <v>INF-CLASSIC</v>
          </cell>
          <cell r="K2823" t="str">
            <v>LENSO</v>
          </cell>
          <cell r="L2823" t="str">
            <v>1575</v>
          </cell>
          <cell r="M2823" t="str">
            <v>WHEEL</v>
          </cell>
          <cell r="N2823" t="str">
            <v>WHEEL</v>
          </cell>
          <cell r="O2823" t="str">
            <v>WHL</v>
          </cell>
          <cell r="P2823" t="str">
            <v/>
          </cell>
          <cell r="Q2823" t="str">
            <v/>
          </cell>
          <cell r="R2823" t="str">
            <v/>
          </cell>
          <cell r="T2823">
            <v>0</v>
          </cell>
          <cell r="V2823" t="str">
            <v>1575</v>
          </cell>
          <cell r="Y2823" t="str">
            <v>24</v>
          </cell>
          <cell r="AG2823" t="str">
            <v>*</v>
          </cell>
          <cell r="AP2823">
            <v>0</v>
          </cell>
          <cell r="AQ2823">
            <v>0</v>
          </cell>
          <cell r="AR2823">
            <v>0</v>
          </cell>
          <cell r="AU2823">
            <v>0</v>
          </cell>
          <cell r="AW2823" t="str">
            <v>INDENTURED</v>
          </cell>
          <cell r="AX2823">
            <v>0</v>
          </cell>
          <cell r="AY2823" t="str">
            <v>B</v>
          </cell>
          <cell r="AZ2823">
            <v>98</v>
          </cell>
          <cell r="BA2823">
            <v>10</v>
          </cell>
          <cell r="BB2823">
            <v>30</v>
          </cell>
          <cell r="BC2823">
            <v>615</v>
          </cell>
          <cell r="BD2823" t="str">
            <v>WHL</v>
          </cell>
          <cell r="BE2823" t="str">
            <v>WHO</v>
          </cell>
          <cell r="BF2823" t="str">
            <v>W</v>
          </cell>
          <cell r="BG2823" t="str">
            <v>W</v>
          </cell>
          <cell r="BH2823">
            <v>0</v>
          </cell>
          <cell r="BI2823">
            <v>0</v>
          </cell>
          <cell r="BJ2823">
            <v>0</v>
          </cell>
          <cell r="BK2823">
            <v>0</v>
          </cell>
          <cell r="BL2823">
            <v>0</v>
          </cell>
          <cell r="BM2823">
            <v>0</v>
          </cell>
          <cell r="BN2823">
            <v>0</v>
          </cell>
          <cell r="BR2823">
            <v>0</v>
          </cell>
          <cell r="BS2823">
            <v>0</v>
          </cell>
          <cell r="BT2823">
            <v>0</v>
          </cell>
          <cell r="BU2823">
            <v>0</v>
          </cell>
          <cell r="BV2823">
            <v>0</v>
          </cell>
          <cell r="BW2823">
            <v>0</v>
          </cell>
          <cell r="BX2823">
            <v>0</v>
          </cell>
        </row>
        <row r="2824">
          <cell r="E2824" t="str">
            <v>BWHO7021</v>
          </cell>
          <cell r="F2824" t="str">
            <v>N.R.K. 6.5X15 4X100/38</v>
          </cell>
          <cell r="G2824" t="str">
            <v>N.R.K. 6.5X15 4X100/38</v>
          </cell>
          <cell r="H2824" t="str">
            <v>N.R.K.</v>
          </cell>
          <cell r="K2824" t="str">
            <v>LENSO</v>
          </cell>
          <cell r="L2824" t="str">
            <v>1565</v>
          </cell>
          <cell r="M2824" t="str">
            <v>WHEEL</v>
          </cell>
          <cell r="N2824" t="str">
            <v>WHEEL</v>
          </cell>
          <cell r="O2824" t="str">
            <v>WHL</v>
          </cell>
          <cell r="P2824" t="str">
            <v/>
          </cell>
          <cell r="Q2824" t="str">
            <v/>
          </cell>
          <cell r="R2824" t="str">
            <v/>
          </cell>
          <cell r="T2824">
            <v>0</v>
          </cell>
          <cell r="V2824" t="str">
            <v>1565</v>
          </cell>
          <cell r="Y2824" t="str">
            <v>24</v>
          </cell>
          <cell r="AG2824" t="str">
            <v>*</v>
          </cell>
          <cell r="AP2824">
            <v>0</v>
          </cell>
          <cell r="AQ2824">
            <v>0</v>
          </cell>
          <cell r="AR2824">
            <v>0</v>
          </cell>
          <cell r="AU2824">
            <v>0</v>
          </cell>
          <cell r="AW2824" t="str">
            <v>INDENTURED</v>
          </cell>
          <cell r="AX2824">
            <v>0</v>
          </cell>
          <cell r="AY2824" t="str">
            <v>B</v>
          </cell>
          <cell r="AZ2824">
            <v>98</v>
          </cell>
          <cell r="BA2824">
            <v>10</v>
          </cell>
          <cell r="BB2824">
            <v>30</v>
          </cell>
          <cell r="BC2824">
            <v>615</v>
          </cell>
          <cell r="BD2824" t="str">
            <v>WHL</v>
          </cell>
          <cell r="BE2824" t="str">
            <v>WHO</v>
          </cell>
          <cell r="BF2824" t="str">
            <v>W</v>
          </cell>
          <cell r="BG2824" t="str">
            <v>W</v>
          </cell>
          <cell r="BH2824">
            <v>0</v>
          </cell>
          <cell r="BI2824">
            <v>0</v>
          </cell>
          <cell r="BJ2824">
            <v>0</v>
          </cell>
          <cell r="BK2824">
            <v>0</v>
          </cell>
          <cell r="BL2824">
            <v>0</v>
          </cell>
          <cell r="BM2824">
            <v>0</v>
          </cell>
          <cell r="BN2824">
            <v>0</v>
          </cell>
          <cell r="BR2824">
            <v>0</v>
          </cell>
          <cell r="BS2824">
            <v>0</v>
          </cell>
          <cell r="BT2824">
            <v>0</v>
          </cell>
          <cell r="BU2824">
            <v>0</v>
          </cell>
          <cell r="BV2824">
            <v>0</v>
          </cell>
          <cell r="BW2824">
            <v>0</v>
          </cell>
          <cell r="BX2824">
            <v>0</v>
          </cell>
        </row>
        <row r="2825">
          <cell r="E2825" t="str">
            <v>BWHO7022</v>
          </cell>
          <cell r="F2825" t="str">
            <v>MESH 7X16 100/114.3</v>
          </cell>
          <cell r="G2825" t="str">
            <v>MESH 7X16 100/114.3</v>
          </cell>
          <cell r="H2825" t="str">
            <v>MESH</v>
          </cell>
          <cell r="K2825" t="str">
            <v>LENSO</v>
          </cell>
          <cell r="L2825" t="str">
            <v>1670</v>
          </cell>
          <cell r="M2825" t="str">
            <v>WHEEL</v>
          </cell>
          <cell r="N2825" t="str">
            <v>WHEEL</v>
          </cell>
          <cell r="O2825" t="str">
            <v>WHL</v>
          </cell>
          <cell r="P2825" t="str">
            <v/>
          </cell>
          <cell r="Q2825" t="str">
            <v/>
          </cell>
          <cell r="R2825" t="str">
            <v/>
          </cell>
          <cell r="T2825">
            <v>0</v>
          </cell>
          <cell r="V2825" t="str">
            <v>1670</v>
          </cell>
          <cell r="Y2825" t="str">
            <v>24</v>
          </cell>
          <cell r="AG2825" t="str">
            <v>*</v>
          </cell>
          <cell r="AP2825">
            <v>0</v>
          </cell>
          <cell r="AQ2825">
            <v>0</v>
          </cell>
          <cell r="AR2825">
            <v>0</v>
          </cell>
          <cell r="AU2825">
            <v>0</v>
          </cell>
          <cell r="AW2825" t="str">
            <v>INDENTURED</v>
          </cell>
          <cell r="AX2825">
            <v>0</v>
          </cell>
          <cell r="AY2825" t="str">
            <v>B</v>
          </cell>
          <cell r="AZ2825">
            <v>98</v>
          </cell>
          <cell r="BA2825">
            <v>10</v>
          </cell>
          <cell r="BB2825">
            <v>30</v>
          </cell>
          <cell r="BC2825">
            <v>615</v>
          </cell>
          <cell r="BD2825" t="str">
            <v>WHL</v>
          </cell>
          <cell r="BE2825" t="str">
            <v>WHO</v>
          </cell>
          <cell r="BF2825" t="str">
            <v>W</v>
          </cell>
          <cell r="BG2825" t="str">
            <v>W</v>
          </cell>
          <cell r="BH2825">
            <v>0</v>
          </cell>
          <cell r="BI2825">
            <v>0</v>
          </cell>
          <cell r="BJ2825">
            <v>0</v>
          </cell>
          <cell r="BK2825">
            <v>0</v>
          </cell>
          <cell r="BL2825">
            <v>0</v>
          </cell>
          <cell r="BM2825">
            <v>0</v>
          </cell>
          <cell r="BN2825">
            <v>0</v>
          </cell>
          <cell r="BR2825">
            <v>0</v>
          </cell>
          <cell r="BS2825">
            <v>0</v>
          </cell>
          <cell r="BT2825">
            <v>0</v>
          </cell>
          <cell r="BU2825">
            <v>0</v>
          </cell>
          <cell r="BV2825">
            <v>0</v>
          </cell>
          <cell r="BW2825">
            <v>0</v>
          </cell>
          <cell r="BX2825">
            <v>0</v>
          </cell>
        </row>
        <row r="2826">
          <cell r="E2826" t="str">
            <v>BWHO7023</v>
          </cell>
          <cell r="F2826" t="str">
            <v>MESH 6.5X15 8H-100/114.3 P/S</v>
          </cell>
          <cell r="G2826" t="str">
            <v>MESH 6.5X15 8H-100/114.3 P/S</v>
          </cell>
          <cell r="H2826" t="str">
            <v>MESH</v>
          </cell>
          <cell r="K2826" t="str">
            <v>LENSO</v>
          </cell>
          <cell r="L2826" t="str">
            <v>1565</v>
          </cell>
          <cell r="M2826" t="str">
            <v>WHEEL</v>
          </cell>
          <cell r="N2826" t="str">
            <v>WHEEL</v>
          </cell>
          <cell r="O2826" t="str">
            <v>WHL</v>
          </cell>
          <cell r="P2826" t="str">
            <v/>
          </cell>
          <cell r="Q2826" t="str">
            <v/>
          </cell>
          <cell r="R2826" t="str">
            <v/>
          </cell>
          <cell r="T2826">
            <v>0</v>
          </cell>
          <cell r="V2826" t="str">
            <v>1565</v>
          </cell>
          <cell r="Y2826" t="str">
            <v>24</v>
          </cell>
          <cell r="AG2826" t="str">
            <v>*</v>
          </cell>
          <cell r="AP2826">
            <v>0</v>
          </cell>
          <cell r="AQ2826">
            <v>0</v>
          </cell>
          <cell r="AR2826">
            <v>0</v>
          </cell>
          <cell r="AU2826">
            <v>0</v>
          </cell>
          <cell r="AW2826" t="str">
            <v>INDENTURED</v>
          </cell>
          <cell r="AX2826">
            <v>0</v>
          </cell>
          <cell r="AY2826" t="str">
            <v>B</v>
          </cell>
          <cell r="AZ2826">
            <v>98</v>
          </cell>
          <cell r="BA2826">
            <v>10</v>
          </cell>
          <cell r="BB2826">
            <v>30</v>
          </cell>
          <cell r="BC2826">
            <v>615</v>
          </cell>
          <cell r="BD2826" t="str">
            <v>WHL</v>
          </cell>
          <cell r="BE2826" t="str">
            <v>WHO</v>
          </cell>
          <cell r="BF2826" t="str">
            <v>W</v>
          </cell>
          <cell r="BG2826" t="str">
            <v>W</v>
          </cell>
          <cell r="BH2826">
            <v>0</v>
          </cell>
          <cell r="BI2826">
            <v>0</v>
          </cell>
          <cell r="BJ2826">
            <v>0</v>
          </cell>
          <cell r="BK2826">
            <v>0</v>
          </cell>
          <cell r="BL2826">
            <v>0</v>
          </cell>
          <cell r="BM2826">
            <v>0</v>
          </cell>
          <cell r="BN2826">
            <v>0</v>
          </cell>
          <cell r="BR2826">
            <v>0</v>
          </cell>
          <cell r="BS2826">
            <v>0</v>
          </cell>
          <cell r="BT2826">
            <v>0</v>
          </cell>
          <cell r="BU2826">
            <v>0</v>
          </cell>
          <cell r="BV2826">
            <v>0</v>
          </cell>
          <cell r="BW2826">
            <v>0</v>
          </cell>
          <cell r="BX2826">
            <v>0</v>
          </cell>
        </row>
        <row r="2827">
          <cell r="E2827" t="str">
            <v>BWHO7024</v>
          </cell>
          <cell r="F2827" t="str">
            <v>MIRAGE 6.5X15 8M 100/114.3/38</v>
          </cell>
          <cell r="G2827" t="str">
            <v>MIRAGE 6.5X15 8M 100/114.3/38</v>
          </cell>
          <cell r="H2827" t="str">
            <v>MIRAGE</v>
          </cell>
          <cell r="K2827" t="str">
            <v>LENSO</v>
          </cell>
          <cell r="L2827" t="str">
            <v>1565</v>
          </cell>
          <cell r="M2827" t="str">
            <v>WHEEL</v>
          </cell>
          <cell r="N2827" t="str">
            <v>WHEEL</v>
          </cell>
          <cell r="O2827" t="str">
            <v>WHL</v>
          </cell>
          <cell r="P2827" t="str">
            <v/>
          </cell>
          <cell r="Q2827" t="str">
            <v/>
          </cell>
          <cell r="R2827" t="str">
            <v/>
          </cell>
          <cell r="T2827">
            <v>0</v>
          </cell>
          <cell r="V2827" t="str">
            <v>1565</v>
          </cell>
          <cell r="Y2827" t="str">
            <v>24</v>
          </cell>
          <cell r="AG2827" t="str">
            <v>*</v>
          </cell>
          <cell r="AP2827">
            <v>0</v>
          </cell>
          <cell r="AQ2827">
            <v>0</v>
          </cell>
          <cell r="AR2827">
            <v>0</v>
          </cell>
          <cell r="AU2827">
            <v>0</v>
          </cell>
          <cell r="AW2827" t="str">
            <v>INDENTURED</v>
          </cell>
          <cell r="AX2827">
            <v>0</v>
          </cell>
          <cell r="AY2827" t="str">
            <v>B</v>
          </cell>
          <cell r="AZ2827">
            <v>98</v>
          </cell>
          <cell r="BA2827">
            <v>10</v>
          </cell>
          <cell r="BB2827">
            <v>30</v>
          </cell>
          <cell r="BC2827">
            <v>615</v>
          </cell>
          <cell r="BD2827" t="str">
            <v>WHL</v>
          </cell>
          <cell r="BE2827" t="str">
            <v>WHO</v>
          </cell>
          <cell r="BF2827" t="str">
            <v>W</v>
          </cell>
          <cell r="BG2827" t="str">
            <v>W</v>
          </cell>
          <cell r="BH2827">
            <v>0</v>
          </cell>
          <cell r="BI2827">
            <v>0</v>
          </cell>
          <cell r="BJ2827">
            <v>0</v>
          </cell>
          <cell r="BK2827">
            <v>0</v>
          </cell>
          <cell r="BL2827">
            <v>0</v>
          </cell>
          <cell r="BM2827">
            <v>0</v>
          </cell>
          <cell r="BN2827">
            <v>0</v>
          </cell>
          <cell r="BR2827">
            <v>0</v>
          </cell>
          <cell r="BS2827">
            <v>0</v>
          </cell>
          <cell r="BT2827">
            <v>0</v>
          </cell>
          <cell r="BU2827">
            <v>0</v>
          </cell>
          <cell r="BV2827">
            <v>0</v>
          </cell>
          <cell r="BW2827">
            <v>0</v>
          </cell>
          <cell r="BX2827">
            <v>0</v>
          </cell>
        </row>
        <row r="2828">
          <cell r="E2828" t="str">
            <v>BWHO7025</v>
          </cell>
          <cell r="F2828" t="str">
            <v>JAZZ FIN 6.5X15 8H 100/114.3</v>
          </cell>
          <cell r="G2828" t="str">
            <v>JAZZ FIN 6.5X15 8H 100/114.3</v>
          </cell>
          <cell r="H2828" t="str">
            <v>JAZZ FIN</v>
          </cell>
          <cell r="K2828" t="str">
            <v>LENSO</v>
          </cell>
          <cell r="L2828" t="str">
            <v>1565</v>
          </cell>
          <cell r="M2828" t="str">
            <v>WHEEL</v>
          </cell>
          <cell r="N2828" t="str">
            <v>WHEEL</v>
          </cell>
          <cell r="O2828" t="str">
            <v>WHL</v>
          </cell>
          <cell r="P2828" t="str">
            <v/>
          </cell>
          <cell r="Q2828" t="str">
            <v/>
          </cell>
          <cell r="R2828" t="str">
            <v/>
          </cell>
          <cell r="T2828">
            <v>0</v>
          </cell>
          <cell r="V2828" t="str">
            <v>1565</v>
          </cell>
          <cell r="Y2828" t="str">
            <v>24</v>
          </cell>
          <cell r="AG2828" t="str">
            <v>*</v>
          </cell>
          <cell r="AP2828">
            <v>0</v>
          </cell>
          <cell r="AQ2828">
            <v>0</v>
          </cell>
          <cell r="AR2828">
            <v>0</v>
          </cell>
          <cell r="AU2828">
            <v>0</v>
          </cell>
          <cell r="AW2828" t="str">
            <v>INDENTURED</v>
          </cell>
          <cell r="AX2828">
            <v>0</v>
          </cell>
          <cell r="AY2828" t="str">
            <v>B</v>
          </cell>
          <cell r="AZ2828">
            <v>98</v>
          </cell>
          <cell r="BA2828">
            <v>10</v>
          </cell>
          <cell r="BB2828">
            <v>30</v>
          </cell>
          <cell r="BC2828">
            <v>615</v>
          </cell>
          <cell r="BD2828" t="str">
            <v>WHL</v>
          </cell>
          <cell r="BE2828" t="str">
            <v>WHO</v>
          </cell>
          <cell r="BF2828" t="str">
            <v>W</v>
          </cell>
          <cell r="BG2828" t="str">
            <v>W</v>
          </cell>
          <cell r="BH2828">
            <v>0</v>
          </cell>
          <cell r="BI2828">
            <v>0</v>
          </cell>
          <cell r="BJ2828">
            <v>0</v>
          </cell>
          <cell r="BK2828">
            <v>0</v>
          </cell>
          <cell r="BL2828">
            <v>0</v>
          </cell>
          <cell r="BM2828">
            <v>0</v>
          </cell>
          <cell r="BN2828">
            <v>0</v>
          </cell>
          <cell r="BR2828">
            <v>0</v>
          </cell>
          <cell r="BS2828">
            <v>0</v>
          </cell>
          <cell r="BT2828">
            <v>0</v>
          </cell>
          <cell r="BU2828">
            <v>0</v>
          </cell>
          <cell r="BV2828">
            <v>0</v>
          </cell>
          <cell r="BW2828">
            <v>0</v>
          </cell>
          <cell r="BX2828">
            <v>0</v>
          </cell>
        </row>
        <row r="2829">
          <cell r="E2829" t="str">
            <v>BWHO7026</v>
          </cell>
          <cell r="F2829" t="str">
            <v>CAMARO2 6.5X15 8H100/114.3/38</v>
          </cell>
          <cell r="G2829" t="str">
            <v>CAMARO2 6.5X15 8H100/114.3/38</v>
          </cell>
          <cell r="H2829" t="str">
            <v>CAMARO2</v>
          </cell>
          <cell r="K2829" t="str">
            <v>LENSO</v>
          </cell>
          <cell r="L2829" t="str">
            <v>1565</v>
          </cell>
          <cell r="M2829" t="str">
            <v>WHEEL</v>
          </cell>
          <cell r="N2829" t="str">
            <v>WHEEL</v>
          </cell>
          <cell r="O2829" t="str">
            <v>WHL</v>
          </cell>
          <cell r="P2829" t="str">
            <v/>
          </cell>
          <cell r="Q2829" t="str">
            <v/>
          </cell>
          <cell r="R2829" t="str">
            <v/>
          </cell>
          <cell r="T2829">
            <v>0</v>
          </cell>
          <cell r="V2829" t="str">
            <v>1565</v>
          </cell>
          <cell r="Y2829" t="str">
            <v>24</v>
          </cell>
          <cell r="AG2829" t="str">
            <v>*</v>
          </cell>
          <cell r="AP2829">
            <v>0</v>
          </cell>
          <cell r="AQ2829">
            <v>0</v>
          </cell>
          <cell r="AR2829">
            <v>0</v>
          </cell>
          <cell r="AU2829">
            <v>0</v>
          </cell>
          <cell r="AW2829" t="str">
            <v>INDENTURED</v>
          </cell>
          <cell r="AX2829">
            <v>0</v>
          </cell>
          <cell r="AY2829" t="str">
            <v>B</v>
          </cell>
          <cell r="AZ2829">
            <v>98</v>
          </cell>
          <cell r="BA2829">
            <v>10</v>
          </cell>
          <cell r="BB2829">
            <v>30</v>
          </cell>
          <cell r="BC2829">
            <v>615</v>
          </cell>
          <cell r="BD2829" t="str">
            <v>WHL</v>
          </cell>
          <cell r="BE2829" t="str">
            <v>WHO</v>
          </cell>
          <cell r="BF2829" t="str">
            <v>W</v>
          </cell>
          <cell r="BG2829" t="str">
            <v>W</v>
          </cell>
          <cell r="BH2829">
            <v>0</v>
          </cell>
          <cell r="BJ2829">
            <v>0</v>
          </cell>
          <cell r="BK2829">
            <v>0</v>
          </cell>
          <cell r="BL2829">
            <v>0</v>
          </cell>
          <cell r="BM2829">
            <v>0</v>
          </cell>
          <cell r="BN2829">
            <v>0</v>
          </cell>
          <cell r="BR2829">
            <v>0</v>
          </cell>
          <cell r="BS2829">
            <v>0</v>
          </cell>
          <cell r="BT2829">
            <v>0</v>
          </cell>
          <cell r="BU2829">
            <v>0</v>
          </cell>
          <cell r="BV2829">
            <v>0</v>
          </cell>
          <cell r="BW2829">
            <v>0</v>
          </cell>
          <cell r="BX2829">
            <v>0</v>
          </cell>
        </row>
        <row r="2830">
          <cell r="E2830" t="str">
            <v>BWHO7027</v>
          </cell>
          <cell r="F2830" t="str">
            <v>RS 6.5X15 8H 100/114.3/33</v>
          </cell>
          <cell r="G2830" t="str">
            <v>RS 6.5X15 8H 100/114.3/33</v>
          </cell>
          <cell r="H2830" t="str">
            <v>RS</v>
          </cell>
          <cell r="K2830" t="str">
            <v>LENSO</v>
          </cell>
          <cell r="L2830" t="str">
            <v>1565</v>
          </cell>
          <cell r="M2830" t="str">
            <v>WHEEL</v>
          </cell>
          <cell r="N2830" t="str">
            <v>WHEEL</v>
          </cell>
          <cell r="O2830" t="str">
            <v>WHL</v>
          </cell>
          <cell r="P2830" t="str">
            <v/>
          </cell>
          <cell r="Q2830" t="str">
            <v/>
          </cell>
          <cell r="R2830" t="str">
            <v/>
          </cell>
          <cell r="T2830">
            <v>0</v>
          </cell>
          <cell r="V2830" t="str">
            <v>1565</v>
          </cell>
          <cell r="Y2830" t="str">
            <v>24</v>
          </cell>
          <cell r="AG2830" t="str">
            <v>*</v>
          </cell>
          <cell r="AP2830">
            <v>0</v>
          </cell>
          <cell r="AQ2830">
            <v>0</v>
          </cell>
          <cell r="AR2830">
            <v>0</v>
          </cell>
          <cell r="AU2830">
            <v>0</v>
          </cell>
          <cell r="AW2830" t="str">
            <v>INDENTURED</v>
          </cell>
          <cell r="AX2830">
            <v>0</v>
          </cell>
          <cell r="AY2830" t="str">
            <v>B</v>
          </cell>
          <cell r="AZ2830">
            <v>98</v>
          </cell>
          <cell r="BA2830">
            <v>10</v>
          </cell>
          <cell r="BB2830">
            <v>30</v>
          </cell>
          <cell r="BC2830">
            <v>615</v>
          </cell>
          <cell r="BD2830" t="str">
            <v>WHL</v>
          </cell>
          <cell r="BE2830" t="str">
            <v>WHO</v>
          </cell>
          <cell r="BF2830" t="str">
            <v>W</v>
          </cell>
          <cell r="BG2830" t="str">
            <v>W</v>
          </cell>
          <cell r="BH2830">
            <v>0</v>
          </cell>
          <cell r="BJ2830">
            <v>0</v>
          </cell>
          <cell r="BK2830">
            <v>0</v>
          </cell>
          <cell r="BL2830">
            <v>0</v>
          </cell>
          <cell r="BM2830">
            <v>0</v>
          </cell>
          <cell r="BN2830">
            <v>0</v>
          </cell>
          <cell r="BR2830">
            <v>0</v>
          </cell>
          <cell r="BS2830">
            <v>0</v>
          </cell>
          <cell r="BT2830">
            <v>0</v>
          </cell>
          <cell r="BU2830">
            <v>0</v>
          </cell>
          <cell r="BV2830">
            <v>0</v>
          </cell>
          <cell r="BW2830">
            <v>0</v>
          </cell>
          <cell r="BX2830">
            <v>0</v>
          </cell>
        </row>
        <row r="2831">
          <cell r="E2831" t="str">
            <v>BWHO7028</v>
          </cell>
          <cell r="F2831" t="str">
            <v>F14 7X16 8H 100/114.3</v>
          </cell>
          <cell r="G2831" t="str">
            <v>F14 7X16 8H 100/114.3</v>
          </cell>
          <cell r="H2831" t="str">
            <v>F14</v>
          </cell>
          <cell r="K2831" t="str">
            <v>LENSO</v>
          </cell>
          <cell r="L2831" t="str">
            <v>1670</v>
          </cell>
          <cell r="M2831" t="str">
            <v>WHEEL</v>
          </cell>
          <cell r="N2831" t="str">
            <v>WHEEL</v>
          </cell>
          <cell r="O2831" t="str">
            <v>WHL</v>
          </cell>
          <cell r="P2831" t="str">
            <v/>
          </cell>
          <cell r="Q2831" t="str">
            <v/>
          </cell>
          <cell r="R2831" t="str">
            <v/>
          </cell>
          <cell r="T2831">
            <v>0</v>
          </cell>
          <cell r="V2831" t="str">
            <v>1670</v>
          </cell>
          <cell r="Y2831" t="str">
            <v>24</v>
          </cell>
          <cell r="AG2831" t="str">
            <v>*</v>
          </cell>
          <cell r="AP2831">
            <v>0</v>
          </cell>
          <cell r="AQ2831">
            <v>0</v>
          </cell>
          <cell r="AR2831">
            <v>0</v>
          </cell>
          <cell r="AU2831">
            <v>0</v>
          </cell>
          <cell r="AW2831" t="str">
            <v>INDENTURED</v>
          </cell>
          <cell r="AX2831">
            <v>0</v>
          </cell>
          <cell r="AY2831" t="str">
            <v>B</v>
          </cell>
          <cell r="AZ2831">
            <v>98</v>
          </cell>
          <cell r="BA2831">
            <v>10</v>
          </cell>
          <cell r="BB2831">
            <v>30</v>
          </cell>
          <cell r="BC2831">
            <v>615</v>
          </cell>
          <cell r="BD2831" t="str">
            <v>WHL</v>
          </cell>
          <cell r="BE2831" t="str">
            <v>WHO</v>
          </cell>
          <cell r="BF2831" t="str">
            <v>W</v>
          </cell>
          <cell r="BG2831" t="str">
            <v>W</v>
          </cell>
          <cell r="BH2831">
            <v>0</v>
          </cell>
          <cell r="BJ2831">
            <v>0</v>
          </cell>
          <cell r="BK2831">
            <v>0</v>
          </cell>
          <cell r="BL2831">
            <v>0</v>
          </cell>
          <cell r="BM2831">
            <v>0</v>
          </cell>
          <cell r="BN2831">
            <v>0</v>
          </cell>
          <cell r="BR2831">
            <v>0</v>
          </cell>
          <cell r="BS2831">
            <v>0</v>
          </cell>
          <cell r="BT2831">
            <v>0</v>
          </cell>
          <cell r="BU2831">
            <v>0</v>
          </cell>
          <cell r="BV2831">
            <v>0</v>
          </cell>
          <cell r="BW2831">
            <v>0</v>
          </cell>
          <cell r="BX2831">
            <v>0</v>
          </cell>
        </row>
        <row r="2832">
          <cell r="E2832" t="str">
            <v>BWHO7029</v>
          </cell>
          <cell r="F2832" t="str">
            <v>N.R.K 6.5X15 5H/100</v>
          </cell>
          <cell r="G2832" t="str">
            <v>N.R.K 6.5X15 5H/100</v>
          </cell>
          <cell r="H2832" t="str">
            <v>N.R.K</v>
          </cell>
          <cell r="K2832" t="str">
            <v>LENSO</v>
          </cell>
          <cell r="L2832" t="str">
            <v>1565</v>
          </cell>
          <cell r="M2832" t="str">
            <v>WHEEL</v>
          </cell>
          <cell r="N2832" t="str">
            <v>WHEEL</v>
          </cell>
          <cell r="O2832" t="str">
            <v>WHL</v>
          </cell>
          <cell r="P2832" t="str">
            <v/>
          </cell>
          <cell r="Q2832" t="str">
            <v/>
          </cell>
          <cell r="R2832" t="str">
            <v/>
          </cell>
          <cell r="T2832">
            <v>0</v>
          </cell>
          <cell r="V2832" t="str">
            <v>1565</v>
          </cell>
          <cell r="Y2832" t="str">
            <v>24</v>
          </cell>
          <cell r="AG2832" t="str">
            <v>*</v>
          </cell>
          <cell r="AP2832">
            <v>0</v>
          </cell>
          <cell r="AQ2832">
            <v>0</v>
          </cell>
          <cell r="AR2832">
            <v>0</v>
          </cell>
          <cell r="AU2832">
            <v>0</v>
          </cell>
          <cell r="AW2832" t="str">
            <v>INDENTURED</v>
          </cell>
          <cell r="AX2832">
            <v>0</v>
          </cell>
          <cell r="AY2832" t="str">
            <v>B</v>
          </cell>
          <cell r="AZ2832">
            <v>98</v>
          </cell>
          <cell r="BA2832">
            <v>10</v>
          </cell>
          <cell r="BB2832">
            <v>30</v>
          </cell>
          <cell r="BC2832">
            <v>615</v>
          </cell>
          <cell r="BD2832" t="str">
            <v>WHL</v>
          </cell>
          <cell r="BE2832" t="str">
            <v>WHO</v>
          </cell>
          <cell r="BF2832" t="str">
            <v>W</v>
          </cell>
          <cell r="BG2832" t="str">
            <v>W</v>
          </cell>
          <cell r="BH2832">
            <v>0</v>
          </cell>
          <cell r="BJ2832">
            <v>0</v>
          </cell>
          <cell r="BK2832">
            <v>0</v>
          </cell>
          <cell r="BL2832">
            <v>0</v>
          </cell>
          <cell r="BM2832">
            <v>0</v>
          </cell>
          <cell r="BN2832">
            <v>0</v>
          </cell>
          <cell r="BR2832">
            <v>0</v>
          </cell>
          <cell r="BS2832">
            <v>0</v>
          </cell>
          <cell r="BT2832">
            <v>0</v>
          </cell>
          <cell r="BU2832">
            <v>0</v>
          </cell>
          <cell r="BV2832">
            <v>0</v>
          </cell>
          <cell r="BW2832">
            <v>0</v>
          </cell>
          <cell r="BX2832">
            <v>0</v>
          </cell>
        </row>
        <row r="2833">
          <cell r="E2833" t="str">
            <v>BWHO7030</v>
          </cell>
          <cell r="F2833" t="str">
            <v>CAMARO2 6.5X16 4H100/114.3</v>
          </cell>
          <cell r="G2833" t="str">
            <v>CAMARO2 6.5X16 4H100/114.3</v>
          </cell>
          <cell r="H2833" t="str">
            <v>CAMARO2</v>
          </cell>
          <cell r="K2833" t="str">
            <v>LENSO</v>
          </cell>
          <cell r="L2833" t="str">
            <v>1665</v>
          </cell>
          <cell r="M2833" t="str">
            <v>WHEEL</v>
          </cell>
          <cell r="N2833" t="str">
            <v>WHEEL</v>
          </cell>
          <cell r="O2833" t="str">
            <v>WHL</v>
          </cell>
          <cell r="P2833" t="str">
            <v/>
          </cell>
          <cell r="Q2833" t="str">
            <v/>
          </cell>
          <cell r="R2833" t="str">
            <v/>
          </cell>
          <cell r="T2833">
            <v>0</v>
          </cell>
          <cell r="V2833" t="str">
            <v>1665</v>
          </cell>
          <cell r="Y2833" t="str">
            <v>24</v>
          </cell>
          <cell r="AG2833" t="str">
            <v>*</v>
          </cell>
          <cell r="AP2833">
            <v>0</v>
          </cell>
          <cell r="AQ2833">
            <v>0</v>
          </cell>
          <cell r="AR2833">
            <v>0</v>
          </cell>
          <cell r="AU2833">
            <v>0</v>
          </cell>
          <cell r="AW2833" t="str">
            <v>INDENTURED</v>
          </cell>
          <cell r="AX2833">
            <v>0</v>
          </cell>
          <cell r="AY2833" t="str">
            <v>B</v>
          </cell>
          <cell r="AZ2833">
            <v>98</v>
          </cell>
          <cell r="BA2833">
            <v>10</v>
          </cell>
          <cell r="BB2833">
            <v>30</v>
          </cell>
          <cell r="BC2833">
            <v>615</v>
          </cell>
          <cell r="BD2833" t="str">
            <v>WHL</v>
          </cell>
          <cell r="BE2833" t="str">
            <v>WHO</v>
          </cell>
          <cell r="BF2833" t="str">
            <v>W</v>
          </cell>
          <cell r="BG2833" t="str">
            <v>W</v>
          </cell>
          <cell r="BH2833">
            <v>0</v>
          </cell>
          <cell r="BJ2833">
            <v>0</v>
          </cell>
          <cell r="BK2833">
            <v>0</v>
          </cell>
          <cell r="BL2833">
            <v>0</v>
          </cell>
          <cell r="BM2833">
            <v>0</v>
          </cell>
          <cell r="BN2833">
            <v>0</v>
          </cell>
          <cell r="BR2833">
            <v>0</v>
          </cell>
          <cell r="BS2833">
            <v>0</v>
          </cell>
          <cell r="BT2833">
            <v>0</v>
          </cell>
          <cell r="BU2833">
            <v>0</v>
          </cell>
          <cell r="BV2833">
            <v>0</v>
          </cell>
          <cell r="BW2833">
            <v>0</v>
          </cell>
          <cell r="BX2833">
            <v>0</v>
          </cell>
        </row>
        <row r="2834">
          <cell r="E2834" t="str">
            <v>BWHO7031</v>
          </cell>
          <cell r="F2834" t="str">
            <v>SAFARI 8.5X15 6H</v>
          </cell>
          <cell r="G2834" t="str">
            <v>SAFARI 8.5X15 6H</v>
          </cell>
          <cell r="H2834" t="str">
            <v>SAFARI</v>
          </cell>
          <cell r="K2834" t="str">
            <v>LENSO</v>
          </cell>
          <cell r="L2834" t="str">
            <v>1585</v>
          </cell>
          <cell r="M2834" t="str">
            <v>WHEEL</v>
          </cell>
          <cell r="N2834" t="str">
            <v>WHEEL</v>
          </cell>
          <cell r="O2834" t="str">
            <v>WHL</v>
          </cell>
          <cell r="P2834" t="str">
            <v/>
          </cell>
          <cell r="Q2834" t="str">
            <v/>
          </cell>
          <cell r="R2834" t="str">
            <v/>
          </cell>
          <cell r="T2834">
            <v>0</v>
          </cell>
          <cell r="V2834" t="str">
            <v>1585</v>
          </cell>
          <cell r="Y2834" t="str">
            <v>24</v>
          </cell>
          <cell r="AG2834" t="str">
            <v>*</v>
          </cell>
          <cell r="AP2834">
            <v>0</v>
          </cell>
          <cell r="AQ2834">
            <v>0</v>
          </cell>
          <cell r="AR2834">
            <v>0</v>
          </cell>
          <cell r="AU2834">
            <v>0</v>
          </cell>
          <cell r="AW2834" t="str">
            <v>INDENTURED</v>
          </cell>
          <cell r="AX2834">
            <v>0</v>
          </cell>
          <cell r="AY2834" t="str">
            <v>B</v>
          </cell>
          <cell r="AZ2834">
            <v>98</v>
          </cell>
          <cell r="BA2834">
            <v>10</v>
          </cell>
          <cell r="BB2834">
            <v>30</v>
          </cell>
          <cell r="BC2834">
            <v>615</v>
          </cell>
          <cell r="BD2834" t="str">
            <v>WHL</v>
          </cell>
          <cell r="BE2834" t="str">
            <v>WHO</v>
          </cell>
          <cell r="BF2834" t="str">
            <v>W</v>
          </cell>
          <cell r="BG2834" t="str">
            <v>W</v>
          </cell>
          <cell r="BH2834">
            <v>0</v>
          </cell>
          <cell r="BJ2834">
            <v>0</v>
          </cell>
          <cell r="BK2834">
            <v>0</v>
          </cell>
          <cell r="BL2834">
            <v>0</v>
          </cell>
          <cell r="BM2834">
            <v>0</v>
          </cell>
          <cell r="BN2834">
            <v>0</v>
          </cell>
          <cell r="BR2834">
            <v>0</v>
          </cell>
          <cell r="BS2834">
            <v>0</v>
          </cell>
          <cell r="BT2834">
            <v>0</v>
          </cell>
          <cell r="BU2834">
            <v>0</v>
          </cell>
          <cell r="BV2834">
            <v>0</v>
          </cell>
          <cell r="BW2834">
            <v>0</v>
          </cell>
          <cell r="BX2834">
            <v>0</v>
          </cell>
        </row>
        <row r="2835">
          <cell r="E2835" t="str">
            <v>BWHO7032</v>
          </cell>
          <cell r="F2835" t="str">
            <v>CAMARO2 6.5X15 5H 100/38</v>
          </cell>
          <cell r="G2835" t="str">
            <v>CAMARO2 6.5X15 5H 100/38</v>
          </cell>
          <cell r="H2835" t="str">
            <v>CAMARO2</v>
          </cell>
          <cell r="K2835" t="str">
            <v>LENSO</v>
          </cell>
          <cell r="L2835" t="str">
            <v>1565</v>
          </cell>
          <cell r="M2835" t="str">
            <v>WHEEL</v>
          </cell>
          <cell r="N2835" t="str">
            <v>WHEEL</v>
          </cell>
          <cell r="O2835" t="str">
            <v>WHL</v>
          </cell>
          <cell r="P2835" t="str">
            <v/>
          </cell>
          <cell r="Q2835" t="str">
            <v/>
          </cell>
          <cell r="R2835" t="str">
            <v/>
          </cell>
          <cell r="T2835">
            <v>0</v>
          </cell>
          <cell r="V2835" t="str">
            <v>1565</v>
          </cell>
          <cell r="Y2835" t="str">
            <v>24</v>
          </cell>
          <cell r="AG2835" t="str">
            <v>*</v>
          </cell>
          <cell r="AP2835">
            <v>0</v>
          </cell>
          <cell r="AQ2835">
            <v>0</v>
          </cell>
          <cell r="AR2835">
            <v>0</v>
          </cell>
          <cell r="AU2835">
            <v>0</v>
          </cell>
          <cell r="AW2835" t="str">
            <v>INDENTURED</v>
          </cell>
          <cell r="AX2835">
            <v>0</v>
          </cell>
          <cell r="AY2835" t="str">
            <v>B</v>
          </cell>
          <cell r="AZ2835">
            <v>98</v>
          </cell>
          <cell r="BA2835">
            <v>10</v>
          </cell>
          <cell r="BB2835">
            <v>30</v>
          </cell>
          <cell r="BC2835">
            <v>615</v>
          </cell>
          <cell r="BD2835" t="str">
            <v>WHL</v>
          </cell>
          <cell r="BE2835" t="str">
            <v>WHO</v>
          </cell>
          <cell r="BF2835" t="str">
            <v>W</v>
          </cell>
          <cell r="BG2835" t="str">
            <v>W</v>
          </cell>
          <cell r="BH2835">
            <v>0</v>
          </cell>
          <cell r="BJ2835">
            <v>0</v>
          </cell>
          <cell r="BK2835">
            <v>0</v>
          </cell>
          <cell r="BL2835">
            <v>0</v>
          </cell>
          <cell r="BM2835">
            <v>0</v>
          </cell>
          <cell r="BN2835">
            <v>0</v>
          </cell>
          <cell r="BR2835">
            <v>0</v>
          </cell>
          <cell r="BS2835">
            <v>0</v>
          </cell>
          <cell r="BT2835">
            <v>0</v>
          </cell>
          <cell r="BU2835">
            <v>0</v>
          </cell>
          <cell r="BV2835">
            <v>0</v>
          </cell>
          <cell r="BW2835">
            <v>0</v>
          </cell>
          <cell r="BX2835">
            <v>0</v>
          </cell>
        </row>
        <row r="2836">
          <cell r="E2836" t="str">
            <v>BWHO7033</v>
          </cell>
          <cell r="F2836" t="str">
            <v>JEEPSTER (-5) 15X18 6X139.7</v>
          </cell>
          <cell r="G2836" t="str">
            <v>JEEPSTER (-5) 15X18 6X139.7</v>
          </cell>
          <cell r="H2836" t="str">
            <v>JEEPSTER(-5)</v>
          </cell>
          <cell r="K2836" t="str">
            <v>LENSO</v>
          </cell>
          <cell r="L2836" t="str">
            <v>1580</v>
          </cell>
          <cell r="M2836" t="str">
            <v>WHEEL</v>
          </cell>
          <cell r="N2836" t="str">
            <v>WHEEL</v>
          </cell>
          <cell r="O2836" t="str">
            <v>WHL</v>
          </cell>
          <cell r="P2836" t="str">
            <v/>
          </cell>
          <cell r="Q2836" t="str">
            <v/>
          </cell>
          <cell r="R2836" t="str">
            <v/>
          </cell>
          <cell r="T2836">
            <v>0</v>
          </cell>
          <cell r="V2836" t="str">
            <v>1580</v>
          </cell>
          <cell r="Y2836" t="str">
            <v>24</v>
          </cell>
          <cell r="AG2836" t="str">
            <v>*</v>
          </cell>
          <cell r="AP2836">
            <v>0</v>
          </cell>
          <cell r="AQ2836">
            <v>0</v>
          </cell>
          <cell r="AR2836">
            <v>0</v>
          </cell>
          <cell r="AU2836">
            <v>0</v>
          </cell>
          <cell r="AW2836" t="str">
            <v>INDENTURED</v>
          </cell>
          <cell r="AX2836">
            <v>0</v>
          </cell>
          <cell r="AY2836" t="str">
            <v>B</v>
          </cell>
          <cell r="AZ2836">
            <v>98</v>
          </cell>
          <cell r="BA2836">
            <v>10</v>
          </cell>
          <cell r="BB2836">
            <v>30</v>
          </cell>
          <cell r="BC2836">
            <v>615</v>
          </cell>
          <cell r="BD2836" t="str">
            <v>WHL</v>
          </cell>
          <cell r="BE2836" t="str">
            <v>WHO</v>
          </cell>
          <cell r="BF2836" t="str">
            <v>W</v>
          </cell>
          <cell r="BG2836" t="str">
            <v>W</v>
          </cell>
          <cell r="BH2836">
            <v>0</v>
          </cell>
          <cell r="BJ2836">
            <v>0</v>
          </cell>
          <cell r="BK2836">
            <v>0</v>
          </cell>
          <cell r="BS2836">
            <v>0</v>
          </cell>
          <cell r="BT2836">
            <v>0</v>
          </cell>
          <cell r="BU2836">
            <v>0</v>
          </cell>
          <cell r="BV2836">
            <v>0</v>
          </cell>
          <cell r="BW2836">
            <v>0</v>
          </cell>
          <cell r="BX2836">
            <v>0</v>
          </cell>
        </row>
        <row r="2837">
          <cell r="E2837" t="str">
            <v>BWHO7034</v>
          </cell>
          <cell r="F2837" t="str">
            <v>SPIDER(38) 15X6.5 8X100/114.3</v>
          </cell>
          <cell r="G2837" t="str">
            <v>SPIDER(38) 15X6.5 8X100/114.3</v>
          </cell>
          <cell r="H2837" t="str">
            <v>SPIDER(38)</v>
          </cell>
          <cell r="K2837" t="str">
            <v>LENSO</v>
          </cell>
          <cell r="L2837" t="str">
            <v>1565</v>
          </cell>
          <cell r="M2837" t="str">
            <v>WHEEL</v>
          </cell>
          <cell r="N2837" t="str">
            <v>WHEEL</v>
          </cell>
          <cell r="O2837" t="str">
            <v>WHL</v>
          </cell>
          <cell r="P2837" t="str">
            <v/>
          </cell>
          <cell r="Q2837" t="str">
            <v/>
          </cell>
          <cell r="R2837" t="str">
            <v/>
          </cell>
          <cell r="T2837">
            <v>0</v>
          </cell>
          <cell r="V2837" t="str">
            <v>1565</v>
          </cell>
          <cell r="Y2837" t="str">
            <v>24</v>
          </cell>
          <cell r="AG2837" t="str">
            <v>*</v>
          </cell>
          <cell r="AP2837">
            <v>0</v>
          </cell>
          <cell r="AQ2837">
            <v>0</v>
          </cell>
          <cell r="AR2837">
            <v>0</v>
          </cell>
          <cell r="AU2837">
            <v>0</v>
          </cell>
          <cell r="AW2837" t="str">
            <v>INDENTURED</v>
          </cell>
          <cell r="AX2837">
            <v>0</v>
          </cell>
          <cell r="AY2837" t="str">
            <v>B</v>
          </cell>
          <cell r="AZ2837">
            <v>98</v>
          </cell>
          <cell r="BA2837">
            <v>10</v>
          </cell>
          <cell r="BB2837">
            <v>30</v>
          </cell>
          <cell r="BC2837">
            <v>615</v>
          </cell>
          <cell r="BD2837" t="str">
            <v>WHL</v>
          </cell>
          <cell r="BE2837" t="str">
            <v>WHO</v>
          </cell>
          <cell r="BF2837" t="str">
            <v>W</v>
          </cell>
          <cell r="BG2837" t="str">
            <v>W</v>
          </cell>
          <cell r="BH2837">
            <v>0</v>
          </cell>
          <cell r="BJ2837">
            <v>0</v>
          </cell>
          <cell r="BK2837">
            <v>0</v>
          </cell>
          <cell r="BS2837">
            <v>0</v>
          </cell>
          <cell r="BT2837">
            <v>0</v>
          </cell>
          <cell r="BU2837">
            <v>0</v>
          </cell>
          <cell r="BV2837">
            <v>0</v>
          </cell>
          <cell r="BW2837">
            <v>0</v>
          </cell>
          <cell r="BX2837">
            <v>0</v>
          </cell>
        </row>
        <row r="2838">
          <cell r="E2838" t="str">
            <v>BWHO7035</v>
          </cell>
          <cell r="F2838" t="str">
            <v>STREET(40) 14X6 8X100/114.3</v>
          </cell>
          <cell r="G2838" t="str">
            <v>STREET(40) 14X6 8X100/114.3</v>
          </cell>
          <cell r="H2838" t="str">
            <v>STREET(40)</v>
          </cell>
          <cell r="K2838" t="str">
            <v>LENSO</v>
          </cell>
          <cell r="L2838" t="str">
            <v>1460</v>
          </cell>
          <cell r="M2838" t="str">
            <v>WHEEL</v>
          </cell>
          <cell r="N2838" t="str">
            <v>WHEEL</v>
          </cell>
          <cell r="O2838" t="str">
            <v>WHL</v>
          </cell>
          <cell r="P2838" t="str">
            <v/>
          </cell>
          <cell r="Q2838" t="str">
            <v/>
          </cell>
          <cell r="R2838" t="str">
            <v/>
          </cell>
          <cell r="T2838">
            <v>0</v>
          </cell>
          <cell r="V2838" t="str">
            <v>1460</v>
          </cell>
          <cell r="Y2838" t="str">
            <v>24</v>
          </cell>
          <cell r="AG2838" t="str">
            <v>*</v>
          </cell>
          <cell r="AP2838">
            <v>0</v>
          </cell>
          <cell r="AQ2838">
            <v>0</v>
          </cell>
          <cell r="AR2838">
            <v>0</v>
          </cell>
          <cell r="AU2838">
            <v>0</v>
          </cell>
          <cell r="AW2838" t="str">
            <v>INDENTURED</v>
          </cell>
          <cell r="AX2838">
            <v>0</v>
          </cell>
          <cell r="AY2838" t="str">
            <v>B</v>
          </cell>
          <cell r="AZ2838">
            <v>98</v>
          </cell>
          <cell r="BA2838">
            <v>10</v>
          </cell>
          <cell r="BB2838">
            <v>30</v>
          </cell>
          <cell r="BC2838">
            <v>615</v>
          </cell>
          <cell r="BD2838" t="str">
            <v>WHL</v>
          </cell>
          <cell r="BE2838" t="str">
            <v>WHO</v>
          </cell>
          <cell r="BF2838" t="str">
            <v>W</v>
          </cell>
          <cell r="BG2838" t="str">
            <v>W</v>
          </cell>
          <cell r="BH2838">
            <v>0</v>
          </cell>
          <cell r="BJ2838">
            <v>0</v>
          </cell>
          <cell r="BK2838">
            <v>0</v>
          </cell>
          <cell r="BS2838">
            <v>0</v>
          </cell>
          <cell r="BT2838">
            <v>0</v>
          </cell>
          <cell r="BU2838">
            <v>0</v>
          </cell>
          <cell r="BV2838">
            <v>0</v>
          </cell>
          <cell r="BW2838">
            <v>0</v>
          </cell>
          <cell r="BX2838">
            <v>0</v>
          </cell>
        </row>
        <row r="2839">
          <cell r="E2839" t="str">
            <v>BWHO7036</v>
          </cell>
          <cell r="F2839" t="str">
            <v>CONCEPT-2000 6.5X15 8H</v>
          </cell>
          <cell r="G2839" t="str">
            <v>CONCEPT-2000 6.5X15 8H</v>
          </cell>
          <cell r="H2839" t="str">
            <v>CONCEPT-2000</v>
          </cell>
          <cell r="K2839" t="str">
            <v>LENSO</v>
          </cell>
          <cell r="L2839" t="str">
            <v>1565</v>
          </cell>
          <cell r="M2839" t="str">
            <v>WHEEL</v>
          </cell>
          <cell r="N2839" t="str">
            <v>WHEEL</v>
          </cell>
          <cell r="O2839" t="str">
            <v>WHL</v>
          </cell>
          <cell r="P2839" t="str">
            <v/>
          </cell>
          <cell r="Q2839" t="str">
            <v/>
          </cell>
          <cell r="R2839" t="str">
            <v/>
          </cell>
          <cell r="T2839">
            <v>0</v>
          </cell>
          <cell r="V2839" t="str">
            <v>1565</v>
          </cell>
          <cell r="Y2839" t="str">
            <v>24</v>
          </cell>
          <cell r="AG2839" t="str">
            <v>*</v>
          </cell>
          <cell r="AP2839">
            <v>0</v>
          </cell>
          <cell r="AQ2839">
            <v>0</v>
          </cell>
          <cell r="AR2839">
            <v>0</v>
          </cell>
          <cell r="AU2839">
            <v>0</v>
          </cell>
          <cell r="AW2839" t="str">
            <v>INDENTURED</v>
          </cell>
          <cell r="AX2839">
            <v>0</v>
          </cell>
          <cell r="AY2839" t="str">
            <v>B</v>
          </cell>
          <cell r="AZ2839">
            <v>98</v>
          </cell>
          <cell r="BA2839">
            <v>10</v>
          </cell>
          <cell r="BB2839">
            <v>30</v>
          </cell>
          <cell r="BC2839">
            <v>615</v>
          </cell>
          <cell r="BD2839" t="str">
            <v>WHL</v>
          </cell>
          <cell r="BE2839" t="str">
            <v>WHO</v>
          </cell>
          <cell r="BF2839" t="str">
            <v>W</v>
          </cell>
          <cell r="BG2839" t="str">
            <v>W</v>
          </cell>
          <cell r="BH2839">
            <v>0</v>
          </cell>
          <cell r="BJ2839">
            <v>0</v>
          </cell>
          <cell r="BK2839">
            <v>0</v>
          </cell>
          <cell r="BS2839">
            <v>0</v>
          </cell>
          <cell r="BT2839">
            <v>0</v>
          </cell>
          <cell r="BU2839">
            <v>0</v>
          </cell>
          <cell r="BV2839">
            <v>0</v>
          </cell>
          <cell r="BW2839">
            <v>0</v>
          </cell>
          <cell r="BX2839">
            <v>0</v>
          </cell>
        </row>
        <row r="2840">
          <cell r="E2840" t="str">
            <v>BWHO7037</v>
          </cell>
          <cell r="F2840" t="str">
            <v>MESH 7X15 6X139.7/0 POLISH/S</v>
          </cell>
          <cell r="G2840" t="str">
            <v>MESH 7X15 6X139.7/0 POLISH/S</v>
          </cell>
          <cell r="H2840" t="str">
            <v>MESH</v>
          </cell>
          <cell r="K2840" t="str">
            <v>LENSO</v>
          </cell>
          <cell r="L2840" t="str">
            <v>1570</v>
          </cell>
          <cell r="M2840" t="str">
            <v>WHEEL</v>
          </cell>
          <cell r="N2840" t="str">
            <v>WHEEL</v>
          </cell>
          <cell r="O2840" t="str">
            <v>WHL</v>
          </cell>
          <cell r="P2840" t="str">
            <v/>
          </cell>
          <cell r="Q2840" t="str">
            <v/>
          </cell>
          <cell r="R2840" t="str">
            <v/>
          </cell>
          <cell r="T2840">
            <v>0</v>
          </cell>
          <cell r="V2840" t="str">
            <v>1570</v>
          </cell>
          <cell r="Y2840" t="str">
            <v>24</v>
          </cell>
          <cell r="AG2840" t="str">
            <v>*</v>
          </cell>
          <cell r="AP2840">
            <v>0</v>
          </cell>
          <cell r="AQ2840">
            <v>0</v>
          </cell>
          <cell r="AR2840">
            <v>0</v>
          </cell>
          <cell r="AU2840">
            <v>0</v>
          </cell>
          <cell r="AW2840" t="str">
            <v>INDENTURED</v>
          </cell>
          <cell r="AX2840">
            <v>0</v>
          </cell>
          <cell r="AY2840" t="str">
            <v>B</v>
          </cell>
          <cell r="AZ2840">
            <v>98</v>
          </cell>
          <cell r="BA2840">
            <v>10</v>
          </cell>
          <cell r="BB2840">
            <v>30</v>
          </cell>
          <cell r="BC2840">
            <v>615</v>
          </cell>
          <cell r="BD2840" t="str">
            <v>WHL</v>
          </cell>
          <cell r="BE2840" t="str">
            <v>WHO</v>
          </cell>
          <cell r="BF2840" t="str">
            <v>W</v>
          </cell>
          <cell r="BG2840" t="str">
            <v>W</v>
          </cell>
          <cell r="BH2840">
            <v>0</v>
          </cell>
          <cell r="BJ2840">
            <v>0</v>
          </cell>
          <cell r="BK2840">
            <v>0</v>
          </cell>
          <cell r="BS2840">
            <v>0</v>
          </cell>
          <cell r="BT2840">
            <v>0</v>
          </cell>
          <cell r="BU2840">
            <v>0</v>
          </cell>
          <cell r="BV2840">
            <v>0</v>
          </cell>
          <cell r="BW2840">
            <v>0</v>
          </cell>
          <cell r="BX2840">
            <v>0</v>
          </cell>
        </row>
        <row r="2841">
          <cell r="E2841" t="str">
            <v>BWHO7038</v>
          </cell>
          <cell r="F2841" t="str">
            <v>IMPACT 7X16 8H/40 P/S</v>
          </cell>
          <cell r="G2841" t="str">
            <v>IMPACT 7X16 8H/40 P/S</v>
          </cell>
          <cell r="H2841" t="str">
            <v>IMPACT</v>
          </cell>
          <cell r="K2841" t="str">
            <v>LENSO</v>
          </cell>
          <cell r="L2841" t="str">
            <v>1670</v>
          </cell>
          <cell r="M2841" t="str">
            <v>WHEEL</v>
          </cell>
          <cell r="N2841" t="str">
            <v>WHEEL</v>
          </cell>
          <cell r="O2841" t="str">
            <v>WHL</v>
          </cell>
          <cell r="P2841" t="str">
            <v/>
          </cell>
          <cell r="Q2841" t="str">
            <v/>
          </cell>
          <cell r="R2841" t="str">
            <v/>
          </cell>
          <cell r="T2841">
            <v>0</v>
          </cell>
          <cell r="V2841" t="str">
            <v>1670</v>
          </cell>
          <cell r="Y2841" t="str">
            <v>24</v>
          </cell>
          <cell r="AG2841" t="str">
            <v>*</v>
          </cell>
          <cell r="AP2841">
            <v>0</v>
          </cell>
          <cell r="AQ2841">
            <v>0</v>
          </cell>
          <cell r="AR2841">
            <v>0</v>
          </cell>
          <cell r="AU2841">
            <v>0</v>
          </cell>
          <cell r="AW2841" t="str">
            <v>INDENTURED</v>
          </cell>
          <cell r="AX2841">
            <v>0</v>
          </cell>
          <cell r="AY2841" t="str">
            <v>B</v>
          </cell>
          <cell r="AZ2841">
            <v>98</v>
          </cell>
          <cell r="BA2841">
            <v>10</v>
          </cell>
          <cell r="BB2841">
            <v>30</v>
          </cell>
          <cell r="BC2841">
            <v>615</v>
          </cell>
          <cell r="BD2841" t="str">
            <v>WHL</v>
          </cell>
          <cell r="BE2841" t="str">
            <v>WHO</v>
          </cell>
          <cell r="BF2841" t="str">
            <v>W</v>
          </cell>
          <cell r="BG2841" t="str">
            <v>W</v>
          </cell>
          <cell r="BH2841">
            <v>0</v>
          </cell>
          <cell r="BJ2841">
            <v>0</v>
          </cell>
          <cell r="BK2841">
            <v>0</v>
          </cell>
          <cell r="BS2841">
            <v>0</v>
          </cell>
          <cell r="BT2841">
            <v>0</v>
          </cell>
          <cell r="BU2841">
            <v>0</v>
          </cell>
          <cell r="BV2841">
            <v>0</v>
          </cell>
          <cell r="BW2841">
            <v>0</v>
          </cell>
          <cell r="BX2841">
            <v>0</v>
          </cell>
        </row>
        <row r="2842">
          <cell r="E2842" t="str">
            <v>BWHO7039</v>
          </cell>
          <cell r="F2842" t="str">
            <v>PRO-40 6.5X15 8H/38 S</v>
          </cell>
          <cell r="G2842" t="str">
            <v>PRO-40 6.5X15 8H/38 S</v>
          </cell>
          <cell r="H2842" t="str">
            <v>PRO-40</v>
          </cell>
          <cell r="K2842" t="str">
            <v>LENSO</v>
          </cell>
          <cell r="L2842" t="str">
            <v>1565</v>
          </cell>
          <cell r="M2842" t="str">
            <v>WHEEL</v>
          </cell>
          <cell r="N2842" t="str">
            <v>WHEEL</v>
          </cell>
          <cell r="O2842" t="str">
            <v>WHL</v>
          </cell>
          <cell r="P2842" t="str">
            <v/>
          </cell>
          <cell r="Q2842" t="str">
            <v/>
          </cell>
          <cell r="R2842" t="str">
            <v/>
          </cell>
          <cell r="T2842">
            <v>0</v>
          </cell>
          <cell r="V2842" t="str">
            <v>1565</v>
          </cell>
          <cell r="Y2842" t="str">
            <v>24</v>
          </cell>
          <cell r="AG2842" t="str">
            <v>*</v>
          </cell>
          <cell r="AP2842">
            <v>0</v>
          </cell>
          <cell r="AQ2842">
            <v>0</v>
          </cell>
          <cell r="AR2842">
            <v>0</v>
          </cell>
          <cell r="AU2842">
            <v>0</v>
          </cell>
          <cell r="AW2842" t="str">
            <v>INDENTURED</v>
          </cell>
          <cell r="AX2842">
            <v>0</v>
          </cell>
          <cell r="AY2842" t="str">
            <v>B</v>
          </cell>
          <cell r="AZ2842">
            <v>98</v>
          </cell>
          <cell r="BA2842">
            <v>10</v>
          </cell>
          <cell r="BB2842">
            <v>30</v>
          </cell>
          <cell r="BC2842">
            <v>615</v>
          </cell>
          <cell r="BD2842" t="str">
            <v>WHL</v>
          </cell>
          <cell r="BE2842" t="str">
            <v>WHO</v>
          </cell>
          <cell r="BF2842" t="str">
            <v>W</v>
          </cell>
          <cell r="BG2842" t="str">
            <v>W</v>
          </cell>
          <cell r="BH2842">
            <v>0</v>
          </cell>
          <cell r="BJ2842">
            <v>0</v>
          </cell>
          <cell r="BK2842">
            <v>0</v>
          </cell>
          <cell r="BS2842">
            <v>0</v>
          </cell>
          <cell r="BT2842">
            <v>0</v>
          </cell>
          <cell r="BU2842">
            <v>0</v>
          </cell>
          <cell r="BV2842">
            <v>0</v>
          </cell>
          <cell r="BW2842">
            <v>0</v>
          </cell>
          <cell r="BX2842">
            <v>0</v>
          </cell>
        </row>
        <row r="2843">
          <cell r="E2843" t="str">
            <v>BWHO7040</v>
          </cell>
          <cell r="F2843" t="str">
            <v>DRAGON 7.5X15 6X139.7/0</v>
          </cell>
          <cell r="G2843" t="str">
            <v>DRAGON 7.5X15 6X139.7/0</v>
          </cell>
          <cell r="H2843" t="str">
            <v>DRAGON</v>
          </cell>
          <cell r="K2843" t="str">
            <v>LENSO</v>
          </cell>
          <cell r="L2843" t="str">
            <v>1575</v>
          </cell>
          <cell r="M2843" t="str">
            <v>WHEEL</v>
          </cell>
          <cell r="N2843" t="str">
            <v>WHEEL</v>
          </cell>
          <cell r="O2843" t="str">
            <v>WHL</v>
          </cell>
          <cell r="P2843" t="str">
            <v/>
          </cell>
          <cell r="Q2843" t="str">
            <v/>
          </cell>
          <cell r="R2843" t="str">
            <v/>
          </cell>
          <cell r="T2843">
            <v>0</v>
          </cell>
          <cell r="V2843" t="str">
            <v>1575</v>
          </cell>
          <cell r="Y2843" t="str">
            <v>24</v>
          </cell>
          <cell r="AG2843" t="str">
            <v>*</v>
          </cell>
          <cell r="AP2843">
            <v>0</v>
          </cell>
          <cell r="AQ2843">
            <v>0</v>
          </cell>
          <cell r="AR2843">
            <v>0</v>
          </cell>
          <cell r="AU2843">
            <v>0</v>
          </cell>
          <cell r="AW2843" t="str">
            <v>INDENTURED</v>
          </cell>
          <cell r="AX2843">
            <v>0</v>
          </cell>
          <cell r="AY2843" t="str">
            <v>B</v>
          </cell>
          <cell r="AZ2843">
            <v>98</v>
          </cell>
          <cell r="BA2843">
            <v>10</v>
          </cell>
          <cell r="BB2843">
            <v>30</v>
          </cell>
          <cell r="BC2843">
            <v>615</v>
          </cell>
          <cell r="BD2843" t="str">
            <v>WHL</v>
          </cell>
          <cell r="BE2843" t="str">
            <v>WHO</v>
          </cell>
          <cell r="BF2843" t="str">
            <v>W</v>
          </cell>
          <cell r="BG2843" t="str">
            <v>W</v>
          </cell>
          <cell r="BH2843">
            <v>0</v>
          </cell>
          <cell r="BJ2843">
            <v>0</v>
          </cell>
          <cell r="BK2843">
            <v>0</v>
          </cell>
          <cell r="BS2843">
            <v>0</v>
          </cell>
          <cell r="BT2843">
            <v>0</v>
          </cell>
          <cell r="BU2843">
            <v>0</v>
          </cell>
          <cell r="BV2843">
            <v>0</v>
          </cell>
          <cell r="BW2843">
            <v>0</v>
          </cell>
          <cell r="BX2843">
            <v>0</v>
          </cell>
        </row>
        <row r="2844">
          <cell r="E2844" t="str">
            <v>BWHO7041</v>
          </cell>
          <cell r="F2844" t="str">
            <v>N.R.K.(27) 17X7.5 4X114.3 P/S</v>
          </cell>
          <cell r="G2844" t="str">
            <v>N.R.K.(27) 17X7.5 4X114.3 P/S</v>
          </cell>
          <cell r="H2844" t="str">
            <v>N.R.K.(27)</v>
          </cell>
          <cell r="K2844" t="str">
            <v>LENSO</v>
          </cell>
          <cell r="L2844" t="str">
            <v>1775</v>
          </cell>
          <cell r="M2844" t="str">
            <v>WHEEL</v>
          </cell>
          <cell r="N2844" t="str">
            <v>WHEEL</v>
          </cell>
          <cell r="O2844" t="str">
            <v>WHL</v>
          </cell>
          <cell r="P2844" t="str">
            <v/>
          </cell>
          <cell r="Q2844" t="str">
            <v/>
          </cell>
          <cell r="R2844" t="str">
            <v/>
          </cell>
          <cell r="T2844">
            <v>0</v>
          </cell>
          <cell r="V2844" t="str">
            <v>1775</v>
          </cell>
          <cell r="Y2844" t="str">
            <v>24</v>
          </cell>
          <cell r="AG2844" t="str">
            <v>*</v>
          </cell>
          <cell r="AP2844">
            <v>0</v>
          </cell>
          <cell r="AQ2844">
            <v>0</v>
          </cell>
          <cell r="AR2844">
            <v>0</v>
          </cell>
          <cell r="AU2844">
            <v>0</v>
          </cell>
          <cell r="AW2844" t="str">
            <v>INDENTURED</v>
          </cell>
          <cell r="AX2844">
            <v>0</v>
          </cell>
          <cell r="AY2844" t="str">
            <v>B</v>
          </cell>
          <cell r="AZ2844">
            <v>98</v>
          </cell>
          <cell r="BA2844">
            <v>10</v>
          </cell>
          <cell r="BB2844">
            <v>30</v>
          </cell>
          <cell r="BC2844">
            <v>615</v>
          </cell>
          <cell r="BD2844" t="str">
            <v>WHL</v>
          </cell>
          <cell r="BE2844" t="str">
            <v>WHO</v>
          </cell>
          <cell r="BF2844" t="str">
            <v>W</v>
          </cell>
          <cell r="BG2844" t="str">
            <v>W</v>
          </cell>
          <cell r="BH2844">
            <v>0</v>
          </cell>
          <cell r="BJ2844">
            <v>0</v>
          </cell>
          <cell r="BK2844">
            <v>0</v>
          </cell>
          <cell r="BS2844">
            <v>0</v>
          </cell>
          <cell r="BT2844">
            <v>0</v>
          </cell>
          <cell r="BU2844">
            <v>0</v>
          </cell>
          <cell r="BV2844">
            <v>0</v>
          </cell>
          <cell r="BW2844">
            <v>0</v>
          </cell>
          <cell r="BX2844">
            <v>0</v>
          </cell>
        </row>
        <row r="2845">
          <cell r="E2845" t="str">
            <v>BWHO7042</v>
          </cell>
          <cell r="F2845" t="str">
            <v>COBRA 15X6.5 0 5 114.3</v>
          </cell>
          <cell r="G2845" t="str">
            <v>COBRA 15X6.5 0 5 114.3</v>
          </cell>
          <cell r="H2845" t="str">
            <v>COBRA</v>
          </cell>
          <cell r="K2845" t="str">
            <v>LENSO</v>
          </cell>
          <cell r="L2845" t="str">
            <v>1565</v>
          </cell>
          <cell r="M2845" t="str">
            <v>WHEEL</v>
          </cell>
          <cell r="N2845" t="str">
            <v>WHEEL</v>
          </cell>
          <cell r="O2845" t="str">
            <v>WHL</v>
          </cell>
          <cell r="P2845" t="str">
            <v/>
          </cell>
          <cell r="Q2845" t="str">
            <v/>
          </cell>
          <cell r="R2845" t="str">
            <v/>
          </cell>
          <cell r="T2845">
            <v>0</v>
          </cell>
          <cell r="V2845" t="str">
            <v>1565</v>
          </cell>
          <cell r="Y2845" t="str">
            <v>24</v>
          </cell>
          <cell r="AG2845" t="str">
            <v>*</v>
          </cell>
          <cell r="AP2845">
            <v>0</v>
          </cell>
          <cell r="AQ2845">
            <v>0</v>
          </cell>
          <cell r="AR2845">
            <v>0</v>
          </cell>
          <cell r="AU2845">
            <v>0</v>
          </cell>
          <cell r="AW2845" t="str">
            <v>INDENTURED</v>
          </cell>
          <cell r="AX2845">
            <v>0</v>
          </cell>
          <cell r="AY2845" t="str">
            <v>B</v>
          </cell>
          <cell r="AZ2845">
            <v>98</v>
          </cell>
          <cell r="BA2845">
            <v>10</v>
          </cell>
          <cell r="BB2845">
            <v>30</v>
          </cell>
          <cell r="BC2845">
            <v>615</v>
          </cell>
          <cell r="BD2845" t="str">
            <v>WHL</v>
          </cell>
          <cell r="BE2845" t="str">
            <v>WHO</v>
          </cell>
          <cell r="BF2845" t="str">
            <v>W</v>
          </cell>
          <cell r="BG2845" t="str">
            <v>W</v>
          </cell>
          <cell r="BH2845">
            <v>0</v>
          </cell>
          <cell r="BJ2845">
            <v>0</v>
          </cell>
          <cell r="BK2845">
            <v>0</v>
          </cell>
          <cell r="BS2845">
            <v>0</v>
          </cell>
          <cell r="BT2845">
            <v>0</v>
          </cell>
          <cell r="BU2845">
            <v>0</v>
          </cell>
          <cell r="BV2845">
            <v>0</v>
          </cell>
          <cell r="BW2845">
            <v>0</v>
          </cell>
          <cell r="BX2845">
            <v>0</v>
          </cell>
        </row>
        <row r="2846">
          <cell r="E2846" t="str">
            <v>BWHO7043</v>
          </cell>
          <cell r="F2846" t="str">
            <v>MIRAGE 38 16X7 8X100/114.3 PS</v>
          </cell>
          <cell r="G2846" t="str">
            <v>A261-814-1 MIRAGE 38 16X7</v>
          </cell>
          <cell r="H2846" t="str">
            <v>MIRAGE</v>
          </cell>
          <cell r="K2846" t="str">
            <v>LENSO</v>
          </cell>
          <cell r="L2846" t="str">
            <v>1670</v>
          </cell>
          <cell r="M2846" t="str">
            <v>WHEEL</v>
          </cell>
          <cell r="N2846" t="str">
            <v>WHEEL</v>
          </cell>
          <cell r="O2846" t="str">
            <v>WHL</v>
          </cell>
          <cell r="P2846" t="str">
            <v/>
          </cell>
          <cell r="Q2846" t="str">
            <v/>
          </cell>
          <cell r="R2846" t="str">
            <v/>
          </cell>
          <cell r="T2846">
            <v>0</v>
          </cell>
          <cell r="V2846" t="str">
            <v>1670</v>
          </cell>
          <cell r="Y2846" t="str">
            <v>24</v>
          </cell>
          <cell r="AG2846" t="str">
            <v>*</v>
          </cell>
          <cell r="AP2846">
            <v>0</v>
          </cell>
          <cell r="AQ2846">
            <v>0</v>
          </cell>
          <cell r="AR2846">
            <v>0</v>
          </cell>
          <cell r="AU2846">
            <v>0</v>
          </cell>
          <cell r="AW2846" t="str">
            <v>INDENTURED</v>
          </cell>
          <cell r="AX2846">
            <v>0</v>
          </cell>
          <cell r="AY2846" t="str">
            <v>B</v>
          </cell>
          <cell r="AZ2846">
            <v>98</v>
          </cell>
          <cell r="BA2846">
            <v>10</v>
          </cell>
          <cell r="BB2846">
            <v>30</v>
          </cell>
          <cell r="BC2846">
            <v>615</v>
          </cell>
          <cell r="BD2846" t="str">
            <v>WHL</v>
          </cell>
          <cell r="BE2846" t="str">
            <v>WHO</v>
          </cell>
          <cell r="BF2846" t="str">
            <v>W</v>
          </cell>
          <cell r="BG2846" t="str">
            <v>W</v>
          </cell>
          <cell r="BH2846">
            <v>0</v>
          </cell>
          <cell r="BJ2846">
            <v>0</v>
          </cell>
          <cell r="BK2846">
            <v>0</v>
          </cell>
          <cell r="BS2846">
            <v>0</v>
          </cell>
          <cell r="BT2846">
            <v>0</v>
          </cell>
          <cell r="BU2846">
            <v>0</v>
          </cell>
          <cell r="BV2846">
            <v>0</v>
          </cell>
          <cell r="BW2846">
            <v>0</v>
          </cell>
          <cell r="BX2846">
            <v>0</v>
          </cell>
        </row>
        <row r="2847">
          <cell r="E2847" t="str">
            <v>BWHO7044</v>
          </cell>
          <cell r="F2847" t="str">
            <v>JEEPSTER(-5) 15X8 5X114.3 P/S</v>
          </cell>
          <cell r="G2847" t="str">
            <v>JEEPSTER(-5) 15X8 5X114.3 P73</v>
          </cell>
          <cell r="H2847" t="str">
            <v>JEEPSTER(-5)</v>
          </cell>
          <cell r="K2847" t="str">
            <v>LENSO</v>
          </cell>
          <cell r="L2847" t="str">
            <v>1580</v>
          </cell>
          <cell r="M2847" t="str">
            <v>WHEEL</v>
          </cell>
          <cell r="N2847" t="str">
            <v>WHEEL</v>
          </cell>
          <cell r="O2847" t="str">
            <v>WHL</v>
          </cell>
          <cell r="P2847" t="str">
            <v/>
          </cell>
          <cell r="Q2847" t="str">
            <v/>
          </cell>
          <cell r="R2847" t="str">
            <v/>
          </cell>
          <cell r="T2847">
            <v>0</v>
          </cell>
          <cell r="V2847" t="str">
            <v>1580</v>
          </cell>
          <cell r="Y2847" t="str">
            <v>24</v>
          </cell>
          <cell r="AG2847" t="str">
            <v>*</v>
          </cell>
          <cell r="AP2847">
            <v>0</v>
          </cell>
          <cell r="AQ2847">
            <v>0</v>
          </cell>
          <cell r="AR2847">
            <v>0</v>
          </cell>
          <cell r="AU2847">
            <v>0</v>
          </cell>
          <cell r="AW2847" t="str">
            <v>INDENTURED</v>
          </cell>
          <cell r="AX2847">
            <v>0</v>
          </cell>
          <cell r="AY2847" t="str">
            <v>B</v>
          </cell>
          <cell r="AZ2847">
            <v>98</v>
          </cell>
          <cell r="BA2847">
            <v>10</v>
          </cell>
          <cell r="BB2847">
            <v>30</v>
          </cell>
          <cell r="BC2847">
            <v>615</v>
          </cell>
          <cell r="BD2847" t="str">
            <v>WHL</v>
          </cell>
          <cell r="BE2847" t="str">
            <v>WHO</v>
          </cell>
          <cell r="BF2847" t="str">
            <v>W</v>
          </cell>
          <cell r="BG2847" t="str">
            <v>W</v>
          </cell>
          <cell r="BH2847">
            <v>0</v>
          </cell>
          <cell r="BJ2847">
            <v>0</v>
          </cell>
          <cell r="BK2847">
            <v>0</v>
          </cell>
          <cell r="BS2847">
            <v>0</v>
          </cell>
          <cell r="BT2847">
            <v>0</v>
          </cell>
          <cell r="BU2847">
            <v>0</v>
          </cell>
          <cell r="BV2847">
            <v>0</v>
          </cell>
          <cell r="BW2847">
            <v>0</v>
          </cell>
          <cell r="BX2847">
            <v>0</v>
          </cell>
        </row>
        <row r="2848">
          <cell r="E2848" t="str">
            <v>BWHF3010</v>
          </cell>
          <cell r="F2848" t="str">
            <v>FIREHAWK P-UP 1570 0 5 114.3S</v>
          </cell>
          <cell r="G2848" t="str">
            <v>FIREHAWK P-UP 1570 0 5 114.3S</v>
          </cell>
          <cell r="H2848" t="str">
            <v>FIREHAME-PU</v>
          </cell>
          <cell r="K2848" t="str">
            <v>FIRESTONE</v>
          </cell>
          <cell r="L2848" t="str">
            <v>1570</v>
          </cell>
          <cell r="M2848" t="str">
            <v>WHEEL</v>
          </cell>
          <cell r="N2848" t="str">
            <v>WHEEL</v>
          </cell>
          <cell r="O2848" t="str">
            <v>WHL</v>
          </cell>
          <cell r="P2848" t="str">
            <v/>
          </cell>
          <cell r="Q2848" t="str">
            <v/>
          </cell>
          <cell r="R2848" t="str">
            <v/>
          </cell>
          <cell r="T2848">
            <v>0</v>
          </cell>
          <cell r="V2848" t="str">
            <v>1570</v>
          </cell>
          <cell r="Y2848" t="str">
            <v>24</v>
          </cell>
          <cell r="AG2848" t="str">
            <v>*</v>
          </cell>
          <cell r="AL2848" t="str">
            <v>FH P-UP</v>
          </cell>
          <cell r="AP2848">
            <v>0</v>
          </cell>
          <cell r="AQ2848">
            <v>0</v>
          </cell>
          <cell r="AR2848">
            <v>0</v>
          </cell>
          <cell r="AU2848">
            <v>0</v>
          </cell>
          <cell r="AW2848" t="str">
            <v>INDENTURED</v>
          </cell>
          <cell r="AX2848">
            <v>8</v>
          </cell>
          <cell r="AY2848" t="str">
            <v>B</v>
          </cell>
          <cell r="AZ2848">
            <v>98</v>
          </cell>
          <cell r="BA2848">
            <v>10</v>
          </cell>
          <cell r="BB2848">
            <v>40</v>
          </cell>
          <cell r="BC2848">
            <v>616</v>
          </cell>
          <cell r="BD2848" t="str">
            <v>WHL</v>
          </cell>
          <cell r="BE2848" t="str">
            <v>WHF</v>
          </cell>
          <cell r="BF2848" t="str">
            <v>W</v>
          </cell>
          <cell r="BG2848" t="str">
            <v>PCS</v>
          </cell>
          <cell r="BH2848">
            <v>0</v>
          </cell>
          <cell r="BI2848">
            <v>0</v>
          </cell>
          <cell r="BJ2848">
            <v>0</v>
          </cell>
          <cell r="BK2848">
            <v>6.4515999999999998E-4</v>
          </cell>
          <cell r="BL2848">
            <v>5</v>
          </cell>
          <cell r="BM2848">
            <v>0</v>
          </cell>
          <cell r="BN2848">
            <v>0</v>
          </cell>
          <cell r="BR2848">
            <v>2192</v>
          </cell>
          <cell r="BS2848">
            <v>1654</v>
          </cell>
          <cell r="BT2848">
            <v>1654</v>
          </cell>
          <cell r="BU2848">
            <v>1838</v>
          </cell>
          <cell r="BV2848">
            <v>10</v>
          </cell>
          <cell r="BW2848">
            <v>1654</v>
          </cell>
          <cell r="BX2848">
            <v>1400</v>
          </cell>
        </row>
        <row r="2849">
          <cell r="E2849" t="str">
            <v>BWHF3030</v>
          </cell>
          <cell r="F2849" t="str">
            <v>FIREHAWK-01 1570 38 4 100S</v>
          </cell>
          <cell r="G2849" t="str">
            <v>FIREHAWK-01 1570 38 4 100S</v>
          </cell>
          <cell r="H2849" t="str">
            <v>FIREHAME-01</v>
          </cell>
          <cell r="K2849" t="str">
            <v>FIRESTONE</v>
          </cell>
          <cell r="L2849" t="str">
            <v>1570</v>
          </cell>
          <cell r="M2849" t="str">
            <v>WHEEL</v>
          </cell>
          <cell r="N2849" t="str">
            <v>WHEEL</v>
          </cell>
          <cell r="O2849" t="str">
            <v>WHL</v>
          </cell>
          <cell r="P2849" t="str">
            <v/>
          </cell>
          <cell r="Q2849" t="str">
            <v/>
          </cell>
          <cell r="R2849" t="str">
            <v/>
          </cell>
          <cell r="T2849">
            <v>0</v>
          </cell>
          <cell r="V2849" t="str">
            <v>1570</v>
          </cell>
          <cell r="Y2849" t="str">
            <v>24</v>
          </cell>
          <cell r="AG2849" t="str">
            <v>*</v>
          </cell>
          <cell r="AL2849" t="str">
            <v>FH</v>
          </cell>
          <cell r="AP2849">
            <v>0</v>
          </cell>
          <cell r="AQ2849">
            <v>0</v>
          </cell>
          <cell r="AR2849">
            <v>0</v>
          </cell>
          <cell r="AU2849">
            <v>0</v>
          </cell>
          <cell r="AW2849" t="str">
            <v>INDENTURED</v>
          </cell>
          <cell r="AX2849">
            <v>14</v>
          </cell>
          <cell r="AY2849" t="str">
            <v>B</v>
          </cell>
          <cell r="AZ2849">
            <v>98</v>
          </cell>
          <cell r="BA2849">
            <v>10</v>
          </cell>
          <cell r="BB2849">
            <v>40</v>
          </cell>
          <cell r="BC2849">
            <v>616</v>
          </cell>
          <cell r="BD2849" t="str">
            <v>WHL</v>
          </cell>
          <cell r="BE2849" t="str">
            <v>WHF</v>
          </cell>
          <cell r="BF2849" t="str">
            <v>W</v>
          </cell>
          <cell r="BG2849" t="str">
            <v>PCS</v>
          </cell>
          <cell r="BH2849">
            <v>0</v>
          </cell>
          <cell r="BI2849">
            <v>0</v>
          </cell>
          <cell r="BJ2849">
            <v>0</v>
          </cell>
          <cell r="BK2849">
            <v>5.8064400000000004E-3</v>
          </cell>
          <cell r="BL2849">
            <v>15</v>
          </cell>
          <cell r="BM2849">
            <v>0</v>
          </cell>
          <cell r="BN2849">
            <v>0</v>
          </cell>
          <cell r="BR2849">
            <v>2300</v>
          </cell>
          <cell r="BS2849">
            <v>1830</v>
          </cell>
          <cell r="BT2849">
            <v>1830</v>
          </cell>
          <cell r="BU2849">
            <v>2033</v>
          </cell>
          <cell r="BV2849">
            <v>10</v>
          </cell>
          <cell r="BW2849">
            <v>1830</v>
          </cell>
          <cell r="BX2849">
            <v>1449</v>
          </cell>
        </row>
        <row r="2850">
          <cell r="E2850" t="str">
            <v>BWHF3032</v>
          </cell>
          <cell r="F2850" t="str">
            <v>FIREHAWK-01 1460 38 4 100S</v>
          </cell>
          <cell r="G2850" t="str">
            <v>FIREHAWK-01 1460 38 4 100S</v>
          </cell>
          <cell r="H2850" t="str">
            <v>FIREHAME-01</v>
          </cell>
          <cell r="K2850" t="str">
            <v>FIRESTONE</v>
          </cell>
          <cell r="L2850" t="str">
            <v>1460</v>
          </cell>
          <cell r="M2850" t="str">
            <v>WHEEL</v>
          </cell>
          <cell r="N2850" t="str">
            <v>WHEEL</v>
          </cell>
          <cell r="O2850" t="str">
            <v>WHL</v>
          </cell>
          <cell r="P2850" t="str">
            <v/>
          </cell>
          <cell r="Q2850" t="str">
            <v/>
          </cell>
          <cell r="R2850" t="str">
            <v/>
          </cell>
          <cell r="T2850">
            <v>0</v>
          </cell>
          <cell r="V2850" t="str">
            <v>1460</v>
          </cell>
          <cell r="Y2850" t="str">
            <v>24</v>
          </cell>
          <cell r="AG2850" t="str">
            <v>*</v>
          </cell>
          <cell r="AL2850" t="str">
            <v>FH</v>
          </cell>
          <cell r="AP2850">
            <v>0</v>
          </cell>
          <cell r="AQ2850">
            <v>0</v>
          </cell>
          <cell r="AR2850">
            <v>0</v>
          </cell>
          <cell r="AU2850">
            <v>0</v>
          </cell>
          <cell r="AW2850" t="str">
            <v>INDENTURED</v>
          </cell>
          <cell r="AX2850">
            <v>2</v>
          </cell>
          <cell r="AY2850" t="str">
            <v>B</v>
          </cell>
          <cell r="AZ2850">
            <v>98</v>
          </cell>
          <cell r="BA2850">
            <v>10</v>
          </cell>
          <cell r="BB2850">
            <v>40</v>
          </cell>
          <cell r="BC2850">
            <v>616</v>
          </cell>
          <cell r="BD2850" t="str">
            <v>WHL</v>
          </cell>
          <cell r="BE2850" t="str">
            <v>WHF</v>
          </cell>
          <cell r="BF2850" t="str">
            <v>W</v>
          </cell>
          <cell r="BG2850" t="str">
            <v>PCS</v>
          </cell>
          <cell r="BH2850">
            <v>0</v>
          </cell>
          <cell r="BI2850">
            <v>0</v>
          </cell>
          <cell r="BJ2850">
            <v>0</v>
          </cell>
          <cell r="BK2850">
            <v>5.0580543999999986E-3</v>
          </cell>
          <cell r="BL2850">
            <v>14</v>
          </cell>
          <cell r="BM2850">
            <v>0</v>
          </cell>
          <cell r="BN2850">
            <v>0</v>
          </cell>
          <cell r="BR2850">
            <v>2100</v>
          </cell>
          <cell r="BS2850">
            <v>1684</v>
          </cell>
          <cell r="BT2850">
            <v>1684</v>
          </cell>
          <cell r="BU2850">
            <v>1871</v>
          </cell>
          <cell r="BV2850">
            <v>10</v>
          </cell>
          <cell r="BW2850">
            <v>1684</v>
          </cell>
          <cell r="BX2850">
            <v>1350</v>
          </cell>
        </row>
        <row r="2851">
          <cell r="E2851" t="str">
            <v>BWHF4010</v>
          </cell>
          <cell r="F2851" t="str">
            <v>WILDERNESS 1570 0 6 139.7 M/S</v>
          </cell>
          <cell r="G2851" t="str">
            <v>WILDERNESS 1570 0 6 139.7 M/S</v>
          </cell>
          <cell r="H2851" t="str">
            <v>WILDERNESS</v>
          </cell>
          <cell r="K2851" t="str">
            <v>FIRESTONE</v>
          </cell>
          <cell r="L2851" t="str">
            <v>1570</v>
          </cell>
          <cell r="M2851" t="str">
            <v>WHEEL</v>
          </cell>
          <cell r="N2851" t="str">
            <v>WHEEL</v>
          </cell>
          <cell r="O2851" t="str">
            <v>WHL</v>
          </cell>
          <cell r="P2851" t="str">
            <v/>
          </cell>
          <cell r="Q2851" t="str">
            <v/>
          </cell>
          <cell r="R2851" t="str">
            <v/>
          </cell>
          <cell r="T2851">
            <v>0</v>
          </cell>
          <cell r="V2851" t="str">
            <v>1570</v>
          </cell>
          <cell r="Y2851" t="str">
            <v>24</v>
          </cell>
          <cell r="AG2851" t="str">
            <v>*</v>
          </cell>
          <cell r="AL2851" t="str">
            <v>WILDERNESS</v>
          </cell>
          <cell r="AP2851">
            <v>0</v>
          </cell>
          <cell r="AQ2851">
            <v>0</v>
          </cell>
          <cell r="AR2851">
            <v>0</v>
          </cell>
          <cell r="AU2851">
            <v>0</v>
          </cell>
          <cell r="AW2851" t="str">
            <v>INDENTURED</v>
          </cell>
          <cell r="AX2851">
            <v>4</v>
          </cell>
          <cell r="AY2851" t="str">
            <v>B</v>
          </cell>
          <cell r="AZ2851">
            <v>98</v>
          </cell>
          <cell r="BA2851">
            <v>10</v>
          </cell>
          <cell r="BB2851">
            <v>40</v>
          </cell>
          <cell r="BC2851">
            <v>616</v>
          </cell>
          <cell r="BD2851" t="str">
            <v>WHL</v>
          </cell>
          <cell r="BE2851" t="str">
            <v>WHF</v>
          </cell>
          <cell r="BF2851" t="str">
            <v>W</v>
          </cell>
          <cell r="BG2851" t="str">
            <v>PCS</v>
          </cell>
          <cell r="BH2851">
            <v>0</v>
          </cell>
          <cell r="BI2851">
            <v>0</v>
          </cell>
          <cell r="BJ2851">
            <v>0</v>
          </cell>
          <cell r="BK2851">
            <v>5.8064400000000004E-3</v>
          </cell>
          <cell r="BL2851">
            <v>15</v>
          </cell>
          <cell r="BM2851">
            <v>0</v>
          </cell>
          <cell r="BN2851">
            <v>0</v>
          </cell>
          <cell r="BR2851">
            <v>2250</v>
          </cell>
          <cell r="BS2851">
            <v>2070</v>
          </cell>
          <cell r="BT2851">
            <v>2070</v>
          </cell>
          <cell r="BU2851">
            <v>2300</v>
          </cell>
          <cell r="BV2851">
            <v>10</v>
          </cell>
          <cell r="BW2851">
            <v>2070</v>
          </cell>
          <cell r="BX2851">
            <v>1600.04</v>
          </cell>
        </row>
        <row r="2852">
          <cell r="E2852" t="str">
            <v>BWHF4011</v>
          </cell>
          <cell r="F2852" t="str">
            <v>X-CITER 1570 M/S(47141-A0760)</v>
          </cell>
          <cell r="G2852" t="str">
            <v>X-CITER 1570 M/S(47141-A0760)</v>
          </cell>
          <cell r="H2852" t="str">
            <v>X-CITER</v>
          </cell>
          <cell r="K2852" t="str">
            <v>FIRESTONE</v>
          </cell>
          <cell r="L2852" t="str">
            <v>1570</v>
          </cell>
          <cell r="M2852" t="str">
            <v>WHEEL</v>
          </cell>
          <cell r="N2852" t="str">
            <v>WHEEL</v>
          </cell>
          <cell r="O2852" t="str">
            <v>WHL</v>
          </cell>
          <cell r="P2852" t="str">
            <v/>
          </cell>
          <cell r="Q2852" t="str">
            <v/>
          </cell>
          <cell r="R2852" t="str">
            <v/>
          </cell>
          <cell r="T2852">
            <v>0</v>
          </cell>
          <cell r="V2852" t="str">
            <v>1570</v>
          </cell>
          <cell r="Y2852" t="str">
            <v>24</v>
          </cell>
          <cell r="AG2852" t="str">
            <v>*</v>
          </cell>
          <cell r="AL2852" t="str">
            <v>X-CITER</v>
          </cell>
          <cell r="AP2852">
            <v>0</v>
          </cell>
          <cell r="AQ2852">
            <v>0</v>
          </cell>
          <cell r="AR2852">
            <v>0</v>
          </cell>
          <cell r="AU2852">
            <v>0</v>
          </cell>
          <cell r="AW2852" t="str">
            <v>INDENTURED</v>
          </cell>
          <cell r="AX2852">
            <v>0</v>
          </cell>
          <cell r="AY2852" t="str">
            <v>B</v>
          </cell>
          <cell r="AZ2852">
            <v>98</v>
          </cell>
          <cell r="BA2852">
            <v>10</v>
          </cell>
          <cell r="BB2852">
            <v>40</v>
          </cell>
          <cell r="BC2852">
            <v>616</v>
          </cell>
          <cell r="BD2852" t="str">
            <v>WHL</v>
          </cell>
          <cell r="BE2852" t="str">
            <v>WHF</v>
          </cell>
          <cell r="BF2852" t="str">
            <v>W</v>
          </cell>
          <cell r="BG2852" t="str">
            <v>PCS</v>
          </cell>
          <cell r="BH2852">
            <v>0</v>
          </cell>
          <cell r="BI2852">
            <v>0</v>
          </cell>
          <cell r="BJ2852">
            <v>0</v>
          </cell>
          <cell r="BK2852">
            <v>5.8064400000000004E-3</v>
          </cell>
          <cell r="BL2852">
            <v>15</v>
          </cell>
          <cell r="BM2852">
            <v>0</v>
          </cell>
          <cell r="BN2852">
            <v>0</v>
          </cell>
          <cell r="BR2852">
            <v>1650</v>
          </cell>
          <cell r="BS2852">
            <v>1650</v>
          </cell>
          <cell r="BT2852">
            <v>1650</v>
          </cell>
          <cell r="BU2852">
            <v>1833</v>
          </cell>
          <cell r="BV2852">
            <v>10</v>
          </cell>
          <cell r="BW2852">
            <v>1650</v>
          </cell>
          <cell r="BX2852">
            <v>0</v>
          </cell>
        </row>
        <row r="2853">
          <cell r="E2853" t="str">
            <v>BWHF4012</v>
          </cell>
          <cell r="F2853" t="str">
            <v>WILDERNESS 1570 0 6 139.7 SCP</v>
          </cell>
          <cell r="G2853" t="str">
            <v>WILDERNESS 1570 0 6 139.7 SCP</v>
          </cell>
          <cell r="H2853" t="str">
            <v>WILDERNESS</v>
          </cell>
          <cell r="K2853" t="str">
            <v>FIRESTONE</v>
          </cell>
          <cell r="L2853" t="str">
            <v>1570</v>
          </cell>
          <cell r="M2853" t="str">
            <v>WHEEL</v>
          </cell>
          <cell r="N2853" t="str">
            <v>WHEEL</v>
          </cell>
          <cell r="O2853" t="str">
            <v>WHL</v>
          </cell>
          <cell r="P2853" t="str">
            <v/>
          </cell>
          <cell r="Q2853" t="str">
            <v/>
          </cell>
          <cell r="R2853" t="str">
            <v/>
          </cell>
          <cell r="T2853">
            <v>0</v>
          </cell>
          <cell r="V2853" t="str">
            <v>1570</v>
          </cell>
          <cell r="Y2853" t="str">
            <v>24</v>
          </cell>
          <cell r="AG2853" t="str">
            <v>*</v>
          </cell>
          <cell r="AL2853" t="str">
            <v>WILDERNESS</v>
          </cell>
          <cell r="AP2853">
            <v>0</v>
          </cell>
          <cell r="AQ2853">
            <v>0</v>
          </cell>
          <cell r="AR2853">
            <v>0</v>
          </cell>
          <cell r="AU2853">
            <v>0</v>
          </cell>
          <cell r="AW2853" t="str">
            <v>INDENTURED</v>
          </cell>
          <cell r="AX2853">
            <v>4</v>
          </cell>
          <cell r="AY2853" t="str">
            <v>B</v>
          </cell>
          <cell r="AZ2853">
            <v>98</v>
          </cell>
          <cell r="BA2853">
            <v>10</v>
          </cell>
          <cell r="BB2853">
            <v>40</v>
          </cell>
          <cell r="BC2853">
            <v>616</v>
          </cell>
          <cell r="BD2853" t="str">
            <v>WHL</v>
          </cell>
          <cell r="BE2853" t="str">
            <v>WHF</v>
          </cell>
          <cell r="BF2853" t="str">
            <v>W</v>
          </cell>
          <cell r="BG2853" t="str">
            <v>PCS</v>
          </cell>
          <cell r="BH2853">
            <v>0</v>
          </cell>
          <cell r="BI2853">
            <v>0</v>
          </cell>
          <cell r="BJ2853">
            <v>0</v>
          </cell>
          <cell r="BK2853">
            <v>5.8064400000000004E-3</v>
          </cell>
          <cell r="BL2853">
            <v>15</v>
          </cell>
          <cell r="BM2853">
            <v>0</v>
          </cell>
          <cell r="BN2853">
            <v>0</v>
          </cell>
          <cell r="BR2853">
            <v>2285</v>
          </cell>
          <cell r="BS2853">
            <v>1970</v>
          </cell>
          <cell r="BT2853">
            <v>1970</v>
          </cell>
          <cell r="BU2853">
            <v>2189</v>
          </cell>
          <cell r="BV2853">
            <v>10</v>
          </cell>
          <cell r="BW2853">
            <v>1970</v>
          </cell>
          <cell r="BX2853">
            <v>1520</v>
          </cell>
        </row>
        <row r="2854">
          <cell r="E2854" t="str">
            <v>BWHF4020</v>
          </cell>
          <cell r="F2854" t="str">
            <v>WILDER4X4 1580 -5 6 139.7 M/S</v>
          </cell>
          <cell r="G2854" t="str">
            <v>WILDER4X4 1580 -5 6 139.7 M/S</v>
          </cell>
          <cell r="H2854" t="str">
            <v>WILDER4X4</v>
          </cell>
          <cell r="K2854" t="str">
            <v>FIRESTONE</v>
          </cell>
          <cell r="L2854" t="str">
            <v>1580</v>
          </cell>
          <cell r="M2854" t="str">
            <v>WHEEL</v>
          </cell>
          <cell r="N2854" t="str">
            <v>WHEEL</v>
          </cell>
          <cell r="O2854" t="str">
            <v>WHL</v>
          </cell>
          <cell r="P2854" t="str">
            <v/>
          </cell>
          <cell r="Q2854" t="str">
            <v/>
          </cell>
          <cell r="R2854" t="str">
            <v/>
          </cell>
          <cell r="T2854">
            <v>0</v>
          </cell>
          <cell r="V2854" t="str">
            <v>1580</v>
          </cell>
          <cell r="Y2854" t="str">
            <v>24</v>
          </cell>
          <cell r="AG2854" t="str">
            <v>*</v>
          </cell>
          <cell r="AL2854" t="str">
            <v>WILDERNESS</v>
          </cell>
          <cell r="AP2854">
            <v>0</v>
          </cell>
          <cell r="AQ2854">
            <v>0</v>
          </cell>
          <cell r="AR2854">
            <v>0</v>
          </cell>
          <cell r="AU2854">
            <v>0</v>
          </cell>
          <cell r="AW2854" t="str">
            <v>INDENTURED</v>
          </cell>
          <cell r="AX2854">
            <v>190</v>
          </cell>
          <cell r="AY2854" t="str">
            <v>B</v>
          </cell>
          <cell r="AZ2854">
            <v>98</v>
          </cell>
          <cell r="BA2854">
            <v>10</v>
          </cell>
          <cell r="BB2854">
            <v>40</v>
          </cell>
          <cell r="BC2854">
            <v>616</v>
          </cell>
          <cell r="BD2854" t="str">
            <v>WHL</v>
          </cell>
          <cell r="BE2854" t="str">
            <v>WHF</v>
          </cell>
          <cell r="BF2854" t="str">
            <v>W</v>
          </cell>
          <cell r="BG2854" t="str">
            <v>PCS</v>
          </cell>
          <cell r="BH2854">
            <v>0</v>
          </cell>
          <cell r="BI2854">
            <v>0</v>
          </cell>
          <cell r="BJ2854">
            <v>0</v>
          </cell>
          <cell r="BK2854">
            <v>5.8064400000000004E-3</v>
          </cell>
          <cell r="BL2854">
            <v>15</v>
          </cell>
          <cell r="BM2854">
            <v>0</v>
          </cell>
          <cell r="BN2854">
            <v>0</v>
          </cell>
          <cell r="BR2854">
            <v>2850</v>
          </cell>
          <cell r="BS2854">
            <v>2000</v>
          </cell>
          <cell r="BT2854">
            <v>2000</v>
          </cell>
          <cell r="BU2854">
            <v>2222</v>
          </cell>
          <cell r="BV2854">
            <v>10</v>
          </cell>
          <cell r="BW2854">
            <v>2000</v>
          </cell>
          <cell r="BX2854">
            <v>1850</v>
          </cell>
        </row>
        <row r="2855">
          <cell r="E2855" t="str">
            <v>BWHG2233</v>
          </cell>
          <cell r="F2855" t="str">
            <v>A 15X6J(&amp;QD9 WITH P,B)LEMMERZ</v>
          </cell>
          <cell r="G2855" t="str">
            <v>A 15X6J(&amp;QD9 WITH P,B)LEMMERZ</v>
          </cell>
          <cell r="H2855" t="str">
            <v>LEMMERZ</v>
          </cell>
          <cell r="K2855" t="str">
            <v>GM</v>
          </cell>
          <cell r="L2855" t="str">
            <v>1560</v>
          </cell>
          <cell r="M2855" t="str">
            <v>WHEEL</v>
          </cell>
          <cell r="N2855" t="str">
            <v>WHEEL O/E</v>
          </cell>
          <cell r="O2855" t="str">
            <v>WHL</v>
          </cell>
          <cell r="P2855" t="str">
            <v/>
          </cell>
          <cell r="Q2855" t="str">
            <v/>
          </cell>
          <cell r="R2855" t="str">
            <v/>
          </cell>
          <cell r="T2855">
            <v>0</v>
          </cell>
          <cell r="V2855" t="str">
            <v>1560</v>
          </cell>
          <cell r="Y2855" t="str">
            <v>24</v>
          </cell>
          <cell r="AG2855" t="str">
            <v>*</v>
          </cell>
          <cell r="AL2855" t="str">
            <v>LEMMERZ</v>
          </cell>
          <cell r="AP2855">
            <v>0</v>
          </cell>
          <cell r="AQ2855">
            <v>0</v>
          </cell>
          <cell r="AR2855">
            <v>0</v>
          </cell>
          <cell r="AU2855">
            <v>0</v>
          </cell>
          <cell r="AW2855" t="str">
            <v>INDENTURED</v>
          </cell>
          <cell r="AX2855">
            <v>0</v>
          </cell>
          <cell r="AY2855" t="str">
            <v>B</v>
          </cell>
          <cell r="AZ2855">
            <v>98</v>
          </cell>
          <cell r="BA2855">
            <v>10</v>
          </cell>
          <cell r="BB2855">
            <v>50</v>
          </cell>
          <cell r="BC2855">
            <v>616</v>
          </cell>
          <cell r="BD2855" t="str">
            <v>WHL</v>
          </cell>
          <cell r="BE2855" t="str">
            <v>WHG</v>
          </cell>
          <cell r="BF2855" t="str">
            <v>W</v>
          </cell>
          <cell r="BG2855" t="str">
            <v>PCS</v>
          </cell>
          <cell r="BH2855">
            <v>0</v>
          </cell>
          <cell r="BI2855">
            <v>0</v>
          </cell>
          <cell r="BJ2855">
            <v>0</v>
          </cell>
          <cell r="BK2855">
            <v>5.8064400000000004E-3</v>
          </cell>
          <cell r="BL2855">
            <v>15</v>
          </cell>
          <cell r="BM2855">
            <v>0</v>
          </cell>
          <cell r="BN2855">
            <v>0</v>
          </cell>
          <cell r="BR2855">
            <v>0</v>
          </cell>
          <cell r="BS2855">
            <v>0</v>
          </cell>
          <cell r="BT2855">
            <v>0</v>
          </cell>
          <cell r="BU2855">
            <v>0</v>
          </cell>
          <cell r="BV2855">
            <v>0</v>
          </cell>
          <cell r="BW2855">
            <v>0</v>
          </cell>
          <cell r="BX2855">
            <v>0</v>
          </cell>
        </row>
        <row r="2856">
          <cell r="E2856" t="str">
            <v>BWHG5515</v>
          </cell>
          <cell r="F2856" t="str">
            <v>A 15X6J(&amp;QE7) EU CHEVROLET</v>
          </cell>
          <cell r="G2856" t="str">
            <v>A 15X6J(&amp;QE7) EU CHEVROLET</v>
          </cell>
          <cell r="H2856" t="str">
            <v>EU CHEVROLET</v>
          </cell>
          <cell r="K2856" t="str">
            <v>GM</v>
          </cell>
          <cell r="L2856" t="str">
            <v>1560</v>
          </cell>
          <cell r="M2856" t="str">
            <v>WHEEL</v>
          </cell>
          <cell r="N2856" t="str">
            <v>WHEEL O/E</v>
          </cell>
          <cell r="O2856" t="str">
            <v>WHL</v>
          </cell>
          <cell r="P2856" t="str">
            <v/>
          </cell>
          <cell r="Q2856" t="str">
            <v/>
          </cell>
          <cell r="R2856" t="str">
            <v/>
          </cell>
          <cell r="T2856">
            <v>0</v>
          </cell>
          <cell r="V2856" t="str">
            <v>1560</v>
          </cell>
          <cell r="Y2856" t="str">
            <v>24</v>
          </cell>
          <cell r="AG2856" t="str">
            <v>*</v>
          </cell>
          <cell r="AL2856" t="str">
            <v>EU</v>
          </cell>
          <cell r="AP2856">
            <v>0</v>
          </cell>
          <cell r="AQ2856">
            <v>0</v>
          </cell>
          <cell r="AR2856">
            <v>0</v>
          </cell>
          <cell r="AU2856">
            <v>0</v>
          </cell>
          <cell r="AW2856" t="str">
            <v>INDENTURED</v>
          </cell>
          <cell r="AX2856">
            <v>0</v>
          </cell>
          <cell r="AY2856" t="str">
            <v>B</v>
          </cell>
          <cell r="AZ2856">
            <v>98</v>
          </cell>
          <cell r="BA2856">
            <v>10</v>
          </cell>
          <cell r="BB2856">
            <v>50</v>
          </cell>
          <cell r="BC2856">
            <v>616</v>
          </cell>
          <cell r="BD2856" t="str">
            <v>WHL</v>
          </cell>
          <cell r="BE2856" t="str">
            <v>WHG</v>
          </cell>
          <cell r="BF2856" t="str">
            <v>W</v>
          </cell>
          <cell r="BG2856" t="str">
            <v>PCS</v>
          </cell>
          <cell r="BH2856">
            <v>0</v>
          </cell>
          <cell r="BI2856">
            <v>12</v>
          </cell>
          <cell r="BJ2856">
            <v>0.8</v>
          </cell>
          <cell r="BK2856">
            <v>5.8064400000000004E-3</v>
          </cell>
          <cell r="BL2856">
            <v>15</v>
          </cell>
          <cell r="BM2856">
            <v>0</v>
          </cell>
          <cell r="BN2856">
            <v>0</v>
          </cell>
          <cell r="BR2856">
            <v>0</v>
          </cell>
          <cell r="BS2856">
            <v>0</v>
          </cell>
          <cell r="BT2856">
            <v>0</v>
          </cell>
          <cell r="BU2856">
            <v>0</v>
          </cell>
          <cell r="BV2856">
            <v>0</v>
          </cell>
          <cell r="BW2856">
            <v>0</v>
          </cell>
          <cell r="BX2856">
            <v>0</v>
          </cell>
        </row>
        <row r="2857">
          <cell r="E2857" t="str">
            <v>BWHG6207</v>
          </cell>
          <cell r="F2857" t="str">
            <v>A 16X6J(&amp;QE3) ENKEI</v>
          </cell>
          <cell r="G2857" t="str">
            <v>A 16X6J(&amp;QE3) ENKEI</v>
          </cell>
          <cell r="H2857" t="str">
            <v>ENKEI</v>
          </cell>
          <cell r="K2857" t="str">
            <v>GM</v>
          </cell>
          <cell r="L2857" t="str">
            <v>1660</v>
          </cell>
          <cell r="M2857" t="str">
            <v>WHEEL</v>
          </cell>
          <cell r="N2857" t="str">
            <v>WHEEL O/E</v>
          </cell>
          <cell r="O2857" t="str">
            <v>WHL</v>
          </cell>
          <cell r="P2857" t="str">
            <v/>
          </cell>
          <cell r="Q2857" t="str">
            <v/>
          </cell>
          <cell r="R2857" t="str">
            <v/>
          </cell>
          <cell r="T2857">
            <v>0</v>
          </cell>
          <cell r="V2857" t="str">
            <v>1660</v>
          </cell>
          <cell r="Y2857" t="str">
            <v>24</v>
          </cell>
          <cell r="AG2857" t="str">
            <v>*</v>
          </cell>
          <cell r="AL2857" t="str">
            <v>ENKEI</v>
          </cell>
          <cell r="AP2857">
            <v>0</v>
          </cell>
          <cell r="AQ2857">
            <v>0</v>
          </cell>
          <cell r="AR2857">
            <v>0</v>
          </cell>
          <cell r="AU2857">
            <v>0</v>
          </cell>
          <cell r="AW2857" t="str">
            <v>INDENTURED</v>
          </cell>
          <cell r="AX2857">
            <v>0</v>
          </cell>
          <cell r="AY2857" t="str">
            <v>B</v>
          </cell>
          <cell r="AZ2857">
            <v>98</v>
          </cell>
          <cell r="BA2857">
            <v>10</v>
          </cell>
          <cell r="BB2857">
            <v>50</v>
          </cell>
          <cell r="BC2857">
            <v>616</v>
          </cell>
          <cell r="BD2857" t="str">
            <v>WHL</v>
          </cell>
          <cell r="BE2857" t="str">
            <v>WHG</v>
          </cell>
          <cell r="BF2857" t="str">
            <v>W</v>
          </cell>
          <cell r="BG2857" t="str">
            <v>PCS</v>
          </cell>
          <cell r="BH2857">
            <v>0</v>
          </cell>
          <cell r="BI2857">
            <v>0</v>
          </cell>
          <cell r="BJ2857">
            <v>0</v>
          </cell>
          <cell r="BK2857">
            <v>6.6064383999999993E-3</v>
          </cell>
          <cell r="BL2857">
            <v>16</v>
          </cell>
          <cell r="BM2857">
            <v>0</v>
          </cell>
          <cell r="BN2857">
            <v>0</v>
          </cell>
          <cell r="BR2857">
            <v>0</v>
          </cell>
          <cell r="BS2857">
            <v>0</v>
          </cell>
          <cell r="BT2857">
            <v>0</v>
          </cell>
          <cell r="BU2857">
            <v>0</v>
          </cell>
          <cell r="BV2857">
            <v>0</v>
          </cell>
          <cell r="BW2857">
            <v>0</v>
          </cell>
          <cell r="BX2857">
            <v>0</v>
          </cell>
        </row>
        <row r="2858">
          <cell r="E2858" t="str">
            <v>BWHG7092</v>
          </cell>
          <cell r="F2858" t="str">
            <v>A 15X6J(&amp;QD9 WITH B) LEMMERZ</v>
          </cell>
          <cell r="G2858" t="str">
            <v>A 15X6J(&amp;QD9 WITH B) LEMMERZ</v>
          </cell>
          <cell r="H2858" t="str">
            <v>LEMMERZ</v>
          </cell>
          <cell r="K2858" t="str">
            <v>GM</v>
          </cell>
          <cell r="L2858" t="str">
            <v>1560</v>
          </cell>
          <cell r="M2858" t="str">
            <v>WHEEL</v>
          </cell>
          <cell r="N2858" t="str">
            <v>WHEEL O/E</v>
          </cell>
          <cell r="O2858" t="str">
            <v>WHL</v>
          </cell>
          <cell r="P2858" t="str">
            <v/>
          </cell>
          <cell r="Q2858" t="str">
            <v/>
          </cell>
          <cell r="R2858" t="str">
            <v/>
          </cell>
          <cell r="T2858">
            <v>0</v>
          </cell>
          <cell r="V2858" t="str">
            <v>1560</v>
          </cell>
          <cell r="Y2858" t="str">
            <v>24</v>
          </cell>
          <cell r="AG2858" t="str">
            <v>*</v>
          </cell>
          <cell r="AL2858" t="str">
            <v>LEMMERZ</v>
          </cell>
          <cell r="AP2858">
            <v>0</v>
          </cell>
          <cell r="AQ2858">
            <v>0</v>
          </cell>
          <cell r="AR2858">
            <v>0</v>
          </cell>
          <cell r="AU2858">
            <v>0</v>
          </cell>
          <cell r="AW2858" t="str">
            <v>INDENTURED</v>
          </cell>
          <cell r="AX2858">
            <v>0</v>
          </cell>
          <cell r="AY2858" t="str">
            <v>B</v>
          </cell>
          <cell r="AZ2858">
            <v>98</v>
          </cell>
          <cell r="BA2858">
            <v>10</v>
          </cell>
          <cell r="BB2858">
            <v>50</v>
          </cell>
          <cell r="BC2858">
            <v>616</v>
          </cell>
          <cell r="BD2858" t="str">
            <v>WHL</v>
          </cell>
          <cell r="BE2858" t="str">
            <v>WHG</v>
          </cell>
          <cell r="BF2858" t="str">
            <v>W</v>
          </cell>
          <cell r="BG2858" t="str">
            <v>PCS</v>
          </cell>
          <cell r="BH2858">
            <v>0</v>
          </cell>
          <cell r="BI2858">
            <v>0</v>
          </cell>
          <cell r="BJ2858">
            <v>0</v>
          </cell>
          <cell r="BK2858">
            <v>5.8064400000000004E-3</v>
          </cell>
          <cell r="BL2858">
            <v>15</v>
          </cell>
          <cell r="BM2858">
            <v>0</v>
          </cell>
          <cell r="BN2858">
            <v>0</v>
          </cell>
          <cell r="BR2858">
            <v>0</v>
          </cell>
          <cell r="BS2858">
            <v>0</v>
          </cell>
          <cell r="BT2858">
            <v>0</v>
          </cell>
          <cell r="BU2858">
            <v>0</v>
          </cell>
          <cell r="BV2858">
            <v>0</v>
          </cell>
          <cell r="BW2858">
            <v>0</v>
          </cell>
          <cell r="BX2858">
            <v>0</v>
          </cell>
        </row>
        <row r="2859">
          <cell r="E2859" t="str">
            <v>BWHG7093</v>
          </cell>
          <cell r="F2859" t="str">
            <v>S 15X6J(&amp;PG1) KALLAWIS</v>
          </cell>
          <cell r="G2859" t="str">
            <v>S 15X6J(&amp;PG1) KALLAWIS</v>
          </cell>
          <cell r="H2859" t="str">
            <v xml:space="preserve"> KALLAWIS</v>
          </cell>
          <cell r="K2859" t="str">
            <v>GM</v>
          </cell>
          <cell r="L2859" t="str">
            <v>1560</v>
          </cell>
          <cell r="M2859" t="str">
            <v>WHEEL</v>
          </cell>
          <cell r="N2859" t="str">
            <v>WHEEL O/E</v>
          </cell>
          <cell r="O2859" t="str">
            <v>WHL</v>
          </cell>
          <cell r="P2859" t="str">
            <v/>
          </cell>
          <cell r="Q2859" t="str">
            <v/>
          </cell>
          <cell r="R2859" t="str">
            <v/>
          </cell>
          <cell r="T2859">
            <v>0</v>
          </cell>
          <cell r="V2859" t="str">
            <v>1560</v>
          </cell>
          <cell r="Y2859" t="str">
            <v>24</v>
          </cell>
          <cell r="AG2859" t="str">
            <v>*</v>
          </cell>
          <cell r="AL2859" t="str">
            <v>KALLAWIS</v>
          </cell>
          <cell r="AP2859">
            <v>0</v>
          </cell>
          <cell r="AQ2859">
            <v>0</v>
          </cell>
          <cell r="AR2859">
            <v>0</v>
          </cell>
          <cell r="AU2859">
            <v>0</v>
          </cell>
          <cell r="AW2859" t="str">
            <v>INDENTURED</v>
          </cell>
          <cell r="AX2859">
            <v>106</v>
          </cell>
          <cell r="AY2859" t="str">
            <v>B</v>
          </cell>
          <cell r="AZ2859">
            <v>98</v>
          </cell>
          <cell r="BA2859">
            <v>10</v>
          </cell>
          <cell r="BB2859">
            <v>50</v>
          </cell>
          <cell r="BC2859">
            <v>616</v>
          </cell>
          <cell r="BD2859" t="str">
            <v>WHL</v>
          </cell>
          <cell r="BE2859" t="str">
            <v>WHG</v>
          </cell>
          <cell r="BF2859" t="str">
            <v>W</v>
          </cell>
          <cell r="BG2859" t="str">
            <v>PCS</v>
          </cell>
          <cell r="BH2859">
            <v>0</v>
          </cell>
          <cell r="BI2859">
            <v>0</v>
          </cell>
          <cell r="BJ2859">
            <v>0</v>
          </cell>
          <cell r="BK2859">
            <v>5.8064400000000004E-3</v>
          </cell>
          <cell r="BL2859">
            <v>15</v>
          </cell>
          <cell r="BM2859">
            <v>0</v>
          </cell>
          <cell r="BN2859">
            <v>0</v>
          </cell>
          <cell r="BR2859">
            <v>0</v>
          </cell>
          <cell r="BS2859">
            <v>0</v>
          </cell>
          <cell r="BT2859">
            <v>0</v>
          </cell>
          <cell r="BU2859">
            <v>0</v>
          </cell>
          <cell r="BV2859">
            <v>0</v>
          </cell>
          <cell r="BW2859">
            <v>0</v>
          </cell>
          <cell r="BX2859">
            <v>391.74</v>
          </cell>
        </row>
        <row r="2860">
          <cell r="E2860" t="str">
            <v>BWHG7528</v>
          </cell>
          <cell r="F2860" t="str">
            <v>A 15X6J(&amp;QD9 WITHOUT B)LEMMEZ</v>
          </cell>
          <cell r="G2860" t="str">
            <v>A 15X6J(&amp;QD9 WITHOUT B)LEMMEZ</v>
          </cell>
          <cell r="H2860" t="str">
            <v>LEMMEZ</v>
          </cell>
          <cell r="K2860" t="str">
            <v>GM</v>
          </cell>
          <cell r="L2860" t="str">
            <v>1560</v>
          </cell>
          <cell r="M2860" t="str">
            <v>WHEEL</v>
          </cell>
          <cell r="N2860" t="str">
            <v>WHEEL O/E</v>
          </cell>
          <cell r="O2860" t="str">
            <v>WHL</v>
          </cell>
          <cell r="P2860" t="str">
            <v/>
          </cell>
          <cell r="Q2860" t="str">
            <v/>
          </cell>
          <cell r="R2860" t="str">
            <v/>
          </cell>
          <cell r="T2860">
            <v>0</v>
          </cell>
          <cell r="V2860" t="str">
            <v>1560</v>
          </cell>
          <cell r="Y2860" t="str">
            <v>24</v>
          </cell>
          <cell r="AG2860" t="str">
            <v>*</v>
          </cell>
          <cell r="AL2860" t="str">
            <v>LEMMERZ</v>
          </cell>
          <cell r="AP2860">
            <v>0</v>
          </cell>
          <cell r="AQ2860">
            <v>0</v>
          </cell>
          <cell r="AR2860">
            <v>0</v>
          </cell>
          <cell r="AU2860">
            <v>0</v>
          </cell>
          <cell r="AW2860" t="str">
            <v>INDENTURED</v>
          </cell>
          <cell r="AX2860">
            <v>0</v>
          </cell>
          <cell r="AY2860" t="str">
            <v>B</v>
          </cell>
          <cell r="AZ2860">
            <v>98</v>
          </cell>
          <cell r="BA2860">
            <v>10</v>
          </cell>
          <cell r="BB2860">
            <v>50</v>
          </cell>
          <cell r="BC2860">
            <v>616</v>
          </cell>
          <cell r="BD2860" t="str">
            <v>WHL</v>
          </cell>
          <cell r="BE2860" t="str">
            <v>WHG</v>
          </cell>
          <cell r="BF2860" t="str">
            <v>W</v>
          </cell>
          <cell r="BG2860" t="str">
            <v>PCS</v>
          </cell>
          <cell r="BH2860">
            <v>0</v>
          </cell>
          <cell r="BI2860">
            <v>0</v>
          </cell>
          <cell r="BJ2860">
            <v>0</v>
          </cell>
          <cell r="BK2860">
            <v>5.8064400000000004E-3</v>
          </cell>
          <cell r="BL2860">
            <v>15</v>
          </cell>
          <cell r="BM2860">
            <v>0</v>
          </cell>
          <cell r="BN2860">
            <v>0</v>
          </cell>
          <cell r="BR2860">
            <v>0</v>
          </cell>
          <cell r="BS2860">
            <v>0</v>
          </cell>
          <cell r="BT2860">
            <v>0</v>
          </cell>
          <cell r="BU2860">
            <v>0</v>
          </cell>
          <cell r="BV2860">
            <v>0</v>
          </cell>
          <cell r="BW2860">
            <v>0</v>
          </cell>
          <cell r="BX2860">
            <v>0</v>
          </cell>
        </row>
        <row r="2861">
          <cell r="E2861" t="str">
            <v>BWHG8575</v>
          </cell>
          <cell r="F2861" t="str">
            <v>A 15X6J (&amp;QE7) JRD</v>
          </cell>
          <cell r="G2861" t="str">
            <v>A 15X6J (&amp;QE7) JRD</v>
          </cell>
          <cell r="H2861" t="str">
            <v>JRD</v>
          </cell>
          <cell r="K2861" t="str">
            <v>GM</v>
          </cell>
          <cell r="L2861" t="str">
            <v>1560</v>
          </cell>
          <cell r="M2861" t="str">
            <v>WHEEL</v>
          </cell>
          <cell r="N2861" t="str">
            <v>WHEEL O/E</v>
          </cell>
          <cell r="O2861" t="str">
            <v>WHL</v>
          </cell>
          <cell r="P2861" t="str">
            <v/>
          </cell>
          <cell r="Q2861" t="str">
            <v/>
          </cell>
          <cell r="R2861" t="str">
            <v/>
          </cell>
          <cell r="T2861">
            <v>0</v>
          </cell>
          <cell r="V2861" t="str">
            <v>1560</v>
          </cell>
          <cell r="Y2861" t="str">
            <v>24</v>
          </cell>
          <cell r="AG2861" t="str">
            <v>*</v>
          </cell>
          <cell r="AL2861" t="str">
            <v>JRD</v>
          </cell>
          <cell r="AP2861">
            <v>0</v>
          </cell>
          <cell r="AQ2861">
            <v>0</v>
          </cell>
          <cell r="AR2861">
            <v>0</v>
          </cell>
          <cell r="AU2861">
            <v>0</v>
          </cell>
          <cell r="AW2861" t="str">
            <v>INDENTURED</v>
          </cell>
          <cell r="AX2861">
            <v>0</v>
          </cell>
          <cell r="AY2861" t="str">
            <v>B</v>
          </cell>
          <cell r="AZ2861">
            <v>98</v>
          </cell>
          <cell r="BA2861">
            <v>10</v>
          </cell>
          <cell r="BB2861">
            <v>50</v>
          </cell>
          <cell r="BC2861">
            <v>616</v>
          </cell>
          <cell r="BD2861" t="str">
            <v>WHL</v>
          </cell>
          <cell r="BE2861" t="str">
            <v>WHG</v>
          </cell>
          <cell r="BF2861" t="str">
            <v>W</v>
          </cell>
          <cell r="BG2861" t="str">
            <v>PCS</v>
          </cell>
          <cell r="BH2861">
            <v>0</v>
          </cell>
          <cell r="BI2861">
            <v>0</v>
          </cell>
          <cell r="BJ2861">
            <v>0</v>
          </cell>
          <cell r="BK2861">
            <v>5.8064400000000004E-3</v>
          </cell>
          <cell r="BL2861">
            <v>15</v>
          </cell>
          <cell r="BM2861">
            <v>0</v>
          </cell>
          <cell r="BN2861">
            <v>0</v>
          </cell>
          <cell r="BR2861">
            <v>0</v>
          </cell>
          <cell r="BS2861">
            <v>0</v>
          </cell>
          <cell r="BT2861">
            <v>0</v>
          </cell>
          <cell r="BU2861">
            <v>0</v>
          </cell>
          <cell r="BV2861">
            <v>0</v>
          </cell>
          <cell r="BW2861">
            <v>0</v>
          </cell>
          <cell r="BX2861">
            <v>0</v>
          </cell>
        </row>
        <row r="2862">
          <cell r="E2862" t="str">
            <v>BWHG8576</v>
          </cell>
          <cell r="F2862" t="str">
            <v>A 16X6J (&amp;NW6 WITH FN) JRD</v>
          </cell>
          <cell r="G2862" t="str">
            <v>A 16X6J (&amp;NW6 WITH FN) JRD</v>
          </cell>
          <cell r="H2862" t="str">
            <v>JRD</v>
          </cell>
          <cell r="K2862" t="str">
            <v>GM</v>
          </cell>
          <cell r="L2862" t="str">
            <v>1660</v>
          </cell>
          <cell r="M2862" t="str">
            <v>WHEEL</v>
          </cell>
          <cell r="N2862" t="str">
            <v>WHEEL O/E</v>
          </cell>
          <cell r="O2862" t="str">
            <v>WHL</v>
          </cell>
          <cell r="P2862" t="str">
            <v/>
          </cell>
          <cell r="Q2862" t="str">
            <v/>
          </cell>
          <cell r="R2862" t="str">
            <v/>
          </cell>
          <cell r="T2862">
            <v>0</v>
          </cell>
          <cell r="V2862" t="str">
            <v>1660</v>
          </cell>
          <cell r="Y2862" t="str">
            <v>24</v>
          </cell>
          <cell r="AG2862" t="str">
            <v>*</v>
          </cell>
          <cell r="AL2862" t="str">
            <v>JRD</v>
          </cell>
          <cell r="AP2862">
            <v>0</v>
          </cell>
          <cell r="AQ2862">
            <v>0</v>
          </cell>
          <cell r="AR2862">
            <v>0</v>
          </cell>
          <cell r="AU2862">
            <v>0</v>
          </cell>
          <cell r="AW2862" t="str">
            <v>INDENTURED</v>
          </cell>
          <cell r="AX2862">
            <v>0</v>
          </cell>
          <cell r="AY2862" t="str">
            <v>B</v>
          </cell>
          <cell r="AZ2862">
            <v>98</v>
          </cell>
          <cell r="BA2862">
            <v>10</v>
          </cell>
          <cell r="BB2862">
            <v>50</v>
          </cell>
          <cell r="BC2862">
            <v>616</v>
          </cell>
          <cell r="BD2862" t="str">
            <v>WHL</v>
          </cell>
          <cell r="BE2862" t="str">
            <v>WHG</v>
          </cell>
          <cell r="BF2862" t="str">
            <v>W</v>
          </cell>
          <cell r="BG2862" t="str">
            <v>PCS</v>
          </cell>
          <cell r="BH2862">
            <v>0</v>
          </cell>
          <cell r="BI2862">
            <v>0</v>
          </cell>
          <cell r="BJ2862">
            <v>0</v>
          </cell>
          <cell r="BK2862">
            <v>6.6064383999999993E-3</v>
          </cell>
          <cell r="BL2862">
            <v>16</v>
          </cell>
          <cell r="BM2862">
            <v>0</v>
          </cell>
          <cell r="BN2862">
            <v>0</v>
          </cell>
          <cell r="BR2862">
            <v>0</v>
          </cell>
          <cell r="BS2862">
            <v>0</v>
          </cell>
          <cell r="BT2862">
            <v>0</v>
          </cell>
          <cell r="BU2862">
            <v>0</v>
          </cell>
          <cell r="BV2862">
            <v>0</v>
          </cell>
          <cell r="BW2862">
            <v>0</v>
          </cell>
          <cell r="BX2862">
            <v>0</v>
          </cell>
        </row>
        <row r="2863">
          <cell r="E2863" t="str">
            <v>BWHG8659</v>
          </cell>
          <cell r="F2863" t="str">
            <v>A 16X6J(&amp;PG0) ENKEI</v>
          </cell>
          <cell r="G2863" t="str">
            <v>A 16X6J(&amp;PG0) ENKEI</v>
          </cell>
          <cell r="H2863" t="str">
            <v>ENKEI</v>
          </cell>
          <cell r="K2863" t="str">
            <v>GM</v>
          </cell>
          <cell r="L2863" t="str">
            <v>1660</v>
          </cell>
          <cell r="M2863" t="str">
            <v>WHEEL</v>
          </cell>
          <cell r="N2863" t="str">
            <v>WHEEL O/E</v>
          </cell>
          <cell r="O2863" t="str">
            <v>WHL</v>
          </cell>
          <cell r="P2863" t="str">
            <v/>
          </cell>
          <cell r="Q2863" t="str">
            <v/>
          </cell>
          <cell r="R2863" t="str">
            <v/>
          </cell>
          <cell r="T2863">
            <v>0</v>
          </cell>
          <cell r="V2863" t="str">
            <v>1660</v>
          </cell>
          <cell r="Y2863" t="str">
            <v>24</v>
          </cell>
          <cell r="AG2863" t="str">
            <v>*</v>
          </cell>
          <cell r="AL2863" t="str">
            <v>ENKEI</v>
          </cell>
          <cell r="AP2863">
            <v>0</v>
          </cell>
          <cell r="AQ2863">
            <v>0</v>
          </cell>
          <cell r="AR2863">
            <v>0</v>
          </cell>
          <cell r="AU2863">
            <v>0</v>
          </cell>
          <cell r="AW2863" t="str">
            <v>INDENTURED</v>
          </cell>
          <cell r="AX2863">
            <v>0</v>
          </cell>
          <cell r="AY2863" t="str">
            <v>B</v>
          </cell>
          <cell r="AZ2863">
            <v>98</v>
          </cell>
          <cell r="BA2863">
            <v>10</v>
          </cell>
          <cell r="BB2863">
            <v>50</v>
          </cell>
          <cell r="BC2863">
            <v>616</v>
          </cell>
          <cell r="BD2863" t="str">
            <v>WHL</v>
          </cell>
          <cell r="BE2863" t="str">
            <v>WHG</v>
          </cell>
          <cell r="BF2863" t="str">
            <v>W</v>
          </cell>
          <cell r="BG2863" t="str">
            <v>PCS</v>
          </cell>
          <cell r="BH2863">
            <v>0</v>
          </cell>
          <cell r="BI2863">
            <v>0</v>
          </cell>
          <cell r="BJ2863">
            <v>0</v>
          </cell>
          <cell r="BK2863">
            <v>6.6064383999999993E-3</v>
          </cell>
          <cell r="BL2863">
            <v>16</v>
          </cell>
          <cell r="BM2863">
            <v>0</v>
          </cell>
          <cell r="BN2863">
            <v>0</v>
          </cell>
          <cell r="BR2863">
            <v>0</v>
          </cell>
          <cell r="BS2863">
            <v>0</v>
          </cell>
          <cell r="BT2863">
            <v>0</v>
          </cell>
          <cell r="BU2863">
            <v>0</v>
          </cell>
          <cell r="BV2863">
            <v>0</v>
          </cell>
          <cell r="BW2863">
            <v>0</v>
          </cell>
          <cell r="BX2863">
            <v>0</v>
          </cell>
        </row>
        <row r="2864">
          <cell r="E2864" t="str">
            <v>BWHG8804</v>
          </cell>
          <cell r="F2864" t="str">
            <v>A 16X6J(&amp;QE0 LOCALISED) ENKEI</v>
          </cell>
          <cell r="G2864" t="str">
            <v>A 16X6J(&amp;QE0 LOCALISED) ENKEI</v>
          </cell>
          <cell r="H2864" t="str">
            <v>ENKEI</v>
          </cell>
          <cell r="K2864" t="str">
            <v>GM</v>
          </cell>
          <cell r="L2864" t="str">
            <v>1660</v>
          </cell>
          <cell r="M2864" t="str">
            <v>WHEEL</v>
          </cell>
          <cell r="N2864" t="str">
            <v>WHEEL O/E</v>
          </cell>
          <cell r="O2864" t="str">
            <v>WHL</v>
          </cell>
          <cell r="P2864" t="str">
            <v/>
          </cell>
          <cell r="Q2864" t="str">
            <v/>
          </cell>
          <cell r="R2864" t="str">
            <v/>
          </cell>
          <cell r="T2864">
            <v>0</v>
          </cell>
          <cell r="V2864" t="str">
            <v>1660</v>
          </cell>
          <cell r="Y2864" t="str">
            <v>24</v>
          </cell>
          <cell r="AG2864" t="str">
            <v>*</v>
          </cell>
          <cell r="AL2864" t="str">
            <v>ENKEI</v>
          </cell>
          <cell r="AP2864">
            <v>0</v>
          </cell>
          <cell r="AQ2864">
            <v>0</v>
          </cell>
          <cell r="AR2864">
            <v>0</v>
          </cell>
          <cell r="AU2864">
            <v>0</v>
          </cell>
          <cell r="AW2864" t="str">
            <v>INDENTURED</v>
          </cell>
          <cell r="AX2864">
            <v>0</v>
          </cell>
          <cell r="AY2864" t="str">
            <v>B</v>
          </cell>
          <cell r="AZ2864">
            <v>98</v>
          </cell>
          <cell r="BA2864">
            <v>10</v>
          </cell>
          <cell r="BB2864">
            <v>50</v>
          </cell>
          <cell r="BC2864">
            <v>616</v>
          </cell>
          <cell r="BD2864" t="str">
            <v>WHL</v>
          </cell>
          <cell r="BE2864" t="str">
            <v>WHG</v>
          </cell>
          <cell r="BF2864" t="str">
            <v>W</v>
          </cell>
          <cell r="BG2864" t="str">
            <v>PCS</v>
          </cell>
          <cell r="BH2864">
            <v>0</v>
          </cell>
          <cell r="BI2864">
            <v>0</v>
          </cell>
          <cell r="BJ2864">
            <v>0</v>
          </cell>
          <cell r="BK2864">
            <v>6.6064383999999993E-3</v>
          </cell>
          <cell r="BL2864">
            <v>16</v>
          </cell>
          <cell r="BM2864">
            <v>0</v>
          </cell>
          <cell r="BN2864">
            <v>0</v>
          </cell>
          <cell r="BR2864">
            <v>0</v>
          </cell>
          <cell r="BS2864">
            <v>0</v>
          </cell>
          <cell r="BT2864">
            <v>0</v>
          </cell>
          <cell r="BU2864">
            <v>0</v>
          </cell>
          <cell r="BV2864">
            <v>0</v>
          </cell>
          <cell r="BW2864">
            <v>0</v>
          </cell>
          <cell r="BX2864">
            <v>0</v>
          </cell>
        </row>
        <row r="2865">
          <cell r="E2865" t="str">
            <v>BWSF3010</v>
          </cell>
          <cell r="F2865" t="str">
            <v>FIREHAWK P-UP CAP</v>
          </cell>
          <cell r="G2865" t="str">
            <v>FIREHAWK P-UP CAP</v>
          </cell>
          <cell r="H2865" t="str">
            <v>FIREHAWK P-UP</v>
          </cell>
          <cell r="K2865" t="str">
            <v>LENSO</v>
          </cell>
          <cell r="L2865" t="str">
            <v/>
          </cell>
          <cell r="M2865" t="str">
            <v>WHEEL</v>
          </cell>
          <cell r="N2865" t="str">
            <v>WHEEL</v>
          </cell>
          <cell r="O2865" t="str">
            <v>WHL PART</v>
          </cell>
          <cell r="P2865" t="str">
            <v/>
          </cell>
          <cell r="Q2865" t="str">
            <v/>
          </cell>
          <cell r="R2865" t="str">
            <v/>
          </cell>
          <cell r="S2865" t="e">
            <v>#N/A</v>
          </cell>
          <cell r="T2865" t="e">
            <v>#N/A</v>
          </cell>
          <cell r="U2865" t="e">
            <v>#N/A</v>
          </cell>
          <cell r="V2865" t="str">
            <v/>
          </cell>
          <cell r="W2865" t="e">
            <v>#N/A</v>
          </cell>
          <cell r="X2865" t="e">
            <v>#N/A</v>
          </cell>
          <cell r="Y2865" t="str">
            <v>24</v>
          </cell>
          <cell r="AG2865">
            <v>0</v>
          </cell>
          <cell r="AL2865" t="str">
            <v>FIREHAWK</v>
          </cell>
          <cell r="AP2865">
            <v>0</v>
          </cell>
          <cell r="AQ2865">
            <v>0</v>
          </cell>
          <cell r="AR2865">
            <v>0</v>
          </cell>
          <cell r="AU2865">
            <v>0</v>
          </cell>
          <cell r="AW2865" t="str">
            <v>INDENTURED</v>
          </cell>
          <cell r="AX2865">
            <v>50</v>
          </cell>
          <cell r="AY2865" t="str">
            <v>B</v>
          </cell>
          <cell r="AZ2865">
            <v>98</v>
          </cell>
          <cell r="BA2865">
            <v>10</v>
          </cell>
          <cell r="BB2865">
            <v>50</v>
          </cell>
          <cell r="BC2865">
            <v>615</v>
          </cell>
          <cell r="BD2865" t="str">
            <v>WHL</v>
          </cell>
          <cell r="BE2865" t="str">
            <v>WSF</v>
          </cell>
          <cell r="BF2865" t="str">
            <v>W</v>
          </cell>
          <cell r="BG2865" t="str">
            <v>PCS</v>
          </cell>
          <cell r="BH2865">
            <v>0</v>
          </cell>
          <cell r="BJ2865">
            <v>0</v>
          </cell>
          <cell r="BK2865">
            <v>0</v>
          </cell>
          <cell r="BL2865">
            <v>0</v>
          </cell>
          <cell r="BM2865">
            <v>0</v>
          </cell>
          <cell r="BN2865">
            <v>0</v>
          </cell>
          <cell r="BR2865">
            <v>60</v>
          </cell>
          <cell r="BS2865">
            <v>60</v>
          </cell>
          <cell r="BT2865">
            <v>60</v>
          </cell>
          <cell r="BU2865">
            <v>67</v>
          </cell>
          <cell r="BV2865">
            <v>10</v>
          </cell>
          <cell r="BW2865">
            <v>60</v>
          </cell>
          <cell r="BX2865">
            <v>49</v>
          </cell>
        </row>
        <row r="2866">
          <cell r="E2866" t="str">
            <v>BWSF3030</v>
          </cell>
          <cell r="F2866" t="str">
            <v>FIREHAWK-01 CAP</v>
          </cell>
          <cell r="G2866" t="str">
            <v>FIREHAWK-01 CAP</v>
          </cell>
          <cell r="H2866" t="str">
            <v>FIREHAWK-01</v>
          </cell>
          <cell r="K2866" t="str">
            <v>LENSO</v>
          </cell>
          <cell r="L2866" t="str">
            <v/>
          </cell>
          <cell r="M2866" t="str">
            <v>WHEEL</v>
          </cell>
          <cell r="N2866" t="str">
            <v>WHEEL</v>
          </cell>
          <cell r="O2866" t="str">
            <v>WHL PART</v>
          </cell>
          <cell r="P2866" t="str">
            <v/>
          </cell>
          <cell r="Q2866" t="str">
            <v/>
          </cell>
          <cell r="R2866" t="str">
            <v/>
          </cell>
          <cell r="S2866" t="e">
            <v>#N/A</v>
          </cell>
          <cell r="T2866" t="e">
            <v>#N/A</v>
          </cell>
          <cell r="U2866" t="e">
            <v>#N/A</v>
          </cell>
          <cell r="V2866" t="str">
            <v/>
          </cell>
          <cell r="W2866" t="e">
            <v>#N/A</v>
          </cell>
          <cell r="X2866" t="e">
            <v>#N/A</v>
          </cell>
          <cell r="Y2866" t="str">
            <v>24</v>
          </cell>
          <cell r="AG2866">
            <v>0</v>
          </cell>
          <cell r="AL2866" t="str">
            <v>FIREHAWK</v>
          </cell>
          <cell r="AP2866">
            <v>0</v>
          </cell>
          <cell r="AQ2866">
            <v>0</v>
          </cell>
          <cell r="AR2866">
            <v>0</v>
          </cell>
          <cell r="AU2866">
            <v>0</v>
          </cell>
          <cell r="AW2866" t="str">
            <v>INDENTURED</v>
          </cell>
          <cell r="AX2866">
            <v>16</v>
          </cell>
          <cell r="AY2866" t="str">
            <v>B</v>
          </cell>
          <cell r="AZ2866">
            <v>98</v>
          </cell>
          <cell r="BA2866">
            <v>10</v>
          </cell>
          <cell r="BB2866">
            <v>50</v>
          </cell>
          <cell r="BC2866">
            <v>615</v>
          </cell>
          <cell r="BD2866" t="str">
            <v>WHL</v>
          </cell>
          <cell r="BE2866" t="str">
            <v>WSF</v>
          </cell>
          <cell r="BF2866" t="str">
            <v>W</v>
          </cell>
          <cell r="BG2866" t="str">
            <v>PCS</v>
          </cell>
          <cell r="BH2866">
            <v>0</v>
          </cell>
          <cell r="BJ2866">
            <v>0</v>
          </cell>
          <cell r="BK2866">
            <v>0</v>
          </cell>
          <cell r="BL2866">
            <v>0</v>
          </cell>
          <cell r="BM2866">
            <v>0</v>
          </cell>
          <cell r="BN2866">
            <v>0</v>
          </cell>
          <cell r="BR2866">
            <v>60</v>
          </cell>
          <cell r="BS2866">
            <v>60</v>
          </cell>
          <cell r="BT2866">
            <v>60</v>
          </cell>
          <cell r="BU2866">
            <v>67</v>
          </cell>
          <cell r="BV2866">
            <v>10</v>
          </cell>
          <cell r="BW2866">
            <v>60</v>
          </cell>
          <cell r="BX2866">
            <v>49</v>
          </cell>
        </row>
        <row r="2867">
          <cell r="E2867" t="str">
            <v>BWHK1010</v>
          </cell>
          <cell r="F2867" t="str">
            <v>EXCEEDER 18 +20 6 139.7 M/B</v>
          </cell>
          <cell r="G2867" t="str">
            <v>EXCEEDER 18 +20 6 139.7 M/B</v>
          </cell>
          <cell r="H2867" t="str">
            <v>EXCEEDER</v>
          </cell>
          <cell r="K2867" t="str">
            <v>KOSEI YASHIYODA</v>
          </cell>
          <cell r="L2867" t="str">
            <v>1880</v>
          </cell>
          <cell r="M2867" t="str">
            <v>WHEEL</v>
          </cell>
          <cell r="N2867" t="str">
            <v>WHEEL</v>
          </cell>
          <cell r="O2867" t="str">
            <v>WHL</v>
          </cell>
          <cell r="P2867" t="str">
            <v/>
          </cell>
          <cell r="Q2867" t="str">
            <v/>
          </cell>
          <cell r="R2867" t="str">
            <v/>
          </cell>
          <cell r="T2867">
            <v>0</v>
          </cell>
          <cell r="V2867" t="str">
            <v>1880</v>
          </cell>
          <cell r="Y2867" t="str">
            <v>24</v>
          </cell>
          <cell r="AG2867" t="str">
            <v>*</v>
          </cell>
          <cell r="AL2867" t="str">
            <v>EXCEEDER</v>
          </cell>
          <cell r="AP2867">
            <v>0</v>
          </cell>
          <cell r="AQ2867">
            <v>0</v>
          </cell>
          <cell r="AR2867">
            <v>0</v>
          </cell>
          <cell r="AU2867">
            <v>0</v>
          </cell>
          <cell r="AW2867" t="str">
            <v>NORMAL</v>
          </cell>
          <cell r="AX2867">
            <v>0</v>
          </cell>
          <cell r="AY2867" t="str">
            <v>B</v>
          </cell>
          <cell r="AZ2867">
            <v>98</v>
          </cell>
          <cell r="BA2867">
            <v>10</v>
          </cell>
          <cell r="BB2867">
            <v>60</v>
          </cell>
          <cell r="BC2867">
            <v>616</v>
          </cell>
          <cell r="BD2867" t="str">
            <v>WHL</v>
          </cell>
          <cell r="BE2867" t="str">
            <v>WHK</v>
          </cell>
          <cell r="BF2867" t="str">
            <v>W</v>
          </cell>
          <cell r="BG2867" t="str">
            <v>PCS</v>
          </cell>
          <cell r="BH2867">
            <v>0</v>
          </cell>
          <cell r="BJ2867">
            <v>0</v>
          </cell>
          <cell r="BK2867">
            <v>8.3612736E-3</v>
          </cell>
          <cell r="BL2867">
            <v>18</v>
          </cell>
          <cell r="BM2867">
            <v>0</v>
          </cell>
          <cell r="BN2867">
            <v>0</v>
          </cell>
          <cell r="BO2867">
            <v>95</v>
          </cell>
          <cell r="BP2867">
            <v>80</v>
          </cell>
          <cell r="BR2867">
            <v>6000</v>
          </cell>
          <cell r="BS2867">
            <v>4200</v>
          </cell>
          <cell r="BT2867">
            <v>4200</v>
          </cell>
          <cell r="BU2867">
            <v>4667</v>
          </cell>
          <cell r="BV2867">
            <v>10</v>
          </cell>
          <cell r="BW2867">
            <v>4200</v>
          </cell>
          <cell r="BX2867">
            <v>0</v>
          </cell>
        </row>
        <row r="2868">
          <cell r="E2868" t="str">
            <v>BWHK1012</v>
          </cell>
          <cell r="F2868" t="str">
            <v>EXCEEDER 18 +20 6 139.7 M/BS</v>
          </cell>
          <cell r="G2868" t="str">
            <v>EXCEEDER 18 +20 6 139.7 M/BS</v>
          </cell>
          <cell r="H2868" t="str">
            <v>EXCEEDER</v>
          </cell>
          <cell r="K2868" t="str">
            <v>KOSEI YASHIYODA</v>
          </cell>
          <cell r="L2868" t="str">
            <v>1880</v>
          </cell>
          <cell r="M2868" t="str">
            <v>WHEEL</v>
          </cell>
          <cell r="N2868" t="str">
            <v>WHEEL</v>
          </cell>
          <cell r="O2868" t="str">
            <v>WHL</v>
          </cell>
          <cell r="P2868" t="str">
            <v/>
          </cell>
          <cell r="Q2868" t="str">
            <v/>
          </cell>
          <cell r="R2868" t="str">
            <v/>
          </cell>
          <cell r="T2868">
            <v>0</v>
          </cell>
          <cell r="V2868" t="str">
            <v>1880</v>
          </cell>
          <cell r="Y2868" t="str">
            <v>24</v>
          </cell>
          <cell r="AG2868" t="str">
            <v>*</v>
          </cell>
          <cell r="AL2868" t="str">
            <v>EXCEEDER</v>
          </cell>
          <cell r="AP2868">
            <v>0</v>
          </cell>
          <cell r="AQ2868">
            <v>0</v>
          </cell>
          <cell r="AR2868">
            <v>0</v>
          </cell>
          <cell r="AU2868">
            <v>0</v>
          </cell>
          <cell r="AW2868" t="str">
            <v>NORMAL</v>
          </cell>
          <cell r="AX2868">
            <v>0</v>
          </cell>
          <cell r="AY2868" t="str">
            <v>B</v>
          </cell>
          <cell r="AZ2868">
            <v>98</v>
          </cell>
          <cell r="BA2868">
            <v>10</v>
          </cell>
          <cell r="BB2868">
            <v>60</v>
          </cell>
          <cell r="BC2868">
            <v>616</v>
          </cell>
          <cell r="BD2868" t="str">
            <v>WHL</v>
          </cell>
          <cell r="BE2868" t="str">
            <v>WHK</v>
          </cell>
          <cell r="BF2868" t="str">
            <v>W</v>
          </cell>
          <cell r="BG2868" t="str">
            <v>PCS</v>
          </cell>
          <cell r="BH2868">
            <v>0</v>
          </cell>
          <cell r="BJ2868">
            <v>0</v>
          </cell>
          <cell r="BK2868">
            <v>8.3612736E-3</v>
          </cell>
          <cell r="BL2868">
            <v>18</v>
          </cell>
          <cell r="BM2868">
            <v>0</v>
          </cell>
          <cell r="BN2868">
            <v>0</v>
          </cell>
          <cell r="BO2868">
            <v>95</v>
          </cell>
          <cell r="BP2868">
            <v>80</v>
          </cell>
          <cell r="BR2868">
            <v>5714</v>
          </cell>
          <cell r="BS2868">
            <v>4000</v>
          </cell>
          <cell r="BT2868">
            <v>4000</v>
          </cell>
          <cell r="BU2868">
            <v>4444</v>
          </cell>
          <cell r="BV2868">
            <v>10</v>
          </cell>
          <cell r="BW2868">
            <v>4000</v>
          </cell>
          <cell r="BX2868">
            <v>0</v>
          </cell>
        </row>
        <row r="2869">
          <cell r="E2869" t="str">
            <v>BWHK1014</v>
          </cell>
          <cell r="F2869" t="str">
            <v>EXCEEDER 18 +20 6 139.7 HB</v>
          </cell>
          <cell r="G2869" t="str">
            <v>EXCEEDER 18 +20 6 139.7 HB</v>
          </cell>
          <cell r="H2869" t="str">
            <v>EXCEEDER</v>
          </cell>
          <cell r="K2869" t="str">
            <v>KOSEI YASHIYODA</v>
          </cell>
          <cell r="L2869" t="str">
            <v>1880</v>
          </cell>
          <cell r="M2869" t="str">
            <v>WHEEL</v>
          </cell>
          <cell r="N2869" t="str">
            <v>WHEEL</v>
          </cell>
          <cell r="O2869" t="str">
            <v>WHL</v>
          </cell>
          <cell r="P2869" t="str">
            <v/>
          </cell>
          <cell r="Q2869" t="str">
            <v/>
          </cell>
          <cell r="R2869" t="str">
            <v/>
          </cell>
          <cell r="T2869">
            <v>0</v>
          </cell>
          <cell r="V2869" t="str">
            <v>1880</v>
          </cell>
          <cell r="Y2869" t="str">
            <v>24</v>
          </cell>
          <cell r="AG2869" t="str">
            <v>*</v>
          </cell>
          <cell r="AL2869" t="str">
            <v>EXCEEDER</v>
          </cell>
          <cell r="AP2869">
            <v>0</v>
          </cell>
          <cell r="AQ2869">
            <v>0</v>
          </cell>
          <cell r="AR2869">
            <v>0</v>
          </cell>
          <cell r="AU2869">
            <v>0</v>
          </cell>
          <cell r="AW2869" t="str">
            <v>NORMAL</v>
          </cell>
          <cell r="AX2869">
            <v>0</v>
          </cell>
          <cell r="AY2869" t="str">
            <v>B</v>
          </cell>
          <cell r="AZ2869">
            <v>98</v>
          </cell>
          <cell r="BA2869">
            <v>10</v>
          </cell>
          <cell r="BB2869">
            <v>60</v>
          </cell>
          <cell r="BC2869">
            <v>616</v>
          </cell>
          <cell r="BD2869" t="str">
            <v>WHL</v>
          </cell>
          <cell r="BE2869" t="str">
            <v>WHK</v>
          </cell>
          <cell r="BF2869" t="str">
            <v>W</v>
          </cell>
          <cell r="BG2869" t="str">
            <v>PCS</v>
          </cell>
          <cell r="BH2869">
            <v>0</v>
          </cell>
          <cell r="BJ2869">
            <v>0</v>
          </cell>
          <cell r="BK2869">
            <v>8.3612736E-3</v>
          </cell>
          <cell r="BL2869">
            <v>18</v>
          </cell>
          <cell r="BM2869">
            <v>0</v>
          </cell>
          <cell r="BN2869">
            <v>0</v>
          </cell>
          <cell r="BO2869">
            <v>95</v>
          </cell>
          <cell r="BP2869">
            <v>80</v>
          </cell>
          <cell r="BR2869">
            <v>6000</v>
          </cell>
          <cell r="BS2869">
            <v>4200</v>
          </cell>
          <cell r="BT2869">
            <v>4200</v>
          </cell>
          <cell r="BU2869">
            <v>4667</v>
          </cell>
          <cell r="BV2869">
            <v>10</v>
          </cell>
          <cell r="BW2869">
            <v>4200</v>
          </cell>
          <cell r="BX2869">
            <v>0</v>
          </cell>
        </row>
        <row r="2870">
          <cell r="E2870" t="str">
            <v>BWHK1016</v>
          </cell>
          <cell r="F2870" t="str">
            <v>EXCEEDER 18 +30 5 114.3 M/B</v>
          </cell>
          <cell r="G2870" t="str">
            <v>EXCEEDER 18 +30 5 114.3 M/B</v>
          </cell>
          <cell r="H2870" t="str">
            <v>EXCEEDER</v>
          </cell>
          <cell r="K2870" t="str">
            <v>KOSEI YASHIYODA</v>
          </cell>
          <cell r="L2870" t="str">
            <v>1880</v>
          </cell>
          <cell r="M2870" t="str">
            <v>WHEEL</v>
          </cell>
          <cell r="N2870" t="str">
            <v>WHEEL</v>
          </cell>
          <cell r="O2870" t="str">
            <v>WHL</v>
          </cell>
          <cell r="P2870" t="str">
            <v/>
          </cell>
          <cell r="Q2870" t="str">
            <v/>
          </cell>
          <cell r="R2870" t="str">
            <v/>
          </cell>
          <cell r="T2870">
            <v>0</v>
          </cell>
          <cell r="V2870" t="str">
            <v>1880</v>
          </cell>
          <cell r="Y2870" t="str">
            <v>24</v>
          </cell>
          <cell r="AG2870" t="str">
            <v>*</v>
          </cell>
          <cell r="AL2870" t="str">
            <v>EXCEEDER</v>
          </cell>
          <cell r="AP2870">
            <v>0</v>
          </cell>
          <cell r="AQ2870">
            <v>0</v>
          </cell>
          <cell r="AR2870">
            <v>0</v>
          </cell>
          <cell r="AU2870">
            <v>0</v>
          </cell>
          <cell r="AW2870" t="str">
            <v>NORMAL</v>
          </cell>
          <cell r="AX2870">
            <v>0</v>
          </cell>
          <cell r="AY2870" t="str">
            <v>B</v>
          </cell>
          <cell r="AZ2870">
            <v>98</v>
          </cell>
          <cell r="BA2870">
            <v>10</v>
          </cell>
          <cell r="BB2870">
            <v>60</v>
          </cell>
          <cell r="BC2870">
            <v>616</v>
          </cell>
          <cell r="BD2870" t="str">
            <v>WHL</v>
          </cell>
          <cell r="BE2870" t="str">
            <v>WHK</v>
          </cell>
          <cell r="BF2870" t="str">
            <v>W</v>
          </cell>
          <cell r="BG2870" t="str">
            <v>PCS</v>
          </cell>
          <cell r="BH2870">
            <v>0</v>
          </cell>
          <cell r="BJ2870">
            <v>0</v>
          </cell>
          <cell r="BK2870">
            <v>8.3612736E-3</v>
          </cell>
          <cell r="BL2870">
            <v>18</v>
          </cell>
          <cell r="BM2870">
            <v>0</v>
          </cell>
          <cell r="BN2870">
            <v>0</v>
          </cell>
          <cell r="BO2870">
            <v>95</v>
          </cell>
          <cell r="BP2870">
            <v>80</v>
          </cell>
          <cell r="BR2870">
            <v>6000</v>
          </cell>
          <cell r="BS2870">
            <v>4200</v>
          </cell>
          <cell r="BT2870">
            <v>4200</v>
          </cell>
          <cell r="BU2870">
            <v>4667</v>
          </cell>
          <cell r="BV2870">
            <v>10</v>
          </cell>
          <cell r="BW2870">
            <v>4200</v>
          </cell>
          <cell r="BX2870">
            <v>0</v>
          </cell>
        </row>
        <row r="2871">
          <cell r="E2871" t="str">
            <v>BWHK1018</v>
          </cell>
          <cell r="F2871" t="str">
            <v>EXCEEDER 18 +30 5 114.3 M/BS</v>
          </cell>
          <cell r="G2871" t="str">
            <v>EXCEEDER 18 +30 5 114.3 M/BS</v>
          </cell>
          <cell r="H2871" t="str">
            <v>EXCEEDER</v>
          </cell>
          <cell r="K2871" t="str">
            <v>KOSEI YASHIYODA</v>
          </cell>
          <cell r="L2871" t="str">
            <v>1880</v>
          </cell>
          <cell r="M2871" t="str">
            <v>WHEEL</v>
          </cell>
          <cell r="N2871" t="str">
            <v>WHEEL</v>
          </cell>
          <cell r="O2871" t="str">
            <v>WHL</v>
          </cell>
          <cell r="P2871" t="str">
            <v/>
          </cell>
          <cell r="Q2871" t="str">
            <v/>
          </cell>
          <cell r="R2871" t="str">
            <v/>
          </cell>
          <cell r="T2871">
            <v>0</v>
          </cell>
          <cell r="V2871" t="str">
            <v>1880</v>
          </cell>
          <cell r="Y2871" t="str">
            <v>24</v>
          </cell>
          <cell r="AG2871" t="str">
            <v>*</v>
          </cell>
          <cell r="AL2871" t="str">
            <v>EXCEEDER</v>
          </cell>
          <cell r="AP2871">
            <v>0</v>
          </cell>
          <cell r="AQ2871">
            <v>0</v>
          </cell>
          <cell r="AR2871">
            <v>0</v>
          </cell>
          <cell r="AU2871">
            <v>0</v>
          </cell>
          <cell r="AW2871" t="str">
            <v>NORMAL</v>
          </cell>
          <cell r="AX2871">
            <v>0</v>
          </cell>
          <cell r="AY2871" t="str">
            <v>B</v>
          </cell>
          <cell r="AZ2871">
            <v>98</v>
          </cell>
          <cell r="BA2871">
            <v>10</v>
          </cell>
          <cell r="BB2871">
            <v>60</v>
          </cell>
          <cell r="BC2871">
            <v>616</v>
          </cell>
          <cell r="BD2871" t="str">
            <v>WHL</v>
          </cell>
          <cell r="BE2871" t="str">
            <v>WHK</v>
          </cell>
          <cell r="BF2871" t="str">
            <v>W</v>
          </cell>
          <cell r="BG2871" t="str">
            <v>PCS</v>
          </cell>
          <cell r="BH2871">
            <v>0</v>
          </cell>
          <cell r="BJ2871">
            <v>0</v>
          </cell>
          <cell r="BK2871">
            <v>8.3612736E-3</v>
          </cell>
          <cell r="BL2871">
            <v>18</v>
          </cell>
          <cell r="BM2871">
            <v>0</v>
          </cell>
          <cell r="BN2871">
            <v>0</v>
          </cell>
          <cell r="BO2871">
            <v>95</v>
          </cell>
          <cell r="BP2871">
            <v>80</v>
          </cell>
          <cell r="BR2871">
            <v>5714</v>
          </cell>
          <cell r="BS2871">
            <v>4000</v>
          </cell>
          <cell r="BT2871">
            <v>4000</v>
          </cell>
          <cell r="BU2871">
            <v>4444</v>
          </cell>
          <cell r="BV2871">
            <v>10</v>
          </cell>
          <cell r="BW2871">
            <v>4000</v>
          </cell>
          <cell r="BX2871">
            <v>0</v>
          </cell>
        </row>
        <row r="2872">
          <cell r="E2872" t="str">
            <v>BWHK1020</v>
          </cell>
          <cell r="F2872" t="str">
            <v>EXCEEDER 18 +30 5 114.3 HB</v>
          </cell>
          <cell r="G2872" t="str">
            <v>EXCEEDER 18 +30 5 114.3 HB</v>
          </cell>
          <cell r="H2872" t="str">
            <v>EXCEEDER</v>
          </cell>
          <cell r="K2872" t="str">
            <v>KOSEI YASHIYODA</v>
          </cell>
          <cell r="L2872" t="str">
            <v>1880</v>
          </cell>
          <cell r="M2872" t="str">
            <v>WHEEL</v>
          </cell>
          <cell r="N2872" t="str">
            <v>WHEEL</v>
          </cell>
          <cell r="O2872" t="str">
            <v>WHL</v>
          </cell>
          <cell r="P2872" t="str">
            <v/>
          </cell>
          <cell r="Q2872" t="str">
            <v/>
          </cell>
          <cell r="R2872" t="str">
            <v/>
          </cell>
          <cell r="T2872">
            <v>0</v>
          </cell>
          <cell r="V2872" t="str">
            <v>1880</v>
          </cell>
          <cell r="Y2872" t="str">
            <v>24</v>
          </cell>
          <cell r="AG2872" t="str">
            <v>*</v>
          </cell>
          <cell r="AL2872" t="str">
            <v>EXCEEDER</v>
          </cell>
          <cell r="AP2872">
            <v>0</v>
          </cell>
          <cell r="AQ2872">
            <v>0</v>
          </cell>
          <cell r="AR2872">
            <v>0</v>
          </cell>
          <cell r="AU2872">
            <v>0</v>
          </cell>
          <cell r="AW2872" t="str">
            <v>NORMAL</v>
          </cell>
          <cell r="AX2872">
            <v>0</v>
          </cell>
          <cell r="AY2872" t="str">
            <v>B</v>
          </cell>
          <cell r="AZ2872">
            <v>98</v>
          </cell>
          <cell r="BA2872">
            <v>10</v>
          </cell>
          <cell r="BB2872">
            <v>60</v>
          </cell>
          <cell r="BC2872">
            <v>616</v>
          </cell>
          <cell r="BD2872" t="str">
            <v>WHL</v>
          </cell>
          <cell r="BE2872" t="str">
            <v>WHK</v>
          </cell>
          <cell r="BF2872" t="str">
            <v>W</v>
          </cell>
          <cell r="BG2872" t="str">
            <v>PCS</v>
          </cell>
          <cell r="BH2872">
            <v>0</v>
          </cell>
          <cell r="BJ2872">
            <v>0</v>
          </cell>
          <cell r="BK2872">
            <v>8.3612736E-3</v>
          </cell>
          <cell r="BL2872">
            <v>18</v>
          </cell>
          <cell r="BM2872">
            <v>0</v>
          </cell>
          <cell r="BN2872">
            <v>0</v>
          </cell>
          <cell r="BO2872">
            <v>95</v>
          </cell>
          <cell r="BP2872">
            <v>80</v>
          </cell>
          <cell r="BR2872">
            <v>6000</v>
          </cell>
          <cell r="BS2872">
            <v>4200</v>
          </cell>
          <cell r="BT2872">
            <v>4200</v>
          </cell>
          <cell r="BU2872">
            <v>4667</v>
          </cell>
          <cell r="BV2872">
            <v>10</v>
          </cell>
          <cell r="BW2872">
            <v>4200</v>
          </cell>
          <cell r="BX2872">
            <v>0</v>
          </cell>
        </row>
        <row r="2873">
          <cell r="E2873" t="str">
            <v>BWHM8001</v>
          </cell>
          <cell r="F2873" t="str">
            <v>8X175.112 AMG</v>
          </cell>
          <cell r="G2873" t="str">
            <v>8X175.112 AMG</v>
          </cell>
          <cell r="H2873" t="str">
            <v>AMG</v>
          </cell>
          <cell r="K2873" t="str">
            <v>IMPORT</v>
          </cell>
          <cell r="L2873" t="str">
            <v>1780</v>
          </cell>
          <cell r="M2873" t="str">
            <v>WHEEL</v>
          </cell>
          <cell r="N2873" t="str">
            <v>WHEEL</v>
          </cell>
          <cell r="O2873" t="str">
            <v>WHL</v>
          </cell>
          <cell r="P2873" t="str">
            <v/>
          </cell>
          <cell r="Q2873" t="str">
            <v/>
          </cell>
          <cell r="R2873" t="str">
            <v/>
          </cell>
          <cell r="T2873">
            <v>0</v>
          </cell>
          <cell r="V2873" t="str">
            <v>1780</v>
          </cell>
          <cell r="Y2873" t="str">
            <v>24</v>
          </cell>
          <cell r="AG2873" t="str">
            <v>*</v>
          </cell>
          <cell r="AL2873" t="str">
            <v>AMG</v>
          </cell>
          <cell r="AP2873">
            <v>0</v>
          </cell>
          <cell r="AQ2873">
            <v>0</v>
          </cell>
          <cell r="AR2873">
            <v>0</v>
          </cell>
          <cell r="AU2873">
            <v>0</v>
          </cell>
          <cell r="AW2873" t="str">
            <v>INDENTURED</v>
          </cell>
          <cell r="AX2873">
            <v>0</v>
          </cell>
          <cell r="AY2873" t="str">
            <v>B</v>
          </cell>
          <cell r="AZ2873">
            <v>98</v>
          </cell>
          <cell r="BA2873">
            <v>20</v>
          </cell>
          <cell r="BB2873">
            <v>10</v>
          </cell>
          <cell r="BC2873">
            <v>615</v>
          </cell>
          <cell r="BD2873" t="str">
            <v>WHL</v>
          </cell>
          <cell r="BE2873" t="str">
            <v>WHM</v>
          </cell>
          <cell r="BF2873" t="str">
            <v>W</v>
          </cell>
          <cell r="BG2873" t="str">
            <v>W</v>
          </cell>
          <cell r="BH2873">
            <v>0</v>
          </cell>
          <cell r="BI2873">
            <v>0</v>
          </cell>
          <cell r="BJ2873">
            <v>0</v>
          </cell>
          <cell r="BK2873">
            <v>0</v>
          </cell>
          <cell r="BL2873">
            <v>0</v>
          </cell>
          <cell r="BM2873">
            <v>0</v>
          </cell>
          <cell r="BN2873">
            <v>0</v>
          </cell>
          <cell r="BR2873">
            <v>11215</v>
          </cell>
          <cell r="BS2873">
            <v>11215</v>
          </cell>
          <cell r="BT2873">
            <v>11215</v>
          </cell>
          <cell r="BU2873">
            <v>12461</v>
          </cell>
          <cell r="BV2873">
            <v>10</v>
          </cell>
          <cell r="BW2873">
            <v>11215</v>
          </cell>
          <cell r="BX2873">
            <v>0</v>
          </cell>
        </row>
        <row r="2874">
          <cell r="E2874" t="str">
            <v>BWHM8002</v>
          </cell>
          <cell r="F2874" t="str">
            <v>8X17.5 112 LRS 2 RSR 2</v>
          </cell>
          <cell r="G2874" t="str">
            <v>8X17.5 112 LRS 2 RSR 2</v>
          </cell>
          <cell r="H2874" t="str">
            <v>LRS 2 RSR 2</v>
          </cell>
          <cell r="K2874" t="str">
            <v>IMPORT</v>
          </cell>
          <cell r="L2874" t="str">
            <v>1780</v>
          </cell>
          <cell r="M2874" t="str">
            <v>WHEEL</v>
          </cell>
          <cell r="N2874" t="str">
            <v>WHEEL</v>
          </cell>
          <cell r="O2874" t="str">
            <v>WHL</v>
          </cell>
          <cell r="P2874" t="str">
            <v/>
          </cell>
          <cell r="Q2874" t="str">
            <v/>
          </cell>
          <cell r="R2874" t="str">
            <v/>
          </cell>
          <cell r="T2874">
            <v>0</v>
          </cell>
          <cell r="V2874" t="str">
            <v>1780</v>
          </cell>
          <cell r="Y2874" t="str">
            <v>24</v>
          </cell>
          <cell r="AG2874" t="str">
            <v>*</v>
          </cell>
          <cell r="AL2874" t="str">
            <v>RSR2</v>
          </cell>
          <cell r="AP2874">
            <v>0</v>
          </cell>
          <cell r="AQ2874">
            <v>0</v>
          </cell>
          <cell r="AR2874">
            <v>0</v>
          </cell>
          <cell r="AU2874">
            <v>0</v>
          </cell>
          <cell r="AW2874" t="str">
            <v>INDENTURED</v>
          </cell>
          <cell r="AX2874">
            <v>0</v>
          </cell>
          <cell r="AY2874" t="str">
            <v>B</v>
          </cell>
          <cell r="AZ2874">
            <v>98</v>
          </cell>
          <cell r="BA2874">
            <v>20</v>
          </cell>
          <cell r="BB2874">
            <v>10</v>
          </cell>
          <cell r="BC2874">
            <v>615</v>
          </cell>
          <cell r="BD2874" t="str">
            <v>WHL</v>
          </cell>
          <cell r="BE2874" t="str">
            <v>WHM</v>
          </cell>
          <cell r="BF2874" t="str">
            <v>W</v>
          </cell>
          <cell r="BG2874" t="str">
            <v>W</v>
          </cell>
          <cell r="BH2874">
            <v>0</v>
          </cell>
          <cell r="BI2874">
            <v>0</v>
          </cell>
          <cell r="BJ2874">
            <v>0</v>
          </cell>
          <cell r="BK2874">
            <v>0</v>
          </cell>
          <cell r="BL2874">
            <v>0</v>
          </cell>
          <cell r="BM2874">
            <v>0</v>
          </cell>
          <cell r="BN2874">
            <v>0</v>
          </cell>
          <cell r="BR2874">
            <v>16822</v>
          </cell>
          <cell r="BS2874">
            <v>16822</v>
          </cell>
          <cell r="BT2874">
            <v>16822</v>
          </cell>
          <cell r="BU2874">
            <v>18691</v>
          </cell>
          <cell r="BV2874">
            <v>10</v>
          </cell>
          <cell r="BW2874">
            <v>16822</v>
          </cell>
          <cell r="BX2874">
            <v>0</v>
          </cell>
        </row>
        <row r="2875">
          <cell r="E2875" t="str">
            <v>BWHM8003</v>
          </cell>
          <cell r="F2875" t="str">
            <v>8X17 5.112 LRS RSK5</v>
          </cell>
          <cell r="G2875" t="str">
            <v>8X17 5.112 LRS RSK5</v>
          </cell>
          <cell r="H2875" t="str">
            <v>LRS RSK5</v>
          </cell>
          <cell r="K2875" t="str">
            <v>IMPORT</v>
          </cell>
          <cell r="L2875" t="str">
            <v>1780</v>
          </cell>
          <cell r="M2875" t="str">
            <v>WHEEL</v>
          </cell>
          <cell r="N2875" t="str">
            <v>WHEEL</v>
          </cell>
          <cell r="O2875" t="str">
            <v>WHL</v>
          </cell>
          <cell r="P2875" t="str">
            <v/>
          </cell>
          <cell r="Q2875" t="str">
            <v/>
          </cell>
          <cell r="R2875" t="str">
            <v/>
          </cell>
          <cell r="T2875">
            <v>0</v>
          </cell>
          <cell r="V2875" t="str">
            <v>1780</v>
          </cell>
          <cell r="Y2875" t="str">
            <v>24</v>
          </cell>
          <cell r="AG2875" t="str">
            <v>*</v>
          </cell>
          <cell r="AL2875" t="str">
            <v>RSK5</v>
          </cell>
          <cell r="AP2875">
            <v>0</v>
          </cell>
          <cell r="AQ2875">
            <v>0</v>
          </cell>
          <cell r="AR2875">
            <v>0</v>
          </cell>
          <cell r="AU2875">
            <v>0</v>
          </cell>
          <cell r="AW2875" t="str">
            <v>INDENTURED</v>
          </cell>
          <cell r="AX2875">
            <v>8</v>
          </cell>
          <cell r="AY2875" t="str">
            <v>B</v>
          </cell>
          <cell r="AZ2875">
            <v>98</v>
          </cell>
          <cell r="BA2875">
            <v>20</v>
          </cell>
          <cell r="BB2875">
            <v>10</v>
          </cell>
          <cell r="BC2875">
            <v>615</v>
          </cell>
          <cell r="BD2875" t="str">
            <v>WHL</v>
          </cell>
          <cell r="BE2875" t="str">
            <v>WHM</v>
          </cell>
          <cell r="BF2875" t="str">
            <v>W</v>
          </cell>
          <cell r="BG2875" t="str">
            <v>W</v>
          </cell>
          <cell r="BH2875">
            <v>0</v>
          </cell>
          <cell r="BI2875">
            <v>0</v>
          </cell>
          <cell r="BJ2875">
            <v>0</v>
          </cell>
          <cell r="BK2875">
            <v>0</v>
          </cell>
          <cell r="BL2875">
            <v>0</v>
          </cell>
          <cell r="BM2875">
            <v>0</v>
          </cell>
          <cell r="BN2875">
            <v>0</v>
          </cell>
          <cell r="BR2875">
            <v>18224</v>
          </cell>
          <cell r="BS2875">
            <v>18224</v>
          </cell>
          <cell r="BT2875">
            <v>18224</v>
          </cell>
          <cell r="BU2875">
            <v>20249</v>
          </cell>
          <cell r="BV2875">
            <v>10</v>
          </cell>
          <cell r="BW2875">
            <v>18224</v>
          </cell>
          <cell r="BX2875">
            <v>15887.85</v>
          </cell>
        </row>
        <row r="2876">
          <cell r="E2876" t="str">
            <v>BWHM8004</v>
          </cell>
          <cell r="F2876" t="str">
            <v>8X18 5.112 LRS RSK2</v>
          </cell>
          <cell r="G2876" t="str">
            <v>8X18 5.112 LRS RSK2</v>
          </cell>
          <cell r="H2876" t="str">
            <v>LRS RSK2</v>
          </cell>
          <cell r="K2876" t="str">
            <v>IMPORT</v>
          </cell>
          <cell r="L2876" t="str">
            <v>1880</v>
          </cell>
          <cell r="M2876" t="str">
            <v>WHEEL</v>
          </cell>
          <cell r="N2876" t="str">
            <v>WHEEL</v>
          </cell>
          <cell r="O2876" t="str">
            <v>WHL</v>
          </cell>
          <cell r="P2876" t="str">
            <v/>
          </cell>
          <cell r="Q2876" t="str">
            <v/>
          </cell>
          <cell r="R2876" t="str">
            <v/>
          </cell>
          <cell r="T2876">
            <v>0</v>
          </cell>
          <cell r="V2876" t="str">
            <v>1880</v>
          </cell>
          <cell r="Y2876" t="str">
            <v>24</v>
          </cell>
          <cell r="AG2876" t="str">
            <v>*</v>
          </cell>
          <cell r="AL2876" t="str">
            <v>RSK2</v>
          </cell>
          <cell r="AP2876">
            <v>0</v>
          </cell>
          <cell r="AQ2876">
            <v>0</v>
          </cell>
          <cell r="AR2876">
            <v>0</v>
          </cell>
          <cell r="AU2876">
            <v>0</v>
          </cell>
          <cell r="AW2876" t="str">
            <v>INDENTURED</v>
          </cell>
          <cell r="AX2876">
            <v>8</v>
          </cell>
          <cell r="AY2876" t="str">
            <v>B</v>
          </cell>
          <cell r="AZ2876">
            <v>98</v>
          </cell>
          <cell r="BA2876">
            <v>20</v>
          </cell>
          <cell r="BB2876">
            <v>10</v>
          </cell>
          <cell r="BC2876">
            <v>615</v>
          </cell>
          <cell r="BD2876" t="str">
            <v>WHL</v>
          </cell>
          <cell r="BE2876" t="str">
            <v>WHM</v>
          </cell>
          <cell r="BF2876" t="str">
            <v>W</v>
          </cell>
          <cell r="BG2876" t="str">
            <v>W</v>
          </cell>
          <cell r="BH2876">
            <v>0</v>
          </cell>
          <cell r="BI2876">
            <v>0</v>
          </cell>
          <cell r="BJ2876">
            <v>0</v>
          </cell>
          <cell r="BK2876">
            <v>0</v>
          </cell>
          <cell r="BL2876">
            <v>0</v>
          </cell>
          <cell r="BM2876">
            <v>0</v>
          </cell>
          <cell r="BN2876">
            <v>0</v>
          </cell>
          <cell r="BR2876">
            <v>19636</v>
          </cell>
          <cell r="BS2876">
            <v>19636</v>
          </cell>
          <cell r="BT2876">
            <v>19636</v>
          </cell>
          <cell r="BU2876">
            <v>21818</v>
          </cell>
          <cell r="BV2876">
            <v>10</v>
          </cell>
          <cell r="BW2876">
            <v>19636</v>
          </cell>
          <cell r="BX2876">
            <v>16822.43</v>
          </cell>
        </row>
        <row r="2877">
          <cell r="E2877" t="str">
            <v>BWHM8005</v>
          </cell>
          <cell r="F2877" t="str">
            <v>8X18 5.112 CLARLSON</v>
          </cell>
          <cell r="G2877" t="str">
            <v>8X18 5.112 CLARLSON</v>
          </cell>
          <cell r="H2877" t="str">
            <v>CLARLSON</v>
          </cell>
          <cell r="K2877" t="str">
            <v>IMPORT</v>
          </cell>
          <cell r="L2877" t="str">
            <v>1880</v>
          </cell>
          <cell r="M2877" t="str">
            <v>WHEEL</v>
          </cell>
          <cell r="N2877" t="str">
            <v>WHEEL</v>
          </cell>
          <cell r="O2877" t="str">
            <v>WHL</v>
          </cell>
          <cell r="P2877" t="str">
            <v/>
          </cell>
          <cell r="Q2877" t="str">
            <v/>
          </cell>
          <cell r="R2877" t="str">
            <v/>
          </cell>
          <cell r="T2877">
            <v>0</v>
          </cell>
          <cell r="V2877" t="str">
            <v>1880</v>
          </cell>
          <cell r="Y2877" t="str">
            <v>24</v>
          </cell>
          <cell r="AG2877" t="str">
            <v>*</v>
          </cell>
          <cell r="AL2877" t="str">
            <v>CLARLSON</v>
          </cell>
          <cell r="AP2877">
            <v>0</v>
          </cell>
          <cell r="AQ2877">
            <v>0</v>
          </cell>
          <cell r="AR2877">
            <v>0</v>
          </cell>
          <cell r="AU2877">
            <v>0</v>
          </cell>
          <cell r="AW2877" t="str">
            <v>INDENTURED</v>
          </cell>
          <cell r="AX2877">
            <v>8</v>
          </cell>
          <cell r="AY2877" t="str">
            <v>B</v>
          </cell>
          <cell r="AZ2877">
            <v>98</v>
          </cell>
          <cell r="BA2877">
            <v>20</v>
          </cell>
          <cell r="BB2877">
            <v>10</v>
          </cell>
          <cell r="BC2877">
            <v>615</v>
          </cell>
          <cell r="BD2877" t="str">
            <v>WHL</v>
          </cell>
          <cell r="BE2877" t="str">
            <v>WHM</v>
          </cell>
          <cell r="BF2877" t="str">
            <v>W</v>
          </cell>
          <cell r="BG2877" t="str">
            <v>W</v>
          </cell>
          <cell r="BH2877">
            <v>0</v>
          </cell>
          <cell r="BI2877">
            <v>0</v>
          </cell>
          <cell r="BJ2877">
            <v>0</v>
          </cell>
          <cell r="BK2877">
            <v>0</v>
          </cell>
          <cell r="BL2877">
            <v>0</v>
          </cell>
          <cell r="BM2877">
            <v>0</v>
          </cell>
          <cell r="BN2877">
            <v>0</v>
          </cell>
          <cell r="BR2877">
            <v>13551</v>
          </cell>
          <cell r="BS2877">
            <v>13551</v>
          </cell>
          <cell r="BT2877">
            <v>13551</v>
          </cell>
          <cell r="BU2877">
            <v>15057</v>
          </cell>
          <cell r="BV2877">
            <v>10</v>
          </cell>
          <cell r="BW2877">
            <v>13551</v>
          </cell>
          <cell r="BX2877">
            <v>11214.95</v>
          </cell>
        </row>
        <row r="2878">
          <cell r="E2878" t="str">
            <v>BWHM8006</v>
          </cell>
          <cell r="F2878" t="str">
            <v>8X17 5.112 BBS RS2</v>
          </cell>
          <cell r="G2878" t="str">
            <v>8X17 5.112 BBS RS2</v>
          </cell>
          <cell r="H2878" t="str">
            <v>BBS RS2</v>
          </cell>
          <cell r="K2878" t="str">
            <v>IMPORT</v>
          </cell>
          <cell r="L2878" t="str">
            <v>1780</v>
          </cell>
          <cell r="M2878" t="str">
            <v>WHEEL</v>
          </cell>
          <cell r="N2878" t="str">
            <v>WHEEL</v>
          </cell>
          <cell r="O2878" t="str">
            <v>WHL</v>
          </cell>
          <cell r="P2878" t="str">
            <v/>
          </cell>
          <cell r="Q2878" t="str">
            <v/>
          </cell>
          <cell r="R2878" t="str">
            <v/>
          </cell>
          <cell r="T2878">
            <v>0</v>
          </cell>
          <cell r="V2878" t="str">
            <v>1780</v>
          </cell>
          <cell r="Y2878" t="str">
            <v>24</v>
          </cell>
          <cell r="AG2878" t="str">
            <v>*</v>
          </cell>
          <cell r="AL2878" t="str">
            <v>RS2</v>
          </cell>
          <cell r="AP2878">
            <v>0</v>
          </cell>
          <cell r="AQ2878">
            <v>0</v>
          </cell>
          <cell r="AR2878">
            <v>0</v>
          </cell>
          <cell r="AU2878">
            <v>0</v>
          </cell>
          <cell r="AW2878" t="str">
            <v>INDENTURED</v>
          </cell>
          <cell r="AX2878">
            <v>0</v>
          </cell>
          <cell r="AY2878" t="str">
            <v>B</v>
          </cell>
          <cell r="AZ2878">
            <v>98</v>
          </cell>
          <cell r="BA2878">
            <v>20</v>
          </cell>
          <cell r="BB2878">
            <v>10</v>
          </cell>
          <cell r="BC2878">
            <v>615</v>
          </cell>
          <cell r="BD2878" t="str">
            <v>WHL</v>
          </cell>
          <cell r="BE2878" t="str">
            <v>WHM</v>
          </cell>
          <cell r="BF2878" t="str">
            <v>W</v>
          </cell>
          <cell r="BG2878" t="str">
            <v>W</v>
          </cell>
          <cell r="BH2878">
            <v>0</v>
          </cell>
          <cell r="BI2878">
            <v>0</v>
          </cell>
          <cell r="BJ2878">
            <v>0</v>
          </cell>
          <cell r="BK2878">
            <v>0</v>
          </cell>
          <cell r="BL2878">
            <v>0</v>
          </cell>
          <cell r="BM2878">
            <v>0</v>
          </cell>
          <cell r="BN2878">
            <v>0</v>
          </cell>
          <cell r="BR2878">
            <v>12617</v>
          </cell>
          <cell r="BS2878">
            <v>12617</v>
          </cell>
          <cell r="BT2878">
            <v>12617</v>
          </cell>
          <cell r="BU2878">
            <v>14019</v>
          </cell>
          <cell r="BV2878">
            <v>10</v>
          </cell>
          <cell r="BW2878">
            <v>12617</v>
          </cell>
          <cell r="BX2878">
            <v>0</v>
          </cell>
        </row>
        <row r="2879">
          <cell r="E2879" t="str">
            <v>BWHM8007</v>
          </cell>
          <cell r="F2879" t="str">
            <v>8.5X17 5.120 BBS R33 E24</v>
          </cell>
          <cell r="G2879" t="str">
            <v>8.5X17 5.120 BBS RS3 E24</v>
          </cell>
          <cell r="H2879" t="str">
            <v>BBS R33 E24</v>
          </cell>
          <cell r="K2879" t="str">
            <v>IMPORT</v>
          </cell>
          <cell r="L2879" t="str">
            <v>1780</v>
          </cell>
          <cell r="M2879" t="str">
            <v>WHEEL</v>
          </cell>
          <cell r="N2879" t="str">
            <v>WHEEL</v>
          </cell>
          <cell r="O2879" t="str">
            <v>WHL</v>
          </cell>
          <cell r="P2879" t="str">
            <v/>
          </cell>
          <cell r="Q2879" t="str">
            <v/>
          </cell>
          <cell r="R2879" t="str">
            <v/>
          </cell>
          <cell r="T2879">
            <v>0</v>
          </cell>
          <cell r="V2879" t="str">
            <v>1780</v>
          </cell>
          <cell r="Y2879" t="str">
            <v>24</v>
          </cell>
          <cell r="AG2879" t="str">
            <v>*</v>
          </cell>
          <cell r="AL2879" t="str">
            <v>E24</v>
          </cell>
          <cell r="AP2879">
            <v>0</v>
          </cell>
          <cell r="AQ2879">
            <v>0</v>
          </cell>
          <cell r="AR2879">
            <v>0</v>
          </cell>
          <cell r="AU2879">
            <v>0</v>
          </cell>
          <cell r="AW2879" t="str">
            <v>INDENTURED</v>
          </cell>
          <cell r="AX2879">
            <v>0</v>
          </cell>
          <cell r="AY2879" t="str">
            <v>B</v>
          </cell>
          <cell r="AZ2879">
            <v>98</v>
          </cell>
          <cell r="BA2879">
            <v>20</v>
          </cell>
          <cell r="BB2879">
            <v>10</v>
          </cell>
          <cell r="BC2879">
            <v>615</v>
          </cell>
          <cell r="BD2879" t="str">
            <v>WHL</v>
          </cell>
          <cell r="BE2879" t="str">
            <v>WHM</v>
          </cell>
          <cell r="BF2879" t="str">
            <v>W</v>
          </cell>
          <cell r="BG2879" t="str">
            <v>W</v>
          </cell>
          <cell r="BH2879">
            <v>0</v>
          </cell>
          <cell r="BI2879">
            <v>0</v>
          </cell>
          <cell r="BJ2879">
            <v>0</v>
          </cell>
          <cell r="BK2879">
            <v>0</v>
          </cell>
          <cell r="BL2879">
            <v>0</v>
          </cell>
          <cell r="BM2879">
            <v>0</v>
          </cell>
          <cell r="BN2879">
            <v>0</v>
          </cell>
          <cell r="BR2879">
            <v>14953</v>
          </cell>
          <cell r="BS2879">
            <v>14953</v>
          </cell>
          <cell r="BT2879">
            <v>14953</v>
          </cell>
          <cell r="BU2879">
            <v>16614</v>
          </cell>
          <cell r="BV2879">
            <v>10</v>
          </cell>
          <cell r="BW2879">
            <v>14953</v>
          </cell>
          <cell r="BX2879">
            <v>0</v>
          </cell>
        </row>
        <row r="2880">
          <cell r="E2880" t="str">
            <v>BWHM8008</v>
          </cell>
          <cell r="F2880" t="str">
            <v>8X17 5.120 A/C E36</v>
          </cell>
          <cell r="G2880" t="str">
            <v>8X17 5.120 A/C E36</v>
          </cell>
          <cell r="H2880" t="str">
            <v>A/C E36</v>
          </cell>
          <cell r="K2880" t="str">
            <v>IMPORT</v>
          </cell>
          <cell r="L2880" t="str">
            <v>1780</v>
          </cell>
          <cell r="M2880" t="str">
            <v>WHEEL</v>
          </cell>
          <cell r="N2880" t="str">
            <v>WHEEL</v>
          </cell>
          <cell r="O2880" t="str">
            <v>WHL</v>
          </cell>
          <cell r="P2880" t="str">
            <v/>
          </cell>
          <cell r="Q2880" t="str">
            <v/>
          </cell>
          <cell r="R2880" t="str">
            <v/>
          </cell>
          <cell r="T2880">
            <v>0</v>
          </cell>
          <cell r="V2880" t="str">
            <v>1780</v>
          </cell>
          <cell r="Y2880" t="str">
            <v>24</v>
          </cell>
          <cell r="AG2880" t="str">
            <v>*</v>
          </cell>
          <cell r="AL2880" t="str">
            <v>E36</v>
          </cell>
          <cell r="AP2880">
            <v>0</v>
          </cell>
          <cell r="AQ2880">
            <v>0</v>
          </cell>
          <cell r="AR2880">
            <v>0</v>
          </cell>
          <cell r="AU2880">
            <v>0</v>
          </cell>
          <cell r="AW2880" t="str">
            <v>INDENTURED</v>
          </cell>
          <cell r="AX2880">
            <v>0</v>
          </cell>
          <cell r="AY2880" t="str">
            <v>B</v>
          </cell>
          <cell r="AZ2880">
            <v>98</v>
          </cell>
          <cell r="BA2880">
            <v>20</v>
          </cell>
          <cell r="BB2880">
            <v>10</v>
          </cell>
          <cell r="BC2880">
            <v>615</v>
          </cell>
          <cell r="BD2880" t="str">
            <v>WHL</v>
          </cell>
          <cell r="BE2880" t="str">
            <v>WHM</v>
          </cell>
          <cell r="BF2880" t="str">
            <v>W</v>
          </cell>
          <cell r="BG2880" t="str">
            <v>W</v>
          </cell>
          <cell r="BH2880">
            <v>0</v>
          </cell>
          <cell r="BI2880">
            <v>0</v>
          </cell>
          <cell r="BJ2880">
            <v>0</v>
          </cell>
          <cell r="BK2880">
            <v>0</v>
          </cell>
          <cell r="BL2880">
            <v>0</v>
          </cell>
          <cell r="BM2880">
            <v>0</v>
          </cell>
          <cell r="BN2880">
            <v>0</v>
          </cell>
          <cell r="BR2880">
            <v>13084</v>
          </cell>
          <cell r="BS2880">
            <v>13084</v>
          </cell>
          <cell r="BT2880">
            <v>13084</v>
          </cell>
          <cell r="BU2880">
            <v>14538</v>
          </cell>
          <cell r="BV2880">
            <v>10</v>
          </cell>
          <cell r="BW2880">
            <v>13084</v>
          </cell>
          <cell r="BX2880">
            <v>0</v>
          </cell>
        </row>
        <row r="2881">
          <cell r="E2881" t="str">
            <v>BWHM8009</v>
          </cell>
          <cell r="F2881" t="str">
            <v>8X17 5.112 BRABUS MONO IV</v>
          </cell>
          <cell r="G2881" t="str">
            <v>8X17 5.112 BRABUS</v>
          </cell>
          <cell r="H2881" t="str">
            <v>BRABUS MONO IV</v>
          </cell>
          <cell r="K2881" t="str">
            <v>IMPORT</v>
          </cell>
          <cell r="L2881" t="str">
            <v>1780</v>
          </cell>
          <cell r="M2881" t="str">
            <v>WHEEL</v>
          </cell>
          <cell r="N2881" t="str">
            <v>WHEEL</v>
          </cell>
          <cell r="O2881" t="str">
            <v>WHL</v>
          </cell>
          <cell r="P2881" t="str">
            <v/>
          </cell>
          <cell r="Q2881" t="str">
            <v/>
          </cell>
          <cell r="R2881" t="str">
            <v/>
          </cell>
          <cell r="T2881">
            <v>0</v>
          </cell>
          <cell r="V2881" t="str">
            <v>1780</v>
          </cell>
          <cell r="Y2881" t="str">
            <v>24</v>
          </cell>
          <cell r="AG2881" t="str">
            <v>*</v>
          </cell>
          <cell r="AL2881" t="str">
            <v>BRABUS</v>
          </cell>
          <cell r="AP2881">
            <v>0</v>
          </cell>
          <cell r="AQ2881">
            <v>0</v>
          </cell>
          <cell r="AR2881">
            <v>0</v>
          </cell>
          <cell r="AU2881">
            <v>0</v>
          </cell>
          <cell r="AW2881" t="str">
            <v>INDENTURED</v>
          </cell>
          <cell r="AX2881">
            <v>0</v>
          </cell>
          <cell r="AY2881" t="str">
            <v>B</v>
          </cell>
          <cell r="AZ2881">
            <v>98</v>
          </cell>
          <cell r="BA2881">
            <v>20</v>
          </cell>
          <cell r="BB2881">
            <v>10</v>
          </cell>
          <cell r="BC2881">
            <v>615</v>
          </cell>
          <cell r="BD2881" t="str">
            <v>WHL</v>
          </cell>
          <cell r="BE2881" t="str">
            <v>WHM</v>
          </cell>
          <cell r="BF2881" t="str">
            <v>W</v>
          </cell>
          <cell r="BG2881" t="str">
            <v>W</v>
          </cell>
          <cell r="BH2881">
            <v>0</v>
          </cell>
          <cell r="BI2881">
            <v>0</v>
          </cell>
          <cell r="BJ2881">
            <v>0</v>
          </cell>
          <cell r="BK2881">
            <v>0</v>
          </cell>
          <cell r="BL2881">
            <v>0</v>
          </cell>
          <cell r="BM2881">
            <v>0</v>
          </cell>
          <cell r="BN2881">
            <v>0</v>
          </cell>
          <cell r="BR2881">
            <v>12150</v>
          </cell>
          <cell r="BS2881">
            <v>12150</v>
          </cell>
          <cell r="BT2881">
            <v>12150</v>
          </cell>
          <cell r="BU2881">
            <v>13500</v>
          </cell>
          <cell r="BV2881">
            <v>10</v>
          </cell>
          <cell r="BW2881">
            <v>12150</v>
          </cell>
          <cell r="BX2881">
            <v>0</v>
          </cell>
        </row>
        <row r="2882">
          <cell r="E2882" t="str">
            <v>BWHM8010</v>
          </cell>
          <cell r="F2882" t="str">
            <v>8X17 4.100 RX BBS</v>
          </cell>
          <cell r="G2882" t="str">
            <v>8X17 4.100 RX BBS</v>
          </cell>
          <cell r="H2882" t="str">
            <v>RX BBS</v>
          </cell>
          <cell r="K2882" t="str">
            <v>IMPORT</v>
          </cell>
          <cell r="L2882" t="str">
            <v>1780</v>
          </cell>
          <cell r="M2882" t="str">
            <v>WHEEL</v>
          </cell>
          <cell r="N2882" t="str">
            <v>WHEEL</v>
          </cell>
          <cell r="O2882" t="str">
            <v>WHL</v>
          </cell>
          <cell r="P2882" t="str">
            <v/>
          </cell>
          <cell r="Q2882" t="str">
            <v/>
          </cell>
          <cell r="R2882" t="str">
            <v/>
          </cell>
          <cell r="T2882">
            <v>0</v>
          </cell>
          <cell r="V2882" t="str">
            <v>1780</v>
          </cell>
          <cell r="Y2882" t="str">
            <v>24</v>
          </cell>
          <cell r="AG2882" t="str">
            <v>*</v>
          </cell>
          <cell r="AL2882" t="str">
            <v>RXBBS</v>
          </cell>
          <cell r="AP2882">
            <v>0</v>
          </cell>
          <cell r="AQ2882">
            <v>0</v>
          </cell>
          <cell r="AR2882">
            <v>0</v>
          </cell>
          <cell r="AU2882">
            <v>0</v>
          </cell>
          <cell r="AW2882" t="str">
            <v>INDENTURED</v>
          </cell>
          <cell r="AX2882">
            <v>0</v>
          </cell>
          <cell r="AY2882" t="str">
            <v>B</v>
          </cell>
          <cell r="AZ2882">
            <v>98</v>
          </cell>
          <cell r="BA2882">
            <v>20</v>
          </cell>
          <cell r="BB2882">
            <v>10</v>
          </cell>
          <cell r="BC2882">
            <v>615</v>
          </cell>
          <cell r="BD2882" t="str">
            <v>WHL</v>
          </cell>
          <cell r="BE2882" t="str">
            <v>WHM</v>
          </cell>
          <cell r="BF2882" t="str">
            <v>W</v>
          </cell>
          <cell r="BG2882" t="str">
            <v>W</v>
          </cell>
          <cell r="BH2882">
            <v>0</v>
          </cell>
          <cell r="BI2882">
            <v>0</v>
          </cell>
          <cell r="BJ2882">
            <v>0</v>
          </cell>
          <cell r="BK2882">
            <v>0</v>
          </cell>
          <cell r="BL2882">
            <v>0</v>
          </cell>
          <cell r="BM2882">
            <v>0</v>
          </cell>
          <cell r="BN2882">
            <v>0</v>
          </cell>
          <cell r="BR2882">
            <v>8411</v>
          </cell>
          <cell r="BS2882">
            <v>8411</v>
          </cell>
          <cell r="BT2882">
            <v>8411</v>
          </cell>
          <cell r="BU2882">
            <v>9346</v>
          </cell>
          <cell r="BV2882">
            <v>10</v>
          </cell>
          <cell r="BW2882">
            <v>8411</v>
          </cell>
          <cell r="BX2882">
            <v>0</v>
          </cell>
        </row>
        <row r="2883">
          <cell r="E2883" t="str">
            <v>BWHM8011</v>
          </cell>
          <cell r="F2883" t="str">
            <v>8X17 4.114.3 RX BBS</v>
          </cell>
          <cell r="G2883" t="str">
            <v>8X17 4.114.3 RX BBS</v>
          </cell>
          <cell r="H2883" t="str">
            <v>RX BBS</v>
          </cell>
          <cell r="K2883" t="str">
            <v>IMPORT</v>
          </cell>
          <cell r="L2883" t="str">
            <v>1780</v>
          </cell>
          <cell r="M2883" t="str">
            <v>WHEEL</v>
          </cell>
          <cell r="N2883" t="str">
            <v>WHEEL</v>
          </cell>
          <cell r="O2883" t="str">
            <v>WHL</v>
          </cell>
          <cell r="P2883" t="str">
            <v/>
          </cell>
          <cell r="Q2883" t="str">
            <v/>
          </cell>
          <cell r="R2883" t="str">
            <v/>
          </cell>
          <cell r="T2883">
            <v>0</v>
          </cell>
          <cell r="V2883" t="str">
            <v>1780</v>
          </cell>
          <cell r="Y2883" t="str">
            <v>24</v>
          </cell>
          <cell r="AG2883" t="str">
            <v>*</v>
          </cell>
          <cell r="AL2883" t="str">
            <v>RXBBS</v>
          </cell>
          <cell r="AP2883">
            <v>0</v>
          </cell>
          <cell r="AQ2883">
            <v>0</v>
          </cell>
          <cell r="AR2883">
            <v>0</v>
          </cell>
          <cell r="AU2883">
            <v>0</v>
          </cell>
          <cell r="AW2883" t="str">
            <v>INDENTURED</v>
          </cell>
          <cell r="AX2883">
            <v>0</v>
          </cell>
          <cell r="AY2883" t="str">
            <v>B</v>
          </cell>
          <cell r="AZ2883">
            <v>98</v>
          </cell>
          <cell r="BA2883">
            <v>20</v>
          </cell>
          <cell r="BB2883">
            <v>10</v>
          </cell>
          <cell r="BC2883">
            <v>615</v>
          </cell>
          <cell r="BD2883" t="str">
            <v>WHL</v>
          </cell>
          <cell r="BE2883" t="str">
            <v>WHM</v>
          </cell>
          <cell r="BF2883" t="str">
            <v>W</v>
          </cell>
          <cell r="BG2883" t="str">
            <v>W</v>
          </cell>
          <cell r="BH2883">
            <v>0</v>
          </cell>
          <cell r="BI2883">
            <v>0</v>
          </cell>
          <cell r="BJ2883">
            <v>0</v>
          </cell>
          <cell r="BK2883">
            <v>0</v>
          </cell>
          <cell r="BL2883">
            <v>0</v>
          </cell>
          <cell r="BM2883">
            <v>0</v>
          </cell>
          <cell r="BN2883">
            <v>0</v>
          </cell>
          <cell r="BR2883">
            <v>8879</v>
          </cell>
          <cell r="BS2883">
            <v>8879</v>
          </cell>
          <cell r="BT2883">
            <v>8879</v>
          </cell>
          <cell r="BU2883">
            <v>9866</v>
          </cell>
          <cell r="BV2883">
            <v>10</v>
          </cell>
          <cell r="BW2883">
            <v>8879</v>
          </cell>
          <cell r="BX2883">
            <v>0</v>
          </cell>
        </row>
        <row r="2884">
          <cell r="E2884" t="str">
            <v>BWHM8012</v>
          </cell>
          <cell r="F2884" t="str">
            <v>7.5X16 4.100 ATS ET33</v>
          </cell>
          <cell r="G2884" t="str">
            <v>7.5X16 4.100 ATS ET33</v>
          </cell>
          <cell r="H2884" t="str">
            <v xml:space="preserve"> ATS ET33</v>
          </cell>
          <cell r="K2884" t="str">
            <v>IMPORT</v>
          </cell>
          <cell r="L2884" t="str">
            <v>1670</v>
          </cell>
          <cell r="M2884" t="str">
            <v>WHEEL</v>
          </cell>
          <cell r="N2884" t="str">
            <v>WHEEL</v>
          </cell>
          <cell r="O2884" t="str">
            <v>WHL</v>
          </cell>
          <cell r="P2884" t="str">
            <v/>
          </cell>
          <cell r="Q2884" t="str">
            <v/>
          </cell>
          <cell r="R2884" t="str">
            <v/>
          </cell>
          <cell r="T2884">
            <v>0</v>
          </cell>
          <cell r="V2884" t="str">
            <v>1670</v>
          </cell>
          <cell r="Y2884" t="str">
            <v>24</v>
          </cell>
          <cell r="AG2884" t="str">
            <v>*</v>
          </cell>
          <cell r="AL2884" t="str">
            <v>ET33</v>
          </cell>
          <cell r="AP2884">
            <v>0</v>
          </cell>
          <cell r="AQ2884">
            <v>0</v>
          </cell>
          <cell r="AR2884">
            <v>0</v>
          </cell>
          <cell r="AU2884">
            <v>0</v>
          </cell>
          <cell r="AW2884" t="str">
            <v>INDENTURED</v>
          </cell>
          <cell r="AX2884">
            <v>8</v>
          </cell>
          <cell r="AY2884" t="str">
            <v>B</v>
          </cell>
          <cell r="AZ2884">
            <v>98</v>
          </cell>
          <cell r="BA2884">
            <v>20</v>
          </cell>
          <cell r="BB2884">
            <v>10</v>
          </cell>
          <cell r="BC2884">
            <v>615</v>
          </cell>
          <cell r="BD2884" t="str">
            <v>WHL</v>
          </cell>
          <cell r="BE2884" t="str">
            <v>WHM</v>
          </cell>
          <cell r="BF2884" t="str">
            <v>W</v>
          </cell>
          <cell r="BG2884" t="str">
            <v>W</v>
          </cell>
          <cell r="BH2884">
            <v>0</v>
          </cell>
          <cell r="BI2884">
            <v>0</v>
          </cell>
          <cell r="BJ2884">
            <v>0</v>
          </cell>
          <cell r="BK2884">
            <v>0</v>
          </cell>
          <cell r="BL2884">
            <v>0</v>
          </cell>
          <cell r="BM2884">
            <v>0</v>
          </cell>
          <cell r="BN2884">
            <v>0</v>
          </cell>
          <cell r="BR2884">
            <v>8879</v>
          </cell>
          <cell r="BS2884">
            <v>8879</v>
          </cell>
          <cell r="BT2884">
            <v>8879</v>
          </cell>
          <cell r="BU2884">
            <v>9866</v>
          </cell>
          <cell r="BV2884">
            <v>10</v>
          </cell>
          <cell r="BW2884">
            <v>8879</v>
          </cell>
          <cell r="BX2884">
            <v>5514.02</v>
          </cell>
        </row>
        <row r="2885">
          <cell r="E2885" t="str">
            <v>BWHM8013</v>
          </cell>
          <cell r="F2885" t="str">
            <v>7.5X16 4.100 ATS ET35</v>
          </cell>
          <cell r="G2885" t="str">
            <v>7.5X16 4.100 ATS ET35</v>
          </cell>
          <cell r="H2885" t="str">
            <v xml:space="preserve"> ATS ET35</v>
          </cell>
          <cell r="K2885" t="str">
            <v>IMPORT</v>
          </cell>
          <cell r="L2885" t="str">
            <v>1670</v>
          </cell>
          <cell r="M2885" t="str">
            <v>WHEEL</v>
          </cell>
          <cell r="N2885" t="str">
            <v>WHEEL</v>
          </cell>
          <cell r="O2885" t="str">
            <v>WHL</v>
          </cell>
          <cell r="P2885" t="str">
            <v/>
          </cell>
          <cell r="Q2885" t="str">
            <v/>
          </cell>
          <cell r="R2885" t="str">
            <v/>
          </cell>
          <cell r="T2885">
            <v>0</v>
          </cell>
          <cell r="V2885" t="str">
            <v>1670</v>
          </cell>
          <cell r="Y2885" t="str">
            <v>24</v>
          </cell>
          <cell r="AG2885" t="str">
            <v>*</v>
          </cell>
          <cell r="AL2885" t="str">
            <v>ET33</v>
          </cell>
          <cell r="AP2885">
            <v>0</v>
          </cell>
          <cell r="AQ2885">
            <v>0</v>
          </cell>
          <cell r="AR2885">
            <v>0</v>
          </cell>
          <cell r="AU2885">
            <v>0</v>
          </cell>
          <cell r="AW2885" t="str">
            <v>INDENTURED</v>
          </cell>
          <cell r="AX2885">
            <v>8</v>
          </cell>
          <cell r="AY2885" t="str">
            <v>B</v>
          </cell>
          <cell r="AZ2885">
            <v>98</v>
          </cell>
          <cell r="BA2885">
            <v>20</v>
          </cell>
          <cell r="BB2885">
            <v>10</v>
          </cell>
          <cell r="BC2885">
            <v>615</v>
          </cell>
          <cell r="BD2885" t="str">
            <v>WHL</v>
          </cell>
          <cell r="BE2885" t="str">
            <v>WHM</v>
          </cell>
          <cell r="BF2885" t="str">
            <v>W</v>
          </cell>
          <cell r="BG2885" t="str">
            <v>W</v>
          </cell>
          <cell r="BH2885">
            <v>0</v>
          </cell>
          <cell r="BI2885">
            <v>0</v>
          </cell>
          <cell r="BJ2885">
            <v>0</v>
          </cell>
          <cell r="BK2885">
            <v>0</v>
          </cell>
          <cell r="BL2885">
            <v>0</v>
          </cell>
          <cell r="BM2885">
            <v>0</v>
          </cell>
          <cell r="BN2885">
            <v>0</v>
          </cell>
          <cell r="BR2885">
            <v>7944</v>
          </cell>
          <cell r="BS2885">
            <v>7944</v>
          </cell>
          <cell r="BT2885">
            <v>7944</v>
          </cell>
          <cell r="BU2885">
            <v>8827</v>
          </cell>
          <cell r="BV2885">
            <v>10</v>
          </cell>
          <cell r="BW2885">
            <v>7944</v>
          </cell>
          <cell r="BX2885">
            <v>6728.97</v>
          </cell>
        </row>
        <row r="2886">
          <cell r="E2886" t="str">
            <v>BWHM8014</v>
          </cell>
          <cell r="F2886" t="str">
            <v>7X16 4.100 OZ CRONO</v>
          </cell>
          <cell r="G2886" t="str">
            <v>7X16 4.100 OZ CRONO</v>
          </cell>
          <cell r="H2886" t="str">
            <v>OZ CRONO</v>
          </cell>
          <cell r="K2886" t="str">
            <v>IMPORT</v>
          </cell>
          <cell r="L2886" t="str">
            <v>1670</v>
          </cell>
          <cell r="M2886" t="str">
            <v>WHEEL</v>
          </cell>
          <cell r="N2886" t="str">
            <v>WHEEL</v>
          </cell>
          <cell r="O2886" t="str">
            <v>WHL</v>
          </cell>
          <cell r="P2886" t="str">
            <v/>
          </cell>
          <cell r="Q2886" t="str">
            <v/>
          </cell>
          <cell r="R2886" t="str">
            <v/>
          </cell>
          <cell r="T2886">
            <v>0</v>
          </cell>
          <cell r="V2886" t="str">
            <v>1670</v>
          </cell>
          <cell r="Y2886" t="str">
            <v>24</v>
          </cell>
          <cell r="AG2886" t="str">
            <v>*</v>
          </cell>
          <cell r="AL2886" t="str">
            <v>CRONO</v>
          </cell>
          <cell r="AP2886">
            <v>0</v>
          </cell>
          <cell r="AQ2886">
            <v>0</v>
          </cell>
          <cell r="AR2886">
            <v>0</v>
          </cell>
          <cell r="AU2886">
            <v>0</v>
          </cell>
          <cell r="AW2886" t="str">
            <v>INDENTURED</v>
          </cell>
          <cell r="AX2886">
            <v>0</v>
          </cell>
          <cell r="AY2886" t="str">
            <v>B</v>
          </cell>
          <cell r="AZ2886">
            <v>98</v>
          </cell>
          <cell r="BA2886">
            <v>20</v>
          </cell>
          <cell r="BB2886">
            <v>10</v>
          </cell>
          <cell r="BC2886">
            <v>615</v>
          </cell>
          <cell r="BD2886" t="str">
            <v>WHL</v>
          </cell>
          <cell r="BE2886" t="str">
            <v>WHM</v>
          </cell>
          <cell r="BF2886" t="str">
            <v>W</v>
          </cell>
          <cell r="BG2886" t="str">
            <v>W</v>
          </cell>
          <cell r="BH2886">
            <v>0</v>
          </cell>
          <cell r="BI2886">
            <v>0</v>
          </cell>
          <cell r="BJ2886">
            <v>0</v>
          </cell>
          <cell r="BK2886">
            <v>0</v>
          </cell>
          <cell r="BL2886">
            <v>0</v>
          </cell>
          <cell r="BM2886">
            <v>0</v>
          </cell>
          <cell r="BN2886">
            <v>0</v>
          </cell>
          <cell r="BR2886">
            <v>7664</v>
          </cell>
          <cell r="BS2886">
            <v>7664</v>
          </cell>
          <cell r="BT2886">
            <v>7664</v>
          </cell>
          <cell r="BU2886">
            <v>8516</v>
          </cell>
          <cell r="BV2886">
            <v>10</v>
          </cell>
          <cell r="BW2886">
            <v>7664</v>
          </cell>
          <cell r="BX2886">
            <v>0</v>
          </cell>
        </row>
        <row r="2887">
          <cell r="E2887" t="str">
            <v>BWHM8015</v>
          </cell>
          <cell r="F2887" t="str">
            <v>4X114.3 IMPUL 5</v>
          </cell>
          <cell r="G2887" t="str">
            <v>4X114.3 IMPUL 5</v>
          </cell>
          <cell r="H2887" t="str">
            <v>IMPUL 5</v>
          </cell>
          <cell r="K2887" t="str">
            <v>IMPORT</v>
          </cell>
          <cell r="L2887" t="str">
            <v/>
          </cell>
          <cell r="M2887" t="str">
            <v>WHEEL</v>
          </cell>
          <cell r="N2887" t="str">
            <v>WHEEL</v>
          </cell>
          <cell r="O2887" t="str">
            <v>WHL PART</v>
          </cell>
          <cell r="P2887" t="str">
            <v/>
          </cell>
          <cell r="Q2887" t="str">
            <v/>
          </cell>
          <cell r="R2887" t="str">
            <v/>
          </cell>
          <cell r="T2887">
            <v>0</v>
          </cell>
          <cell r="V2887" t="str">
            <v/>
          </cell>
          <cell r="Y2887" t="str">
            <v>24</v>
          </cell>
          <cell r="AG2887" t="str">
            <v>*</v>
          </cell>
          <cell r="AL2887" t="str">
            <v>IMPUL</v>
          </cell>
          <cell r="AP2887">
            <v>0</v>
          </cell>
          <cell r="AQ2887">
            <v>0</v>
          </cell>
          <cell r="AR2887">
            <v>0</v>
          </cell>
          <cell r="AU2887">
            <v>0</v>
          </cell>
          <cell r="AW2887" t="str">
            <v>INDENTURED</v>
          </cell>
          <cell r="AX2887">
            <v>0</v>
          </cell>
          <cell r="AY2887" t="str">
            <v>B</v>
          </cell>
          <cell r="AZ2887">
            <v>98</v>
          </cell>
          <cell r="BA2887">
            <v>20</v>
          </cell>
          <cell r="BB2887">
            <v>10</v>
          </cell>
          <cell r="BC2887">
            <v>615</v>
          </cell>
          <cell r="BD2887" t="str">
            <v>WHL</v>
          </cell>
          <cell r="BE2887" t="str">
            <v>WHM</v>
          </cell>
          <cell r="BF2887" t="str">
            <v>W</v>
          </cell>
          <cell r="BG2887" t="str">
            <v>W</v>
          </cell>
          <cell r="BH2887">
            <v>0</v>
          </cell>
          <cell r="BI2887">
            <v>0</v>
          </cell>
          <cell r="BJ2887">
            <v>0</v>
          </cell>
          <cell r="BK2887">
            <v>0</v>
          </cell>
          <cell r="BL2887">
            <v>0</v>
          </cell>
          <cell r="BM2887">
            <v>0</v>
          </cell>
          <cell r="BN2887">
            <v>0</v>
          </cell>
          <cell r="BR2887">
            <v>14019</v>
          </cell>
          <cell r="BS2887">
            <v>14019</v>
          </cell>
          <cell r="BT2887">
            <v>14019</v>
          </cell>
          <cell r="BU2887">
            <v>15577</v>
          </cell>
          <cell r="BV2887">
            <v>10</v>
          </cell>
          <cell r="BW2887">
            <v>14019</v>
          </cell>
          <cell r="BX2887">
            <v>0</v>
          </cell>
        </row>
        <row r="2888">
          <cell r="E2888" t="str">
            <v>BWHM8016</v>
          </cell>
          <cell r="F2888" t="str">
            <v>15X7 4.100 LENSO NS</v>
          </cell>
          <cell r="G2888" t="str">
            <v>15X7 4.100 LENSO NS</v>
          </cell>
          <cell r="H2888" t="str">
            <v>LENSO NS</v>
          </cell>
          <cell r="K2888" t="str">
            <v>IMPORT</v>
          </cell>
          <cell r="L2888" t="str">
            <v>1570</v>
          </cell>
          <cell r="M2888" t="str">
            <v>WHEEL</v>
          </cell>
          <cell r="N2888" t="str">
            <v>WHEEL</v>
          </cell>
          <cell r="O2888" t="str">
            <v>WHL</v>
          </cell>
          <cell r="P2888" t="str">
            <v/>
          </cell>
          <cell r="Q2888" t="str">
            <v/>
          </cell>
          <cell r="R2888" t="str">
            <v/>
          </cell>
          <cell r="T2888">
            <v>0</v>
          </cell>
          <cell r="V2888" t="str">
            <v>1570</v>
          </cell>
          <cell r="Y2888" t="str">
            <v>24</v>
          </cell>
          <cell r="AG2888" t="str">
            <v>*</v>
          </cell>
          <cell r="AL2888" t="str">
            <v>LENSO NS</v>
          </cell>
          <cell r="AP2888">
            <v>0</v>
          </cell>
          <cell r="AQ2888">
            <v>0</v>
          </cell>
          <cell r="AR2888">
            <v>0</v>
          </cell>
          <cell r="AU2888">
            <v>0</v>
          </cell>
          <cell r="AW2888" t="str">
            <v>INDENTURED</v>
          </cell>
          <cell r="AX2888">
            <v>0</v>
          </cell>
          <cell r="AY2888" t="str">
            <v>B</v>
          </cell>
          <cell r="AZ2888">
            <v>98</v>
          </cell>
          <cell r="BA2888">
            <v>20</v>
          </cell>
          <cell r="BB2888">
            <v>10</v>
          </cell>
          <cell r="BC2888">
            <v>615</v>
          </cell>
          <cell r="BD2888" t="str">
            <v>WHL</v>
          </cell>
          <cell r="BE2888" t="str">
            <v>WHM</v>
          </cell>
          <cell r="BF2888" t="str">
            <v>W</v>
          </cell>
          <cell r="BG2888" t="str">
            <v>W</v>
          </cell>
          <cell r="BH2888">
            <v>0</v>
          </cell>
          <cell r="BI2888">
            <v>0</v>
          </cell>
          <cell r="BJ2888">
            <v>0</v>
          </cell>
          <cell r="BK2888">
            <v>0</v>
          </cell>
          <cell r="BL2888">
            <v>0</v>
          </cell>
          <cell r="BM2888">
            <v>0</v>
          </cell>
          <cell r="BN2888">
            <v>0</v>
          </cell>
          <cell r="BR2888">
            <v>2897</v>
          </cell>
          <cell r="BS2888">
            <v>2897</v>
          </cell>
          <cell r="BT2888">
            <v>2897</v>
          </cell>
          <cell r="BU2888">
            <v>3219</v>
          </cell>
          <cell r="BV2888">
            <v>10</v>
          </cell>
          <cell r="BW2888">
            <v>2897</v>
          </cell>
          <cell r="BX2888">
            <v>0</v>
          </cell>
        </row>
        <row r="2889">
          <cell r="E2889" t="str">
            <v>BWHM8017</v>
          </cell>
          <cell r="F2889" t="str">
            <v>15X7 4.114.3 MAZZ TH20</v>
          </cell>
          <cell r="G2889" t="str">
            <v>15X7 4.114.3 MAZZ TH20</v>
          </cell>
          <cell r="H2889" t="str">
            <v>MAZZ TH20</v>
          </cell>
          <cell r="K2889" t="str">
            <v>IMPORT</v>
          </cell>
          <cell r="L2889" t="str">
            <v>1570</v>
          </cell>
          <cell r="M2889" t="str">
            <v>WHEEL</v>
          </cell>
          <cell r="N2889" t="str">
            <v>WHEEL</v>
          </cell>
          <cell r="O2889" t="str">
            <v>WHL</v>
          </cell>
          <cell r="P2889" t="str">
            <v/>
          </cell>
          <cell r="Q2889" t="str">
            <v/>
          </cell>
          <cell r="R2889" t="str">
            <v/>
          </cell>
          <cell r="T2889">
            <v>0</v>
          </cell>
          <cell r="V2889" t="str">
            <v>1570</v>
          </cell>
          <cell r="Y2889" t="str">
            <v>24</v>
          </cell>
          <cell r="AG2889" t="str">
            <v>*</v>
          </cell>
          <cell r="AL2889" t="str">
            <v>MAZZ</v>
          </cell>
          <cell r="AP2889">
            <v>0</v>
          </cell>
          <cell r="AQ2889">
            <v>0</v>
          </cell>
          <cell r="AR2889">
            <v>0</v>
          </cell>
          <cell r="AU2889">
            <v>0</v>
          </cell>
          <cell r="AW2889" t="str">
            <v>INDENTURED</v>
          </cell>
          <cell r="AX2889">
            <v>0</v>
          </cell>
          <cell r="AY2889" t="str">
            <v>B</v>
          </cell>
          <cell r="AZ2889">
            <v>98</v>
          </cell>
          <cell r="BA2889">
            <v>20</v>
          </cell>
          <cell r="BB2889">
            <v>10</v>
          </cell>
          <cell r="BC2889">
            <v>615</v>
          </cell>
          <cell r="BD2889" t="str">
            <v>WHL</v>
          </cell>
          <cell r="BE2889" t="str">
            <v>WHM</v>
          </cell>
          <cell r="BF2889" t="str">
            <v>W</v>
          </cell>
          <cell r="BG2889" t="str">
            <v>W</v>
          </cell>
          <cell r="BH2889">
            <v>0</v>
          </cell>
          <cell r="BI2889">
            <v>0</v>
          </cell>
          <cell r="BJ2889">
            <v>0</v>
          </cell>
          <cell r="BK2889">
            <v>0</v>
          </cell>
          <cell r="BL2889">
            <v>0</v>
          </cell>
          <cell r="BM2889">
            <v>0</v>
          </cell>
          <cell r="BN2889">
            <v>0</v>
          </cell>
          <cell r="BR2889">
            <v>2897</v>
          </cell>
          <cell r="BS2889">
            <v>2897</v>
          </cell>
          <cell r="BT2889">
            <v>2897</v>
          </cell>
          <cell r="BU2889">
            <v>3219</v>
          </cell>
          <cell r="BV2889">
            <v>10</v>
          </cell>
          <cell r="BW2889">
            <v>2897</v>
          </cell>
          <cell r="BX2889">
            <v>0</v>
          </cell>
        </row>
        <row r="2890">
          <cell r="E2890" t="str">
            <v>BTEM1010</v>
          </cell>
          <cell r="F2890" t="str">
            <v>215   PSR REPAIR KIT</v>
          </cell>
          <cell r="G2890" t="str">
            <v>215   PSR REPAIR KIT</v>
          </cell>
          <cell r="H2890" t="str">
            <v>PSR REPAIR KIT</v>
          </cell>
          <cell r="K2890" t="str">
            <v>TECH</v>
          </cell>
          <cell r="L2890" t="str">
            <v>REPAIR KIT BOX</v>
          </cell>
          <cell r="M2890" t="str">
            <v>PERMACURE REINFORCED REPAIR</v>
          </cell>
          <cell r="N2890" t="str">
            <v>TIRE REPAIRS</v>
          </cell>
          <cell r="O2890" t="str">
            <v>PSRRP</v>
          </cell>
          <cell r="P2890" t="str">
            <v/>
          </cell>
          <cell r="Q2890" t="str">
            <v/>
          </cell>
          <cell r="R2890" t="str">
            <v/>
          </cell>
          <cell r="T2890">
            <v>0</v>
          </cell>
          <cell r="Y2890" t="str">
            <v>24</v>
          </cell>
          <cell r="AP2890">
            <v>0</v>
          </cell>
          <cell r="AQ2890">
            <v>0</v>
          </cell>
          <cell r="AR2890">
            <v>0</v>
          </cell>
          <cell r="AU2890">
            <v>0</v>
          </cell>
          <cell r="AY2890" t="str">
            <v>B</v>
          </cell>
          <cell r="AZ2890" t="str">
            <v>94</v>
          </cell>
          <cell r="BA2890" t="str">
            <v>10</v>
          </cell>
          <cell r="BB2890" t="str">
            <v>10</v>
          </cell>
          <cell r="BC2890">
            <v>611</v>
          </cell>
          <cell r="BD2890" t="str">
            <v>E</v>
          </cell>
          <cell r="BE2890" t="str">
            <v>PSR</v>
          </cell>
          <cell r="BF2890" t="str">
            <v>E</v>
          </cell>
          <cell r="BG2890" t="str">
            <v>PCS</v>
          </cell>
          <cell r="BH2890">
            <v>0</v>
          </cell>
          <cell r="BJ2890">
            <v>0</v>
          </cell>
          <cell r="BK2890">
            <v>0</v>
          </cell>
          <cell r="BR2890">
            <v>1850</v>
          </cell>
          <cell r="BS2890">
            <v>0</v>
          </cell>
          <cell r="BT2890">
            <v>0</v>
          </cell>
          <cell r="BU2890">
            <v>0</v>
          </cell>
          <cell r="BV2890">
            <v>0</v>
          </cell>
          <cell r="BW2890">
            <v>0</v>
          </cell>
          <cell r="BX2890">
            <v>1203.32</v>
          </cell>
        </row>
        <row r="2891">
          <cell r="E2891" t="str">
            <v>BTEM1020</v>
          </cell>
          <cell r="F2891" t="str">
            <v>222   PERMACURE</v>
          </cell>
          <cell r="G2891" t="str">
            <v>222   PERMACURE</v>
          </cell>
          <cell r="H2891" t="str">
            <v>PERMACURES</v>
          </cell>
          <cell r="K2891" t="str">
            <v>TECH</v>
          </cell>
          <cell r="L2891" t="str">
            <v>3.3/4IN(50PCS)</v>
          </cell>
          <cell r="M2891" t="str">
            <v>PERMACURE REINFORCED REPAIR</v>
          </cell>
          <cell r="N2891" t="str">
            <v>TIRE REPAIRS</v>
          </cell>
          <cell r="O2891" t="str">
            <v>PSRRP</v>
          </cell>
          <cell r="P2891" t="str">
            <v/>
          </cell>
          <cell r="Q2891" t="str">
            <v/>
          </cell>
          <cell r="R2891" t="str">
            <v/>
          </cell>
          <cell r="T2891">
            <v>0</v>
          </cell>
          <cell r="Y2891" t="str">
            <v>24</v>
          </cell>
          <cell r="AP2891">
            <v>0</v>
          </cell>
          <cell r="AQ2891">
            <v>0</v>
          </cell>
          <cell r="AR2891">
            <v>0</v>
          </cell>
          <cell r="AU2891">
            <v>0</v>
          </cell>
          <cell r="AY2891" t="str">
            <v>B</v>
          </cell>
          <cell r="AZ2891" t="str">
            <v>94</v>
          </cell>
          <cell r="BA2891" t="str">
            <v>10</v>
          </cell>
          <cell r="BB2891" t="str">
            <v>10</v>
          </cell>
          <cell r="BC2891">
            <v>611</v>
          </cell>
          <cell r="BD2891" t="str">
            <v>E</v>
          </cell>
          <cell r="BE2891" t="str">
            <v>PSR</v>
          </cell>
          <cell r="BF2891" t="str">
            <v>E</v>
          </cell>
          <cell r="BG2891" t="str">
            <v>PCS</v>
          </cell>
          <cell r="BH2891">
            <v>0</v>
          </cell>
          <cell r="BJ2891">
            <v>0</v>
          </cell>
          <cell r="BK2891">
            <v>0</v>
          </cell>
          <cell r="BR2891">
            <v>890</v>
          </cell>
          <cell r="BS2891">
            <v>0</v>
          </cell>
          <cell r="BT2891">
            <v>0</v>
          </cell>
          <cell r="BU2891">
            <v>0</v>
          </cell>
          <cell r="BV2891">
            <v>0</v>
          </cell>
          <cell r="BW2891">
            <v>0</v>
          </cell>
          <cell r="BX2891">
            <v>612.34</v>
          </cell>
        </row>
        <row r="2892">
          <cell r="E2892" t="str">
            <v>BTEM1030</v>
          </cell>
          <cell r="F2892" t="str">
            <v>911   PERMACURE WRENCH</v>
          </cell>
          <cell r="G2892" t="str">
            <v>911   PERMACURE WRENCH</v>
          </cell>
          <cell r="H2892" t="str">
            <v>PERMACURES WRENCH</v>
          </cell>
          <cell r="K2892" t="str">
            <v>TECH</v>
          </cell>
          <cell r="L2892" t="str">
            <v>WRENCH</v>
          </cell>
          <cell r="M2892" t="str">
            <v>TOOLS &amp; ACCESSORIES</v>
          </cell>
          <cell r="N2892" t="str">
            <v>TIRE REPAIRS</v>
          </cell>
          <cell r="O2892" t="str">
            <v>TOOLACCS</v>
          </cell>
          <cell r="P2892" t="str">
            <v/>
          </cell>
          <cell r="Q2892" t="str">
            <v/>
          </cell>
          <cell r="R2892" t="str">
            <v/>
          </cell>
          <cell r="T2892">
            <v>0</v>
          </cell>
          <cell r="Y2892" t="str">
            <v>24</v>
          </cell>
          <cell r="AP2892">
            <v>0</v>
          </cell>
          <cell r="AQ2892">
            <v>0</v>
          </cell>
          <cell r="AR2892">
            <v>0</v>
          </cell>
          <cell r="AU2892">
            <v>0</v>
          </cell>
          <cell r="AY2892" t="str">
            <v>B</v>
          </cell>
          <cell r="AZ2892" t="str">
            <v>94</v>
          </cell>
          <cell r="BA2892" t="str">
            <v>10</v>
          </cell>
          <cell r="BB2892" t="str">
            <v>10</v>
          </cell>
          <cell r="BC2892">
            <v>611</v>
          </cell>
          <cell r="BD2892" t="str">
            <v>E</v>
          </cell>
          <cell r="BE2892" t="str">
            <v>PSR</v>
          </cell>
          <cell r="BF2892" t="str">
            <v>E</v>
          </cell>
          <cell r="BG2892" t="str">
            <v>PCS</v>
          </cell>
          <cell r="BH2892">
            <v>0</v>
          </cell>
          <cell r="BJ2892">
            <v>0</v>
          </cell>
          <cell r="BK2892">
            <v>0</v>
          </cell>
          <cell r="BR2892">
            <v>14</v>
          </cell>
          <cell r="BS2892">
            <v>0</v>
          </cell>
          <cell r="BT2892">
            <v>0</v>
          </cell>
          <cell r="BU2892">
            <v>0</v>
          </cell>
          <cell r="BV2892">
            <v>0</v>
          </cell>
          <cell r="BW2892">
            <v>0</v>
          </cell>
          <cell r="BX2892">
            <v>8</v>
          </cell>
        </row>
        <row r="2893">
          <cell r="E2893" t="str">
            <v>BTEM1040</v>
          </cell>
          <cell r="F2893" t="str">
            <v>760   CEMENT</v>
          </cell>
          <cell r="G2893" t="str">
            <v>760   CEMENT</v>
          </cell>
          <cell r="H2893" t="str">
            <v>VULCANIZING FLUID</v>
          </cell>
          <cell r="K2893" t="str">
            <v>TECH</v>
          </cell>
          <cell r="L2893" t="str">
            <v>235ML</v>
          </cell>
          <cell r="M2893" t="str">
            <v>CHEMICALS,CLEANER&amp;CEMENT</v>
          </cell>
          <cell r="N2893" t="str">
            <v>TIRE REPAIRS</v>
          </cell>
          <cell r="O2893" t="str">
            <v>VULFLUD</v>
          </cell>
          <cell r="P2893" t="str">
            <v/>
          </cell>
          <cell r="Q2893" t="str">
            <v/>
          </cell>
          <cell r="R2893" t="str">
            <v/>
          </cell>
          <cell r="T2893">
            <v>0</v>
          </cell>
          <cell r="Y2893" t="str">
            <v>24</v>
          </cell>
          <cell r="AP2893">
            <v>0</v>
          </cell>
          <cell r="AQ2893">
            <v>0</v>
          </cell>
          <cell r="AR2893">
            <v>0</v>
          </cell>
          <cell r="AU2893">
            <v>0</v>
          </cell>
          <cell r="AY2893" t="str">
            <v>B</v>
          </cell>
          <cell r="AZ2893" t="str">
            <v>94</v>
          </cell>
          <cell r="BA2893" t="str">
            <v>10</v>
          </cell>
          <cell r="BB2893" t="str">
            <v>10</v>
          </cell>
          <cell r="BC2893">
            <v>611</v>
          </cell>
          <cell r="BD2893" t="str">
            <v>E</v>
          </cell>
          <cell r="BE2893" t="str">
            <v>PSR</v>
          </cell>
          <cell r="BF2893" t="str">
            <v>E</v>
          </cell>
          <cell r="BG2893" t="str">
            <v>PCS</v>
          </cell>
          <cell r="BH2893">
            <v>0</v>
          </cell>
          <cell r="BJ2893">
            <v>0</v>
          </cell>
          <cell r="BK2893">
            <v>0</v>
          </cell>
          <cell r="BR2893">
            <v>182</v>
          </cell>
          <cell r="BS2893">
            <v>0</v>
          </cell>
          <cell r="BT2893">
            <v>0</v>
          </cell>
          <cell r="BU2893">
            <v>0</v>
          </cell>
          <cell r="BV2893">
            <v>0</v>
          </cell>
          <cell r="BW2893">
            <v>0</v>
          </cell>
          <cell r="BX2893">
            <v>124.6</v>
          </cell>
        </row>
        <row r="2894">
          <cell r="E2894" t="str">
            <v>BTEM1050</v>
          </cell>
          <cell r="F2894" t="str">
            <v>926   NEEDLE</v>
          </cell>
          <cell r="G2894" t="str">
            <v>926   NEEDLE</v>
          </cell>
          <cell r="H2894" t="str">
            <v>PERMACURES NEEDLE RE</v>
          </cell>
          <cell r="K2894" t="str">
            <v>TECH</v>
          </cell>
          <cell r="L2894" t="str">
            <v>NEEDLE REPLACE</v>
          </cell>
          <cell r="M2894" t="str">
            <v>PERMACURE REINFORCED REPAIR</v>
          </cell>
          <cell r="N2894" t="str">
            <v>TIRE REPAIRS</v>
          </cell>
          <cell r="O2894" t="str">
            <v>PSRNEED</v>
          </cell>
          <cell r="P2894" t="str">
            <v/>
          </cell>
          <cell r="Q2894" t="str">
            <v/>
          </cell>
          <cell r="R2894" t="str">
            <v/>
          </cell>
          <cell r="T2894">
            <v>0</v>
          </cell>
          <cell r="Y2894" t="str">
            <v>24</v>
          </cell>
          <cell r="AP2894">
            <v>0</v>
          </cell>
          <cell r="AQ2894">
            <v>0</v>
          </cell>
          <cell r="AR2894">
            <v>0</v>
          </cell>
          <cell r="AU2894">
            <v>0</v>
          </cell>
          <cell r="AY2894" t="str">
            <v>B</v>
          </cell>
          <cell r="AZ2894" t="str">
            <v>94</v>
          </cell>
          <cell r="BA2894" t="str">
            <v>10</v>
          </cell>
          <cell r="BB2894" t="str">
            <v>10</v>
          </cell>
          <cell r="BC2894">
            <v>611</v>
          </cell>
          <cell r="BD2894" t="str">
            <v>E</v>
          </cell>
          <cell r="BE2894" t="str">
            <v>PSR</v>
          </cell>
          <cell r="BF2894" t="str">
            <v>E</v>
          </cell>
          <cell r="BG2894" t="str">
            <v>PCS</v>
          </cell>
          <cell r="BH2894">
            <v>0</v>
          </cell>
          <cell r="BJ2894">
            <v>0</v>
          </cell>
          <cell r="BK2894">
            <v>0</v>
          </cell>
          <cell r="BR2894">
            <v>126</v>
          </cell>
          <cell r="BS2894">
            <v>0</v>
          </cell>
          <cell r="BT2894">
            <v>0</v>
          </cell>
          <cell r="BU2894">
            <v>0</v>
          </cell>
          <cell r="BV2894">
            <v>0</v>
          </cell>
          <cell r="BW2894">
            <v>0</v>
          </cell>
          <cell r="BX2894">
            <v>75.77</v>
          </cell>
        </row>
        <row r="2895">
          <cell r="E2895" t="str">
            <v>BTEM1060</v>
          </cell>
          <cell r="F2895" t="str">
            <v>925   PER. PASSENGER</v>
          </cell>
          <cell r="G2895" t="str">
            <v>925   PER. PASSENGER</v>
          </cell>
          <cell r="H2895" t="str">
            <v>PERMACURES TOOL</v>
          </cell>
          <cell r="K2895" t="str">
            <v>TECH</v>
          </cell>
          <cell r="L2895" t="str">
            <v>TOOL</v>
          </cell>
          <cell r="M2895" t="str">
            <v>PERMACURE REINFORCED REPAIR</v>
          </cell>
          <cell r="N2895" t="str">
            <v>TIRE REPAIRS</v>
          </cell>
          <cell r="O2895" t="str">
            <v>PSRTOOL</v>
          </cell>
          <cell r="P2895" t="str">
            <v/>
          </cell>
          <cell r="Q2895" t="str">
            <v/>
          </cell>
          <cell r="R2895" t="str">
            <v/>
          </cell>
          <cell r="T2895">
            <v>0</v>
          </cell>
          <cell r="Y2895" t="str">
            <v>24</v>
          </cell>
          <cell r="AP2895">
            <v>0</v>
          </cell>
          <cell r="AQ2895">
            <v>0</v>
          </cell>
          <cell r="AR2895">
            <v>0</v>
          </cell>
          <cell r="AU2895">
            <v>0</v>
          </cell>
          <cell r="AY2895" t="str">
            <v>B</v>
          </cell>
          <cell r="AZ2895" t="str">
            <v>94</v>
          </cell>
          <cell r="BA2895" t="str">
            <v>10</v>
          </cell>
          <cell r="BB2895" t="str">
            <v>10</v>
          </cell>
          <cell r="BC2895">
            <v>611</v>
          </cell>
          <cell r="BD2895" t="str">
            <v>E</v>
          </cell>
          <cell r="BE2895" t="str">
            <v>PSR</v>
          </cell>
          <cell r="BF2895" t="str">
            <v>E</v>
          </cell>
          <cell r="BG2895" t="str">
            <v>PCS</v>
          </cell>
          <cell r="BH2895">
            <v>0</v>
          </cell>
          <cell r="BJ2895">
            <v>0</v>
          </cell>
          <cell r="BK2895">
            <v>0</v>
          </cell>
          <cell r="BR2895">
            <v>346</v>
          </cell>
          <cell r="BS2895">
            <v>0</v>
          </cell>
          <cell r="BT2895">
            <v>0</v>
          </cell>
          <cell r="BU2895">
            <v>0</v>
          </cell>
          <cell r="BV2895">
            <v>0</v>
          </cell>
          <cell r="BW2895">
            <v>0</v>
          </cell>
          <cell r="BX2895">
            <v>263.64</v>
          </cell>
        </row>
        <row r="2896">
          <cell r="E2896" t="str">
            <v>BTEM1070</v>
          </cell>
          <cell r="F2896" t="str">
            <v>915   SPIRAL CEMENT</v>
          </cell>
          <cell r="G2896" t="str">
            <v>915   SPIRAL CEMENT</v>
          </cell>
          <cell r="H2896" t="str">
            <v>PERMACURES SPIRAL</v>
          </cell>
          <cell r="K2896" t="str">
            <v>TECH</v>
          </cell>
          <cell r="L2896" t="str">
            <v>SPIRAL CEMENT</v>
          </cell>
          <cell r="M2896" t="str">
            <v>PERMACURE REINFORCED REPAIR</v>
          </cell>
          <cell r="N2896" t="str">
            <v>TIRE REPAIRS</v>
          </cell>
          <cell r="O2896" t="str">
            <v>PSRTOOL</v>
          </cell>
          <cell r="P2896" t="str">
            <v/>
          </cell>
          <cell r="Q2896" t="str">
            <v/>
          </cell>
          <cell r="R2896" t="str">
            <v/>
          </cell>
          <cell r="T2896">
            <v>0</v>
          </cell>
          <cell r="Y2896" t="str">
            <v>24</v>
          </cell>
          <cell r="AP2896">
            <v>0</v>
          </cell>
          <cell r="AQ2896">
            <v>0</v>
          </cell>
          <cell r="AR2896">
            <v>0</v>
          </cell>
          <cell r="AU2896">
            <v>0</v>
          </cell>
          <cell r="AY2896" t="str">
            <v>B</v>
          </cell>
          <cell r="AZ2896" t="str">
            <v>94</v>
          </cell>
          <cell r="BA2896" t="str">
            <v>10</v>
          </cell>
          <cell r="BB2896" t="str">
            <v>10</v>
          </cell>
          <cell r="BC2896">
            <v>611</v>
          </cell>
          <cell r="BD2896" t="str">
            <v>E</v>
          </cell>
          <cell r="BE2896" t="str">
            <v>PSR</v>
          </cell>
          <cell r="BF2896" t="str">
            <v>E</v>
          </cell>
          <cell r="BG2896" t="str">
            <v>PCS</v>
          </cell>
          <cell r="BH2896">
            <v>0</v>
          </cell>
          <cell r="BJ2896">
            <v>0</v>
          </cell>
          <cell r="BK2896">
            <v>0</v>
          </cell>
          <cell r="BR2896">
            <v>255</v>
          </cell>
          <cell r="BS2896">
            <v>0</v>
          </cell>
          <cell r="BT2896">
            <v>0</v>
          </cell>
          <cell r="BU2896">
            <v>0</v>
          </cell>
          <cell r="BV2896">
            <v>0</v>
          </cell>
          <cell r="BW2896">
            <v>0</v>
          </cell>
          <cell r="BX2896">
            <v>156.96</v>
          </cell>
        </row>
        <row r="2897">
          <cell r="E2897" t="str">
            <v>BTEM2010</v>
          </cell>
          <cell r="F2897" t="str">
            <v>270   4MM UNI-CB CUTTER</v>
          </cell>
          <cell r="G2897" t="str">
            <v>270   4MM UNI-CB CUTTER</v>
          </cell>
          <cell r="H2897" t="str">
            <v>CUTTERS</v>
          </cell>
          <cell r="K2897" t="str">
            <v>TECH</v>
          </cell>
          <cell r="L2897" t="str">
            <v>4MM</v>
          </cell>
          <cell r="M2897" t="str">
            <v>UNI-SEAL CUTTERS</v>
          </cell>
          <cell r="N2897" t="str">
            <v>TIRE REPAIRS</v>
          </cell>
          <cell r="O2897" t="str">
            <v>CABICUT</v>
          </cell>
          <cell r="P2897" t="str">
            <v/>
          </cell>
          <cell r="Q2897" t="str">
            <v/>
          </cell>
          <cell r="R2897" t="str">
            <v/>
          </cell>
          <cell r="T2897">
            <v>0</v>
          </cell>
          <cell r="Y2897" t="str">
            <v>24</v>
          </cell>
          <cell r="AP2897">
            <v>0</v>
          </cell>
          <cell r="AQ2897">
            <v>0</v>
          </cell>
          <cell r="AR2897">
            <v>0</v>
          </cell>
          <cell r="AU2897">
            <v>0</v>
          </cell>
          <cell r="AY2897" t="str">
            <v>B</v>
          </cell>
          <cell r="AZ2897" t="str">
            <v>94</v>
          </cell>
          <cell r="BA2897" t="str">
            <v>10</v>
          </cell>
          <cell r="BB2897" t="str">
            <v>20</v>
          </cell>
          <cell r="BC2897">
            <v>612</v>
          </cell>
          <cell r="BD2897" t="str">
            <v>E</v>
          </cell>
          <cell r="BE2897" t="str">
            <v>TLS</v>
          </cell>
          <cell r="BF2897" t="str">
            <v>E</v>
          </cell>
          <cell r="BG2897" t="str">
            <v>PCS</v>
          </cell>
          <cell r="BH2897">
            <v>0</v>
          </cell>
          <cell r="BJ2897">
            <v>0</v>
          </cell>
          <cell r="BK2897">
            <v>0</v>
          </cell>
          <cell r="BR2897">
            <v>1407</v>
          </cell>
          <cell r="BS2897">
            <v>0</v>
          </cell>
          <cell r="BT2897">
            <v>0</v>
          </cell>
          <cell r="BU2897">
            <v>0</v>
          </cell>
          <cell r="BV2897">
            <v>0</v>
          </cell>
          <cell r="BW2897">
            <v>0</v>
          </cell>
          <cell r="BX2897">
            <v>1142.99</v>
          </cell>
        </row>
        <row r="2898">
          <cell r="E2898" t="str">
            <v>BTEM2020</v>
          </cell>
          <cell r="F2898" t="str">
            <v>271   8MM UNI-CB CUTTER</v>
          </cell>
          <cell r="G2898" t="str">
            <v>271   8MM UNI-CB CUTTER</v>
          </cell>
          <cell r="H2898" t="str">
            <v>CUTTERS</v>
          </cell>
          <cell r="K2898" t="str">
            <v>TECH</v>
          </cell>
          <cell r="L2898" t="str">
            <v>8MM</v>
          </cell>
          <cell r="M2898" t="str">
            <v>UNI-SEAL CUTTERS</v>
          </cell>
          <cell r="N2898" t="str">
            <v>TIRE REPAIRS</v>
          </cell>
          <cell r="O2898" t="str">
            <v>CABICUT</v>
          </cell>
          <cell r="P2898" t="str">
            <v/>
          </cell>
          <cell r="Q2898" t="str">
            <v/>
          </cell>
          <cell r="R2898" t="str">
            <v/>
          </cell>
          <cell r="T2898">
            <v>0</v>
          </cell>
          <cell r="Y2898" t="str">
            <v>24</v>
          </cell>
          <cell r="AP2898">
            <v>0</v>
          </cell>
          <cell r="AQ2898">
            <v>0</v>
          </cell>
          <cell r="AR2898">
            <v>0</v>
          </cell>
          <cell r="AU2898">
            <v>0</v>
          </cell>
          <cell r="AY2898" t="str">
            <v>B</v>
          </cell>
          <cell r="AZ2898" t="str">
            <v>94</v>
          </cell>
          <cell r="BA2898" t="str">
            <v>10</v>
          </cell>
          <cell r="BB2898" t="str">
            <v>20</v>
          </cell>
          <cell r="BC2898">
            <v>612</v>
          </cell>
          <cell r="BD2898" t="str">
            <v>E</v>
          </cell>
          <cell r="BE2898" t="str">
            <v>TLS</v>
          </cell>
          <cell r="BF2898" t="str">
            <v>E</v>
          </cell>
          <cell r="BG2898" t="str">
            <v>PCS</v>
          </cell>
          <cell r="BH2898">
            <v>0</v>
          </cell>
          <cell r="BJ2898">
            <v>0</v>
          </cell>
          <cell r="BK2898">
            <v>0</v>
          </cell>
          <cell r="BR2898">
            <v>1840</v>
          </cell>
          <cell r="BS2898">
            <v>0</v>
          </cell>
          <cell r="BT2898">
            <v>0</v>
          </cell>
          <cell r="BU2898">
            <v>0</v>
          </cell>
          <cell r="BV2898">
            <v>0</v>
          </cell>
          <cell r="BW2898">
            <v>0</v>
          </cell>
          <cell r="BX2898">
            <v>723.53</v>
          </cell>
        </row>
        <row r="2899">
          <cell r="E2899" t="str">
            <v>BTEM2030</v>
          </cell>
          <cell r="F2899" t="str">
            <v>271/38 10MM CB CUTTER</v>
          </cell>
          <cell r="G2899" t="str">
            <v>271/38 10MM CB CUTTER</v>
          </cell>
          <cell r="H2899" t="str">
            <v>CUTTERS</v>
          </cell>
          <cell r="K2899" t="str">
            <v>TECH</v>
          </cell>
          <cell r="L2899" t="str">
            <v>10MM</v>
          </cell>
          <cell r="M2899" t="str">
            <v>UNI-SEAL CUTTERS</v>
          </cell>
          <cell r="N2899" t="str">
            <v>TIRE REPAIRS</v>
          </cell>
          <cell r="O2899" t="str">
            <v>CABICUT</v>
          </cell>
          <cell r="P2899" t="str">
            <v/>
          </cell>
          <cell r="Q2899" t="str">
            <v/>
          </cell>
          <cell r="R2899" t="str">
            <v/>
          </cell>
          <cell r="T2899">
            <v>0</v>
          </cell>
          <cell r="Y2899" t="str">
            <v>24</v>
          </cell>
          <cell r="AP2899">
            <v>0</v>
          </cell>
          <cell r="AQ2899">
            <v>0</v>
          </cell>
          <cell r="AR2899">
            <v>0</v>
          </cell>
          <cell r="AU2899">
            <v>0</v>
          </cell>
          <cell r="AY2899" t="str">
            <v>B</v>
          </cell>
          <cell r="AZ2899" t="str">
            <v>94</v>
          </cell>
          <cell r="BA2899" t="str">
            <v>10</v>
          </cell>
          <cell r="BB2899" t="str">
            <v>20</v>
          </cell>
          <cell r="BC2899">
            <v>612</v>
          </cell>
          <cell r="BD2899" t="str">
            <v>E</v>
          </cell>
          <cell r="BE2899" t="str">
            <v>TLS</v>
          </cell>
          <cell r="BF2899" t="str">
            <v>E</v>
          </cell>
          <cell r="BG2899" t="str">
            <v>PCS</v>
          </cell>
          <cell r="BH2899">
            <v>0</v>
          </cell>
          <cell r="BJ2899">
            <v>0</v>
          </cell>
          <cell r="BK2899">
            <v>0</v>
          </cell>
          <cell r="BR2899">
            <v>3590</v>
          </cell>
          <cell r="BS2899">
            <v>0</v>
          </cell>
          <cell r="BT2899">
            <v>0</v>
          </cell>
          <cell r="BU2899">
            <v>0</v>
          </cell>
          <cell r="BV2899">
            <v>0</v>
          </cell>
          <cell r="BW2899">
            <v>0</v>
          </cell>
          <cell r="BX2899">
            <v>1746.9</v>
          </cell>
        </row>
        <row r="2900">
          <cell r="E2900" t="str">
            <v>BTEM2040</v>
          </cell>
          <cell r="F2900" t="str">
            <v>272   13MM CB CUTTER</v>
          </cell>
          <cell r="G2900" t="str">
            <v>272   13MM CB CUTTER</v>
          </cell>
          <cell r="H2900" t="str">
            <v>CUTTERS</v>
          </cell>
          <cell r="K2900" t="str">
            <v>TECH</v>
          </cell>
          <cell r="L2900" t="str">
            <v>13MM</v>
          </cell>
          <cell r="M2900" t="str">
            <v>UNI-SEAL CUTTERS</v>
          </cell>
          <cell r="N2900" t="str">
            <v>TIRE REPAIRS</v>
          </cell>
          <cell r="O2900" t="str">
            <v>CABICUT</v>
          </cell>
          <cell r="P2900" t="str">
            <v/>
          </cell>
          <cell r="Q2900" t="str">
            <v/>
          </cell>
          <cell r="R2900" t="str">
            <v/>
          </cell>
          <cell r="T2900">
            <v>0</v>
          </cell>
          <cell r="Y2900" t="str">
            <v>24</v>
          </cell>
          <cell r="AP2900">
            <v>0</v>
          </cell>
          <cell r="AQ2900">
            <v>0</v>
          </cell>
          <cell r="AR2900">
            <v>0</v>
          </cell>
          <cell r="AU2900">
            <v>0</v>
          </cell>
          <cell r="AY2900" t="str">
            <v>B</v>
          </cell>
          <cell r="AZ2900" t="str">
            <v>94</v>
          </cell>
          <cell r="BA2900" t="str">
            <v>10</v>
          </cell>
          <cell r="BB2900" t="str">
            <v>20</v>
          </cell>
          <cell r="BC2900">
            <v>612</v>
          </cell>
          <cell r="BD2900" t="str">
            <v>E</v>
          </cell>
          <cell r="BE2900" t="str">
            <v>TLS</v>
          </cell>
          <cell r="BF2900" t="str">
            <v>E</v>
          </cell>
          <cell r="BG2900" t="str">
            <v>PCS</v>
          </cell>
          <cell r="BH2900">
            <v>0</v>
          </cell>
          <cell r="BJ2900">
            <v>0</v>
          </cell>
          <cell r="BK2900">
            <v>0</v>
          </cell>
          <cell r="BR2900">
            <v>4030</v>
          </cell>
          <cell r="BS2900">
            <v>0</v>
          </cell>
          <cell r="BT2900">
            <v>0</v>
          </cell>
          <cell r="BU2900">
            <v>0</v>
          </cell>
          <cell r="BV2900">
            <v>0</v>
          </cell>
          <cell r="BW2900">
            <v>0</v>
          </cell>
          <cell r="BX2900">
            <v>2048.0500000000002</v>
          </cell>
        </row>
        <row r="2901">
          <cell r="E2901" t="str">
            <v>BTEM2050</v>
          </cell>
          <cell r="F2901" t="str">
            <v>RPY1  TYRE SPREADER</v>
          </cell>
          <cell r="G2901" t="str">
            <v>RPY1  TYRE SPREADER</v>
          </cell>
          <cell r="H2901" t="str">
            <v>TYRE SPREADER</v>
          </cell>
          <cell r="K2901" t="str">
            <v>TECH</v>
          </cell>
          <cell r="L2901" t="str">
            <v>SPREADER</v>
          </cell>
          <cell r="M2901" t="str">
            <v>SPREADER</v>
          </cell>
          <cell r="N2901" t="str">
            <v>TIRE REPAIRS</v>
          </cell>
          <cell r="O2901" t="str">
            <v>SPREAD</v>
          </cell>
          <cell r="P2901" t="str">
            <v/>
          </cell>
          <cell r="Q2901" t="str">
            <v/>
          </cell>
          <cell r="R2901" t="str">
            <v/>
          </cell>
          <cell r="T2901">
            <v>0</v>
          </cell>
          <cell r="Y2901" t="str">
            <v>24</v>
          </cell>
          <cell r="AP2901">
            <v>0</v>
          </cell>
          <cell r="AQ2901">
            <v>0</v>
          </cell>
          <cell r="AR2901">
            <v>0</v>
          </cell>
          <cell r="AU2901">
            <v>0</v>
          </cell>
          <cell r="AY2901" t="str">
            <v>B</v>
          </cell>
          <cell r="AZ2901" t="str">
            <v>94</v>
          </cell>
          <cell r="BA2901" t="str">
            <v>10</v>
          </cell>
          <cell r="BB2901" t="str">
            <v>20</v>
          </cell>
          <cell r="BC2901">
            <v>612</v>
          </cell>
          <cell r="BD2901" t="str">
            <v>E</v>
          </cell>
          <cell r="BE2901" t="str">
            <v>TLS</v>
          </cell>
          <cell r="BF2901" t="str">
            <v>E</v>
          </cell>
          <cell r="BG2901" t="str">
            <v>PCS</v>
          </cell>
          <cell r="BH2901">
            <v>0</v>
          </cell>
          <cell r="BJ2901">
            <v>0</v>
          </cell>
          <cell r="BK2901">
            <v>0</v>
          </cell>
          <cell r="BR2901">
            <v>5880</v>
          </cell>
          <cell r="BS2901">
            <v>0</v>
          </cell>
          <cell r="BT2901">
            <v>0</v>
          </cell>
          <cell r="BU2901">
            <v>0</v>
          </cell>
          <cell r="BV2901">
            <v>0</v>
          </cell>
          <cell r="BW2901">
            <v>0</v>
          </cell>
          <cell r="BX2901">
            <v>0</v>
          </cell>
        </row>
        <row r="2902">
          <cell r="E2902" t="str">
            <v>BTEM2060</v>
          </cell>
          <cell r="F2902" t="str">
            <v>S2032 BUFFING WHEEL</v>
          </cell>
          <cell r="G2902" t="str">
            <v>S2032 BUFFING WHEEL</v>
          </cell>
          <cell r="H2902" t="str">
            <v>BUFFING WHEEL</v>
          </cell>
          <cell r="K2902" t="str">
            <v>TECH</v>
          </cell>
          <cell r="L2902" t="str">
            <v>60HB BUFFING</v>
          </cell>
          <cell r="M2902" t="str">
            <v>SHERBO BUFFING WHEELS</v>
          </cell>
          <cell r="N2902" t="str">
            <v>TIRE REPAIRS</v>
          </cell>
          <cell r="O2902" t="str">
            <v>BUFWHL</v>
          </cell>
          <cell r="P2902" t="str">
            <v/>
          </cell>
          <cell r="Q2902" t="str">
            <v/>
          </cell>
          <cell r="R2902" t="str">
            <v/>
          </cell>
          <cell r="T2902">
            <v>0</v>
          </cell>
          <cell r="Y2902" t="str">
            <v>24</v>
          </cell>
          <cell r="AP2902">
            <v>0</v>
          </cell>
          <cell r="AQ2902">
            <v>0</v>
          </cell>
          <cell r="AR2902">
            <v>0</v>
          </cell>
          <cell r="AU2902">
            <v>0</v>
          </cell>
          <cell r="AY2902" t="str">
            <v>B</v>
          </cell>
          <cell r="AZ2902" t="str">
            <v>94</v>
          </cell>
          <cell r="BA2902" t="str">
            <v>10</v>
          </cell>
          <cell r="BB2902" t="str">
            <v>20</v>
          </cell>
          <cell r="BC2902">
            <v>612</v>
          </cell>
          <cell r="BD2902" t="str">
            <v>E</v>
          </cell>
          <cell r="BE2902" t="str">
            <v>TLS</v>
          </cell>
          <cell r="BF2902" t="str">
            <v>E</v>
          </cell>
          <cell r="BG2902" t="str">
            <v>PCS</v>
          </cell>
          <cell r="BH2902">
            <v>0</v>
          </cell>
          <cell r="BJ2902">
            <v>0</v>
          </cell>
          <cell r="BK2902">
            <v>0</v>
          </cell>
          <cell r="BR2902">
            <v>395</v>
          </cell>
          <cell r="BS2902">
            <v>0</v>
          </cell>
          <cell r="BT2902">
            <v>0</v>
          </cell>
          <cell r="BU2902">
            <v>0</v>
          </cell>
          <cell r="BV2902">
            <v>0</v>
          </cell>
          <cell r="BW2902">
            <v>0</v>
          </cell>
          <cell r="BX2902">
            <v>287.27</v>
          </cell>
        </row>
        <row r="2903">
          <cell r="E2903" t="str">
            <v>BTEM2070</v>
          </cell>
          <cell r="F2903" t="str">
            <v>S2033 POLY. INSERT</v>
          </cell>
          <cell r="G2903" t="str">
            <v>S2033 POLY. INSERT</v>
          </cell>
          <cell r="H2903" t="str">
            <v>POLY ULYTANE WHEEL</v>
          </cell>
          <cell r="K2903" t="str">
            <v>TECH</v>
          </cell>
          <cell r="L2903" t="str">
            <v>POLYU BUFFING</v>
          </cell>
          <cell r="M2903" t="str">
            <v>SHERBO BUFFING WHEELS</v>
          </cell>
          <cell r="N2903" t="str">
            <v>TIRE REPAIRS</v>
          </cell>
          <cell r="O2903" t="str">
            <v>BUFWHL</v>
          </cell>
          <cell r="P2903" t="str">
            <v/>
          </cell>
          <cell r="Q2903" t="str">
            <v/>
          </cell>
          <cell r="R2903" t="str">
            <v/>
          </cell>
          <cell r="T2903">
            <v>0</v>
          </cell>
          <cell r="Y2903" t="str">
            <v>24</v>
          </cell>
          <cell r="AP2903">
            <v>0</v>
          </cell>
          <cell r="AQ2903">
            <v>0</v>
          </cell>
          <cell r="AR2903">
            <v>0</v>
          </cell>
          <cell r="AU2903">
            <v>0</v>
          </cell>
          <cell r="AY2903" t="str">
            <v>B</v>
          </cell>
          <cell r="AZ2903" t="str">
            <v>94</v>
          </cell>
          <cell r="BA2903" t="str">
            <v>10</v>
          </cell>
          <cell r="BB2903" t="str">
            <v>20</v>
          </cell>
          <cell r="BC2903">
            <v>612</v>
          </cell>
          <cell r="BD2903" t="str">
            <v>E</v>
          </cell>
          <cell r="BE2903" t="str">
            <v>TLS</v>
          </cell>
          <cell r="BF2903" t="str">
            <v>E</v>
          </cell>
          <cell r="BG2903" t="str">
            <v>PCS</v>
          </cell>
          <cell r="BH2903">
            <v>0</v>
          </cell>
          <cell r="BJ2903">
            <v>0</v>
          </cell>
          <cell r="BK2903">
            <v>0</v>
          </cell>
          <cell r="BR2903">
            <v>582</v>
          </cell>
          <cell r="BS2903">
            <v>0</v>
          </cell>
          <cell r="BT2903">
            <v>0</v>
          </cell>
          <cell r="BU2903">
            <v>0</v>
          </cell>
          <cell r="BV2903">
            <v>0</v>
          </cell>
          <cell r="BW2903">
            <v>0</v>
          </cell>
          <cell r="BX2903">
            <v>317</v>
          </cell>
        </row>
        <row r="2904">
          <cell r="E2904" t="str">
            <v>BTEM2080</v>
          </cell>
          <cell r="F2904" t="str">
            <v>S1046 S. ADAPTOR</v>
          </cell>
          <cell r="G2904" t="str">
            <v>S1046 S. ADAPTOR</v>
          </cell>
          <cell r="H2904" t="str">
            <v>SHORT ADAPTOR</v>
          </cell>
          <cell r="K2904" t="str">
            <v>TECH</v>
          </cell>
          <cell r="L2904" t="str">
            <v>SHORT ADAPTOR</v>
          </cell>
          <cell r="M2904" t="str">
            <v>SHERBO BUFFING WHEELS</v>
          </cell>
          <cell r="N2904" t="str">
            <v>TIRE REPAIRS</v>
          </cell>
          <cell r="O2904" t="str">
            <v>ADAPTOR</v>
          </cell>
          <cell r="P2904" t="str">
            <v/>
          </cell>
          <cell r="Q2904" t="str">
            <v/>
          </cell>
          <cell r="R2904" t="str">
            <v/>
          </cell>
          <cell r="T2904">
            <v>0</v>
          </cell>
          <cell r="Y2904" t="str">
            <v>24</v>
          </cell>
          <cell r="AP2904">
            <v>0</v>
          </cell>
          <cell r="AQ2904">
            <v>0</v>
          </cell>
          <cell r="AR2904">
            <v>0</v>
          </cell>
          <cell r="AU2904">
            <v>0</v>
          </cell>
          <cell r="AY2904" t="str">
            <v>B</v>
          </cell>
          <cell r="AZ2904" t="str">
            <v>94</v>
          </cell>
          <cell r="BA2904" t="str">
            <v>10</v>
          </cell>
          <cell r="BB2904" t="str">
            <v>20</v>
          </cell>
          <cell r="BC2904">
            <v>612</v>
          </cell>
          <cell r="BD2904" t="str">
            <v>E</v>
          </cell>
          <cell r="BE2904" t="str">
            <v>TLS</v>
          </cell>
          <cell r="BF2904" t="str">
            <v>E</v>
          </cell>
          <cell r="BG2904" t="str">
            <v>PCS</v>
          </cell>
          <cell r="BH2904">
            <v>0</v>
          </cell>
          <cell r="BJ2904">
            <v>0</v>
          </cell>
          <cell r="BK2904">
            <v>0</v>
          </cell>
          <cell r="BR2904">
            <v>67</v>
          </cell>
          <cell r="BS2904">
            <v>0</v>
          </cell>
          <cell r="BT2904">
            <v>0</v>
          </cell>
          <cell r="BU2904">
            <v>0</v>
          </cell>
          <cell r="BV2904">
            <v>0</v>
          </cell>
          <cell r="BW2904">
            <v>0</v>
          </cell>
          <cell r="BX2904">
            <v>30.07</v>
          </cell>
        </row>
        <row r="2905">
          <cell r="E2905" t="str">
            <v>BTEM2090</v>
          </cell>
          <cell r="F2905" t="str">
            <v>S1010 CHUCK &amp; KEY</v>
          </cell>
          <cell r="G2905" t="str">
            <v>S1010 CHUCK &amp; KEY</v>
          </cell>
          <cell r="H2905" t="str">
            <v>CHUCK &amp; KEY</v>
          </cell>
          <cell r="K2905" t="str">
            <v>TECH</v>
          </cell>
          <cell r="L2905" t="str">
            <v>CHUCK KEY</v>
          </cell>
          <cell r="M2905" t="str">
            <v>SHERBO BUFFERS &amp; ACCESSORIES</v>
          </cell>
          <cell r="N2905" t="str">
            <v>TIRE REPAIRS</v>
          </cell>
          <cell r="O2905" t="str">
            <v>CHUKKEY</v>
          </cell>
          <cell r="P2905" t="str">
            <v/>
          </cell>
          <cell r="Q2905" t="str">
            <v/>
          </cell>
          <cell r="R2905" t="str">
            <v/>
          </cell>
          <cell r="T2905">
            <v>0</v>
          </cell>
          <cell r="Y2905" t="str">
            <v>24</v>
          </cell>
          <cell r="AP2905">
            <v>0</v>
          </cell>
          <cell r="AQ2905">
            <v>0</v>
          </cell>
          <cell r="AR2905">
            <v>0</v>
          </cell>
          <cell r="AU2905">
            <v>0</v>
          </cell>
          <cell r="AY2905" t="str">
            <v>B</v>
          </cell>
          <cell r="AZ2905" t="str">
            <v>94</v>
          </cell>
          <cell r="BA2905" t="str">
            <v>10</v>
          </cell>
          <cell r="BB2905" t="str">
            <v>20</v>
          </cell>
          <cell r="BC2905">
            <v>612</v>
          </cell>
          <cell r="BD2905" t="str">
            <v>E</v>
          </cell>
          <cell r="BE2905" t="str">
            <v>TLS</v>
          </cell>
          <cell r="BF2905" t="str">
            <v>E</v>
          </cell>
          <cell r="BG2905" t="str">
            <v>PCS</v>
          </cell>
          <cell r="BH2905">
            <v>0</v>
          </cell>
          <cell r="BJ2905">
            <v>0</v>
          </cell>
          <cell r="BK2905">
            <v>0</v>
          </cell>
          <cell r="BR2905">
            <v>394</v>
          </cell>
          <cell r="BS2905">
            <v>0</v>
          </cell>
          <cell r="BT2905">
            <v>0</v>
          </cell>
          <cell r="BU2905">
            <v>0</v>
          </cell>
          <cell r="BV2905">
            <v>0</v>
          </cell>
          <cell r="BW2905">
            <v>0</v>
          </cell>
          <cell r="BX2905">
            <v>119.51</v>
          </cell>
        </row>
        <row r="2906">
          <cell r="E2906" t="str">
            <v>BTEM2100</v>
          </cell>
          <cell r="F2906" t="str">
            <v>933   RUBBER SCRAPER</v>
          </cell>
          <cell r="G2906" t="str">
            <v>933   RUBBER SCRAPER</v>
          </cell>
          <cell r="H2906" t="str">
            <v>RUBBER SCRAPER</v>
          </cell>
          <cell r="K2906" t="str">
            <v>TECH</v>
          </cell>
          <cell r="L2906" t="str">
            <v>RUBBER SCRAP</v>
          </cell>
          <cell r="M2906" t="str">
            <v>TOOLS &amp; ACCESSORIES</v>
          </cell>
          <cell r="N2906" t="str">
            <v>TIRE REPAIRS</v>
          </cell>
          <cell r="O2906" t="str">
            <v>RBSCRAP</v>
          </cell>
          <cell r="P2906" t="str">
            <v/>
          </cell>
          <cell r="Q2906" t="str">
            <v/>
          </cell>
          <cell r="R2906" t="str">
            <v/>
          </cell>
          <cell r="T2906">
            <v>0</v>
          </cell>
          <cell r="Y2906" t="str">
            <v>24</v>
          </cell>
          <cell r="AP2906">
            <v>0</v>
          </cell>
          <cell r="AQ2906">
            <v>0</v>
          </cell>
          <cell r="AR2906">
            <v>0</v>
          </cell>
          <cell r="AU2906">
            <v>0</v>
          </cell>
          <cell r="AY2906" t="str">
            <v>B</v>
          </cell>
          <cell r="AZ2906" t="str">
            <v>94</v>
          </cell>
          <cell r="BA2906" t="str">
            <v>10</v>
          </cell>
          <cell r="BB2906" t="str">
            <v>20</v>
          </cell>
          <cell r="BC2906">
            <v>612</v>
          </cell>
          <cell r="BD2906" t="str">
            <v>E</v>
          </cell>
          <cell r="BE2906" t="str">
            <v>TLS</v>
          </cell>
          <cell r="BF2906" t="str">
            <v>E</v>
          </cell>
          <cell r="BG2906" t="str">
            <v>PCS</v>
          </cell>
          <cell r="BH2906">
            <v>0</v>
          </cell>
          <cell r="BJ2906">
            <v>0</v>
          </cell>
          <cell r="BK2906">
            <v>0</v>
          </cell>
          <cell r="BR2906">
            <v>242</v>
          </cell>
          <cell r="BS2906">
            <v>0</v>
          </cell>
          <cell r="BT2906">
            <v>0</v>
          </cell>
          <cell r="BU2906">
            <v>0</v>
          </cell>
          <cell r="BV2906">
            <v>0</v>
          </cell>
          <cell r="BW2906">
            <v>0</v>
          </cell>
          <cell r="BX2906">
            <v>105.21</v>
          </cell>
        </row>
        <row r="2907">
          <cell r="E2907" t="str">
            <v>BTEM2110</v>
          </cell>
          <cell r="F2907" t="str">
            <v>S1045 QUICK CHANGE</v>
          </cell>
          <cell r="G2907" t="str">
            <v>S1045 QUICK CHANGE</v>
          </cell>
          <cell r="H2907" t="str">
            <v>QUICK CHANGE</v>
          </cell>
          <cell r="K2907" t="str">
            <v>TECH</v>
          </cell>
          <cell r="L2907" t="str">
            <v>QUICK CHANGE</v>
          </cell>
          <cell r="M2907" t="str">
            <v>SHERBO BUFFERS &amp; ACCESSORIES</v>
          </cell>
          <cell r="N2907" t="str">
            <v>TIRE REPAIRS</v>
          </cell>
          <cell r="O2907" t="str">
            <v>QCHANGE</v>
          </cell>
          <cell r="P2907" t="str">
            <v/>
          </cell>
          <cell r="Q2907" t="str">
            <v/>
          </cell>
          <cell r="R2907" t="str">
            <v/>
          </cell>
          <cell r="T2907">
            <v>0</v>
          </cell>
          <cell r="Y2907" t="str">
            <v>24</v>
          </cell>
          <cell r="AP2907">
            <v>0</v>
          </cell>
          <cell r="AQ2907">
            <v>0</v>
          </cell>
          <cell r="AR2907">
            <v>0</v>
          </cell>
          <cell r="AU2907">
            <v>0</v>
          </cell>
          <cell r="AY2907" t="str">
            <v>B</v>
          </cell>
          <cell r="AZ2907" t="str">
            <v>94</v>
          </cell>
          <cell r="BA2907" t="str">
            <v>10</v>
          </cell>
          <cell r="BB2907" t="str">
            <v>20</v>
          </cell>
          <cell r="BC2907">
            <v>612</v>
          </cell>
          <cell r="BD2907" t="str">
            <v>E</v>
          </cell>
          <cell r="BE2907" t="str">
            <v>TLS</v>
          </cell>
          <cell r="BF2907" t="str">
            <v>E</v>
          </cell>
          <cell r="BG2907" t="str">
            <v>PCS</v>
          </cell>
          <cell r="BH2907">
            <v>0</v>
          </cell>
          <cell r="BJ2907">
            <v>0</v>
          </cell>
          <cell r="BK2907">
            <v>0</v>
          </cell>
          <cell r="BR2907">
            <v>437</v>
          </cell>
          <cell r="BS2907">
            <v>0</v>
          </cell>
          <cell r="BT2907">
            <v>0</v>
          </cell>
          <cell r="BU2907">
            <v>0</v>
          </cell>
          <cell r="BV2907">
            <v>0</v>
          </cell>
          <cell r="BW2907">
            <v>0</v>
          </cell>
          <cell r="BX2907">
            <v>194.29</v>
          </cell>
        </row>
        <row r="2908">
          <cell r="E2908" t="str">
            <v>BTEM2120</v>
          </cell>
          <cell r="F2908" t="str">
            <v>942   ROUND SKIVER</v>
          </cell>
          <cell r="G2908" t="str">
            <v>942   ROUND SKIVER</v>
          </cell>
          <cell r="H2908" t="str">
            <v>ROUND SKIVER</v>
          </cell>
          <cell r="K2908" t="str">
            <v>TECH</v>
          </cell>
          <cell r="L2908" t="str">
            <v>ROUND SKIVER</v>
          </cell>
          <cell r="M2908" t="str">
            <v>TOOLS &amp; ACCESSORIES</v>
          </cell>
          <cell r="N2908" t="str">
            <v>TIRE REPAIRS</v>
          </cell>
          <cell r="O2908" t="str">
            <v>ROUSKIV</v>
          </cell>
          <cell r="P2908" t="str">
            <v/>
          </cell>
          <cell r="Q2908" t="str">
            <v/>
          </cell>
          <cell r="R2908" t="str">
            <v/>
          </cell>
          <cell r="T2908">
            <v>0</v>
          </cell>
          <cell r="Y2908" t="str">
            <v>24</v>
          </cell>
          <cell r="AP2908">
            <v>0</v>
          </cell>
          <cell r="AQ2908">
            <v>0</v>
          </cell>
          <cell r="AR2908">
            <v>0</v>
          </cell>
          <cell r="AU2908">
            <v>0</v>
          </cell>
          <cell r="AY2908" t="str">
            <v>B</v>
          </cell>
          <cell r="AZ2908" t="str">
            <v>94</v>
          </cell>
          <cell r="BA2908" t="str">
            <v>10</v>
          </cell>
          <cell r="BB2908" t="str">
            <v>20</v>
          </cell>
          <cell r="BC2908">
            <v>612</v>
          </cell>
          <cell r="BD2908" t="str">
            <v>E</v>
          </cell>
          <cell r="BE2908" t="str">
            <v>TLS</v>
          </cell>
          <cell r="BF2908" t="str">
            <v>E</v>
          </cell>
          <cell r="BG2908" t="str">
            <v>PCS</v>
          </cell>
          <cell r="BH2908">
            <v>0</v>
          </cell>
          <cell r="BJ2908">
            <v>0</v>
          </cell>
          <cell r="BK2908">
            <v>0</v>
          </cell>
          <cell r="BR2908">
            <v>318</v>
          </cell>
          <cell r="BS2908">
            <v>0</v>
          </cell>
          <cell r="BT2908">
            <v>0</v>
          </cell>
          <cell r="BU2908">
            <v>0</v>
          </cell>
          <cell r="BV2908">
            <v>0</v>
          </cell>
          <cell r="BW2908">
            <v>0</v>
          </cell>
          <cell r="BX2908">
            <v>241.63</v>
          </cell>
        </row>
        <row r="2909">
          <cell r="E2909" t="str">
            <v>BTEM2130</v>
          </cell>
          <cell r="F2909" t="str">
            <v>936   STITCHER</v>
          </cell>
          <cell r="G2909" t="str">
            <v>936   STITCHER</v>
          </cell>
          <cell r="H2909" t="str">
            <v>STITCHER</v>
          </cell>
          <cell r="K2909" t="str">
            <v>TECH</v>
          </cell>
          <cell r="L2909" t="str">
            <v>STITCHER</v>
          </cell>
          <cell r="M2909" t="str">
            <v>TOOLS &amp; ACCESSORIES</v>
          </cell>
          <cell r="N2909" t="str">
            <v>TIRE REPAIRS</v>
          </cell>
          <cell r="O2909" t="str">
            <v>STICH</v>
          </cell>
          <cell r="P2909" t="str">
            <v/>
          </cell>
          <cell r="Q2909" t="str">
            <v/>
          </cell>
          <cell r="R2909" t="str">
            <v/>
          </cell>
          <cell r="T2909">
            <v>0</v>
          </cell>
          <cell r="Y2909" t="str">
            <v>24</v>
          </cell>
          <cell r="AP2909">
            <v>0</v>
          </cell>
          <cell r="AQ2909">
            <v>0</v>
          </cell>
          <cell r="AR2909">
            <v>0</v>
          </cell>
          <cell r="AU2909">
            <v>0</v>
          </cell>
          <cell r="AY2909" t="str">
            <v>B</v>
          </cell>
          <cell r="AZ2909" t="str">
            <v>94</v>
          </cell>
          <cell r="BA2909" t="str">
            <v>10</v>
          </cell>
          <cell r="BB2909" t="str">
            <v>20</v>
          </cell>
          <cell r="BC2909">
            <v>612</v>
          </cell>
          <cell r="BD2909" t="str">
            <v>E</v>
          </cell>
          <cell r="BE2909" t="str">
            <v>TLS</v>
          </cell>
          <cell r="BF2909" t="str">
            <v>E</v>
          </cell>
          <cell r="BG2909" t="str">
            <v>PCS</v>
          </cell>
          <cell r="BH2909">
            <v>0</v>
          </cell>
          <cell r="BJ2909">
            <v>0</v>
          </cell>
          <cell r="BK2909">
            <v>0</v>
          </cell>
          <cell r="BR2909">
            <v>440</v>
          </cell>
          <cell r="BS2909">
            <v>0</v>
          </cell>
          <cell r="BT2909">
            <v>0</v>
          </cell>
          <cell r="BU2909">
            <v>0</v>
          </cell>
          <cell r="BV2909">
            <v>0</v>
          </cell>
          <cell r="BW2909">
            <v>0</v>
          </cell>
          <cell r="BX2909">
            <v>159.22</v>
          </cell>
        </row>
        <row r="2910">
          <cell r="E2910" t="str">
            <v>BTEM2140</v>
          </cell>
          <cell r="F2910" t="str">
            <v>S1036 4,000 RPM BUFFER</v>
          </cell>
          <cell r="G2910" t="str">
            <v>S1036 4,000 RPM BUFFER</v>
          </cell>
          <cell r="H2910" t="str">
            <v>BUFFER</v>
          </cell>
          <cell r="K2910" t="str">
            <v>TECH</v>
          </cell>
          <cell r="L2910" t="str">
            <v>4000RPM BUFFER</v>
          </cell>
          <cell r="M2910" t="str">
            <v>SHERBO BUFFERS &amp; ACCESSORIES</v>
          </cell>
          <cell r="N2910" t="str">
            <v>TIRE REPAIRS</v>
          </cell>
          <cell r="O2910" t="str">
            <v>BUFFER</v>
          </cell>
          <cell r="P2910" t="str">
            <v/>
          </cell>
          <cell r="Q2910" t="str">
            <v/>
          </cell>
          <cell r="R2910" t="str">
            <v/>
          </cell>
          <cell r="T2910">
            <v>0</v>
          </cell>
          <cell r="Y2910" t="str">
            <v>24</v>
          </cell>
          <cell r="AP2910">
            <v>0</v>
          </cell>
          <cell r="AQ2910">
            <v>0</v>
          </cell>
          <cell r="AR2910">
            <v>0</v>
          </cell>
          <cell r="AU2910">
            <v>0</v>
          </cell>
          <cell r="AY2910" t="str">
            <v>B</v>
          </cell>
          <cell r="AZ2910" t="str">
            <v>94</v>
          </cell>
          <cell r="BA2910" t="str">
            <v>10</v>
          </cell>
          <cell r="BB2910" t="str">
            <v>20</v>
          </cell>
          <cell r="BC2910">
            <v>612</v>
          </cell>
          <cell r="BD2910" t="str">
            <v>E</v>
          </cell>
          <cell r="BE2910" t="str">
            <v>TLS</v>
          </cell>
          <cell r="BF2910" t="str">
            <v>E</v>
          </cell>
          <cell r="BG2910" t="str">
            <v>PCS</v>
          </cell>
          <cell r="BH2910">
            <v>0</v>
          </cell>
          <cell r="BJ2910">
            <v>0</v>
          </cell>
          <cell r="BK2910">
            <v>0</v>
          </cell>
          <cell r="BR2910">
            <v>3750</v>
          </cell>
          <cell r="BS2910">
            <v>0</v>
          </cell>
          <cell r="BT2910">
            <v>0</v>
          </cell>
          <cell r="BU2910">
            <v>0</v>
          </cell>
          <cell r="BV2910">
            <v>0</v>
          </cell>
          <cell r="BW2910">
            <v>0</v>
          </cell>
          <cell r="BX2910">
            <v>3086.49</v>
          </cell>
        </row>
        <row r="2911">
          <cell r="E2911" t="str">
            <v>BTEM2150</v>
          </cell>
          <cell r="F2911" t="str">
            <v>S1035 500 RPM DRILL</v>
          </cell>
          <cell r="G2911" t="str">
            <v>S1035 500 RPM DRILL</v>
          </cell>
          <cell r="H2911" t="str">
            <v>BUFFER</v>
          </cell>
          <cell r="K2911" t="str">
            <v>TECH</v>
          </cell>
          <cell r="L2911" t="str">
            <v>500RPM BUFFER</v>
          </cell>
          <cell r="M2911" t="str">
            <v>SHERBO BUFFERS &amp; ACCESSORIES</v>
          </cell>
          <cell r="N2911" t="str">
            <v>TIRE REPAIRS</v>
          </cell>
          <cell r="O2911" t="str">
            <v>BUFFER</v>
          </cell>
          <cell r="P2911" t="str">
            <v/>
          </cell>
          <cell r="Q2911" t="str">
            <v/>
          </cell>
          <cell r="R2911" t="str">
            <v/>
          </cell>
          <cell r="T2911">
            <v>0</v>
          </cell>
          <cell r="Y2911" t="str">
            <v>24</v>
          </cell>
          <cell r="AP2911">
            <v>0</v>
          </cell>
          <cell r="AQ2911">
            <v>0</v>
          </cell>
          <cell r="AR2911">
            <v>0</v>
          </cell>
          <cell r="AU2911">
            <v>0</v>
          </cell>
          <cell r="AY2911" t="str">
            <v>B</v>
          </cell>
          <cell r="AZ2911" t="str">
            <v>94</v>
          </cell>
          <cell r="BA2911" t="str">
            <v>10</v>
          </cell>
          <cell r="BB2911" t="str">
            <v>20</v>
          </cell>
          <cell r="BC2911">
            <v>612</v>
          </cell>
          <cell r="BD2911" t="str">
            <v>E</v>
          </cell>
          <cell r="BE2911" t="str">
            <v>TLS</v>
          </cell>
          <cell r="BF2911" t="str">
            <v>E</v>
          </cell>
          <cell r="BG2911" t="str">
            <v>PCS</v>
          </cell>
          <cell r="BH2911">
            <v>0</v>
          </cell>
          <cell r="BJ2911">
            <v>0</v>
          </cell>
          <cell r="BK2911">
            <v>0</v>
          </cell>
          <cell r="BR2911">
            <v>8235</v>
          </cell>
          <cell r="BS2911">
            <v>0</v>
          </cell>
          <cell r="BT2911">
            <v>0</v>
          </cell>
          <cell r="BU2911">
            <v>0</v>
          </cell>
          <cell r="BV2911">
            <v>0</v>
          </cell>
          <cell r="BW2911">
            <v>0</v>
          </cell>
          <cell r="BX2911">
            <v>3723.14</v>
          </cell>
        </row>
        <row r="2912">
          <cell r="E2912" t="str">
            <v>BTEM2160</v>
          </cell>
          <cell r="F2912" t="str">
            <v>S1037 EXHAUST KIT</v>
          </cell>
          <cell r="G2912" t="str">
            <v>S1037 EXHAUST KIT</v>
          </cell>
          <cell r="H2912" t="str">
            <v>EXHAUST KIT</v>
          </cell>
          <cell r="K2912" t="str">
            <v>TECH</v>
          </cell>
          <cell r="L2912" t="str">
            <v>EXHAUST KIT</v>
          </cell>
          <cell r="M2912" t="str">
            <v>SHERBO BUFFERS &amp; ACCESSORIES</v>
          </cell>
          <cell r="N2912" t="str">
            <v>TIRE REPAIRS</v>
          </cell>
          <cell r="O2912" t="str">
            <v>EXHKIT</v>
          </cell>
          <cell r="P2912" t="str">
            <v/>
          </cell>
          <cell r="Q2912" t="str">
            <v/>
          </cell>
          <cell r="R2912" t="str">
            <v/>
          </cell>
          <cell r="T2912">
            <v>0</v>
          </cell>
          <cell r="Y2912" t="str">
            <v>24</v>
          </cell>
          <cell r="AP2912">
            <v>0</v>
          </cell>
          <cell r="AQ2912">
            <v>0</v>
          </cell>
          <cell r="AR2912">
            <v>0</v>
          </cell>
          <cell r="AU2912">
            <v>0</v>
          </cell>
          <cell r="AY2912" t="str">
            <v>B</v>
          </cell>
          <cell r="AZ2912" t="str">
            <v>94</v>
          </cell>
          <cell r="BA2912" t="str">
            <v>10</v>
          </cell>
          <cell r="BB2912" t="str">
            <v>20</v>
          </cell>
          <cell r="BC2912">
            <v>612</v>
          </cell>
          <cell r="BD2912" t="str">
            <v>E</v>
          </cell>
          <cell r="BE2912" t="str">
            <v>TLS</v>
          </cell>
          <cell r="BF2912" t="str">
            <v>E</v>
          </cell>
          <cell r="BG2912" t="str">
            <v>PCS</v>
          </cell>
          <cell r="BH2912">
            <v>0</v>
          </cell>
          <cell r="BJ2912">
            <v>0</v>
          </cell>
          <cell r="BK2912">
            <v>0</v>
          </cell>
          <cell r="BR2912">
            <v>795</v>
          </cell>
          <cell r="BS2912">
            <v>0</v>
          </cell>
          <cell r="BT2912">
            <v>0</v>
          </cell>
          <cell r="BU2912">
            <v>0</v>
          </cell>
          <cell r="BV2912">
            <v>0</v>
          </cell>
          <cell r="BW2912">
            <v>0</v>
          </cell>
          <cell r="BX2912">
            <v>459.76</v>
          </cell>
        </row>
        <row r="2913">
          <cell r="E2913" t="str">
            <v>BTEM2170</v>
          </cell>
          <cell r="F2913" t="str">
            <v>S1039 22,000 RPM BUFFER</v>
          </cell>
          <cell r="G2913" t="str">
            <v>S1039 22,000 RPM BUFFER</v>
          </cell>
          <cell r="H2913" t="str">
            <v>BUFFER</v>
          </cell>
          <cell r="K2913" t="str">
            <v>TECH</v>
          </cell>
          <cell r="L2913" t="str">
            <v>22000RPM BUFFER</v>
          </cell>
          <cell r="M2913" t="str">
            <v>SHERBO BUFFERS &amp; ACCESSORIES</v>
          </cell>
          <cell r="N2913" t="str">
            <v>TIRE REPAIRS</v>
          </cell>
          <cell r="O2913" t="str">
            <v>BUFFER</v>
          </cell>
          <cell r="P2913" t="str">
            <v/>
          </cell>
          <cell r="Q2913" t="str">
            <v/>
          </cell>
          <cell r="R2913" t="str">
            <v/>
          </cell>
          <cell r="T2913">
            <v>0</v>
          </cell>
          <cell r="Y2913" t="str">
            <v>24</v>
          </cell>
          <cell r="AP2913">
            <v>0</v>
          </cell>
          <cell r="AQ2913">
            <v>0</v>
          </cell>
          <cell r="AR2913">
            <v>0</v>
          </cell>
          <cell r="AU2913">
            <v>0</v>
          </cell>
          <cell r="AY2913" t="str">
            <v>B</v>
          </cell>
          <cell r="AZ2913" t="str">
            <v>94</v>
          </cell>
          <cell r="BA2913" t="str">
            <v>10</v>
          </cell>
          <cell r="BB2913" t="str">
            <v>20</v>
          </cell>
          <cell r="BC2913">
            <v>612</v>
          </cell>
          <cell r="BD2913" t="str">
            <v>E</v>
          </cell>
          <cell r="BE2913" t="str">
            <v>TLS</v>
          </cell>
          <cell r="BF2913" t="str">
            <v>E</v>
          </cell>
          <cell r="BG2913" t="str">
            <v>PCS</v>
          </cell>
          <cell r="BH2913">
            <v>0</v>
          </cell>
          <cell r="BJ2913">
            <v>0</v>
          </cell>
          <cell r="BK2913">
            <v>0</v>
          </cell>
          <cell r="BR2913">
            <v>3533</v>
          </cell>
          <cell r="BS2913">
            <v>0</v>
          </cell>
          <cell r="BT2913">
            <v>0</v>
          </cell>
          <cell r="BU2913">
            <v>0</v>
          </cell>
          <cell r="BV2913">
            <v>0</v>
          </cell>
          <cell r="BW2913">
            <v>0</v>
          </cell>
          <cell r="BX2913">
            <v>2159.5700000000002</v>
          </cell>
        </row>
        <row r="2914">
          <cell r="E2914" t="str">
            <v>BTEM2180</v>
          </cell>
          <cell r="F2914" t="str">
            <v>262   13MM UNI-CUTTER</v>
          </cell>
          <cell r="G2914" t="str">
            <v>262   13MM UNI-CUTTER</v>
          </cell>
          <cell r="H2914" t="str">
            <v>CUTTER &amp; GUIDE 252 S</v>
          </cell>
          <cell r="K2914" t="str">
            <v>TECH</v>
          </cell>
          <cell r="L2914" t="str">
            <v>13MM</v>
          </cell>
          <cell r="M2914" t="str">
            <v>UNI-SEAL CUTTERS</v>
          </cell>
          <cell r="N2914" t="str">
            <v>TIRE REPAIRS</v>
          </cell>
          <cell r="O2914" t="str">
            <v>CUTTER</v>
          </cell>
          <cell r="P2914" t="str">
            <v/>
          </cell>
          <cell r="Q2914" t="str">
            <v/>
          </cell>
          <cell r="R2914" t="str">
            <v/>
          </cell>
          <cell r="T2914">
            <v>0</v>
          </cell>
          <cell r="Y2914" t="str">
            <v>24</v>
          </cell>
          <cell r="AP2914">
            <v>0</v>
          </cell>
          <cell r="AQ2914">
            <v>0</v>
          </cell>
          <cell r="AR2914">
            <v>0</v>
          </cell>
          <cell r="AU2914">
            <v>0</v>
          </cell>
          <cell r="AY2914" t="str">
            <v>B</v>
          </cell>
          <cell r="AZ2914" t="str">
            <v>94</v>
          </cell>
          <cell r="BA2914" t="str">
            <v>10</v>
          </cell>
          <cell r="BB2914" t="str">
            <v>20</v>
          </cell>
          <cell r="BC2914">
            <v>612</v>
          </cell>
          <cell r="BD2914" t="str">
            <v>E</v>
          </cell>
          <cell r="BE2914" t="str">
            <v>TLS</v>
          </cell>
          <cell r="BF2914" t="str">
            <v>E</v>
          </cell>
          <cell r="BG2914" t="str">
            <v>PCS</v>
          </cell>
          <cell r="BH2914">
            <v>0</v>
          </cell>
          <cell r="BJ2914">
            <v>0</v>
          </cell>
          <cell r="BK2914">
            <v>0</v>
          </cell>
          <cell r="BR2914">
            <v>331</v>
          </cell>
          <cell r="BS2914">
            <v>0</v>
          </cell>
          <cell r="BT2914">
            <v>0</v>
          </cell>
          <cell r="BU2914">
            <v>0</v>
          </cell>
          <cell r="BV2914">
            <v>0</v>
          </cell>
          <cell r="BW2914">
            <v>0</v>
          </cell>
          <cell r="BX2914">
            <v>136</v>
          </cell>
        </row>
        <row r="2915">
          <cell r="E2915" t="str">
            <v>BTEM2190</v>
          </cell>
          <cell r="F2915" t="str">
            <v>263   20MM UNI-CUTTER</v>
          </cell>
          <cell r="G2915" t="str">
            <v>263   20MM UNI-CUTTER</v>
          </cell>
          <cell r="H2915" t="str">
            <v>CUTTER &amp; GUIDE 253 S</v>
          </cell>
          <cell r="K2915" t="str">
            <v>TECH</v>
          </cell>
          <cell r="L2915" t="str">
            <v>20MM</v>
          </cell>
          <cell r="M2915" t="str">
            <v>UNI-SEAL CUTTERS</v>
          </cell>
          <cell r="N2915" t="str">
            <v>TIRE REPAIRS</v>
          </cell>
          <cell r="O2915" t="str">
            <v>CUTTER</v>
          </cell>
          <cell r="P2915" t="str">
            <v/>
          </cell>
          <cell r="Q2915" t="str">
            <v/>
          </cell>
          <cell r="R2915" t="str">
            <v/>
          </cell>
          <cell r="T2915">
            <v>0</v>
          </cell>
          <cell r="Y2915" t="str">
            <v>24</v>
          </cell>
          <cell r="AP2915">
            <v>0</v>
          </cell>
          <cell r="AQ2915">
            <v>0</v>
          </cell>
          <cell r="AR2915">
            <v>0</v>
          </cell>
          <cell r="AU2915">
            <v>0</v>
          </cell>
          <cell r="AY2915" t="str">
            <v>B</v>
          </cell>
          <cell r="AZ2915" t="str">
            <v>94</v>
          </cell>
          <cell r="BA2915" t="str">
            <v>10</v>
          </cell>
          <cell r="BB2915" t="str">
            <v>20</v>
          </cell>
          <cell r="BC2915">
            <v>612</v>
          </cell>
          <cell r="BD2915" t="str">
            <v>E</v>
          </cell>
          <cell r="BE2915" t="str">
            <v>TLS</v>
          </cell>
          <cell r="BF2915" t="str">
            <v>E</v>
          </cell>
          <cell r="BG2915" t="str">
            <v>PCS</v>
          </cell>
          <cell r="BH2915">
            <v>0</v>
          </cell>
          <cell r="BJ2915">
            <v>0</v>
          </cell>
          <cell r="BK2915">
            <v>0</v>
          </cell>
          <cell r="BR2915">
            <v>483</v>
          </cell>
          <cell r="BS2915">
            <v>0</v>
          </cell>
          <cell r="BT2915">
            <v>0</v>
          </cell>
          <cell r="BU2915">
            <v>0</v>
          </cell>
          <cell r="BV2915">
            <v>0</v>
          </cell>
          <cell r="BW2915">
            <v>0</v>
          </cell>
          <cell r="BX2915">
            <v>199</v>
          </cell>
        </row>
        <row r="2916">
          <cell r="E2916" t="str">
            <v>BTEM2200</v>
          </cell>
          <cell r="F2916" t="str">
            <v>264   25MM UNI-CUTTER</v>
          </cell>
          <cell r="G2916" t="str">
            <v>264   25MM UNI-CUTTER</v>
          </cell>
          <cell r="H2916" t="str">
            <v>CUTTER &amp; GUIDE 254 S</v>
          </cell>
          <cell r="K2916" t="str">
            <v>TECH</v>
          </cell>
          <cell r="L2916" t="str">
            <v>25MM</v>
          </cell>
          <cell r="M2916" t="str">
            <v>UNI-SEAL CUTTERS</v>
          </cell>
          <cell r="N2916" t="str">
            <v>TIRE REPAIRS</v>
          </cell>
          <cell r="O2916" t="str">
            <v>CUTTER</v>
          </cell>
          <cell r="P2916" t="str">
            <v/>
          </cell>
          <cell r="Q2916" t="str">
            <v/>
          </cell>
          <cell r="R2916" t="str">
            <v/>
          </cell>
          <cell r="T2916">
            <v>0</v>
          </cell>
          <cell r="Y2916" t="str">
            <v>24</v>
          </cell>
          <cell r="AP2916">
            <v>0</v>
          </cell>
          <cell r="AQ2916">
            <v>0</v>
          </cell>
          <cell r="AR2916">
            <v>0</v>
          </cell>
          <cell r="AU2916">
            <v>0</v>
          </cell>
          <cell r="AY2916" t="str">
            <v>B</v>
          </cell>
          <cell r="AZ2916" t="str">
            <v>94</v>
          </cell>
          <cell r="BA2916" t="str">
            <v>10</v>
          </cell>
          <cell r="BB2916" t="str">
            <v>20</v>
          </cell>
          <cell r="BC2916">
            <v>612</v>
          </cell>
          <cell r="BD2916" t="str">
            <v>E</v>
          </cell>
          <cell r="BE2916" t="str">
            <v>TLS</v>
          </cell>
          <cell r="BF2916" t="str">
            <v>E</v>
          </cell>
          <cell r="BG2916" t="str">
            <v>PCS</v>
          </cell>
          <cell r="BH2916">
            <v>0</v>
          </cell>
          <cell r="BJ2916">
            <v>0</v>
          </cell>
          <cell r="BK2916">
            <v>0</v>
          </cell>
          <cell r="BR2916">
            <v>619</v>
          </cell>
          <cell r="BS2916">
            <v>0</v>
          </cell>
          <cell r="BT2916">
            <v>0</v>
          </cell>
          <cell r="BU2916">
            <v>0</v>
          </cell>
          <cell r="BV2916">
            <v>0</v>
          </cell>
          <cell r="BW2916">
            <v>0</v>
          </cell>
          <cell r="BX2916">
            <v>255</v>
          </cell>
        </row>
        <row r="2917">
          <cell r="E2917" t="str">
            <v>BTEM2210</v>
          </cell>
          <cell r="F2917" t="str">
            <v>280   MINI BURR</v>
          </cell>
          <cell r="G2917" t="str">
            <v>280   MINI BURR</v>
          </cell>
          <cell r="H2917" t="str">
            <v>MINI POINTED BURRS</v>
          </cell>
          <cell r="K2917" t="str">
            <v>TECH</v>
          </cell>
          <cell r="L2917" t="str">
            <v>3MM</v>
          </cell>
          <cell r="M2917" t="str">
            <v>SHERBO BURRS</v>
          </cell>
          <cell r="N2917" t="str">
            <v>TIRE REPAIRS</v>
          </cell>
          <cell r="O2917" t="str">
            <v>BURRS</v>
          </cell>
          <cell r="P2917" t="str">
            <v/>
          </cell>
          <cell r="Q2917" t="str">
            <v/>
          </cell>
          <cell r="R2917" t="str">
            <v/>
          </cell>
          <cell r="T2917">
            <v>0</v>
          </cell>
          <cell r="Y2917" t="str">
            <v>24</v>
          </cell>
          <cell r="AP2917">
            <v>0</v>
          </cell>
          <cell r="AQ2917">
            <v>0</v>
          </cell>
          <cell r="AR2917">
            <v>0</v>
          </cell>
          <cell r="AU2917">
            <v>0</v>
          </cell>
          <cell r="AY2917" t="str">
            <v>B</v>
          </cell>
          <cell r="AZ2917" t="str">
            <v>94</v>
          </cell>
          <cell r="BA2917" t="str">
            <v>10</v>
          </cell>
          <cell r="BB2917" t="str">
            <v>20</v>
          </cell>
          <cell r="BC2917">
            <v>612</v>
          </cell>
          <cell r="BD2917" t="str">
            <v>E</v>
          </cell>
          <cell r="BE2917" t="str">
            <v>TLS</v>
          </cell>
          <cell r="BF2917" t="str">
            <v>E</v>
          </cell>
          <cell r="BG2917" t="str">
            <v>PCS</v>
          </cell>
          <cell r="BH2917">
            <v>0</v>
          </cell>
          <cell r="BJ2917">
            <v>0</v>
          </cell>
          <cell r="BK2917">
            <v>0</v>
          </cell>
          <cell r="BR2917">
            <v>289</v>
          </cell>
          <cell r="BS2917">
            <v>0</v>
          </cell>
          <cell r="BT2917">
            <v>0</v>
          </cell>
          <cell r="BU2917">
            <v>0</v>
          </cell>
          <cell r="BV2917">
            <v>0</v>
          </cell>
          <cell r="BW2917">
            <v>0</v>
          </cell>
          <cell r="BX2917">
            <v>132.44</v>
          </cell>
        </row>
        <row r="2918">
          <cell r="E2918" t="str">
            <v>BTEM2220</v>
          </cell>
          <cell r="F2918" t="str">
            <v>283   MINI ROUTER B.</v>
          </cell>
          <cell r="G2918" t="str">
            <v>283   MINI ROUTER B.</v>
          </cell>
          <cell r="H2918" t="str">
            <v>MINI ROUTER BURRS</v>
          </cell>
          <cell r="K2918" t="str">
            <v>TECH</v>
          </cell>
          <cell r="L2918" t="str">
            <v>3MM</v>
          </cell>
          <cell r="M2918" t="str">
            <v>SHERBO BURRS</v>
          </cell>
          <cell r="N2918" t="str">
            <v>TIRE REPAIRS</v>
          </cell>
          <cell r="O2918" t="str">
            <v>BURRS</v>
          </cell>
          <cell r="P2918" t="str">
            <v/>
          </cell>
          <cell r="Q2918" t="str">
            <v/>
          </cell>
          <cell r="R2918" t="str">
            <v/>
          </cell>
          <cell r="T2918">
            <v>0</v>
          </cell>
          <cell r="Y2918" t="str">
            <v>24</v>
          </cell>
          <cell r="AP2918">
            <v>0</v>
          </cell>
          <cell r="AQ2918">
            <v>0</v>
          </cell>
          <cell r="AR2918">
            <v>0</v>
          </cell>
          <cell r="AU2918">
            <v>0</v>
          </cell>
          <cell r="AY2918" t="str">
            <v>B</v>
          </cell>
          <cell r="AZ2918" t="str">
            <v>94</v>
          </cell>
          <cell r="BA2918" t="str">
            <v>10</v>
          </cell>
          <cell r="BB2918" t="str">
            <v>20</v>
          </cell>
          <cell r="BC2918">
            <v>612</v>
          </cell>
          <cell r="BD2918" t="str">
            <v>E</v>
          </cell>
          <cell r="BE2918" t="str">
            <v>TLS</v>
          </cell>
          <cell r="BF2918" t="str">
            <v>E</v>
          </cell>
          <cell r="BG2918" t="str">
            <v>PCS</v>
          </cell>
          <cell r="BH2918">
            <v>0</v>
          </cell>
          <cell r="BJ2918">
            <v>0</v>
          </cell>
          <cell r="BK2918">
            <v>0</v>
          </cell>
          <cell r="BR2918">
            <v>297</v>
          </cell>
          <cell r="BS2918">
            <v>0</v>
          </cell>
          <cell r="BT2918">
            <v>0</v>
          </cell>
          <cell r="BU2918">
            <v>0</v>
          </cell>
          <cell r="BV2918">
            <v>0</v>
          </cell>
          <cell r="BW2918">
            <v>0</v>
          </cell>
          <cell r="BX2918">
            <v>136.56</v>
          </cell>
        </row>
        <row r="2919">
          <cell r="E2919" t="str">
            <v>BTEM2230</v>
          </cell>
          <cell r="F2919" t="str">
            <v>282   POINTED END B.</v>
          </cell>
          <cell r="G2919" t="str">
            <v>282   POINTED END B.</v>
          </cell>
          <cell r="H2919" t="str">
            <v>POINTED END BURRS</v>
          </cell>
          <cell r="K2919" t="str">
            <v>TECH</v>
          </cell>
          <cell r="L2919" t="str">
            <v>7MM</v>
          </cell>
          <cell r="M2919" t="str">
            <v>SHERBO BURRS</v>
          </cell>
          <cell r="N2919" t="str">
            <v>TIRE REPAIRS</v>
          </cell>
          <cell r="O2919" t="str">
            <v>BURRS</v>
          </cell>
          <cell r="P2919" t="str">
            <v/>
          </cell>
          <cell r="Q2919" t="str">
            <v/>
          </cell>
          <cell r="R2919" t="str">
            <v/>
          </cell>
          <cell r="T2919">
            <v>0</v>
          </cell>
          <cell r="Y2919" t="str">
            <v>24</v>
          </cell>
          <cell r="AP2919">
            <v>0</v>
          </cell>
          <cell r="AQ2919">
            <v>0</v>
          </cell>
          <cell r="AR2919">
            <v>0</v>
          </cell>
          <cell r="AU2919">
            <v>0</v>
          </cell>
          <cell r="AY2919" t="str">
            <v>B</v>
          </cell>
          <cell r="AZ2919" t="str">
            <v>94</v>
          </cell>
          <cell r="BA2919" t="str">
            <v>10</v>
          </cell>
          <cell r="BB2919" t="str">
            <v>20</v>
          </cell>
          <cell r="BC2919">
            <v>612</v>
          </cell>
          <cell r="BD2919" t="str">
            <v>E</v>
          </cell>
          <cell r="BE2919" t="str">
            <v>TLS</v>
          </cell>
          <cell r="BF2919" t="str">
            <v>E</v>
          </cell>
          <cell r="BG2919" t="str">
            <v>PCS</v>
          </cell>
          <cell r="BH2919">
            <v>0</v>
          </cell>
          <cell r="BJ2919">
            <v>0</v>
          </cell>
          <cell r="BK2919">
            <v>0</v>
          </cell>
          <cell r="BR2919">
            <v>633</v>
          </cell>
          <cell r="BS2919">
            <v>0</v>
          </cell>
          <cell r="BT2919">
            <v>0</v>
          </cell>
          <cell r="BU2919">
            <v>0</v>
          </cell>
          <cell r="BV2919">
            <v>0</v>
          </cell>
          <cell r="BW2919">
            <v>0</v>
          </cell>
          <cell r="BX2919">
            <v>292.82</v>
          </cell>
        </row>
        <row r="2920">
          <cell r="E2920" t="str">
            <v>BTEM2240</v>
          </cell>
          <cell r="F2920" t="str">
            <v>284   ROUTER BURR</v>
          </cell>
          <cell r="G2920" t="str">
            <v>284   ROUTER BURR</v>
          </cell>
          <cell r="H2920" t="str">
            <v>ROUTER BURRS</v>
          </cell>
          <cell r="K2920" t="str">
            <v>TECH</v>
          </cell>
          <cell r="L2920" t="str">
            <v>7MM</v>
          </cell>
          <cell r="M2920" t="str">
            <v>SHERBO BURRS</v>
          </cell>
          <cell r="N2920" t="str">
            <v>TIRE REPAIRS</v>
          </cell>
          <cell r="O2920" t="str">
            <v>BURRS</v>
          </cell>
          <cell r="P2920" t="str">
            <v/>
          </cell>
          <cell r="Q2920" t="str">
            <v/>
          </cell>
          <cell r="R2920" t="str">
            <v/>
          </cell>
          <cell r="T2920">
            <v>0</v>
          </cell>
          <cell r="Y2920" t="str">
            <v>24</v>
          </cell>
          <cell r="AP2920">
            <v>0</v>
          </cell>
          <cell r="AQ2920">
            <v>0</v>
          </cell>
          <cell r="AR2920">
            <v>0</v>
          </cell>
          <cell r="AU2920">
            <v>0</v>
          </cell>
          <cell r="AY2920" t="str">
            <v>B</v>
          </cell>
          <cell r="AZ2920" t="str">
            <v>94</v>
          </cell>
          <cell r="BA2920" t="str">
            <v>10</v>
          </cell>
          <cell r="BB2920" t="str">
            <v>20</v>
          </cell>
          <cell r="BC2920">
            <v>612</v>
          </cell>
          <cell r="BD2920" t="str">
            <v>E</v>
          </cell>
          <cell r="BE2920" t="str">
            <v>TLS</v>
          </cell>
          <cell r="BF2920" t="str">
            <v>E</v>
          </cell>
          <cell r="BG2920" t="str">
            <v>PCS</v>
          </cell>
          <cell r="BH2920">
            <v>0</v>
          </cell>
          <cell r="BJ2920">
            <v>0</v>
          </cell>
          <cell r="BK2920">
            <v>0</v>
          </cell>
          <cell r="BR2920">
            <v>567</v>
          </cell>
          <cell r="BS2920">
            <v>0</v>
          </cell>
          <cell r="BT2920">
            <v>0</v>
          </cell>
          <cell r="BU2920">
            <v>0</v>
          </cell>
          <cell r="BV2920">
            <v>0</v>
          </cell>
          <cell r="BW2920">
            <v>0</v>
          </cell>
          <cell r="BX2920">
            <v>262.79000000000002</v>
          </cell>
        </row>
        <row r="2921">
          <cell r="E2921" t="str">
            <v>BTEM2250</v>
          </cell>
          <cell r="F2921" t="str">
            <v>286   BALL SHAPED B.</v>
          </cell>
          <cell r="G2921" t="str">
            <v>286   BALL SHAPED B.</v>
          </cell>
          <cell r="H2921" t="str">
            <v>BALLSHAPED BURRS</v>
          </cell>
          <cell r="K2921" t="str">
            <v>TECH</v>
          </cell>
          <cell r="L2921" t="str">
            <v>7MM</v>
          </cell>
          <cell r="M2921" t="str">
            <v>SHERBO BURRS</v>
          </cell>
          <cell r="N2921" t="str">
            <v>TIRE REPAIRS</v>
          </cell>
          <cell r="O2921" t="str">
            <v>BURRS</v>
          </cell>
          <cell r="P2921" t="str">
            <v/>
          </cell>
          <cell r="Q2921" t="str">
            <v/>
          </cell>
          <cell r="R2921" t="str">
            <v/>
          </cell>
          <cell r="T2921">
            <v>0</v>
          </cell>
          <cell r="Y2921" t="str">
            <v>24</v>
          </cell>
          <cell r="AP2921">
            <v>0</v>
          </cell>
          <cell r="AQ2921">
            <v>0</v>
          </cell>
          <cell r="AR2921">
            <v>0</v>
          </cell>
          <cell r="AU2921">
            <v>0</v>
          </cell>
          <cell r="AY2921" t="str">
            <v>B</v>
          </cell>
          <cell r="AZ2921" t="str">
            <v>94</v>
          </cell>
          <cell r="BA2921" t="str">
            <v>10</v>
          </cell>
          <cell r="BB2921" t="str">
            <v>20</v>
          </cell>
          <cell r="BC2921">
            <v>612</v>
          </cell>
          <cell r="BD2921" t="str">
            <v>E</v>
          </cell>
          <cell r="BE2921" t="str">
            <v>TLS</v>
          </cell>
          <cell r="BF2921" t="str">
            <v>E</v>
          </cell>
          <cell r="BG2921" t="str">
            <v>PCS</v>
          </cell>
          <cell r="BH2921">
            <v>0</v>
          </cell>
          <cell r="BJ2921">
            <v>0</v>
          </cell>
          <cell r="BK2921">
            <v>0</v>
          </cell>
          <cell r="BR2921">
            <v>1715</v>
          </cell>
          <cell r="BS2921">
            <v>0</v>
          </cell>
          <cell r="BT2921">
            <v>0</v>
          </cell>
          <cell r="BU2921">
            <v>0</v>
          </cell>
          <cell r="BV2921">
            <v>0</v>
          </cell>
          <cell r="BW2921">
            <v>0</v>
          </cell>
          <cell r="BX2921">
            <v>748.63</v>
          </cell>
        </row>
        <row r="2922">
          <cell r="E2922" t="str">
            <v>BTEM2260</v>
          </cell>
          <cell r="F2922" t="str">
            <v>S 872 MOUNTED STONE</v>
          </cell>
          <cell r="G2922" t="str">
            <v>S 872 MOUNTED STONE</v>
          </cell>
          <cell r="H2922" t="str">
            <v>PENCIL STONE</v>
          </cell>
          <cell r="K2922" t="str">
            <v>TECH</v>
          </cell>
          <cell r="L2922" t="str">
            <v>25MM</v>
          </cell>
          <cell r="M2922" t="str">
            <v>SHERBO STONES</v>
          </cell>
          <cell r="N2922" t="str">
            <v>TIRE REPAIRS</v>
          </cell>
          <cell r="O2922" t="str">
            <v>STONE</v>
          </cell>
          <cell r="P2922" t="str">
            <v/>
          </cell>
          <cell r="Q2922" t="str">
            <v/>
          </cell>
          <cell r="R2922" t="str">
            <v/>
          </cell>
          <cell r="T2922">
            <v>0</v>
          </cell>
          <cell r="Y2922" t="str">
            <v>24</v>
          </cell>
          <cell r="AP2922">
            <v>0</v>
          </cell>
          <cell r="AQ2922">
            <v>0</v>
          </cell>
          <cell r="AR2922">
            <v>0</v>
          </cell>
          <cell r="AU2922">
            <v>0</v>
          </cell>
          <cell r="AY2922" t="str">
            <v>B</v>
          </cell>
          <cell r="AZ2922" t="str">
            <v>94</v>
          </cell>
          <cell r="BA2922" t="str">
            <v>10</v>
          </cell>
          <cell r="BB2922" t="str">
            <v>20</v>
          </cell>
          <cell r="BC2922">
            <v>612</v>
          </cell>
          <cell r="BD2922" t="str">
            <v>E</v>
          </cell>
          <cell r="BE2922" t="str">
            <v>TLS</v>
          </cell>
          <cell r="BF2922" t="str">
            <v>E</v>
          </cell>
          <cell r="BG2922" t="str">
            <v>PCS</v>
          </cell>
          <cell r="BH2922">
            <v>0</v>
          </cell>
          <cell r="BJ2922">
            <v>0</v>
          </cell>
          <cell r="BK2922">
            <v>0</v>
          </cell>
          <cell r="BR2922">
            <v>56</v>
          </cell>
          <cell r="BS2922">
            <v>0</v>
          </cell>
          <cell r="BT2922">
            <v>0</v>
          </cell>
          <cell r="BU2922">
            <v>0</v>
          </cell>
          <cell r="BV2922">
            <v>0</v>
          </cell>
          <cell r="BW2922">
            <v>0</v>
          </cell>
          <cell r="BX2922">
            <v>56.44</v>
          </cell>
        </row>
        <row r="2923">
          <cell r="E2923" t="str">
            <v>BTEM2270</v>
          </cell>
          <cell r="F2923" t="str">
            <v>S 873 A-36 MOUNTED STONE</v>
          </cell>
          <cell r="G2923" t="str">
            <v>S 873 A-36 MOUNTED STONE</v>
          </cell>
          <cell r="H2923" t="str">
            <v>MUSHROOM STONE</v>
          </cell>
          <cell r="K2923" t="str">
            <v>TECH</v>
          </cell>
          <cell r="L2923" t="str">
            <v>40MM</v>
          </cell>
          <cell r="M2923" t="str">
            <v>SHERBO STONES</v>
          </cell>
          <cell r="N2923" t="str">
            <v>TIRE REPAIRS</v>
          </cell>
          <cell r="O2923" t="str">
            <v>STONE</v>
          </cell>
          <cell r="P2923" t="str">
            <v/>
          </cell>
          <cell r="Q2923" t="str">
            <v/>
          </cell>
          <cell r="R2923" t="str">
            <v/>
          </cell>
          <cell r="T2923">
            <v>0</v>
          </cell>
          <cell r="Y2923" t="str">
            <v>24</v>
          </cell>
          <cell r="AP2923">
            <v>0</v>
          </cell>
          <cell r="AQ2923">
            <v>0</v>
          </cell>
          <cell r="AR2923">
            <v>0</v>
          </cell>
          <cell r="AU2923">
            <v>0</v>
          </cell>
          <cell r="AY2923" t="str">
            <v>B</v>
          </cell>
          <cell r="AZ2923" t="str">
            <v>94</v>
          </cell>
          <cell r="BA2923" t="str">
            <v>10</v>
          </cell>
          <cell r="BB2923" t="str">
            <v>20</v>
          </cell>
          <cell r="BC2923">
            <v>612</v>
          </cell>
          <cell r="BD2923" t="str">
            <v>E</v>
          </cell>
          <cell r="BE2923" t="str">
            <v>TLS</v>
          </cell>
          <cell r="BF2923" t="str">
            <v>E</v>
          </cell>
          <cell r="BG2923" t="str">
            <v>PCS</v>
          </cell>
          <cell r="BH2923">
            <v>0</v>
          </cell>
          <cell r="BJ2923">
            <v>0</v>
          </cell>
          <cell r="BK2923">
            <v>0</v>
          </cell>
          <cell r="BR2923">
            <v>85</v>
          </cell>
          <cell r="BS2923">
            <v>0</v>
          </cell>
          <cell r="BT2923">
            <v>0</v>
          </cell>
          <cell r="BU2923">
            <v>0</v>
          </cell>
          <cell r="BV2923">
            <v>0</v>
          </cell>
          <cell r="BW2923">
            <v>0</v>
          </cell>
          <cell r="BX2923">
            <v>63.16</v>
          </cell>
        </row>
        <row r="2924">
          <cell r="E2924" t="str">
            <v>BTEM2280</v>
          </cell>
          <cell r="F2924" t="str">
            <v>S 875 A-5 BUFFER</v>
          </cell>
          <cell r="G2924" t="str">
            <v>S 875 A-5 BUFFER</v>
          </cell>
          <cell r="H2924" t="str">
            <v>CONCICAL STONE</v>
          </cell>
          <cell r="K2924" t="str">
            <v>TECH</v>
          </cell>
          <cell r="L2924" t="str">
            <v>30MM</v>
          </cell>
          <cell r="M2924" t="str">
            <v>SHERBO STONES</v>
          </cell>
          <cell r="N2924" t="str">
            <v>TIRE REPAIRS</v>
          </cell>
          <cell r="O2924" t="str">
            <v>STONE</v>
          </cell>
          <cell r="P2924" t="str">
            <v/>
          </cell>
          <cell r="Q2924" t="str">
            <v/>
          </cell>
          <cell r="R2924" t="str">
            <v/>
          </cell>
          <cell r="T2924">
            <v>0</v>
          </cell>
          <cell r="Y2924" t="str">
            <v>24</v>
          </cell>
          <cell r="AP2924">
            <v>0</v>
          </cell>
          <cell r="AQ2924">
            <v>0</v>
          </cell>
          <cell r="AR2924">
            <v>0</v>
          </cell>
          <cell r="AU2924">
            <v>0</v>
          </cell>
          <cell r="AY2924" t="str">
            <v>B</v>
          </cell>
          <cell r="AZ2924" t="str">
            <v>94</v>
          </cell>
          <cell r="BA2924" t="str">
            <v>10</v>
          </cell>
          <cell r="BB2924" t="str">
            <v>20</v>
          </cell>
          <cell r="BC2924">
            <v>612</v>
          </cell>
          <cell r="BD2924" t="str">
            <v>E</v>
          </cell>
          <cell r="BE2924" t="str">
            <v>TLS</v>
          </cell>
          <cell r="BF2924" t="str">
            <v>E</v>
          </cell>
          <cell r="BG2924" t="str">
            <v>PCS</v>
          </cell>
          <cell r="BH2924">
            <v>0</v>
          </cell>
          <cell r="BJ2924">
            <v>0</v>
          </cell>
          <cell r="BK2924">
            <v>0</v>
          </cell>
          <cell r="BR2924">
            <v>115</v>
          </cell>
          <cell r="BS2924">
            <v>0</v>
          </cell>
          <cell r="BT2924">
            <v>0</v>
          </cell>
          <cell r="BU2924">
            <v>0</v>
          </cell>
          <cell r="BV2924">
            <v>0</v>
          </cell>
          <cell r="BW2924">
            <v>0</v>
          </cell>
          <cell r="BX2924">
            <v>76</v>
          </cell>
        </row>
        <row r="2925">
          <cell r="E2925" t="str">
            <v>BTEM2290</v>
          </cell>
          <cell r="F2925" t="str">
            <v>S 892 TEXTURE BRUSH</v>
          </cell>
          <cell r="G2925" t="str">
            <v>S 892 TEXTURE BRUSH</v>
          </cell>
          <cell r="H2925" t="str">
            <v>TEXTURE BRUSH</v>
          </cell>
          <cell r="K2925" t="str">
            <v>TECH</v>
          </cell>
          <cell r="L2925" t="str">
            <v>50MM</v>
          </cell>
          <cell r="M2925" t="str">
            <v>SHERBO WIRE BRUSHES</v>
          </cell>
          <cell r="N2925" t="str">
            <v>TIRE REPAIRS</v>
          </cell>
          <cell r="O2925" t="str">
            <v>BRUSH</v>
          </cell>
          <cell r="P2925" t="str">
            <v/>
          </cell>
          <cell r="Q2925" t="str">
            <v/>
          </cell>
          <cell r="R2925" t="str">
            <v/>
          </cell>
          <cell r="T2925">
            <v>0</v>
          </cell>
          <cell r="Y2925" t="str">
            <v>24</v>
          </cell>
          <cell r="AP2925">
            <v>0</v>
          </cell>
          <cell r="AQ2925">
            <v>0</v>
          </cell>
          <cell r="AR2925">
            <v>0</v>
          </cell>
          <cell r="AU2925">
            <v>0</v>
          </cell>
          <cell r="AY2925" t="str">
            <v>B</v>
          </cell>
          <cell r="AZ2925" t="str">
            <v>94</v>
          </cell>
          <cell r="BA2925" t="str">
            <v>10</v>
          </cell>
          <cell r="BB2925" t="str">
            <v>20</v>
          </cell>
          <cell r="BC2925">
            <v>612</v>
          </cell>
          <cell r="BD2925" t="str">
            <v>E</v>
          </cell>
          <cell r="BE2925" t="str">
            <v>TLS</v>
          </cell>
          <cell r="BF2925" t="str">
            <v>E</v>
          </cell>
          <cell r="BG2925" t="str">
            <v>PCS</v>
          </cell>
          <cell r="BH2925">
            <v>0</v>
          </cell>
          <cell r="BJ2925">
            <v>0</v>
          </cell>
          <cell r="BK2925">
            <v>0</v>
          </cell>
          <cell r="BR2925">
            <v>98</v>
          </cell>
          <cell r="BS2925">
            <v>0</v>
          </cell>
          <cell r="BT2925">
            <v>0</v>
          </cell>
          <cell r="BU2925">
            <v>0</v>
          </cell>
          <cell r="BV2925">
            <v>0</v>
          </cell>
          <cell r="BW2925">
            <v>0</v>
          </cell>
          <cell r="BX2925">
            <v>102.92</v>
          </cell>
        </row>
        <row r="2926">
          <cell r="E2926" t="str">
            <v>BTEM2300</v>
          </cell>
          <cell r="F2926" t="str">
            <v>S2045 ROTARY GOUGE</v>
          </cell>
          <cell r="G2926" t="str">
            <v>S2045 ROTARY GOUGE</v>
          </cell>
          <cell r="H2926" t="str">
            <v>ROTARY GOUGE</v>
          </cell>
          <cell r="K2926" t="str">
            <v>TECH</v>
          </cell>
          <cell r="L2926" t="str">
            <v>GOUGE</v>
          </cell>
          <cell r="M2926" t="str">
            <v>SHERBO BUFFERS &amp; ACCESSORIES</v>
          </cell>
          <cell r="N2926" t="str">
            <v>TIRE REPAIRS</v>
          </cell>
          <cell r="O2926" t="str">
            <v>GOUGE</v>
          </cell>
          <cell r="P2926" t="str">
            <v/>
          </cell>
          <cell r="Q2926" t="str">
            <v/>
          </cell>
          <cell r="R2926" t="str">
            <v/>
          </cell>
          <cell r="T2926">
            <v>0</v>
          </cell>
          <cell r="Y2926" t="str">
            <v>24</v>
          </cell>
          <cell r="AP2926">
            <v>0</v>
          </cell>
          <cell r="AQ2926">
            <v>0</v>
          </cell>
          <cell r="AR2926">
            <v>0</v>
          </cell>
          <cell r="AU2926">
            <v>0</v>
          </cell>
          <cell r="AY2926" t="str">
            <v>B</v>
          </cell>
          <cell r="AZ2926" t="str">
            <v>94</v>
          </cell>
          <cell r="BA2926" t="str">
            <v>10</v>
          </cell>
          <cell r="BB2926" t="str">
            <v>20</v>
          </cell>
          <cell r="BC2926">
            <v>612</v>
          </cell>
          <cell r="BD2926" t="str">
            <v>E</v>
          </cell>
          <cell r="BE2926" t="str">
            <v>TLS</v>
          </cell>
          <cell r="BF2926" t="str">
            <v>E</v>
          </cell>
          <cell r="BG2926" t="str">
            <v>PCS</v>
          </cell>
          <cell r="BH2926">
            <v>0</v>
          </cell>
          <cell r="BJ2926">
            <v>0</v>
          </cell>
          <cell r="BK2926">
            <v>0</v>
          </cell>
          <cell r="BR2926">
            <v>2800</v>
          </cell>
          <cell r="BS2926">
            <v>0</v>
          </cell>
          <cell r="BT2926">
            <v>0</v>
          </cell>
          <cell r="BU2926">
            <v>0</v>
          </cell>
          <cell r="BV2926">
            <v>0</v>
          </cell>
          <cell r="BW2926">
            <v>0</v>
          </cell>
          <cell r="BX2926">
            <v>1025.54</v>
          </cell>
        </row>
        <row r="2927">
          <cell r="E2927" t="str">
            <v>BTEM2310</v>
          </cell>
          <cell r="F2927" t="str">
            <v>S 920 SOFT GOGGLE</v>
          </cell>
          <cell r="G2927" t="str">
            <v>S 920 SOFT GOGGLE</v>
          </cell>
          <cell r="H2927" t="str">
            <v>SOFT GOGGLE</v>
          </cell>
          <cell r="K2927" t="str">
            <v>TECH</v>
          </cell>
          <cell r="L2927" t="str">
            <v>GOGGLE</v>
          </cell>
          <cell r="M2927" t="str">
            <v>SHERBO BUFFERS &amp; ACCESSORIES</v>
          </cell>
          <cell r="N2927" t="str">
            <v>TIRE REPAIRS</v>
          </cell>
          <cell r="O2927" t="str">
            <v>BUFFER</v>
          </cell>
          <cell r="P2927" t="str">
            <v/>
          </cell>
          <cell r="Q2927" t="str">
            <v/>
          </cell>
          <cell r="R2927" t="str">
            <v/>
          </cell>
          <cell r="T2927">
            <v>0</v>
          </cell>
          <cell r="Y2927" t="str">
            <v>24</v>
          </cell>
          <cell r="AP2927">
            <v>0</v>
          </cell>
          <cell r="AQ2927">
            <v>0</v>
          </cell>
          <cell r="AR2927">
            <v>0</v>
          </cell>
          <cell r="AU2927">
            <v>0</v>
          </cell>
          <cell r="AY2927" t="str">
            <v>B</v>
          </cell>
          <cell r="AZ2927" t="str">
            <v>94</v>
          </cell>
          <cell r="BA2927" t="str">
            <v>10</v>
          </cell>
          <cell r="BB2927" t="str">
            <v>20</v>
          </cell>
          <cell r="BC2927">
            <v>612</v>
          </cell>
          <cell r="BD2927" t="str">
            <v>E</v>
          </cell>
          <cell r="BE2927" t="str">
            <v>TLS</v>
          </cell>
          <cell r="BF2927" t="str">
            <v>E</v>
          </cell>
          <cell r="BG2927" t="str">
            <v>PCS</v>
          </cell>
          <cell r="BH2927">
            <v>0</v>
          </cell>
          <cell r="BJ2927">
            <v>0</v>
          </cell>
          <cell r="BK2927">
            <v>0</v>
          </cell>
          <cell r="BR2927">
            <v>163</v>
          </cell>
          <cell r="BS2927">
            <v>0</v>
          </cell>
          <cell r="BT2927">
            <v>0</v>
          </cell>
          <cell r="BU2927">
            <v>0</v>
          </cell>
          <cell r="BV2927">
            <v>0</v>
          </cell>
          <cell r="BW2927">
            <v>0</v>
          </cell>
          <cell r="BX2927">
            <v>0</v>
          </cell>
        </row>
        <row r="2928">
          <cell r="E2928" t="str">
            <v>BTEM2320</v>
          </cell>
          <cell r="F2928" t="str">
            <v>S2010 TAPER RASPS 16 G.</v>
          </cell>
          <cell r="G2928" t="str">
            <v>S2010 TAPER RASPS 16 G.</v>
          </cell>
          <cell r="H2928" t="str">
            <v>TAPERED CONE RASPS</v>
          </cell>
          <cell r="K2928" t="str">
            <v>TECH</v>
          </cell>
          <cell r="L2928" t="str">
            <v>16GRIFT 25MM</v>
          </cell>
          <cell r="M2928" t="str">
            <v>SHERBO RASPS</v>
          </cell>
          <cell r="N2928" t="str">
            <v>TIRE REPAIRS</v>
          </cell>
          <cell r="O2928" t="str">
            <v>RASPS</v>
          </cell>
          <cell r="P2928" t="str">
            <v/>
          </cell>
          <cell r="Q2928" t="str">
            <v/>
          </cell>
          <cell r="R2928" t="str">
            <v/>
          </cell>
          <cell r="T2928">
            <v>0</v>
          </cell>
          <cell r="Y2928" t="str">
            <v>24</v>
          </cell>
          <cell r="AP2928">
            <v>0</v>
          </cell>
          <cell r="AQ2928">
            <v>0</v>
          </cell>
          <cell r="AR2928">
            <v>0</v>
          </cell>
          <cell r="AU2928">
            <v>0</v>
          </cell>
          <cell r="AY2928" t="str">
            <v>B</v>
          </cell>
          <cell r="AZ2928" t="str">
            <v>94</v>
          </cell>
          <cell r="BA2928" t="str">
            <v>10</v>
          </cell>
          <cell r="BB2928" t="str">
            <v>20</v>
          </cell>
          <cell r="BC2928">
            <v>612</v>
          </cell>
          <cell r="BD2928" t="str">
            <v>E</v>
          </cell>
          <cell r="BE2928" t="str">
            <v>TLS</v>
          </cell>
          <cell r="BF2928" t="str">
            <v>E</v>
          </cell>
          <cell r="BG2928" t="str">
            <v>PCS</v>
          </cell>
          <cell r="BH2928">
            <v>0</v>
          </cell>
          <cell r="BJ2928">
            <v>0</v>
          </cell>
          <cell r="BK2928">
            <v>0</v>
          </cell>
          <cell r="BR2928">
            <v>442</v>
          </cell>
          <cell r="BS2928">
            <v>0</v>
          </cell>
          <cell r="BT2928">
            <v>0</v>
          </cell>
          <cell r="BU2928">
            <v>0</v>
          </cell>
          <cell r="BV2928">
            <v>0</v>
          </cell>
          <cell r="BW2928">
            <v>0</v>
          </cell>
          <cell r="BX2928">
            <v>195</v>
          </cell>
        </row>
        <row r="2929">
          <cell r="E2929" t="str">
            <v>BTEM2330</v>
          </cell>
          <cell r="F2929" t="str">
            <v>S2011 TAPER RASPS 36 G.</v>
          </cell>
          <cell r="G2929" t="str">
            <v>S2011 TAPER RASPS 36 G.</v>
          </cell>
          <cell r="H2929" t="str">
            <v>TAPERED CONE RASPS</v>
          </cell>
          <cell r="K2929" t="str">
            <v>TECH</v>
          </cell>
          <cell r="L2929" t="str">
            <v>36GRIFT 25MM</v>
          </cell>
          <cell r="M2929" t="str">
            <v>SHERBO RASPS</v>
          </cell>
          <cell r="N2929" t="str">
            <v>TIRE REPAIRS</v>
          </cell>
          <cell r="O2929" t="str">
            <v>RASPS</v>
          </cell>
          <cell r="P2929" t="str">
            <v/>
          </cell>
          <cell r="Q2929" t="str">
            <v/>
          </cell>
          <cell r="R2929" t="str">
            <v/>
          </cell>
          <cell r="T2929">
            <v>0</v>
          </cell>
          <cell r="Y2929" t="str">
            <v>24</v>
          </cell>
          <cell r="AP2929">
            <v>0</v>
          </cell>
          <cell r="AQ2929">
            <v>0</v>
          </cell>
          <cell r="AR2929">
            <v>0</v>
          </cell>
          <cell r="AU2929">
            <v>0</v>
          </cell>
          <cell r="AY2929" t="str">
            <v>B</v>
          </cell>
          <cell r="AZ2929" t="str">
            <v>94</v>
          </cell>
          <cell r="BA2929" t="str">
            <v>10</v>
          </cell>
          <cell r="BB2929" t="str">
            <v>20</v>
          </cell>
          <cell r="BC2929">
            <v>612</v>
          </cell>
          <cell r="BD2929" t="str">
            <v>E</v>
          </cell>
          <cell r="BE2929" t="str">
            <v>TLS</v>
          </cell>
          <cell r="BF2929" t="str">
            <v>E</v>
          </cell>
          <cell r="BG2929" t="str">
            <v>PCS</v>
          </cell>
          <cell r="BH2929">
            <v>0</v>
          </cell>
          <cell r="BJ2929">
            <v>0</v>
          </cell>
          <cell r="BK2929">
            <v>0</v>
          </cell>
          <cell r="BR2929">
            <v>442</v>
          </cell>
          <cell r="BS2929">
            <v>0</v>
          </cell>
          <cell r="BT2929">
            <v>0</v>
          </cell>
          <cell r="BU2929">
            <v>0</v>
          </cell>
          <cell r="BV2929">
            <v>0</v>
          </cell>
          <cell r="BW2929">
            <v>0</v>
          </cell>
          <cell r="BX2929">
            <v>195</v>
          </cell>
        </row>
        <row r="2930">
          <cell r="E2930" t="str">
            <v>BTEM2340</v>
          </cell>
          <cell r="F2930" t="str">
            <v>S1047 L.ADAPTOR</v>
          </cell>
          <cell r="G2930" t="str">
            <v>S1047 L.ADAPTOR</v>
          </cell>
          <cell r="H2930" t="str">
            <v>LONG ADAPTOR</v>
          </cell>
          <cell r="K2930" t="str">
            <v>TECH</v>
          </cell>
          <cell r="L2930" t="str">
            <v>LONG ADAPTOR</v>
          </cell>
          <cell r="M2930" t="str">
            <v>SHERBO BUFFERS &amp; ACCESSORIES</v>
          </cell>
          <cell r="N2930" t="str">
            <v>TIRE REPAIRS</v>
          </cell>
          <cell r="O2930" t="str">
            <v>ADAPTOR</v>
          </cell>
          <cell r="P2930" t="str">
            <v/>
          </cell>
          <cell r="Q2930" t="str">
            <v/>
          </cell>
          <cell r="R2930" t="str">
            <v/>
          </cell>
          <cell r="T2930">
            <v>0</v>
          </cell>
          <cell r="Y2930" t="str">
            <v>24</v>
          </cell>
          <cell r="AP2930">
            <v>0</v>
          </cell>
          <cell r="AQ2930">
            <v>0</v>
          </cell>
          <cell r="AR2930">
            <v>0</v>
          </cell>
          <cell r="AU2930">
            <v>0</v>
          </cell>
          <cell r="AY2930" t="str">
            <v>B</v>
          </cell>
          <cell r="AZ2930" t="str">
            <v>94</v>
          </cell>
          <cell r="BA2930" t="str">
            <v>10</v>
          </cell>
          <cell r="BB2930" t="str">
            <v>20</v>
          </cell>
          <cell r="BC2930">
            <v>612</v>
          </cell>
          <cell r="BD2930" t="str">
            <v>E</v>
          </cell>
          <cell r="BE2930" t="str">
            <v>TLS</v>
          </cell>
          <cell r="BF2930" t="str">
            <v>E</v>
          </cell>
          <cell r="BG2930" t="str">
            <v>PCS</v>
          </cell>
          <cell r="BH2930">
            <v>0</v>
          </cell>
          <cell r="BJ2930">
            <v>0</v>
          </cell>
          <cell r="BK2930">
            <v>0</v>
          </cell>
          <cell r="BR2930">
            <v>58</v>
          </cell>
          <cell r="BS2930">
            <v>0</v>
          </cell>
          <cell r="BT2930">
            <v>0</v>
          </cell>
          <cell r="BU2930">
            <v>0</v>
          </cell>
          <cell r="BV2930">
            <v>0</v>
          </cell>
          <cell r="BW2930">
            <v>0</v>
          </cell>
          <cell r="BX2930">
            <v>54</v>
          </cell>
        </row>
        <row r="2931">
          <cell r="E2931" t="str">
            <v>BTEM2350</v>
          </cell>
          <cell r="F2931" t="str">
            <v>S1044 7MM QUICK CHANGE</v>
          </cell>
          <cell r="G2931" t="str">
            <v>S1044 7MM QUICK CHANGE</v>
          </cell>
          <cell r="H2931" t="str">
            <v>7MM QUICK CHANGE</v>
          </cell>
          <cell r="K2931" t="str">
            <v>TECH</v>
          </cell>
          <cell r="L2931" t="str">
            <v>QUICK CHANGE 7MM</v>
          </cell>
          <cell r="M2931" t="str">
            <v>SHERBO BUFFERS &amp; ACCESSORIES</v>
          </cell>
          <cell r="N2931" t="str">
            <v>TIRE REPAIRS</v>
          </cell>
          <cell r="O2931" t="str">
            <v>QCHANGE</v>
          </cell>
          <cell r="P2931" t="str">
            <v/>
          </cell>
          <cell r="Q2931" t="str">
            <v/>
          </cell>
          <cell r="R2931" t="str">
            <v/>
          </cell>
          <cell r="T2931">
            <v>0</v>
          </cell>
          <cell r="Y2931" t="str">
            <v>24</v>
          </cell>
          <cell r="AP2931">
            <v>0</v>
          </cell>
          <cell r="AQ2931">
            <v>0</v>
          </cell>
          <cell r="AR2931">
            <v>0</v>
          </cell>
          <cell r="AU2931">
            <v>0</v>
          </cell>
          <cell r="AY2931" t="str">
            <v>B</v>
          </cell>
          <cell r="AZ2931" t="str">
            <v>94</v>
          </cell>
          <cell r="BA2931" t="str">
            <v>10</v>
          </cell>
          <cell r="BB2931" t="str">
            <v>20</v>
          </cell>
          <cell r="BC2931">
            <v>612</v>
          </cell>
          <cell r="BD2931" t="str">
            <v>E</v>
          </cell>
          <cell r="BE2931" t="str">
            <v>TLS</v>
          </cell>
          <cell r="BF2931" t="str">
            <v>E</v>
          </cell>
          <cell r="BG2931" t="str">
            <v>PCS</v>
          </cell>
          <cell r="BH2931">
            <v>0</v>
          </cell>
          <cell r="BJ2931">
            <v>0</v>
          </cell>
          <cell r="BK2931">
            <v>0</v>
          </cell>
          <cell r="BR2931">
            <v>119</v>
          </cell>
          <cell r="BS2931">
            <v>0</v>
          </cell>
          <cell r="BT2931">
            <v>0</v>
          </cell>
          <cell r="BU2931">
            <v>0</v>
          </cell>
          <cell r="BV2931">
            <v>0</v>
          </cell>
          <cell r="BW2931">
            <v>0</v>
          </cell>
          <cell r="BX2931">
            <v>56</v>
          </cell>
        </row>
        <row r="2932">
          <cell r="E2932" t="str">
            <v>BTEM2360</v>
          </cell>
          <cell r="F2932" t="str">
            <v>S 896 SKIVE BRUSH</v>
          </cell>
          <cell r="G2932" t="str">
            <v>S 896 SKIVE BRUSH</v>
          </cell>
          <cell r="H2932" t="str">
            <v>CKIVE BRUSH</v>
          </cell>
          <cell r="K2932" t="str">
            <v>TECH</v>
          </cell>
          <cell r="L2932" t="str">
            <v>SKIVE BRUSH</v>
          </cell>
          <cell r="M2932" t="str">
            <v>SHERBO BRUSHES</v>
          </cell>
          <cell r="N2932" t="str">
            <v>TIRE REPAIRS</v>
          </cell>
          <cell r="O2932" t="str">
            <v>BRUSH</v>
          </cell>
          <cell r="P2932" t="str">
            <v/>
          </cell>
          <cell r="Q2932" t="str">
            <v/>
          </cell>
          <cell r="R2932" t="str">
            <v/>
          </cell>
          <cell r="T2932">
            <v>0</v>
          </cell>
          <cell r="Y2932" t="str">
            <v>24</v>
          </cell>
          <cell r="AP2932">
            <v>0</v>
          </cell>
          <cell r="AQ2932">
            <v>0</v>
          </cell>
          <cell r="AR2932">
            <v>0</v>
          </cell>
          <cell r="AU2932">
            <v>0</v>
          </cell>
          <cell r="AY2932" t="str">
            <v>B</v>
          </cell>
          <cell r="AZ2932" t="str">
            <v>94</v>
          </cell>
          <cell r="BA2932" t="str">
            <v>10</v>
          </cell>
          <cell r="BB2932" t="str">
            <v>20</v>
          </cell>
          <cell r="BC2932">
            <v>612</v>
          </cell>
          <cell r="BD2932" t="str">
            <v>E</v>
          </cell>
          <cell r="BE2932" t="str">
            <v>TLS</v>
          </cell>
          <cell r="BF2932" t="str">
            <v>E</v>
          </cell>
          <cell r="BG2932" t="str">
            <v>PCS</v>
          </cell>
          <cell r="BH2932">
            <v>0</v>
          </cell>
          <cell r="BJ2932">
            <v>0</v>
          </cell>
          <cell r="BK2932">
            <v>0</v>
          </cell>
          <cell r="BR2932">
            <v>173</v>
          </cell>
          <cell r="BS2932">
            <v>0</v>
          </cell>
          <cell r="BT2932">
            <v>0</v>
          </cell>
          <cell r="BU2932">
            <v>0</v>
          </cell>
          <cell r="BV2932">
            <v>0</v>
          </cell>
          <cell r="BW2932">
            <v>0</v>
          </cell>
          <cell r="BX2932">
            <v>79</v>
          </cell>
        </row>
        <row r="2933">
          <cell r="E2933" t="str">
            <v>BTEM2370</v>
          </cell>
          <cell r="F2933" t="str">
            <v>S2006 PENCIL RP. 16 G</v>
          </cell>
          <cell r="G2933" t="str">
            <v>S2006 PENCIL RP. 16 G</v>
          </cell>
          <cell r="H2933" t="str">
            <v>PENCIL RASPS</v>
          </cell>
          <cell r="K2933" t="str">
            <v>TECH</v>
          </cell>
          <cell r="L2933" t="str">
            <v>16GRIFT 65MM</v>
          </cell>
          <cell r="M2933" t="str">
            <v>SHERBO RASPS</v>
          </cell>
          <cell r="N2933" t="str">
            <v>TIRE REPAIRS</v>
          </cell>
          <cell r="O2933" t="str">
            <v>RASPS</v>
          </cell>
          <cell r="P2933" t="str">
            <v/>
          </cell>
          <cell r="Q2933" t="str">
            <v/>
          </cell>
          <cell r="R2933" t="str">
            <v/>
          </cell>
          <cell r="T2933">
            <v>0</v>
          </cell>
          <cell r="Y2933" t="str">
            <v>24</v>
          </cell>
          <cell r="AP2933">
            <v>0</v>
          </cell>
          <cell r="AQ2933">
            <v>0</v>
          </cell>
          <cell r="AR2933">
            <v>0</v>
          </cell>
          <cell r="AU2933">
            <v>0</v>
          </cell>
          <cell r="AY2933" t="str">
            <v>B</v>
          </cell>
          <cell r="AZ2933" t="str">
            <v>94</v>
          </cell>
          <cell r="BA2933" t="str">
            <v>10</v>
          </cell>
          <cell r="BB2933" t="str">
            <v>20</v>
          </cell>
          <cell r="BC2933">
            <v>612</v>
          </cell>
          <cell r="BD2933" t="str">
            <v>E</v>
          </cell>
          <cell r="BE2933" t="str">
            <v>TLS</v>
          </cell>
          <cell r="BF2933" t="str">
            <v>E</v>
          </cell>
          <cell r="BG2933" t="str">
            <v>PCS</v>
          </cell>
          <cell r="BH2933">
            <v>0</v>
          </cell>
          <cell r="BJ2933">
            <v>0</v>
          </cell>
          <cell r="BK2933">
            <v>0</v>
          </cell>
          <cell r="BR2933">
            <v>185</v>
          </cell>
          <cell r="BS2933">
            <v>0</v>
          </cell>
          <cell r="BT2933">
            <v>0</v>
          </cell>
          <cell r="BU2933">
            <v>0</v>
          </cell>
          <cell r="BV2933">
            <v>0</v>
          </cell>
          <cell r="BW2933">
            <v>0</v>
          </cell>
          <cell r="BX2933">
            <v>82</v>
          </cell>
        </row>
        <row r="2934">
          <cell r="E2934" t="str">
            <v>BTEM2380</v>
          </cell>
          <cell r="F2934" t="str">
            <v>S2007 PENCIL RP. 36 G</v>
          </cell>
          <cell r="G2934" t="str">
            <v>S2007 PENCIL RP. 36 G</v>
          </cell>
          <cell r="H2934" t="str">
            <v>PENCIL RASPS</v>
          </cell>
          <cell r="K2934" t="str">
            <v>TECH</v>
          </cell>
          <cell r="L2934" t="str">
            <v>36GRIFT 65MM</v>
          </cell>
          <cell r="M2934" t="str">
            <v>SHERBO RASPS</v>
          </cell>
          <cell r="N2934" t="str">
            <v>TIRE REPAIRS</v>
          </cell>
          <cell r="O2934" t="str">
            <v>RASPS</v>
          </cell>
          <cell r="P2934" t="str">
            <v/>
          </cell>
          <cell r="Q2934" t="str">
            <v/>
          </cell>
          <cell r="R2934" t="str">
            <v/>
          </cell>
          <cell r="T2934">
            <v>0</v>
          </cell>
          <cell r="Y2934" t="str">
            <v>24</v>
          </cell>
          <cell r="AP2934">
            <v>0</v>
          </cell>
          <cell r="AQ2934">
            <v>0</v>
          </cell>
          <cell r="AR2934">
            <v>0</v>
          </cell>
          <cell r="AU2934">
            <v>0</v>
          </cell>
          <cell r="AY2934" t="str">
            <v>B</v>
          </cell>
          <cell r="AZ2934" t="str">
            <v>94</v>
          </cell>
          <cell r="BA2934" t="str">
            <v>10</v>
          </cell>
          <cell r="BB2934" t="str">
            <v>20</v>
          </cell>
          <cell r="BC2934">
            <v>612</v>
          </cell>
          <cell r="BD2934" t="str">
            <v>E</v>
          </cell>
          <cell r="BE2934" t="str">
            <v>TLS</v>
          </cell>
          <cell r="BF2934" t="str">
            <v>E</v>
          </cell>
          <cell r="BG2934" t="str">
            <v>PCS</v>
          </cell>
          <cell r="BH2934">
            <v>0</v>
          </cell>
          <cell r="BJ2934">
            <v>0</v>
          </cell>
          <cell r="BK2934">
            <v>0</v>
          </cell>
          <cell r="BR2934">
            <v>185</v>
          </cell>
          <cell r="BS2934">
            <v>0</v>
          </cell>
          <cell r="BT2934">
            <v>0</v>
          </cell>
          <cell r="BU2934">
            <v>0</v>
          </cell>
          <cell r="BV2934">
            <v>0</v>
          </cell>
          <cell r="BW2934">
            <v>0</v>
          </cell>
          <cell r="BX2934">
            <v>82</v>
          </cell>
        </row>
        <row r="2935">
          <cell r="E2935" t="str">
            <v>BTEM2390</v>
          </cell>
          <cell r="F2935" t="str">
            <v>S2000 ROUND RP. 16 G 2.25</v>
          </cell>
          <cell r="G2935" t="str">
            <v>S2000 ROUND RP. 16 G 2.25</v>
          </cell>
          <cell r="H2935" t="str">
            <v>ROUND FACED RASPS</v>
          </cell>
          <cell r="K2935" t="str">
            <v>TECH</v>
          </cell>
          <cell r="L2935" t="str">
            <v>16GRIFT 50MM</v>
          </cell>
          <cell r="M2935" t="str">
            <v>SHERBO RASPS</v>
          </cell>
          <cell r="N2935" t="str">
            <v>TIRE REPAIRS</v>
          </cell>
          <cell r="O2935" t="str">
            <v>RASPS</v>
          </cell>
          <cell r="P2935" t="str">
            <v/>
          </cell>
          <cell r="Q2935" t="str">
            <v/>
          </cell>
          <cell r="R2935" t="str">
            <v/>
          </cell>
          <cell r="T2935">
            <v>0</v>
          </cell>
          <cell r="Y2935" t="str">
            <v>24</v>
          </cell>
          <cell r="AP2935">
            <v>0</v>
          </cell>
          <cell r="AQ2935">
            <v>0</v>
          </cell>
          <cell r="AR2935">
            <v>0</v>
          </cell>
          <cell r="AU2935">
            <v>0</v>
          </cell>
          <cell r="AY2935" t="str">
            <v>B</v>
          </cell>
          <cell r="AZ2935" t="str">
            <v>94</v>
          </cell>
          <cell r="BA2935" t="str">
            <v>10</v>
          </cell>
          <cell r="BB2935" t="str">
            <v>20</v>
          </cell>
          <cell r="BC2935">
            <v>612</v>
          </cell>
          <cell r="BD2935" t="str">
            <v>E</v>
          </cell>
          <cell r="BE2935" t="str">
            <v>TLS</v>
          </cell>
          <cell r="BF2935" t="str">
            <v>E</v>
          </cell>
          <cell r="BG2935" t="str">
            <v>PCS</v>
          </cell>
          <cell r="BH2935">
            <v>0</v>
          </cell>
          <cell r="BJ2935">
            <v>0</v>
          </cell>
          <cell r="BK2935">
            <v>0</v>
          </cell>
          <cell r="BR2935">
            <v>395</v>
          </cell>
          <cell r="BS2935">
            <v>0</v>
          </cell>
          <cell r="BT2935">
            <v>0</v>
          </cell>
          <cell r="BU2935">
            <v>0</v>
          </cell>
          <cell r="BV2935">
            <v>0</v>
          </cell>
          <cell r="BW2935">
            <v>0</v>
          </cell>
          <cell r="BX2935">
            <v>309.83</v>
          </cell>
        </row>
        <row r="2936">
          <cell r="E2936" t="str">
            <v>BTEM2400</v>
          </cell>
          <cell r="F2936" t="str">
            <v>S2001 ROUND RP. 36 G 2.25</v>
          </cell>
          <cell r="G2936" t="str">
            <v>S2001 ROUND RP. 36 G 2.25</v>
          </cell>
          <cell r="H2936" t="str">
            <v>ROUND FACED RASPS</v>
          </cell>
          <cell r="K2936" t="str">
            <v>TECH</v>
          </cell>
          <cell r="L2936" t="str">
            <v>36GRIFT 50MM</v>
          </cell>
          <cell r="M2936" t="str">
            <v>SHERBO RASPS</v>
          </cell>
          <cell r="N2936" t="str">
            <v>TIRE REPAIRS</v>
          </cell>
          <cell r="O2936" t="str">
            <v>RASPS</v>
          </cell>
          <cell r="P2936" t="str">
            <v/>
          </cell>
          <cell r="Q2936" t="str">
            <v/>
          </cell>
          <cell r="R2936" t="str">
            <v/>
          </cell>
          <cell r="T2936">
            <v>0</v>
          </cell>
          <cell r="Y2936" t="str">
            <v>24</v>
          </cell>
          <cell r="AP2936">
            <v>0</v>
          </cell>
          <cell r="AQ2936">
            <v>0</v>
          </cell>
          <cell r="AR2936">
            <v>0</v>
          </cell>
          <cell r="AU2936">
            <v>0</v>
          </cell>
          <cell r="AY2936" t="str">
            <v>B</v>
          </cell>
          <cell r="AZ2936" t="str">
            <v>94</v>
          </cell>
          <cell r="BA2936" t="str">
            <v>10</v>
          </cell>
          <cell r="BB2936" t="str">
            <v>20</v>
          </cell>
          <cell r="BC2936">
            <v>612</v>
          </cell>
          <cell r="BD2936" t="str">
            <v>E</v>
          </cell>
          <cell r="BE2936" t="str">
            <v>TLS</v>
          </cell>
          <cell r="BF2936" t="str">
            <v>E</v>
          </cell>
          <cell r="BG2936" t="str">
            <v>PCS</v>
          </cell>
          <cell r="BH2936">
            <v>0</v>
          </cell>
          <cell r="BJ2936">
            <v>0</v>
          </cell>
          <cell r="BK2936">
            <v>0</v>
          </cell>
          <cell r="BR2936">
            <v>395</v>
          </cell>
          <cell r="BS2936">
            <v>0</v>
          </cell>
          <cell r="BT2936">
            <v>0</v>
          </cell>
          <cell r="BU2936">
            <v>0</v>
          </cell>
          <cell r="BV2936">
            <v>0</v>
          </cell>
          <cell r="BW2936">
            <v>0</v>
          </cell>
          <cell r="BX2936">
            <v>288.97000000000003</v>
          </cell>
        </row>
        <row r="2937">
          <cell r="E2937" t="str">
            <v>BTEM2410</v>
          </cell>
          <cell r="F2937" t="str">
            <v>S2002 ROUND RP. 16 G 2.5</v>
          </cell>
          <cell r="G2937" t="str">
            <v>S2002 ROUND RP. 16 G 2.5</v>
          </cell>
          <cell r="H2937" t="str">
            <v>ROUND FACED RASPS</v>
          </cell>
          <cell r="K2937" t="str">
            <v>TECH</v>
          </cell>
          <cell r="L2937" t="str">
            <v>16GRIFT 50MM</v>
          </cell>
          <cell r="M2937" t="str">
            <v>SHERBO RASPS</v>
          </cell>
          <cell r="N2937" t="str">
            <v>TIRE REPAIRS</v>
          </cell>
          <cell r="O2937" t="str">
            <v>RASPS</v>
          </cell>
          <cell r="P2937" t="str">
            <v/>
          </cell>
          <cell r="Q2937" t="str">
            <v/>
          </cell>
          <cell r="R2937" t="str">
            <v/>
          </cell>
          <cell r="T2937">
            <v>0</v>
          </cell>
          <cell r="Y2937" t="str">
            <v>24</v>
          </cell>
          <cell r="AP2937">
            <v>0</v>
          </cell>
          <cell r="AQ2937">
            <v>0</v>
          </cell>
          <cell r="AR2937">
            <v>0</v>
          </cell>
          <cell r="AU2937">
            <v>0</v>
          </cell>
          <cell r="AY2937" t="str">
            <v>B</v>
          </cell>
          <cell r="AZ2937" t="str">
            <v>94</v>
          </cell>
          <cell r="BA2937" t="str">
            <v>10</v>
          </cell>
          <cell r="BB2937" t="str">
            <v>20</v>
          </cell>
          <cell r="BC2937">
            <v>612</v>
          </cell>
          <cell r="BD2937" t="str">
            <v>E</v>
          </cell>
          <cell r="BE2937" t="str">
            <v>TLS</v>
          </cell>
          <cell r="BF2937" t="str">
            <v>E</v>
          </cell>
          <cell r="BG2937" t="str">
            <v>PCS</v>
          </cell>
          <cell r="BH2937">
            <v>0</v>
          </cell>
          <cell r="BJ2937">
            <v>0</v>
          </cell>
          <cell r="BK2937">
            <v>0</v>
          </cell>
          <cell r="BR2937">
            <v>395</v>
          </cell>
          <cell r="BS2937">
            <v>0</v>
          </cell>
          <cell r="BT2937">
            <v>0</v>
          </cell>
          <cell r="BU2937">
            <v>0</v>
          </cell>
          <cell r="BV2937">
            <v>0</v>
          </cell>
          <cell r="BW2937">
            <v>0</v>
          </cell>
          <cell r="BX2937">
            <v>188</v>
          </cell>
        </row>
        <row r="2938">
          <cell r="E2938" t="str">
            <v>BTEM2420</v>
          </cell>
          <cell r="F2938" t="str">
            <v>S2003 ROUND RP. 36 G 2.5</v>
          </cell>
          <cell r="G2938" t="str">
            <v>S2003 ROUND RP. 36 G 2.5</v>
          </cell>
          <cell r="H2938" t="str">
            <v>ROUND FACED RASPS</v>
          </cell>
          <cell r="K2938" t="str">
            <v>TECH</v>
          </cell>
          <cell r="L2938" t="str">
            <v>36GRIFT 50MM</v>
          </cell>
          <cell r="M2938" t="str">
            <v>SHERBO RASPS</v>
          </cell>
          <cell r="N2938" t="str">
            <v>TIRE REPAIRS</v>
          </cell>
          <cell r="O2938" t="str">
            <v>RASPS</v>
          </cell>
          <cell r="P2938" t="str">
            <v/>
          </cell>
          <cell r="Q2938" t="str">
            <v/>
          </cell>
          <cell r="R2938" t="str">
            <v/>
          </cell>
          <cell r="T2938">
            <v>0</v>
          </cell>
          <cell r="Y2938" t="str">
            <v>24</v>
          </cell>
          <cell r="AP2938">
            <v>0</v>
          </cell>
          <cell r="AQ2938">
            <v>0</v>
          </cell>
          <cell r="AR2938">
            <v>0</v>
          </cell>
          <cell r="AU2938">
            <v>0</v>
          </cell>
          <cell r="AY2938" t="str">
            <v>B</v>
          </cell>
          <cell r="AZ2938" t="str">
            <v>94</v>
          </cell>
          <cell r="BA2938" t="str">
            <v>10</v>
          </cell>
          <cell r="BB2938" t="str">
            <v>20</v>
          </cell>
          <cell r="BC2938">
            <v>612</v>
          </cell>
          <cell r="BD2938" t="str">
            <v>E</v>
          </cell>
          <cell r="BE2938" t="str">
            <v>TLS</v>
          </cell>
          <cell r="BF2938" t="str">
            <v>E</v>
          </cell>
          <cell r="BG2938" t="str">
            <v>PCS</v>
          </cell>
          <cell r="BH2938">
            <v>0</v>
          </cell>
          <cell r="BJ2938">
            <v>0</v>
          </cell>
          <cell r="BK2938">
            <v>0</v>
          </cell>
          <cell r="BR2938">
            <v>395</v>
          </cell>
          <cell r="BS2938">
            <v>0</v>
          </cell>
          <cell r="BT2938">
            <v>0</v>
          </cell>
          <cell r="BU2938">
            <v>0</v>
          </cell>
          <cell r="BV2938">
            <v>0</v>
          </cell>
          <cell r="BW2938">
            <v>0</v>
          </cell>
          <cell r="BX2938">
            <v>284.73</v>
          </cell>
        </row>
        <row r="2939">
          <cell r="E2939" t="str">
            <v>BTEM2421</v>
          </cell>
          <cell r="F2939" t="str">
            <v>S2004 ROUND RD. 16 G</v>
          </cell>
          <cell r="G2939" t="str">
            <v>S2004 ROUND RD. 16 G</v>
          </cell>
          <cell r="H2939" t="str">
            <v>ROUND FACED RASPS</v>
          </cell>
          <cell r="K2939" t="str">
            <v>TECH</v>
          </cell>
          <cell r="L2939" t="str">
            <v>16GRIFT 50MM</v>
          </cell>
          <cell r="M2939" t="str">
            <v>SHERBO RASPS</v>
          </cell>
          <cell r="N2939" t="str">
            <v>TIRE REPAIRS</v>
          </cell>
          <cell r="O2939" t="str">
            <v>RASPS</v>
          </cell>
          <cell r="P2939" t="str">
            <v/>
          </cell>
          <cell r="Q2939" t="str">
            <v/>
          </cell>
          <cell r="R2939" t="str">
            <v/>
          </cell>
          <cell r="T2939">
            <v>0</v>
          </cell>
          <cell r="Y2939" t="str">
            <v>24</v>
          </cell>
          <cell r="AP2939">
            <v>0</v>
          </cell>
          <cell r="AQ2939">
            <v>0</v>
          </cell>
          <cell r="AR2939">
            <v>0</v>
          </cell>
          <cell r="AU2939">
            <v>0</v>
          </cell>
          <cell r="AY2939" t="str">
            <v>B</v>
          </cell>
          <cell r="AZ2939" t="str">
            <v>94</v>
          </cell>
          <cell r="BA2939" t="str">
            <v>10</v>
          </cell>
          <cell r="BB2939" t="str">
            <v>20</v>
          </cell>
          <cell r="BC2939">
            <v>612</v>
          </cell>
          <cell r="BD2939" t="str">
            <v>E</v>
          </cell>
          <cell r="BE2939" t="str">
            <v>TLS</v>
          </cell>
          <cell r="BF2939" t="str">
            <v>E</v>
          </cell>
          <cell r="BG2939" t="str">
            <v>PCS</v>
          </cell>
          <cell r="BH2939">
            <v>0</v>
          </cell>
          <cell r="BJ2939">
            <v>0</v>
          </cell>
          <cell r="BK2939">
            <v>0</v>
          </cell>
          <cell r="BR2939">
            <v>410</v>
          </cell>
          <cell r="BS2939">
            <v>0</v>
          </cell>
          <cell r="BT2939">
            <v>0</v>
          </cell>
          <cell r="BU2939">
            <v>0</v>
          </cell>
          <cell r="BV2939">
            <v>0</v>
          </cell>
          <cell r="BW2939">
            <v>0</v>
          </cell>
          <cell r="BX2939">
            <v>327.10000000000002</v>
          </cell>
        </row>
        <row r="2940">
          <cell r="E2940" t="str">
            <v>BTEM2430</v>
          </cell>
          <cell r="F2940" t="str">
            <v>S 890 ENCAP BRUSH</v>
          </cell>
          <cell r="G2940" t="str">
            <v>S 890 ENCAP BRUSH</v>
          </cell>
          <cell r="H2940" t="str">
            <v>ENCAP BRUSH</v>
          </cell>
          <cell r="K2940" t="str">
            <v>TECH</v>
          </cell>
          <cell r="L2940" t="str">
            <v>ENCAP BRUSH</v>
          </cell>
          <cell r="M2940" t="str">
            <v>SHERBO BRUSHES</v>
          </cell>
          <cell r="N2940" t="str">
            <v>TIRE REPAIRS</v>
          </cell>
          <cell r="O2940" t="str">
            <v>BRUSH</v>
          </cell>
          <cell r="P2940" t="str">
            <v/>
          </cell>
          <cell r="Q2940" t="str">
            <v/>
          </cell>
          <cell r="R2940" t="str">
            <v/>
          </cell>
          <cell r="T2940">
            <v>0</v>
          </cell>
          <cell r="Y2940" t="str">
            <v>24</v>
          </cell>
          <cell r="AP2940">
            <v>0</v>
          </cell>
          <cell r="AQ2940">
            <v>0</v>
          </cell>
          <cell r="AR2940">
            <v>0</v>
          </cell>
          <cell r="AU2940">
            <v>0</v>
          </cell>
          <cell r="AY2940" t="str">
            <v>B</v>
          </cell>
          <cell r="AZ2940" t="str">
            <v>94</v>
          </cell>
          <cell r="BA2940" t="str">
            <v>10</v>
          </cell>
          <cell r="BB2940" t="str">
            <v>20</v>
          </cell>
          <cell r="BC2940">
            <v>612</v>
          </cell>
          <cell r="BD2940" t="str">
            <v>E</v>
          </cell>
          <cell r="BE2940" t="str">
            <v>TLS</v>
          </cell>
          <cell r="BF2940" t="str">
            <v>E</v>
          </cell>
          <cell r="BG2940" t="str">
            <v>PCS</v>
          </cell>
          <cell r="BH2940">
            <v>0</v>
          </cell>
          <cell r="BJ2940">
            <v>0</v>
          </cell>
          <cell r="BK2940">
            <v>0</v>
          </cell>
          <cell r="BR2940">
            <v>403</v>
          </cell>
          <cell r="BS2940">
            <v>0</v>
          </cell>
          <cell r="BT2940">
            <v>0</v>
          </cell>
          <cell r="BU2940">
            <v>0</v>
          </cell>
          <cell r="BV2940">
            <v>0</v>
          </cell>
          <cell r="BW2940">
            <v>0</v>
          </cell>
          <cell r="BX2940">
            <v>353.94</v>
          </cell>
        </row>
        <row r="2941">
          <cell r="E2941" t="str">
            <v>BTEM2440</v>
          </cell>
          <cell r="F2941" t="str">
            <v>940   TAPER SKIVER</v>
          </cell>
          <cell r="G2941" t="str">
            <v>940   TAPER SKIVER</v>
          </cell>
          <cell r="H2941" t="str">
            <v>TAPER SKIVER</v>
          </cell>
          <cell r="K2941" t="str">
            <v>TECH</v>
          </cell>
          <cell r="L2941" t="str">
            <v>TAPER SKIVER</v>
          </cell>
          <cell r="M2941" t="str">
            <v>TOOLS &amp; ACCESSORIES</v>
          </cell>
          <cell r="N2941" t="str">
            <v>TIRE REPAIRS</v>
          </cell>
          <cell r="O2941" t="str">
            <v>SKIVER</v>
          </cell>
          <cell r="P2941" t="str">
            <v/>
          </cell>
          <cell r="Q2941" t="str">
            <v/>
          </cell>
          <cell r="R2941" t="str">
            <v/>
          </cell>
          <cell r="T2941">
            <v>0</v>
          </cell>
          <cell r="Y2941" t="str">
            <v>24</v>
          </cell>
          <cell r="AP2941">
            <v>0</v>
          </cell>
          <cell r="AQ2941">
            <v>0</v>
          </cell>
          <cell r="AR2941">
            <v>0</v>
          </cell>
          <cell r="AU2941">
            <v>0</v>
          </cell>
          <cell r="AY2941" t="str">
            <v>B</v>
          </cell>
          <cell r="AZ2941" t="str">
            <v>94</v>
          </cell>
          <cell r="BA2941" t="str">
            <v>10</v>
          </cell>
          <cell r="BB2941" t="str">
            <v>20</v>
          </cell>
          <cell r="BC2941">
            <v>612</v>
          </cell>
          <cell r="BD2941" t="str">
            <v>E</v>
          </cell>
          <cell r="BE2941" t="str">
            <v>TLS</v>
          </cell>
          <cell r="BF2941" t="str">
            <v>E</v>
          </cell>
          <cell r="BG2941" t="str">
            <v>PCS</v>
          </cell>
          <cell r="BH2941">
            <v>0</v>
          </cell>
          <cell r="BJ2941">
            <v>0</v>
          </cell>
          <cell r="BK2941">
            <v>0</v>
          </cell>
          <cell r="BR2941">
            <v>242</v>
          </cell>
          <cell r="BS2941">
            <v>0</v>
          </cell>
          <cell r="BT2941">
            <v>0</v>
          </cell>
          <cell r="BU2941">
            <v>0</v>
          </cell>
          <cell r="BV2941">
            <v>0</v>
          </cell>
          <cell r="BW2941">
            <v>0</v>
          </cell>
          <cell r="BX2941">
            <v>113</v>
          </cell>
        </row>
        <row r="2942">
          <cell r="E2942" t="str">
            <v>BTEM2450</v>
          </cell>
          <cell r="F2942" t="str">
            <v>941   CURVE SKIVER</v>
          </cell>
          <cell r="G2942" t="str">
            <v>941   CURVE SKIVER</v>
          </cell>
          <cell r="H2942" t="str">
            <v>CURVE SKIVER</v>
          </cell>
          <cell r="K2942" t="str">
            <v>TECH</v>
          </cell>
          <cell r="L2942" t="str">
            <v>CURVE SKIVER</v>
          </cell>
          <cell r="M2942" t="str">
            <v>TOOLS &amp; ACCESSORIES</v>
          </cell>
          <cell r="N2942" t="str">
            <v>TIRE REPAIRS</v>
          </cell>
          <cell r="O2942" t="str">
            <v>SKIVER</v>
          </cell>
          <cell r="P2942" t="str">
            <v/>
          </cell>
          <cell r="Q2942" t="str">
            <v/>
          </cell>
          <cell r="R2942" t="str">
            <v/>
          </cell>
          <cell r="T2942">
            <v>0</v>
          </cell>
          <cell r="Y2942" t="str">
            <v>24</v>
          </cell>
          <cell r="AP2942">
            <v>0</v>
          </cell>
          <cell r="AQ2942">
            <v>0</v>
          </cell>
          <cell r="AR2942">
            <v>0</v>
          </cell>
          <cell r="AU2942">
            <v>0</v>
          </cell>
          <cell r="AY2942" t="str">
            <v>B</v>
          </cell>
          <cell r="AZ2942" t="str">
            <v>94</v>
          </cell>
          <cell r="BA2942" t="str">
            <v>10</v>
          </cell>
          <cell r="BB2942" t="str">
            <v>20</v>
          </cell>
          <cell r="BC2942">
            <v>612</v>
          </cell>
          <cell r="BD2942" t="str">
            <v>E</v>
          </cell>
          <cell r="BE2942" t="str">
            <v>TLS</v>
          </cell>
          <cell r="BF2942" t="str">
            <v>E</v>
          </cell>
          <cell r="BG2942" t="str">
            <v>PCS</v>
          </cell>
          <cell r="BH2942">
            <v>0</v>
          </cell>
          <cell r="BJ2942">
            <v>0</v>
          </cell>
          <cell r="BK2942">
            <v>0</v>
          </cell>
          <cell r="BR2942">
            <v>272</v>
          </cell>
          <cell r="BS2942">
            <v>0</v>
          </cell>
          <cell r="BT2942">
            <v>0</v>
          </cell>
          <cell r="BU2942">
            <v>0</v>
          </cell>
          <cell r="BV2942">
            <v>0</v>
          </cell>
          <cell r="BW2942">
            <v>0</v>
          </cell>
          <cell r="BX2942">
            <v>118</v>
          </cell>
        </row>
        <row r="2943">
          <cell r="E2943" t="str">
            <v>BTEM2460</v>
          </cell>
          <cell r="F2943" t="str">
            <v>S1016 TB SPOTTER</v>
          </cell>
          <cell r="G2943" t="str">
            <v>S1016 TB SPOTTER</v>
          </cell>
          <cell r="H2943" t="str">
            <v>TRUCK TIRE SPOTTER</v>
          </cell>
          <cell r="K2943" t="str">
            <v>TECH</v>
          </cell>
          <cell r="L2943" t="str">
            <v>MDL400 SPOTTER</v>
          </cell>
          <cell r="M2943" t="str">
            <v>SPOTTERS</v>
          </cell>
          <cell r="N2943" t="str">
            <v>TIRE REPAIRS</v>
          </cell>
          <cell r="O2943" t="str">
            <v>SPOTTER</v>
          </cell>
          <cell r="P2943" t="str">
            <v/>
          </cell>
          <cell r="Q2943" t="str">
            <v/>
          </cell>
          <cell r="R2943" t="str">
            <v/>
          </cell>
          <cell r="T2943">
            <v>0</v>
          </cell>
          <cell r="Y2943" t="str">
            <v>24</v>
          </cell>
          <cell r="AP2943">
            <v>0</v>
          </cell>
          <cell r="AQ2943">
            <v>0</v>
          </cell>
          <cell r="AR2943">
            <v>0</v>
          </cell>
          <cell r="AU2943">
            <v>0</v>
          </cell>
          <cell r="AY2943" t="str">
            <v>B</v>
          </cell>
          <cell r="AZ2943" t="str">
            <v>94</v>
          </cell>
          <cell r="BA2943" t="str">
            <v>10</v>
          </cell>
          <cell r="BB2943" t="str">
            <v>20</v>
          </cell>
          <cell r="BC2943">
            <v>612</v>
          </cell>
          <cell r="BD2943" t="str">
            <v>E</v>
          </cell>
          <cell r="BE2943" t="str">
            <v>TLS</v>
          </cell>
          <cell r="BF2943" t="str">
            <v>E</v>
          </cell>
          <cell r="BG2943" t="str">
            <v>PCS</v>
          </cell>
          <cell r="BH2943">
            <v>0</v>
          </cell>
          <cell r="BJ2943">
            <v>0</v>
          </cell>
          <cell r="BK2943">
            <v>0</v>
          </cell>
          <cell r="BR2943">
            <v>7875</v>
          </cell>
          <cell r="BS2943">
            <v>0</v>
          </cell>
          <cell r="BT2943">
            <v>0</v>
          </cell>
          <cell r="BU2943">
            <v>0</v>
          </cell>
          <cell r="BV2943">
            <v>0</v>
          </cell>
          <cell r="BW2943">
            <v>0</v>
          </cell>
          <cell r="BX2943">
            <v>0</v>
          </cell>
        </row>
        <row r="2944">
          <cell r="E2944" t="str">
            <v>BTEM2461</v>
          </cell>
          <cell r="F2944" t="str">
            <v>S1016-220 TB SPOTTER 220V</v>
          </cell>
          <cell r="G2944" t="str">
            <v>S1016-220 TB SPOTTER 220V</v>
          </cell>
          <cell r="H2944" t="str">
            <v>TRUCK TIRE SPOTTER</v>
          </cell>
          <cell r="K2944" t="str">
            <v>TECH</v>
          </cell>
          <cell r="L2944" t="str">
            <v>SPOTTER 220V</v>
          </cell>
          <cell r="M2944" t="str">
            <v>SPOTTERS</v>
          </cell>
          <cell r="N2944" t="str">
            <v>TIRE REPAIRS</v>
          </cell>
          <cell r="O2944" t="str">
            <v>SPOTTER</v>
          </cell>
          <cell r="P2944" t="str">
            <v/>
          </cell>
          <cell r="Q2944" t="str">
            <v/>
          </cell>
          <cell r="R2944" t="str">
            <v/>
          </cell>
          <cell r="T2944">
            <v>0</v>
          </cell>
          <cell r="Y2944" t="str">
            <v>24</v>
          </cell>
          <cell r="AP2944">
            <v>0</v>
          </cell>
          <cell r="AQ2944">
            <v>0</v>
          </cell>
          <cell r="AR2944">
            <v>0</v>
          </cell>
          <cell r="AU2944">
            <v>0</v>
          </cell>
          <cell r="AY2944" t="str">
            <v>B</v>
          </cell>
          <cell r="AZ2944" t="str">
            <v>94</v>
          </cell>
          <cell r="BA2944" t="str">
            <v>10</v>
          </cell>
          <cell r="BB2944" t="str">
            <v>20</v>
          </cell>
          <cell r="BC2944">
            <v>612</v>
          </cell>
          <cell r="BD2944" t="str">
            <v>E</v>
          </cell>
          <cell r="BE2944" t="str">
            <v>TLS</v>
          </cell>
          <cell r="BF2944" t="str">
            <v>E</v>
          </cell>
          <cell r="BG2944" t="str">
            <v>PCS</v>
          </cell>
          <cell r="BH2944">
            <v>0</v>
          </cell>
          <cell r="BJ2944">
            <v>0</v>
          </cell>
          <cell r="BK2944">
            <v>0</v>
          </cell>
          <cell r="BR2944">
            <v>9066</v>
          </cell>
          <cell r="BS2944">
            <v>0</v>
          </cell>
          <cell r="BT2944">
            <v>0</v>
          </cell>
          <cell r="BU2944">
            <v>0</v>
          </cell>
          <cell r="BV2944">
            <v>0</v>
          </cell>
          <cell r="BW2944">
            <v>0</v>
          </cell>
          <cell r="BX2944">
            <v>6622.64</v>
          </cell>
        </row>
        <row r="2945">
          <cell r="E2945" t="str">
            <v>BTEM2470</v>
          </cell>
          <cell r="F2945" t="str">
            <v>P 55  OUT SHOULDER</v>
          </cell>
          <cell r="G2945" t="str">
            <v>P 55  OUT SHOULDER</v>
          </cell>
          <cell r="H2945" t="str">
            <v>SHOULDER CONTOUR PLA</v>
          </cell>
          <cell r="K2945" t="str">
            <v>TECH</v>
          </cell>
          <cell r="L2945" t="str">
            <v>SHOULDER CONTOUR</v>
          </cell>
          <cell r="M2945" t="str">
            <v>SPOTTERS</v>
          </cell>
          <cell r="N2945" t="str">
            <v>TIRE REPAIRS</v>
          </cell>
          <cell r="O2945" t="str">
            <v>CONTOUR</v>
          </cell>
          <cell r="P2945" t="str">
            <v/>
          </cell>
          <cell r="Q2945" t="str">
            <v/>
          </cell>
          <cell r="R2945" t="str">
            <v/>
          </cell>
          <cell r="T2945">
            <v>0</v>
          </cell>
          <cell r="Y2945" t="str">
            <v>24</v>
          </cell>
          <cell r="AP2945">
            <v>0</v>
          </cell>
          <cell r="AQ2945">
            <v>0</v>
          </cell>
          <cell r="AR2945">
            <v>0</v>
          </cell>
          <cell r="AU2945">
            <v>0</v>
          </cell>
          <cell r="AY2945" t="str">
            <v>B</v>
          </cell>
          <cell r="AZ2945" t="str">
            <v>94</v>
          </cell>
          <cell r="BA2945" t="str">
            <v>10</v>
          </cell>
          <cell r="BB2945" t="str">
            <v>20</v>
          </cell>
          <cell r="BC2945">
            <v>612</v>
          </cell>
          <cell r="BD2945" t="str">
            <v>E</v>
          </cell>
          <cell r="BE2945" t="str">
            <v>TLS</v>
          </cell>
          <cell r="BF2945" t="str">
            <v>E</v>
          </cell>
          <cell r="BG2945" t="str">
            <v>PCS</v>
          </cell>
          <cell r="BH2945">
            <v>0</v>
          </cell>
          <cell r="BJ2945">
            <v>0</v>
          </cell>
          <cell r="BK2945">
            <v>0</v>
          </cell>
          <cell r="BR2945">
            <v>1424</v>
          </cell>
          <cell r="BS2945">
            <v>0</v>
          </cell>
          <cell r="BT2945">
            <v>0</v>
          </cell>
          <cell r="BU2945">
            <v>0</v>
          </cell>
          <cell r="BV2945">
            <v>0</v>
          </cell>
          <cell r="BW2945">
            <v>0</v>
          </cell>
          <cell r="BX2945">
            <v>1160.77</v>
          </cell>
        </row>
        <row r="2946">
          <cell r="E2946" t="str">
            <v>BTEM2480</v>
          </cell>
          <cell r="F2946" t="str">
            <v>P 58  IN CONTOUR</v>
          </cell>
          <cell r="G2946" t="str">
            <v>P 58  IN CONTOUR</v>
          </cell>
          <cell r="H2946" t="str">
            <v>INSIDE COUNTOUR PLAT</v>
          </cell>
          <cell r="K2946" t="str">
            <v>TECH</v>
          </cell>
          <cell r="L2946" t="str">
            <v>NORMAL RADIUS</v>
          </cell>
          <cell r="M2946" t="str">
            <v>SPOTTERS</v>
          </cell>
          <cell r="N2946" t="str">
            <v>TIRE REPAIRS</v>
          </cell>
          <cell r="O2946" t="str">
            <v>CONTOUR</v>
          </cell>
          <cell r="P2946" t="str">
            <v/>
          </cell>
          <cell r="Q2946" t="str">
            <v/>
          </cell>
          <cell r="R2946" t="str">
            <v/>
          </cell>
          <cell r="T2946">
            <v>0</v>
          </cell>
          <cell r="Y2946" t="str">
            <v>24</v>
          </cell>
          <cell r="AP2946">
            <v>0</v>
          </cell>
          <cell r="AQ2946">
            <v>0</v>
          </cell>
          <cell r="AR2946">
            <v>0</v>
          </cell>
          <cell r="AU2946">
            <v>0</v>
          </cell>
          <cell r="AY2946" t="str">
            <v>B</v>
          </cell>
          <cell r="AZ2946" t="str">
            <v>94</v>
          </cell>
          <cell r="BA2946" t="str">
            <v>10</v>
          </cell>
          <cell r="BB2946" t="str">
            <v>20</v>
          </cell>
          <cell r="BC2946">
            <v>612</v>
          </cell>
          <cell r="BD2946" t="str">
            <v>E</v>
          </cell>
          <cell r="BE2946" t="str">
            <v>TLS</v>
          </cell>
          <cell r="BF2946" t="str">
            <v>E</v>
          </cell>
          <cell r="BG2946" t="str">
            <v>PCS</v>
          </cell>
          <cell r="BH2946">
            <v>0</v>
          </cell>
          <cell r="BJ2946">
            <v>0</v>
          </cell>
          <cell r="BK2946">
            <v>0</v>
          </cell>
          <cell r="BR2946">
            <v>1424</v>
          </cell>
          <cell r="BS2946">
            <v>0</v>
          </cell>
          <cell r="BT2946">
            <v>0</v>
          </cell>
          <cell r="BU2946">
            <v>0</v>
          </cell>
          <cell r="BV2946">
            <v>0</v>
          </cell>
          <cell r="BW2946">
            <v>0</v>
          </cell>
          <cell r="BX2946">
            <v>958.52</v>
          </cell>
        </row>
        <row r="2947">
          <cell r="E2947" t="str">
            <v>BTEM2490</v>
          </cell>
          <cell r="F2947" t="str">
            <v>P 58A IN CON. FLAT</v>
          </cell>
          <cell r="G2947" t="str">
            <v>P 58A IN CON. FLAT</v>
          </cell>
          <cell r="H2947" t="str">
            <v>INSIDE COUNTOUR PLAT</v>
          </cell>
          <cell r="K2947" t="str">
            <v>TECH</v>
          </cell>
          <cell r="L2947" t="str">
            <v>FLAT RADIUS</v>
          </cell>
          <cell r="M2947" t="str">
            <v>SPOTTERS</v>
          </cell>
          <cell r="N2947" t="str">
            <v>TIRE REPAIRS</v>
          </cell>
          <cell r="O2947" t="str">
            <v>CONTOUR</v>
          </cell>
          <cell r="P2947" t="str">
            <v/>
          </cell>
          <cell r="Q2947" t="str">
            <v/>
          </cell>
          <cell r="R2947" t="str">
            <v/>
          </cell>
          <cell r="T2947">
            <v>0</v>
          </cell>
          <cell r="Y2947" t="str">
            <v>24</v>
          </cell>
          <cell r="AP2947">
            <v>0</v>
          </cell>
          <cell r="AQ2947">
            <v>0</v>
          </cell>
          <cell r="AR2947">
            <v>0</v>
          </cell>
          <cell r="AU2947">
            <v>0</v>
          </cell>
          <cell r="AY2947" t="str">
            <v>B</v>
          </cell>
          <cell r="AZ2947" t="str">
            <v>94</v>
          </cell>
          <cell r="BA2947" t="str">
            <v>10</v>
          </cell>
          <cell r="BB2947" t="str">
            <v>20</v>
          </cell>
          <cell r="BC2947">
            <v>612</v>
          </cell>
          <cell r="BD2947" t="str">
            <v>E</v>
          </cell>
          <cell r="BE2947" t="str">
            <v>TLS</v>
          </cell>
          <cell r="BF2947" t="str">
            <v>E</v>
          </cell>
          <cell r="BG2947" t="str">
            <v>PCS</v>
          </cell>
          <cell r="BH2947">
            <v>0</v>
          </cell>
          <cell r="BJ2947">
            <v>0</v>
          </cell>
          <cell r="BK2947">
            <v>0</v>
          </cell>
          <cell r="BR2947">
            <v>1424</v>
          </cell>
          <cell r="BS2947">
            <v>0</v>
          </cell>
          <cell r="BT2947">
            <v>0</v>
          </cell>
          <cell r="BU2947">
            <v>0</v>
          </cell>
          <cell r="BV2947">
            <v>0</v>
          </cell>
          <cell r="BW2947">
            <v>0</v>
          </cell>
          <cell r="BX2947">
            <v>1162.1099999999999</v>
          </cell>
        </row>
        <row r="2948">
          <cell r="E2948" t="str">
            <v>BTEM2500</v>
          </cell>
          <cell r="F2948" t="str">
            <v>P 58S IN CON. RADIUS</v>
          </cell>
          <cell r="G2948" t="str">
            <v>P 58S IN CON. RADIUS</v>
          </cell>
          <cell r="H2948" t="str">
            <v>INSIDE COUNTOUR PLAT</v>
          </cell>
          <cell r="K2948" t="str">
            <v>TECH</v>
          </cell>
          <cell r="L2948" t="str">
            <v>SHARP RADIUS</v>
          </cell>
          <cell r="M2948" t="str">
            <v>SPOTTERS</v>
          </cell>
          <cell r="N2948" t="str">
            <v>TIRE REPAIRS</v>
          </cell>
          <cell r="O2948" t="str">
            <v>CONTOUR</v>
          </cell>
          <cell r="P2948" t="str">
            <v/>
          </cell>
          <cell r="Q2948" t="str">
            <v/>
          </cell>
          <cell r="R2948" t="str">
            <v/>
          </cell>
          <cell r="T2948">
            <v>0</v>
          </cell>
          <cell r="Y2948" t="str">
            <v>24</v>
          </cell>
          <cell r="AP2948">
            <v>0</v>
          </cell>
          <cell r="AQ2948">
            <v>0</v>
          </cell>
          <cell r="AR2948">
            <v>0</v>
          </cell>
          <cell r="AU2948">
            <v>0</v>
          </cell>
          <cell r="AY2948" t="str">
            <v>B</v>
          </cell>
          <cell r="AZ2948" t="str">
            <v>94</v>
          </cell>
          <cell r="BA2948" t="str">
            <v>10</v>
          </cell>
          <cell r="BB2948" t="str">
            <v>20</v>
          </cell>
          <cell r="BC2948">
            <v>612</v>
          </cell>
          <cell r="BD2948" t="str">
            <v>E</v>
          </cell>
          <cell r="BE2948" t="str">
            <v>TLS</v>
          </cell>
          <cell r="BF2948" t="str">
            <v>E</v>
          </cell>
          <cell r="BG2948" t="str">
            <v>PCS</v>
          </cell>
          <cell r="BH2948">
            <v>0</v>
          </cell>
          <cell r="BJ2948">
            <v>0</v>
          </cell>
          <cell r="BK2948">
            <v>0</v>
          </cell>
          <cell r="BR2948">
            <v>1424</v>
          </cell>
          <cell r="BS2948">
            <v>0</v>
          </cell>
          <cell r="BT2948">
            <v>0</v>
          </cell>
          <cell r="BU2948">
            <v>0</v>
          </cell>
          <cell r="BV2948">
            <v>0</v>
          </cell>
          <cell r="BW2948">
            <v>0</v>
          </cell>
          <cell r="BX2948">
            <v>1162.1099999999999</v>
          </cell>
        </row>
        <row r="2949">
          <cell r="E2949" t="str">
            <v>BTEM2510</v>
          </cell>
          <cell r="F2949" t="str">
            <v>P 59  OUT CONTOUR</v>
          </cell>
          <cell r="G2949" t="str">
            <v>P 59  OUT CONTOUR</v>
          </cell>
          <cell r="H2949" t="str">
            <v>OUTSIDE CONTOUR PLAT</v>
          </cell>
          <cell r="K2949" t="str">
            <v>TECH</v>
          </cell>
          <cell r="L2949" t="str">
            <v>OUT CONTOUR</v>
          </cell>
          <cell r="M2949" t="str">
            <v>SPOTTERS</v>
          </cell>
          <cell r="N2949" t="str">
            <v>TIRE REPAIRS</v>
          </cell>
          <cell r="O2949" t="str">
            <v>CONTOUR</v>
          </cell>
          <cell r="P2949" t="str">
            <v/>
          </cell>
          <cell r="Q2949" t="str">
            <v/>
          </cell>
          <cell r="R2949" t="str">
            <v/>
          </cell>
          <cell r="T2949">
            <v>0</v>
          </cell>
          <cell r="Y2949" t="str">
            <v>24</v>
          </cell>
          <cell r="AP2949">
            <v>0</v>
          </cell>
          <cell r="AQ2949">
            <v>0</v>
          </cell>
          <cell r="AR2949">
            <v>0</v>
          </cell>
          <cell r="AU2949">
            <v>0</v>
          </cell>
          <cell r="AY2949" t="str">
            <v>B</v>
          </cell>
          <cell r="AZ2949" t="str">
            <v>94</v>
          </cell>
          <cell r="BA2949" t="str">
            <v>10</v>
          </cell>
          <cell r="BB2949" t="str">
            <v>20</v>
          </cell>
          <cell r="BC2949">
            <v>612</v>
          </cell>
          <cell r="BD2949" t="str">
            <v>E</v>
          </cell>
          <cell r="BE2949" t="str">
            <v>TLS</v>
          </cell>
          <cell r="BF2949" t="str">
            <v>E</v>
          </cell>
          <cell r="BG2949" t="str">
            <v>PCS</v>
          </cell>
          <cell r="BH2949">
            <v>0</v>
          </cell>
          <cell r="BJ2949">
            <v>0</v>
          </cell>
          <cell r="BK2949">
            <v>0</v>
          </cell>
          <cell r="BR2949">
            <v>1424</v>
          </cell>
          <cell r="BS2949">
            <v>0</v>
          </cell>
          <cell r="BT2949">
            <v>0</v>
          </cell>
          <cell r="BU2949">
            <v>0</v>
          </cell>
          <cell r="BV2949">
            <v>0</v>
          </cell>
          <cell r="BW2949">
            <v>0</v>
          </cell>
          <cell r="BX2949">
            <v>1162.1099999999999</v>
          </cell>
        </row>
        <row r="2950">
          <cell r="E2950" t="str">
            <v>BTEM2520</v>
          </cell>
          <cell r="F2950" t="str">
            <v>993   PASS. 14X15 BEAD SEATER</v>
          </cell>
          <cell r="G2950" t="str">
            <v>993   PASS. 14X15 BEAD SEATER</v>
          </cell>
          <cell r="H2950" t="str">
            <v>BEAD SEATER</v>
          </cell>
          <cell r="K2950" t="str">
            <v>TECH</v>
          </cell>
          <cell r="L2950" t="str">
            <v>14INC</v>
          </cell>
          <cell r="M2950" t="str">
            <v>TOOLS &amp; ACCESSORIES</v>
          </cell>
          <cell r="N2950" t="str">
            <v>TIRE REPAIRS</v>
          </cell>
          <cell r="O2950" t="str">
            <v>BEADSEAT</v>
          </cell>
          <cell r="P2950" t="str">
            <v/>
          </cell>
          <cell r="Q2950" t="str">
            <v/>
          </cell>
          <cell r="R2950" t="str">
            <v/>
          </cell>
          <cell r="T2950">
            <v>0</v>
          </cell>
          <cell r="Y2950" t="str">
            <v>24</v>
          </cell>
          <cell r="AP2950">
            <v>0</v>
          </cell>
          <cell r="AQ2950">
            <v>0</v>
          </cell>
          <cell r="AR2950">
            <v>0</v>
          </cell>
          <cell r="AU2950">
            <v>0</v>
          </cell>
          <cell r="AY2950" t="str">
            <v>B</v>
          </cell>
          <cell r="AZ2950" t="str">
            <v>94</v>
          </cell>
          <cell r="BA2950" t="str">
            <v>10</v>
          </cell>
          <cell r="BB2950" t="str">
            <v>20</v>
          </cell>
          <cell r="BC2950">
            <v>612</v>
          </cell>
          <cell r="BD2950" t="str">
            <v>E</v>
          </cell>
          <cell r="BE2950" t="str">
            <v>TLS</v>
          </cell>
          <cell r="BF2950" t="str">
            <v>E</v>
          </cell>
          <cell r="BG2950" t="str">
            <v>PCS</v>
          </cell>
          <cell r="BH2950">
            <v>0</v>
          </cell>
          <cell r="BJ2950">
            <v>0</v>
          </cell>
          <cell r="BK2950">
            <v>0</v>
          </cell>
          <cell r="BR2950">
            <v>0</v>
          </cell>
          <cell r="BS2950">
            <v>0</v>
          </cell>
          <cell r="BT2950">
            <v>0</v>
          </cell>
          <cell r="BU2950">
            <v>0</v>
          </cell>
          <cell r="BV2950">
            <v>0</v>
          </cell>
          <cell r="BW2950">
            <v>0</v>
          </cell>
          <cell r="BX2950">
            <v>0</v>
          </cell>
        </row>
        <row r="2951">
          <cell r="E2951" t="str">
            <v>BTEM2530</v>
          </cell>
          <cell r="F2951" t="str">
            <v>994   16.5 &amp; 17.5 BEAD SEATER</v>
          </cell>
          <cell r="G2951" t="str">
            <v>994   16.5 &amp; 17.5 BEAD SEATER</v>
          </cell>
          <cell r="H2951" t="str">
            <v>BEAD SEATER</v>
          </cell>
          <cell r="K2951" t="str">
            <v>TECH</v>
          </cell>
          <cell r="L2951" t="str">
            <v>16.5INC</v>
          </cell>
          <cell r="M2951" t="str">
            <v>TOOLS &amp; ACCESSORIES</v>
          </cell>
          <cell r="N2951" t="str">
            <v>TIRE REPAIRS</v>
          </cell>
          <cell r="O2951" t="str">
            <v>BEADSEAT</v>
          </cell>
          <cell r="P2951" t="str">
            <v/>
          </cell>
          <cell r="Q2951" t="str">
            <v/>
          </cell>
          <cell r="R2951" t="str">
            <v/>
          </cell>
          <cell r="T2951">
            <v>0</v>
          </cell>
          <cell r="Y2951" t="str">
            <v>24</v>
          </cell>
          <cell r="AP2951">
            <v>0</v>
          </cell>
          <cell r="AQ2951">
            <v>0</v>
          </cell>
          <cell r="AR2951">
            <v>0</v>
          </cell>
          <cell r="AU2951">
            <v>0</v>
          </cell>
          <cell r="AY2951" t="str">
            <v>B</v>
          </cell>
          <cell r="AZ2951" t="str">
            <v>94</v>
          </cell>
          <cell r="BA2951" t="str">
            <v>10</v>
          </cell>
          <cell r="BB2951" t="str">
            <v>20</v>
          </cell>
          <cell r="BC2951">
            <v>612</v>
          </cell>
          <cell r="BD2951" t="str">
            <v>E</v>
          </cell>
          <cell r="BE2951" t="str">
            <v>TLS</v>
          </cell>
          <cell r="BF2951" t="str">
            <v>E</v>
          </cell>
          <cell r="BG2951" t="str">
            <v>PCS</v>
          </cell>
          <cell r="BH2951">
            <v>0</v>
          </cell>
          <cell r="BJ2951">
            <v>0</v>
          </cell>
          <cell r="BK2951">
            <v>0</v>
          </cell>
          <cell r="BR2951">
            <v>0</v>
          </cell>
          <cell r="BS2951">
            <v>0</v>
          </cell>
          <cell r="BT2951">
            <v>0</v>
          </cell>
          <cell r="BU2951">
            <v>0</v>
          </cell>
          <cell r="BV2951">
            <v>0</v>
          </cell>
          <cell r="BW2951">
            <v>0</v>
          </cell>
          <cell r="BX2951">
            <v>0</v>
          </cell>
        </row>
        <row r="2952">
          <cell r="E2952" t="str">
            <v>BTEM2540</v>
          </cell>
          <cell r="F2952" t="str">
            <v>VH665 DUAL FOOT SERVICE GAUGE</v>
          </cell>
          <cell r="G2952" t="str">
            <v>VH665 DUAL FOOT SERVICE GAUGE</v>
          </cell>
          <cell r="H2952" t="str">
            <v>DUAL FOOT SERVICE GA</v>
          </cell>
          <cell r="K2952" t="str">
            <v>TECH</v>
          </cell>
          <cell r="L2952" t="str">
            <v>GAUGE</v>
          </cell>
          <cell r="M2952" t="str">
            <v>HARDWARE &amp; TIRE GAUGE</v>
          </cell>
          <cell r="N2952" t="str">
            <v>TIRE REPAIRS</v>
          </cell>
          <cell r="O2952" t="str">
            <v>GAUGE</v>
          </cell>
          <cell r="P2952" t="str">
            <v/>
          </cell>
          <cell r="Q2952" t="str">
            <v/>
          </cell>
          <cell r="R2952" t="str">
            <v/>
          </cell>
          <cell r="T2952">
            <v>0</v>
          </cell>
          <cell r="Y2952" t="str">
            <v>24</v>
          </cell>
          <cell r="AP2952">
            <v>0</v>
          </cell>
          <cell r="AQ2952">
            <v>0</v>
          </cell>
          <cell r="AR2952">
            <v>0</v>
          </cell>
          <cell r="AU2952">
            <v>0</v>
          </cell>
          <cell r="AY2952" t="str">
            <v>B</v>
          </cell>
          <cell r="AZ2952" t="str">
            <v>94</v>
          </cell>
          <cell r="BA2952" t="str">
            <v>10</v>
          </cell>
          <cell r="BB2952" t="str">
            <v>20</v>
          </cell>
          <cell r="BC2952">
            <v>612</v>
          </cell>
          <cell r="BD2952" t="str">
            <v>E</v>
          </cell>
          <cell r="BE2952" t="str">
            <v>TLS</v>
          </cell>
          <cell r="BF2952" t="str">
            <v>E</v>
          </cell>
          <cell r="BG2952" t="str">
            <v>PCS</v>
          </cell>
          <cell r="BH2952">
            <v>0</v>
          </cell>
          <cell r="BJ2952">
            <v>0</v>
          </cell>
          <cell r="BK2952">
            <v>0</v>
          </cell>
          <cell r="BR2952">
            <v>320</v>
          </cell>
          <cell r="BS2952">
            <v>0</v>
          </cell>
          <cell r="BT2952">
            <v>0</v>
          </cell>
          <cell r="BU2952">
            <v>0</v>
          </cell>
          <cell r="BV2952">
            <v>0</v>
          </cell>
          <cell r="BW2952">
            <v>0</v>
          </cell>
          <cell r="BX2952">
            <v>248.91</v>
          </cell>
        </row>
        <row r="2953">
          <cell r="E2953" t="str">
            <v>BTEM2610</v>
          </cell>
          <cell r="F2953" t="str">
            <v>TC-70 BEAD SEATER</v>
          </cell>
          <cell r="G2953" t="str">
            <v>TC-70 BEAD SEATER</v>
          </cell>
          <cell r="H2953" t="str">
            <v>BEAD SEATER</v>
          </cell>
          <cell r="K2953" t="str">
            <v>TECH</v>
          </cell>
          <cell r="L2953" t="str">
            <v>BEAD SEATER</v>
          </cell>
          <cell r="M2953" t="str">
            <v>TOOLS &amp; ACCESSORIES</v>
          </cell>
          <cell r="N2953" t="str">
            <v>TIRE REPAIRS</v>
          </cell>
          <cell r="O2953" t="str">
            <v>BEADSEAT</v>
          </cell>
          <cell r="P2953" t="str">
            <v/>
          </cell>
          <cell r="Q2953" t="str">
            <v/>
          </cell>
          <cell r="R2953" t="str">
            <v/>
          </cell>
          <cell r="T2953">
            <v>0</v>
          </cell>
          <cell r="Y2953" t="str">
            <v>24</v>
          </cell>
          <cell r="AP2953">
            <v>0</v>
          </cell>
          <cell r="AQ2953">
            <v>0</v>
          </cell>
          <cell r="AR2953">
            <v>0</v>
          </cell>
          <cell r="AU2953">
            <v>0</v>
          </cell>
          <cell r="AY2953" t="str">
            <v>B</v>
          </cell>
          <cell r="AZ2953" t="str">
            <v>94</v>
          </cell>
          <cell r="BA2953" t="str">
            <v>10</v>
          </cell>
          <cell r="BB2953" t="str">
            <v>20</v>
          </cell>
          <cell r="BC2953">
            <v>612</v>
          </cell>
          <cell r="BD2953" t="str">
            <v>E</v>
          </cell>
          <cell r="BE2953" t="str">
            <v>TLS</v>
          </cell>
          <cell r="BF2953" t="str">
            <v>E</v>
          </cell>
          <cell r="BG2953" t="str">
            <v>PCS</v>
          </cell>
          <cell r="BH2953">
            <v>0</v>
          </cell>
          <cell r="BJ2953">
            <v>0</v>
          </cell>
          <cell r="BK2953">
            <v>0</v>
          </cell>
          <cell r="BR2953">
            <v>2770</v>
          </cell>
          <cell r="BS2953">
            <v>0</v>
          </cell>
          <cell r="BT2953">
            <v>0</v>
          </cell>
          <cell r="BU2953">
            <v>0</v>
          </cell>
          <cell r="BV2953">
            <v>0</v>
          </cell>
          <cell r="BW2953">
            <v>0</v>
          </cell>
          <cell r="BX2953">
            <v>2358.02</v>
          </cell>
        </row>
        <row r="2954">
          <cell r="E2954" t="str">
            <v>BTEM2710</v>
          </cell>
          <cell r="F2954" t="str">
            <v>T45A2000K TIRE IRON 38 W TIP</v>
          </cell>
          <cell r="G2954" t="str">
            <v>T45A2000K TIRE IRON 38 W TIP</v>
          </cell>
          <cell r="H2954" t="str">
            <v>TIRE IRON 38W TIP</v>
          </cell>
          <cell r="K2954" t="str">
            <v>TECH</v>
          </cell>
          <cell r="L2954" t="str">
            <v>A200K</v>
          </cell>
          <cell r="M2954" t="str">
            <v>TOOLS &amp; ACCESSORIES</v>
          </cell>
          <cell r="N2954" t="str">
            <v>TIRE REPAIRS</v>
          </cell>
          <cell r="O2954" t="str">
            <v>IRONTIP</v>
          </cell>
          <cell r="P2954" t="str">
            <v/>
          </cell>
          <cell r="Q2954" t="str">
            <v/>
          </cell>
          <cell r="R2954" t="str">
            <v/>
          </cell>
          <cell r="T2954">
            <v>0</v>
          </cell>
          <cell r="Y2954" t="str">
            <v>24</v>
          </cell>
          <cell r="AP2954">
            <v>0</v>
          </cell>
          <cell r="AQ2954">
            <v>0</v>
          </cell>
          <cell r="AR2954">
            <v>0</v>
          </cell>
          <cell r="AU2954">
            <v>0</v>
          </cell>
          <cell r="AY2954" t="str">
            <v>B</v>
          </cell>
          <cell r="AZ2954" t="str">
            <v>94</v>
          </cell>
          <cell r="BA2954" t="str">
            <v>10</v>
          </cell>
          <cell r="BB2954" t="str">
            <v>20</v>
          </cell>
          <cell r="BC2954">
            <v>612</v>
          </cell>
          <cell r="BD2954" t="str">
            <v>E</v>
          </cell>
          <cell r="BE2954" t="str">
            <v>TLS</v>
          </cell>
          <cell r="BF2954" t="str">
            <v>E</v>
          </cell>
          <cell r="BG2954" t="str">
            <v>PCS</v>
          </cell>
          <cell r="BH2954">
            <v>0</v>
          </cell>
          <cell r="BJ2954">
            <v>0</v>
          </cell>
          <cell r="BK2954">
            <v>0</v>
          </cell>
          <cell r="BR2954">
            <v>1720</v>
          </cell>
          <cell r="BS2954">
            <v>0</v>
          </cell>
          <cell r="BT2954">
            <v>0</v>
          </cell>
          <cell r="BU2954">
            <v>0</v>
          </cell>
          <cell r="BV2954">
            <v>0</v>
          </cell>
          <cell r="BW2954">
            <v>0</v>
          </cell>
          <cell r="BX2954">
            <v>1467.65</v>
          </cell>
        </row>
        <row r="2955">
          <cell r="E2955" t="str">
            <v>BTEM2720</v>
          </cell>
          <cell r="F2955" t="str">
            <v>T46A-3 MOUNT/D-OFFSET MAT BAR</v>
          </cell>
          <cell r="G2955" t="str">
            <v>T46A-3 MOUNT/D-OFFSET MAT BAR</v>
          </cell>
          <cell r="H2955" t="str">
            <v>MOUNT/D-OFFSET MAT B</v>
          </cell>
          <cell r="K2955" t="str">
            <v>TECH</v>
          </cell>
          <cell r="L2955" t="str">
            <v>A3</v>
          </cell>
          <cell r="M2955" t="str">
            <v>TOOLS &amp; ACCESSORIES</v>
          </cell>
          <cell r="N2955" t="str">
            <v>TIRE REPAIRS</v>
          </cell>
          <cell r="O2955" t="str">
            <v>MATBAR</v>
          </cell>
          <cell r="P2955" t="str">
            <v/>
          </cell>
          <cell r="Q2955" t="str">
            <v/>
          </cell>
          <cell r="R2955" t="str">
            <v/>
          </cell>
          <cell r="T2955">
            <v>0</v>
          </cell>
          <cell r="Y2955" t="str">
            <v>24</v>
          </cell>
          <cell r="AP2955">
            <v>0</v>
          </cell>
          <cell r="AQ2955">
            <v>0</v>
          </cell>
          <cell r="AR2955">
            <v>0</v>
          </cell>
          <cell r="AU2955">
            <v>0</v>
          </cell>
          <cell r="AY2955" t="str">
            <v>B</v>
          </cell>
          <cell r="AZ2955" t="str">
            <v>94</v>
          </cell>
          <cell r="BA2955" t="str">
            <v>10</v>
          </cell>
          <cell r="BB2955" t="str">
            <v>20</v>
          </cell>
          <cell r="BC2955">
            <v>612</v>
          </cell>
          <cell r="BD2955" t="str">
            <v>E</v>
          </cell>
          <cell r="BE2955" t="str">
            <v>TLS</v>
          </cell>
          <cell r="BF2955" t="str">
            <v>E</v>
          </cell>
          <cell r="BG2955" t="str">
            <v>PCS</v>
          </cell>
          <cell r="BH2955">
            <v>0</v>
          </cell>
          <cell r="BJ2955">
            <v>0</v>
          </cell>
          <cell r="BK2955">
            <v>0</v>
          </cell>
          <cell r="BR2955">
            <v>1360</v>
          </cell>
          <cell r="BS2955">
            <v>0</v>
          </cell>
          <cell r="BT2955">
            <v>0</v>
          </cell>
          <cell r="BU2955">
            <v>0</v>
          </cell>
          <cell r="BV2955">
            <v>0</v>
          </cell>
          <cell r="BW2955">
            <v>0</v>
          </cell>
          <cell r="BX2955">
            <v>1157.0899999999999</v>
          </cell>
        </row>
        <row r="2956">
          <cell r="E2956" t="str">
            <v>BTEM3010</v>
          </cell>
          <cell r="F2956" t="str">
            <v>704   RUB-0-MATIC</v>
          </cell>
          <cell r="G2956" t="str">
            <v>704   RUB-0-MATIC</v>
          </cell>
          <cell r="H2956" t="str">
            <v>RUB O MATIC</v>
          </cell>
          <cell r="K2956" t="str">
            <v>TECH</v>
          </cell>
          <cell r="L2956" t="str">
            <v>945ML(1Q)</v>
          </cell>
          <cell r="M2956" t="str">
            <v>CHEMICALS,CLEANER&amp;CEMENT</v>
          </cell>
          <cell r="N2956" t="str">
            <v>TIRE REPAIRS</v>
          </cell>
          <cell r="O2956" t="str">
            <v>ROBOMA</v>
          </cell>
          <cell r="P2956" t="str">
            <v/>
          </cell>
          <cell r="Q2956" t="str">
            <v/>
          </cell>
          <cell r="R2956" t="str">
            <v/>
          </cell>
          <cell r="T2956">
            <v>0</v>
          </cell>
          <cell r="Y2956" t="str">
            <v>24</v>
          </cell>
          <cell r="AP2956">
            <v>0</v>
          </cell>
          <cell r="AQ2956">
            <v>0</v>
          </cell>
          <cell r="AR2956">
            <v>0</v>
          </cell>
          <cell r="AU2956">
            <v>0</v>
          </cell>
          <cell r="AY2956" t="str">
            <v>B</v>
          </cell>
          <cell r="AZ2956" t="str">
            <v>94</v>
          </cell>
          <cell r="BA2956" t="str">
            <v>10</v>
          </cell>
          <cell r="BB2956" t="str">
            <v>30</v>
          </cell>
          <cell r="BC2956">
            <v>613</v>
          </cell>
          <cell r="BD2956" t="str">
            <v>E</v>
          </cell>
          <cell r="BE2956" t="str">
            <v>MTL</v>
          </cell>
          <cell r="BF2956" t="str">
            <v>E</v>
          </cell>
          <cell r="BG2956" t="str">
            <v>PCS</v>
          </cell>
          <cell r="BH2956">
            <v>0</v>
          </cell>
          <cell r="BJ2956">
            <v>0</v>
          </cell>
          <cell r="BK2956">
            <v>0</v>
          </cell>
          <cell r="BR2956">
            <v>252</v>
          </cell>
          <cell r="BS2956">
            <v>0</v>
          </cell>
          <cell r="BT2956">
            <v>0</v>
          </cell>
          <cell r="BU2956">
            <v>0</v>
          </cell>
          <cell r="BV2956">
            <v>0</v>
          </cell>
          <cell r="BW2956">
            <v>0</v>
          </cell>
          <cell r="BX2956">
            <v>168.38</v>
          </cell>
        </row>
        <row r="2957">
          <cell r="E2957" t="str">
            <v>BTEM3020</v>
          </cell>
          <cell r="F2957" t="str">
            <v>250   3MM UNISEAL</v>
          </cell>
          <cell r="G2957" t="str">
            <v>250   3MM UNISEAL</v>
          </cell>
          <cell r="H2957" t="str">
            <v>UNISEAL</v>
          </cell>
          <cell r="K2957" t="str">
            <v>TECH</v>
          </cell>
          <cell r="L2957" t="str">
            <v>3MM(12PCS)</v>
          </cell>
          <cell r="M2957" t="str">
            <v>UNI-SEAL</v>
          </cell>
          <cell r="N2957" t="str">
            <v>TIRE REPAIRS</v>
          </cell>
          <cell r="O2957" t="str">
            <v>UNISEAL</v>
          </cell>
          <cell r="P2957" t="str">
            <v/>
          </cell>
          <cell r="Q2957" t="str">
            <v/>
          </cell>
          <cell r="R2957" t="str">
            <v/>
          </cell>
          <cell r="T2957">
            <v>0</v>
          </cell>
          <cell r="Y2957" t="str">
            <v>24</v>
          </cell>
          <cell r="AP2957">
            <v>0</v>
          </cell>
          <cell r="AQ2957">
            <v>0</v>
          </cell>
          <cell r="AR2957">
            <v>0</v>
          </cell>
          <cell r="AU2957">
            <v>0</v>
          </cell>
          <cell r="AY2957" t="str">
            <v>B</v>
          </cell>
          <cell r="AZ2957" t="str">
            <v>94</v>
          </cell>
          <cell r="BA2957" t="str">
            <v>10</v>
          </cell>
          <cell r="BB2957" t="str">
            <v>30</v>
          </cell>
          <cell r="BC2957">
            <v>613</v>
          </cell>
          <cell r="BD2957" t="str">
            <v>E</v>
          </cell>
          <cell r="BE2957" t="str">
            <v>MTL</v>
          </cell>
          <cell r="BF2957" t="str">
            <v>E</v>
          </cell>
          <cell r="BG2957" t="str">
            <v>PCS</v>
          </cell>
          <cell r="BH2957">
            <v>0</v>
          </cell>
          <cell r="BJ2957">
            <v>0</v>
          </cell>
          <cell r="BK2957">
            <v>0</v>
          </cell>
          <cell r="BR2957">
            <v>427</v>
          </cell>
          <cell r="BS2957">
            <v>0</v>
          </cell>
          <cell r="BT2957">
            <v>0</v>
          </cell>
          <cell r="BU2957">
            <v>0</v>
          </cell>
          <cell r="BV2957">
            <v>0</v>
          </cell>
          <cell r="BW2957">
            <v>0</v>
          </cell>
          <cell r="BX2957">
            <v>0</v>
          </cell>
        </row>
        <row r="2958">
          <cell r="E2958" t="str">
            <v>BTEM3021</v>
          </cell>
          <cell r="F2958" t="str">
            <v>250UL 3MM UNISEAL ULTRA</v>
          </cell>
          <cell r="G2958" t="str">
            <v>250UL 3MM UNISEAL ULTRA</v>
          </cell>
          <cell r="H2958" t="str">
            <v>UNISEAL</v>
          </cell>
          <cell r="K2958" t="str">
            <v>TECH</v>
          </cell>
          <cell r="L2958" t="str">
            <v>3MM(12PCS)</v>
          </cell>
          <cell r="M2958" t="str">
            <v>UNI-SEAL ULTRA</v>
          </cell>
          <cell r="N2958" t="str">
            <v>TIRE REPAIRS</v>
          </cell>
          <cell r="O2958" t="str">
            <v>UNISEALU</v>
          </cell>
          <cell r="P2958" t="str">
            <v/>
          </cell>
          <cell r="Q2958" t="str">
            <v/>
          </cell>
          <cell r="R2958" t="str">
            <v/>
          </cell>
          <cell r="T2958">
            <v>0</v>
          </cell>
          <cell r="Y2958" t="str">
            <v>24</v>
          </cell>
          <cell r="AP2958">
            <v>0</v>
          </cell>
          <cell r="AQ2958">
            <v>0</v>
          </cell>
          <cell r="AR2958">
            <v>0</v>
          </cell>
          <cell r="AU2958">
            <v>0</v>
          </cell>
          <cell r="AY2958" t="str">
            <v>B</v>
          </cell>
          <cell r="AZ2958" t="str">
            <v>94</v>
          </cell>
          <cell r="BA2958" t="str">
            <v>10</v>
          </cell>
          <cell r="BB2958" t="str">
            <v>30</v>
          </cell>
          <cell r="BC2958">
            <v>613</v>
          </cell>
          <cell r="BD2958" t="str">
            <v>E</v>
          </cell>
          <cell r="BE2958" t="str">
            <v>MTL</v>
          </cell>
          <cell r="BF2958" t="str">
            <v>E</v>
          </cell>
          <cell r="BG2958" t="str">
            <v>PCS</v>
          </cell>
          <cell r="BH2958">
            <v>0</v>
          </cell>
          <cell r="BJ2958">
            <v>0</v>
          </cell>
          <cell r="BK2958">
            <v>0</v>
          </cell>
          <cell r="BR2958">
            <v>576</v>
          </cell>
          <cell r="BS2958">
            <v>0</v>
          </cell>
          <cell r="BT2958">
            <v>0</v>
          </cell>
          <cell r="BU2958">
            <v>0</v>
          </cell>
          <cell r="BV2958">
            <v>0</v>
          </cell>
          <cell r="BW2958">
            <v>0</v>
          </cell>
          <cell r="BX2958">
            <v>407.82</v>
          </cell>
        </row>
        <row r="2959">
          <cell r="E2959" t="str">
            <v>BTEM3030</v>
          </cell>
          <cell r="F2959" t="str">
            <v>251   6MM UNISEAL</v>
          </cell>
          <cell r="G2959" t="str">
            <v>251   6MM UNISEAL</v>
          </cell>
          <cell r="H2959" t="str">
            <v>UNISEAL</v>
          </cell>
          <cell r="K2959" t="str">
            <v>TECH</v>
          </cell>
          <cell r="L2959" t="str">
            <v>6MM(12PCS)</v>
          </cell>
          <cell r="M2959" t="str">
            <v>UNI-SEAL</v>
          </cell>
          <cell r="N2959" t="str">
            <v>TIRE REPAIRS</v>
          </cell>
          <cell r="O2959" t="str">
            <v>UNISEAL</v>
          </cell>
          <cell r="P2959" t="str">
            <v/>
          </cell>
          <cell r="Q2959" t="str">
            <v/>
          </cell>
          <cell r="R2959" t="str">
            <v/>
          </cell>
          <cell r="T2959">
            <v>0</v>
          </cell>
          <cell r="Y2959" t="str">
            <v>24</v>
          </cell>
          <cell r="AP2959">
            <v>0</v>
          </cell>
          <cell r="AQ2959">
            <v>0</v>
          </cell>
          <cell r="AR2959">
            <v>0</v>
          </cell>
          <cell r="AU2959">
            <v>0</v>
          </cell>
          <cell r="AY2959" t="str">
            <v>B</v>
          </cell>
          <cell r="AZ2959" t="str">
            <v>94</v>
          </cell>
          <cell r="BA2959" t="str">
            <v>10</v>
          </cell>
          <cell r="BB2959" t="str">
            <v>30</v>
          </cell>
          <cell r="BC2959">
            <v>613</v>
          </cell>
          <cell r="BD2959" t="str">
            <v>E</v>
          </cell>
          <cell r="BE2959" t="str">
            <v>MTL</v>
          </cell>
          <cell r="BF2959" t="str">
            <v>E</v>
          </cell>
          <cell r="BG2959" t="str">
            <v>PCS</v>
          </cell>
          <cell r="BH2959">
            <v>0</v>
          </cell>
          <cell r="BJ2959">
            <v>0</v>
          </cell>
          <cell r="BK2959">
            <v>0</v>
          </cell>
          <cell r="BR2959">
            <v>574</v>
          </cell>
          <cell r="BS2959">
            <v>0</v>
          </cell>
          <cell r="BT2959">
            <v>0</v>
          </cell>
          <cell r="BU2959">
            <v>0</v>
          </cell>
          <cell r="BV2959">
            <v>0</v>
          </cell>
          <cell r="BW2959">
            <v>0</v>
          </cell>
          <cell r="BX2959">
            <v>0</v>
          </cell>
        </row>
        <row r="2960">
          <cell r="E2960" t="str">
            <v>BTEM3031</v>
          </cell>
          <cell r="F2960" t="str">
            <v>251UL 6MM UNI-SEAL ULTRA</v>
          </cell>
          <cell r="G2960" t="str">
            <v>251UL 6MM UNI-SEAL ULTRA</v>
          </cell>
          <cell r="H2960" t="str">
            <v>UNISEAL</v>
          </cell>
          <cell r="K2960" t="str">
            <v>TECH</v>
          </cell>
          <cell r="L2960" t="str">
            <v>6MM(12PCS)</v>
          </cell>
          <cell r="M2960" t="str">
            <v>UNI-SEAL ULTRA</v>
          </cell>
          <cell r="N2960" t="str">
            <v>TIRE REPAIRS</v>
          </cell>
          <cell r="O2960" t="str">
            <v>UNISEALU</v>
          </cell>
          <cell r="P2960" t="str">
            <v/>
          </cell>
          <cell r="Q2960" t="str">
            <v/>
          </cell>
          <cell r="R2960" t="str">
            <v/>
          </cell>
          <cell r="T2960">
            <v>0</v>
          </cell>
          <cell r="Y2960" t="str">
            <v>24</v>
          </cell>
          <cell r="AP2960">
            <v>0</v>
          </cell>
          <cell r="AQ2960">
            <v>0</v>
          </cell>
          <cell r="AR2960">
            <v>0</v>
          </cell>
          <cell r="AU2960">
            <v>0</v>
          </cell>
          <cell r="AY2960" t="str">
            <v>B</v>
          </cell>
          <cell r="AZ2960" t="str">
            <v>94</v>
          </cell>
          <cell r="BA2960" t="str">
            <v>10</v>
          </cell>
          <cell r="BB2960" t="str">
            <v>30</v>
          </cell>
          <cell r="BC2960">
            <v>613</v>
          </cell>
          <cell r="BD2960" t="str">
            <v>E</v>
          </cell>
          <cell r="BE2960" t="str">
            <v>MTL</v>
          </cell>
          <cell r="BF2960" t="str">
            <v>E</v>
          </cell>
          <cell r="BG2960" t="str">
            <v>PCS</v>
          </cell>
          <cell r="BH2960">
            <v>0</v>
          </cell>
          <cell r="BJ2960">
            <v>0</v>
          </cell>
          <cell r="BK2960">
            <v>0</v>
          </cell>
          <cell r="BR2960">
            <v>685</v>
          </cell>
          <cell r="BS2960">
            <v>0</v>
          </cell>
          <cell r="BT2960">
            <v>0</v>
          </cell>
          <cell r="BU2960">
            <v>0</v>
          </cell>
          <cell r="BV2960">
            <v>0</v>
          </cell>
          <cell r="BW2960">
            <v>0</v>
          </cell>
          <cell r="BX2960">
            <v>465.77</v>
          </cell>
        </row>
        <row r="2961">
          <cell r="E2961" t="str">
            <v>BTEM3040</v>
          </cell>
          <cell r="F2961" t="str">
            <v>291/38 9MM RD.SEAL</v>
          </cell>
          <cell r="G2961" t="str">
            <v>291/38 9MM RD.SEAL</v>
          </cell>
          <cell r="H2961" t="str">
            <v>REDIAL SEAL</v>
          </cell>
          <cell r="K2961" t="str">
            <v>TECH</v>
          </cell>
          <cell r="L2961" t="str">
            <v>9MM(10PCS)</v>
          </cell>
          <cell r="M2961" t="str">
            <v>UNI-SEAL</v>
          </cell>
          <cell r="N2961" t="str">
            <v>TIRE REPAIRS</v>
          </cell>
          <cell r="O2961" t="str">
            <v>RDSEAL</v>
          </cell>
          <cell r="P2961" t="str">
            <v/>
          </cell>
          <cell r="Q2961" t="str">
            <v/>
          </cell>
          <cell r="R2961" t="str">
            <v/>
          </cell>
          <cell r="T2961">
            <v>0</v>
          </cell>
          <cell r="Y2961" t="str">
            <v>24</v>
          </cell>
          <cell r="AP2961">
            <v>0</v>
          </cell>
          <cell r="AQ2961">
            <v>0</v>
          </cell>
          <cell r="AR2961">
            <v>0</v>
          </cell>
          <cell r="AU2961">
            <v>0</v>
          </cell>
          <cell r="AY2961" t="str">
            <v>B</v>
          </cell>
          <cell r="AZ2961" t="str">
            <v>94</v>
          </cell>
          <cell r="BA2961" t="str">
            <v>10</v>
          </cell>
          <cell r="BB2961" t="str">
            <v>30</v>
          </cell>
          <cell r="BC2961">
            <v>613</v>
          </cell>
          <cell r="BD2961" t="str">
            <v>E</v>
          </cell>
          <cell r="BE2961" t="str">
            <v>MTL</v>
          </cell>
          <cell r="BF2961" t="str">
            <v>E</v>
          </cell>
          <cell r="BG2961" t="str">
            <v>PCS</v>
          </cell>
          <cell r="BH2961">
            <v>0</v>
          </cell>
          <cell r="BJ2961">
            <v>0</v>
          </cell>
          <cell r="BK2961">
            <v>0</v>
          </cell>
          <cell r="BR2961">
            <v>1036</v>
          </cell>
          <cell r="BS2961">
            <v>0</v>
          </cell>
          <cell r="BT2961">
            <v>0</v>
          </cell>
          <cell r="BU2961">
            <v>0</v>
          </cell>
          <cell r="BV2961">
            <v>0</v>
          </cell>
          <cell r="BW2961">
            <v>0</v>
          </cell>
          <cell r="BX2961">
            <v>697.03</v>
          </cell>
        </row>
        <row r="2962">
          <cell r="E2962" t="str">
            <v>BTEM3050</v>
          </cell>
          <cell r="F2962" t="str">
            <v>292   13MM RD.SEAL</v>
          </cell>
          <cell r="G2962" t="str">
            <v>292   13MM RD.SEAL</v>
          </cell>
          <cell r="H2962" t="str">
            <v>REDIAL SEAL</v>
          </cell>
          <cell r="K2962" t="str">
            <v>TECH</v>
          </cell>
          <cell r="L2962" t="str">
            <v>13MM(10PCS)</v>
          </cell>
          <cell r="M2962" t="str">
            <v>UNI-SEAL</v>
          </cell>
          <cell r="N2962" t="str">
            <v>TIRE REPAIRS</v>
          </cell>
          <cell r="O2962" t="str">
            <v>RDSEAL</v>
          </cell>
          <cell r="P2962" t="str">
            <v/>
          </cell>
          <cell r="Q2962" t="str">
            <v/>
          </cell>
          <cell r="R2962" t="str">
            <v/>
          </cell>
          <cell r="T2962">
            <v>0</v>
          </cell>
          <cell r="Y2962" t="str">
            <v>24</v>
          </cell>
          <cell r="AP2962">
            <v>0</v>
          </cell>
          <cell r="AQ2962">
            <v>0</v>
          </cell>
          <cell r="AR2962">
            <v>0</v>
          </cell>
          <cell r="AU2962">
            <v>0</v>
          </cell>
          <cell r="AY2962" t="str">
            <v>B</v>
          </cell>
          <cell r="AZ2962" t="str">
            <v>94</v>
          </cell>
          <cell r="BA2962" t="str">
            <v>10</v>
          </cell>
          <cell r="BB2962" t="str">
            <v>30</v>
          </cell>
          <cell r="BC2962">
            <v>613</v>
          </cell>
          <cell r="BD2962" t="str">
            <v>E</v>
          </cell>
          <cell r="BE2962" t="str">
            <v>MTL</v>
          </cell>
          <cell r="BF2962" t="str">
            <v>E</v>
          </cell>
          <cell r="BG2962" t="str">
            <v>PCS</v>
          </cell>
          <cell r="BH2962">
            <v>0</v>
          </cell>
          <cell r="BJ2962">
            <v>0</v>
          </cell>
          <cell r="BK2962">
            <v>0</v>
          </cell>
          <cell r="BR2962">
            <v>1292</v>
          </cell>
          <cell r="BS2962">
            <v>0</v>
          </cell>
          <cell r="BT2962">
            <v>0</v>
          </cell>
          <cell r="BU2962">
            <v>0</v>
          </cell>
          <cell r="BV2962">
            <v>0</v>
          </cell>
          <cell r="BW2962">
            <v>0</v>
          </cell>
          <cell r="BX2962">
            <v>882.35</v>
          </cell>
        </row>
        <row r="2963">
          <cell r="E2963" t="str">
            <v>BTEM3060</v>
          </cell>
          <cell r="F2963" t="str">
            <v>250-1 3MM STEM</v>
          </cell>
          <cell r="G2963" t="str">
            <v>250-1 3MM STEM</v>
          </cell>
          <cell r="H2963" t="str">
            <v>UNISEAL STEMS</v>
          </cell>
          <cell r="K2963" t="str">
            <v>TECH</v>
          </cell>
          <cell r="L2963" t="str">
            <v>3MM(20PCS)</v>
          </cell>
          <cell r="M2963" t="str">
            <v>UNI-SEAL STEMS</v>
          </cell>
          <cell r="N2963" t="str">
            <v>TIRE REPAIRS</v>
          </cell>
          <cell r="O2963" t="str">
            <v>STEMS</v>
          </cell>
          <cell r="P2963" t="str">
            <v/>
          </cell>
          <cell r="Q2963" t="str">
            <v/>
          </cell>
          <cell r="R2963" t="str">
            <v/>
          </cell>
          <cell r="T2963">
            <v>0</v>
          </cell>
          <cell r="Y2963" t="str">
            <v>24</v>
          </cell>
          <cell r="AP2963">
            <v>0</v>
          </cell>
          <cell r="AQ2963">
            <v>0</v>
          </cell>
          <cell r="AR2963">
            <v>0</v>
          </cell>
          <cell r="AU2963">
            <v>0</v>
          </cell>
          <cell r="AY2963" t="str">
            <v>B</v>
          </cell>
          <cell r="AZ2963" t="str">
            <v>94</v>
          </cell>
          <cell r="BA2963" t="str">
            <v>10</v>
          </cell>
          <cell r="BB2963" t="str">
            <v>30</v>
          </cell>
          <cell r="BC2963">
            <v>613</v>
          </cell>
          <cell r="BD2963" t="str">
            <v>E</v>
          </cell>
          <cell r="BE2963" t="str">
            <v>MTL</v>
          </cell>
          <cell r="BF2963" t="str">
            <v>E</v>
          </cell>
          <cell r="BG2963" t="str">
            <v>PCS</v>
          </cell>
          <cell r="BH2963">
            <v>0</v>
          </cell>
          <cell r="BJ2963">
            <v>0</v>
          </cell>
          <cell r="BK2963">
            <v>0</v>
          </cell>
          <cell r="BR2963">
            <v>546</v>
          </cell>
          <cell r="BS2963">
            <v>0</v>
          </cell>
          <cell r="BT2963">
            <v>0</v>
          </cell>
          <cell r="BU2963">
            <v>0</v>
          </cell>
          <cell r="BV2963">
            <v>0</v>
          </cell>
          <cell r="BW2963">
            <v>0</v>
          </cell>
          <cell r="BX2963">
            <v>346.22</v>
          </cell>
        </row>
        <row r="2964">
          <cell r="E2964" t="str">
            <v>BTEM3070</v>
          </cell>
          <cell r="F2964" t="str">
            <v>251-1 6MM STEM</v>
          </cell>
          <cell r="G2964" t="str">
            <v>251-1 6MM STEM</v>
          </cell>
          <cell r="H2964" t="str">
            <v>UNISEAL STEMS</v>
          </cell>
          <cell r="K2964" t="str">
            <v>TECH</v>
          </cell>
          <cell r="L2964" t="str">
            <v>6MM(20PCS)</v>
          </cell>
          <cell r="M2964" t="str">
            <v>UNI-SEAL STEMS</v>
          </cell>
          <cell r="N2964" t="str">
            <v>TIRE REPAIRS</v>
          </cell>
          <cell r="O2964" t="str">
            <v>STEMS</v>
          </cell>
          <cell r="P2964" t="str">
            <v/>
          </cell>
          <cell r="Q2964" t="str">
            <v/>
          </cell>
          <cell r="R2964" t="str">
            <v/>
          </cell>
          <cell r="T2964">
            <v>0</v>
          </cell>
          <cell r="Y2964" t="str">
            <v>24</v>
          </cell>
          <cell r="AP2964">
            <v>0</v>
          </cell>
          <cell r="AQ2964">
            <v>0</v>
          </cell>
          <cell r="AR2964">
            <v>0</v>
          </cell>
          <cell r="AU2964">
            <v>0</v>
          </cell>
          <cell r="AY2964" t="str">
            <v>B</v>
          </cell>
          <cell r="AZ2964" t="str">
            <v>94</v>
          </cell>
          <cell r="BA2964" t="str">
            <v>10</v>
          </cell>
          <cell r="BB2964" t="str">
            <v>30</v>
          </cell>
          <cell r="BC2964">
            <v>613</v>
          </cell>
          <cell r="BD2964" t="str">
            <v>E</v>
          </cell>
          <cell r="BE2964" t="str">
            <v>MTL</v>
          </cell>
          <cell r="BF2964" t="str">
            <v>E</v>
          </cell>
          <cell r="BG2964" t="str">
            <v>PCS</v>
          </cell>
          <cell r="BH2964">
            <v>0</v>
          </cell>
          <cell r="BJ2964">
            <v>0</v>
          </cell>
          <cell r="BK2964">
            <v>0</v>
          </cell>
          <cell r="BR2964">
            <v>735</v>
          </cell>
          <cell r="BS2964">
            <v>0</v>
          </cell>
          <cell r="BT2964">
            <v>0</v>
          </cell>
          <cell r="BU2964">
            <v>0</v>
          </cell>
          <cell r="BV2964">
            <v>0</v>
          </cell>
          <cell r="BW2964">
            <v>0</v>
          </cell>
          <cell r="BX2964">
            <v>466.66</v>
          </cell>
        </row>
        <row r="2965">
          <cell r="E2965" t="str">
            <v>BTEM3080</v>
          </cell>
          <cell r="F2965" t="str">
            <v>251/38-1  9MM STEM</v>
          </cell>
          <cell r="G2965" t="str">
            <v>251/38-1  9MM STEM</v>
          </cell>
          <cell r="H2965" t="str">
            <v>UNISEAL STEMS</v>
          </cell>
          <cell r="K2965" t="str">
            <v>TECH</v>
          </cell>
          <cell r="L2965" t="str">
            <v>9MM(20PCS)</v>
          </cell>
          <cell r="M2965" t="str">
            <v>UNI-SEAL STEMS</v>
          </cell>
          <cell r="N2965" t="str">
            <v>TIRE REPAIRS</v>
          </cell>
          <cell r="O2965" t="str">
            <v>STEMS</v>
          </cell>
          <cell r="P2965" t="str">
            <v/>
          </cell>
          <cell r="Q2965" t="str">
            <v/>
          </cell>
          <cell r="R2965" t="str">
            <v/>
          </cell>
          <cell r="T2965">
            <v>0</v>
          </cell>
          <cell r="Y2965" t="str">
            <v>24</v>
          </cell>
          <cell r="AP2965">
            <v>0</v>
          </cell>
          <cell r="AQ2965">
            <v>0</v>
          </cell>
          <cell r="AR2965">
            <v>0</v>
          </cell>
          <cell r="AU2965">
            <v>0</v>
          </cell>
          <cell r="AY2965" t="str">
            <v>B</v>
          </cell>
          <cell r="AZ2965" t="str">
            <v>94</v>
          </cell>
          <cell r="BA2965" t="str">
            <v>10</v>
          </cell>
          <cell r="BB2965" t="str">
            <v>30</v>
          </cell>
          <cell r="BC2965">
            <v>613</v>
          </cell>
          <cell r="BD2965" t="str">
            <v>E</v>
          </cell>
          <cell r="BE2965" t="str">
            <v>MTL</v>
          </cell>
          <cell r="BF2965" t="str">
            <v>E</v>
          </cell>
          <cell r="BG2965" t="str">
            <v>PCS</v>
          </cell>
          <cell r="BH2965">
            <v>0</v>
          </cell>
          <cell r="BJ2965">
            <v>0</v>
          </cell>
          <cell r="BK2965">
            <v>0</v>
          </cell>
          <cell r="BR2965">
            <v>951</v>
          </cell>
          <cell r="BS2965">
            <v>0</v>
          </cell>
          <cell r="BT2965">
            <v>0</v>
          </cell>
          <cell r="BU2965">
            <v>0</v>
          </cell>
          <cell r="BV2965">
            <v>0</v>
          </cell>
          <cell r="BW2965">
            <v>0</v>
          </cell>
          <cell r="BX2965">
            <v>604.23</v>
          </cell>
        </row>
        <row r="2966">
          <cell r="E2966" t="str">
            <v>BTEM3090</v>
          </cell>
          <cell r="F2966" t="str">
            <v>252-1 13MM STEM</v>
          </cell>
          <cell r="G2966" t="str">
            <v>252-1 13MM STEM</v>
          </cell>
          <cell r="H2966" t="str">
            <v>UNISEAL STEMS</v>
          </cell>
          <cell r="K2966" t="str">
            <v>TECH</v>
          </cell>
          <cell r="L2966" t="str">
            <v>13MM(10PCS)</v>
          </cell>
          <cell r="M2966" t="str">
            <v>UNI-SEAL STEMS</v>
          </cell>
          <cell r="N2966" t="str">
            <v>TIRE REPAIRS</v>
          </cell>
          <cell r="O2966" t="str">
            <v>STEMS</v>
          </cell>
          <cell r="P2966" t="str">
            <v/>
          </cell>
          <cell r="Q2966" t="str">
            <v/>
          </cell>
          <cell r="R2966" t="str">
            <v/>
          </cell>
          <cell r="T2966">
            <v>0</v>
          </cell>
          <cell r="Y2966" t="str">
            <v>24</v>
          </cell>
          <cell r="AP2966">
            <v>0</v>
          </cell>
          <cell r="AQ2966">
            <v>0</v>
          </cell>
          <cell r="AR2966">
            <v>0</v>
          </cell>
          <cell r="AU2966">
            <v>0</v>
          </cell>
          <cell r="AY2966" t="str">
            <v>B</v>
          </cell>
          <cell r="AZ2966" t="str">
            <v>94</v>
          </cell>
          <cell r="BA2966" t="str">
            <v>10</v>
          </cell>
          <cell r="BB2966" t="str">
            <v>30</v>
          </cell>
          <cell r="BC2966">
            <v>613</v>
          </cell>
          <cell r="BD2966" t="str">
            <v>E</v>
          </cell>
          <cell r="BE2966" t="str">
            <v>MTL</v>
          </cell>
          <cell r="BF2966" t="str">
            <v>E</v>
          </cell>
          <cell r="BG2966" t="str">
            <v>PCS</v>
          </cell>
          <cell r="BH2966">
            <v>0</v>
          </cell>
          <cell r="BJ2966">
            <v>0</v>
          </cell>
          <cell r="BK2966">
            <v>0</v>
          </cell>
          <cell r="BR2966">
            <v>670</v>
          </cell>
          <cell r="BS2966">
            <v>0</v>
          </cell>
          <cell r="BT2966">
            <v>0</v>
          </cell>
          <cell r="BU2966">
            <v>0</v>
          </cell>
          <cell r="BV2966">
            <v>0</v>
          </cell>
          <cell r="BW2966">
            <v>0</v>
          </cell>
          <cell r="BX2966">
            <v>436.42</v>
          </cell>
        </row>
        <row r="2967">
          <cell r="E2967" t="str">
            <v>BTEM3100</v>
          </cell>
          <cell r="F2967" t="str">
            <v>165   CT 10</v>
          </cell>
          <cell r="G2967" t="str">
            <v>165   CT 10</v>
          </cell>
          <cell r="H2967" t="str">
            <v>RADIAL REPAIRS PSR</v>
          </cell>
          <cell r="K2967" t="str">
            <v>TECH</v>
          </cell>
          <cell r="L2967" t="str">
            <v>CT-10(20PCS)</v>
          </cell>
          <cell r="M2967" t="str">
            <v>CENTECH RADIAL REPAIRS</v>
          </cell>
          <cell r="N2967" t="str">
            <v>TIRE REPAIRS</v>
          </cell>
          <cell r="O2967" t="str">
            <v>RDLRP</v>
          </cell>
          <cell r="P2967" t="str">
            <v/>
          </cell>
          <cell r="Q2967" t="str">
            <v/>
          </cell>
          <cell r="R2967" t="str">
            <v/>
          </cell>
          <cell r="T2967">
            <v>0</v>
          </cell>
          <cell r="Y2967" t="str">
            <v>24</v>
          </cell>
          <cell r="AP2967">
            <v>0</v>
          </cell>
          <cell r="AQ2967">
            <v>0</v>
          </cell>
          <cell r="AR2967">
            <v>0</v>
          </cell>
          <cell r="AU2967">
            <v>0</v>
          </cell>
          <cell r="AY2967" t="str">
            <v>B</v>
          </cell>
          <cell r="AZ2967" t="str">
            <v>94</v>
          </cell>
          <cell r="BA2967" t="str">
            <v>10</v>
          </cell>
          <cell r="BB2967" t="str">
            <v>30</v>
          </cell>
          <cell r="BC2967">
            <v>613</v>
          </cell>
          <cell r="BD2967" t="str">
            <v>E</v>
          </cell>
          <cell r="BE2967" t="str">
            <v>MTL</v>
          </cell>
          <cell r="BF2967" t="str">
            <v>E</v>
          </cell>
          <cell r="BG2967" t="str">
            <v>PCS</v>
          </cell>
          <cell r="BH2967">
            <v>0</v>
          </cell>
          <cell r="BJ2967">
            <v>0</v>
          </cell>
          <cell r="BK2967">
            <v>0</v>
          </cell>
          <cell r="BR2967">
            <v>689</v>
          </cell>
          <cell r="BS2967">
            <v>0</v>
          </cell>
          <cell r="BT2967">
            <v>0</v>
          </cell>
          <cell r="BU2967">
            <v>0</v>
          </cell>
          <cell r="BV2967">
            <v>0</v>
          </cell>
          <cell r="BW2967">
            <v>0</v>
          </cell>
          <cell r="BX2967">
            <v>461.11</v>
          </cell>
        </row>
        <row r="2968">
          <cell r="E2968" t="str">
            <v>BTEM3110</v>
          </cell>
          <cell r="F2968" t="str">
            <v>167   CT 12</v>
          </cell>
          <cell r="G2968" t="str">
            <v>167   CT 12</v>
          </cell>
          <cell r="H2968" t="str">
            <v>RADIAL REPAIRS PSR</v>
          </cell>
          <cell r="K2968" t="str">
            <v>TECH</v>
          </cell>
          <cell r="L2968" t="str">
            <v>CT-12(10PCS)</v>
          </cell>
          <cell r="M2968" t="str">
            <v>CENTECH RADIAL REPAIRS</v>
          </cell>
          <cell r="N2968" t="str">
            <v>TIRE REPAIRS</v>
          </cell>
          <cell r="O2968" t="str">
            <v>RDLRP</v>
          </cell>
          <cell r="P2968" t="str">
            <v/>
          </cell>
          <cell r="Q2968" t="str">
            <v/>
          </cell>
          <cell r="R2968" t="str">
            <v/>
          </cell>
          <cell r="T2968">
            <v>0</v>
          </cell>
          <cell r="Y2968" t="str">
            <v>24</v>
          </cell>
          <cell r="AP2968">
            <v>0</v>
          </cell>
          <cell r="AQ2968">
            <v>0</v>
          </cell>
          <cell r="AR2968">
            <v>0</v>
          </cell>
          <cell r="AU2968">
            <v>0</v>
          </cell>
          <cell r="AY2968" t="str">
            <v>B</v>
          </cell>
          <cell r="AZ2968" t="str">
            <v>94</v>
          </cell>
          <cell r="BA2968" t="str">
            <v>10</v>
          </cell>
          <cell r="BB2968" t="str">
            <v>30</v>
          </cell>
          <cell r="BC2968">
            <v>613</v>
          </cell>
          <cell r="BD2968" t="str">
            <v>E</v>
          </cell>
          <cell r="BE2968" t="str">
            <v>MTL</v>
          </cell>
          <cell r="BF2968" t="str">
            <v>E</v>
          </cell>
          <cell r="BG2968" t="str">
            <v>PCS</v>
          </cell>
          <cell r="BH2968">
            <v>0</v>
          </cell>
          <cell r="BJ2968">
            <v>0</v>
          </cell>
          <cell r="BK2968">
            <v>0</v>
          </cell>
          <cell r="BR2968">
            <v>630</v>
          </cell>
          <cell r="BS2968">
            <v>0</v>
          </cell>
          <cell r="BT2968">
            <v>0</v>
          </cell>
          <cell r="BU2968">
            <v>0</v>
          </cell>
          <cell r="BV2968">
            <v>0</v>
          </cell>
          <cell r="BW2968">
            <v>0</v>
          </cell>
          <cell r="BX2968">
            <v>394.41</v>
          </cell>
        </row>
        <row r="2969">
          <cell r="E2969" t="str">
            <v>BTEM3120</v>
          </cell>
          <cell r="F2969" t="str">
            <v>169   CT 14</v>
          </cell>
          <cell r="G2969" t="str">
            <v>169   CT 14</v>
          </cell>
          <cell r="H2969" t="str">
            <v>RADIAL REPAIRS PSR</v>
          </cell>
          <cell r="K2969" t="str">
            <v>TECH</v>
          </cell>
          <cell r="L2969" t="str">
            <v>CT-14(10PCS)</v>
          </cell>
          <cell r="M2969" t="str">
            <v>CENTECH RADIAL REPAIRS</v>
          </cell>
          <cell r="N2969" t="str">
            <v>TIRE REPAIRS</v>
          </cell>
          <cell r="O2969" t="str">
            <v>RDLRP</v>
          </cell>
          <cell r="P2969" t="str">
            <v/>
          </cell>
          <cell r="Q2969" t="str">
            <v/>
          </cell>
          <cell r="R2969" t="str">
            <v/>
          </cell>
          <cell r="T2969">
            <v>0</v>
          </cell>
          <cell r="Y2969" t="str">
            <v>24</v>
          </cell>
          <cell r="AP2969">
            <v>0</v>
          </cell>
          <cell r="AQ2969">
            <v>0</v>
          </cell>
          <cell r="AR2969">
            <v>0</v>
          </cell>
          <cell r="AU2969">
            <v>0</v>
          </cell>
          <cell r="AY2969" t="str">
            <v>B</v>
          </cell>
          <cell r="AZ2969" t="str">
            <v>94</v>
          </cell>
          <cell r="BA2969" t="str">
            <v>10</v>
          </cell>
          <cell r="BB2969" t="str">
            <v>30</v>
          </cell>
          <cell r="BC2969">
            <v>613</v>
          </cell>
          <cell r="BD2969" t="str">
            <v>E</v>
          </cell>
          <cell r="BE2969" t="str">
            <v>MTL</v>
          </cell>
          <cell r="BF2969" t="str">
            <v>E</v>
          </cell>
          <cell r="BG2969" t="str">
            <v>PCS</v>
          </cell>
          <cell r="BH2969">
            <v>0</v>
          </cell>
          <cell r="BJ2969">
            <v>0</v>
          </cell>
          <cell r="BK2969">
            <v>0</v>
          </cell>
          <cell r="BR2969">
            <v>888</v>
          </cell>
          <cell r="BS2969">
            <v>0</v>
          </cell>
          <cell r="BT2969">
            <v>0</v>
          </cell>
          <cell r="BU2969">
            <v>0</v>
          </cell>
          <cell r="BV2969">
            <v>0</v>
          </cell>
          <cell r="BW2969">
            <v>0</v>
          </cell>
          <cell r="BX2969">
            <v>590.78</v>
          </cell>
        </row>
        <row r="2970">
          <cell r="E2970" t="str">
            <v>BTEM3130</v>
          </cell>
          <cell r="F2970" t="str">
            <v>704A  RUB-0-MATIC SP</v>
          </cell>
          <cell r="G2970" t="str">
            <v>704A  RUB-0-MATIC SP</v>
          </cell>
          <cell r="H2970" t="str">
            <v>RUB O MATIC</v>
          </cell>
          <cell r="K2970" t="str">
            <v>TECH</v>
          </cell>
          <cell r="L2970" t="str">
            <v>16OZ(453.6Q)</v>
          </cell>
          <cell r="M2970" t="str">
            <v>CHEMICALS,CLEANER&amp;CEMENT</v>
          </cell>
          <cell r="N2970" t="str">
            <v>TIRE REPAIRS</v>
          </cell>
          <cell r="O2970" t="str">
            <v>ROBOMA</v>
          </cell>
          <cell r="P2970" t="str">
            <v/>
          </cell>
          <cell r="Q2970" t="str">
            <v/>
          </cell>
          <cell r="R2970" t="str">
            <v/>
          </cell>
          <cell r="T2970">
            <v>0</v>
          </cell>
          <cell r="Y2970" t="str">
            <v>24</v>
          </cell>
          <cell r="AP2970">
            <v>0</v>
          </cell>
          <cell r="AQ2970">
            <v>0</v>
          </cell>
          <cell r="AR2970">
            <v>0</v>
          </cell>
          <cell r="AU2970">
            <v>0</v>
          </cell>
          <cell r="AY2970" t="str">
            <v>B</v>
          </cell>
          <cell r="AZ2970" t="str">
            <v>94</v>
          </cell>
          <cell r="BA2970" t="str">
            <v>10</v>
          </cell>
          <cell r="BB2970" t="str">
            <v>30</v>
          </cell>
          <cell r="BC2970">
            <v>613</v>
          </cell>
          <cell r="BD2970" t="str">
            <v>E</v>
          </cell>
          <cell r="BE2970" t="str">
            <v>MTL</v>
          </cell>
          <cell r="BF2970" t="str">
            <v>E</v>
          </cell>
          <cell r="BG2970" t="str">
            <v>PCS</v>
          </cell>
          <cell r="BH2970">
            <v>0</v>
          </cell>
          <cell r="BJ2970">
            <v>0</v>
          </cell>
          <cell r="BK2970">
            <v>0</v>
          </cell>
          <cell r="BR2970">
            <v>211</v>
          </cell>
          <cell r="BS2970">
            <v>0</v>
          </cell>
          <cell r="BT2970">
            <v>0</v>
          </cell>
          <cell r="BU2970">
            <v>0</v>
          </cell>
          <cell r="BV2970">
            <v>0</v>
          </cell>
          <cell r="BW2970">
            <v>0</v>
          </cell>
          <cell r="BX2970">
            <v>142.51</v>
          </cell>
        </row>
        <row r="2971">
          <cell r="E2971" t="str">
            <v>BTEM3140</v>
          </cell>
          <cell r="F2971" t="str">
            <v>252   13MM UNISEAL</v>
          </cell>
          <cell r="G2971" t="str">
            <v>252   13MM UNISEAL</v>
          </cell>
          <cell r="H2971" t="str">
            <v>UNISEAL</v>
          </cell>
          <cell r="K2971" t="str">
            <v>TECH</v>
          </cell>
          <cell r="L2971" t="str">
            <v>13MM(6PCS)</v>
          </cell>
          <cell r="M2971" t="str">
            <v>UNI-SEAL</v>
          </cell>
          <cell r="N2971" t="str">
            <v>TIRE REPAIRS</v>
          </cell>
          <cell r="O2971" t="str">
            <v>UNISEAL</v>
          </cell>
          <cell r="P2971" t="str">
            <v/>
          </cell>
          <cell r="Q2971" t="str">
            <v/>
          </cell>
          <cell r="R2971" t="str">
            <v/>
          </cell>
          <cell r="T2971">
            <v>0</v>
          </cell>
          <cell r="Y2971" t="str">
            <v>24</v>
          </cell>
          <cell r="AP2971">
            <v>0</v>
          </cell>
          <cell r="AQ2971">
            <v>0</v>
          </cell>
          <cell r="AR2971">
            <v>0</v>
          </cell>
          <cell r="AU2971">
            <v>0</v>
          </cell>
          <cell r="AY2971" t="str">
            <v>B</v>
          </cell>
          <cell r="AZ2971" t="str">
            <v>94</v>
          </cell>
          <cell r="BA2971" t="str">
            <v>10</v>
          </cell>
          <cell r="BB2971" t="str">
            <v>30</v>
          </cell>
          <cell r="BC2971">
            <v>613</v>
          </cell>
          <cell r="BD2971" t="str">
            <v>E</v>
          </cell>
          <cell r="BE2971" t="str">
            <v>MTL</v>
          </cell>
          <cell r="BF2971" t="str">
            <v>E</v>
          </cell>
          <cell r="BG2971" t="str">
            <v>PCS</v>
          </cell>
          <cell r="BH2971">
            <v>0</v>
          </cell>
          <cell r="BJ2971">
            <v>0</v>
          </cell>
          <cell r="BK2971">
            <v>0</v>
          </cell>
          <cell r="BR2971">
            <v>592</v>
          </cell>
          <cell r="BS2971">
            <v>0</v>
          </cell>
          <cell r="BT2971">
            <v>0</v>
          </cell>
          <cell r="BU2971">
            <v>0</v>
          </cell>
          <cell r="BV2971">
            <v>0</v>
          </cell>
          <cell r="BW2971">
            <v>0</v>
          </cell>
          <cell r="BX2971">
            <v>0</v>
          </cell>
        </row>
        <row r="2972">
          <cell r="E2972" t="str">
            <v>BTEM3150</v>
          </cell>
          <cell r="F2972" t="str">
            <v>252-2 13MM UNI 2PCS</v>
          </cell>
          <cell r="G2972" t="str">
            <v>252-2 13MM UNI 2PCS</v>
          </cell>
          <cell r="H2972" t="str">
            <v>UNISEAL 2-PIECE</v>
          </cell>
          <cell r="K2972" t="str">
            <v>TECH</v>
          </cell>
          <cell r="L2972" t="str">
            <v>13MM(6PCS)</v>
          </cell>
          <cell r="M2972" t="str">
            <v>UNI-SEAL 2-PIECE</v>
          </cell>
          <cell r="N2972" t="str">
            <v>TIRE REPAIRS</v>
          </cell>
          <cell r="O2972" t="str">
            <v>UNISEAL2</v>
          </cell>
          <cell r="P2972" t="str">
            <v/>
          </cell>
          <cell r="Q2972" t="str">
            <v/>
          </cell>
          <cell r="R2972" t="str">
            <v/>
          </cell>
          <cell r="T2972">
            <v>0</v>
          </cell>
          <cell r="Y2972" t="str">
            <v>24</v>
          </cell>
          <cell r="AP2972">
            <v>0</v>
          </cell>
          <cell r="AQ2972">
            <v>0</v>
          </cell>
          <cell r="AR2972">
            <v>0</v>
          </cell>
          <cell r="AU2972">
            <v>0</v>
          </cell>
          <cell r="AY2972" t="str">
            <v>B</v>
          </cell>
          <cell r="AZ2972" t="str">
            <v>94</v>
          </cell>
          <cell r="BA2972" t="str">
            <v>10</v>
          </cell>
          <cell r="BB2972" t="str">
            <v>30</v>
          </cell>
          <cell r="BC2972">
            <v>613</v>
          </cell>
          <cell r="BD2972" t="str">
            <v>E</v>
          </cell>
          <cell r="BE2972" t="str">
            <v>MTL</v>
          </cell>
          <cell r="BF2972" t="str">
            <v>E</v>
          </cell>
          <cell r="BG2972" t="str">
            <v>PCS</v>
          </cell>
          <cell r="BH2972">
            <v>0</v>
          </cell>
          <cell r="BJ2972">
            <v>0</v>
          </cell>
          <cell r="BK2972">
            <v>0</v>
          </cell>
          <cell r="BR2972">
            <v>503</v>
          </cell>
          <cell r="BS2972">
            <v>0</v>
          </cell>
          <cell r="BT2972">
            <v>0</v>
          </cell>
          <cell r="BU2972">
            <v>0</v>
          </cell>
          <cell r="BV2972">
            <v>0</v>
          </cell>
          <cell r="BW2972">
            <v>0</v>
          </cell>
          <cell r="BX2972">
            <v>0</v>
          </cell>
        </row>
        <row r="2973">
          <cell r="E2973" t="str">
            <v>BTEM3160</v>
          </cell>
          <cell r="F2973" t="str">
            <v>253   20MM UNISEAL</v>
          </cell>
          <cell r="G2973" t="str">
            <v>253   20MM UNISEAL</v>
          </cell>
          <cell r="H2973" t="str">
            <v>UNISEAL</v>
          </cell>
          <cell r="K2973" t="str">
            <v>TECH</v>
          </cell>
          <cell r="L2973" t="str">
            <v>20MM(6PCS)</v>
          </cell>
          <cell r="M2973" t="str">
            <v>UNI-SEAL</v>
          </cell>
          <cell r="N2973" t="str">
            <v>TIRE REPAIRS</v>
          </cell>
          <cell r="O2973" t="str">
            <v>UNISEAL</v>
          </cell>
          <cell r="P2973" t="str">
            <v/>
          </cell>
          <cell r="Q2973" t="str">
            <v/>
          </cell>
          <cell r="R2973" t="str">
            <v/>
          </cell>
          <cell r="T2973">
            <v>0</v>
          </cell>
          <cell r="Y2973" t="str">
            <v>24</v>
          </cell>
          <cell r="AP2973">
            <v>0</v>
          </cell>
          <cell r="AQ2973">
            <v>0</v>
          </cell>
          <cell r="AR2973">
            <v>0</v>
          </cell>
          <cell r="AU2973">
            <v>0</v>
          </cell>
          <cell r="AY2973" t="str">
            <v>B</v>
          </cell>
          <cell r="AZ2973" t="str">
            <v>94</v>
          </cell>
          <cell r="BA2973" t="str">
            <v>10</v>
          </cell>
          <cell r="BB2973" t="str">
            <v>30</v>
          </cell>
          <cell r="BC2973">
            <v>613</v>
          </cell>
          <cell r="BD2973" t="str">
            <v>E</v>
          </cell>
          <cell r="BE2973" t="str">
            <v>MTL</v>
          </cell>
          <cell r="BF2973" t="str">
            <v>E</v>
          </cell>
          <cell r="BG2973" t="str">
            <v>PCS</v>
          </cell>
          <cell r="BH2973">
            <v>0</v>
          </cell>
          <cell r="BJ2973">
            <v>0</v>
          </cell>
          <cell r="BK2973">
            <v>0</v>
          </cell>
          <cell r="BR2973">
            <v>1072</v>
          </cell>
          <cell r="BS2973">
            <v>0</v>
          </cell>
          <cell r="BT2973">
            <v>0</v>
          </cell>
          <cell r="BU2973">
            <v>0</v>
          </cell>
          <cell r="BV2973">
            <v>0</v>
          </cell>
          <cell r="BW2973">
            <v>0</v>
          </cell>
          <cell r="BX2973">
            <v>0</v>
          </cell>
        </row>
        <row r="2974">
          <cell r="E2974" t="str">
            <v>BTEM3170</v>
          </cell>
          <cell r="F2974" t="str">
            <v>254   25MM UNISEAL</v>
          </cell>
          <cell r="G2974" t="str">
            <v>254   25MM UNISEAL</v>
          </cell>
          <cell r="H2974" t="str">
            <v>UNISEAL</v>
          </cell>
          <cell r="K2974" t="str">
            <v>TECH</v>
          </cell>
          <cell r="L2974" t="str">
            <v>25MM(6PCS)</v>
          </cell>
          <cell r="M2974" t="str">
            <v>UNI-SEAL</v>
          </cell>
          <cell r="N2974" t="str">
            <v>TIRE REPAIRS</v>
          </cell>
          <cell r="O2974" t="str">
            <v>UNISEAL</v>
          </cell>
          <cell r="P2974" t="str">
            <v/>
          </cell>
          <cell r="Q2974" t="str">
            <v/>
          </cell>
          <cell r="R2974" t="str">
            <v/>
          </cell>
          <cell r="T2974">
            <v>0</v>
          </cell>
          <cell r="Y2974" t="str">
            <v>24</v>
          </cell>
          <cell r="AP2974">
            <v>0</v>
          </cell>
          <cell r="AQ2974">
            <v>0</v>
          </cell>
          <cell r="AR2974">
            <v>0</v>
          </cell>
          <cell r="AU2974">
            <v>0</v>
          </cell>
          <cell r="AY2974" t="str">
            <v>B</v>
          </cell>
          <cell r="AZ2974" t="str">
            <v>94</v>
          </cell>
          <cell r="BA2974" t="str">
            <v>10</v>
          </cell>
          <cell r="BB2974" t="str">
            <v>30</v>
          </cell>
          <cell r="BC2974">
            <v>613</v>
          </cell>
          <cell r="BD2974" t="str">
            <v>E</v>
          </cell>
          <cell r="BE2974" t="str">
            <v>MTL</v>
          </cell>
          <cell r="BF2974" t="str">
            <v>E</v>
          </cell>
          <cell r="BG2974" t="str">
            <v>PCS</v>
          </cell>
          <cell r="BH2974">
            <v>0</v>
          </cell>
          <cell r="BJ2974">
            <v>0</v>
          </cell>
          <cell r="BK2974">
            <v>0</v>
          </cell>
          <cell r="BR2974">
            <v>1885</v>
          </cell>
          <cell r="BS2974">
            <v>0</v>
          </cell>
          <cell r="BT2974">
            <v>0</v>
          </cell>
          <cell r="BU2974">
            <v>0</v>
          </cell>
          <cell r="BV2974">
            <v>0</v>
          </cell>
          <cell r="BW2974">
            <v>0</v>
          </cell>
          <cell r="BX2974">
            <v>0</v>
          </cell>
        </row>
        <row r="2975">
          <cell r="E2975" t="str">
            <v>BTEM3180</v>
          </cell>
          <cell r="F2975" t="str">
            <v>170   CT 20</v>
          </cell>
          <cell r="G2975" t="str">
            <v>170   CT 20</v>
          </cell>
          <cell r="H2975" t="str">
            <v>RADIAL REPAIRS TBR</v>
          </cell>
          <cell r="K2975" t="str">
            <v>TECH</v>
          </cell>
          <cell r="L2975" t="str">
            <v>CT-20(10PCS)</v>
          </cell>
          <cell r="M2975" t="str">
            <v>CENTECH RADIAL REPAIRS</v>
          </cell>
          <cell r="N2975" t="str">
            <v>TIRE REPAIRS</v>
          </cell>
          <cell r="O2975" t="str">
            <v>RDLRP</v>
          </cell>
          <cell r="P2975" t="str">
            <v/>
          </cell>
          <cell r="Q2975" t="str">
            <v/>
          </cell>
          <cell r="R2975" t="str">
            <v/>
          </cell>
          <cell r="T2975">
            <v>0</v>
          </cell>
          <cell r="Y2975" t="str">
            <v>24</v>
          </cell>
          <cell r="AP2975">
            <v>0</v>
          </cell>
          <cell r="AQ2975">
            <v>0</v>
          </cell>
          <cell r="AR2975">
            <v>0</v>
          </cell>
          <cell r="AU2975">
            <v>0</v>
          </cell>
          <cell r="AY2975" t="str">
            <v>B</v>
          </cell>
          <cell r="AZ2975" t="str">
            <v>94</v>
          </cell>
          <cell r="BA2975" t="str">
            <v>10</v>
          </cell>
          <cell r="BB2975" t="str">
            <v>30</v>
          </cell>
          <cell r="BC2975">
            <v>613</v>
          </cell>
          <cell r="BD2975" t="str">
            <v>E</v>
          </cell>
          <cell r="BE2975" t="str">
            <v>MTL</v>
          </cell>
          <cell r="BF2975" t="str">
            <v>E</v>
          </cell>
          <cell r="BG2975" t="str">
            <v>PCS</v>
          </cell>
          <cell r="BH2975">
            <v>0</v>
          </cell>
          <cell r="BJ2975">
            <v>0</v>
          </cell>
          <cell r="BK2975">
            <v>0</v>
          </cell>
          <cell r="BR2975">
            <v>999</v>
          </cell>
          <cell r="BS2975">
            <v>0</v>
          </cell>
          <cell r="BT2975">
            <v>0</v>
          </cell>
          <cell r="BU2975">
            <v>0</v>
          </cell>
          <cell r="BV2975">
            <v>0</v>
          </cell>
          <cell r="BW2975">
            <v>0</v>
          </cell>
          <cell r="BX2975">
            <v>490.41</v>
          </cell>
        </row>
        <row r="2976">
          <cell r="E2976" t="str">
            <v>BTEM3190</v>
          </cell>
          <cell r="F2976" t="str">
            <v>172   CT 22</v>
          </cell>
          <cell r="G2976" t="str">
            <v>172   CT 22</v>
          </cell>
          <cell r="H2976" t="str">
            <v>RADIAL REPAIRS TBR</v>
          </cell>
          <cell r="K2976" t="str">
            <v>TECH</v>
          </cell>
          <cell r="L2976" t="str">
            <v>CT-22(10PCS)</v>
          </cell>
          <cell r="M2976" t="str">
            <v>CENTECH RADIAL REPAIRS</v>
          </cell>
          <cell r="N2976" t="str">
            <v>TIRE REPAIRS</v>
          </cell>
          <cell r="O2976" t="str">
            <v>RDLRP</v>
          </cell>
          <cell r="P2976" t="str">
            <v/>
          </cell>
          <cell r="Q2976" t="str">
            <v/>
          </cell>
          <cell r="R2976" t="str">
            <v/>
          </cell>
          <cell r="T2976">
            <v>0</v>
          </cell>
          <cell r="Y2976" t="str">
            <v>24</v>
          </cell>
          <cell r="AP2976">
            <v>0</v>
          </cell>
          <cell r="AQ2976">
            <v>0</v>
          </cell>
          <cell r="AR2976">
            <v>0</v>
          </cell>
          <cell r="AU2976">
            <v>0</v>
          </cell>
          <cell r="AY2976" t="str">
            <v>B</v>
          </cell>
          <cell r="AZ2976" t="str">
            <v>94</v>
          </cell>
          <cell r="BA2976" t="str">
            <v>10</v>
          </cell>
          <cell r="BB2976" t="str">
            <v>30</v>
          </cell>
          <cell r="BC2976">
            <v>613</v>
          </cell>
          <cell r="BD2976" t="str">
            <v>E</v>
          </cell>
          <cell r="BE2976" t="str">
            <v>MTL</v>
          </cell>
          <cell r="BF2976" t="str">
            <v>E</v>
          </cell>
          <cell r="BG2976" t="str">
            <v>PCS</v>
          </cell>
          <cell r="BH2976">
            <v>0</v>
          </cell>
          <cell r="BJ2976">
            <v>0</v>
          </cell>
          <cell r="BK2976">
            <v>0</v>
          </cell>
          <cell r="BR2976">
            <v>1400</v>
          </cell>
          <cell r="BS2976">
            <v>0</v>
          </cell>
          <cell r="BT2976">
            <v>0</v>
          </cell>
          <cell r="BU2976">
            <v>0</v>
          </cell>
          <cell r="BV2976">
            <v>0</v>
          </cell>
          <cell r="BW2976">
            <v>0</v>
          </cell>
          <cell r="BX2976">
            <v>978.72</v>
          </cell>
        </row>
        <row r="2977">
          <cell r="E2977" t="str">
            <v>BTEM3200</v>
          </cell>
          <cell r="F2977" t="str">
            <v>174   CT 24</v>
          </cell>
          <cell r="G2977" t="str">
            <v>174   CT 24</v>
          </cell>
          <cell r="H2977" t="str">
            <v>RADIAL REPAIRS TBR</v>
          </cell>
          <cell r="K2977" t="str">
            <v>TECH</v>
          </cell>
          <cell r="L2977" t="str">
            <v>CT-24(10PCS)</v>
          </cell>
          <cell r="M2977" t="str">
            <v>CENTECH RADIAL REPAIRS</v>
          </cell>
          <cell r="N2977" t="str">
            <v>TIRE REPAIRS</v>
          </cell>
          <cell r="O2977" t="str">
            <v>RDLRP</v>
          </cell>
          <cell r="P2977" t="str">
            <v/>
          </cell>
          <cell r="Q2977" t="str">
            <v/>
          </cell>
          <cell r="R2977" t="str">
            <v/>
          </cell>
          <cell r="T2977">
            <v>0</v>
          </cell>
          <cell r="Y2977" t="str">
            <v>24</v>
          </cell>
          <cell r="AP2977">
            <v>0</v>
          </cell>
          <cell r="AQ2977">
            <v>0</v>
          </cell>
          <cell r="AR2977">
            <v>0</v>
          </cell>
          <cell r="AU2977">
            <v>0</v>
          </cell>
          <cell r="AY2977" t="str">
            <v>B</v>
          </cell>
          <cell r="AZ2977" t="str">
            <v>94</v>
          </cell>
          <cell r="BA2977" t="str">
            <v>10</v>
          </cell>
          <cell r="BB2977" t="str">
            <v>30</v>
          </cell>
          <cell r="BC2977">
            <v>613</v>
          </cell>
          <cell r="BD2977" t="str">
            <v>E</v>
          </cell>
          <cell r="BE2977" t="str">
            <v>MTL</v>
          </cell>
          <cell r="BF2977" t="str">
            <v>E</v>
          </cell>
          <cell r="BG2977" t="str">
            <v>PCS</v>
          </cell>
          <cell r="BH2977">
            <v>0</v>
          </cell>
          <cell r="BJ2977">
            <v>0</v>
          </cell>
          <cell r="BK2977">
            <v>0</v>
          </cell>
          <cell r="BR2977">
            <v>1850</v>
          </cell>
          <cell r="BS2977">
            <v>0</v>
          </cell>
          <cell r="BT2977">
            <v>0</v>
          </cell>
          <cell r="BU2977">
            <v>0</v>
          </cell>
          <cell r="BV2977">
            <v>0</v>
          </cell>
          <cell r="BW2977">
            <v>0</v>
          </cell>
          <cell r="BX2977">
            <v>1482.09</v>
          </cell>
        </row>
        <row r="2978">
          <cell r="E2978" t="str">
            <v>BTEM3210</v>
          </cell>
          <cell r="F2978" t="str">
            <v>180   CT 40</v>
          </cell>
          <cell r="G2978" t="str">
            <v>180   CT 40</v>
          </cell>
          <cell r="H2978" t="str">
            <v>RADIAL REPAIRS TBR</v>
          </cell>
          <cell r="K2978" t="str">
            <v>TECH</v>
          </cell>
          <cell r="L2978" t="str">
            <v>CT-40(10PCS)</v>
          </cell>
          <cell r="M2978" t="str">
            <v>CENTECH RADIAL REPAIRS</v>
          </cell>
          <cell r="N2978" t="str">
            <v>TIRE REPAIRS</v>
          </cell>
          <cell r="O2978" t="str">
            <v>RDLRP</v>
          </cell>
          <cell r="P2978" t="str">
            <v/>
          </cell>
          <cell r="Q2978" t="str">
            <v/>
          </cell>
          <cell r="R2978" t="str">
            <v/>
          </cell>
          <cell r="T2978">
            <v>0</v>
          </cell>
          <cell r="Y2978" t="str">
            <v>24</v>
          </cell>
          <cell r="AP2978">
            <v>0</v>
          </cell>
          <cell r="AQ2978">
            <v>0</v>
          </cell>
          <cell r="AR2978">
            <v>0</v>
          </cell>
          <cell r="AU2978">
            <v>0</v>
          </cell>
          <cell r="AY2978" t="str">
            <v>B</v>
          </cell>
          <cell r="AZ2978" t="str">
            <v>94</v>
          </cell>
          <cell r="BA2978" t="str">
            <v>10</v>
          </cell>
          <cell r="BB2978" t="str">
            <v>30</v>
          </cell>
          <cell r="BC2978">
            <v>613</v>
          </cell>
          <cell r="BD2978" t="str">
            <v>E</v>
          </cell>
          <cell r="BE2978" t="str">
            <v>MTL</v>
          </cell>
          <cell r="BF2978" t="str">
            <v>E</v>
          </cell>
          <cell r="BG2978" t="str">
            <v>PCS</v>
          </cell>
          <cell r="BH2978">
            <v>0</v>
          </cell>
          <cell r="BJ2978">
            <v>0</v>
          </cell>
          <cell r="BK2978">
            <v>0</v>
          </cell>
          <cell r="BR2978">
            <v>2430</v>
          </cell>
          <cell r="BS2978">
            <v>0</v>
          </cell>
          <cell r="BT2978">
            <v>0</v>
          </cell>
          <cell r="BU2978">
            <v>0</v>
          </cell>
          <cell r="BV2978">
            <v>0</v>
          </cell>
          <cell r="BW2978">
            <v>0</v>
          </cell>
          <cell r="BX2978">
            <v>1470.18</v>
          </cell>
        </row>
        <row r="2979">
          <cell r="E2979" t="str">
            <v>BTEM3220</v>
          </cell>
          <cell r="F2979" t="str">
            <v>182   CT 42</v>
          </cell>
          <cell r="G2979" t="str">
            <v>182   CT 42</v>
          </cell>
          <cell r="H2979" t="str">
            <v>RADIAL REPAIRS TBR</v>
          </cell>
          <cell r="K2979" t="str">
            <v>TECH</v>
          </cell>
          <cell r="L2979" t="str">
            <v>CT-42(10PCS)</v>
          </cell>
          <cell r="M2979" t="str">
            <v>CENTECH RADIAL REPAIRS</v>
          </cell>
          <cell r="N2979" t="str">
            <v>TIRE REPAIRS</v>
          </cell>
          <cell r="O2979" t="str">
            <v>RDLRP</v>
          </cell>
          <cell r="P2979" t="str">
            <v/>
          </cell>
          <cell r="Q2979" t="str">
            <v/>
          </cell>
          <cell r="R2979" t="str">
            <v/>
          </cell>
          <cell r="T2979">
            <v>0</v>
          </cell>
          <cell r="Y2979" t="str">
            <v>24</v>
          </cell>
          <cell r="AP2979">
            <v>0</v>
          </cell>
          <cell r="AQ2979">
            <v>0</v>
          </cell>
          <cell r="AR2979">
            <v>0</v>
          </cell>
          <cell r="AU2979">
            <v>0</v>
          </cell>
          <cell r="AY2979" t="str">
            <v>B</v>
          </cell>
          <cell r="AZ2979" t="str">
            <v>94</v>
          </cell>
          <cell r="BA2979" t="str">
            <v>10</v>
          </cell>
          <cell r="BB2979" t="str">
            <v>30</v>
          </cell>
          <cell r="BC2979">
            <v>613</v>
          </cell>
          <cell r="BD2979" t="str">
            <v>E</v>
          </cell>
          <cell r="BE2979" t="str">
            <v>MTL</v>
          </cell>
          <cell r="BF2979" t="str">
            <v>E</v>
          </cell>
          <cell r="BG2979" t="str">
            <v>PCS</v>
          </cell>
          <cell r="BH2979">
            <v>0</v>
          </cell>
          <cell r="BJ2979">
            <v>0</v>
          </cell>
          <cell r="BK2979">
            <v>0</v>
          </cell>
          <cell r="BR2979">
            <v>1513</v>
          </cell>
          <cell r="BS2979">
            <v>0</v>
          </cell>
          <cell r="BT2979">
            <v>0</v>
          </cell>
          <cell r="BU2979">
            <v>0</v>
          </cell>
          <cell r="BV2979">
            <v>0</v>
          </cell>
          <cell r="BW2979">
            <v>0</v>
          </cell>
          <cell r="BX2979">
            <v>1174.43</v>
          </cell>
        </row>
        <row r="2980">
          <cell r="E2980" t="str">
            <v>BTEM3230</v>
          </cell>
          <cell r="F2980" t="str">
            <v>184   CT 44</v>
          </cell>
          <cell r="G2980" t="str">
            <v>184   CT 44</v>
          </cell>
          <cell r="H2980" t="str">
            <v>RADIAL REPAIRS TBR</v>
          </cell>
          <cell r="K2980" t="str">
            <v>TECH</v>
          </cell>
          <cell r="L2980" t="str">
            <v>CT-44(10PCS)</v>
          </cell>
          <cell r="M2980" t="str">
            <v>CENTECH RADIAL REPAIRS</v>
          </cell>
          <cell r="N2980" t="str">
            <v>TIRE REPAIRS</v>
          </cell>
          <cell r="O2980" t="str">
            <v>RDLRP</v>
          </cell>
          <cell r="P2980" t="str">
            <v/>
          </cell>
          <cell r="Q2980" t="str">
            <v/>
          </cell>
          <cell r="R2980" t="str">
            <v/>
          </cell>
          <cell r="T2980">
            <v>0</v>
          </cell>
          <cell r="Y2980" t="str">
            <v>24</v>
          </cell>
          <cell r="AP2980">
            <v>0</v>
          </cell>
          <cell r="AQ2980">
            <v>0</v>
          </cell>
          <cell r="AR2980">
            <v>0</v>
          </cell>
          <cell r="AU2980">
            <v>0</v>
          </cell>
          <cell r="AY2980" t="str">
            <v>B</v>
          </cell>
          <cell r="AZ2980" t="str">
            <v>94</v>
          </cell>
          <cell r="BA2980" t="str">
            <v>10</v>
          </cell>
          <cell r="BB2980" t="str">
            <v>30</v>
          </cell>
          <cell r="BC2980">
            <v>613</v>
          </cell>
          <cell r="BD2980" t="str">
            <v>E</v>
          </cell>
          <cell r="BE2980" t="str">
            <v>MTL</v>
          </cell>
          <cell r="BF2980" t="str">
            <v>E</v>
          </cell>
          <cell r="BG2980" t="str">
            <v>PCS</v>
          </cell>
          <cell r="BH2980">
            <v>0</v>
          </cell>
          <cell r="BJ2980">
            <v>0</v>
          </cell>
          <cell r="BK2980">
            <v>0</v>
          </cell>
          <cell r="BR2980">
            <v>3750</v>
          </cell>
          <cell r="BS2980">
            <v>0</v>
          </cell>
          <cell r="BT2980">
            <v>0</v>
          </cell>
          <cell r="BU2980">
            <v>0</v>
          </cell>
          <cell r="BV2980">
            <v>0</v>
          </cell>
          <cell r="BW2980">
            <v>0</v>
          </cell>
          <cell r="BX2980">
            <v>1395.68</v>
          </cell>
        </row>
        <row r="2981">
          <cell r="E2981" t="str">
            <v>BTEM3240</v>
          </cell>
          <cell r="F2981" t="str">
            <v>850   VUL.GUM</v>
          </cell>
          <cell r="G2981" t="str">
            <v>850   VUL.GUM</v>
          </cell>
          <cell r="H2981" t="str">
            <v>VAL-GUM</v>
          </cell>
          <cell r="K2981" t="str">
            <v>TECH</v>
          </cell>
          <cell r="L2981" t="str">
            <v>1/8INX6IN(3ROLL)</v>
          </cell>
          <cell r="M2981" t="str">
            <v>VAL-GUM</v>
          </cell>
          <cell r="N2981" t="str">
            <v>TIRE REPAIRS</v>
          </cell>
          <cell r="O2981" t="str">
            <v>VUL GUM</v>
          </cell>
          <cell r="P2981" t="str">
            <v/>
          </cell>
          <cell r="Q2981" t="str">
            <v/>
          </cell>
          <cell r="R2981" t="str">
            <v/>
          </cell>
          <cell r="T2981">
            <v>0</v>
          </cell>
          <cell r="Y2981" t="str">
            <v>24</v>
          </cell>
          <cell r="AP2981">
            <v>0</v>
          </cell>
          <cell r="AQ2981">
            <v>0</v>
          </cell>
          <cell r="AR2981">
            <v>0</v>
          </cell>
          <cell r="AU2981">
            <v>0</v>
          </cell>
          <cell r="AY2981" t="str">
            <v>B</v>
          </cell>
          <cell r="AZ2981" t="str">
            <v>94</v>
          </cell>
          <cell r="BA2981" t="str">
            <v>10</v>
          </cell>
          <cell r="BB2981" t="str">
            <v>30</v>
          </cell>
          <cell r="BC2981">
            <v>613</v>
          </cell>
          <cell r="BD2981" t="str">
            <v>E</v>
          </cell>
          <cell r="BE2981" t="str">
            <v>MTL</v>
          </cell>
          <cell r="BF2981" t="str">
            <v>E</v>
          </cell>
          <cell r="BG2981" t="str">
            <v>PCS</v>
          </cell>
          <cell r="BH2981">
            <v>0</v>
          </cell>
          <cell r="BJ2981">
            <v>0</v>
          </cell>
          <cell r="BK2981">
            <v>0</v>
          </cell>
          <cell r="BR2981">
            <v>695</v>
          </cell>
          <cell r="BS2981">
            <v>0</v>
          </cell>
          <cell r="BT2981">
            <v>0</v>
          </cell>
          <cell r="BU2981">
            <v>0</v>
          </cell>
          <cell r="BV2981">
            <v>0</v>
          </cell>
          <cell r="BW2981">
            <v>0</v>
          </cell>
          <cell r="BX2981">
            <v>0</v>
          </cell>
        </row>
        <row r="2982">
          <cell r="E2982" t="str">
            <v>BTEM3250</v>
          </cell>
          <cell r="F2982" t="str">
            <v>721R  MOUNT-0-MATIC READY MIX</v>
          </cell>
          <cell r="G2982" t="str">
            <v>721R  MOUNT-0-MATIC READY MIX</v>
          </cell>
          <cell r="H2982" t="str">
            <v>MOUNT O MATIC</v>
          </cell>
          <cell r="K2982" t="str">
            <v>TECH</v>
          </cell>
          <cell r="L2982" t="str">
            <v>475ML(1PL)</v>
          </cell>
          <cell r="M2982" t="str">
            <v>CHEMICALS,CLEANER&amp;CEMENT</v>
          </cell>
          <cell r="N2982" t="str">
            <v>TIRE REPAIRS</v>
          </cell>
          <cell r="O2982" t="str">
            <v>ROBOMA</v>
          </cell>
          <cell r="P2982" t="str">
            <v/>
          </cell>
          <cell r="Q2982" t="str">
            <v/>
          </cell>
          <cell r="R2982" t="str">
            <v/>
          </cell>
          <cell r="T2982">
            <v>0</v>
          </cell>
          <cell r="Y2982" t="str">
            <v>24</v>
          </cell>
          <cell r="AP2982">
            <v>0</v>
          </cell>
          <cell r="AQ2982">
            <v>0</v>
          </cell>
          <cell r="AR2982">
            <v>0</v>
          </cell>
          <cell r="AU2982">
            <v>0</v>
          </cell>
          <cell r="AY2982" t="str">
            <v>B</v>
          </cell>
          <cell r="AZ2982" t="str">
            <v>94</v>
          </cell>
          <cell r="BA2982" t="str">
            <v>10</v>
          </cell>
          <cell r="BB2982" t="str">
            <v>30</v>
          </cell>
          <cell r="BC2982">
            <v>613</v>
          </cell>
          <cell r="BD2982" t="str">
            <v>E</v>
          </cell>
          <cell r="BE2982" t="str">
            <v>MTL</v>
          </cell>
          <cell r="BF2982" t="str">
            <v>E</v>
          </cell>
          <cell r="BG2982" t="str">
            <v>PCS</v>
          </cell>
          <cell r="BH2982">
            <v>0</v>
          </cell>
          <cell r="BJ2982">
            <v>0</v>
          </cell>
          <cell r="BK2982">
            <v>0</v>
          </cell>
          <cell r="BR2982">
            <v>0</v>
          </cell>
          <cell r="BS2982">
            <v>0</v>
          </cell>
          <cell r="BT2982">
            <v>0</v>
          </cell>
          <cell r="BU2982">
            <v>0</v>
          </cell>
          <cell r="BV2982">
            <v>0</v>
          </cell>
          <cell r="BW2982">
            <v>0</v>
          </cell>
          <cell r="BX2982">
            <v>0</v>
          </cell>
        </row>
        <row r="2983">
          <cell r="E2983" t="str">
            <v>BTEM3260</v>
          </cell>
          <cell r="F2983" t="str">
            <v>722TIRE/TUBE MOUNTING COMP8LB</v>
          </cell>
          <cell r="G2983" t="str">
            <v>722TIRE/TUBE MOUNTING COMP8LB</v>
          </cell>
          <cell r="H2983" t="str">
            <v>TIRE&amp;TUBE COMPOUND</v>
          </cell>
          <cell r="K2983" t="str">
            <v>TECH</v>
          </cell>
          <cell r="L2983" t="str">
            <v>3.63KG</v>
          </cell>
          <cell r="M2983" t="str">
            <v>CHEMICALS,CLEANER&amp;CEMENT</v>
          </cell>
          <cell r="N2983" t="str">
            <v>TIRE REPAIRS</v>
          </cell>
          <cell r="O2983" t="str">
            <v>ROBOMA</v>
          </cell>
          <cell r="P2983" t="str">
            <v/>
          </cell>
          <cell r="Q2983" t="str">
            <v/>
          </cell>
          <cell r="R2983" t="str">
            <v/>
          </cell>
          <cell r="T2983">
            <v>0</v>
          </cell>
          <cell r="Y2983" t="str">
            <v>24</v>
          </cell>
          <cell r="AP2983">
            <v>0</v>
          </cell>
          <cell r="AQ2983">
            <v>0</v>
          </cell>
          <cell r="AR2983">
            <v>0</v>
          </cell>
          <cell r="AU2983">
            <v>0</v>
          </cell>
          <cell r="AY2983" t="str">
            <v>B</v>
          </cell>
          <cell r="AZ2983" t="str">
            <v>94</v>
          </cell>
          <cell r="BA2983" t="str">
            <v>10</v>
          </cell>
          <cell r="BB2983" t="str">
            <v>30</v>
          </cell>
          <cell r="BC2983">
            <v>613</v>
          </cell>
          <cell r="BD2983" t="str">
            <v>E</v>
          </cell>
          <cell r="BE2983" t="str">
            <v>MTL</v>
          </cell>
          <cell r="BF2983" t="str">
            <v>E</v>
          </cell>
          <cell r="BG2983" t="str">
            <v>PCS</v>
          </cell>
          <cell r="BH2983">
            <v>0</v>
          </cell>
          <cell r="BJ2983">
            <v>0</v>
          </cell>
          <cell r="BK2983">
            <v>0</v>
          </cell>
          <cell r="BR2983">
            <v>0</v>
          </cell>
          <cell r="BS2983">
            <v>0</v>
          </cell>
          <cell r="BT2983">
            <v>0</v>
          </cell>
          <cell r="BU2983">
            <v>0</v>
          </cell>
          <cell r="BV2983">
            <v>0</v>
          </cell>
          <cell r="BW2983">
            <v>0</v>
          </cell>
          <cell r="BX2983">
            <v>0</v>
          </cell>
        </row>
        <row r="2984">
          <cell r="E2984" t="str">
            <v>BTEM3270</v>
          </cell>
          <cell r="F2984" t="str">
            <v>738 SECURITY COAT 16 FLUID OZ</v>
          </cell>
          <cell r="G2984" t="str">
            <v>738 SECURITY COAT 16 FLUID OZ</v>
          </cell>
          <cell r="H2984" t="str">
            <v>SECURITY COAT</v>
          </cell>
          <cell r="K2984" t="str">
            <v>TECH</v>
          </cell>
          <cell r="L2984" t="str">
            <v>470ML</v>
          </cell>
          <cell r="M2984" t="str">
            <v>CHEMICALS,CLEANER&amp;CEMENT</v>
          </cell>
          <cell r="N2984" t="str">
            <v>TIRE REPAIRS</v>
          </cell>
          <cell r="O2984" t="str">
            <v>BEADSEAL</v>
          </cell>
          <cell r="P2984" t="str">
            <v/>
          </cell>
          <cell r="Q2984" t="str">
            <v/>
          </cell>
          <cell r="R2984" t="str">
            <v/>
          </cell>
          <cell r="T2984">
            <v>0</v>
          </cell>
          <cell r="Y2984" t="str">
            <v>24</v>
          </cell>
          <cell r="AP2984">
            <v>0</v>
          </cell>
          <cell r="AQ2984">
            <v>0</v>
          </cell>
          <cell r="AR2984">
            <v>0</v>
          </cell>
          <cell r="AU2984">
            <v>0</v>
          </cell>
          <cell r="AY2984" t="str">
            <v>B</v>
          </cell>
          <cell r="AZ2984" t="str">
            <v>94</v>
          </cell>
          <cell r="BA2984" t="str">
            <v>10</v>
          </cell>
          <cell r="BB2984" t="str">
            <v>30</v>
          </cell>
          <cell r="BC2984">
            <v>613</v>
          </cell>
          <cell r="BD2984" t="str">
            <v>E</v>
          </cell>
          <cell r="BE2984" t="str">
            <v>MTL</v>
          </cell>
          <cell r="BF2984" t="str">
            <v>E</v>
          </cell>
          <cell r="BG2984" t="str">
            <v>PCS</v>
          </cell>
          <cell r="BH2984">
            <v>0</v>
          </cell>
          <cell r="BJ2984">
            <v>0</v>
          </cell>
          <cell r="BK2984">
            <v>0</v>
          </cell>
          <cell r="BR2984">
            <v>330</v>
          </cell>
          <cell r="BS2984">
            <v>0</v>
          </cell>
          <cell r="BT2984">
            <v>0</v>
          </cell>
          <cell r="BU2984">
            <v>0</v>
          </cell>
          <cell r="BV2984">
            <v>0</v>
          </cell>
          <cell r="BW2984">
            <v>0</v>
          </cell>
          <cell r="BX2984">
            <v>297.74</v>
          </cell>
        </row>
        <row r="2985">
          <cell r="E2985" t="str">
            <v>BTEM3280</v>
          </cell>
          <cell r="F2985" t="str">
            <v>720-5G RIM EASE GALLON</v>
          </cell>
          <cell r="G2985" t="str">
            <v>720-5G RIM EASE GALLON</v>
          </cell>
          <cell r="H2985" t="str">
            <v>RIM EASE GALLON</v>
          </cell>
          <cell r="K2985" t="str">
            <v>TECH</v>
          </cell>
          <cell r="L2985" t="str">
            <v>GALLON</v>
          </cell>
          <cell r="M2985" t="str">
            <v>CHEMICALS,CLEANER&amp;CEMENT</v>
          </cell>
          <cell r="N2985" t="str">
            <v>TIRE REPAIRS</v>
          </cell>
          <cell r="O2985" t="str">
            <v>ROBOMA</v>
          </cell>
          <cell r="P2985" t="str">
            <v/>
          </cell>
          <cell r="Q2985" t="str">
            <v/>
          </cell>
          <cell r="R2985" t="str">
            <v/>
          </cell>
          <cell r="T2985">
            <v>0</v>
          </cell>
          <cell r="Y2985" t="str">
            <v>24</v>
          </cell>
          <cell r="AP2985">
            <v>0</v>
          </cell>
          <cell r="AQ2985">
            <v>0</v>
          </cell>
          <cell r="AR2985">
            <v>0</v>
          </cell>
          <cell r="AU2985">
            <v>0</v>
          </cell>
          <cell r="AY2985" t="str">
            <v>B</v>
          </cell>
          <cell r="AZ2985" t="str">
            <v>94</v>
          </cell>
          <cell r="BA2985" t="str">
            <v>10</v>
          </cell>
          <cell r="BB2985" t="str">
            <v>30</v>
          </cell>
          <cell r="BC2985">
            <v>613</v>
          </cell>
          <cell r="BD2985" t="str">
            <v>E</v>
          </cell>
          <cell r="BE2985" t="str">
            <v>MTL</v>
          </cell>
          <cell r="BF2985" t="str">
            <v>E</v>
          </cell>
          <cell r="BG2985" t="str">
            <v>PCS</v>
          </cell>
          <cell r="BH2985">
            <v>0</v>
          </cell>
          <cell r="BJ2985">
            <v>0</v>
          </cell>
          <cell r="BK2985">
            <v>0</v>
          </cell>
          <cell r="BR2985">
            <v>1212</v>
          </cell>
          <cell r="BS2985">
            <v>0</v>
          </cell>
          <cell r="BT2985">
            <v>0</v>
          </cell>
          <cell r="BU2985">
            <v>0</v>
          </cell>
          <cell r="BV2985">
            <v>0</v>
          </cell>
          <cell r="BW2985">
            <v>0</v>
          </cell>
          <cell r="BX2985">
            <v>0</v>
          </cell>
        </row>
        <row r="2986">
          <cell r="E2986" t="str">
            <v>RE55</v>
          </cell>
          <cell r="F2986" t="str">
            <v>RE55</v>
          </cell>
          <cell r="G2986" t="str">
            <v>RE55</v>
          </cell>
          <cell r="H2986" t="str">
            <v>RE55</v>
          </cell>
          <cell r="Y2986" t="str">
            <v>24</v>
          </cell>
          <cell r="BJ2986" t="e">
            <v>#N/A</v>
          </cell>
          <cell r="BK2986">
            <v>0</v>
          </cell>
        </row>
        <row r="2987">
          <cell r="E2987" t="str">
            <v>RE55</v>
          </cell>
          <cell r="F2987" t="str">
            <v>RE55</v>
          </cell>
          <cell r="G2987" t="str">
            <v>RE55</v>
          </cell>
          <cell r="H2987" t="str">
            <v>RE55</v>
          </cell>
          <cell r="Y2987" t="str">
            <v>24</v>
          </cell>
          <cell r="BJ2987" t="e">
            <v>#N/A</v>
          </cell>
          <cell r="BK2987">
            <v>0</v>
          </cell>
        </row>
        <row r="2988">
          <cell r="E2988" t="str">
            <v>FTBX1000</v>
          </cell>
          <cell r="F2988" t="str">
            <v>900-20 12PR T-191</v>
          </cell>
          <cell r="G2988" t="str">
            <v>900-20  12 T-191</v>
          </cell>
          <cell r="H2988" t="str">
            <v>T-191</v>
          </cell>
          <cell r="I2988" t="str">
            <v>TBS1</v>
          </cell>
          <cell r="J2988" t="str">
            <v>TBS</v>
          </cell>
          <cell r="K2988" t="str">
            <v>FIRESTONE</v>
          </cell>
          <cell r="L2988" t="str">
            <v>900-20 12PR</v>
          </cell>
          <cell r="M2988" t="str">
            <v>T-191</v>
          </cell>
          <cell r="N2988" t="str">
            <v>TRUCK&amp;BUS</v>
          </cell>
          <cell r="O2988" t="str">
            <v>RIB</v>
          </cell>
          <cell r="P2988" t="str">
            <v>T/T</v>
          </cell>
          <cell r="Q2988" t="str">
            <v>TBS0L05F</v>
          </cell>
          <cell r="R2988" t="str">
            <v>THAILAND</v>
          </cell>
          <cell r="S2988">
            <v>3</v>
          </cell>
          <cell r="T2988" t="str">
            <v>TIRE</v>
          </cell>
          <cell r="V2988" t="str">
            <v>900-20 12PR</v>
          </cell>
          <cell r="Y2988" t="str">
            <v>01</v>
          </cell>
          <cell r="Z2988" t="str">
            <v>TBSR</v>
          </cell>
          <cell r="AA2988" t="str">
            <v>T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 t="str">
            <v>L0</v>
          </cell>
          <cell r="AG2988">
            <v>0</v>
          </cell>
          <cell r="AL2988" t="str">
            <v>T-191</v>
          </cell>
          <cell r="AO2988" t="str">
            <v>900-20</v>
          </cell>
          <cell r="AP2988" t="str">
            <v>TBS</v>
          </cell>
          <cell r="AQ2988">
            <v>0</v>
          </cell>
          <cell r="AR2988" t="str">
            <v>TBS</v>
          </cell>
          <cell r="AS2988">
            <v>0</v>
          </cell>
          <cell r="AT2988">
            <v>0</v>
          </cell>
          <cell r="AW2988" t="str">
            <v>NON</v>
          </cell>
          <cell r="AX2988" t="str">
            <v>NON</v>
          </cell>
          <cell r="AY2988" t="str">
            <v>F</v>
          </cell>
          <cell r="AZ2988">
            <v>10</v>
          </cell>
          <cell r="BA2988">
            <v>10</v>
          </cell>
          <cell r="BB2988">
            <v>10</v>
          </cell>
          <cell r="BC2988">
            <v>101</v>
          </cell>
          <cell r="BD2988" t="str">
            <v>TB</v>
          </cell>
          <cell r="BE2988" t="str">
            <v>TBS</v>
          </cell>
          <cell r="BF2988" t="str">
            <v>T</v>
          </cell>
          <cell r="BG2988" t="str">
            <v>T</v>
          </cell>
          <cell r="BH2988">
            <v>20.716000000000001</v>
          </cell>
          <cell r="BI2988">
            <v>0</v>
          </cell>
          <cell r="BJ2988">
            <v>0.53200000000000003</v>
          </cell>
          <cell r="BK2988">
            <v>0.2100024555984</v>
          </cell>
          <cell r="BL2988">
            <v>20</v>
          </cell>
          <cell r="BM2988" t="str">
            <v>82</v>
          </cell>
          <cell r="BN2988">
            <v>229</v>
          </cell>
          <cell r="BO2988">
            <v>95</v>
          </cell>
          <cell r="BQ2988">
            <v>80</v>
          </cell>
          <cell r="BR2988">
            <v>0</v>
          </cell>
          <cell r="BS2988">
            <v>0</v>
          </cell>
          <cell r="BT2988">
            <v>0</v>
          </cell>
          <cell r="BU2988">
            <v>0</v>
          </cell>
          <cell r="BV2988">
            <v>0</v>
          </cell>
          <cell r="BW2988">
            <v>0</v>
          </cell>
          <cell r="BX2988">
            <v>0</v>
          </cell>
        </row>
        <row r="2989">
          <cell r="E2989" t="str">
            <v>FTBX1010</v>
          </cell>
          <cell r="F2989" t="str">
            <v>900-20 14PR T-191</v>
          </cell>
          <cell r="G2989" t="str">
            <v>900-20  14 T-191</v>
          </cell>
          <cell r="H2989" t="str">
            <v>T-191</v>
          </cell>
          <cell r="I2989" t="str">
            <v>TBS1</v>
          </cell>
          <cell r="J2989" t="str">
            <v>TBS</v>
          </cell>
          <cell r="K2989" t="str">
            <v>FIRESTONE</v>
          </cell>
          <cell r="L2989" t="str">
            <v>900-20 14PR</v>
          </cell>
          <cell r="M2989" t="str">
            <v>T-191</v>
          </cell>
          <cell r="N2989" t="str">
            <v>TRUCK&amp;BUS</v>
          </cell>
          <cell r="O2989" t="str">
            <v>RIB</v>
          </cell>
          <cell r="P2989" t="str">
            <v>T/T</v>
          </cell>
          <cell r="Q2989" t="str">
            <v>TBS0L08F</v>
          </cell>
          <cell r="R2989" t="str">
            <v>THAILAND</v>
          </cell>
          <cell r="S2989">
            <v>3</v>
          </cell>
          <cell r="T2989" t="str">
            <v>TIRE</v>
          </cell>
          <cell r="V2989" t="str">
            <v>900-20 14PR</v>
          </cell>
          <cell r="Y2989" t="str">
            <v>01</v>
          </cell>
          <cell r="Z2989" t="str">
            <v>TBSR</v>
          </cell>
          <cell r="AA2989" t="str">
            <v>T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 t="str">
            <v>L0</v>
          </cell>
          <cell r="AG2989">
            <v>0</v>
          </cell>
          <cell r="AL2989" t="str">
            <v>T-191</v>
          </cell>
          <cell r="AO2989" t="str">
            <v>900-20</v>
          </cell>
          <cell r="AP2989" t="str">
            <v>TBS</v>
          </cell>
          <cell r="AQ2989">
            <v>0</v>
          </cell>
          <cell r="AR2989" t="str">
            <v>TBS</v>
          </cell>
          <cell r="AS2989">
            <v>0</v>
          </cell>
          <cell r="AT2989">
            <v>0</v>
          </cell>
          <cell r="AW2989" t="str">
            <v>NON</v>
          </cell>
          <cell r="AX2989" t="str">
            <v>NON</v>
          </cell>
          <cell r="AY2989" t="str">
            <v>F</v>
          </cell>
          <cell r="AZ2989">
            <v>10</v>
          </cell>
          <cell r="BA2989">
            <v>10</v>
          </cell>
          <cell r="BB2989">
            <v>10</v>
          </cell>
          <cell r="BC2989">
            <v>101</v>
          </cell>
          <cell r="BD2989" t="str">
            <v>TB</v>
          </cell>
          <cell r="BE2989" t="str">
            <v>TBS</v>
          </cell>
          <cell r="BF2989" t="str">
            <v>T</v>
          </cell>
          <cell r="BG2989" t="str">
            <v>T</v>
          </cell>
          <cell r="BH2989">
            <v>20.716000000000001</v>
          </cell>
          <cell r="BI2989">
            <v>0</v>
          </cell>
          <cell r="BJ2989">
            <v>0.53200000000000003</v>
          </cell>
          <cell r="BK2989">
            <v>0.2100024555984</v>
          </cell>
          <cell r="BL2989">
            <v>20</v>
          </cell>
          <cell r="BM2989" t="str">
            <v>82</v>
          </cell>
          <cell r="BN2989">
            <v>229</v>
          </cell>
          <cell r="BO2989">
            <v>95</v>
          </cell>
          <cell r="BQ2989">
            <v>80</v>
          </cell>
          <cell r="BR2989">
            <v>0</v>
          </cell>
          <cell r="BS2989">
            <v>0</v>
          </cell>
          <cell r="BT2989">
            <v>0</v>
          </cell>
          <cell r="BU2989">
            <v>0</v>
          </cell>
          <cell r="BV2989">
            <v>0</v>
          </cell>
          <cell r="BW2989">
            <v>0</v>
          </cell>
          <cell r="BX2989">
            <v>0</v>
          </cell>
        </row>
        <row r="2990">
          <cell r="E2990" t="str">
            <v>FTBX1020</v>
          </cell>
          <cell r="F2990" t="str">
            <v>1000-20 14PR T-191</v>
          </cell>
          <cell r="G2990" t="str">
            <v>1000-20  14 T-191</v>
          </cell>
          <cell r="H2990" t="str">
            <v>T-191</v>
          </cell>
          <cell r="I2990" t="str">
            <v>TBS1</v>
          </cell>
          <cell r="J2990" t="str">
            <v>TBS</v>
          </cell>
          <cell r="K2990" t="str">
            <v>FIRESTONE</v>
          </cell>
          <cell r="L2990" t="str">
            <v>1000-20 14PR</v>
          </cell>
          <cell r="M2990" t="str">
            <v>T-191</v>
          </cell>
          <cell r="N2990" t="str">
            <v>TRUCK&amp;BUS</v>
          </cell>
          <cell r="O2990" t="str">
            <v>RIB</v>
          </cell>
          <cell r="P2990" t="str">
            <v>T/T</v>
          </cell>
          <cell r="Q2990" t="str">
            <v>TBS0L06F</v>
          </cell>
          <cell r="R2990" t="str">
            <v>THAILAND</v>
          </cell>
          <cell r="S2990">
            <v>3</v>
          </cell>
          <cell r="T2990" t="str">
            <v>TIRE</v>
          </cell>
          <cell r="V2990" t="str">
            <v>1000-20 14PR</v>
          </cell>
          <cell r="Y2990" t="str">
            <v>01</v>
          </cell>
          <cell r="Z2990" t="str">
            <v>TBSR</v>
          </cell>
          <cell r="AA2990" t="str">
            <v>T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 t="str">
            <v>L0</v>
          </cell>
          <cell r="AG2990">
            <v>0</v>
          </cell>
          <cell r="AL2990" t="str">
            <v>T-191</v>
          </cell>
          <cell r="AO2990" t="str">
            <v>1000-20</v>
          </cell>
          <cell r="AP2990" t="str">
            <v>TBS</v>
          </cell>
          <cell r="AQ2990">
            <v>0</v>
          </cell>
          <cell r="AR2990" t="str">
            <v>TBS</v>
          </cell>
          <cell r="AS2990">
            <v>0</v>
          </cell>
          <cell r="AT2990">
            <v>0</v>
          </cell>
          <cell r="AW2990" t="str">
            <v>NON</v>
          </cell>
          <cell r="AX2990" t="str">
            <v>NON</v>
          </cell>
          <cell r="AY2990" t="str">
            <v>F</v>
          </cell>
          <cell r="AZ2990">
            <v>10</v>
          </cell>
          <cell r="BA2990">
            <v>10</v>
          </cell>
          <cell r="BB2990">
            <v>10</v>
          </cell>
          <cell r="BC2990">
            <v>104</v>
          </cell>
          <cell r="BD2990" t="str">
            <v>TB</v>
          </cell>
          <cell r="BE2990" t="str">
            <v>TBS</v>
          </cell>
          <cell r="BF2990" t="str">
            <v>T</v>
          </cell>
          <cell r="BG2990" t="str">
            <v>T</v>
          </cell>
          <cell r="BH2990">
            <v>21.766999999999999</v>
          </cell>
          <cell r="BI2990">
            <v>0</v>
          </cell>
          <cell r="BJ2990">
            <v>0.57999999999999996</v>
          </cell>
          <cell r="BK2990">
            <v>0.25131449091839997</v>
          </cell>
          <cell r="BL2990">
            <v>20</v>
          </cell>
          <cell r="BM2990" t="str">
            <v>82</v>
          </cell>
          <cell r="BN2990">
            <v>254</v>
          </cell>
          <cell r="BO2990">
            <v>95</v>
          </cell>
          <cell r="BQ2990">
            <v>80</v>
          </cell>
          <cell r="BR2990">
            <v>0</v>
          </cell>
          <cell r="BS2990">
            <v>0</v>
          </cell>
          <cell r="BT2990">
            <v>0</v>
          </cell>
          <cell r="BU2990">
            <v>0</v>
          </cell>
          <cell r="BV2990">
            <v>0</v>
          </cell>
          <cell r="BW2990">
            <v>0</v>
          </cell>
          <cell r="BX2990">
            <v>0</v>
          </cell>
        </row>
        <row r="2991">
          <cell r="E2991" t="str">
            <v>FTBX1030</v>
          </cell>
          <cell r="F2991" t="str">
            <v>1100-20 14PR T-191</v>
          </cell>
          <cell r="G2991" t="str">
            <v>1100-20  14 T-191</v>
          </cell>
          <cell r="H2991" t="str">
            <v>T-191</v>
          </cell>
          <cell r="I2991" t="str">
            <v>TBS1</v>
          </cell>
          <cell r="J2991" t="str">
            <v>TBS</v>
          </cell>
          <cell r="K2991" t="str">
            <v>FIRESTONE</v>
          </cell>
          <cell r="L2991" t="str">
            <v>1100-20 14PR</v>
          </cell>
          <cell r="M2991" t="str">
            <v>T-191</v>
          </cell>
          <cell r="N2991" t="str">
            <v>TRUCK&amp;BUS</v>
          </cell>
          <cell r="O2991" t="str">
            <v>RIB</v>
          </cell>
          <cell r="P2991" t="str">
            <v>T/T</v>
          </cell>
          <cell r="Q2991" t="str">
            <v>TBS0L07F</v>
          </cell>
          <cell r="R2991" t="str">
            <v>THAILAND</v>
          </cell>
          <cell r="S2991">
            <v>3</v>
          </cell>
          <cell r="T2991" t="str">
            <v>TIRE</v>
          </cell>
          <cell r="V2991" t="str">
            <v>1100-20 14PR</v>
          </cell>
          <cell r="Y2991" t="str">
            <v>01</v>
          </cell>
          <cell r="Z2991" t="str">
            <v>TBSR</v>
          </cell>
          <cell r="AA2991" t="str">
            <v>T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 t="str">
            <v>L0</v>
          </cell>
          <cell r="AG2991">
            <v>0</v>
          </cell>
          <cell r="AK2991" t="str">
            <v>XV64</v>
          </cell>
          <cell r="AL2991" t="str">
            <v>T-191</v>
          </cell>
          <cell r="AO2991" t="str">
            <v>1100-20</v>
          </cell>
          <cell r="AP2991" t="str">
            <v>TBS</v>
          </cell>
          <cell r="AQ2991">
            <v>0</v>
          </cell>
          <cell r="AR2991" t="str">
            <v>TBS</v>
          </cell>
          <cell r="AS2991">
            <v>0</v>
          </cell>
          <cell r="AT2991">
            <v>0</v>
          </cell>
          <cell r="AW2991" t="str">
            <v>NON</v>
          </cell>
          <cell r="AX2991" t="str">
            <v>NON</v>
          </cell>
          <cell r="AY2991" t="str">
            <v>F</v>
          </cell>
          <cell r="AZ2991">
            <v>10</v>
          </cell>
          <cell r="BA2991">
            <v>10</v>
          </cell>
          <cell r="BB2991">
            <v>10</v>
          </cell>
          <cell r="BC2991">
            <v>107</v>
          </cell>
          <cell r="BD2991" t="str">
            <v>TB</v>
          </cell>
          <cell r="BE2991" t="str">
            <v>TBS</v>
          </cell>
          <cell r="BF2991" t="str">
            <v>T</v>
          </cell>
          <cell r="BG2991" t="str">
            <v>T</v>
          </cell>
          <cell r="BH2991">
            <v>22.224</v>
          </cell>
          <cell r="BI2991">
            <v>44.188000000000002</v>
          </cell>
          <cell r="BJ2991">
            <v>0</v>
          </cell>
          <cell r="BK2991">
            <v>0.29818333075472636</v>
          </cell>
          <cell r="BL2991">
            <v>20</v>
          </cell>
          <cell r="BM2991" t="str">
            <v>82</v>
          </cell>
          <cell r="BN2991">
            <v>279.39999999999998</v>
          </cell>
          <cell r="BO2991">
            <v>95</v>
          </cell>
          <cell r="BQ2991">
            <v>80</v>
          </cell>
          <cell r="BR2991">
            <v>0</v>
          </cell>
          <cell r="BS2991">
            <v>0</v>
          </cell>
          <cell r="BT2991">
            <v>0</v>
          </cell>
          <cell r="BU2991">
            <v>0</v>
          </cell>
          <cell r="BV2991">
            <v>0</v>
          </cell>
          <cell r="BW2991">
            <v>0</v>
          </cell>
          <cell r="BX2991">
            <v>0</v>
          </cell>
        </row>
        <row r="2992">
          <cell r="E2992" t="str">
            <v>FTBX1040</v>
          </cell>
          <cell r="F2992" t="str">
            <v>900-20 12PR L-542</v>
          </cell>
          <cell r="G2992" t="str">
            <v>900-20  12 L-542</v>
          </cell>
          <cell r="H2992" t="str">
            <v>L-542</v>
          </cell>
          <cell r="I2992" t="str">
            <v>TBS1</v>
          </cell>
          <cell r="J2992" t="str">
            <v>TBS</v>
          </cell>
          <cell r="K2992" t="str">
            <v>FIRESTONE</v>
          </cell>
          <cell r="L2992" t="str">
            <v>900-20 12PR</v>
          </cell>
          <cell r="M2992" t="str">
            <v>L-542</v>
          </cell>
          <cell r="N2992" t="str">
            <v>TRUCK&amp;BUS</v>
          </cell>
          <cell r="O2992" t="str">
            <v>LUG</v>
          </cell>
          <cell r="P2992" t="str">
            <v>T/T</v>
          </cell>
          <cell r="Q2992" t="str">
            <v>TBS0L01F</v>
          </cell>
          <cell r="R2992" t="str">
            <v>THAILAND</v>
          </cell>
          <cell r="S2992">
            <v>3</v>
          </cell>
          <cell r="T2992" t="str">
            <v>TIRE</v>
          </cell>
          <cell r="V2992" t="str">
            <v>900-20 12PR</v>
          </cell>
          <cell r="Y2992" t="str">
            <v>01</v>
          </cell>
          <cell r="Z2992" t="str">
            <v>TBSR</v>
          </cell>
          <cell r="AA2992" t="str">
            <v>T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 t="str">
            <v>L0</v>
          </cell>
          <cell r="AG2992" t="str">
            <v>TBS0L01F</v>
          </cell>
          <cell r="AL2992" t="str">
            <v>L-542</v>
          </cell>
          <cell r="AO2992" t="str">
            <v>900-20</v>
          </cell>
          <cell r="AP2992" t="str">
            <v>TBS</v>
          </cell>
          <cell r="AQ2992">
            <v>0</v>
          </cell>
          <cell r="AR2992" t="str">
            <v>TBS</v>
          </cell>
          <cell r="AS2992">
            <v>0</v>
          </cell>
          <cell r="AT2992">
            <v>0</v>
          </cell>
          <cell r="AW2992" t="str">
            <v>DLR</v>
          </cell>
          <cell r="AX2992" t="str">
            <v>DLR</v>
          </cell>
          <cell r="AY2992" t="str">
            <v>F</v>
          </cell>
          <cell r="AZ2992">
            <v>10</v>
          </cell>
          <cell r="BA2992">
            <v>10</v>
          </cell>
          <cell r="BB2992">
            <v>10</v>
          </cell>
          <cell r="BC2992">
            <v>102</v>
          </cell>
          <cell r="BD2992" t="str">
            <v>TB</v>
          </cell>
          <cell r="BE2992" t="str">
            <v>TBS</v>
          </cell>
          <cell r="BF2992" t="str">
            <v>T</v>
          </cell>
          <cell r="BG2992" t="str">
            <v>T</v>
          </cell>
          <cell r="BH2992">
            <v>19.163</v>
          </cell>
          <cell r="BI2992">
            <v>0</v>
          </cell>
          <cell r="BJ2992">
            <v>0.53200000000000003</v>
          </cell>
          <cell r="BK2992">
            <v>0.2100024555984</v>
          </cell>
          <cell r="BL2992">
            <v>20</v>
          </cell>
          <cell r="BM2992" t="str">
            <v>82</v>
          </cell>
          <cell r="BN2992">
            <v>229</v>
          </cell>
          <cell r="BO2992">
            <v>95</v>
          </cell>
          <cell r="BQ2992">
            <v>80</v>
          </cell>
          <cell r="BR2992">
            <v>6440</v>
          </cell>
          <cell r="BS2992">
            <v>3863</v>
          </cell>
          <cell r="BT2992">
            <v>3863</v>
          </cell>
          <cell r="BU2992">
            <v>4292</v>
          </cell>
          <cell r="BV2992">
            <v>10</v>
          </cell>
          <cell r="BW2992">
            <v>3863</v>
          </cell>
          <cell r="BX2992">
            <v>0</v>
          </cell>
        </row>
        <row r="2993">
          <cell r="E2993" t="str">
            <v>FTBX1041</v>
          </cell>
          <cell r="F2993" t="str">
            <v>900-20 12PR L-542-BB71</v>
          </cell>
          <cell r="G2993" t="str">
            <v>900-20 12J8+1BR L542 BB71</v>
          </cell>
          <cell r="H2993" t="str">
            <v>L-542</v>
          </cell>
          <cell r="I2993" t="str">
            <v>TBS1</v>
          </cell>
          <cell r="J2993" t="str">
            <v>TBS</v>
          </cell>
          <cell r="K2993" t="str">
            <v>FIRESTONE</v>
          </cell>
          <cell r="L2993" t="str">
            <v>900-20 12PR</v>
          </cell>
          <cell r="M2993" t="str">
            <v>L-542</v>
          </cell>
          <cell r="N2993" t="str">
            <v>TRUCK&amp;BUS</v>
          </cell>
          <cell r="O2993" t="str">
            <v>LUG</v>
          </cell>
          <cell r="P2993" t="str">
            <v>T/T</v>
          </cell>
          <cell r="Q2993" t="str">
            <v>TBS0L01F</v>
          </cell>
          <cell r="R2993" t="str">
            <v>THAILAND</v>
          </cell>
          <cell r="S2993">
            <v>3</v>
          </cell>
          <cell r="T2993" t="str">
            <v>TIRE</v>
          </cell>
          <cell r="V2993" t="str">
            <v>900-20 12PR</v>
          </cell>
          <cell r="Y2993" t="str">
            <v>01</v>
          </cell>
          <cell r="Z2993" t="str">
            <v>TBSR</v>
          </cell>
          <cell r="AA2993" t="str">
            <v>T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 t="str">
            <v>L0</v>
          </cell>
          <cell r="AG2993" t="str">
            <v>TBS0L01F</v>
          </cell>
          <cell r="AJ2993" t="str">
            <v>B073</v>
          </cell>
          <cell r="AK2993" t="str">
            <v>BB71</v>
          </cell>
          <cell r="AL2993" t="str">
            <v>L-542</v>
          </cell>
          <cell r="AO2993" t="str">
            <v>900-20</v>
          </cell>
          <cell r="AP2993" t="str">
            <v>TBS</v>
          </cell>
          <cell r="AQ2993">
            <v>0</v>
          </cell>
          <cell r="AR2993" t="str">
            <v>TBS</v>
          </cell>
          <cell r="AS2993">
            <v>0</v>
          </cell>
          <cell r="AT2993">
            <v>0</v>
          </cell>
          <cell r="AW2993" t="str">
            <v>DLR</v>
          </cell>
          <cell r="AX2993" t="str">
            <v>DLR</v>
          </cell>
          <cell r="AY2993" t="str">
            <v>F</v>
          </cell>
          <cell r="AZ2993">
            <v>10</v>
          </cell>
          <cell r="BA2993">
            <v>10</v>
          </cell>
          <cell r="BB2993">
            <v>10</v>
          </cell>
          <cell r="BC2993">
            <v>102</v>
          </cell>
          <cell r="BD2993" t="str">
            <v>TB</v>
          </cell>
          <cell r="BE2993" t="str">
            <v>TBS</v>
          </cell>
          <cell r="BF2993" t="str">
            <v>T</v>
          </cell>
          <cell r="BG2993" t="str">
            <v>T</v>
          </cell>
          <cell r="BH2993">
            <v>19.192</v>
          </cell>
          <cell r="BI2993">
            <v>37.536999999999999</v>
          </cell>
          <cell r="BJ2993">
            <v>0.40500000000000003</v>
          </cell>
          <cell r="BK2993">
            <v>0.2100024555984</v>
          </cell>
          <cell r="BL2993">
            <v>20</v>
          </cell>
          <cell r="BM2993" t="str">
            <v>82</v>
          </cell>
          <cell r="BN2993">
            <v>229</v>
          </cell>
          <cell r="BO2993">
            <v>95</v>
          </cell>
          <cell r="BR2993">
            <v>6440</v>
          </cell>
          <cell r="BS2993">
            <v>3863</v>
          </cell>
          <cell r="BT2993">
            <v>3863</v>
          </cell>
          <cell r="BU2993">
            <v>4292</v>
          </cell>
          <cell r="BV2993">
            <v>10</v>
          </cell>
          <cell r="BW2993">
            <v>3863</v>
          </cell>
          <cell r="BX2993">
            <v>0</v>
          </cell>
        </row>
        <row r="2994">
          <cell r="E2994" t="str">
            <v>FTBX1050</v>
          </cell>
          <cell r="F2994" t="str">
            <v>900-20 14PR L-542</v>
          </cell>
          <cell r="G2994" t="str">
            <v>900-20  14 L-542</v>
          </cell>
          <cell r="H2994" t="str">
            <v>L-542</v>
          </cell>
          <cell r="I2994" t="str">
            <v>TBS1</v>
          </cell>
          <cell r="J2994" t="str">
            <v>TBS</v>
          </cell>
          <cell r="K2994" t="str">
            <v>FIRESTONE</v>
          </cell>
          <cell r="L2994" t="str">
            <v>900-20 14PR</v>
          </cell>
          <cell r="M2994" t="str">
            <v>L-542</v>
          </cell>
          <cell r="N2994" t="str">
            <v>TRUCK&amp;BUS</v>
          </cell>
          <cell r="O2994" t="str">
            <v>LUG</v>
          </cell>
          <cell r="P2994" t="str">
            <v>T/T</v>
          </cell>
          <cell r="Q2994" t="str">
            <v>TBS0L02F</v>
          </cell>
          <cell r="R2994" t="str">
            <v>THAILAND</v>
          </cell>
          <cell r="S2994">
            <v>3</v>
          </cell>
          <cell r="T2994" t="str">
            <v>TIRE</v>
          </cell>
          <cell r="V2994" t="str">
            <v>900-20 14PR</v>
          </cell>
          <cell r="Y2994" t="str">
            <v>01</v>
          </cell>
          <cell r="Z2994" t="str">
            <v>TBSR</v>
          </cell>
          <cell r="AA2994" t="str">
            <v>T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 t="str">
            <v>L0</v>
          </cell>
          <cell r="AG2994">
            <v>0</v>
          </cell>
          <cell r="AL2994" t="str">
            <v>L-542</v>
          </cell>
          <cell r="AO2994" t="str">
            <v>900-20</v>
          </cell>
          <cell r="AP2994" t="str">
            <v>TBS</v>
          </cell>
          <cell r="AQ2994">
            <v>0</v>
          </cell>
          <cell r="AR2994" t="str">
            <v>TBS</v>
          </cell>
          <cell r="AS2994">
            <v>0</v>
          </cell>
          <cell r="AT2994">
            <v>0</v>
          </cell>
          <cell r="AW2994" t="str">
            <v>NON</v>
          </cell>
          <cell r="AX2994" t="str">
            <v>NON</v>
          </cell>
          <cell r="AY2994" t="str">
            <v>F</v>
          </cell>
          <cell r="AZ2994">
            <v>10</v>
          </cell>
          <cell r="BA2994">
            <v>10</v>
          </cell>
          <cell r="BB2994">
            <v>10</v>
          </cell>
          <cell r="BC2994">
            <v>102</v>
          </cell>
          <cell r="BD2994" t="str">
            <v>TB</v>
          </cell>
          <cell r="BE2994" t="str">
            <v>TBS</v>
          </cell>
          <cell r="BF2994" t="str">
            <v>T</v>
          </cell>
          <cell r="BG2994" t="str">
            <v>T</v>
          </cell>
          <cell r="BH2994">
            <v>18.95</v>
          </cell>
          <cell r="BI2994">
            <v>0</v>
          </cell>
          <cell r="BJ2994">
            <v>0.53200000000000003</v>
          </cell>
          <cell r="BK2994">
            <v>0.2100024555984</v>
          </cell>
          <cell r="BL2994">
            <v>20</v>
          </cell>
          <cell r="BM2994" t="str">
            <v>82</v>
          </cell>
          <cell r="BN2994">
            <v>229</v>
          </cell>
          <cell r="BO2994">
            <v>95</v>
          </cell>
          <cell r="BQ2994">
            <v>80</v>
          </cell>
          <cell r="BR2994">
            <v>0</v>
          </cell>
          <cell r="BS2994">
            <v>0</v>
          </cell>
          <cell r="BT2994">
            <v>0</v>
          </cell>
          <cell r="BU2994">
            <v>0</v>
          </cell>
          <cell r="BV2994">
            <v>0</v>
          </cell>
          <cell r="BW2994">
            <v>0</v>
          </cell>
          <cell r="BX2994">
            <v>0</v>
          </cell>
        </row>
        <row r="2995">
          <cell r="E2995" t="str">
            <v>FTBX1060</v>
          </cell>
          <cell r="F2995" t="str">
            <v>1000-20 14PR L-542</v>
          </cell>
          <cell r="G2995" t="str">
            <v>1000-20  14 L-542</v>
          </cell>
          <cell r="H2995" t="str">
            <v>L-542</v>
          </cell>
          <cell r="I2995" t="str">
            <v>TBS1</v>
          </cell>
          <cell r="J2995" t="str">
            <v>TBS</v>
          </cell>
          <cell r="K2995" t="str">
            <v>FIRESTONE</v>
          </cell>
          <cell r="L2995" t="str">
            <v>1000-20 14PR</v>
          </cell>
          <cell r="M2995" t="str">
            <v>L-542</v>
          </cell>
          <cell r="N2995" t="str">
            <v>TRUCK&amp;BUS</v>
          </cell>
          <cell r="O2995" t="str">
            <v>LUG</v>
          </cell>
          <cell r="P2995" t="str">
            <v>T/T</v>
          </cell>
          <cell r="Q2995" t="str">
            <v>TBS0L03F</v>
          </cell>
          <cell r="R2995" t="str">
            <v>THAILAND</v>
          </cell>
          <cell r="S2995">
            <v>3</v>
          </cell>
          <cell r="T2995" t="str">
            <v>TIRE</v>
          </cell>
          <cell r="V2995" t="str">
            <v>1000-20 14PR</v>
          </cell>
          <cell r="Y2995" t="str">
            <v>01</v>
          </cell>
          <cell r="Z2995" t="str">
            <v>TBSR</v>
          </cell>
          <cell r="AA2995" t="str">
            <v>T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 t="str">
            <v>L0</v>
          </cell>
          <cell r="AG2995" t="str">
            <v>TBS0L03F</v>
          </cell>
          <cell r="AL2995" t="str">
            <v>L-542</v>
          </cell>
          <cell r="AO2995" t="str">
            <v>1000-20</v>
          </cell>
          <cell r="AP2995" t="str">
            <v>TBS</v>
          </cell>
          <cell r="AQ2995">
            <v>0</v>
          </cell>
          <cell r="AR2995" t="str">
            <v>TBS</v>
          </cell>
          <cell r="AS2995">
            <v>0</v>
          </cell>
          <cell r="AT2995">
            <v>0</v>
          </cell>
          <cell r="AW2995" t="str">
            <v>DLR</v>
          </cell>
          <cell r="AX2995" t="str">
            <v>DLR</v>
          </cell>
          <cell r="AY2995" t="str">
            <v>F</v>
          </cell>
          <cell r="AZ2995">
            <v>10</v>
          </cell>
          <cell r="BA2995">
            <v>10</v>
          </cell>
          <cell r="BB2995">
            <v>10</v>
          </cell>
          <cell r="BC2995">
            <v>105</v>
          </cell>
          <cell r="BD2995" t="str">
            <v>TB</v>
          </cell>
          <cell r="BE2995" t="str">
            <v>TBS</v>
          </cell>
          <cell r="BF2995" t="str">
            <v>T</v>
          </cell>
          <cell r="BG2995" t="str">
            <v>T</v>
          </cell>
          <cell r="BH2995">
            <v>22.562000000000001</v>
          </cell>
          <cell r="BI2995">
            <v>0</v>
          </cell>
          <cell r="BJ2995">
            <v>0.57999999999999996</v>
          </cell>
          <cell r="BK2995">
            <v>0.25131449091839997</v>
          </cell>
          <cell r="BL2995">
            <v>20</v>
          </cell>
          <cell r="BM2995" t="str">
            <v>82</v>
          </cell>
          <cell r="BN2995">
            <v>254</v>
          </cell>
          <cell r="BO2995">
            <v>95</v>
          </cell>
          <cell r="BQ2995">
            <v>80</v>
          </cell>
          <cell r="BR2995">
            <v>7710</v>
          </cell>
          <cell r="BS2995">
            <v>4624</v>
          </cell>
          <cell r="BT2995">
            <v>4624</v>
          </cell>
          <cell r="BU2995">
            <v>5138</v>
          </cell>
          <cell r="BV2995">
            <v>10</v>
          </cell>
          <cell r="BW2995">
            <v>4624</v>
          </cell>
          <cell r="BX2995">
            <v>0</v>
          </cell>
        </row>
        <row r="2996">
          <cell r="E2996" t="str">
            <v>FTBX1061</v>
          </cell>
          <cell r="F2996" t="str">
            <v>1000-20 14PR L-542-BC51</v>
          </cell>
          <cell r="G2996" t="str">
            <v>1000-20 14J8+2BR L542-BC51</v>
          </cell>
          <cell r="H2996" t="str">
            <v>L-542</v>
          </cell>
          <cell r="I2996" t="str">
            <v>TBS1</v>
          </cell>
          <cell r="J2996" t="str">
            <v>TBS</v>
          </cell>
          <cell r="K2996" t="str">
            <v>FIRESTONE</v>
          </cell>
          <cell r="L2996" t="str">
            <v>1000-20 14PR</v>
          </cell>
          <cell r="M2996" t="str">
            <v>L-542</v>
          </cell>
          <cell r="N2996" t="str">
            <v>TRUCK&amp;BUS</v>
          </cell>
          <cell r="O2996" t="str">
            <v>LUG</v>
          </cell>
          <cell r="P2996" t="str">
            <v>T/T</v>
          </cell>
          <cell r="Q2996" t="str">
            <v>TBS0L03F</v>
          </cell>
          <cell r="R2996" t="str">
            <v>THAILAND</v>
          </cell>
          <cell r="S2996">
            <v>3</v>
          </cell>
          <cell r="T2996" t="str">
            <v>TIRE</v>
          </cell>
          <cell r="V2996" t="str">
            <v>1000-20 14PR</v>
          </cell>
          <cell r="Y2996" t="str">
            <v>01</v>
          </cell>
          <cell r="Z2996" t="str">
            <v>TBSR</v>
          </cell>
          <cell r="AA2996" t="str">
            <v>T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 t="str">
            <v>L0</v>
          </cell>
          <cell r="AG2996" t="str">
            <v>TBS0L03F</v>
          </cell>
          <cell r="AJ2996" t="str">
            <v>B074</v>
          </cell>
          <cell r="AK2996" t="str">
            <v>BC51</v>
          </cell>
          <cell r="AL2996" t="str">
            <v>L-542</v>
          </cell>
          <cell r="AO2996" t="str">
            <v>1000-20</v>
          </cell>
          <cell r="AP2996" t="str">
            <v>TBS</v>
          </cell>
          <cell r="AQ2996">
            <v>0</v>
          </cell>
          <cell r="AR2996" t="str">
            <v>TBS</v>
          </cell>
          <cell r="AS2996" t="str">
            <v>OE</v>
          </cell>
          <cell r="AT2996" t="str">
            <v/>
          </cell>
          <cell r="AW2996" t="str">
            <v>DLR</v>
          </cell>
          <cell r="AX2996" t="str">
            <v>CONT</v>
          </cell>
          <cell r="AY2996" t="str">
            <v>F</v>
          </cell>
          <cell r="AZ2996">
            <v>10</v>
          </cell>
          <cell r="BA2996">
            <v>10</v>
          </cell>
          <cell r="BB2996">
            <v>10</v>
          </cell>
          <cell r="BC2996">
            <v>105</v>
          </cell>
          <cell r="BD2996" t="str">
            <v>TB</v>
          </cell>
          <cell r="BE2996" t="str">
            <v>TBS</v>
          </cell>
          <cell r="BF2996" t="str">
            <v>T</v>
          </cell>
          <cell r="BG2996" t="str">
            <v>T</v>
          </cell>
          <cell r="BH2996">
            <v>21.95</v>
          </cell>
          <cell r="BI2996">
            <v>43.860999999999997</v>
          </cell>
          <cell r="BJ2996">
            <v>0.47</v>
          </cell>
          <cell r="BK2996">
            <v>0.25131449091839997</v>
          </cell>
          <cell r="BL2996">
            <v>20</v>
          </cell>
          <cell r="BM2996" t="str">
            <v>82</v>
          </cell>
          <cell r="BN2996">
            <v>254</v>
          </cell>
          <cell r="BO2996">
            <v>95</v>
          </cell>
          <cell r="BQ2996">
            <v>80</v>
          </cell>
          <cell r="BR2996">
            <v>7710</v>
          </cell>
          <cell r="BS2996">
            <v>4624</v>
          </cell>
          <cell r="BT2996">
            <v>4624</v>
          </cell>
          <cell r="BU2996">
            <v>5138</v>
          </cell>
          <cell r="BV2996">
            <v>10</v>
          </cell>
          <cell r="BW2996">
            <v>4624</v>
          </cell>
          <cell r="BX2996">
            <v>3777.63</v>
          </cell>
        </row>
        <row r="2997">
          <cell r="E2997" t="str">
            <v>FTBX1070</v>
          </cell>
          <cell r="F2997" t="str">
            <v>1100-20 14PR T-192</v>
          </cell>
          <cell r="G2997" t="str">
            <v>1100-20 14 T-192</v>
          </cell>
          <cell r="H2997" t="str">
            <v>T-192</v>
          </cell>
          <cell r="I2997" t="str">
            <v>TBS1</v>
          </cell>
          <cell r="J2997" t="str">
            <v>TBS</v>
          </cell>
          <cell r="K2997" t="str">
            <v>FIRESTONE</v>
          </cell>
          <cell r="L2997" t="str">
            <v>1100-20 14PR</v>
          </cell>
          <cell r="M2997" t="str">
            <v>T-192</v>
          </cell>
          <cell r="N2997" t="str">
            <v>TRUCK&amp;BUS</v>
          </cell>
          <cell r="O2997" t="str">
            <v>BUS</v>
          </cell>
          <cell r="P2997" t="str">
            <v>T/T</v>
          </cell>
          <cell r="Q2997" t="str">
            <v>TBS0L11F</v>
          </cell>
          <cell r="R2997" t="str">
            <v>THAILAND</v>
          </cell>
          <cell r="S2997">
            <v>3</v>
          </cell>
          <cell r="T2997" t="str">
            <v>TIRE</v>
          </cell>
          <cell r="V2997" t="str">
            <v>1100-20 14PR</v>
          </cell>
          <cell r="Y2997" t="str">
            <v>01</v>
          </cell>
          <cell r="Z2997" t="str">
            <v>TBSR</v>
          </cell>
          <cell r="AA2997" t="str">
            <v>T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 t="str">
            <v>L0</v>
          </cell>
          <cell r="AG2997" t="str">
            <v>TBS0L11F</v>
          </cell>
          <cell r="AL2997" t="str">
            <v>T-192</v>
          </cell>
          <cell r="AO2997" t="str">
            <v>1100-20</v>
          </cell>
          <cell r="AP2997" t="str">
            <v>TBS</v>
          </cell>
          <cell r="AQ2997">
            <v>0</v>
          </cell>
          <cell r="AR2997" t="str">
            <v>TBS</v>
          </cell>
          <cell r="AS2997">
            <v>0</v>
          </cell>
          <cell r="AT2997">
            <v>0</v>
          </cell>
          <cell r="AW2997" t="str">
            <v>DLR</v>
          </cell>
          <cell r="AX2997" t="str">
            <v>DLR</v>
          </cell>
          <cell r="AY2997" t="str">
            <v>F</v>
          </cell>
          <cell r="AZ2997">
            <v>10</v>
          </cell>
          <cell r="BA2997">
            <v>10</v>
          </cell>
          <cell r="BB2997">
            <v>10</v>
          </cell>
          <cell r="BC2997">
            <v>107</v>
          </cell>
          <cell r="BD2997" t="str">
            <v>TB</v>
          </cell>
          <cell r="BE2997" t="str">
            <v>TBS</v>
          </cell>
          <cell r="BF2997" t="str">
            <v>T</v>
          </cell>
          <cell r="BG2997" t="str">
            <v>T</v>
          </cell>
          <cell r="BH2997">
            <v>24.512</v>
          </cell>
          <cell r="BI2997">
            <v>0</v>
          </cell>
          <cell r="BJ2997">
            <v>0</v>
          </cell>
          <cell r="BK2997">
            <v>0.29818333075472636</v>
          </cell>
          <cell r="BL2997">
            <v>20</v>
          </cell>
          <cell r="BM2997" t="str">
            <v>82</v>
          </cell>
          <cell r="BN2997">
            <v>279.39999999999998</v>
          </cell>
          <cell r="BO2997">
            <v>95</v>
          </cell>
          <cell r="BQ2997">
            <v>80</v>
          </cell>
          <cell r="BR2997">
            <v>8720</v>
          </cell>
          <cell r="BS2997">
            <v>5232</v>
          </cell>
          <cell r="BT2997">
            <v>5232</v>
          </cell>
          <cell r="BU2997">
            <v>5813</v>
          </cell>
          <cell r="BV2997">
            <v>10</v>
          </cell>
          <cell r="BW2997">
            <v>5232</v>
          </cell>
          <cell r="BX2997">
            <v>0</v>
          </cell>
        </row>
        <row r="2998">
          <cell r="E2998" t="str">
            <v>FTBX1071</v>
          </cell>
          <cell r="F2998" t="str">
            <v>1100-20 14PR T-192(XV17)</v>
          </cell>
          <cell r="G2998" t="str">
            <v>1100-20 14D8+1BR T192</v>
          </cell>
          <cell r="H2998" t="str">
            <v>T-192</v>
          </cell>
          <cell r="I2998" t="str">
            <v>TBS1</v>
          </cell>
          <cell r="J2998" t="str">
            <v>TBS</v>
          </cell>
          <cell r="K2998" t="str">
            <v>FIRESTONE</v>
          </cell>
          <cell r="L2998" t="str">
            <v>1100-20 12PR</v>
          </cell>
          <cell r="M2998" t="str">
            <v>T-192</v>
          </cell>
          <cell r="N2998" t="str">
            <v>TRUCK&amp;BUS</v>
          </cell>
          <cell r="O2998" t="str">
            <v>BUS</v>
          </cell>
          <cell r="P2998" t="str">
            <v>T/T</v>
          </cell>
          <cell r="Q2998" t="str">
            <v>TBS0L11F</v>
          </cell>
          <cell r="R2998" t="str">
            <v>THAILAND</v>
          </cell>
          <cell r="S2998">
            <v>3</v>
          </cell>
          <cell r="T2998" t="str">
            <v>TIRE</v>
          </cell>
          <cell r="V2998" t="str">
            <v>1100-20 12PR</v>
          </cell>
          <cell r="Y2998" t="str">
            <v>01</v>
          </cell>
          <cell r="Z2998" t="str">
            <v>TBSR</v>
          </cell>
          <cell r="AA2998" t="str">
            <v>T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 t="str">
            <v>L0</v>
          </cell>
          <cell r="AG2998" t="str">
            <v>TBS0L11F</v>
          </cell>
          <cell r="AJ2998" t="str">
            <v>BF05</v>
          </cell>
          <cell r="AK2998" t="str">
            <v>XV17</v>
          </cell>
          <cell r="AL2998" t="str">
            <v>T-192</v>
          </cell>
          <cell r="AO2998" t="str">
            <v>1100-20</v>
          </cell>
          <cell r="AP2998" t="str">
            <v>TBS</v>
          </cell>
          <cell r="AQ2998">
            <v>0</v>
          </cell>
          <cell r="AR2998" t="str">
            <v>TBS</v>
          </cell>
          <cell r="AS2998" t="str">
            <v>OE</v>
          </cell>
          <cell r="AT2998" t="str">
            <v>REP</v>
          </cell>
          <cell r="AW2998" t="str">
            <v>DLR</v>
          </cell>
          <cell r="AX2998" t="str">
            <v>CONT</v>
          </cell>
          <cell r="AY2998" t="str">
            <v>F</v>
          </cell>
          <cell r="AZ2998">
            <v>10</v>
          </cell>
          <cell r="BA2998">
            <v>10</v>
          </cell>
          <cell r="BB2998">
            <v>10</v>
          </cell>
          <cell r="BC2998">
            <v>107</v>
          </cell>
          <cell r="BD2998" t="str">
            <v>TB</v>
          </cell>
          <cell r="BE2998" t="str">
            <v>TBS</v>
          </cell>
          <cell r="BF2998" t="str">
            <v>T</v>
          </cell>
          <cell r="BG2998" t="str">
            <v>T</v>
          </cell>
          <cell r="BH2998">
            <v>24.276</v>
          </cell>
          <cell r="BI2998">
            <v>47.963000000000001</v>
          </cell>
          <cell r="BJ2998">
            <v>0.54</v>
          </cell>
          <cell r="BK2998">
            <v>0.29818333075472636</v>
          </cell>
          <cell r="BL2998">
            <v>20</v>
          </cell>
          <cell r="BM2998" t="str">
            <v>82</v>
          </cell>
          <cell r="BN2998">
            <v>279.39999999999998</v>
          </cell>
          <cell r="BO2998">
            <v>95</v>
          </cell>
          <cell r="BQ2998">
            <v>80</v>
          </cell>
          <cell r="BR2998">
            <v>8720</v>
          </cell>
          <cell r="BS2998">
            <v>5232</v>
          </cell>
          <cell r="BT2998">
            <v>5232</v>
          </cell>
          <cell r="BU2998">
            <v>5813</v>
          </cell>
          <cell r="BV2998">
            <v>10</v>
          </cell>
          <cell r="BW2998">
            <v>5232</v>
          </cell>
          <cell r="BX2998">
            <v>4276.28</v>
          </cell>
        </row>
        <row r="2999">
          <cell r="E2999" t="str">
            <v>FTBX1080</v>
          </cell>
          <cell r="F2999" t="str">
            <v>900-20 14PR T-200</v>
          </cell>
          <cell r="G2999" t="str">
            <v>900-20 14 T-200</v>
          </cell>
          <cell r="H2999" t="str">
            <v>T-200</v>
          </cell>
          <cell r="I2999" t="str">
            <v>TBS1</v>
          </cell>
          <cell r="J2999" t="str">
            <v>TBS</v>
          </cell>
          <cell r="K2999" t="str">
            <v>FIRESTONE</v>
          </cell>
          <cell r="L2999" t="str">
            <v>900-20 14PR</v>
          </cell>
          <cell r="M2999" t="str">
            <v>T-200</v>
          </cell>
          <cell r="N2999" t="str">
            <v>TRUCK&amp;BUS</v>
          </cell>
          <cell r="O2999" t="str">
            <v>RIB</v>
          </cell>
          <cell r="P2999" t="str">
            <v>T/T</v>
          </cell>
          <cell r="Q2999" t="str">
            <v>TBS0L09F</v>
          </cell>
          <cell r="R2999" t="str">
            <v>THAILAND</v>
          </cell>
          <cell r="S2999">
            <v>3</v>
          </cell>
          <cell r="T2999" t="str">
            <v>TIRE</v>
          </cell>
          <cell r="V2999" t="str">
            <v>900-20 14PR</v>
          </cell>
          <cell r="Y2999" t="str">
            <v>01</v>
          </cell>
          <cell r="Z2999" t="str">
            <v>TBSR</v>
          </cell>
          <cell r="AA2999" t="str">
            <v>T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 t="str">
            <v>L0</v>
          </cell>
          <cell r="AG2999" t="str">
            <v>TBS0L09F</v>
          </cell>
          <cell r="AL2999" t="str">
            <v>T-200</v>
          </cell>
          <cell r="AO2999" t="str">
            <v>900-20</v>
          </cell>
          <cell r="AP2999" t="str">
            <v>TBS</v>
          </cell>
          <cell r="AQ2999">
            <v>0</v>
          </cell>
          <cell r="AR2999" t="str">
            <v>TBS</v>
          </cell>
          <cell r="AS2999">
            <v>0</v>
          </cell>
          <cell r="AT2999">
            <v>0</v>
          </cell>
          <cell r="AW2999" t="str">
            <v>DLR</v>
          </cell>
          <cell r="AX2999" t="str">
            <v>DLR</v>
          </cell>
          <cell r="AY2999" t="str">
            <v>F</v>
          </cell>
          <cell r="AZ2999">
            <v>10</v>
          </cell>
          <cell r="BA2999">
            <v>10</v>
          </cell>
          <cell r="BB2999">
            <v>10</v>
          </cell>
          <cell r="BC2999">
            <v>103</v>
          </cell>
          <cell r="BD2999" t="str">
            <v>TB</v>
          </cell>
          <cell r="BE2999" t="str">
            <v>TBS</v>
          </cell>
          <cell r="BF2999" t="str">
            <v>T</v>
          </cell>
          <cell r="BG2999" t="str">
            <v>T</v>
          </cell>
          <cell r="BH2999">
            <v>20.329000000000001</v>
          </cell>
          <cell r="BI2999">
            <v>0</v>
          </cell>
          <cell r="BJ2999">
            <v>0.53200000000000003</v>
          </cell>
          <cell r="BK2999">
            <v>0.2100024555984</v>
          </cell>
          <cell r="BL2999">
            <v>20</v>
          </cell>
          <cell r="BM2999" t="str">
            <v>82</v>
          </cell>
          <cell r="BN2999">
            <v>229</v>
          </cell>
          <cell r="BO2999">
            <v>95</v>
          </cell>
          <cell r="BQ2999">
            <v>80</v>
          </cell>
          <cell r="BR2999">
            <v>7700</v>
          </cell>
          <cell r="BS2999">
            <v>4620</v>
          </cell>
          <cell r="BT2999">
            <v>4620</v>
          </cell>
          <cell r="BU2999">
            <v>5133</v>
          </cell>
          <cell r="BV2999">
            <v>10</v>
          </cell>
          <cell r="BW2999">
            <v>4620</v>
          </cell>
          <cell r="BX2999">
            <v>0</v>
          </cell>
        </row>
        <row r="3000">
          <cell r="E3000" t="str">
            <v>FTBX1081</v>
          </cell>
          <cell r="F3000" t="str">
            <v>900-20 14 PR T-200(HH64)</v>
          </cell>
          <cell r="G3000" t="str">
            <v>900-20 14 J8+2BR T200-HH64</v>
          </cell>
          <cell r="H3000" t="str">
            <v>T-200</v>
          </cell>
          <cell r="I3000" t="str">
            <v>TBS1</v>
          </cell>
          <cell r="J3000" t="str">
            <v>TBS</v>
          </cell>
          <cell r="K3000" t="str">
            <v>FIRESTONE</v>
          </cell>
          <cell r="L3000" t="str">
            <v>900-20 14PR</v>
          </cell>
          <cell r="M3000" t="str">
            <v>T-200</v>
          </cell>
          <cell r="N3000" t="str">
            <v>TRUCK&amp;BUS</v>
          </cell>
          <cell r="O3000" t="str">
            <v>RIB</v>
          </cell>
          <cell r="P3000" t="str">
            <v>T/T</v>
          </cell>
          <cell r="Q3000" t="str">
            <v>TBS0L09F</v>
          </cell>
          <cell r="R3000" t="str">
            <v>THAILAND</v>
          </cell>
          <cell r="S3000">
            <v>3</v>
          </cell>
          <cell r="T3000" t="str">
            <v>TIRE</v>
          </cell>
          <cell r="V3000" t="str">
            <v>900-20 14PR</v>
          </cell>
          <cell r="Y3000" t="str">
            <v>01</v>
          </cell>
          <cell r="Z3000" t="str">
            <v>TBSR</v>
          </cell>
          <cell r="AA3000" t="str">
            <v>T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 t="str">
            <v>L0</v>
          </cell>
          <cell r="AG3000" t="str">
            <v>TBS0L09F</v>
          </cell>
          <cell r="AJ3000" t="str">
            <v>BF06</v>
          </cell>
          <cell r="AK3000" t="str">
            <v>HH64</v>
          </cell>
          <cell r="AL3000" t="str">
            <v>T-200</v>
          </cell>
          <cell r="AO3000" t="str">
            <v>900-20</v>
          </cell>
          <cell r="AP3000" t="str">
            <v>TBS</v>
          </cell>
          <cell r="AQ3000">
            <v>0</v>
          </cell>
          <cell r="AR3000" t="str">
            <v>TBS</v>
          </cell>
          <cell r="AS3000" t="str">
            <v>OE</v>
          </cell>
          <cell r="AT3000" t="str">
            <v/>
          </cell>
          <cell r="AW3000" t="str">
            <v>DLR</v>
          </cell>
          <cell r="AX3000" t="str">
            <v>CONT</v>
          </cell>
          <cell r="AY3000" t="str">
            <v>F</v>
          </cell>
          <cell r="AZ3000">
            <v>10</v>
          </cell>
          <cell r="BA3000">
            <v>10</v>
          </cell>
          <cell r="BB3000">
            <v>10</v>
          </cell>
          <cell r="BC3000">
            <v>103</v>
          </cell>
          <cell r="BD3000" t="str">
            <v>TB</v>
          </cell>
          <cell r="BE3000" t="str">
            <v>TBS</v>
          </cell>
          <cell r="BF3000" t="str">
            <v>T</v>
          </cell>
          <cell r="BG3000" t="str">
            <v>T</v>
          </cell>
          <cell r="BH3000">
            <v>20.288</v>
          </cell>
          <cell r="BI3000">
            <v>39.945</v>
          </cell>
          <cell r="BJ3000">
            <v>0.40500000000000003</v>
          </cell>
          <cell r="BK3000">
            <v>0.2100024555984</v>
          </cell>
          <cell r="BL3000">
            <v>20</v>
          </cell>
          <cell r="BM3000" t="str">
            <v>82</v>
          </cell>
          <cell r="BN3000">
            <v>229</v>
          </cell>
          <cell r="BO3000">
            <v>95</v>
          </cell>
          <cell r="BR3000">
            <v>7700</v>
          </cell>
          <cell r="BS3000">
            <v>4620</v>
          </cell>
          <cell r="BT3000">
            <v>4620</v>
          </cell>
          <cell r="BU3000">
            <v>5133</v>
          </cell>
          <cell r="BV3000">
            <v>10</v>
          </cell>
          <cell r="BW3000">
            <v>4620</v>
          </cell>
          <cell r="BX3000">
            <v>0</v>
          </cell>
        </row>
        <row r="3001">
          <cell r="E3001" t="str">
            <v>FTBX1085</v>
          </cell>
          <cell r="F3001" t="str">
            <v>900-20 14PR F495</v>
          </cell>
          <cell r="G3001" t="str">
            <v>900-20 14 F495</v>
          </cell>
          <cell r="H3001" t="str">
            <v>F495</v>
          </cell>
          <cell r="I3001" t="str">
            <v>TBS1</v>
          </cell>
          <cell r="J3001" t="str">
            <v>TBS</v>
          </cell>
          <cell r="K3001" t="str">
            <v>FIRESTONE</v>
          </cell>
          <cell r="L3001" t="str">
            <v>900-20 14PR</v>
          </cell>
          <cell r="M3001" t="str">
            <v>F495</v>
          </cell>
          <cell r="N3001" t="str">
            <v>TRUCK&amp;BUS</v>
          </cell>
          <cell r="O3001" t="str">
            <v>RIB</v>
          </cell>
          <cell r="P3001" t="str">
            <v>T/T</v>
          </cell>
          <cell r="Q3001" t="str">
            <v>TBS0L21F</v>
          </cell>
          <cell r="R3001" t="str">
            <v>THAILAND</v>
          </cell>
          <cell r="S3001">
            <v>3</v>
          </cell>
          <cell r="T3001" t="str">
            <v>TIRE</v>
          </cell>
          <cell r="V3001" t="str">
            <v>900-20 14PR</v>
          </cell>
          <cell r="Y3001" t="str">
            <v>01</v>
          </cell>
          <cell r="Z3001" t="str">
            <v>TBSR</v>
          </cell>
          <cell r="AA3001" t="str">
            <v>T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 t="str">
            <v>L0</v>
          </cell>
          <cell r="AG3001">
            <v>0</v>
          </cell>
          <cell r="AK3001" t="str">
            <v>NL17</v>
          </cell>
          <cell r="AL3001" t="str">
            <v>F-495</v>
          </cell>
          <cell r="AO3001" t="str">
            <v>900-20</v>
          </cell>
          <cell r="AP3001" t="str">
            <v>TBS</v>
          </cell>
          <cell r="AQ3001">
            <v>0</v>
          </cell>
          <cell r="AR3001" t="str">
            <v>TBS</v>
          </cell>
          <cell r="AS3001">
            <v>0</v>
          </cell>
          <cell r="AT3001">
            <v>0</v>
          </cell>
          <cell r="AW3001" t="str">
            <v>DLR</v>
          </cell>
          <cell r="AX3001" t="str">
            <v>DLR</v>
          </cell>
          <cell r="AY3001" t="str">
            <v>F</v>
          </cell>
          <cell r="AZ3001">
            <v>10</v>
          </cell>
          <cell r="BA3001">
            <v>10</v>
          </cell>
          <cell r="BB3001">
            <v>10</v>
          </cell>
          <cell r="BC3001">
            <v>101</v>
          </cell>
          <cell r="BD3001" t="str">
            <v>TB</v>
          </cell>
          <cell r="BE3001" t="str">
            <v>TBS</v>
          </cell>
          <cell r="BF3001" t="str">
            <v>T</v>
          </cell>
          <cell r="BG3001" t="str">
            <v>T</v>
          </cell>
          <cell r="BH3001">
            <v>20.914999999999999</v>
          </cell>
          <cell r="BI3001">
            <v>0</v>
          </cell>
          <cell r="BJ3001">
            <v>0.40500000000000003</v>
          </cell>
          <cell r="BK3001">
            <v>0.2100024555984</v>
          </cell>
          <cell r="BL3001">
            <v>20</v>
          </cell>
          <cell r="BM3001" t="str">
            <v>82</v>
          </cell>
          <cell r="BN3001">
            <v>229</v>
          </cell>
          <cell r="BO3001">
            <v>95</v>
          </cell>
          <cell r="BQ3001">
            <v>80</v>
          </cell>
          <cell r="BR3001">
            <v>7380</v>
          </cell>
          <cell r="BS3001">
            <v>4429</v>
          </cell>
          <cell r="BT3001">
            <v>4429</v>
          </cell>
          <cell r="BU3001">
            <v>4921</v>
          </cell>
          <cell r="BV3001">
            <v>10</v>
          </cell>
          <cell r="BW3001">
            <v>4429</v>
          </cell>
          <cell r="BX3001">
            <v>0</v>
          </cell>
        </row>
        <row r="3002">
          <cell r="E3002" t="str">
            <v>FTBX1086</v>
          </cell>
          <cell r="F3002" t="str">
            <v>900-20 14PR F495 (L6)</v>
          </cell>
          <cell r="G3002" t="str">
            <v>900-20 14 F495(L6)</v>
          </cell>
          <cell r="H3002" t="str">
            <v>F495</v>
          </cell>
          <cell r="I3002" t="str">
            <v>TBS1</v>
          </cell>
          <cell r="J3002" t="str">
            <v>TBS</v>
          </cell>
          <cell r="K3002" t="str">
            <v>FIRESTONE</v>
          </cell>
          <cell r="L3002" t="str">
            <v>900-20 14PR</v>
          </cell>
          <cell r="M3002" t="str">
            <v>F495</v>
          </cell>
          <cell r="N3002" t="str">
            <v>TRUCK&amp;BUS</v>
          </cell>
          <cell r="O3002" t="str">
            <v>RIB</v>
          </cell>
          <cell r="P3002" t="str">
            <v>T/T</v>
          </cell>
          <cell r="Q3002" t="str">
            <v>TBS0L20F</v>
          </cell>
          <cell r="R3002" t="str">
            <v>THAILAND</v>
          </cell>
          <cell r="S3002">
            <v>3</v>
          </cell>
          <cell r="T3002" t="str">
            <v>TIRE</v>
          </cell>
          <cell r="V3002" t="str">
            <v>900-20 14PR</v>
          </cell>
          <cell r="Y3002" t="str">
            <v>01</v>
          </cell>
          <cell r="Z3002" t="str">
            <v>TBSR</v>
          </cell>
          <cell r="AA3002" t="str">
            <v>T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 t="str">
            <v>L0</v>
          </cell>
          <cell r="AG3002" t="str">
            <v>TBS0L20F</v>
          </cell>
          <cell r="AK3002" t="str">
            <v>AC16</v>
          </cell>
          <cell r="AL3002" t="str">
            <v>F-495</v>
          </cell>
          <cell r="AO3002" t="str">
            <v>900-20</v>
          </cell>
          <cell r="AP3002" t="str">
            <v>TBS</v>
          </cell>
          <cell r="AQ3002">
            <v>0</v>
          </cell>
          <cell r="AR3002" t="str">
            <v>TBS</v>
          </cell>
          <cell r="AS3002">
            <v>0</v>
          </cell>
          <cell r="AT3002">
            <v>0</v>
          </cell>
          <cell r="AW3002" t="str">
            <v>NON</v>
          </cell>
          <cell r="AX3002" t="str">
            <v>NON</v>
          </cell>
          <cell r="AY3002" t="str">
            <v>F</v>
          </cell>
          <cell r="AZ3002">
            <v>10</v>
          </cell>
          <cell r="BA3002">
            <v>10</v>
          </cell>
          <cell r="BB3002">
            <v>10</v>
          </cell>
          <cell r="BC3002">
            <v>101</v>
          </cell>
          <cell r="BD3002" t="str">
            <v>TB</v>
          </cell>
          <cell r="BE3002" t="str">
            <v>TBS</v>
          </cell>
          <cell r="BF3002" t="str">
            <v>T</v>
          </cell>
          <cell r="BG3002" t="str">
            <v>T</v>
          </cell>
          <cell r="BH3002">
            <v>20.652000000000001</v>
          </cell>
          <cell r="BI3002">
            <v>0</v>
          </cell>
          <cell r="BJ3002">
            <v>0.40500000000000003</v>
          </cell>
          <cell r="BK3002">
            <v>0.2100024555984</v>
          </cell>
          <cell r="BL3002">
            <v>20</v>
          </cell>
          <cell r="BM3002" t="str">
            <v>82</v>
          </cell>
          <cell r="BN3002">
            <v>229</v>
          </cell>
          <cell r="BP3002">
            <v>80</v>
          </cell>
          <cell r="BR3002">
            <v>0</v>
          </cell>
          <cell r="BS3002">
            <v>0</v>
          </cell>
          <cell r="BT3002">
            <v>0</v>
          </cell>
          <cell r="BU3002">
            <v>0</v>
          </cell>
          <cell r="BV3002">
            <v>0</v>
          </cell>
          <cell r="BW3002">
            <v>0</v>
          </cell>
          <cell r="BX3002">
            <v>0</v>
          </cell>
        </row>
        <row r="3003">
          <cell r="E3003" t="str">
            <v>FTBX1087</v>
          </cell>
          <cell r="F3003" t="str">
            <v>900-20 14PR F495-NL11</v>
          </cell>
          <cell r="G3003" t="str">
            <v>900-20 14J8+2BR F495 - NL11</v>
          </cell>
          <cell r="H3003" t="str">
            <v>F495</v>
          </cell>
          <cell r="I3003" t="str">
            <v>TBS1</v>
          </cell>
          <cell r="J3003" t="str">
            <v>TBS</v>
          </cell>
          <cell r="K3003" t="str">
            <v>FIRESTONE</v>
          </cell>
          <cell r="L3003" t="str">
            <v>900-20 14PR</v>
          </cell>
          <cell r="M3003" t="str">
            <v>F495</v>
          </cell>
          <cell r="N3003" t="str">
            <v>TRUCK&amp;BUS</v>
          </cell>
          <cell r="O3003" t="str">
            <v>RIB</v>
          </cell>
          <cell r="P3003" t="str">
            <v>T/T</v>
          </cell>
          <cell r="Q3003" t="str">
            <v>TBS0L25F</v>
          </cell>
          <cell r="R3003" t="str">
            <v>THAILAND</v>
          </cell>
          <cell r="S3003">
            <v>3</v>
          </cell>
          <cell r="T3003" t="str">
            <v>TIRE</v>
          </cell>
          <cell r="V3003" t="str">
            <v>900-20 14PR</v>
          </cell>
          <cell r="Y3003" t="str">
            <v>01</v>
          </cell>
          <cell r="Z3003" t="str">
            <v>TBSR</v>
          </cell>
          <cell r="AA3003" t="str">
            <v>T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 t="str">
            <v>L0</v>
          </cell>
          <cell r="AG3003">
            <v>0</v>
          </cell>
          <cell r="AJ3003" t="str">
            <v>BF20</v>
          </cell>
          <cell r="AK3003" t="str">
            <v>NL11</v>
          </cell>
          <cell r="AL3003" t="str">
            <v>F-495</v>
          </cell>
          <cell r="AO3003" t="str">
            <v>900-20</v>
          </cell>
          <cell r="AP3003" t="str">
            <v>TBS</v>
          </cell>
          <cell r="AQ3003">
            <v>0</v>
          </cell>
          <cell r="AR3003" t="str">
            <v>TBS</v>
          </cell>
          <cell r="AS3003" t="str">
            <v>OE</v>
          </cell>
          <cell r="AT3003" t="str">
            <v>REP</v>
          </cell>
          <cell r="AW3003" t="str">
            <v>DLR</v>
          </cell>
          <cell r="AX3003" t="str">
            <v>CONT</v>
          </cell>
          <cell r="AY3003" t="str">
            <v>F</v>
          </cell>
          <cell r="AZ3003">
            <v>10</v>
          </cell>
          <cell r="BA3003">
            <v>10</v>
          </cell>
          <cell r="BB3003">
            <v>10</v>
          </cell>
          <cell r="BC3003">
            <v>101</v>
          </cell>
          <cell r="BD3003" t="str">
            <v>TB</v>
          </cell>
          <cell r="BE3003" t="str">
            <v>TBS</v>
          </cell>
          <cell r="BF3003" t="str">
            <v>T</v>
          </cell>
          <cell r="BG3003" t="str">
            <v>T</v>
          </cell>
          <cell r="BH3003">
            <v>20.718</v>
          </cell>
          <cell r="BI3003">
            <v>41.228000000000002</v>
          </cell>
          <cell r="BJ3003">
            <v>0.40500000000000003</v>
          </cell>
          <cell r="BK3003">
            <v>0.2100024555984</v>
          </cell>
          <cell r="BL3003">
            <v>20</v>
          </cell>
          <cell r="BM3003" t="str">
            <v>82</v>
          </cell>
          <cell r="BN3003">
            <v>229</v>
          </cell>
          <cell r="BO3003">
            <v>95</v>
          </cell>
          <cell r="BP3003">
            <v>80</v>
          </cell>
          <cell r="BQ3003">
            <v>0</v>
          </cell>
          <cell r="BR3003">
            <v>7380</v>
          </cell>
          <cell r="BS3003">
            <v>4429</v>
          </cell>
          <cell r="BT3003">
            <v>4429</v>
          </cell>
          <cell r="BU3003">
            <v>4921</v>
          </cell>
          <cell r="BV3003">
            <v>10</v>
          </cell>
          <cell r="BW3003">
            <v>4429</v>
          </cell>
          <cell r="BX3003">
            <v>3551</v>
          </cell>
        </row>
        <row r="3004">
          <cell r="E3004" t="str">
            <v>FTBX1088</v>
          </cell>
          <cell r="F3004" t="str">
            <v>900-20 14PR F495-AC15</v>
          </cell>
          <cell r="G3004" t="str">
            <v>900-20 14L6+2BR F495-AC15</v>
          </cell>
          <cell r="H3004" t="str">
            <v>F495</v>
          </cell>
          <cell r="I3004" t="str">
            <v>TBS1</v>
          </cell>
          <cell r="J3004" t="str">
            <v>TBS</v>
          </cell>
          <cell r="K3004" t="str">
            <v>FIRESTONE</v>
          </cell>
          <cell r="L3004" t="str">
            <v>900-20 14PR</v>
          </cell>
          <cell r="M3004" t="str">
            <v>F495</v>
          </cell>
          <cell r="N3004" t="str">
            <v>TRUCK&amp;BUS</v>
          </cell>
          <cell r="O3004" t="str">
            <v>RIB</v>
          </cell>
          <cell r="P3004" t="str">
            <v>T/T</v>
          </cell>
          <cell r="Q3004" t="str">
            <v>TBS0L20F</v>
          </cell>
          <cell r="R3004" t="str">
            <v>THAILAND</v>
          </cell>
          <cell r="S3004">
            <v>3</v>
          </cell>
          <cell r="T3004" t="str">
            <v>TIRE</v>
          </cell>
          <cell r="V3004" t="str">
            <v>900-20 14PR</v>
          </cell>
          <cell r="Y3004" t="str">
            <v>01</v>
          </cell>
          <cell r="Z3004" t="str">
            <v>TBSR</v>
          </cell>
          <cell r="AA3004" t="str">
            <v>T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 t="str">
            <v>L0</v>
          </cell>
          <cell r="AG3004" t="str">
            <v>TBS0L20F</v>
          </cell>
          <cell r="AJ3004" t="str">
            <v>BF18</v>
          </cell>
          <cell r="AK3004" t="str">
            <v>AC15</v>
          </cell>
          <cell r="AL3004" t="str">
            <v>F-495</v>
          </cell>
          <cell r="AO3004" t="str">
            <v>900-20</v>
          </cell>
          <cell r="AP3004" t="str">
            <v>TBS</v>
          </cell>
          <cell r="AQ3004">
            <v>0</v>
          </cell>
          <cell r="AR3004" t="str">
            <v>TBS</v>
          </cell>
          <cell r="AS3004">
            <v>0</v>
          </cell>
          <cell r="AT3004">
            <v>0</v>
          </cell>
          <cell r="AW3004" t="str">
            <v>NON</v>
          </cell>
          <cell r="AX3004" t="str">
            <v>NON</v>
          </cell>
          <cell r="AY3004" t="str">
            <v>F</v>
          </cell>
          <cell r="AZ3004">
            <v>10</v>
          </cell>
          <cell r="BA3004">
            <v>10</v>
          </cell>
          <cell r="BB3004">
            <v>10</v>
          </cell>
          <cell r="BC3004">
            <v>101</v>
          </cell>
          <cell r="BD3004" t="str">
            <v>TB</v>
          </cell>
          <cell r="BE3004" t="str">
            <v>TBS</v>
          </cell>
          <cell r="BF3004" t="str">
            <v>T</v>
          </cell>
          <cell r="BG3004" t="str">
            <v>T</v>
          </cell>
          <cell r="BH3004">
            <v>20.559000000000001</v>
          </cell>
          <cell r="BI3004">
            <v>40.484999999999999</v>
          </cell>
          <cell r="BJ3004">
            <v>0.40500000000000003</v>
          </cell>
          <cell r="BK3004">
            <v>0.2100024555984</v>
          </cell>
          <cell r="BL3004">
            <v>20</v>
          </cell>
          <cell r="BM3004" t="str">
            <v>82</v>
          </cell>
          <cell r="BN3004">
            <v>229</v>
          </cell>
          <cell r="BP3004">
            <v>80</v>
          </cell>
          <cell r="BR3004">
            <v>0</v>
          </cell>
          <cell r="BS3004">
            <v>0</v>
          </cell>
          <cell r="BT3004">
            <v>0</v>
          </cell>
          <cell r="BU3004">
            <v>0</v>
          </cell>
          <cell r="BV3004">
            <v>0</v>
          </cell>
          <cell r="BW3004">
            <v>0</v>
          </cell>
          <cell r="BX3004">
            <v>0</v>
          </cell>
        </row>
        <row r="3005">
          <cell r="E3005" t="str">
            <v>FTBX1090</v>
          </cell>
          <cell r="F3005" t="str">
            <v>1000-20 14PR T-200</v>
          </cell>
          <cell r="G3005" t="str">
            <v>1000-20 14 T-200</v>
          </cell>
          <cell r="H3005" t="str">
            <v>T-200</v>
          </cell>
          <cell r="I3005" t="str">
            <v>TBS1</v>
          </cell>
          <cell r="J3005" t="str">
            <v>TBS</v>
          </cell>
          <cell r="K3005" t="str">
            <v>FIRESTONE</v>
          </cell>
          <cell r="L3005" t="str">
            <v>1000-20 14PR</v>
          </cell>
          <cell r="M3005" t="str">
            <v>T-200</v>
          </cell>
          <cell r="N3005" t="str">
            <v>TRUCK&amp;BUS</v>
          </cell>
          <cell r="O3005" t="str">
            <v>RIB</v>
          </cell>
          <cell r="P3005" t="str">
            <v>T/T</v>
          </cell>
          <cell r="Q3005" t="str">
            <v>TBS0L10F</v>
          </cell>
          <cell r="R3005" t="str">
            <v>THAILAND</v>
          </cell>
          <cell r="S3005">
            <v>3</v>
          </cell>
          <cell r="T3005" t="str">
            <v>TIRE</v>
          </cell>
          <cell r="V3005" t="str">
            <v>1000-20 14PR</v>
          </cell>
          <cell r="Y3005" t="str">
            <v>01</v>
          </cell>
          <cell r="Z3005" t="str">
            <v>TBSR</v>
          </cell>
          <cell r="AA3005" t="str">
            <v>T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 t="str">
            <v>L0</v>
          </cell>
          <cell r="AG3005" t="str">
            <v>TBS0L10F</v>
          </cell>
          <cell r="AL3005" t="str">
            <v>T-200</v>
          </cell>
          <cell r="AO3005" t="str">
            <v>1000-20</v>
          </cell>
          <cell r="AP3005" t="str">
            <v>TBS</v>
          </cell>
          <cell r="AQ3005">
            <v>0</v>
          </cell>
          <cell r="AR3005" t="str">
            <v>TBS</v>
          </cell>
          <cell r="AS3005">
            <v>0</v>
          </cell>
          <cell r="AT3005">
            <v>0</v>
          </cell>
          <cell r="AW3005" t="str">
            <v>DLR</v>
          </cell>
          <cell r="AX3005" t="str">
            <v>DLR</v>
          </cell>
          <cell r="AY3005" t="str">
            <v>F</v>
          </cell>
          <cell r="AZ3005">
            <v>10</v>
          </cell>
          <cell r="BA3005">
            <v>10</v>
          </cell>
          <cell r="BB3005">
            <v>10</v>
          </cell>
          <cell r="BC3005">
            <v>106</v>
          </cell>
          <cell r="BD3005" t="str">
            <v>TB</v>
          </cell>
          <cell r="BE3005" t="str">
            <v>TBS</v>
          </cell>
          <cell r="BF3005" t="str">
            <v>T</v>
          </cell>
          <cell r="BG3005" t="str">
            <v>T</v>
          </cell>
          <cell r="BH3005">
            <v>23.297999999999998</v>
          </cell>
          <cell r="BI3005">
            <v>0</v>
          </cell>
          <cell r="BJ3005">
            <v>0.57999999999999996</v>
          </cell>
          <cell r="BK3005">
            <v>0.25131449091839997</v>
          </cell>
          <cell r="BL3005">
            <v>20</v>
          </cell>
          <cell r="BM3005" t="str">
            <v>82</v>
          </cell>
          <cell r="BN3005">
            <v>254</v>
          </cell>
          <cell r="BO3005">
            <v>95</v>
          </cell>
          <cell r="BQ3005">
            <v>80</v>
          </cell>
          <cell r="BR3005">
            <v>8840</v>
          </cell>
          <cell r="BS3005">
            <v>5302</v>
          </cell>
          <cell r="BT3005">
            <v>5302</v>
          </cell>
          <cell r="BU3005">
            <v>5891</v>
          </cell>
          <cell r="BV3005">
            <v>10</v>
          </cell>
          <cell r="BW3005">
            <v>5302</v>
          </cell>
          <cell r="BX3005">
            <v>0</v>
          </cell>
        </row>
        <row r="3006">
          <cell r="E3006" t="str">
            <v>FTBX1091</v>
          </cell>
          <cell r="F3006" t="str">
            <v>1000-20 14PR T-200 - DE77</v>
          </cell>
          <cell r="G3006" t="str">
            <v>1000-20 14J8+2BR T200-DE77</v>
          </cell>
          <cell r="H3006" t="str">
            <v>T-200</v>
          </cell>
          <cell r="I3006" t="str">
            <v>TBS1</v>
          </cell>
          <cell r="J3006" t="str">
            <v>TBS</v>
          </cell>
          <cell r="K3006" t="str">
            <v>FIRESTONE</v>
          </cell>
          <cell r="L3006" t="str">
            <v>1000-20 14PR</v>
          </cell>
          <cell r="M3006" t="str">
            <v>T-200</v>
          </cell>
          <cell r="N3006" t="str">
            <v>TRUCK&amp;BUS</v>
          </cell>
          <cell r="O3006" t="str">
            <v>RIB</v>
          </cell>
          <cell r="P3006" t="str">
            <v>T/T</v>
          </cell>
          <cell r="Q3006" t="str">
            <v>TBS0L10F</v>
          </cell>
          <cell r="R3006" t="str">
            <v>THAILAND</v>
          </cell>
          <cell r="S3006">
            <v>3</v>
          </cell>
          <cell r="T3006" t="str">
            <v>TIRE</v>
          </cell>
          <cell r="V3006" t="str">
            <v>1000-20 14PR</v>
          </cell>
          <cell r="Y3006" t="str">
            <v>01</v>
          </cell>
          <cell r="Z3006" t="str">
            <v>TBSR</v>
          </cell>
          <cell r="AA3006" t="str">
            <v>T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 t="str">
            <v>L0</v>
          </cell>
          <cell r="AG3006" t="str">
            <v>TBS0L10F</v>
          </cell>
          <cell r="AJ3006" t="str">
            <v>BF07</v>
          </cell>
          <cell r="AK3006" t="str">
            <v>DE77</v>
          </cell>
          <cell r="AL3006" t="str">
            <v>T-200</v>
          </cell>
          <cell r="AO3006" t="str">
            <v>1000-20</v>
          </cell>
          <cell r="AP3006" t="str">
            <v>TBS</v>
          </cell>
          <cell r="AQ3006">
            <v>0</v>
          </cell>
          <cell r="AR3006" t="str">
            <v>TBS</v>
          </cell>
          <cell r="AS3006" t="str">
            <v>OE</v>
          </cell>
          <cell r="AT3006" t="str">
            <v>REP</v>
          </cell>
          <cell r="AW3006" t="str">
            <v>DLR</v>
          </cell>
          <cell r="AX3006" t="str">
            <v>CONT</v>
          </cell>
          <cell r="AY3006" t="str">
            <v>F</v>
          </cell>
          <cell r="AZ3006">
            <v>10</v>
          </cell>
          <cell r="BA3006">
            <v>10</v>
          </cell>
          <cell r="BB3006">
            <v>10</v>
          </cell>
          <cell r="BC3006">
            <v>106</v>
          </cell>
          <cell r="BD3006" t="str">
            <v>TB</v>
          </cell>
          <cell r="BE3006" t="str">
            <v>TBS</v>
          </cell>
          <cell r="BF3006" t="str">
            <v>T</v>
          </cell>
          <cell r="BG3006" t="str">
            <v>T</v>
          </cell>
          <cell r="BH3006">
            <v>23.082000000000001</v>
          </cell>
          <cell r="BI3006">
            <v>44.62</v>
          </cell>
          <cell r="BJ3006">
            <v>0.47</v>
          </cell>
          <cell r="BK3006">
            <v>0.25131449091839997</v>
          </cell>
          <cell r="BL3006">
            <v>20</v>
          </cell>
          <cell r="BM3006" t="str">
            <v>82</v>
          </cell>
          <cell r="BN3006">
            <v>254</v>
          </cell>
          <cell r="BO3006">
            <v>95</v>
          </cell>
          <cell r="BR3006">
            <v>8840</v>
          </cell>
          <cell r="BS3006">
            <v>5302</v>
          </cell>
          <cell r="BT3006">
            <v>5302</v>
          </cell>
          <cell r="BU3006">
            <v>5891</v>
          </cell>
          <cell r="BV3006">
            <v>10</v>
          </cell>
          <cell r="BW3006">
            <v>5302</v>
          </cell>
          <cell r="BX3006">
            <v>4332</v>
          </cell>
        </row>
        <row r="3007">
          <cell r="E3007" t="str">
            <v>FTBX1095</v>
          </cell>
          <cell r="F3007" t="str">
            <v>1000-20 14PR F495</v>
          </cell>
          <cell r="G3007" t="str">
            <v>1000-20 14 F495</v>
          </cell>
          <cell r="H3007" t="str">
            <v>F495</v>
          </cell>
          <cell r="I3007" t="str">
            <v>TBS1</v>
          </cell>
          <cell r="J3007" t="str">
            <v>TBS</v>
          </cell>
          <cell r="K3007" t="str">
            <v>FIRESTONE</v>
          </cell>
          <cell r="L3007" t="str">
            <v>1000-20 14PR</v>
          </cell>
          <cell r="M3007" t="str">
            <v>F495</v>
          </cell>
          <cell r="N3007" t="str">
            <v>TRUCK&amp;BUS</v>
          </cell>
          <cell r="O3007" t="str">
            <v>RIB</v>
          </cell>
          <cell r="P3007" t="str">
            <v>T/T</v>
          </cell>
          <cell r="Q3007" t="str">
            <v>TBS0L22F</v>
          </cell>
          <cell r="R3007" t="str">
            <v>THAILAND</v>
          </cell>
          <cell r="S3007">
            <v>3</v>
          </cell>
          <cell r="T3007" t="str">
            <v>TIRE</v>
          </cell>
          <cell r="V3007" t="str">
            <v>1000-20 14PR</v>
          </cell>
          <cell r="Y3007" t="str">
            <v>01</v>
          </cell>
          <cell r="Z3007" t="str">
            <v>TBSR</v>
          </cell>
          <cell r="AA3007" t="str">
            <v>T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 t="str">
            <v>L0</v>
          </cell>
          <cell r="AG3007">
            <v>0</v>
          </cell>
          <cell r="AK3007" t="str">
            <v>JK48</v>
          </cell>
          <cell r="AL3007" t="str">
            <v>F-495</v>
          </cell>
          <cell r="AO3007" t="str">
            <v>1000-20</v>
          </cell>
          <cell r="AP3007" t="str">
            <v>TBS</v>
          </cell>
          <cell r="AQ3007">
            <v>0</v>
          </cell>
          <cell r="AR3007" t="str">
            <v>TBS</v>
          </cell>
          <cell r="AS3007">
            <v>0</v>
          </cell>
          <cell r="AT3007">
            <v>0</v>
          </cell>
          <cell r="AW3007" t="str">
            <v>DLR</v>
          </cell>
          <cell r="AX3007" t="str">
            <v>DLR</v>
          </cell>
          <cell r="AY3007" t="str">
            <v>F</v>
          </cell>
          <cell r="AZ3007">
            <v>10</v>
          </cell>
          <cell r="BA3007">
            <v>10</v>
          </cell>
          <cell r="BB3007">
            <v>10</v>
          </cell>
          <cell r="BC3007">
            <v>104</v>
          </cell>
          <cell r="BD3007" t="str">
            <v>TB</v>
          </cell>
          <cell r="BE3007" t="str">
            <v>TBS</v>
          </cell>
          <cell r="BF3007" t="str">
            <v>T</v>
          </cell>
          <cell r="BG3007" t="str">
            <v>T</v>
          </cell>
          <cell r="BH3007">
            <v>25.664000000000001</v>
          </cell>
          <cell r="BI3007">
            <v>0</v>
          </cell>
          <cell r="BJ3007">
            <v>0.47</v>
          </cell>
          <cell r="BK3007">
            <v>0.25131449091839997</v>
          </cell>
          <cell r="BL3007">
            <v>20</v>
          </cell>
          <cell r="BM3007" t="str">
            <v>82</v>
          </cell>
          <cell r="BN3007">
            <v>254</v>
          </cell>
          <cell r="BO3007">
            <v>95</v>
          </cell>
          <cell r="BR3007">
            <v>8950</v>
          </cell>
          <cell r="BS3007">
            <v>5369</v>
          </cell>
          <cell r="BT3007">
            <v>5369</v>
          </cell>
          <cell r="BU3007">
            <v>5966</v>
          </cell>
          <cell r="BV3007">
            <v>10</v>
          </cell>
          <cell r="BW3007">
            <v>5369</v>
          </cell>
          <cell r="BX3007">
            <v>0</v>
          </cell>
        </row>
        <row r="3008">
          <cell r="E3008" t="str">
            <v>FTBX1096</v>
          </cell>
          <cell r="F3008" t="str">
            <v>1000-20 14PR F495-JK78</v>
          </cell>
          <cell r="G3008" t="str">
            <v>1000-20 14J8+2BR F495-JK78</v>
          </cell>
          <cell r="H3008" t="str">
            <v>F495</v>
          </cell>
          <cell r="I3008" t="str">
            <v>TBS1</v>
          </cell>
          <cell r="J3008" t="str">
            <v>TBS</v>
          </cell>
          <cell r="K3008" t="str">
            <v>FIRESTONE</v>
          </cell>
          <cell r="L3008" t="str">
            <v>1000-20 14PR</v>
          </cell>
          <cell r="M3008" t="str">
            <v>F495</v>
          </cell>
          <cell r="N3008" t="str">
            <v>TRUCK&amp;BUS</v>
          </cell>
          <cell r="O3008" t="str">
            <v>RIB</v>
          </cell>
          <cell r="P3008" t="str">
            <v>T/T</v>
          </cell>
          <cell r="Q3008" t="str">
            <v>TBS0L22F</v>
          </cell>
          <cell r="R3008" t="str">
            <v>THAILAND</v>
          </cell>
          <cell r="S3008">
            <v>3</v>
          </cell>
          <cell r="T3008" t="str">
            <v>TIRE</v>
          </cell>
          <cell r="V3008" t="str">
            <v>1000-20 14PR</v>
          </cell>
          <cell r="Y3008" t="str">
            <v>01</v>
          </cell>
          <cell r="Z3008" t="str">
            <v>TBSR</v>
          </cell>
          <cell r="AA3008" t="str">
            <v>T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 t="str">
            <v>L0</v>
          </cell>
          <cell r="AG3008" t="str">
            <v>TBS0L022F</v>
          </cell>
          <cell r="AJ3008" t="str">
            <v>BF19</v>
          </cell>
          <cell r="AK3008" t="str">
            <v>JK78</v>
          </cell>
          <cell r="AL3008" t="str">
            <v>F-495</v>
          </cell>
          <cell r="AO3008" t="str">
            <v>1000-20</v>
          </cell>
          <cell r="AP3008" t="str">
            <v>TBS</v>
          </cell>
          <cell r="AQ3008">
            <v>0</v>
          </cell>
          <cell r="AR3008" t="str">
            <v>TBS</v>
          </cell>
          <cell r="AS3008">
            <v>0</v>
          </cell>
          <cell r="AT3008">
            <v>0</v>
          </cell>
          <cell r="AW3008" t="str">
            <v>DLR</v>
          </cell>
          <cell r="AX3008" t="str">
            <v>DLR</v>
          </cell>
          <cell r="AY3008" t="str">
            <v>F</v>
          </cell>
          <cell r="AZ3008">
            <v>10</v>
          </cell>
          <cell r="BA3008">
            <v>10</v>
          </cell>
          <cell r="BB3008">
            <v>10</v>
          </cell>
          <cell r="BC3008">
            <v>104</v>
          </cell>
          <cell r="BD3008" t="str">
            <v>TB</v>
          </cell>
          <cell r="BE3008" t="str">
            <v>TBS</v>
          </cell>
          <cell r="BF3008" t="str">
            <v>T</v>
          </cell>
          <cell r="BG3008" t="str">
            <v>T</v>
          </cell>
          <cell r="BH3008">
            <v>26.033000000000001</v>
          </cell>
          <cell r="BI3008">
            <v>50.408000000000001</v>
          </cell>
          <cell r="BJ3008">
            <v>0.47</v>
          </cell>
          <cell r="BK3008">
            <v>0.25131449091839997</v>
          </cell>
          <cell r="BL3008">
            <v>20</v>
          </cell>
          <cell r="BM3008" t="str">
            <v>82</v>
          </cell>
          <cell r="BN3008">
            <v>254</v>
          </cell>
          <cell r="BO3008">
            <v>95</v>
          </cell>
          <cell r="BR3008">
            <v>8950</v>
          </cell>
          <cell r="BS3008">
            <v>5369</v>
          </cell>
          <cell r="BT3008">
            <v>5369</v>
          </cell>
          <cell r="BU3008">
            <v>5966</v>
          </cell>
          <cell r="BV3008">
            <v>10</v>
          </cell>
          <cell r="BW3008">
            <v>5369</v>
          </cell>
          <cell r="BX3008">
            <v>0</v>
          </cell>
        </row>
        <row r="3009">
          <cell r="E3009" t="str">
            <v>FTBX1097</v>
          </cell>
          <cell r="F3009" t="str">
            <v>1000-20 14PR F495-JK94</v>
          </cell>
          <cell r="G3009" t="str">
            <v>1000-20 14 F495 - JK94</v>
          </cell>
          <cell r="H3009" t="str">
            <v>F495</v>
          </cell>
          <cell r="I3009" t="str">
            <v>TBS1</v>
          </cell>
          <cell r="J3009" t="str">
            <v>TBS</v>
          </cell>
          <cell r="K3009" t="str">
            <v>FIRESTONE</v>
          </cell>
          <cell r="L3009" t="str">
            <v>1000-20 14PR</v>
          </cell>
          <cell r="M3009" t="str">
            <v>F495</v>
          </cell>
          <cell r="N3009" t="str">
            <v>TRUCK&amp;BUS</v>
          </cell>
          <cell r="O3009" t="str">
            <v>RIB</v>
          </cell>
          <cell r="P3009" t="str">
            <v>T/T</v>
          </cell>
          <cell r="Q3009" t="str">
            <v>TBS0L30F</v>
          </cell>
          <cell r="R3009" t="str">
            <v>THAILAND</v>
          </cell>
          <cell r="S3009">
            <v>3</v>
          </cell>
          <cell r="T3009" t="str">
            <v>TIRE</v>
          </cell>
          <cell r="V3009" t="str">
            <v>1000-20 14PR</v>
          </cell>
          <cell r="Y3009" t="str">
            <v>01</v>
          </cell>
          <cell r="Z3009" t="str">
            <v>TBSR</v>
          </cell>
          <cell r="AA3009" t="str">
            <v>T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 t="str">
            <v>L0</v>
          </cell>
          <cell r="AG3009" t="str">
            <v>TBS0L30F</v>
          </cell>
          <cell r="AJ3009" t="str">
            <v>BF30</v>
          </cell>
          <cell r="AK3009" t="str">
            <v>JK94</v>
          </cell>
          <cell r="AL3009" t="str">
            <v>F-495</v>
          </cell>
          <cell r="AO3009" t="str">
            <v>1000-20</v>
          </cell>
          <cell r="AP3009" t="str">
            <v>TBS</v>
          </cell>
          <cell r="AQ3009">
            <v>0</v>
          </cell>
          <cell r="AR3009" t="str">
            <v>TBS</v>
          </cell>
          <cell r="AS3009" t="str">
            <v>OE</v>
          </cell>
          <cell r="AT3009" t="str">
            <v>REP</v>
          </cell>
          <cell r="AW3009" t="str">
            <v>DLR</v>
          </cell>
          <cell r="AX3009" t="str">
            <v>CONT</v>
          </cell>
          <cell r="AY3009" t="str">
            <v>F</v>
          </cell>
          <cell r="AZ3009">
            <v>10</v>
          </cell>
          <cell r="BA3009">
            <v>10</v>
          </cell>
          <cell r="BB3009">
            <v>10</v>
          </cell>
          <cell r="BC3009">
            <v>104</v>
          </cell>
          <cell r="BD3009" t="str">
            <v>TB</v>
          </cell>
          <cell r="BE3009" t="str">
            <v>TBS</v>
          </cell>
          <cell r="BF3009" t="str">
            <v>T</v>
          </cell>
          <cell r="BG3009" t="str">
            <v>T</v>
          </cell>
          <cell r="BH3009">
            <v>26.079000000000001</v>
          </cell>
          <cell r="BI3009">
            <v>50.631</v>
          </cell>
          <cell r="BJ3009">
            <v>0.47</v>
          </cell>
          <cell r="BK3009">
            <v>0.25131449091839997</v>
          </cell>
          <cell r="BL3009">
            <v>20</v>
          </cell>
          <cell r="BM3009" t="str">
            <v>82</v>
          </cell>
          <cell r="BN3009">
            <v>254</v>
          </cell>
          <cell r="BO3009">
            <v>90</v>
          </cell>
          <cell r="BR3009">
            <v>8950</v>
          </cell>
          <cell r="BS3009">
            <v>5369</v>
          </cell>
          <cell r="BT3009">
            <v>5369</v>
          </cell>
          <cell r="BU3009">
            <v>5966</v>
          </cell>
          <cell r="BV3009">
            <v>10</v>
          </cell>
          <cell r="BW3009">
            <v>5369</v>
          </cell>
          <cell r="BX3009">
            <v>4386</v>
          </cell>
        </row>
        <row r="3010">
          <cell r="E3010" t="str">
            <v>FTBX1100</v>
          </cell>
          <cell r="F3010" t="str">
            <v>1000-20 16PR F495-NR55</v>
          </cell>
          <cell r="G3010" t="str">
            <v>1000-20 16 F495-NR55</v>
          </cell>
          <cell r="H3010" t="str">
            <v>F495</v>
          </cell>
          <cell r="I3010" t="str">
            <v>TBS1</v>
          </cell>
          <cell r="J3010" t="str">
            <v>TBS</v>
          </cell>
          <cell r="K3010" t="str">
            <v>FIRESTONE</v>
          </cell>
          <cell r="L3010" t="str">
            <v>1000-20 16PR</v>
          </cell>
          <cell r="M3010" t="str">
            <v>F495</v>
          </cell>
          <cell r="N3010" t="str">
            <v>TRUCK&amp;BUS</v>
          </cell>
          <cell r="O3010" t="str">
            <v>RIB</v>
          </cell>
          <cell r="P3010" t="str">
            <v>T/T</v>
          </cell>
          <cell r="Q3010" t="str">
            <v>TBS0L12F</v>
          </cell>
          <cell r="R3010" t="str">
            <v>THAILAND</v>
          </cell>
          <cell r="S3010">
            <v>3</v>
          </cell>
          <cell r="T3010" t="str">
            <v>TIRE</v>
          </cell>
          <cell r="V3010" t="str">
            <v>1000-20 16PR</v>
          </cell>
          <cell r="Y3010" t="str">
            <v>01</v>
          </cell>
          <cell r="Z3010" t="str">
            <v>TBSR</v>
          </cell>
          <cell r="AA3010" t="str">
            <v>T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 t="str">
            <v>L0</v>
          </cell>
          <cell r="AG3010" t="str">
            <v>TBS0L12F</v>
          </cell>
          <cell r="AK3010" t="str">
            <v>NR55</v>
          </cell>
          <cell r="AL3010" t="str">
            <v>F-495</v>
          </cell>
          <cell r="AO3010" t="str">
            <v>1000-20</v>
          </cell>
          <cell r="AP3010" t="str">
            <v>TBS</v>
          </cell>
          <cell r="AQ3010">
            <v>0</v>
          </cell>
          <cell r="AR3010" t="str">
            <v>TBS</v>
          </cell>
          <cell r="AS3010">
            <v>0</v>
          </cell>
          <cell r="AT3010">
            <v>0</v>
          </cell>
          <cell r="AW3010" t="str">
            <v>NON</v>
          </cell>
          <cell r="AX3010" t="str">
            <v>NON</v>
          </cell>
          <cell r="AY3010" t="str">
            <v>F</v>
          </cell>
          <cell r="AZ3010">
            <v>10</v>
          </cell>
          <cell r="BA3010">
            <v>10</v>
          </cell>
          <cell r="BB3010">
            <v>10</v>
          </cell>
          <cell r="BC3010">
            <v>104</v>
          </cell>
          <cell r="BD3010" t="str">
            <v>TB</v>
          </cell>
          <cell r="BE3010" t="str">
            <v>TBS</v>
          </cell>
          <cell r="BF3010" t="str">
            <v>T</v>
          </cell>
          <cell r="BG3010" t="str">
            <v>T</v>
          </cell>
          <cell r="BH3010">
            <v>24.640999999999998</v>
          </cell>
          <cell r="BI3010">
            <v>47.927999999999997</v>
          </cell>
          <cell r="BJ3010">
            <v>0.47</v>
          </cell>
          <cell r="BK3010">
            <v>0.25131449091839997</v>
          </cell>
          <cell r="BL3010">
            <v>20</v>
          </cell>
          <cell r="BM3010" t="str">
            <v>82</v>
          </cell>
          <cell r="BN3010">
            <v>254</v>
          </cell>
          <cell r="BP3010">
            <v>90</v>
          </cell>
          <cell r="BR3010">
            <v>0</v>
          </cell>
          <cell r="BS3010">
            <v>0</v>
          </cell>
          <cell r="BT3010">
            <v>0</v>
          </cell>
          <cell r="BU3010">
            <v>0</v>
          </cell>
          <cell r="BV3010">
            <v>0</v>
          </cell>
          <cell r="BW3010">
            <v>0</v>
          </cell>
          <cell r="BX3010">
            <v>0</v>
          </cell>
        </row>
        <row r="3011">
          <cell r="E3011" t="str">
            <v>FTBX1101</v>
          </cell>
          <cell r="F3011" t="str">
            <v>1000-20 16PR F495-CT19</v>
          </cell>
          <cell r="G3011" t="str">
            <v>1000-20 16 F495A-CT19</v>
          </cell>
          <cell r="H3011" t="str">
            <v>F495</v>
          </cell>
          <cell r="I3011" t="str">
            <v>TBS1</v>
          </cell>
          <cell r="J3011" t="str">
            <v>TBS</v>
          </cell>
          <cell r="K3011" t="str">
            <v>FIRESTONE</v>
          </cell>
          <cell r="L3011" t="str">
            <v>1000-20 16PR</v>
          </cell>
          <cell r="M3011" t="str">
            <v>F495</v>
          </cell>
          <cell r="N3011" t="str">
            <v>TRUCK&amp;BUS</v>
          </cell>
          <cell r="O3011" t="str">
            <v>RIB</v>
          </cell>
          <cell r="P3011" t="str">
            <v>T/T</v>
          </cell>
          <cell r="Q3011" t="str">
            <v>TBS0L29F</v>
          </cell>
          <cell r="R3011" t="str">
            <v>THAILAND</v>
          </cell>
          <cell r="S3011">
            <v>3</v>
          </cell>
          <cell r="T3011" t="str">
            <v>TIRE</v>
          </cell>
          <cell r="V3011" t="str">
            <v>1000-20 16PR</v>
          </cell>
          <cell r="Y3011" t="str">
            <v>01</v>
          </cell>
          <cell r="Z3011" t="str">
            <v>TBSR</v>
          </cell>
          <cell r="AA3011" t="str">
            <v>T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 t="str">
            <v>L0</v>
          </cell>
          <cell r="AG3011" t="str">
            <v>TBS0L29F</v>
          </cell>
          <cell r="AJ3011" t="str">
            <v>BF27</v>
          </cell>
          <cell r="AK3011" t="str">
            <v>CT19</v>
          </cell>
          <cell r="AL3011" t="str">
            <v>F-495</v>
          </cell>
          <cell r="AO3011" t="str">
            <v>1000-20</v>
          </cell>
          <cell r="AP3011" t="str">
            <v>TBS</v>
          </cell>
          <cell r="AQ3011">
            <v>0</v>
          </cell>
          <cell r="AR3011" t="str">
            <v>TBS</v>
          </cell>
          <cell r="AS3011" t="str">
            <v>OE</v>
          </cell>
          <cell r="AT3011" t="str">
            <v/>
          </cell>
          <cell r="AW3011" t="str">
            <v>OEM</v>
          </cell>
          <cell r="AX3011" t="str">
            <v>CONT</v>
          </cell>
          <cell r="AY3011" t="str">
            <v>F</v>
          </cell>
          <cell r="AZ3011">
            <v>10</v>
          </cell>
          <cell r="BA3011">
            <v>10</v>
          </cell>
          <cell r="BB3011">
            <v>10</v>
          </cell>
          <cell r="BC3011">
            <v>104</v>
          </cell>
          <cell r="BD3011" t="str">
            <v>TB</v>
          </cell>
          <cell r="BE3011" t="str">
            <v>TBS</v>
          </cell>
          <cell r="BF3011" t="str">
            <v>T</v>
          </cell>
          <cell r="BG3011" t="str">
            <v>T</v>
          </cell>
          <cell r="BH3011">
            <v>22.04</v>
          </cell>
          <cell r="BI3011">
            <v>43.921999999999997</v>
          </cell>
          <cell r="BJ3011">
            <v>0.47</v>
          </cell>
          <cell r="BK3011">
            <v>0.25131449091839997</v>
          </cell>
          <cell r="BL3011">
            <v>20</v>
          </cell>
          <cell r="BM3011" t="str">
            <v>82</v>
          </cell>
          <cell r="BN3011">
            <v>254</v>
          </cell>
          <cell r="BP3011">
            <v>90</v>
          </cell>
          <cell r="BR3011">
            <v>0</v>
          </cell>
          <cell r="BS3011">
            <v>0</v>
          </cell>
          <cell r="BT3011">
            <v>0</v>
          </cell>
          <cell r="BU3011">
            <v>0</v>
          </cell>
          <cell r="BV3011">
            <v>0</v>
          </cell>
          <cell r="BW3011">
            <v>0</v>
          </cell>
          <cell r="BX3011">
            <v>0</v>
          </cell>
        </row>
        <row r="3012">
          <cell r="E3012" t="str">
            <v>FTBX1102</v>
          </cell>
          <cell r="F3012" t="str">
            <v>1000-20 16PR F495-NR79</v>
          </cell>
          <cell r="G3012" t="str">
            <v>1000-20 16 F495-NR79</v>
          </cell>
          <cell r="H3012" t="str">
            <v>F495</v>
          </cell>
          <cell r="I3012" t="str">
            <v>TBS1</v>
          </cell>
          <cell r="J3012" t="str">
            <v>TBS</v>
          </cell>
          <cell r="K3012" t="str">
            <v>FIRESTONE</v>
          </cell>
          <cell r="L3012" t="str">
            <v>1000-20 16PR</v>
          </cell>
          <cell r="M3012" t="str">
            <v>F495</v>
          </cell>
          <cell r="N3012" t="str">
            <v>TRUCK&amp;BUS</v>
          </cell>
          <cell r="O3012" t="str">
            <v>RIB</v>
          </cell>
          <cell r="P3012" t="str">
            <v>T/T</v>
          </cell>
          <cell r="Q3012" t="str">
            <v>TBS0L31F</v>
          </cell>
          <cell r="R3012" t="str">
            <v>THAILAND</v>
          </cell>
          <cell r="S3012">
            <v>3</v>
          </cell>
          <cell r="T3012" t="str">
            <v>TIRE</v>
          </cell>
          <cell r="V3012" t="str">
            <v>1000-20 16PR</v>
          </cell>
          <cell r="Y3012" t="str">
            <v>01</v>
          </cell>
          <cell r="Z3012" t="str">
            <v>TBSR</v>
          </cell>
          <cell r="AA3012" t="str">
            <v>T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 t="str">
            <v>L0</v>
          </cell>
          <cell r="AG3012" t="str">
            <v>TBS0L31F</v>
          </cell>
          <cell r="AJ3012" t="str">
            <v>BF31</v>
          </cell>
          <cell r="AK3012" t="str">
            <v>NR79</v>
          </cell>
          <cell r="AL3012" t="str">
            <v>F-495</v>
          </cell>
          <cell r="AO3012" t="str">
            <v>1000-20</v>
          </cell>
          <cell r="AP3012" t="str">
            <v>TBS</v>
          </cell>
          <cell r="AQ3012">
            <v>0</v>
          </cell>
          <cell r="AR3012" t="str">
            <v>TBS</v>
          </cell>
          <cell r="AS3012" t="str">
            <v>OE</v>
          </cell>
          <cell r="AT3012" t="str">
            <v/>
          </cell>
          <cell r="AW3012" t="str">
            <v>OEM</v>
          </cell>
          <cell r="AX3012" t="str">
            <v>CONT</v>
          </cell>
          <cell r="AY3012" t="str">
            <v>F</v>
          </cell>
          <cell r="AZ3012">
            <v>10</v>
          </cell>
          <cell r="BA3012">
            <v>10</v>
          </cell>
          <cell r="BB3012">
            <v>10</v>
          </cell>
          <cell r="BC3012">
            <v>104</v>
          </cell>
          <cell r="BD3012" t="str">
            <v>TB</v>
          </cell>
          <cell r="BE3012" t="str">
            <v>TBS</v>
          </cell>
          <cell r="BF3012" t="str">
            <v>T</v>
          </cell>
          <cell r="BG3012" t="str">
            <v>T</v>
          </cell>
          <cell r="BH3012">
            <v>24.683</v>
          </cell>
          <cell r="BI3012">
            <v>48.243000000000002</v>
          </cell>
          <cell r="BJ3012">
            <v>0.47</v>
          </cell>
          <cell r="BK3012">
            <v>0.25131449091839997</v>
          </cell>
          <cell r="BL3012">
            <v>20</v>
          </cell>
          <cell r="BM3012" t="str">
            <v>82</v>
          </cell>
          <cell r="BN3012">
            <v>254</v>
          </cell>
          <cell r="BP3012">
            <v>90</v>
          </cell>
          <cell r="BR3012">
            <v>0</v>
          </cell>
          <cell r="BS3012">
            <v>0</v>
          </cell>
          <cell r="BT3012">
            <v>0</v>
          </cell>
          <cell r="BU3012">
            <v>0</v>
          </cell>
          <cell r="BV3012">
            <v>0</v>
          </cell>
          <cell r="BW3012">
            <v>0</v>
          </cell>
          <cell r="BX3012">
            <v>0</v>
          </cell>
        </row>
        <row r="3013">
          <cell r="E3013" t="str">
            <v>FTBX1110</v>
          </cell>
          <cell r="F3013" t="str">
            <v>1100-20 16PR F495</v>
          </cell>
          <cell r="G3013" t="str">
            <v>1100-20 16 F495</v>
          </cell>
          <cell r="H3013" t="str">
            <v>F495</v>
          </cell>
          <cell r="I3013" t="str">
            <v>TBS1</v>
          </cell>
          <cell r="J3013" t="str">
            <v>TBS</v>
          </cell>
          <cell r="K3013" t="str">
            <v>FIRESTONE</v>
          </cell>
          <cell r="L3013" t="str">
            <v>1100-20 16PR</v>
          </cell>
          <cell r="M3013" t="str">
            <v>F495</v>
          </cell>
          <cell r="N3013" t="str">
            <v>TRUCK&amp;BUS</v>
          </cell>
          <cell r="O3013" t="str">
            <v>BUS</v>
          </cell>
          <cell r="P3013" t="str">
            <v>T/T</v>
          </cell>
          <cell r="Q3013" t="str">
            <v>TBS0L13F</v>
          </cell>
          <cell r="R3013" t="str">
            <v>THAILAND</v>
          </cell>
          <cell r="S3013">
            <v>3</v>
          </cell>
          <cell r="T3013" t="str">
            <v>TIRE</v>
          </cell>
          <cell r="V3013" t="str">
            <v>1100-20 16PR</v>
          </cell>
          <cell r="Y3013" t="str">
            <v>01</v>
          </cell>
          <cell r="Z3013" t="str">
            <v>TBSR</v>
          </cell>
          <cell r="AA3013" t="str">
            <v>T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 t="str">
            <v>L0</v>
          </cell>
          <cell r="AG3013" t="str">
            <v>TBS0L13F</v>
          </cell>
          <cell r="AL3013" t="str">
            <v>F-495</v>
          </cell>
          <cell r="AO3013" t="str">
            <v>1100-20</v>
          </cell>
          <cell r="AP3013" t="str">
            <v>TBS</v>
          </cell>
          <cell r="AQ3013">
            <v>0</v>
          </cell>
          <cell r="AR3013" t="str">
            <v>TBS</v>
          </cell>
          <cell r="AS3013">
            <v>0</v>
          </cell>
          <cell r="AT3013">
            <v>0</v>
          </cell>
          <cell r="AW3013" t="str">
            <v>NON</v>
          </cell>
          <cell r="AX3013" t="str">
            <v>NON</v>
          </cell>
          <cell r="AY3013" t="str">
            <v>F</v>
          </cell>
          <cell r="AZ3013">
            <v>10</v>
          </cell>
          <cell r="BA3013">
            <v>10</v>
          </cell>
          <cell r="BB3013">
            <v>10</v>
          </cell>
          <cell r="BC3013">
            <v>107</v>
          </cell>
          <cell r="BD3013" t="str">
            <v>TB</v>
          </cell>
          <cell r="BE3013" t="str">
            <v>TBS</v>
          </cell>
          <cell r="BF3013" t="str">
            <v>T</v>
          </cell>
          <cell r="BG3013" t="str">
            <v>T</v>
          </cell>
          <cell r="BH3013">
            <v>29.116</v>
          </cell>
          <cell r="BI3013">
            <v>0</v>
          </cell>
          <cell r="BJ3013">
            <v>0.57999999999999996</v>
          </cell>
          <cell r="BK3013">
            <v>0.29818333075472636</v>
          </cell>
          <cell r="BL3013">
            <v>20</v>
          </cell>
          <cell r="BM3013" t="str">
            <v>82</v>
          </cell>
          <cell r="BN3013">
            <v>279.39999999999998</v>
          </cell>
          <cell r="BP3013">
            <v>90</v>
          </cell>
          <cell r="BR3013">
            <v>0</v>
          </cell>
          <cell r="BS3013">
            <v>0</v>
          </cell>
          <cell r="BT3013">
            <v>0</v>
          </cell>
          <cell r="BU3013">
            <v>0</v>
          </cell>
          <cell r="BV3013">
            <v>0</v>
          </cell>
          <cell r="BW3013">
            <v>0</v>
          </cell>
          <cell r="BX3013">
            <v>0</v>
          </cell>
        </row>
        <row r="3014">
          <cell r="E3014" t="str">
            <v>FTBX1111</v>
          </cell>
          <cell r="F3014" t="str">
            <v>1100-20 16PR F495-ET74</v>
          </cell>
          <cell r="G3014" t="str">
            <v>1100-20 16L8+2BR F495-ET74</v>
          </cell>
          <cell r="H3014" t="str">
            <v>F495</v>
          </cell>
          <cell r="I3014" t="str">
            <v>TBS1</v>
          </cell>
          <cell r="J3014" t="str">
            <v>TBS</v>
          </cell>
          <cell r="K3014" t="str">
            <v>FIRESTONE</v>
          </cell>
          <cell r="L3014" t="str">
            <v>1100-20 16PR</v>
          </cell>
          <cell r="M3014" t="str">
            <v>F495</v>
          </cell>
          <cell r="N3014" t="str">
            <v>TRUCK&amp;BUS</v>
          </cell>
          <cell r="O3014" t="str">
            <v>BUS</v>
          </cell>
          <cell r="P3014" t="str">
            <v>T/T</v>
          </cell>
          <cell r="Q3014" t="str">
            <v>TBS0L13F</v>
          </cell>
          <cell r="R3014" t="str">
            <v>THAILAND</v>
          </cell>
          <cell r="S3014">
            <v>3</v>
          </cell>
          <cell r="T3014" t="str">
            <v>TIRE</v>
          </cell>
          <cell r="V3014" t="str">
            <v>1100-20 16PR</v>
          </cell>
          <cell r="Y3014" t="str">
            <v>01</v>
          </cell>
          <cell r="Z3014" t="str">
            <v>TBSR</v>
          </cell>
          <cell r="AA3014" t="str">
            <v>T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 t="str">
            <v>L0</v>
          </cell>
          <cell r="AG3014" t="str">
            <v>TBS0L13F</v>
          </cell>
          <cell r="AJ3014" t="str">
            <v>BF14</v>
          </cell>
          <cell r="AK3014" t="str">
            <v>ET74</v>
          </cell>
          <cell r="AL3014" t="str">
            <v>F-495</v>
          </cell>
          <cell r="AO3014" t="str">
            <v>1100-20</v>
          </cell>
          <cell r="AP3014" t="str">
            <v>TBS</v>
          </cell>
          <cell r="AQ3014">
            <v>0</v>
          </cell>
          <cell r="AR3014" t="str">
            <v>TBS</v>
          </cell>
          <cell r="AS3014">
            <v>0</v>
          </cell>
          <cell r="AT3014">
            <v>0</v>
          </cell>
          <cell r="AW3014" t="str">
            <v>NON</v>
          </cell>
          <cell r="AX3014" t="str">
            <v>NON</v>
          </cell>
          <cell r="AY3014" t="str">
            <v>F</v>
          </cell>
          <cell r="AZ3014">
            <v>10</v>
          </cell>
          <cell r="BA3014">
            <v>10</v>
          </cell>
          <cell r="BB3014">
            <v>10</v>
          </cell>
          <cell r="BC3014">
            <v>107</v>
          </cell>
          <cell r="BD3014" t="str">
            <v>TB</v>
          </cell>
          <cell r="BE3014" t="str">
            <v>TBS</v>
          </cell>
          <cell r="BF3014" t="str">
            <v>T</v>
          </cell>
          <cell r="BG3014" t="str">
            <v>T</v>
          </cell>
          <cell r="BH3014">
            <v>29.001000000000001</v>
          </cell>
          <cell r="BI3014">
            <v>55.969000000000001</v>
          </cell>
          <cell r="BJ3014">
            <v>0.54</v>
          </cell>
          <cell r="BK3014">
            <v>0.29818333075472636</v>
          </cell>
          <cell r="BL3014">
            <v>20</v>
          </cell>
          <cell r="BM3014" t="str">
            <v>82</v>
          </cell>
          <cell r="BN3014">
            <v>279.39999999999998</v>
          </cell>
          <cell r="BP3014">
            <v>80</v>
          </cell>
          <cell r="BR3014">
            <v>0</v>
          </cell>
          <cell r="BS3014">
            <v>0</v>
          </cell>
          <cell r="BT3014">
            <v>0</v>
          </cell>
          <cell r="BU3014">
            <v>0</v>
          </cell>
          <cell r="BV3014">
            <v>0</v>
          </cell>
          <cell r="BW3014">
            <v>0</v>
          </cell>
          <cell r="BX3014">
            <v>0</v>
          </cell>
        </row>
        <row r="3015">
          <cell r="E3015" t="str">
            <v>FTBX1112</v>
          </cell>
          <cell r="F3015" t="str">
            <v>1100-20 16PR F495-ET93</v>
          </cell>
          <cell r="G3015" t="str">
            <v>1100-20 16L8+2BR F495-ET93</v>
          </cell>
          <cell r="H3015" t="str">
            <v>F495</v>
          </cell>
          <cell r="I3015" t="str">
            <v>TBS1</v>
          </cell>
          <cell r="J3015" t="str">
            <v>TBS</v>
          </cell>
          <cell r="K3015" t="str">
            <v>FIRESTONE</v>
          </cell>
          <cell r="L3015" t="str">
            <v>1100-20 16PR</v>
          </cell>
          <cell r="M3015" t="str">
            <v>F495</v>
          </cell>
          <cell r="N3015" t="str">
            <v>TRUCK&amp;BUS</v>
          </cell>
          <cell r="O3015" t="str">
            <v>BUS</v>
          </cell>
          <cell r="P3015" t="str">
            <v>T/T</v>
          </cell>
          <cell r="Q3015" t="str">
            <v>TBS0L23F</v>
          </cell>
          <cell r="R3015" t="str">
            <v>THAILAND</v>
          </cell>
          <cell r="S3015">
            <v>3</v>
          </cell>
          <cell r="T3015" t="str">
            <v>TIRE</v>
          </cell>
          <cell r="V3015" t="str">
            <v>1100-20 16PR</v>
          </cell>
          <cell r="Y3015" t="str">
            <v>01</v>
          </cell>
          <cell r="Z3015" t="str">
            <v>TBSR</v>
          </cell>
          <cell r="AA3015" t="str">
            <v>T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 t="str">
            <v>L0</v>
          </cell>
          <cell r="AG3015" t="str">
            <v>TBS0L23F</v>
          </cell>
          <cell r="AJ3015" t="str">
            <v>BF25</v>
          </cell>
          <cell r="AK3015" t="str">
            <v>ET93</v>
          </cell>
          <cell r="AL3015" t="str">
            <v>F-495</v>
          </cell>
          <cell r="AO3015" t="str">
            <v>1100-20</v>
          </cell>
          <cell r="AP3015" t="str">
            <v>TBS</v>
          </cell>
          <cell r="AQ3015">
            <v>0</v>
          </cell>
          <cell r="AR3015" t="str">
            <v>TBS</v>
          </cell>
          <cell r="AS3015" t="str">
            <v>OE</v>
          </cell>
          <cell r="AT3015" t="str">
            <v/>
          </cell>
          <cell r="AW3015" t="str">
            <v>OEM</v>
          </cell>
          <cell r="AX3015" t="str">
            <v>CONT</v>
          </cell>
          <cell r="AY3015" t="str">
            <v>F</v>
          </cell>
          <cell r="AZ3015">
            <v>10</v>
          </cell>
          <cell r="BA3015">
            <v>10</v>
          </cell>
          <cell r="BB3015">
            <v>10</v>
          </cell>
          <cell r="BC3015">
            <v>107</v>
          </cell>
          <cell r="BD3015" t="str">
            <v>TB</v>
          </cell>
          <cell r="BE3015" t="str">
            <v>TBS</v>
          </cell>
          <cell r="BF3015" t="str">
            <v>T</v>
          </cell>
          <cell r="BG3015" t="str">
            <v>T</v>
          </cell>
          <cell r="BH3015">
            <v>28.731000000000002</v>
          </cell>
          <cell r="BI3015">
            <v>55.969000000000001</v>
          </cell>
          <cell r="BJ3015">
            <v>0.54</v>
          </cell>
          <cell r="BK3015">
            <v>0.29818333075472636</v>
          </cell>
          <cell r="BL3015">
            <v>20</v>
          </cell>
          <cell r="BM3015" t="str">
            <v>82</v>
          </cell>
          <cell r="BN3015">
            <v>279.39999999999998</v>
          </cell>
          <cell r="BP3015">
            <v>80</v>
          </cell>
          <cell r="BR3015">
            <v>0</v>
          </cell>
          <cell r="BS3015">
            <v>0</v>
          </cell>
          <cell r="BT3015">
            <v>0</v>
          </cell>
          <cell r="BU3015">
            <v>0</v>
          </cell>
          <cell r="BV3015">
            <v>0</v>
          </cell>
          <cell r="BW3015">
            <v>0</v>
          </cell>
          <cell r="BX3015">
            <v>0</v>
          </cell>
        </row>
        <row r="3016">
          <cell r="E3016" t="str">
            <v>FTBX1120</v>
          </cell>
          <cell r="F3016" t="str">
            <v>900-20 14PR L-542</v>
          </cell>
          <cell r="G3016" t="str">
            <v>900-20 14 L-542 (CCIB)</v>
          </cell>
          <cell r="H3016" t="str">
            <v>L-542</v>
          </cell>
          <cell r="I3016" t="str">
            <v>TBS1</v>
          </cell>
          <cell r="J3016" t="str">
            <v>TBS</v>
          </cell>
          <cell r="K3016" t="str">
            <v>FIRESTONE</v>
          </cell>
          <cell r="L3016" t="str">
            <v>900-20 14PR</v>
          </cell>
          <cell r="M3016" t="str">
            <v>L-542</v>
          </cell>
          <cell r="N3016" t="str">
            <v>TRUCK&amp;BUS</v>
          </cell>
          <cell r="O3016" t="str">
            <v>LUG</v>
          </cell>
          <cell r="P3016" t="str">
            <v>T/T</v>
          </cell>
          <cell r="Q3016" t="str">
            <v>TBS0L16F</v>
          </cell>
          <cell r="R3016" t="str">
            <v>THAILAND</v>
          </cell>
          <cell r="S3016">
            <v>3</v>
          </cell>
          <cell r="T3016" t="str">
            <v>TIRE</v>
          </cell>
          <cell r="V3016" t="str">
            <v>900-20 14PR</v>
          </cell>
          <cell r="Y3016" t="str">
            <v>01</v>
          </cell>
          <cell r="Z3016" t="str">
            <v>TBSR</v>
          </cell>
          <cell r="AA3016" t="str">
            <v>T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 t="str">
            <v>L0</v>
          </cell>
          <cell r="AG3016" t="str">
            <v>TBS0L16F</v>
          </cell>
          <cell r="AL3016" t="str">
            <v>L-542</v>
          </cell>
          <cell r="AO3016" t="str">
            <v>900-20</v>
          </cell>
          <cell r="AP3016" t="str">
            <v>TBS</v>
          </cell>
          <cell r="AQ3016">
            <v>0</v>
          </cell>
          <cell r="AR3016" t="str">
            <v>TBS</v>
          </cell>
          <cell r="AS3016">
            <v>0</v>
          </cell>
          <cell r="AT3016">
            <v>0</v>
          </cell>
          <cell r="AW3016" t="str">
            <v>DLR</v>
          </cell>
          <cell r="AX3016" t="str">
            <v>DLR</v>
          </cell>
          <cell r="AY3016" t="str">
            <v>F</v>
          </cell>
          <cell r="AZ3016">
            <v>10</v>
          </cell>
          <cell r="BA3016">
            <v>10</v>
          </cell>
          <cell r="BB3016">
            <v>10</v>
          </cell>
          <cell r="BC3016">
            <v>102</v>
          </cell>
          <cell r="BD3016" t="str">
            <v>TB</v>
          </cell>
          <cell r="BE3016" t="str">
            <v>TBS</v>
          </cell>
          <cell r="BF3016" t="str">
            <v>T</v>
          </cell>
          <cell r="BG3016" t="str">
            <v>T</v>
          </cell>
          <cell r="BH3016">
            <v>19.123000000000001</v>
          </cell>
          <cell r="BI3016">
            <v>0</v>
          </cell>
          <cell r="BJ3016">
            <v>0.40500000000000003</v>
          </cell>
          <cell r="BK3016">
            <v>0.2100024555984</v>
          </cell>
          <cell r="BL3016">
            <v>20</v>
          </cell>
          <cell r="BM3016" t="str">
            <v>82</v>
          </cell>
          <cell r="BN3016">
            <v>229</v>
          </cell>
          <cell r="BO3016">
            <v>95</v>
          </cell>
          <cell r="BP3016">
            <v>90</v>
          </cell>
          <cell r="BQ3016">
            <v>80</v>
          </cell>
          <cell r="BR3016">
            <v>6620</v>
          </cell>
          <cell r="BS3016">
            <v>3971</v>
          </cell>
          <cell r="BT3016">
            <v>3971</v>
          </cell>
          <cell r="BU3016">
            <v>4412</v>
          </cell>
          <cell r="BV3016">
            <v>10</v>
          </cell>
          <cell r="BW3016">
            <v>3971</v>
          </cell>
          <cell r="BX3016">
            <v>0</v>
          </cell>
        </row>
        <row r="3017">
          <cell r="E3017" t="str">
            <v>FTBX1121</v>
          </cell>
          <cell r="F3017" t="str">
            <v>900-20 14PR L-542 -AA60</v>
          </cell>
          <cell r="G3017" t="str">
            <v>900-20 14J8+2BRL542-CCIB-AA60</v>
          </cell>
          <cell r="H3017" t="str">
            <v>L-542</v>
          </cell>
          <cell r="I3017" t="str">
            <v>TBS1</v>
          </cell>
          <cell r="J3017" t="str">
            <v>TBS</v>
          </cell>
          <cell r="K3017" t="str">
            <v>FIRESTONE</v>
          </cell>
          <cell r="L3017" t="str">
            <v>900-20 14PR</v>
          </cell>
          <cell r="M3017" t="str">
            <v>L-542</v>
          </cell>
          <cell r="N3017" t="str">
            <v>TRUCK&amp;BUS</v>
          </cell>
          <cell r="O3017" t="str">
            <v>LUG</v>
          </cell>
          <cell r="P3017" t="str">
            <v>T/T</v>
          </cell>
          <cell r="Q3017" t="str">
            <v>TBS0L16F</v>
          </cell>
          <cell r="R3017" t="str">
            <v>THAILAND</v>
          </cell>
          <cell r="S3017">
            <v>3</v>
          </cell>
          <cell r="T3017" t="str">
            <v>TIRE</v>
          </cell>
          <cell r="V3017" t="str">
            <v>900-20 14PR</v>
          </cell>
          <cell r="Y3017" t="str">
            <v>01</v>
          </cell>
          <cell r="Z3017" t="str">
            <v>TBSR</v>
          </cell>
          <cell r="AA3017" t="str">
            <v>T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 t="str">
            <v>L0</v>
          </cell>
          <cell r="AG3017" t="str">
            <v>TBS0L16F</v>
          </cell>
          <cell r="AJ3017" t="str">
            <v>BF11</v>
          </cell>
          <cell r="AK3017" t="str">
            <v>AA60</v>
          </cell>
          <cell r="AL3017" t="str">
            <v>L-542</v>
          </cell>
          <cell r="AO3017" t="str">
            <v>900-20</v>
          </cell>
          <cell r="AP3017" t="str">
            <v>TBS</v>
          </cell>
          <cell r="AQ3017">
            <v>0</v>
          </cell>
          <cell r="AR3017" t="str">
            <v>TBS</v>
          </cell>
          <cell r="AS3017">
            <v>0</v>
          </cell>
          <cell r="AT3017">
            <v>0</v>
          </cell>
          <cell r="AW3017" t="str">
            <v>DLR</v>
          </cell>
          <cell r="AX3017" t="str">
            <v>DLR</v>
          </cell>
          <cell r="AY3017" t="str">
            <v>F</v>
          </cell>
          <cell r="AZ3017">
            <v>10</v>
          </cell>
          <cell r="BA3017">
            <v>10</v>
          </cell>
          <cell r="BB3017">
            <v>10</v>
          </cell>
          <cell r="BC3017">
            <v>102</v>
          </cell>
          <cell r="BD3017" t="str">
            <v>TB</v>
          </cell>
          <cell r="BE3017" t="str">
            <v>TBS</v>
          </cell>
          <cell r="BF3017" t="str">
            <v>T</v>
          </cell>
          <cell r="BG3017" t="str">
            <v>T</v>
          </cell>
          <cell r="BH3017">
            <v>18.95</v>
          </cell>
          <cell r="BI3017">
            <v>37.841999999999999</v>
          </cell>
          <cell r="BJ3017">
            <v>0.40500000000000003</v>
          </cell>
          <cell r="BK3017">
            <v>0.2100024555984</v>
          </cell>
          <cell r="BL3017">
            <v>20</v>
          </cell>
          <cell r="BM3017" t="str">
            <v>82</v>
          </cell>
          <cell r="BN3017">
            <v>229</v>
          </cell>
          <cell r="BO3017">
            <v>95</v>
          </cell>
          <cell r="BP3017">
            <v>90</v>
          </cell>
          <cell r="BQ3017">
            <v>80</v>
          </cell>
          <cell r="BR3017">
            <v>6620</v>
          </cell>
          <cell r="BS3017">
            <v>3971</v>
          </cell>
          <cell r="BT3017">
            <v>3971</v>
          </cell>
          <cell r="BU3017">
            <v>4412</v>
          </cell>
          <cell r="BV3017">
            <v>10</v>
          </cell>
          <cell r="BW3017">
            <v>3971</v>
          </cell>
          <cell r="BX3017">
            <v>0</v>
          </cell>
        </row>
        <row r="3018">
          <cell r="E3018" t="str">
            <v>FTBX1122</v>
          </cell>
          <cell r="F3018" t="str">
            <v>900-20 14PR L-542-AA25</v>
          </cell>
          <cell r="G3018" t="str">
            <v>900-20 14J8+2BR L542-AA25</v>
          </cell>
          <cell r="H3018" t="str">
            <v>L-542</v>
          </cell>
          <cell r="I3018" t="str">
            <v>TBS1</v>
          </cell>
          <cell r="J3018" t="str">
            <v>TBS</v>
          </cell>
          <cell r="K3018" t="str">
            <v>FIRESTONE</v>
          </cell>
          <cell r="L3018" t="str">
            <v>900-20 14PR</v>
          </cell>
          <cell r="M3018" t="str">
            <v>L-542</v>
          </cell>
          <cell r="N3018" t="str">
            <v>TRUCK&amp;BUS</v>
          </cell>
          <cell r="O3018" t="str">
            <v>LUG</v>
          </cell>
          <cell r="P3018" t="str">
            <v>T/T</v>
          </cell>
          <cell r="Q3018" t="str">
            <v>TBS0L28F</v>
          </cell>
          <cell r="R3018" t="str">
            <v>THAILAND</v>
          </cell>
          <cell r="S3018">
            <v>3</v>
          </cell>
          <cell r="T3018" t="str">
            <v>TIRE</v>
          </cell>
          <cell r="V3018" t="str">
            <v>900-20 14PR</v>
          </cell>
          <cell r="Y3018" t="str">
            <v>01</v>
          </cell>
          <cell r="Z3018" t="str">
            <v>TBSR</v>
          </cell>
          <cell r="AA3018" t="str">
            <v>T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 t="str">
            <v>L0</v>
          </cell>
          <cell r="AG3018" t="str">
            <v>TBS0L28F</v>
          </cell>
          <cell r="AJ3018" t="str">
            <v>BF22</v>
          </cell>
          <cell r="AK3018" t="str">
            <v>AA25</v>
          </cell>
          <cell r="AL3018" t="str">
            <v>L-542</v>
          </cell>
          <cell r="AO3018" t="str">
            <v>900-20</v>
          </cell>
          <cell r="AP3018" t="str">
            <v>TBS</v>
          </cell>
          <cell r="AQ3018">
            <v>0</v>
          </cell>
          <cell r="AR3018" t="str">
            <v>TBS</v>
          </cell>
          <cell r="AS3018" t="str">
            <v>OE</v>
          </cell>
          <cell r="AT3018" t="str">
            <v/>
          </cell>
          <cell r="AW3018" t="str">
            <v>DLR</v>
          </cell>
          <cell r="AX3018" t="str">
            <v>CONT</v>
          </cell>
          <cell r="AY3018" t="str">
            <v>F</v>
          </cell>
          <cell r="AZ3018">
            <v>10</v>
          </cell>
          <cell r="BA3018">
            <v>10</v>
          </cell>
          <cell r="BB3018">
            <v>10</v>
          </cell>
          <cell r="BC3018">
            <v>102</v>
          </cell>
          <cell r="BD3018" t="str">
            <v>TB</v>
          </cell>
          <cell r="BE3018" t="str">
            <v>TBS</v>
          </cell>
          <cell r="BF3018" t="str">
            <v>T</v>
          </cell>
          <cell r="BG3018" t="str">
            <v>T</v>
          </cell>
          <cell r="BH3018">
            <v>18.667000000000002</v>
          </cell>
          <cell r="BI3018">
            <v>37.841999999999999</v>
          </cell>
          <cell r="BJ3018">
            <v>0.53200000000000003</v>
          </cell>
          <cell r="BK3018">
            <v>0.2100024555984</v>
          </cell>
          <cell r="BL3018">
            <v>20</v>
          </cell>
          <cell r="BM3018" t="str">
            <v>82</v>
          </cell>
          <cell r="BN3018">
            <v>229</v>
          </cell>
          <cell r="BO3018">
            <v>95</v>
          </cell>
          <cell r="BP3018">
            <v>80</v>
          </cell>
          <cell r="BR3018">
            <v>6620</v>
          </cell>
          <cell r="BS3018">
            <v>3971</v>
          </cell>
          <cell r="BT3018">
            <v>3971</v>
          </cell>
          <cell r="BU3018">
            <v>4412</v>
          </cell>
          <cell r="BV3018">
            <v>10</v>
          </cell>
          <cell r="BW3018">
            <v>3971</v>
          </cell>
          <cell r="BX3018">
            <v>3184</v>
          </cell>
        </row>
        <row r="3019">
          <cell r="E3019" t="str">
            <v>FTBX1130</v>
          </cell>
          <cell r="F3019" t="str">
            <v>1000-20 16PR L-542 (CCIB)</v>
          </cell>
          <cell r="G3019" t="str">
            <v>1000-20 16 L-542 (CCIB)</v>
          </cell>
          <cell r="H3019" t="str">
            <v>L-542</v>
          </cell>
          <cell r="I3019" t="str">
            <v>TBS1</v>
          </cell>
          <cell r="J3019" t="str">
            <v>TBS</v>
          </cell>
          <cell r="K3019" t="str">
            <v>FIRESTONE</v>
          </cell>
          <cell r="L3019" t="str">
            <v>1000-20 16PR</v>
          </cell>
          <cell r="M3019" t="str">
            <v>L-542</v>
          </cell>
          <cell r="N3019" t="str">
            <v>TRUCK&amp;BUS</v>
          </cell>
          <cell r="O3019" t="str">
            <v>LUG</v>
          </cell>
          <cell r="P3019" t="str">
            <v>T/T</v>
          </cell>
          <cell r="Q3019" t="str">
            <v>TBS0L15F</v>
          </cell>
          <cell r="R3019" t="str">
            <v>THAILAND</v>
          </cell>
          <cell r="S3019">
            <v>3</v>
          </cell>
          <cell r="T3019" t="str">
            <v>TIRE</v>
          </cell>
          <cell r="V3019" t="str">
            <v>1000-20 16PR</v>
          </cell>
          <cell r="Y3019" t="str">
            <v>01</v>
          </cell>
          <cell r="Z3019" t="str">
            <v>TBSR</v>
          </cell>
          <cell r="AA3019" t="str">
            <v>T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 t="str">
            <v>L0</v>
          </cell>
          <cell r="AG3019" t="str">
            <v>TBS0L15F</v>
          </cell>
          <cell r="AL3019" t="str">
            <v>L-542</v>
          </cell>
          <cell r="AO3019" t="str">
            <v>1000-20</v>
          </cell>
          <cell r="AP3019" t="str">
            <v>TBS</v>
          </cell>
          <cell r="AQ3019">
            <v>0</v>
          </cell>
          <cell r="AR3019" t="str">
            <v>TBS</v>
          </cell>
          <cell r="AS3019">
            <v>0</v>
          </cell>
          <cell r="AT3019">
            <v>0</v>
          </cell>
          <cell r="AW3019" t="str">
            <v>NON</v>
          </cell>
          <cell r="AX3019" t="str">
            <v>NON</v>
          </cell>
          <cell r="AY3019" t="str">
            <v>F</v>
          </cell>
          <cell r="AZ3019">
            <v>10</v>
          </cell>
          <cell r="BA3019">
            <v>10</v>
          </cell>
          <cell r="BB3019">
            <v>10</v>
          </cell>
          <cell r="BC3019">
            <v>105</v>
          </cell>
          <cell r="BD3019" t="str">
            <v>TB</v>
          </cell>
          <cell r="BE3019" t="str">
            <v>TBS</v>
          </cell>
          <cell r="BF3019" t="str">
            <v>T</v>
          </cell>
          <cell r="BG3019" t="str">
            <v>T</v>
          </cell>
          <cell r="BH3019">
            <v>22.27</v>
          </cell>
          <cell r="BI3019">
            <v>0</v>
          </cell>
          <cell r="BJ3019">
            <v>0.57999999999999996</v>
          </cell>
          <cell r="BK3019">
            <v>0.25131449091839997</v>
          </cell>
          <cell r="BL3019">
            <v>20</v>
          </cell>
          <cell r="BM3019" t="str">
            <v>82</v>
          </cell>
          <cell r="BN3019">
            <v>254</v>
          </cell>
          <cell r="BP3019">
            <v>90</v>
          </cell>
          <cell r="BR3019">
            <v>0</v>
          </cell>
          <cell r="BS3019">
            <v>0</v>
          </cell>
          <cell r="BT3019">
            <v>0</v>
          </cell>
          <cell r="BU3019">
            <v>0</v>
          </cell>
          <cell r="BV3019">
            <v>0</v>
          </cell>
          <cell r="BW3019">
            <v>0</v>
          </cell>
          <cell r="BX3019">
            <v>0</v>
          </cell>
        </row>
        <row r="3020">
          <cell r="E3020" t="str">
            <v>FTBX1131</v>
          </cell>
          <cell r="F3020" t="str">
            <v>1000-20 16PR L-542-CC1B-JL86</v>
          </cell>
          <cell r="G3020" t="str">
            <v>1000-20 16J10+2BRL542-CC1B JL</v>
          </cell>
          <cell r="H3020" t="str">
            <v>L-542</v>
          </cell>
          <cell r="I3020" t="str">
            <v>TBS1</v>
          </cell>
          <cell r="J3020" t="str">
            <v>TBS</v>
          </cell>
          <cell r="K3020" t="str">
            <v>FIRESTONE</v>
          </cell>
          <cell r="L3020" t="str">
            <v>1000-20 16PR</v>
          </cell>
          <cell r="M3020" t="str">
            <v>L-542</v>
          </cell>
          <cell r="N3020" t="str">
            <v>TRUCK&amp;BUS</v>
          </cell>
          <cell r="O3020" t="str">
            <v>LUG</v>
          </cell>
          <cell r="P3020" t="str">
            <v>T/T</v>
          </cell>
          <cell r="Q3020" t="str">
            <v>TBS0L15F</v>
          </cell>
          <cell r="R3020" t="str">
            <v>THAILAND</v>
          </cell>
          <cell r="S3020">
            <v>3</v>
          </cell>
          <cell r="T3020" t="str">
            <v>TIRE</v>
          </cell>
          <cell r="V3020" t="str">
            <v>1000-20 16PR</v>
          </cell>
          <cell r="Y3020" t="str">
            <v>01</v>
          </cell>
          <cell r="Z3020" t="str">
            <v>TBSR</v>
          </cell>
          <cell r="AA3020" t="str">
            <v>T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 t="str">
            <v>L0</v>
          </cell>
          <cell r="AG3020" t="str">
            <v>TBS0L15F</v>
          </cell>
          <cell r="AJ3020" t="str">
            <v>BF10</v>
          </cell>
          <cell r="AK3020" t="str">
            <v>JL86</v>
          </cell>
          <cell r="AL3020" t="str">
            <v>L-542</v>
          </cell>
          <cell r="AO3020" t="str">
            <v>1000-20</v>
          </cell>
          <cell r="AP3020" t="str">
            <v>TBS</v>
          </cell>
          <cell r="AQ3020">
            <v>0</v>
          </cell>
          <cell r="AR3020" t="str">
            <v>TBS</v>
          </cell>
          <cell r="AS3020">
            <v>0</v>
          </cell>
          <cell r="AT3020">
            <v>0</v>
          </cell>
          <cell r="AW3020" t="str">
            <v>NON</v>
          </cell>
          <cell r="AX3020" t="str">
            <v>NON</v>
          </cell>
          <cell r="AY3020" t="str">
            <v>F</v>
          </cell>
          <cell r="AZ3020">
            <v>10</v>
          </cell>
          <cell r="BA3020">
            <v>10</v>
          </cell>
          <cell r="BB3020">
            <v>10</v>
          </cell>
          <cell r="BC3020">
            <v>105</v>
          </cell>
          <cell r="BD3020" t="str">
            <v>TB</v>
          </cell>
          <cell r="BE3020" t="str">
            <v>TBS</v>
          </cell>
          <cell r="BF3020" t="str">
            <v>T</v>
          </cell>
          <cell r="BG3020" t="str">
            <v>T</v>
          </cell>
          <cell r="BH3020">
            <v>22.756</v>
          </cell>
          <cell r="BI3020">
            <v>45.185000000000002</v>
          </cell>
          <cell r="BJ3020">
            <v>0.47</v>
          </cell>
          <cell r="BK3020">
            <v>0.25131449091839997</v>
          </cell>
          <cell r="BL3020">
            <v>20</v>
          </cell>
          <cell r="BM3020" t="str">
            <v>82</v>
          </cell>
          <cell r="BN3020">
            <v>254</v>
          </cell>
          <cell r="BP3020">
            <v>90</v>
          </cell>
          <cell r="BR3020">
            <v>0</v>
          </cell>
          <cell r="BS3020">
            <v>0</v>
          </cell>
          <cell r="BT3020">
            <v>0</v>
          </cell>
          <cell r="BU3020">
            <v>0</v>
          </cell>
          <cell r="BV3020">
            <v>0</v>
          </cell>
          <cell r="BW3020">
            <v>0</v>
          </cell>
          <cell r="BX3020">
            <v>0</v>
          </cell>
        </row>
        <row r="3021">
          <cell r="E3021" t="str">
            <v>FTBX1132</v>
          </cell>
          <cell r="F3021" t="str">
            <v>1000-20 16PR L-542-JL64</v>
          </cell>
          <cell r="G3021" t="str">
            <v>1000-20 16J10+2R L542-JL64</v>
          </cell>
          <cell r="H3021" t="str">
            <v>L-542</v>
          </cell>
          <cell r="I3021" t="str">
            <v>TBS1</v>
          </cell>
          <cell r="J3021" t="str">
            <v>TBS</v>
          </cell>
          <cell r="K3021" t="str">
            <v>FIRESTONE</v>
          </cell>
          <cell r="L3021" t="str">
            <v>1000-20 16PR</v>
          </cell>
          <cell r="M3021" t="str">
            <v>L-542</v>
          </cell>
          <cell r="N3021" t="str">
            <v>TRUCK&amp;BUS</v>
          </cell>
          <cell r="O3021" t="str">
            <v>LUG</v>
          </cell>
          <cell r="P3021" t="str">
            <v>T/T</v>
          </cell>
          <cell r="Q3021" t="str">
            <v>TBS0L27F</v>
          </cell>
          <cell r="R3021" t="str">
            <v>THAILAND</v>
          </cell>
          <cell r="S3021">
            <v>3</v>
          </cell>
          <cell r="T3021" t="str">
            <v>TIRE</v>
          </cell>
          <cell r="V3021" t="str">
            <v>1000-20 16PR</v>
          </cell>
          <cell r="Y3021" t="str">
            <v>01</v>
          </cell>
          <cell r="Z3021" t="str">
            <v>TBSR</v>
          </cell>
          <cell r="AA3021" t="str">
            <v>T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 t="str">
            <v>L0</v>
          </cell>
          <cell r="AG3021" t="str">
            <v>TBS0L27F</v>
          </cell>
          <cell r="AJ3021" t="str">
            <v>BF23</v>
          </cell>
          <cell r="AK3021" t="str">
            <v>JL64</v>
          </cell>
          <cell r="AL3021" t="str">
            <v>L-542</v>
          </cell>
          <cell r="AO3021" t="str">
            <v>1000-20</v>
          </cell>
          <cell r="AP3021" t="str">
            <v>TBS</v>
          </cell>
          <cell r="AQ3021">
            <v>0</v>
          </cell>
          <cell r="AR3021" t="str">
            <v>TBS</v>
          </cell>
          <cell r="AS3021">
            <v>0</v>
          </cell>
          <cell r="AT3021">
            <v>0</v>
          </cell>
          <cell r="AW3021" t="str">
            <v>NON</v>
          </cell>
          <cell r="AX3021" t="str">
            <v>NON</v>
          </cell>
          <cell r="AY3021" t="str">
            <v>F</v>
          </cell>
          <cell r="AZ3021">
            <v>10</v>
          </cell>
          <cell r="BA3021">
            <v>10</v>
          </cell>
          <cell r="BB3021">
            <v>10</v>
          </cell>
          <cell r="BC3021">
            <v>105</v>
          </cell>
          <cell r="BD3021" t="str">
            <v>TB</v>
          </cell>
          <cell r="BE3021" t="str">
            <v>TBS</v>
          </cell>
          <cell r="BF3021" t="str">
            <v>T</v>
          </cell>
          <cell r="BG3021" t="str">
            <v>T</v>
          </cell>
          <cell r="BH3021">
            <v>22.457000000000001</v>
          </cell>
          <cell r="BI3021">
            <v>44.975000000000001</v>
          </cell>
          <cell r="BJ3021">
            <v>0.47</v>
          </cell>
          <cell r="BK3021">
            <v>0.25131449091839997</v>
          </cell>
          <cell r="BL3021">
            <v>20</v>
          </cell>
          <cell r="BM3021" t="str">
            <v>82</v>
          </cell>
          <cell r="BN3021">
            <v>254</v>
          </cell>
          <cell r="BP3021">
            <v>90</v>
          </cell>
          <cell r="BR3021">
            <v>0</v>
          </cell>
          <cell r="BS3021">
            <v>0</v>
          </cell>
          <cell r="BT3021">
            <v>0</v>
          </cell>
          <cell r="BU3021">
            <v>0</v>
          </cell>
          <cell r="BV3021">
            <v>0</v>
          </cell>
          <cell r="BW3021">
            <v>0</v>
          </cell>
          <cell r="BX3021">
            <v>0</v>
          </cell>
        </row>
        <row r="3022">
          <cell r="E3022" t="str">
            <v>FTBX1140</v>
          </cell>
          <cell r="F3022" t="str">
            <v>1100-20 16PR L-542 TS76</v>
          </cell>
          <cell r="G3022" t="str">
            <v>1100-20 16J10+2BR L542-TS76</v>
          </cell>
          <cell r="H3022" t="str">
            <v>L-542</v>
          </cell>
          <cell r="I3022" t="str">
            <v>TBS1</v>
          </cell>
          <cell r="J3022" t="str">
            <v>TBS</v>
          </cell>
          <cell r="K3022" t="str">
            <v>FIRESTONE</v>
          </cell>
          <cell r="L3022" t="str">
            <v>1100-20 16PR</v>
          </cell>
          <cell r="M3022" t="str">
            <v>L-542</v>
          </cell>
          <cell r="N3022" t="str">
            <v>TRUCK&amp;BUS</v>
          </cell>
          <cell r="O3022" t="str">
            <v>BUS</v>
          </cell>
          <cell r="P3022" t="str">
            <v>T/T</v>
          </cell>
          <cell r="Q3022" t="str">
            <v>TBS0L14F</v>
          </cell>
          <cell r="R3022" t="str">
            <v>THAILAND</v>
          </cell>
          <cell r="S3022">
            <v>3</v>
          </cell>
          <cell r="T3022" t="str">
            <v>TIRE</v>
          </cell>
          <cell r="V3022" t="str">
            <v>1100-20 16PR</v>
          </cell>
          <cell r="Y3022" t="str">
            <v>01</v>
          </cell>
          <cell r="Z3022" t="str">
            <v>TBSR</v>
          </cell>
          <cell r="AA3022" t="str">
            <v>T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 t="str">
            <v>L0</v>
          </cell>
          <cell r="AG3022" t="str">
            <v>TBS0L14F</v>
          </cell>
          <cell r="AK3022" t="str">
            <v>TS76</v>
          </cell>
          <cell r="AL3022" t="str">
            <v>L-542</v>
          </cell>
          <cell r="AO3022" t="str">
            <v>1100-20</v>
          </cell>
          <cell r="AP3022" t="str">
            <v>TBS</v>
          </cell>
          <cell r="AQ3022">
            <v>0</v>
          </cell>
          <cell r="AR3022" t="str">
            <v>TBS</v>
          </cell>
          <cell r="AS3022">
            <v>0</v>
          </cell>
          <cell r="AT3022">
            <v>0</v>
          </cell>
          <cell r="AW3022" t="str">
            <v>NON</v>
          </cell>
          <cell r="AX3022" t="str">
            <v>NON</v>
          </cell>
          <cell r="AY3022" t="str">
            <v>F</v>
          </cell>
          <cell r="AZ3022">
            <v>10</v>
          </cell>
          <cell r="BA3022">
            <v>10</v>
          </cell>
          <cell r="BB3022">
            <v>10</v>
          </cell>
          <cell r="BC3022">
            <v>108</v>
          </cell>
          <cell r="BD3022" t="str">
            <v>TB</v>
          </cell>
          <cell r="BE3022" t="str">
            <v>TBS</v>
          </cell>
          <cell r="BF3022" t="str">
            <v>T</v>
          </cell>
          <cell r="BG3022" t="str">
            <v>T</v>
          </cell>
          <cell r="BH3022">
            <v>27.245000000000001</v>
          </cell>
          <cell r="BI3022">
            <v>0</v>
          </cell>
          <cell r="BJ3022">
            <v>0.53900000000000003</v>
          </cell>
          <cell r="BK3022">
            <v>0.29740565023839999</v>
          </cell>
          <cell r="BL3022">
            <v>20</v>
          </cell>
          <cell r="BM3022" t="str">
            <v>82</v>
          </cell>
          <cell r="BN3022">
            <v>279</v>
          </cell>
          <cell r="BP3022">
            <v>90</v>
          </cell>
          <cell r="BR3022">
            <v>0</v>
          </cell>
          <cell r="BS3022">
            <v>0</v>
          </cell>
          <cell r="BT3022">
            <v>0</v>
          </cell>
          <cell r="BU3022">
            <v>0</v>
          </cell>
          <cell r="BV3022">
            <v>0</v>
          </cell>
          <cell r="BW3022">
            <v>0</v>
          </cell>
          <cell r="BX3022">
            <v>0</v>
          </cell>
        </row>
        <row r="3023">
          <cell r="E3023" t="str">
            <v>FTBX1141</v>
          </cell>
          <cell r="F3023" t="str">
            <v>1100-20 16PR L-542-TS02</v>
          </cell>
          <cell r="G3023" t="str">
            <v>1100-20 16J10+2BR L542-TS02</v>
          </cell>
          <cell r="H3023" t="str">
            <v>L-542</v>
          </cell>
          <cell r="I3023" t="str">
            <v>TBS1</v>
          </cell>
          <cell r="J3023" t="str">
            <v>TBS</v>
          </cell>
          <cell r="K3023" t="str">
            <v>FIRESTONE</v>
          </cell>
          <cell r="L3023" t="str">
            <v>1100-20 16PR</v>
          </cell>
          <cell r="M3023" t="str">
            <v>L-542</v>
          </cell>
          <cell r="N3023" t="str">
            <v>TRUCK&amp;BUS</v>
          </cell>
          <cell r="O3023" t="str">
            <v>BUS</v>
          </cell>
          <cell r="P3023" t="str">
            <v>T/T</v>
          </cell>
          <cell r="Q3023" t="str">
            <v>TBS0L14F</v>
          </cell>
          <cell r="R3023" t="str">
            <v>THAILAND</v>
          </cell>
          <cell r="S3023">
            <v>3</v>
          </cell>
          <cell r="T3023" t="str">
            <v>TIRE</v>
          </cell>
          <cell r="V3023" t="str">
            <v>1100-20 16PR</v>
          </cell>
          <cell r="Y3023" t="str">
            <v>01</v>
          </cell>
          <cell r="Z3023" t="str">
            <v>TBSR</v>
          </cell>
          <cell r="AA3023" t="str">
            <v>T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 t="str">
            <v>L0</v>
          </cell>
          <cell r="AG3023" t="str">
            <v>TBS0L14F</v>
          </cell>
          <cell r="AJ3023" t="str">
            <v>BF12</v>
          </cell>
          <cell r="AK3023" t="str">
            <v>TS02</v>
          </cell>
          <cell r="AL3023" t="str">
            <v>L-542</v>
          </cell>
          <cell r="AO3023" t="str">
            <v>1100-20</v>
          </cell>
          <cell r="AP3023" t="str">
            <v>TBS</v>
          </cell>
          <cell r="AQ3023">
            <v>0</v>
          </cell>
          <cell r="AR3023" t="str">
            <v>TBS</v>
          </cell>
          <cell r="AS3023">
            <v>0</v>
          </cell>
          <cell r="AT3023">
            <v>0</v>
          </cell>
          <cell r="AW3023" t="str">
            <v>NON</v>
          </cell>
          <cell r="AX3023" t="str">
            <v>NON</v>
          </cell>
          <cell r="AY3023" t="str">
            <v>F</v>
          </cell>
          <cell r="AZ3023">
            <v>10</v>
          </cell>
          <cell r="BA3023">
            <v>10</v>
          </cell>
          <cell r="BB3023">
            <v>10</v>
          </cell>
          <cell r="BC3023">
            <v>108</v>
          </cell>
          <cell r="BD3023" t="str">
            <v>TB</v>
          </cell>
          <cell r="BE3023" t="str">
            <v>TBS</v>
          </cell>
          <cell r="BF3023" t="str">
            <v>T</v>
          </cell>
          <cell r="BG3023" t="str">
            <v>T</v>
          </cell>
          <cell r="BH3023">
            <v>27.117999999999999</v>
          </cell>
          <cell r="BI3023">
            <v>52.834000000000003</v>
          </cell>
          <cell r="BJ3023">
            <v>0.53900000000000003</v>
          </cell>
          <cell r="BK3023">
            <v>0.29740565023839999</v>
          </cell>
          <cell r="BL3023">
            <v>20</v>
          </cell>
          <cell r="BM3023" t="str">
            <v>82</v>
          </cell>
          <cell r="BN3023">
            <v>279</v>
          </cell>
          <cell r="BP3023">
            <v>80</v>
          </cell>
          <cell r="BR3023">
            <v>0</v>
          </cell>
          <cell r="BS3023">
            <v>0</v>
          </cell>
          <cell r="BT3023">
            <v>0</v>
          </cell>
          <cell r="BU3023">
            <v>0</v>
          </cell>
          <cell r="BV3023">
            <v>0</v>
          </cell>
          <cell r="BW3023">
            <v>0</v>
          </cell>
          <cell r="BX3023">
            <v>0</v>
          </cell>
        </row>
        <row r="3024">
          <cell r="E3024" t="str">
            <v>FTBX1142</v>
          </cell>
          <cell r="F3024" t="str">
            <v>1100-20 16PR L-542-TS15</v>
          </cell>
          <cell r="G3024" t="str">
            <v>1100-20 16J10+2BR L542-TS15</v>
          </cell>
          <cell r="H3024" t="str">
            <v>L-542</v>
          </cell>
          <cell r="I3024" t="str">
            <v>TBS1</v>
          </cell>
          <cell r="J3024" t="str">
            <v>TBS</v>
          </cell>
          <cell r="K3024" t="str">
            <v>FIRESTONE</v>
          </cell>
          <cell r="L3024" t="str">
            <v>1100-20 16PR</v>
          </cell>
          <cell r="M3024" t="str">
            <v>L-542</v>
          </cell>
          <cell r="N3024" t="str">
            <v>TRUCK&amp;BUS</v>
          </cell>
          <cell r="O3024" t="str">
            <v>BUS</v>
          </cell>
          <cell r="P3024" t="str">
            <v>T/T</v>
          </cell>
          <cell r="Q3024" t="str">
            <v>TBS0L26F</v>
          </cell>
          <cell r="R3024" t="str">
            <v>THAILAND</v>
          </cell>
          <cell r="S3024">
            <v>3</v>
          </cell>
          <cell r="T3024" t="str">
            <v>TIRE</v>
          </cell>
          <cell r="V3024" t="str">
            <v>1100-20 16PR</v>
          </cell>
          <cell r="Y3024" t="str">
            <v>01</v>
          </cell>
          <cell r="Z3024" t="str">
            <v>TBSR</v>
          </cell>
          <cell r="AA3024" t="str">
            <v>T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 t="str">
            <v>L0</v>
          </cell>
          <cell r="AG3024" t="str">
            <v>TBS0L26F</v>
          </cell>
          <cell r="AJ3024" t="str">
            <v>BF24</v>
          </cell>
          <cell r="AK3024" t="str">
            <v>TS15</v>
          </cell>
          <cell r="AL3024" t="str">
            <v>L-542</v>
          </cell>
          <cell r="AO3024" t="str">
            <v>1100-20</v>
          </cell>
          <cell r="AP3024" t="str">
            <v>TBS</v>
          </cell>
          <cell r="AQ3024">
            <v>0</v>
          </cell>
          <cell r="AR3024" t="str">
            <v>TBS</v>
          </cell>
          <cell r="AS3024">
            <v>0</v>
          </cell>
          <cell r="AT3024">
            <v>0</v>
          </cell>
          <cell r="AW3024" t="str">
            <v>NON</v>
          </cell>
          <cell r="AX3024" t="str">
            <v>NON</v>
          </cell>
          <cell r="AY3024" t="str">
            <v>F</v>
          </cell>
          <cell r="AZ3024">
            <v>10</v>
          </cell>
          <cell r="BA3024">
            <v>10</v>
          </cell>
          <cell r="BB3024">
            <v>10</v>
          </cell>
          <cell r="BC3024">
            <v>108</v>
          </cell>
          <cell r="BD3024" t="str">
            <v>TB</v>
          </cell>
          <cell r="BE3024" t="str">
            <v>TBS</v>
          </cell>
          <cell r="BF3024" t="str">
            <v>T</v>
          </cell>
          <cell r="BG3024" t="str">
            <v>T</v>
          </cell>
          <cell r="BH3024">
            <v>27.074000000000002</v>
          </cell>
          <cell r="BI3024">
            <v>52.834000000000003</v>
          </cell>
          <cell r="BJ3024">
            <v>0.54</v>
          </cell>
          <cell r="BK3024">
            <v>0.29740565023839999</v>
          </cell>
          <cell r="BL3024">
            <v>20</v>
          </cell>
          <cell r="BM3024" t="str">
            <v>82</v>
          </cell>
          <cell r="BN3024">
            <v>279</v>
          </cell>
          <cell r="BP3024">
            <v>80</v>
          </cell>
          <cell r="BR3024">
            <v>0</v>
          </cell>
          <cell r="BS3024">
            <v>0</v>
          </cell>
          <cell r="BT3024">
            <v>0</v>
          </cell>
          <cell r="BU3024">
            <v>0</v>
          </cell>
          <cell r="BV3024">
            <v>0</v>
          </cell>
          <cell r="BW3024">
            <v>0</v>
          </cell>
          <cell r="BX3024">
            <v>0</v>
          </cell>
        </row>
        <row r="3025">
          <cell r="E3025" t="str">
            <v>FTBX1150</v>
          </cell>
          <cell r="F3025" t="str">
            <v>900-20 12PR T-191</v>
          </cell>
          <cell r="G3025" t="str">
            <v>900-20 12 T-191 (SASO)</v>
          </cell>
          <cell r="H3025" t="str">
            <v>T-191</v>
          </cell>
          <cell r="I3025" t="str">
            <v>TBS1</v>
          </cell>
          <cell r="J3025" t="str">
            <v>TBS</v>
          </cell>
          <cell r="K3025" t="str">
            <v>FIRESTONE</v>
          </cell>
          <cell r="L3025" t="str">
            <v>900-20 12PR</v>
          </cell>
          <cell r="M3025" t="str">
            <v>T-191</v>
          </cell>
          <cell r="N3025" t="str">
            <v>TRUCK&amp;BUS</v>
          </cell>
          <cell r="O3025" t="str">
            <v>RIB</v>
          </cell>
          <cell r="P3025" t="str">
            <v>T/T</v>
          </cell>
          <cell r="Q3025" t="str">
            <v>TBS0L17F</v>
          </cell>
          <cell r="R3025" t="str">
            <v>THAILAND</v>
          </cell>
          <cell r="S3025">
            <v>3</v>
          </cell>
          <cell r="T3025" t="str">
            <v>TIRE</v>
          </cell>
          <cell r="V3025" t="str">
            <v>900-20 12PR</v>
          </cell>
          <cell r="Y3025" t="str">
            <v>01</v>
          </cell>
          <cell r="Z3025" t="str">
            <v>TBSR</v>
          </cell>
          <cell r="AA3025" t="str">
            <v>T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 t="str">
            <v>L0</v>
          </cell>
          <cell r="AG3025" t="str">
            <v>TBS0L17F</v>
          </cell>
          <cell r="AK3025" t="str">
            <v>BB29</v>
          </cell>
          <cell r="AL3025" t="str">
            <v>T-191</v>
          </cell>
          <cell r="AO3025" t="str">
            <v>900-20</v>
          </cell>
          <cell r="AP3025" t="str">
            <v>TBS</v>
          </cell>
          <cell r="AQ3025">
            <v>0</v>
          </cell>
          <cell r="AR3025" t="str">
            <v>TBS</v>
          </cell>
          <cell r="AS3025">
            <v>0</v>
          </cell>
          <cell r="AT3025">
            <v>0</v>
          </cell>
          <cell r="AW3025" t="str">
            <v>DLR</v>
          </cell>
          <cell r="AX3025" t="str">
            <v>DLR</v>
          </cell>
          <cell r="AY3025" t="str">
            <v>F</v>
          </cell>
          <cell r="AZ3025">
            <v>10</v>
          </cell>
          <cell r="BA3025">
            <v>10</v>
          </cell>
          <cell r="BB3025">
            <v>10</v>
          </cell>
          <cell r="BC3025">
            <v>101</v>
          </cell>
          <cell r="BD3025" t="str">
            <v>TB</v>
          </cell>
          <cell r="BE3025" t="str">
            <v>TBS</v>
          </cell>
          <cell r="BF3025" t="str">
            <v>T</v>
          </cell>
          <cell r="BG3025" t="str">
            <v>T</v>
          </cell>
          <cell r="BH3025">
            <v>20.895</v>
          </cell>
          <cell r="BI3025">
            <v>0</v>
          </cell>
          <cell r="BJ3025">
            <v>0.53200000000000003</v>
          </cell>
          <cell r="BK3025">
            <v>0.2100024555984</v>
          </cell>
          <cell r="BL3025">
            <v>20</v>
          </cell>
          <cell r="BM3025" t="str">
            <v>82</v>
          </cell>
          <cell r="BN3025">
            <v>229</v>
          </cell>
          <cell r="BP3025">
            <v>90</v>
          </cell>
          <cell r="BR3025">
            <v>7170</v>
          </cell>
          <cell r="BS3025">
            <v>4302</v>
          </cell>
          <cell r="BT3025">
            <v>4302</v>
          </cell>
          <cell r="BU3025">
            <v>4780</v>
          </cell>
          <cell r="BV3025">
            <v>10</v>
          </cell>
          <cell r="BW3025">
            <v>4302</v>
          </cell>
          <cell r="BX3025">
            <v>0</v>
          </cell>
        </row>
        <row r="3026">
          <cell r="E3026" t="str">
            <v>FTBX1151</v>
          </cell>
          <cell r="F3026" t="str">
            <v>900-20 12PR T-191(SASO)</v>
          </cell>
          <cell r="G3026" t="str">
            <v>900-20 12J8+1BR T191(SASO)</v>
          </cell>
          <cell r="H3026" t="str">
            <v>T-191</v>
          </cell>
          <cell r="I3026" t="str">
            <v>TBS1</v>
          </cell>
          <cell r="J3026" t="str">
            <v>TBS</v>
          </cell>
          <cell r="K3026" t="str">
            <v>FIRESTONE</v>
          </cell>
          <cell r="L3026" t="str">
            <v>900-20 12PR</v>
          </cell>
          <cell r="M3026" t="str">
            <v>T-191</v>
          </cell>
          <cell r="N3026" t="str">
            <v>TRUCK&amp;BUS</v>
          </cell>
          <cell r="O3026" t="str">
            <v>RIB</v>
          </cell>
          <cell r="P3026" t="str">
            <v>T/T</v>
          </cell>
          <cell r="Q3026" t="str">
            <v>TBS0L17F</v>
          </cell>
          <cell r="R3026" t="str">
            <v>THAILAND</v>
          </cell>
          <cell r="S3026">
            <v>3</v>
          </cell>
          <cell r="T3026" t="str">
            <v>TIRE</v>
          </cell>
          <cell r="V3026" t="str">
            <v>900-20 12PR</v>
          </cell>
          <cell r="Y3026" t="str">
            <v>01</v>
          </cell>
          <cell r="Z3026" t="str">
            <v>TBSR</v>
          </cell>
          <cell r="AA3026" t="str">
            <v>T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 t="str">
            <v>L0</v>
          </cell>
          <cell r="AG3026" t="str">
            <v>TBS0L17F</v>
          </cell>
          <cell r="AJ3026" t="str">
            <v>BF17</v>
          </cell>
          <cell r="AK3026" t="str">
            <v>BB27</v>
          </cell>
          <cell r="AL3026" t="str">
            <v>T-191</v>
          </cell>
          <cell r="AO3026" t="str">
            <v>900-20</v>
          </cell>
          <cell r="AP3026" t="str">
            <v>TBS</v>
          </cell>
          <cell r="AQ3026">
            <v>0</v>
          </cell>
          <cell r="AR3026" t="str">
            <v>TBS</v>
          </cell>
          <cell r="AS3026" t="str">
            <v>OE</v>
          </cell>
          <cell r="AT3026" t="str">
            <v/>
          </cell>
          <cell r="AW3026" t="str">
            <v>DLR</v>
          </cell>
          <cell r="AX3026" t="str">
            <v>CONT</v>
          </cell>
          <cell r="AY3026" t="str">
            <v>F</v>
          </cell>
          <cell r="AZ3026">
            <v>10</v>
          </cell>
          <cell r="BA3026">
            <v>10</v>
          </cell>
          <cell r="BB3026">
            <v>10</v>
          </cell>
          <cell r="BC3026">
            <v>101</v>
          </cell>
          <cell r="BD3026" t="str">
            <v>TB</v>
          </cell>
          <cell r="BE3026" t="str">
            <v>TBS</v>
          </cell>
          <cell r="BF3026" t="str">
            <v>T</v>
          </cell>
          <cell r="BG3026" t="str">
            <v>T</v>
          </cell>
          <cell r="BH3026">
            <v>20.716000000000001</v>
          </cell>
          <cell r="BI3026">
            <v>39.707000000000001</v>
          </cell>
          <cell r="BJ3026">
            <v>0.40500000000000003</v>
          </cell>
          <cell r="BK3026">
            <v>0.2100024555984</v>
          </cell>
          <cell r="BL3026">
            <v>20</v>
          </cell>
          <cell r="BM3026" t="str">
            <v>82</v>
          </cell>
          <cell r="BN3026">
            <v>229</v>
          </cell>
          <cell r="BP3026">
            <v>90</v>
          </cell>
          <cell r="BR3026">
            <v>7170</v>
          </cell>
          <cell r="BS3026">
            <v>4302</v>
          </cell>
          <cell r="BT3026">
            <v>4302</v>
          </cell>
          <cell r="BU3026">
            <v>4780</v>
          </cell>
          <cell r="BV3026">
            <v>10</v>
          </cell>
          <cell r="BW3026">
            <v>4302</v>
          </cell>
          <cell r="BX3026">
            <v>3449</v>
          </cell>
        </row>
        <row r="3027">
          <cell r="E3027" t="str">
            <v>FTBX1160</v>
          </cell>
          <cell r="F3027" t="str">
            <v>900-20 14PR T-191</v>
          </cell>
          <cell r="G3027" t="str">
            <v>900-20 14 T-191 (SASO)</v>
          </cell>
          <cell r="H3027" t="str">
            <v>T-191</v>
          </cell>
          <cell r="I3027" t="str">
            <v>TBS1</v>
          </cell>
          <cell r="J3027" t="str">
            <v>TBS</v>
          </cell>
          <cell r="K3027" t="str">
            <v>FIRESTONE</v>
          </cell>
          <cell r="L3027" t="str">
            <v>900-20 14PR</v>
          </cell>
          <cell r="M3027" t="str">
            <v>T-191</v>
          </cell>
          <cell r="N3027" t="str">
            <v>TRUCK&amp;BUS</v>
          </cell>
          <cell r="O3027" t="str">
            <v>RIB</v>
          </cell>
          <cell r="P3027" t="str">
            <v>T/T</v>
          </cell>
          <cell r="Q3027" t="str">
            <v>TBS0L18F</v>
          </cell>
          <cell r="R3027" t="str">
            <v>THAILAND</v>
          </cell>
          <cell r="S3027">
            <v>3</v>
          </cell>
          <cell r="T3027" t="str">
            <v>TIRE</v>
          </cell>
          <cell r="V3027" t="str">
            <v>900-20 14PR</v>
          </cell>
          <cell r="Y3027" t="str">
            <v>01</v>
          </cell>
          <cell r="Z3027" t="str">
            <v>TBSR</v>
          </cell>
          <cell r="AA3027" t="str">
            <v>T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 t="str">
            <v>L0</v>
          </cell>
          <cell r="AG3027" t="str">
            <v>TBS0L18F</v>
          </cell>
          <cell r="AL3027" t="str">
            <v>T-191</v>
          </cell>
          <cell r="AO3027" t="str">
            <v>900-20</v>
          </cell>
          <cell r="AP3027" t="str">
            <v>TBS</v>
          </cell>
          <cell r="AQ3027">
            <v>0</v>
          </cell>
          <cell r="AR3027" t="str">
            <v>TBS</v>
          </cell>
          <cell r="AS3027">
            <v>0</v>
          </cell>
          <cell r="AT3027">
            <v>0</v>
          </cell>
          <cell r="AW3027" t="str">
            <v>DLR</v>
          </cell>
          <cell r="AX3027" t="str">
            <v>DLR</v>
          </cell>
          <cell r="AY3027" t="str">
            <v>F</v>
          </cell>
          <cell r="AZ3027">
            <v>10</v>
          </cell>
          <cell r="BA3027">
            <v>10</v>
          </cell>
          <cell r="BB3027">
            <v>10</v>
          </cell>
          <cell r="BC3027">
            <v>101</v>
          </cell>
          <cell r="BD3027" t="str">
            <v>TB</v>
          </cell>
          <cell r="BE3027" t="str">
            <v>TBS</v>
          </cell>
          <cell r="BF3027" t="str">
            <v>T</v>
          </cell>
          <cell r="BG3027" t="str">
            <v>T</v>
          </cell>
          <cell r="BH3027">
            <v>20.895</v>
          </cell>
          <cell r="BI3027">
            <v>0</v>
          </cell>
          <cell r="BJ3027">
            <v>0.53200000000000003</v>
          </cell>
          <cell r="BK3027">
            <v>0.2100024555984</v>
          </cell>
          <cell r="BL3027">
            <v>20</v>
          </cell>
          <cell r="BM3027" t="str">
            <v>82</v>
          </cell>
          <cell r="BN3027">
            <v>229</v>
          </cell>
          <cell r="BO3027">
            <v>95</v>
          </cell>
          <cell r="BP3027">
            <v>90</v>
          </cell>
          <cell r="BR3027">
            <v>7380</v>
          </cell>
          <cell r="BS3027">
            <v>4430</v>
          </cell>
          <cell r="BT3027">
            <v>4430</v>
          </cell>
          <cell r="BU3027">
            <v>4922</v>
          </cell>
          <cell r="BV3027">
            <v>10</v>
          </cell>
          <cell r="BW3027">
            <v>4430</v>
          </cell>
          <cell r="BX3027">
            <v>0</v>
          </cell>
        </row>
        <row r="3028">
          <cell r="E3028" t="str">
            <v>FTBX1161</v>
          </cell>
          <cell r="F3028" t="str">
            <v>900-20 14PR T-191-BB92</v>
          </cell>
          <cell r="G3028" t="str">
            <v>900-20 14J8+1BR T191-BB92</v>
          </cell>
          <cell r="H3028" t="str">
            <v>T-191</v>
          </cell>
          <cell r="I3028" t="str">
            <v>TBS1</v>
          </cell>
          <cell r="J3028" t="str">
            <v>TBS</v>
          </cell>
          <cell r="K3028" t="str">
            <v>FIRESTONE</v>
          </cell>
          <cell r="L3028" t="str">
            <v>900-20 14PR</v>
          </cell>
          <cell r="M3028" t="str">
            <v>T-191</v>
          </cell>
          <cell r="N3028" t="str">
            <v>TRUCK&amp;BUS</v>
          </cell>
          <cell r="O3028" t="str">
            <v>RIB</v>
          </cell>
          <cell r="P3028" t="str">
            <v>T/T</v>
          </cell>
          <cell r="Q3028" t="str">
            <v>TBS0L18F</v>
          </cell>
          <cell r="R3028" t="str">
            <v>THAILAND</v>
          </cell>
          <cell r="S3028">
            <v>3</v>
          </cell>
          <cell r="T3028" t="str">
            <v>TIRE</v>
          </cell>
          <cell r="V3028" t="str">
            <v>900-20 14PR</v>
          </cell>
          <cell r="Y3028" t="str">
            <v>01</v>
          </cell>
          <cell r="Z3028" t="str">
            <v>TBSR</v>
          </cell>
          <cell r="AA3028" t="str">
            <v>T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 t="str">
            <v>L0</v>
          </cell>
          <cell r="AG3028" t="str">
            <v>TBS0L18F</v>
          </cell>
          <cell r="AJ3028" t="str">
            <v>BF16</v>
          </cell>
          <cell r="AK3028" t="str">
            <v>BB92</v>
          </cell>
          <cell r="AL3028" t="str">
            <v>T-191</v>
          </cell>
          <cell r="AO3028" t="str">
            <v>900-20</v>
          </cell>
          <cell r="AP3028" t="str">
            <v>TBS</v>
          </cell>
          <cell r="AQ3028">
            <v>0</v>
          </cell>
          <cell r="AR3028" t="str">
            <v>TBS</v>
          </cell>
          <cell r="AS3028" t="str">
            <v>OE</v>
          </cell>
          <cell r="AT3028" t="str">
            <v/>
          </cell>
          <cell r="AW3028" t="str">
            <v>DLR</v>
          </cell>
          <cell r="AX3028" t="str">
            <v>CONT</v>
          </cell>
          <cell r="AY3028" t="str">
            <v>F</v>
          </cell>
          <cell r="AZ3028">
            <v>10</v>
          </cell>
          <cell r="BA3028">
            <v>10</v>
          </cell>
          <cell r="BB3028">
            <v>10</v>
          </cell>
          <cell r="BC3028">
            <v>101</v>
          </cell>
          <cell r="BD3028" t="str">
            <v>TB</v>
          </cell>
          <cell r="BE3028" t="str">
            <v>TBS</v>
          </cell>
          <cell r="BF3028" t="str">
            <v>T</v>
          </cell>
          <cell r="BG3028" t="str">
            <v>T</v>
          </cell>
          <cell r="BH3028">
            <v>20.716000000000001</v>
          </cell>
          <cell r="BI3028">
            <v>39.707000000000001</v>
          </cell>
          <cell r="BJ3028">
            <v>0.40500000000000003</v>
          </cell>
          <cell r="BK3028">
            <v>0.2100024555984</v>
          </cell>
          <cell r="BL3028">
            <v>20</v>
          </cell>
          <cell r="BM3028" t="str">
            <v>82</v>
          </cell>
          <cell r="BN3028">
            <v>229</v>
          </cell>
          <cell r="BO3028">
            <v>95</v>
          </cell>
          <cell r="BR3028">
            <v>7380</v>
          </cell>
          <cell r="BS3028">
            <v>4430</v>
          </cell>
          <cell r="BT3028">
            <v>4430</v>
          </cell>
          <cell r="BU3028">
            <v>4922</v>
          </cell>
          <cell r="BV3028">
            <v>10</v>
          </cell>
          <cell r="BW3028">
            <v>4430</v>
          </cell>
          <cell r="BX3028">
            <v>3552</v>
          </cell>
        </row>
        <row r="3029">
          <cell r="E3029" t="str">
            <v>FTBX1170</v>
          </cell>
          <cell r="F3029" t="str">
            <v>1000-20 14PR T-191</v>
          </cell>
          <cell r="G3029" t="str">
            <v>1000-20 14 T-191 (SASO)</v>
          </cell>
          <cell r="H3029" t="str">
            <v>T-191</v>
          </cell>
          <cell r="I3029" t="str">
            <v>TBS1</v>
          </cell>
          <cell r="J3029" t="str">
            <v>TBS</v>
          </cell>
          <cell r="K3029" t="str">
            <v>FIRESTONE</v>
          </cell>
          <cell r="L3029" t="str">
            <v>1000-20 14PR</v>
          </cell>
          <cell r="M3029" t="str">
            <v>T-191</v>
          </cell>
          <cell r="N3029" t="str">
            <v>TRUCK&amp;BUS</v>
          </cell>
          <cell r="O3029" t="str">
            <v>RIB</v>
          </cell>
          <cell r="P3029" t="str">
            <v>T/T</v>
          </cell>
          <cell r="Q3029" t="str">
            <v>TBS0L19F</v>
          </cell>
          <cell r="R3029" t="str">
            <v>THAILAND</v>
          </cell>
          <cell r="S3029">
            <v>3</v>
          </cell>
          <cell r="T3029" t="str">
            <v>TIRE</v>
          </cell>
          <cell r="V3029" t="str">
            <v>1000-20 14PR</v>
          </cell>
          <cell r="Y3029" t="str">
            <v>01</v>
          </cell>
          <cell r="Z3029" t="str">
            <v>TBSR</v>
          </cell>
          <cell r="AA3029" t="str">
            <v>T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 t="str">
            <v>L0</v>
          </cell>
          <cell r="AG3029" t="str">
            <v>TBS0L19F</v>
          </cell>
          <cell r="AL3029" t="str">
            <v>T-191</v>
          </cell>
          <cell r="AO3029" t="str">
            <v>1000-20</v>
          </cell>
          <cell r="AP3029" t="str">
            <v>TBS</v>
          </cell>
          <cell r="AQ3029">
            <v>0</v>
          </cell>
          <cell r="AR3029" t="str">
            <v>TBS</v>
          </cell>
          <cell r="AS3029">
            <v>0</v>
          </cell>
          <cell r="AT3029">
            <v>0</v>
          </cell>
          <cell r="AW3029" t="str">
            <v>DLR</v>
          </cell>
          <cell r="AX3029" t="str">
            <v>DLR</v>
          </cell>
          <cell r="AY3029" t="str">
            <v>F</v>
          </cell>
          <cell r="AZ3029">
            <v>10</v>
          </cell>
          <cell r="BA3029">
            <v>10</v>
          </cell>
          <cell r="BB3029">
            <v>10</v>
          </cell>
          <cell r="BC3029">
            <v>104</v>
          </cell>
          <cell r="BD3029" t="str">
            <v>TB</v>
          </cell>
          <cell r="BE3029" t="str">
            <v>TBS</v>
          </cell>
          <cell r="BF3029" t="str">
            <v>T</v>
          </cell>
          <cell r="BG3029" t="str">
            <v>T</v>
          </cell>
          <cell r="BH3029">
            <v>22.036000000000001</v>
          </cell>
          <cell r="BI3029">
            <v>0</v>
          </cell>
          <cell r="BJ3029">
            <v>0.57999999999999996</v>
          </cell>
          <cell r="BK3029">
            <v>0.25131449091839997</v>
          </cell>
          <cell r="BL3029">
            <v>20</v>
          </cell>
          <cell r="BM3029" t="str">
            <v>82</v>
          </cell>
          <cell r="BN3029">
            <v>254</v>
          </cell>
          <cell r="BP3029">
            <v>90</v>
          </cell>
          <cell r="BR3029">
            <v>8840</v>
          </cell>
          <cell r="BS3029">
            <v>5302</v>
          </cell>
          <cell r="BT3029">
            <v>5302</v>
          </cell>
          <cell r="BU3029">
            <v>5891</v>
          </cell>
          <cell r="BV3029">
            <v>10</v>
          </cell>
          <cell r="BW3029">
            <v>5302</v>
          </cell>
          <cell r="BX3029">
            <v>0</v>
          </cell>
        </row>
        <row r="3030">
          <cell r="E3030" t="str">
            <v>FTBX1171</v>
          </cell>
          <cell r="F3030" t="str">
            <v>1000-20 14PR T-191 -CD85</v>
          </cell>
          <cell r="G3030" t="str">
            <v>1000-20 14J8+BRT191(SASO)CD85</v>
          </cell>
          <cell r="H3030" t="str">
            <v>T-191</v>
          </cell>
          <cell r="I3030" t="str">
            <v>TBS1</v>
          </cell>
          <cell r="J3030" t="str">
            <v>TBS</v>
          </cell>
          <cell r="K3030" t="str">
            <v>FIRESTONE</v>
          </cell>
          <cell r="L3030" t="str">
            <v>1000-20 14PR</v>
          </cell>
          <cell r="M3030" t="str">
            <v>T-191</v>
          </cell>
          <cell r="N3030" t="str">
            <v>TRUCK&amp;BUS</v>
          </cell>
          <cell r="O3030" t="str">
            <v>RIB</v>
          </cell>
          <cell r="P3030" t="str">
            <v>T/T</v>
          </cell>
          <cell r="Q3030" t="str">
            <v>TBS0L19F</v>
          </cell>
          <cell r="R3030" t="str">
            <v>THAILAND</v>
          </cell>
          <cell r="S3030">
            <v>3</v>
          </cell>
          <cell r="T3030" t="str">
            <v>TIRE</v>
          </cell>
          <cell r="V3030" t="str">
            <v>1000-20 14PR</v>
          </cell>
          <cell r="Y3030" t="str">
            <v>01</v>
          </cell>
          <cell r="Z3030" t="str">
            <v>TBSR</v>
          </cell>
          <cell r="AA3030" t="str">
            <v>T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 t="str">
            <v>L0</v>
          </cell>
          <cell r="AG3030" t="str">
            <v>TBS0L19F</v>
          </cell>
          <cell r="AJ3030" t="str">
            <v>BF15</v>
          </cell>
          <cell r="AK3030" t="str">
            <v>CD85</v>
          </cell>
          <cell r="AL3030" t="str">
            <v>T-191</v>
          </cell>
          <cell r="AO3030" t="str">
            <v>1000-20</v>
          </cell>
          <cell r="AP3030" t="str">
            <v>TBS</v>
          </cell>
          <cell r="AQ3030">
            <v>0</v>
          </cell>
          <cell r="AR3030" t="str">
            <v>TBS</v>
          </cell>
          <cell r="AS3030" t="str">
            <v>OE</v>
          </cell>
          <cell r="AT3030" t="str">
            <v>REP</v>
          </cell>
          <cell r="AW3030" t="str">
            <v>DLR</v>
          </cell>
          <cell r="AX3030" t="str">
            <v>CONT</v>
          </cell>
          <cell r="AY3030" t="str">
            <v>F</v>
          </cell>
          <cell r="AZ3030">
            <v>10</v>
          </cell>
          <cell r="BA3030">
            <v>10</v>
          </cell>
          <cell r="BB3030">
            <v>10</v>
          </cell>
          <cell r="BC3030">
            <v>104</v>
          </cell>
          <cell r="BD3030" t="str">
            <v>TB</v>
          </cell>
          <cell r="BE3030" t="str">
            <v>TBS</v>
          </cell>
          <cell r="BF3030" t="str">
            <v>T</v>
          </cell>
          <cell r="BG3030" t="str">
            <v>T</v>
          </cell>
          <cell r="BH3030">
            <v>21.692</v>
          </cell>
          <cell r="BI3030">
            <v>42.613999999999997</v>
          </cell>
          <cell r="BJ3030">
            <v>0.47</v>
          </cell>
          <cell r="BK3030">
            <v>0.25131449091839997</v>
          </cell>
          <cell r="BL3030">
            <v>20</v>
          </cell>
          <cell r="BM3030" t="str">
            <v>82</v>
          </cell>
          <cell r="BN3030">
            <v>254</v>
          </cell>
          <cell r="BP3030">
            <v>90</v>
          </cell>
          <cell r="BR3030">
            <v>8840</v>
          </cell>
          <cell r="BS3030">
            <v>5302</v>
          </cell>
          <cell r="BT3030">
            <v>5302</v>
          </cell>
          <cell r="BU3030">
            <v>5891</v>
          </cell>
          <cell r="BV3030">
            <v>10</v>
          </cell>
          <cell r="BW3030">
            <v>5302</v>
          </cell>
          <cell r="BX3030">
            <v>4332</v>
          </cell>
        </row>
        <row r="3031">
          <cell r="E3031" t="str">
            <v>FTBX2000</v>
          </cell>
          <cell r="F3031" t="str">
            <v>900R20 12PR T559Z NA01</v>
          </cell>
          <cell r="G3031" t="str">
            <v>900R20 12 T559Z NA01</v>
          </cell>
          <cell r="H3031" t="str">
            <v>T559</v>
          </cell>
          <cell r="I3031" t="str">
            <v>TBR2</v>
          </cell>
          <cell r="J3031" t="str">
            <v>TBR T/T 20 DOWN</v>
          </cell>
          <cell r="K3031" t="str">
            <v>FIRESTONE</v>
          </cell>
          <cell r="L3031" t="str">
            <v>900R20 12PR</v>
          </cell>
          <cell r="M3031" t="str">
            <v>T559</v>
          </cell>
          <cell r="N3031" t="str">
            <v>TRUCK&amp;BUS RADIAL</v>
          </cell>
          <cell r="O3031" t="str">
            <v>TBR T/T</v>
          </cell>
          <cell r="P3031" t="str">
            <v>T/T</v>
          </cell>
          <cell r="Q3031" t="str">
            <v>TBR0L01F</v>
          </cell>
          <cell r="R3031" t="str">
            <v>THAILAND</v>
          </cell>
          <cell r="S3031">
            <v>3</v>
          </cell>
          <cell r="T3031" t="str">
            <v>TIRE</v>
          </cell>
          <cell r="V3031" t="str">
            <v>900R20 12PR</v>
          </cell>
          <cell r="Y3031" t="str">
            <v>01</v>
          </cell>
          <cell r="Z3031" t="str">
            <v>TBSR</v>
          </cell>
          <cell r="AA3031" t="str">
            <v>T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 t="str">
            <v>L0</v>
          </cell>
          <cell r="AG3031" t="str">
            <v>TBR0L01F</v>
          </cell>
          <cell r="AK3031" t="str">
            <v>NA01</v>
          </cell>
          <cell r="AL3031" t="str">
            <v>T-559</v>
          </cell>
          <cell r="AO3031" t="str">
            <v>900R20</v>
          </cell>
          <cell r="AP3031" t="str">
            <v>TBR</v>
          </cell>
          <cell r="AQ3031">
            <v>0</v>
          </cell>
          <cell r="AR3031" t="str">
            <v>TUBE</v>
          </cell>
          <cell r="AS3031">
            <v>0</v>
          </cell>
          <cell r="AT3031">
            <v>0</v>
          </cell>
          <cell r="AW3031" t="str">
            <v>NON</v>
          </cell>
          <cell r="AX3031" t="str">
            <v>NON</v>
          </cell>
          <cell r="AY3031" t="str">
            <v>F</v>
          </cell>
          <cell r="AZ3031">
            <v>10</v>
          </cell>
          <cell r="BA3031">
            <v>10</v>
          </cell>
          <cell r="BB3031">
            <v>20</v>
          </cell>
          <cell r="BC3031">
            <v>111</v>
          </cell>
          <cell r="BD3031" t="str">
            <v>TB</v>
          </cell>
          <cell r="BE3031" t="str">
            <v>TBR</v>
          </cell>
          <cell r="BF3031" t="str">
            <v>T</v>
          </cell>
          <cell r="BG3031" t="str">
            <v>T</v>
          </cell>
          <cell r="BH3031">
            <v>22.869</v>
          </cell>
          <cell r="BI3031">
            <v>46.624000000000002</v>
          </cell>
          <cell r="BJ3031">
            <v>0.53200000000000003</v>
          </cell>
          <cell r="BK3031">
            <v>0.2100024555984</v>
          </cell>
          <cell r="BL3031">
            <v>20</v>
          </cell>
          <cell r="BM3031" t="str">
            <v>82</v>
          </cell>
          <cell r="BN3031">
            <v>229</v>
          </cell>
          <cell r="BR3031">
            <v>0</v>
          </cell>
          <cell r="BS3031">
            <v>0</v>
          </cell>
          <cell r="BT3031">
            <v>0</v>
          </cell>
          <cell r="BU3031">
            <v>0</v>
          </cell>
          <cell r="BV3031">
            <v>0</v>
          </cell>
          <cell r="BW3031">
            <v>0</v>
          </cell>
          <cell r="BX3031">
            <v>0</v>
          </cell>
        </row>
        <row r="3032">
          <cell r="E3032" t="str">
            <v>FTBX2010</v>
          </cell>
          <cell r="F3032" t="str">
            <v>900R20 14PR T559Z</v>
          </cell>
          <cell r="G3032" t="str">
            <v>900R20 14 T559Z</v>
          </cell>
          <cell r="H3032" t="str">
            <v>T559</v>
          </cell>
          <cell r="I3032" t="str">
            <v>TBR2</v>
          </cell>
          <cell r="J3032" t="str">
            <v>TBR T/T 20 DOWN</v>
          </cell>
          <cell r="K3032" t="str">
            <v>FIRESTONE</v>
          </cell>
          <cell r="L3032" t="str">
            <v>900R20 14PR</v>
          </cell>
          <cell r="M3032" t="str">
            <v>T559</v>
          </cell>
          <cell r="N3032" t="str">
            <v>TRUCK&amp;BUS RADIAL</v>
          </cell>
          <cell r="O3032" t="str">
            <v>TBR T/T</v>
          </cell>
          <cell r="P3032" t="str">
            <v>T/T</v>
          </cell>
          <cell r="Q3032" t="str">
            <v>TBR0L09F</v>
          </cell>
          <cell r="R3032" t="str">
            <v>THAILAND</v>
          </cell>
          <cell r="S3032">
            <v>3</v>
          </cell>
          <cell r="T3032" t="str">
            <v>TIRE</v>
          </cell>
          <cell r="V3032" t="str">
            <v>900R20 14PR</v>
          </cell>
          <cell r="Y3032" t="str">
            <v>01</v>
          </cell>
          <cell r="Z3032" t="str">
            <v>TBSR</v>
          </cell>
          <cell r="AA3032" t="str">
            <v>T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 t="str">
            <v>L0</v>
          </cell>
          <cell r="AG3032" t="str">
            <v>TBR0L09F</v>
          </cell>
          <cell r="AK3032" t="str">
            <v>NA05</v>
          </cell>
          <cell r="AL3032" t="str">
            <v>T-559</v>
          </cell>
          <cell r="AO3032" t="str">
            <v>900R20</v>
          </cell>
          <cell r="AP3032" t="str">
            <v>TBR</v>
          </cell>
          <cell r="AQ3032">
            <v>0</v>
          </cell>
          <cell r="AR3032" t="str">
            <v>TUBE</v>
          </cell>
          <cell r="AS3032">
            <v>0</v>
          </cell>
          <cell r="AT3032">
            <v>0</v>
          </cell>
          <cell r="AW3032" t="str">
            <v>NON</v>
          </cell>
          <cell r="AX3032" t="str">
            <v>NON</v>
          </cell>
          <cell r="AY3032" t="str">
            <v>F</v>
          </cell>
          <cell r="AZ3032">
            <v>10</v>
          </cell>
          <cell r="BA3032">
            <v>10</v>
          </cell>
          <cell r="BB3032">
            <v>20</v>
          </cell>
          <cell r="BC3032">
            <v>111</v>
          </cell>
          <cell r="BD3032" t="str">
            <v>TB</v>
          </cell>
          <cell r="BE3032" t="str">
            <v>TBR</v>
          </cell>
          <cell r="BF3032" t="str">
            <v>T</v>
          </cell>
          <cell r="BG3032" t="str">
            <v>T</v>
          </cell>
          <cell r="BH3032">
            <v>23.004999999999999</v>
          </cell>
          <cell r="BI3032">
            <v>46.685000000000002</v>
          </cell>
          <cell r="BJ3032">
            <v>0.53200000000000003</v>
          </cell>
          <cell r="BK3032">
            <v>0.2100024555984</v>
          </cell>
          <cell r="BL3032">
            <v>20</v>
          </cell>
          <cell r="BM3032" t="str">
            <v>82</v>
          </cell>
          <cell r="BN3032">
            <v>229</v>
          </cell>
          <cell r="BR3032">
            <v>0</v>
          </cell>
          <cell r="BS3032">
            <v>0</v>
          </cell>
          <cell r="BT3032">
            <v>0</v>
          </cell>
          <cell r="BU3032">
            <v>0</v>
          </cell>
          <cell r="BV3032">
            <v>0</v>
          </cell>
          <cell r="BW3032">
            <v>0</v>
          </cell>
          <cell r="BX3032">
            <v>0</v>
          </cell>
        </row>
        <row r="3033">
          <cell r="E3033" t="str">
            <v>FTBX2011</v>
          </cell>
          <cell r="F3033" t="str">
            <v>900R20 14PR F595FZ-NN04</v>
          </cell>
          <cell r="G3033" t="str">
            <v>900R20 14KIKC F595FZ-NN04</v>
          </cell>
          <cell r="H3033" t="str">
            <v>F595</v>
          </cell>
          <cell r="I3033" t="str">
            <v>TBR2</v>
          </cell>
          <cell r="J3033" t="str">
            <v>TBR T/T 20 DOWN</v>
          </cell>
          <cell r="K3033" t="str">
            <v>FIRESTONE</v>
          </cell>
          <cell r="L3033" t="str">
            <v>900R20 14PR</v>
          </cell>
          <cell r="M3033" t="str">
            <v>F595</v>
          </cell>
          <cell r="N3033" t="str">
            <v>TRUCK&amp;BUS RADIAL</v>
          </cell>
          <cell r="O3033" t="str">
            <v>TBR T/T</v>
          </cell>
          <cell r="P3033" t="str">
            <v>T/T</v>
          </cell>
          <cell r="Q3033" t="str">
            <v>TBR0L17F</v>
          </cell>
          <cell r="R3033" t="str">
            <v>THAILAND</v>
          </cell>
          <cell r="S3033">
            <v>3</v>
          </cell>
          <cell r="T3033" t="str">
            <v>TIRE</v>
          </cell>
          <cell r="V3033" t="str">
            <v>900R20 14PR</v>
          </cell>
          <cell r="Y3033" t="str">
            <v>01</v>
          </cell>
          <cell r="Z3033" t="str">
            <v>TBSR</v>
          </cell>
          <cell r="AA3033" t="str">
            <v>T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 t="str">
            <v>L0</v>
          </cell>
          <cell r="AG3033" t="str">
            <v>TBR0L17F</v>
          </cell>
          <cell r="AJ3033" t="str">
            <v>FB16</v>
          </cell>
          <cell r="AK3033" t="str">
            <v>NN04</v>
          </cell>
          <cell r="AL3033" t="str">
            <v>F-595</v>
          </cell>
          <cell r="AO3033" t="str">
            <v>900R20</v>
          </cell>
          <cell r="AP3033" t="str">
            <v>TBR</v>
          </cell>
          <cell r="AQ3033">
            <v>0</v>
          </cell>
          <cell r="AR3033" t="str">
            <v>TUBE</v>
          </cell>
          <cell r="AS3033">
            <v>0</v>
          </cell>
          <cell r="AT3033">
            <v>0</v>
          </cell>
          <cell r="AW3033" t="str">
            <v>NON</v>
          </cell>
          <cell r="AX3033" t="str">
            <v>NON</v>
          </cell>
          <cell r="AY3033" t="str">
            <v>F</v>
          </cell>
          <cell r="AZ3033">
            <v>10</v>
          </cell>
          <cell r="BA3033">
            <v>10</v>
          </cell>
          <cell r="BB3033">
            <v>20</v>
          </cell>
          <cell r="BC3033">
            <v>111</v>
          </cell>
          <cell r="BD3033" t="str">
            <v>TB</v>
          </cell>
          <cell r="BE3033" t="str">
            <v>TBR</v>
          </cell>
          <cell r="BF3033" t="str">
            <v>T</v>
          </cell>
          <cell r="BG3033" t="str">
            <v>T</v>
          </cell>
          <cell r="BH3033">
            <v>26.352</v>
          </cell>
          <cell r="BI3033">
            <v>52.856000000000002</v>
          </cell>
          <cell r="BJ3033">
            <v>0.40500000000000003</v>
          </cell>
          <cell r="BK3033">
            <v>0.2100024555984</v>
          </cell>
          <cell r="BL3033">
            <v>20</v>
          </cell>
          <cell r="BM3033" t="str">
            <v>82</v>
          </cell>
          <cell r="BN3033">
            <v>229</v>
          </cell>
          <cell r="BP3033">
            <v>80</v>
          </cell>
          <cell r="BR3033">
            <v>0</v>
          </cell>
          <cell r="BS3033">
            <v>0</v>
          </cell>
          <cell r="BT3033">
            <v>0</v>
          </cell>
          <cell r="BU3033">
            <v>0</v>
          </cell>
          <cell r="BV3033">
            <v>0</v>
          </cell>
          <cell r="BW3033">
            <v>0</v>
          </cell>
          <cell r="BX3033">
            <v>0</v>
          </cell>
        </row>
        <row r="3034">
          <cell r="E3034" t="str">
            <v>FTBX2020</v>
          </cell>
          <cell r="F3034" t="str">
            <v>1000R20 14PR T559Z CV16</v>
          </cell>
          <cell r="G3034" t="str">
            <v>1000R20 14 T559Z CV16</v>
          </cell>
          <cell r="H3034" t="str">
            <v>T559</v>
          </cell>
          <cell r="I3034" t="str">
            <v>TBR2</v>
          </cell>
          <cell r="J3034" t="str">
            <v>TBR T/T 20 DOWN</v>
          </cell>
          <cell r="K3034" t="str">
            <v>FIRESTONE</v>
          </cell>
          <cell r="L3034" t="str">
            <v>1000R20 14PR</v>
          </cell>
          <cell r="M3034" t="str">
            <v>T559</v>
          </cell>
          <cell r="N3034" t="str">
            <v>TRUCK&amp;BUS RADIAL</v>
          </cell>
          <cell r="O3034" t="str">
            <v>TBR T/T</v>
          </cell>
          <cell r="P3034" t="str">
            <v>T/T</v>
          </cell>
          <cell r="Q3034" t="str">
            <v>TBR0L02F</v>
          </cell>
          <cell r="R3034" t="str">
            <v>THAILAND</v>
          </cell>
          <cell r="S3034">
            <v>3</v>
          </cell>
          <cell r="T3034" t="str">
            <v>TIRE</v>
          </cell>
          <cell r="V3034" t="str">
            <v>1000R20 14PR</v>
          </cell>
          <cell r="Y3034" t="str">
            <v>01</v>
          </cell>
          <cell r="Z3034" t="str">
            <v>TBSR</v>
          </cell>
          <cell r="AA3034" t="str">
            <v>T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 t="str">
            <v>L0</v>
          </cell>
          <cell r="AG3034" t="str">
            <v>TBR0L02F</v>
          </cell>
          <cell r="AK3034" t="str">
            <v>CV16</v>
          </cell>
          <cell r="AL3034" t="str">
            <v>T-559</v>
          </cell>
          <cell r="AO3034" t="str">
            <v>1000-20</v>
          </cell>
          <cell r="AP3034" t="str">
            <v>TBR</v>
          </cell>
          <cell r="AQ3034">
            <v>0</v>
          </cell>
          <cell r="AR3034" t="str">
            <v>TUBE</v>
          </cell>
          <cell r="AS3034">
            <v>0</v>
          </cell>
          <cell r="AT3034">
            <v>0</v>
          </cell>
          <cell r="AW3034" t="str">
            <v>NON</v>
          </cell>
          <cell r="AX3034" t="str">
            <v>NON</v>
          </cell>
          <cell r="AY3034" t="str">
            <v>F</v>
          </cell>
          <cell r="AZ3034">
            <v>10</v>
          </cell>
          <cell r="BA3034">
            <v>10</v>
          </cell>
          <cell r="BB3034">
            <v>20</v>
          </cell>
          <cell r="BC3034">
            <v>112</v>
          </cell>
          <cell r="BD3034" t="str">
            <v>TB</v>
          </cell>
          <cell r="BE3034" t="str">
            <v>TBR</v>
          </cell>
          <cell r="BF3034" t="str">
            <v>T</v>
          </cell>
          <cell r="BG3034" t="str">
            <v>T</v>
          </cell>
          <cell r="BH3034">
            <v>27.187999999999999</v>
          </cell>
          <cell r="BI3034">
            <v>55.843000000000004</v>
          </cell>
          <cell r="BJ3034">
            <v>0.57999999999999996</v>
          </cell>
          <cell r="BK3034">
            <v>0.25131449091839997</v>
          </cell>
          <cell r="BL3034">
            <v>20</v>
          </cell>
          <cell r="BM3034" t="str">
            <v>82</v>
          </cell>
          <cell r="BN3034">
            <v>254</v>
          </cell>
          <cell r="BR3034">
            <v>0</v>
          </cell>
          <cell r="BS3034">
            <v>0</v>
          </cell>
          <cell r="BT3034">
            <v>0</v>
          </cell>
          <cell r="BU3034">
            <v>0</v>
          </cell>
          <cell r="BV3034">
            <v>0</v>
          </cell>
          <cell r="BW3034">
            <v>0</v>
          </cell>
          <cell r="BX3034">
            <v>0</v>
          </cell>
        </row>
        <row r="3035">
          <cell r="E3035" t="str">
            <v>FTBX2030</v>
          </cell>
          <cell r="F3035" t="str">
            <v>1000R20 16PR T559Z</v>
          </cell>
          <cell r="G3035" t="str">
            <v>1000R20 16 T559Z</v>
          </cell>
          <cell r="H3035" t="str">
            <v>T559</v>
          </cell>
          <cell r="I3035" t="str">
            <v>TBR2</v>
          </cell>
          <cell r="J3035" t="str">
            <v>TBR T/T 20 DOWN</v>
          </cell>
          <cell r="K3035" t="str">
            <v>FIRESTONE</v>
          </cell>
          <cell r="L3035" t="str">
            <v>1000R20 16PR</v>
          </cell>
          <cell r="M3035" t="str">
            <v>T559</v>
          </cell>
          <cell r="N3035" t="str">
            <v>TRUCK&amp;BUS RADIAL</v>
          </cell>
          <cell r="O3035" t="str">
            <v>TBR T/T</v>
          </cell>
          <cell r="P3035" t="str">
            <v>T/T</v>
          </cell>
          <cell r="Q3035" t="str">
            <v>TBR0L10F</v>
          </cell>
          <cell r="R3035" t="str">
            <v>THAILAND</v>
          </cell>
          <cell r="S3035">
            <v>3</v>
          </cell>
          <cell r="T3035" t="str">
            <v>TIRE</v>
          </cell>
          <cell r="V3035" t="str">
            <v>1000R20 16PR</v>
          </cell>
          <cell r="Y3035" t="str">
            <v>01</v>
          </cell>
          <cell r="Z3035" t="str">
            <v>TBSR</v>
          </cell>
          <cell r="AA3035" t="str">
            <v>T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 t="str">
            <v>L0</v>
          </cell>
          <cell r="AG3035" t="str">
            <v>TBR0L10F</v>
          </cell>
          <cell r="AL3035" t="str">
            <v>T-559</v>
          </cell>
          <cell r="AO3035" t="str">
            <v>1000-20</v>
          </cell>
          <cell r="AP3035" t="str">
            <v>TBR</v>
          </cell>
          <cell r="AQ3035">
            <v>0</v>
          </cell>
          <cell r="AR3035" t="str">
            <v>TUBE</v>
          </cell>
          <cell r="AS3035">
            <v>0</v>
          </cell>
          <cell r="AT3035">
            <v>0</v>
          </cell>
          <cell r="AW3035" t="str">
            <v>NON</v>
          </cell>
          <cell r="AX3035" t="str">
            <v>NON</v>
          </cell>
          <cell r="AY3035" t="str">
            <v>F</v>
          </cell>
          <cell r="AZ3035">
            <v>10</v>
          </cell>
          <cell r="BA3035">
            <v>10</v>
          </cell>
          <cell r="BB3035">
            <v>20</v>
          </cell>
          <cell r="BC3035">
            <v>112</v>
          </cell>
          <cell r="BD3035" t="str">
            <v>TB</v>
          </cell>
          <cell r="BE3035" t="str">
            <v>TBR</v>
          </cell>
          <cell r="BF3035" t="str">
            <v>T</v>
          </cell>
          <cell r="BG3035" t="str">
            <v>T</v>
          </cell>
          <cell r="BH3035">
            <v>27.603000000000002</v>
          </cell>
          <cell r="BI3035">
            <v>0</v>
          </cell>
          <cell r="BJ3035">
            <v>0.57999999999999996</v>
          </cell>
          <cell r="BK3035">
            <v>0.25131449091839997</v>
          </cell>
          <cell r="BL3035">
            <v>20</v>
          </cell>
          <cell r="BM3035" t="str">
            <v>82</v>
          </cell>
          <cell r="BN3035">
            <v>254</v>
          </cell>
          <cell r="BR3035">
            <v>0</v>
          </cell>
          <cell r="BS3035">
            <v>0</v>
          </cell>
          <cell r="BT3035">
            <v>0</v>
          </cell>
          <cell r="BU3035">
            <v>0</v>
          </cell>
          <cell r="BV3035">
            <v>0</v>
          </cell>
          <cell r="BW3035">
            <v>0</v>
          </cell>
          <cell r="BX3035">
            <v>0</v>
          </cell>
        </row>
        <row r="3036">
          <cell r="E3036" t="str">
            <v>FTBX2031</v>
          </cell>
          <cell r="F3036" t="str">
            <v>1000R20 16PR T559Z-CV93</v>
          </cell>
          <cell r="G3036" t="str">
            <v>1000R20 16K1KC T559Z-CV93</v>
          </cell>
          <cell r="H3036" t="str">
            <v>T559</v>
          </cell>
          <cell r="I3036" t="str">
            <v>TBR2</v>
          </cell>
          <cell r="J3036" t="str">
            <v>TBR T/T 20 DOWN</v>
          </cell>
          <cell r="K3036" t="str">
            <v>FIRESTONE</v>
          </cell>
          <cell r="L3036" t="str">
            <v>1000R20 16PR</v>
          </cell>
          <cell r="M3036" t="str">
            <v>T559</v>
          </cell>
          <cell r="N3036" t="str">
            <v>TRUCK&amp;BUS RADIAL</v>
          </cell>
          <cell r="O3036" t="str">
            <v>TBR T/T</v>
          </cell>
          <cell r="P3036" t="str">
            <v>T/T</v>
          </cell>
          <cell r="Q3036" t="str">
            <v>TBR0L10F</v>
          </cell>
          <cell r="R3036" t="str">
            <v>THAILAND</v>
          </cell>
          <cell r="S3036">
            <v>3</v>
          </cell>
          <cell r="T3036" t="str">
            <v>TIRE</v>
          </cell>
          <cell r="V3036" t="str">
            <v>1000R20 16PR</v>
          </cell>
          <cell r="Y3036" t="str">
            <v>01</v>
          </cell>
          <cell r="Z3036" t="str">
            <v>TBSR</v>
          </cell>
          <cell r="AA3036" t="str">
            <v>T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 t="str">
            <v>L0</v>
          </cell>
          <cell r="AG3036" t="str">
            <v>TBR0L10F</v>
          </cell>
          <cell r="AJ3036" t="str">
            <v>FB10</v>
          </cell>
          <cell r="AK3036" t="str">
            <v>CV93</v>
          </cell>
          <cell r="AL3036" t="str">
            <v>T-559</v>
          </cell>
          <cell r="AO3036" t="str">
            <v>1000-20</v>
          </cell>
          <cell r="AP3036" t="str">
            <v>TBR</v>
          </cell>
          <cell r="AQ3036">
            <v>0</v>
          </cell>
          <cell r="AR3036" t="str">
            <v>TUBE</v>
          </cell>
          <cell r="AS3036">
            <v>0</v>
          </cell>
          <cell r="AT3036">
            <v>0</v>
          </cell>
          <cell r="AW3036" t="str">
            <v>NON</v>
          </cell>
          <cell r="AX3036" t="str">
            <v>NON</v>
          </cell>
          <cell r="AY3036" t="str">
            <v>F</v>
          </cell>
          <cell r="AZ3036">
            <v>10</v>
          </cell>
          <cell r="BA3036">
            <v>10</v>
          </cell>
          <cell r="BB3036">
            <v>20</v>
          </cell>
          <cell r="BC3036">
            <v>112</v>
          </cell>
          <cell r="BD3036" t="str">
            <v>TB</v>
          </cell>
          <cell r="BE3036" t="str">
            <v>TBR</v>
          </cell>
          <cell r="BF3036" t="str">
            <v>T</v>
          </cell>
          <cell r="BG3036" t="str">
            <v>T</v>
          </cell>
          <cell r="BH3036">
            <v>27.591000000000001</v>
          </cell>
          <cell r="BI3036">
            <v>56.64</v>
          </cell>
          <cell r="BJ3036">
            <v>0.47</v>
          </cell>
          <cell r="BK3036">
            <v>0.25131449091839997</v>
          </cell>
          <cell r="BL3036">
            <v>20</v>
          </cell>
          <cell r="BM3036" t="str">
            <v>82</v>
          </cell>
          <cell r="BN3036">
            <v>254</v>
          </cell>
          <cell r="BP3036">
            <v>80</v>
          </cell>
          <cell r="BR3036">
            <v>0</v>
          </cell>
          <cell r="BS3036">
            <v>0</v>
          </cell>
          <cell r="BT3036">
            <v>0</v>
          </cell>
          <cell r="BU3036">
            <v>0</v>
          </cell>
          <cell r="BV3036">
            <v>0</v>
          </cell>
          <cell r="BW3036">
            <v>0</v>
          </cell>
          <cell r="BX3036">
            <v>0</v>
          </cell>
        </row>
        <row r="3037">
          <cell r="E3037" t="str">
            <v>FTBX2040</v>
          </cell>
          <cell r="F3037" t="str">
            <v>1200R20 18PR W200Z TC07</v>
          </cell>
          <cell r="G3037" t="str">
            <v>1200R20 18 W200Z TC07</v>
          </cell>
          <cell r="H3037" t="str">
            <v>W200</v>
          </cell>
          <cell r="I3037" t="str">
            <v>TBR2</v>
          </cell>
          <cell r="J3037" t="str">
            <v>TBR T/T 20 DOWN</v>
          </cell>
          <cell r="K3037" t="str">
            <v>FIRESTONE</v>
          </cell>
          <cell r="L3037" t="str">
            <v>1200R20 18PR</v>
          </cell>
          <cell r="M3037" t="str">
            <v>W200</v>
          </cell>
          <cell r="N3037" t="str">
            <v>TRUCK&amp;BUS RADIAL</v>
          </cell>
          <cell r="O3037" t="str">
            <v>TBR T/T</v>
          </cell>
          <cell r="P3037" t="str">
            <v>T/T</v>
          </cell>
          <cell r="Q3037" t="str">
            <v>TBR0L03F</v>
          </cell>
          <cell r="R3037" t="str">
            <v>THAILAND</v>
          </cell>
          <cell r="S3037">
            <v>3</v>
          </cell>
          <cell r="T3037" t="str">
            <v>TIRE</v>
          </cell>
          <cell r="V3037" t="str">
            <v>1200R20 18PR</v>
          </cell>
          <cell r="Y3037" t="str">
            <v>01</v>
          </cell>
          <cell r="Z3037" t="str">
            <v>TBSR</v>
          </cell>
          <cell r="AA3037" t="str">
            <v>T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 t="str">
            <v>L0</v>
          </cell>
          <cell r="AG3037" t="str">
            <v>TBR0L03F</v>
          </cell>
          <cell r="AK3037" t="str">
            <v>TC07</v>
          </cell>
          <cell r="AL3037" t="str">
            <v>W200</v>
          </cell>
          <cell r="AO3037" t="str">
            <v>1200R20</v>
          </cell>
          <cell r="AP3037" t="str">
            <v>TBR</v>
          </cell>
          <cell r="AQ3037">
            <v>0</v>
          </cell>
          <cell r="AR3037" t="str">
            <v>TUBE</v>
          </cell>
          <cell r="AS3037" t="str">
            <v>OE</v>
          </cell>
          <cell r="AT3037" t="str">
            <v/>
          </cell>
          <cell r="AW3037" t="str">
            <v>OEM</v>
          </cell>
          <cell r="AX3037" t="str">
            <v>CONT</v>
          </cell>
          <cell r="AY3037" t="str">
            <v>F</v>
          </cell>
          <cell r="AZ3037">
            <v>10</v>
          </cell>
          <cell r="BA3037">
            <v>10</v>
          </cell>
          <cell r="BB3037">
            <v>20</v>
          </cell>
          <cell r="BC3037">
            <v>114</v>
          </cell>
          <cell r="BD3037" t="str">
            <v>TB</v>
          </cell>
          <cell r="BE3037" t="str">
            <v>TBR</v>
          </cell>
          <cell r="BF3037" t="str">
            <v>T</v>
          </cell>
          <cell r="BG3037" t="str">
            <v>T</v>
          </cell>
          <cell r="BH3037">
            <v>32.073</v>
          </cell>
          <cell r="BI3037">
            <v>67.728999999999999</v>
          </cell>
          <cell r="BJ3037">
            <v>0.33</v>
          </cell>
          <cell r="BK3037">
            <v>0.35068119780000001</v>
          </cell>
          <cell r="BL3037">
            <v>20</v>
          </cell>
          <cell r="BM3037" t="str">
            <v>82</v>
          </cell>
          <cell r="BN3037">
            <v>305</v>
          </cell>
          <cell r="BR3037">
            <v>0</v>
          </cell>
          <cell r="BS3037">
            <v>0</v>
          </cell>
          <cell r="BT3037">
            <v>0</v>
          </cell>
          <cell r="BU3037">
            <v>0</v>
          </cell>
          <cell r="BV3037">
            <v>0</v>
          </cell>
          <cell r="BW3037">
            <v>0</v>
          </cell>
          <cell r="BX3037">
            <v>0</v>
          </cell>
        </row>
        <row r="3038">
          <cell r="E3038" t="str">
            <v>FTBX2050</v>
          </cell>
          <cell r="F3038" t="str">
            <v>1200R20 18PR 1082Z</v>
          </cell>
          <cell r="G3038" t="str">
            <v>1200R20 18 1082Z</v>
          </cell>
          <cell r="H3038" t="str">
            <v>1082Z</v>
          </cell>
          <cell r="I3038" t="str">
            <v>TBR2</v>
          </cell>
          <cell r="J3038" t="str">
            <v>TBR T/T 20 DOWN</v>
          </cell>
          <cell r="K3038" t="str">
            <v>FIRESTONE</v>
          </cell>
          <cell r="L3038" t="str">
            <v>1200R20 18PR</v>
          </cell>
          <cell r="M3038" t="str">
            <v>1082Z</v>
          </cell>
          <cell r="N3038" t="str">
            <v>TRUCK&amp;BUS RADIAL</v>
          </cell>
          <cell r="O3038" t="str">
            <v>TBR T/T</v>
          </cell>
          <cell r="P3038" t="str">
            <v>T/T</v>
          </cell>
          <cell r="Q3038" t="str">
            <v>TBR0L04F</v>
          </cell>
          <cell r="R3038" t="str">
            <v>THAILAND</v>
          </cell>
          <cell r="S3038">
            <v>3</v>
          </cell>
          <cell r="T3038" t="str">
            <v>TIRE</v>
          </cell>
          <cell r="V3038" t="str">
            <v>1200R20 18PR</v>
          </cell>
          <cell r="Y3038" t="str">
            <v>01</v>
          </cell>
          <cell r="Z3038" t="str">
            <v>TBSR</v>
          </cell>
          <cell r="AA3038" t="str">
            <v>T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 t="str">
            <v>L0</v>
          </cell>
          <cell r="AG3038" t="str">
            <v>TBR0L04F</v>
          </cell>
          <cell r="AJ3038" t="str">
            <v>FB04</v>
          </cell>
          <cell r="AK3038" t="str">
            <v>VE08</v>
          </cell>
          <cell r="AL3038" t="str">
            <v>1082Z</v>
          </cell>
          <cell r="AO3038" t="str">
            <v>1200R20</v>
          </cell>
          <cell r="AP3038" t="str">
            <v>TBR</v>
          </cell>
          <cell r="AQ3038">
            <v>0</v>
          </cell>
          <cell r="AR3038" t="str">
            <v>TUBE</v>
          </cell>
          <cell r="AS3038">
            <v>0</v>
          </cell>
          <cell r="AT3038">
            <v>0</v>
          </cell>
          <cell r="AW3038" t="str">
            <v>NON</v>
          </cell>
          <cell r="AX3038" t="str">
            <v>NON</v>
          </cell>
          <cell r="AY3038" t="str">
            <v>F</v>
          </cell>
          <cell r="AZ3038">
            <v>10</v>
          </cell>
          <cell r="BA3038">
            <v>10</v>
          </cell>
          <cell r="BB3038">
            <v>20</v>
          </cell>
          <cell r="BC3038">
            <v>114</v>
          </cell>
          <cell r="BD3038" t="str">
            <v>TB</v>
          </cell>
          <cell r="BE3038" t="str">
            <v>TBR</v>
          </cell>
          <cell r="BF3038" t="str">
            <v>T</v>
          </cell>
          <cell r="BG3038" t="str">
            <v>T</v>
          </cell>
          <cell r="BH3038">
            <v>32.045000000000002</v>
          </cell>
          <cell r="BI3038">
            <v>67.566999999999993</v>
          </cell>
          <cell r="BJ3038">
            <v>0.33</v>
          </cell>
          <cell r="BK3038">
            <v>0.35068119780000001</v>
          </cell>
          <cell r="BL3038">
            <v>20</v>
          </cell>
          <cell r="BM3038" t="str">
            <v>82</v>
          </cell>
          <cell r="BN3038">
            <v>305</v>
          </cell>
          <cell r="BR3038">
            <v>0</v>
          </cell>
          <cell r="BS3038">
            <v>0</v>
          </cell>
          <cell r="BT3038">
            <v>0</v>
          </cell>
          <cell r="BU3038">
            <v>0</v>
          </cell>
          <cell r="BV3038">
            <v>0</v>
          </cell>
          <cell r="BW3038">
            <v>0</v>
          </cell>
          <cell r="BX3038">
            <v>0</v>
          </cell>
        </row>
        <row r="3039">
          <cell r="E3039" t="str">
            <v>FTBX2060</v>
          </cell>
          <cell r="F3039" t="str">
            <v>1200R20 18PR U300</v>
          </cell>
          <cell r="G3039" t="str">
            <v>1200R20 18 U300</v>
          </cell>
          <cell r="H3039" t="str">
            <v>U300</v>
          </cell>
          <cell r="I3039" t="str">
            <v>TBR2</v>
          </cell>
          <cell r="J3039" t="str">
            <v>TBR T/T 20 DOWN</v>
          </cell>
          <cell r="K3039" t="str">
            <v>FIRESTONE</v>
          </cell>
          <cell r="L3039" t="str">
            <v>1200R20 18PR</v>
          </cell>
          <cell r="M3039" t="str">
            <v>U300</v>
          </cell>
          <cell r="N3039" t="str">
            <v>TRUCK&amp;BUS RADIAL</v>
          </cell>
          <cell r="O3039" t="str">
            <v>TBR T/T</v>
          </cell>
          <cell r="P3039" t="str">
            <v>T/T</v>
          </cell>
          <cell r="Q3039" t="str">
            <v>TBR0L08F</v>
          </cell>
          <cell r="R3039" t="str">
            <v>THAILAND</v>
          </cell>
          <cell r="S3039">
            <v>3</v>
          </cell>
          <cell r="T3039" t="str">
            <v>TIRE</v>
          </cell>
          <cell r="V3039" t="str">
            <v>1200R20 18PR</v>
          </cell>
          <cell r="Y3039" t="str">
            <v>01</v>
          </cell>
          <cell r="Z3039" t="str">
            <v>TBSR</v>
          </cell>
          <cell r="AA3039" t="str">
            <v>T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 t="str">
            <v>L0</v>
          </cell>
          <cell r="AG3039" t="str">
            <v>TBR0L08F</v>
          </cell>
          <cell r="AL3039" t="str">
            <v>U300</v>
          </cell>
          <cell r="AO3039" t="str">
            <v>1200R20</v>
          </cell>
          <cell r="AP3039" t="str">
            <v>TBR</v>
          </cell>
          <cell r="AQ3039">
            <v>0</v>
          </cell>
          <cell r="AR3039" t="str">
            <v>TUBE</v>
          </cell>
          <cell r="AS3039">
            <v>0</v>
          </cell>
          <cell r="AT3039">
            <v>0</v>
          </cell>
          <cell r="AW3039" t="str">
            <v>NON</v>
          </cell>
          <cell r="AX3039" t="str">
            <v>NON</v>
          </cell>
          <cell r="AY3039" t="str">
            <v>F</v>
          </cell>
          <cell r="AZ3039">
            <v>10</v>
          </cell>
          <cell r="BA3039">
            <v>10</v>
          </cell>
          <cell r="BB3039">
            <v>20</v>
          </cell>
          <cell r="BC3039">
            <v>114</v>
          </cell>
          <cell r="BD3039" t="str">
            <v>TB</v>
          </cell>
          <cell r="BE3039" t="str">
            <v>TBR</v>
          </cell>
          <cell r="BF3039" t="str">
            <v>T</v>
          </cell>
          <cell r="BG3039" t="str">
            <v>T</v>
          </cell>
          <cell r="BH3039">
            <v>35.369999999999997</v>
          </cell>
          <cell r="BI3039">
            <v>0</v>
          </cell>
          <cell r="BJ3039">
            <v>0.33</v>
          </cell>
          <cell r="BK3039">
            <v>0.35068119780000001</v>
          </cell>
          <cell r="BL3039">
            <v>20</v>
          </cell>
          <cell r="BM3039" t="str">
            <v>82</v>
          </cell>
          <cell r="BN3039">
            <v>305</v>
          </cell>
          <cell r="BR3039">
            <v>0</v>
          </cell>
          <cell r="BS3039">
            <v>0</v>
          </cell>
          <cell r="BT3039">
            <v>0</v>
          </cell>
          <cell r="BU3039">
            <v>0</v>
          </cell>
          <cell r="BV3039">
            <v>0</v>
          </cell>
          <cell r="BW3039">
            <v>0</v>
          </cell>
          <cell r="BX3039">
            <v>0</v>
          </cell>
        </row>
        <row r="3040">
          <cell r="E3040" t="str">
            <v>FTBX2070</v>
          </cell>
          <cell r="F3040" t="str">
            <v>1000R20 16PR 300GS</v>
          </cell>
          <cell r="G3040" t="str">
            <v>1000R20 16 300GS</v>
          </cell>
          <cell r="H3040" t="str">
            <v>300GS</v>
          </cell>
          <cell r="I3040" t="str">
            <v>TBR2</v>
          </cell>
          <cell r="J3040" t="str">
            <v>TBR T/T 20 DOWN</v>
          </cell>
          <cell r="K3040" t="str">
            <v>FIRESTONE</v>
          </cell>
          <cell r="L3040" t="str">
            <v>1000R20 16PR</v>
          </cell>
          <cell r="M3040" t="str">
            <v>300GS</v>
          </cell>
          <cell r="N3040" t="str">
            <v>TRUCK&amp;BUS RADIAL</v>
          </cell>
          <cell r="O3040" t="str">
            <v>TBR T/T</v>
          </cell>
          <cell r="P3040" t="str">
            <v>T/T</v>
          </cell>
          <cell r="Q3040" t="str">
            <v>TBR0L11F</v>
          </cell>
          <cell r="R3040" t="str">
            <v>THAILAND</v>
          </cell>
          <cell r="S3040">
            <v>3</v>
          </cell>
          <cell r="T3040" t="str">
            <v>TIRE</v>
          </cell>
          <cell r="V3040" t="str">
            <v>1000R20 16PR</v>
          </cell>
          <cell r="Y3040" t="str">
            <v>01</v>
          </cell>
          <cell r="Z3040" t="str">
            <v>TBSR</v>
          </cell>
          <cell r="AA3040" t="str">
            <v>T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 t="str">
            <v>L0</v>
          </cell>
          <cell r="AG3040" t="str">
            <v>TBR0L11F</v>
          </cell>
          <cell r="AL3040" t="str">
            <v>300GS</v>
          </cell>
          <cell r="AO3040" t="str">
            <v>1000R20</v>
          </cell>
          <cell r="AP3040" t="str">
            <v>TBR</v>
          </cell>
          <cell r="AQ3040">
            <v>0</v>
          </cell>
          <cell r="AR3040" t="str">
            <v>TUBE</v>
          </cell>
          <cell r="AS3040">
            <v>0</v>
          </cell>
          <cell r="AT3040">
            <v>0</v>
          </cell>
          <cell r="AW3040" t="str">
            <v>NON</v>
          </cell>
          <cell r="AX3040" t="str">
            <v>NON</v>
          </cell>
          <cell r="AY3040" t="str">
            <v>F</v>
          </cell>
          <cell r="AZ3040">
            <v>10</v>
          </cell>
          <cell r="BA3040">
            <v>10</v>
          </cell>
          <cell r="BB3040">
            <v>20</v>
          </cell>
          <cell r="BC3040">
            <v>112</v>
          </cell>
          <cell r="BD3040" t="str">
            <v>TB</v>
          </cell>
          <cell r="BE3040" t="str">
            <v>TBR</v>
          </cell>
          <cell r="BF3040" t="str">
            <v>T</v>
          </cell>
          <cell r="BG3040" t="str">
            <v>T</v>
          </cell>
          <cell r="BH3040">
            <v>29.683</v>
          </cell>
          <cell r="BI3040">
            <v>0</v>
          </cell>
          <cell r="BJ3040">
            <v>0.57999999999999996</v>
          </cell>
          <cell r="BK3040">
            <v>0.25131449091839997</v>
          </cell>
          <cell r="BL3040">
            <v>20</v>
          </cell>
          <cell r="BM3040" t="str">
            <v>82</v>
          </cell>
          <cell r="BN3040">
            <v>254</v>
          </cell>
          <cell r="BR3040">
            <v>0</v>
          </cell>
          <cell r="BS3040">
            <v>0</v>
          </cell>
          <cell r="BT3040">
            <v>0</v>
          </cell>
          <cell r="BU3040">
            <v>0</v>
          </cell>
          <cell r="BV3040">
            <v>0</v>
          </cell>
          <cell r="BW3040">
            <v>0</v>
          </cell>
          <cell r="BX3040">
            <v>0</v>
          </cell>
        </row>
        <row r="3041">
          <cell r="E3041" t="str">
            <v>FTBX2071</v>
          </cell>
          <cell r="F3041" t="str">
            <v>1000R20 16PR 300GS-XE15</v>
          </cell>
          <cell r="G3041" t="str">
            <v>1000R20 16K1KC 300GS-XE15</v>
          </cell>
          <cell r="H3041" t="str">
            <v>300GS</v>
          </cell>
          <cell r="I3041" t="str">
            <v>TBR2</v>
          </cell>
          <cell r="J3041" t="str">
            <v>TBR T/T 20 DOWN</v>
          </cell>
          <cell r="K3041" t="str">
            <v>FIRESTONE</v>
          </cell>
          <cell r="L3041" t="str">
            <v>1000R20 16PR</v>
          </cell>
          <cell r="M3041" t="str">
            <v>300GS</v>
          </cell>
          <cell r="N3041" t="str">
            <v>TRUCK&amp;BUS RADIAL</v>
          </cell>
          <cell r="O3041" t="str">
            <v>TBR T/T</v>
          </cell>
          <cell r="P3041" t="str">
            <v>T/T</v>
          </cell>
          <cell r="Q3041" t="str">
            <v>TBR0L11F</v>
          </cell>
          <cell r="R3041" t="str">
            <v>THAILAND</v>
          </cell>
          <cell r="S3041">
            <v>3</v>
          </cell>
          <cell r="T3041" t="str">
            <v>TIRE</v>
          </cell>
          <cell r="V3041" t="str">
            <v>1000R20 16PR</v>
          </cell>
          <cell r="Y3041" t="str">
            <v>01</v>
          </cell>
          <cell r="Z3041" t="str">
            <v>TBSR</v>
          </cell>
          <cell r="AA3041" t="str">
            <v>T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 t="str">
            <v>L0</v>
          </cell>
          <cell r="AG3041" t="str">
            <v>TBR0L11F</v>
          </cell>
          <cell r="AJ3041" t="str">
            <v>FB12</v>
          </cell>
          <cell r="AK3041" t="str">
            <v>XE15</v>
          </cell>
          <cell r="AL3041" t="str">
            <v>300GS</v>
          </cell>
          <cell r="AO3041" t="str">
            <v>1000R20</v>
          </cell>
          <cell r="AP3041" t="str">
            <v>TBR</v>
          </cell>
          <cell r="AQ3041">
            <v>0</v>
          </cell>
          <cell r="AR3041" t="str">
            <v>TUBE</v>
          </cell>
          <cell r="AS3041">
            <v>0</v>
          </cell>
          <cell r="AT3041">
            <v>0</v>
          </cell>
          <cell r="AW3041" t="str">
            <v>NON</v>
          </cell>
          <cell r="AX3041" t="str">
            <v>NON</v>
          </cell>
          <cell r="AY3041" t="str">
            <v>F</v>
          </cell>
          <cell r="AZ3041">
            <v>10</v>
          </cell>
          <cell r="BA3041">
            <v>10</v>
          </cell>
          <cell r="BB3041">
            <v>20</v>
          </cell>
          <cell r="BC3041">
            <v>112</v>
          </cell>
          <cell r="BD3041" t="str">
            <v>TB</v>
          </cell>
          <cell r="BE3041" t="str">
            <v>TBR</v>
          </cell>
          <cell r="BF3041" t="str">
            <v>T</v>
          </cell>
          <cell r="BG3041" t="str">
            <v>T</v>
          </cell>
          <cell r="BH3041">
            <v>29.25</v>
          </cell>
          <cell r="BI3041">
            <v>60.156999999999996</v>
          </cell>
          <cell r="BJ3041">
            <v>0.47</v>
          </cell>
          <cell r="BK3041">
            <v>0.25131449091839997</v>
          </cell>
          <cell r="BL3041">
            <v>20</v>
          </cell>
          <cell r="BM3041" t="str">
            <v>82</v>
          </cell>
          <cell r="BN3041">
            <v>254</v>
          </cell>
          <cell r="BP3041">
            <v>80</v>
          </cell>
          <cell r="BR3041">
            <v>0</v>
          </cell>
          <cell r="BS3041">
            <v>0</v>
          </cell>
          <cell r="BT3041">
            <v>0</v>
          </cell>
          <cell r="BU3041">
            <v>0</v>
          </cell>
          <cell r="BV3041">
            <v>0</v>
          </cell>
          <cell r="BW3041">
            <v>0</v>
          </cell>
          <cell r="BX3041">
            <v>0</v>
          </cell>
        </row>
        <row r="3042">
          <cell r="E3042" t="str">
            <v>FTBX2080</v>
          </cell>
          <cell r="F3042" t="str">
            <v>1100R20 16PR 300GS</v>
          </cell>
          <cell r="G3042" t="str">
            <v>1100R20 16 300GS</v>
          </cell>
          <cell r="H3042" t="str">
            <v>300GS</v>
          </cell>
          <cell r="I3042" t="str">
            <v>TBR2</v>
          </cell>
          <cell r="J3042" t="str">
            <v>TBR T/T 20 DOWN</v>
          </cell>
          <cell r="K3042" t="str">
            <v>FIRESTONE</v>
          </cell>
          <cell r="L3042" t="str">
            <v>1100R20 16PR</v>
          </cell>
          <cell r="M3042" t="str">
            <v>300GS</v>
          </cell>
          <cell r="N3042" t="str">
            <v>TRUCK&amp;BUS RADIAL</v>
          </cell>
          <cell r="O3042" t="str">
            <v>TBR T/T</v>
          </cell>
          <cell r="P3042" t="str">
            <v>T/T</v>
          </cell>
          <cell r="Q3042" t="str">
            <v>TBR0L12F</v>
          </cell>
          <cell r="R3042" t="str">
            <v>THAILAND</v>
          </cell>
          <cell r="S3042">
            <v>3</v>
          </cell>
          <cell r="T3042" t="str">
            <v>TIRE</v>
          </cell>
          <cell r="V3042" t="str">
            <v>1100R20 16PR</v>
          </cell>
          <cell r="Y3042" t="str">
            <v>01</v>
          </cell>
          <cell r="Z3042" t="str">
            <v>TBSR</v>
          </cell>
          <cell r="AA3042" t="str">
            <v>T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 t="str">
            <v>L0</v>
          </cell>
          <cell r="AG3042" t="str">
            <v>TBR0L12F</v>
          </cell>
          <cell r="AK3042" t="str">
            <v>SA49</v>
          </cell>
          <cell r="AL3042" t="str">
            <v>300GS</v>
          </cell>
          <cell r="AO3042" t="str">
            <v>1100R20</v>
          </cell>
          <cell r="AP3042" t="str">
            <v>TBR</v>
          </cell>
          <cell r="AQ3042">
            <v>0</v>
          </cell>
          <cell r="AR3042" t="str">
            <v>TUBE</v>
          </cell>
          <cell r="AS3042">
            <v>0</v>
          </cell>
          <cell r="AT3042">
            <v>0</v>
          </cell>
          <cell r="AW3042" t="str">
            <v>NON</v>
          </cell>
          <cell r="AX3042" t="str">
            <v>NON</v>
          </cell>
          <cell r="AY3042" t="str">
            <v>F</v>
          </cell>
          <cell r="AZ3042">
            <v>10</v>
          </cell>
          <cell r="BA3042">
            <v>10</v>
          </cell>
          <cell r="BB3042">
            <v>20</v>
          </cell>
          <cell r="BC3042">
            <v>113</v>
          </cell>
          <cell r="BD3042" t="str">
            <v>TB</v>
          </cell>
          <cell r="BE3042" t="str">
            <v>TBR</v>
          </cell>
          <cell r="BF3042" t="str">
            <v>T</v>
          </cell>
          <cell r="BG3042" t="str">
            <v>T</v>
          </cell>
          <cell r="BH3042">
            <v>31.774000000000001</v>
          </cell>
          <cell r="BI3042">
            <v>0</v>
          </cell>
          <cell r="BJ3042">
            <v>0.3</v>
          </cell>
          <cell r="BK3042">
            <v>0.29740565023839999</v>
          </cell>
          <cell r="BL3042">
            <v>20</v>
          </cell>
          <cell r="BM3042" t="str">
            <v>82</v>
          </cell>
          <cell r="BN3042">
            <v>279</v>
          </cell>
          <cell r="BR3042">
            <v>0</v>
          </cell>
          <cell r="BS3042">
            <v>0</v>
          </cell>
          <cell r="BT3042">
            <v>0</v>
          </cell>
          <cell r="BU3042">
            <v>0</v>
          </cell>
          <cell r="BV3042">
            <v>0</v>
          </cell>
          <cell r="BW3042">
            <v>0</v>
          </cell>
          <cell r="BX3042">
            <v>0</v>
          </cell>
        </row>
        <row r="3043">
          <cell r="E3043" t="str">
            <v>FTBX2081</v>
          </cell>
          <cell r="F3043" t="str">
            <v>1100R20 16PR 300GS-SA34</v>
          </cell>
          <cell r="G3043" t="str">
            <v>1100R20 16K1KC 300GS-SA34</v>
          </cell>
          <cell r="H3043" t="str">
            <v>300GS</v>
          </cell>
          <cell r="I3043" t="str">
            <v>TBR2</v>
          </cell>
          <cell r="J3043" t="str">
            <v>TBR T/T 20 DOWN</v>
          </cell>
          <cell r="K3043" t="str">
            <v>FIRESTONE</v>
          </cell>
          <cell r="L3043" t="str">
            <v>1100R20 16PR</v>
          </cell>
          <cell r="M3043" t="str">
            <v>300GS</v>
          </cell>
          <cell r="N3043" t="str">
            <v>TRUCK&amp;BUS RADIAL</v>
          </cell>
          <cell r="O3043" t="str">
            <v>TBR T/T</v>
          </cell>
          <cell r="P3043" t="str">
            <v>T/T</v>
          </cell>
          <cell r="Q3043" t="str">
            <v>TBR0L12F</v>
          </cell>
          <cell r="R3043" t="str">
            <v>THAILAND</v>
          </cell>
          <cell r="S3043">
            <v>3</v>
          </cell>
          <cell r="T3043" t="str">
            <v>TIRE</v>
          </cell>
          <cell r="V3043" t="str">
            <v>1100R20 16PR</v>
          </cell>
          <cell r="Y3043" t="str">
            <v>01</v>
          </cell>
          <cell r="Z3043" t="str">
            <v>TBSR</v>
          </cell>
          <cell r="AA3043" t="str">
            <v>T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 t="str">
            <v>L0</v>
          </cell>
          <cell r="AG3043" t="str">
            <v>TBR0L12F</v>
          </cell>
          <cell r="AJ3043" t="str">
            <v>FB11</v>
          </cell>
          <cell r="AK3043" t="str">
            <v>SA34</v>
          </cell>
          <cell r="AL3043" t="str">
            <v>300GS</v>
          </cell>
          <cell r="AO3043" t="str">
            <v>1100R20</v>
          </cell>
          <cell r="AP3043" t="str">
            <v>TBR</v>
          </cell>
          <cell r="AQ3043">
            <v>0</v>
          </cell>
          <cell r="AR3043" t="str">
            <v>TUBE</v>
          </cell>
          <cell r="AS3043">
            <v>0</v>
          </cell>
          <cell r="AT3043">
            <v>0</v>
          </cell>
          <cell r="AW3043" t="str">
            <v>NON</v>
          </cell>
          <cell r="AX3043" t="str">
            <v>NON</v>
          </cell>
          <cell r="AY3043" t="str">
            <v>F</v>
          </cell>
          <cell r="AZ3043">
            <v>10</v>
          </cell>
          <cell r="BA3043">
            <v>10</v>
          </cell>
          <cell r="BB3043">
            <v>20</v>
          </cell>
          <cell r="BC3043">
            <v>113</v>
          </cell>
          <cell r="BD3043" t="str">
            <v>TB</v>
          </cell>
          <cell r="BE3043" t="str">
            <v>TBR</v>
          </cell>
          <cell r="BF3043" t="str">
            <v>T</v>
          </cell>
          <cell r="BG3043" t="str">
            <v>T</v>
          </cell>
          <cell r="BH3043">
            <v>31.422000000000001</v>
          </cell>
          <cell r="BI3043">
            <v>63.850999999999999</v>
          </cell>
          <cell r="BJ3043">
            <v>0.53900000000000003</v>
          </cell>
          <cell r="BK3043">
            <v>0.29740565023839999</v>
          </cell>
          <cell r="BL3043">
            <v>20</v>
          </cell>
          <cell r="BM3043" t="str">
            <v>82</v>
          </cell>
          <cell r="BN3043">
            <v>279</v>
          </cell>
          <cell r="BP3043">
            <v>80</v>
          </cell>
          <cell r="BR3043">
            <v>0</v>
          </cell>
          <cell r="BS3043">
            <v>0</v>
          </cell>
          <cell r="BT3043">
            <v>0</v>
          </cell>
          <cell r="BU3043">
            <v>0</v>
          </cell>
          <cell r="BV3043">
            <v>0</v>
          </cell>
          <cell r="BW3043">
            <v>0</v>
          </cell>
          <cell r="BX3043">
            <v>0</v>
          </cell>
        </row>
        <row r="3044">
          <cell r="E3044" t="str">
            <v>FTBX2090</v>
          </cell>
          <cell r="F3044" t="str">
            <v>1200R20 18PR 300GS</v>
          </cell>
          <cell r="G3044" t="str">
            <v>1200R20 18 300GS</v>
          </cell>
          <cell r="H3044" t="str">
            <v>300GS</v>
          </cell>
          <cell r="I3044" t="str">
            <v>TBR2</v>
          </cell>
          <cell r="J3044" t="str">
            <v>TBR T/T 20 DOWN</v>
          </cell>
          <cell r="K3044" t="str">
            <v>FIRESTONE</v>
          </cell>
          <cell r="L3044" t="str">
            <v>1200R20 18PR</v>
          </cell>
          <cell r="M3044" t="str">
            <v>300GS</v>
          </cell>
          <cell r="N3044" t="str">
            <v>TRUCK&amp;BUS RADIAL</v>
          </cell>
          <cell r="O3044" t="str">
            <v>TBR T/T</v>
          </cell>
          <cell r="P3044" t="str">
            <v>T/T</v>
          </cell>
          <cell r="Q3044" t="str">
            <v>TBR0L16F</v>
          </cell>
          <cell r="R3044" t="str">
            <v>THAILAND</v>
          </cell>
          <cell r="S3044">
            <v>3</v>
          </cell>
          <cell r="T3044" t="str">
            <v>TIRE</v>
          </cell>
          <cell r="V3044" t="str">
            <v>1200R20 18PR</v>
          </cell>
          <cell r="Y3044" t="str">
            <v>01</v>
          </cell>
          <cell r="Z3044" t="str">
            <v>TBSR</v>
          </cell>
          <cell r="AA3044" t="str">
            <v>T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 t="str">
            <v>L0</v>
          </cell>
          <cell r="AG3044" t="str">
            <v>TBR0L16F</v>
          </cell>
          <cell r="AL3044" t="str">
            <v>300GS</v>
          </cell>
          <cell r="AO3044" t="str">
            <v>1200R20</v>
          </cell>
          <cell r="AP3044" t="str">
            <v>TBR</v>
          </cell>
          <cell r="AQ3044">
            <v>0</v>
          </cell>
          <cell r="AR3044" t="str">
            <v>TUBE</v>
          </cell>
          <cell r="AS3044">
            <v>0</v>
          </cell>
          <cell r="AT3044">
            <v>0</v>
          </cell>
          <cell r="AW3044" t="str">
            <v>NON</v>
          </cell>
          <cell r="AX3044" t="str">
            <v>NON</v>
          </cell>
          <cell r="AY3044" t="str">
            <v>F</v>
          </cell>
          <cell r="AZ3044">
            <v>10</v>
          </cell>
          <cell r="BA3044">
            <v>10</v>
          </cell>
          <cell r="BB3044">
            <v>20</v>
          </cell>
          <cell r="BC3044">
            <v>114</v>
          </cell>
          <cell r="BD3044" t="str">
            <v>TB</v>
          </cell>
          <cell r="BE3044" t="str">
            <v>TBR</v>
          </cell>
          <cell r="BF3044" t="str">
            <v>T</v>
          </cell>
          <cell r="BG3044" t="str">
            <v>T</v>
          </cell>
          <cell r="BH3044">
            <v>33.67</v>
          </cell>
          <cell r="BI3044">
            <v>0</v>
          </cell>
          <cell r="BJ3044">
            <v>0.33</v>
          </cell>
          <cell r="BK3044">
            <v>0.35068119780000001</v>
          </cell>
          <cell r="BL3044">
            <v>20</v>
          </cell>
          <cell r="BM3044" t="str">
            <v>82</v>
          </cell>
          <cell r="BN3044">
            <v>305</v>
          </cell>
          <cell r="BR3044">
            <v>0</v>
          </cell>
          <cell r="BS3044">
            <v>0</v>
          </cell>
          <cell r="BT3044">
            <v>0</v>
          </cell>
          <cell r="BU3044">
            <v>0</v>
          </cell>
          <cell r="BV3044">
            <v>0</v>
          </cell>
          <cell r="BW3044">
            <v>0</v>
          </cell>
          <cell r="BX3044">
            <v>0</v>
          </cell>
        </row>
        <row r="3045">
          <cell r="E3045" t="str">
            <v>FTBX2091</v>
          </cell>
          <cell r="F3045" t="str">
            <v>1200R20 18PR 300GS-GN83</v>
          </cell>
          <cell r="G3045" t="str">
            <v>1200R20 18K1KC 300GS-GN83</v>
          </cell>
          <cell r="H3045" t="str">
            <v>300GS</v>
          </cell>
          <cell r="I3045" t="str">
            <v>TBR2</v>
          </cell>
          <cell r="J3045" t="str">
            <v>TBR T/T 20 DOWN</v>
          </cell>
          <cell r="K3045" t="str">
            <v>FIRESTONE</v>
          </cell>
          <cell r="L3045" t="str">
            <v>1200R20 18PR</v>
          </cell>
          <cell r="M3045" t="str">
            <v>300GS</v>
          </cell>
          <cell r="N3045" t="str">
            <v>TRUCK&amp;BUS RADIAL</v>
          </cell>
          <cell r="O3045" t="str">
            <v>TBR T/T</v>
          </cell>
          <cell r="P3045" t="str">
            <v>T/T</v>
          </cell>
          <cell r="Q3045" t="str">
            <v>TBR0L16F</v>
          </cell>
          <cell r="R3045" t="str">
            <v>THAILAND</v>
          </cell>
          <cell r="S3045">
            <v>3</v>
          </cell>
          <cell r="T3045" t="str">
            <v>TIRE</v>
          </cell>
          <cell r="V3045" t="str">
            <v>1200R20 18PR</v>
          </cell>
          <cell r="Y3045" t="str">
            <v>01</v>
          </cell>
          <cell r="Z3045" t="str">
            <v>TBSR</v>
          </cell>
          <cell r="AA3045" t="str">
            <v>T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 t="str">
            <v>L0</v>
          </cell>
          <cell r="AG3045" t="str">
            <v>TBR0L16F</v>
          </cell>
          <cell r="AJ3045" t="str">
            <v>FB13</v>
          </cell>
          <cell r="AK3045" t="str">
            <v>GN83</v>
          </cell>
          <cell r="AL3045" t="str">
            <v>300GS</v>
          </cell>
          <cell r="AO3045" t="str">
            <v>1200R20</v>
          </cell>
          <cell r="AP3045" t="str">
            <v>TBR</v>
          </cell>
          <cell r="AQ3045">
            <v>0</v>
          </cell>
          <cell r="AR3045" t="str">
            <v>TUBE</v>
          </cell>
          <cell r="AS3045">
            <v>0</v>
          </cell>
          <cell r="AT3045">
            <v>0</v>
          </cell>
          <cell r="AW3045" t="str">
            <v>NON</v>
          </cell>
          <cell r="AX3045" t="str">
            <v>NON</v>
          </cell>
          <cell r="AY3045" t="str">
            <v>F</v>
          </cell>
          <cell r="AZ3045">
            <v>10</v>
          </cell>
          <cell r="BA3045">
            <v>10</v>
          </cell>
          <cell r="BB3045">
            <v>20</v>
          </cell>
          <cell r="BC3045">
            <v>114</v>
          </cell>
          <cell r="BD3045" t="str">
            <v>TB</v>
          </cell>
          <cell r="BE3045" t="str">
            <v>TBR</v>
          </cell>
          <cell r="BF3045" t="str">
            <v>T</v>
          </cell>
          <cell r="BG3045" t="str">
            <v>T</v>
          </cell>
          <cell r="BH3045">
            <v>32.646000000000001</v>
          </cell>
          <cell r="BI3045">
            <v>69.102000000000004</v>
          </cell>
          <cell r="BJ3045">
            <v>0.61499999999999999</v>
          </cell>
          <cell r="BK3045">
            <v>0.35068119780000001</v>
          </cell>
          <cell r="BL3045">
            <v>20</v>
          </cell>
          <cell r="BM3045" t="str">
            <v>82</v>
          </cell>
          <cell r="BN3045">
            <v>305</v>
          </cell>
          <cell r="BP3045">
            <v>80</v>
          </cell>
          <cell r="BR3045">
            <v>0</v>
          </cell>
          <cell r="BS3045">
            <v>0</v>
          </cell>
          <cell r="BT3045">
            <v>0</v>
          </cell>
          <cell r="BU3045">
            <v>0</v>
          </cell>
          <cell r="BV3045">
            <v>0</v>
          </cell>
          <cell r="BW3045">
            <v>0</v>
          </cell>
          <cell r="BX3045">
            <v>0</v>
          </cell>
        </row>
        <row r="3046">
          <cell r="E3046" t="str">
            <v>FTBX2110</v>
          </cell>
          <cell r="F3046" t="str">
            <v>900R20 14PR F595FZ-NN91</v>
          </cell>
          <cell r="G3046" t="str">
            <v>900R20 14K1KC F595FZ-NN91</v>
          </cell>
          <cell r="H3046" t="str">
            <v>F595</v>
          </cell>
          <cell r="I3046" t="str">
            <v>TBR2</v>
          </cell>
          <cell r="J3046" t="str">
            <v>TBR T/T 20 DOWN</v>
          </cell>
          <cell r="K3046" t="str">
            <v>FIRESTONE</v>
          </cell>
          <cell r="L3046" t="str">
            <v>900R20 14PR</v>
          </cell>
          <cell r="M3046" t="str">
            <v>F595</v>
          </cell>
          <cell r="N3046" t="str">
            <v>TRUCK&amp;BUS RADIAL</v>
          </cell>
          <cell r="O3046" t="str">
            <v>TBR T/T</v>
          </cell>
          <cell r="P3046" t="str">
            <v>T/T</v>
          </cell>
          <cell r="Q3046" t="str">
            <v>TBR0L18F</v>
          </cell>
          <cell r="R3046" t="str">
            <v>THAILAND</v>
          </cell>
          <cell r="S3046">
            <v>3</v>
          </cell>
          <cell r="T3046" t="str">
            <v>TIRE</v>
          </cell>
          <cell r="V3046" t="str">
            <v>900R20 14PR</v>
          </cell>
          <cell r="Y3046" t="str">
            <v>01</v>
          </cell>
          <cell r="Z3046" t="str">
            <v>TBSR</v>
          </cell>
          <cell r="AA3046" t="str">
            <v>T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 t="str">
            <v>L0</v>
          </cell>
          <cell r="AG3046" t="str">
            <v>TBR0L18F</v>
          </cell>
          <cell r="AJ3046" t="str">
            <v>FB19</v>
          </cell>
          <cell r="AK3046" t="str">
            <v>NN91</v>
          </cell>
          <cell r="AL3046" t="str">
            <v>F-595</v>
          </cell>
          <cell r="AO3046" t="str">
            <v>900R20</v>
          </cell>
          <cell r="AP3046" t="str">
            <v>TBR</v>
          </cell>
          <cell r="AQ3046">
            <v>0</v>
          </cell>
          <cell r="AR3046" t="str">
            <v>TUBE</v>
          </cell>
          <cell r="AS3046">
            <v>0</v>
          </cell>
          <cell r="AT3046">
            <v>0</v>
          </cell>
          <cell r="AW3046" t="str">
            <v>NON</v>
          </cell>
          <cell r="AX3046" t="str">
            <v>NON</v>
          </cell>
          <cell r="AY3046" t="str">
            <v>F</v>
          </cell>
          <cell r="AZ3046">
            <v>10</v>
          </cell>
          <cell r="BA3046">
            <v>10</v>
          </cell>
          <cell r="BB3046">
            <v>20</v>
          </cell>
          <cell r="BC3046">
            <v>111</v>
          </cell>
          <cell r="BD3046" t="str">
            <v>TB</v>
          </cell>
          <cell r="BE3046" t="str">
            <v>TBR</v>
          </cell>
          <cell r="BF3046" t="str">
            <v>T</v>
          </cell>
          <cell r="BG3046" t="str">
            <v>T</v>
          </cell>
          <cell r="BH3046">
            <v>26.596</v>
          </cell>
          <cell r="BI3046">
            <v>52.856000000000002</v>
          </cell>
          <cell r="BJ3046">
            <v>0.40500000000000003</v>
          </cell>
          <cell r="BK3046">
            <v>0.2100024555984</v>
          </cell>
          <cell r="BL3046">
            <v>20</v>
          </cell>
          <cell r="BM3046" t="str">
            <v>82</v>
          </cell>
          <cell r="BN3046">
            <v>229</v>
          </cell>
          <cell r="BP3046">
            <v>80</v>
          </cell>
          <cell r="BR3046">
            <v>0</v>
          </cell>
          <cell r="BS3046">
            <v>0</v>
          </cell>
          <cell r="BT3046">
            <v>0</v>
          </cell>
          <cell r="BU3046">
            <v>0</v>
          </cell>
          <cell r="BV3046">
            <v>0</v>
          </cell>
          <cell r="BW3046">
            <v>0</v>
          </cell>
          <cell r="BX3046">
            <v>0</v>
          </cell>
        </row>
        <row r="3047">
          <cell r="E3047" t="str">
            <v>FTBX2111</v>
          </cell>
          <cell r="F3047" t="str">
            <v>900R20 14PR 140K F595FZ-NN70</v>
          </cell>
          <cell r="G3047" t="str">
            <v>900R20 14 140K F595FZ-NN70</v>
          </cell>
          <cell r="H3047" t="str">
            <v>140K</v>
          </cell>
          <cell r="I3047" t="str">
            <v>TBR2</v>
          </cell>
          <cell r="J3047" t="str">
            <v>TBR T/T 20 DOWN</v>
          </cell>
          <cell r="K3047" t="str">
            <v>BRIDGESTONE</v>
          </cell>
          <cell r="L3047" t="str">
            <v>900R20 14PR</v>
          </cell>
          <cell r="M3047" t="str">
            <v>140K</v>
          </cell>
          <cell r="N3047" t="str">
            <v>TRUCK&amp;BUS RADIAL</v>
          </cell>
          <cell r="O3047" t="str">
            <v>TBR T/T</v>
          </cell>
          <cell r="P3047" t="str">
            <v>T/T</v>
          </cell>
          <cell r="Q3047" t="str">
            <v>TBR0L23F</v>
          </cell>
          <cell r="R3047" t="str">
            <v>THAILAND</v>
          </cell>
          <cell r="S3047">
            <v>3</v>
          </cell>
          <cell r="T3047" t="str">
            <v>TIRE</v>
          </cell>
          <cell r="V3047" t="str">
            <v>900R20 14PR</v>
          </cell>
          <cell r="Y3047" t="str">
            <v>01</v>
          </cell>
          <cell r="Z3047" t="str">
            <v>TBSR</v>
          </cell>
          <cell r="AA3047" t="str">
            <v>T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 t="str">
            <v>L0</v>
          </cell>
          <cell r="AG3047" t="str">
            <v>TBR0L23F</v>
          </cell>
          <cell r="AJ3047" t="str">
            <v>FB21</v>
          </cell>
          <cell r="AK3047" t="str">
            <v>NN70</v>
          </cell>
          <cell r="AL3047" t="str">
            <v>F-595</v>
          </cell>
          <cell r="AO3047" t="str">
            <v>900R20</v>
          </cell>
          <cell r="AP3047" t="str">
            <v>TBR</v>
          </cell>
          <cell r="AQ3047">
            <v>0</v>
          </cell>
          <cell r="AR3047" t="str">
            <v>TUBE</v>
          </cell>
          <cell r="AS3047" t="str">
            <v>OE</v>
          </cell>
          <cell r="AT3047" t="str">
            <v/>
          </cell>
          <cell r="AW3047" t="str">
            <v>OEM</v>
          </cell>
          <cell r="AX3047" t="str">
            <v>CONT</v>
          </cell>
          <cell r="AY3047" t="str">
            <v>F</v>
          </cell>
          <cell r="AZ3047">
            <v>10</v>
          </cell>
          <cell r="BA3047">
            <v>10</v>
          </cell>
          <cell r="BB3047">
            <v>20</v>
          </cell>
          <cell r="BC3047">
            <v>111</v>
          </cell>
          <cell r="BD3047" t="str">
            <v>TB</v>
          </cell>
          <cell r="BE3047" t="str">
            <v>TBR</v>
          </cell>
          <cell r="BF3047" t="str">
            <v>T</v>
          </cell>
          <cell r="BG3047" t="str">
            <v>T</v>
          </cell>
          <cell r="BH3047">
            <v>26.606000000000002</v>
          </cell>
          <cell r="BI3047">
            <v>53.347000000000001</v>
          </cell>
          <cell r="BJ3047">
            <v>0.40500000000000003</v>
          </cell>
          <cell r="BK3047">
            <v>0.2100024555984</v>
          </cell>
          <cell r="BL3047">
            <v>20</v>
          </cell>
          <cell r="BM3047" t="str">
            <v>82</v>
          </cell>
          <cell r="BN3047">
            <v>229</v>
          </cell>
          <cell r="BP3047">
            <v>80</v>
          </cell>
          <cell r="BR3047">
            <v>0</v>
          </cell>
          <cell r="BS3047">
            <v>0</v>
          </cell>
          <cell r="BT3047">
            <v>0</v>
          </cell>
          <cell r="BU3047">
            <v>0</v>
          </cell>
          <cell r="BV3047">
            <v>0</v>
          </cell>
          <cell r="BW3047">
            <v>0</v>
          </cell>
          <cell r="BX3047">
            <v>0</v>
          </cell>
        </row>
        <row r="3048">
          <cell r="E3048" t="str">
            <v>FTBX2120</v>
          </cell>
          <cell r="F3048" t="str">
            <v>1000R20 16PR F595FZ</v>
          </cell>
          <cell r="G3048" t="str">
            <v>1000R20 16 F595FZ</v>
          </cell>
          <cell r="H3048" t="str">
            <v>F595</v>
          </cell>
          <cell r="I3048" t="str">
            <v>TBR2</v>
          </cell>
          <cell r="J3048" t="str">
            <v>TBR T/T 20 DOWN</v>
          </cell>
          <cell r="K3048" t="str">
            <v>FIRESTONE</v>
          </cell>
          <cell r="L3048" t="str">
            <v>1000R20 16PR</v>
          </cell>
          <cell r="M3048" t="str">
            <v>F595</v>
          </cell>
          <cell r="N3048" t="str">
            <v>TRUCK&amp;BUS RADIAL</v>
          </cell>
          <cell r="O3048" t="str">
            <v>TBR T/T</v>
          </cell>
          <cell r="P3048" t="str">
            <v>T/T</v>
          </cell>
          <cell r="Q3048" t="str">
            <v>TBR0L14F</v>
          </cell>
          <cell r="R3048" t="str">
            <v>THAILAND</v>
          </cell>
          <cell r="S3048">
            <v>3</v>
          </cell>
          <cell r="T3048" t="str">
            <v>TIRE</v>
          </cell>
          <cell r="V3048" t="str">
            <v>1000R20 16PR</v>
          </cell>
          <cell r="Y3048" t="str">
            <v>01</v>
          </cell>
          <cell r="Z3048" t="str">
            <v>TBSR</v>
          </cell>
          <cell r="AA3048" t="str">
            <v>T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 t="str">
            <v>L0</v>
          </cell>
          <cell r="AG3048" t="str">
            <v>TBR0L14F</v>
          </cell>
          <cell r="AL3048" t="str">
            <v>F-595</v>
          </cell>
          <cell r="AO3048" t="str">
            <v>1000R20</v>
          </cell>
          <cell r="AP3048" t="str">
            <v>TBR</v>
          </cell>
          <cell r="AQ3048">
            <v>0</v>
          </cell>
          <cell r="AR3048" t="str">
            <v>TUBE</v>
          </cell>
          <cell r="AS3048">
            <v>0</v>
          </cell>
          <cell r="AT3048">
            <v>0</v>
          </cell>
          <cell r="AW3048" t="str">
            <v>NON</v>
          </cell>
          <cell r="AX3048" t="str">
            <v>NON</v>
          </cell>
          <cell r="AY3048" t="str">
            <v>F</v>
          </cell>
          <cell r="AZ3048">
            <v>10</v>
          </cell>
          <cell r="BA3048">
            <v>10</v>
          </cell>
          <cell r="BB3048">
            <v>20</v>
          </cell>
          <cell r="BC3048">
            <v>112</v>
          </cell>
          <cell r="BD3048" t="str">
            <v>TB</v>
          </cell>
          <cell r="BE3048" t="str">
            <v>TBR</v>
          </cell>
          <cell r="BF3048" t="str">
            <v>T</v>
          </cell>
          <cell r="BG3048" t="str">
            <v>T</v>
          </cell>
          <cell r="BH3048">
            <v>30.251000000000001</v>
          </cell>
          <cell r="BI3048">
            <v>0</v>
          </cell>
          <cell r="BJ3048">
            <v>0.57999999999999996</v>
          </cell>
          <cell r="BK3048">
            <v>0.25131449091839997</v>
          </cell>
          <cell r="BL3048">
            <v>20</v>
          </cell>
          <cell r="BM3048" t="str">
            <v>82</v>
          </cell>
          <cell r="BN3048">
            <v>254</v>
          </cell>
          <cell r="BP3048">
            <v>80</v>
          </cell>
          <cell r="BR3048">
            <v>0</v>
          </cell>
          <cell r="BS3048">
            <v>0</v>
          </cell>
          <cell r="BT3048">
            <v>0</v>
          </cell>
          <cell r="BU3048">
            <v>0</v>
          </cell>
          <cell r="BV3048">
            <v>0</v>
          </cell>
          <cell r="BW3048">
            <v>0</v>
          </cell>
          <cell r="BX3048">
            <v>0</v>
          </cell>
        </row>
        <row r="3049">
          <cell r="E3049" t="str">
            <v>FTBX2121</v>
          </cell>
          <cell r="F3049" t="str">
            <v>1000R20 16PR F595FZ-XE24</v>
          </cell>
          <cell r="G3049" t="str">
            <v>1000R20 16K1KC F595FZ-XE24</v>
          </cell>
          <cell r="H3049" t="str">
            <v>F595</v>
          </cell>
          <cell r="I3049" t="str">
            <v>TBR2</v>
          </cell>
          <cell r="J3049" t="str">
            <v>TBR T/T 20 DOWN</v>
          </cell>
          <cell r="K3049" t="str">
            <v>FIRESTONE</v>
          </cell>
          <cell r="L3049" t="str">
            <v>1000R20 16PR</v>
          </cell>
          <cell r="M3049" t="str">
            <v>F595</v>
          </cell>
          <cell r="N3049" t="str">
            <v>TRUCK&amp;BUS RADIAL</v>
          </cell>
          <cell r="O3049" t="str">
            <v>TBR T/T</v>
          </cell>
          <cell r="P3049" t="str">
            <v>T/T</v>
          </cell>
          <cell r="Q3049" t="str">
            <v>TBR0L14F</v>
          </cell>
          <cell r="R3049" t="str">
            <v>THAILAND</v>
          </cell>
          <cell r="S3049">
            <v>3</v>
          </cell>
          <cell r="T3049" t="str">
            <v>TIRE</v>
          </cell>
          <cell r="V3049" t="str">
            <v>1000R20 16PR</v>
          </cell>
          <cell r="Y3049" t="str">
            <v>01</v>
          </cell>
          <cell r="Z3049" t="str">
            <v>TBSR</v>
          </cell>
          <cell r="AA3049" t="str">
            <v>T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 t="str">
            <v>L0</v>
          </cell>
          <cell r="AG3049" t="str">
            <v>TBR0L14F</v>
          </cell>
          <cell r="AJ3049" t="str">
            <v>FB14</v>
          </cell>
          <cell r="AK3049" t="str">
            <v>XE24</v>
          </cell>
          <cell r="AL3049" t="str">
            <v>F-595</v>
          </cell>
          <cell r="AO3049" t="str">
            <v>1000R20</v>
          </cell>
          <cell r="AP3049" t="str">
            <v>TBR</v>
          </cell>
          <cell r="AQ3049">
            <v>0</v>
          </cell>
          <cell r="AR3049" t="str">
            <v>TUBE</v>
          </cell>
          <cell r="AS3049">
            <v>0</v>
          </cell>
          <cell r="AT3049">
            <v>0</v>
          </cell>
          <cell r="AW3049" t="str">
            <v>NON</v>
          </cell>
          <cell r="AX3049" t="str">
            <v>NON</v>
          </cell>
          <cell r="AY3049" t="str">
            <v>F</v>
          </cell>
          <cell r="AZ3049">
            <v>10</v>
          </cell>
          <cell r="BA3049">
            <v>10</v>
          </cell>
          <cell r="BB3049">
            <v>20</v>
          </cell>
          <cell r="BC3049">
            <v>112</v>
          </cell>
          <cell r="BD3049" t="str">
            <v>TB</v>
          </cell>
          <cell r="BE3049" t="str">
            <v>TBR</v>
          </cell>
          <cell r="BF3049" t="str">
            <v>T</v>
          </cell>
          <cell r="BG3049" t="str">
            <v>T</v>
          </cell>
          <cell r="BH3049">
            <v>29.914000000000001</v>
          </cell>
          <cell r="BI3049">
            <v>60.594000000000001</v>
          </cell>
          <cell r="BJ3049">
            <v>0.47</v>
          </cell>
          <cell r="BK3049">
            <v>0.25131449091839997</v>
          </cell>
          <cell r="BL3049">
            <v>20</v>
          </cell>
          <cell r="BM3049" t="str">
            <v>82</v>
          </cell>
          <cell r="BN3049">
            <v>254</v>
          </cell>
          <cell r="BP3049">
            <v>80</v>
          </cell>
          <cell r="BR3049">
            <v>0</v>
          </cell>
          <cell r="BS3049">
            <v>0</v>
          </cell>
          <cell r="BT3049">
            <v>0</v>
          </cell>
          <cell r="BU3049">
            <v>0</v>
          </cell>
          <cell r="BV3049">
            <v>0</v>
          </cell>
          <cell r="BW3049">
            <v>0</v>
          </cell>
          <cell r="BX3049">
            <v>0</v>
          </cell>
        </row>
        <row r="3050">
          <cell r="E3050" t="str">
            <v>FTBX2122</v>
          </cell>
          <cell r="F3050" t="str">
            <v>1000R20 16PR F595FZ-XE59</v>
          </cell>
          <cell r="G3050" t="str">
            <v>1000R20 16K1KC F595FZ-XE59</v>
          </cell>
          <cell r="H3050" t="str">
            <v>F595</v>
          </cell>
          <cell r="I3050" t="str">
            <v>TBR2</v>
          </cell>
          <cell r="J3050" t="str">
            <v>TBR T/T 20 DOWN</v>
          </cell>
          <cell r="K3050" t="str">
            <v>FIRESTONE</v>
          </cell>
          <cell r="L3050" t="str">
            <v>1000R20 16PR</v>
          </cell>
          <cell r="M3050" t="str">
            <v>F595</v>
          </cell>
          <cell r="N3050" t="str">
            <v>TRUCK&amp;BUS RADIAL</v>
          </cell>
          <cell r="O3050" t="str">
            <v>TBR T/T</v>
          </cell>
          <cell r="P3050" t="str">
            <v>T/T</v>
          </cell>
          <cell r="Q3050" t="str">
            <v>TBR0L20F</v>
          </cell>
          <cell r="R3050" t="str">
            <v>THAILAND</v>
          </cell>
          <cell r="S3050">
            <v>3</v>
          </cell>
          <cell r="T3050" t="str">
            <v>TIRE</v>
          </cell>
          <cell r="V3050" t="str">
            <v>1000R20 16PR</v>
          </cell>
          <cell r="Y3050" t="str">
            <v>01</v>
          </cell>
          <cell r="Z3050" t="str">
            <v>TBSR</v>
          </cell>
          <cell r="AA3050" t="str">
            <v>T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 t="str">
            <v>L0</v>
          </cell>
          <cell r="AG3050" t="str">
            <v>TBR0L20F</v>
          </cell>
          <cell r="AJ3050" t="str">
            <v>FB17</v>
          </cell>
          <cell r="AK3050" t="str">
            <v>XE59</v>
          </cell>
          <cell r="AL3050" t="str">
            <v>F-595</v>
          </cell>
          <cell r="AO3050" t="str">
            <v>1000R20</v>
          </cell>
          <cell r="AP3050" t="str">
            <v>TBR</v>
          </cell>
          <cell r="AQ3050">
            <v>0</v>
          </cell>
          <cell r="AR3050" t="str">
            <v>TUBE</v>
          </cell>
          <cell r="AS3050">
            <v>0</v>
          </cell>
          <cell r="AT3050">
            <v>0</v>
          </cell>
          <cell r="AW3050" t="str">
            <v>NON</v>
          </cell>
          <cell r="AX3050" t="str">
            <v>NON</v>
          </cell>
          <cell r="AY3050" t="str">
            <v>F</v>
          </cell>
          <cell r="AZ3050">
            <v>10</v>
          </cell>
          <cell r="BA3050">
            <v>10</v>
          </cell>
          <cell r="BB3050">
            <v>20</v>
          </cell>
          <cell r="BC3050">
            <v>112</v>
          </cell>
          <cell r="BD3050" t="str">
            <v>TB</v>
          </cell>
          <cell r="BE3050" t="str">
            <v>TBR</v>
          </cell>
          <cell r="BF3050" t="str">
            <v>T</v>
          </cell>
          <cell r="BG3050" t="str">
            <v>T</v>
          </cell>
          <cell r="BH3050">
            <v>29.355</v>
          </cell>
          <cell r="BI3050">
            <v>60.594000000000001</v>
          </cell>
          <cell r="BJ3050">
            <v>0</v>
          </cell>
          <cell r="BK3050">
            <v>0.25131449091839997</v>
          </cell>
          <cell r="BL3050">
            <v>20</v>
          </cell>
          <cell r="BM3050" t="str">
            <v>82</v>
          </cell>
          <cell r="BN3050">
            <v>254</v>
          </cell>
          <cell r="BP3050">
            <v>80</v>
          </cell>
          <cell r="BR3050">
            <v>0</v>
          </cell>
          <cell r="BS3050">
            <v>0</v>
          </cell>
          <cell r="BT3050">
            <v>0</v>
          </cell>
          <cell r="BU3050">
            <v>0</v>
          </cell>
          <cell r="BV3050">
            <v>0</v>
          </cell>
          <cell r="BW3050">
            <v>0</v>
          </cell>
          <cell r="BX3050">
            <v>0</v>
          </cell>
        </row>
        <row r="3051">
          <cell r="E3051" t="str">
            <v>FTBX2123</v>
          </cell>
          <cell r="F3051" t="str">
            <v>1000R20 16PR 146K F595FZ-XE92</v>
          </cell>
          <cell r="G3051" t="str">
            <v>1000R20 16 146K F595FZ-XE92</v>
          </cell>
          <cell r="H3051" t="str">
            <v>146K</v>
          </cell>
          <cell r="I3051" t="str">
            <v>TBR2</v>
          </cell>
          <cell r="J3051" t="str">
            <v>TBR T/T 20 DOWN</v>
          </cell>
          <cell r="K3051" t="str">
            <v>BRIDGESTONE</v>
          </cell>
          <cell r="L3051" t="str">
            <v>1000R20 16PR</v>
          </cell>
          <cell r="M3051" t="str">
            <v>146K</v>
          </cell>
          <cell r="N3051" t="str">
            <v>TRUCK&amp;BUS RADIAL</v>
          </cell>
          <cell r="O3051" t="str">
            <v>TBR T/T</v>
          </cell>
          <cell r="P3051" t="str">
            <v>T/T</v>
          </cell>
          <cell r="Q3051" t="str">
            <v>TBR0L24F</v>
          </cell>
          <cell r="R3051" t="str">
            <v>THAILAND</v>
          </cell>
          <cell r="S3051">
            <v>3</v>
          </cell>
          <cell r="T3051" t="str">
            <v>TIRE</v>
          </cell>
          <cell r="V3051" t="str">
            <v>1000R20 16PR</v>
          </cell>
          <cell r="Y3051" t="str">
            <v>01</v>
          </cell>
          <cell r="Z3051" t="str">
            <v>TBSR</v>
          </cell>
          <cell r="AA3051" t="str">
            <v>T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 t="str">
            <v>L0</v>
          </cell>
          <cell r="AG3051" t="str">
            <v>TBR0L24F</v>
          </cell>
          <cell r="AJ3051" t="str">
            <v>FB22</v>
          </cell>
          <cell r="AK3051" t="str">
            <v>XE92</v>
          </cell>
          <cell r="AL3051" t="str">
            <v>F-595</v>
          </cell>
          <cell r="AO3051" t="str">
            <v>1000R20</v>
          </cell>
          <cell r="AP3051" t="str">
            <v>TBR</v>
          </cell>
          <cell r="AQ3051">
            <v>0</v>
          </cell>
          <cell r="AR3051" t="str">
            <v>TUBE</v>
          </cell>
          <cell r="AS3051" t="str">
            <v>OE</v>
          </cell>
          <cell r="AT3051" t="str">
            <v/>
          </cell>
          <cell r="AW3051" t="str">
            <v>OEM</v>
          </cell>
          <cell r="AX3051" t="str">
            <v>CONT</v>
          </cell>
          <cell r="AY3051" t="str">
            <v>F</v>
          </cell>
          <cell r="AZ3051">
            <v>10</v>
          </cell>
          <cell r="BA3051">
            <v>10</v>
          </cell>
          <cell r="BB3051">
            <v>20</v>
          </cell>
          <cell r="BC3051">
            <v>112</v>
          </cell>
          <cell r="BD3051" t="str">
            <v>TB</v>
          </cell>
          <cell r="BE3051" t="str">
            <v>TBR</v>
          </cell>
          <cell r="BF3051" t="str">
            <v>T</v>
          </cell>
          <cell r="BG3051" t="str">
            <v>T</v>
          </cell>
          <cell r="BH3051">
            <v>29.355</v>
          </cell>
          <cell r="BI3051">
            <v>60.179000000000002</v>
          </cell>
          <cell r="BJ3051">
            <v>0.47</v>
          </cell>
          <cell r="BK3051">
            <v>0.25131449091839997</v>
          </cell>
          <cell r="BL3051">
            <v>20</v>
          </cell>
          <cell r="BM3051" t="str">
            <v>82</v>
          </cell>
          <cell r="BN3051">
            <v>254</v>
          </cell>
          <cell r="BP3051">
            <v>80</v>
          </cell>
          <cell r="BR3051">
            <v>0</v>
          </cell>
          <cell r="BS3051">
            <v>0</v>
          </cell>
          <cell r="BT3051">
            <v>0</v>
          </cell>
          <cell r="BU3051">
            <v>0</v>
          </cell>
          <cell r="BV3051">
            <v>0</v>
          </cell>
          <cell r="BW3051">
            <v>0</v>
          </cell>
          <cell r="BX3051">
            <v>0</v>
          </cell>
        </row>
        <row r="3052">
          <cell r="E3052" t="str">
            <v>FTBX2130</v>
          </cell>
          <cell r="F3052" t="str">
            <v>1100R20 16PR F595FZ</v>
          </cell>
          <cell r="G3052" t="str">
            <v>1100R20 16 F595FZ</v>
          </cell>
          <cell r="H3052" t="str">
            <v>F595</v>
          </cell>
          <cell r="I3052" t="str">
            <v>TBR2</v>
          </cell>
          <cell r="J3052" t="str">
            <v>TBR T/T 20 DOWN</v>
          </cell>
          <cell r="K3052" t="str">
            <v>FIRESTONE</v>
          </cell>
          <cell r="L3052" t="str">
            <v>1100R20 16PR</v>
          </cell>
          <cell r="M3052" t="str">
            <v>F595</v>
          </cell>
          <cell r="N3052" t="str">
            <v>TRUCK&amp;BUS RADIAL</v>
          </cell>
          <cell r="O3052" t="str">
            <v>TBR T/T</v>
          </cell>
          <cell r="P3052" t="str">
            <v>T/T</v>
          </cell>
          <cell r="Q3052" t="str">
            <v>TBR0L13F</v>
          </cell>
          <cell r="R3052" t="str">
            <v>THAILAND</v>
          </cell>
          <cell r="S3052">
            <v>3</v>
          </cell>
          <cell r="T3052" t="str">
            <v>TIRE</v>
          </cell>
          <cell r="V3052" t="str">
            <v>1100R20 16PR</v>
          </cell>
          <cell r="Y3052" t="str">
            <v>01</v>
          </cell>
          <cell r="Z3052" t="str">
            <v>TBSR</v>
          </cell>
          <cell r="AA3052" t="str">
            <v>T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 t="str">
            <v>L0</v>
          </cell>
          <cell r="AG3052" t="str">
            <v>TBR0L13F</v>
          </cell>
          <cell r="AL3052" t="str">
            <v>F-595</v>
          </cell>
          <cell r="AO3052" t="str">
            <v>1100R20</v>
          </cell>
          <cell r="AP3052" t="str">
            <v>TBR</v>
          </cell>
          <cell r="AQ3052">
            <v>0</v>
          </cell>
          <cell r="AR3052" t="str">
            <v>TUBE</v>
          </cell>
          <cell r="AS3052">
            <v>0</v>
          </cell>
          <cell r="AT3052">
            <v>0</v>
          </cell>
          <cell r="AW3052" t="str">
            <v>NON</v>
          </cell>
          <cell r="AX3052" t="str">
            <v>NON</v>
          </cell>
          <cell r="AY3052" t="str">
            <v>F</v>
          </cell>
          <cell r="AZ3052">
            <v>10</v>
          </cell>
          <cell r="BA3052">
            <v>10</v>
          </cell>
          <cell r="BB3052">
            <v>20</v>
          </cell>
          <cell r="BC3052">
            <v>113</v>
          </cell>
          <cell r="BD3052" t="str">
            <v>TB</v>
          </cell>
          <cell r="BE3052" t="str">
            <v>TBR</v>
          </cell>
          <cell r="BF3052" t="str">
            <v>T</v>
          </cell>
          <cell r="BG3052" t="str">
            <v>T</v>
          </cell>
          <cell r="BH3052">
            <v>32.436</v>
          </cell>
          <cell r="BI3052">
            <v>0</v>
          </cell>
          <cell r="BJ3052">
            <v>0.3</v>
          </cell>
          <cell r="BK3052">
            <v>0.29740565023839999</v>
          </cell>
          <cell r="BL3052">
            <v>20</v>
          </cell>
          <cell r="BM3052" t="str">
            <v>82</v>
          </cell>
          <cell r="BN3052">
            <v>279</v>
          </cell>
          <cell r="BP3052">
            <v>80</v>
          </cell>
          <cell r="BR3052">
            <v>0</v>
          </cell>
          <cell r="BS3052">
            <v>0</v>
          </cell>
          <cell r="BT3052">
            <v>0</v>
          </cell>
          <cell r="BU3052">
            <v>0</v>
          </cell>
          <cell r="BV3052">
            <v>0</v>
          </cell>
          <cell r="BW3052">
            <v>0</v>
          </cell>
          <cell r="BX3052">
            <v>0</v>
          </cell>
        </row>
        <row r="3053">
          <cell r="E3053" t="str">
            <v>FTBX2131</v>
          </cell>
          <cell r="F3053" t="str">
            <v>1100R20 16PR F595FZ-SA12</v>
          </cell>
          <cell r="G3053" t="str">
            <v>1100R20 16K1KC F595FZ-SA12</v>
          </cell>
          <cell r="H3053" t="str">
            <v>F595</v>
          </cell>
          <cell r="I3053" t="str">
            <v>TBR2</v>
          </cell>
          <cell r="J3053" t="str">
            <v>TBR T/T 20 DOWN</v>
          </cell>
          <cell r="K3053" t="str">
            <v>FIRESTONE</v>
          </cell>
          <cell r="L3053" t="str">
            <v>1100R20 16PR</v>
          </cell>
          <cell r="M3053" t="str">
            <v>F595</v>
          </cell>
          <cell r="N3053" t="str">
            <v>TRUCK&amp;BUS RADIAL</v>
          </cell>
          <cell r="O3053" t="str">
            <v>TBR T/T</v>
          </cell>
          <cell r="P3053" t="str">
            <v>T/T</v>
          </cell>
          <cell r="Q3053" t="str">
            <v>TBR0L13F</v>
          </cell>
          <cell r="R3053" t="str">
            <v>THAILAND</v>
          </cell>
          <cell r="S3053">
            <v>3</v>
          </cell>
          <cell r="T3053" t="str">
            <v>TIRE</v>
          </cell>
          <cell r="V3053" t="str">
            <v>1100R20 16PR</v>
          </cell>
          <cell r="Y3053" t="str">
            <v>01</v>
          </cell>
          <cell r="Z3053" t="str">
            <v>TBSR</v>
          </cell>
          <cell r="AA3053" t="str">
            <v>T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 t="str">
            <v>L0</v>
          </cell>
          <cell r="AG3053" t="str">
            <v>TBR0L13F</v>
          </cell>
          <cell r="AJ3053" t="str">
            <v>FB15</v>
          </cell>
          <cell r="AK3053" t="str">
            <v>SA12</v>
          </cell>
          <cell r="AL3053" t="str">
            <v>F-595</v>
          </cell>
          <cell r="AO3053" t="str">
            <v>1100R20</v>
          </cell>
          <cell r="AP3053" t="str">
            <v>TBR</v>
          </cell>
          <cell r="AQ3053">
            <v>0</v>
          </cell>
          <cell r="AR3053" t="str">
            <v>TUBE</v>
          </cell>
          <cell r="AS3053">
            <v>0</v>
          </cell>
          <cell r="AT3053">
            <v>0</v>
          </cell>
          <cell r="AW3053" t="str">
            <v>NON</v>
          </cell>
          <cell r="AX3053" t="str">
            <v>NON</v>
          </cell>
          <cell r="AY3053" t="str">
            <v>F</v>
          </cell>
          <cell r="AZ3053">
            <v>10</v>
          </cell>
          <cell r="BA3053">
            <v>10</v>
          </cell>
          <cell r="BB3053">
            <v>20</v>
          </cell>
          <cell r="BC3053">
            <v>113</v>
          </cell>
          <cell r="BD3053" t="str">
            <v>TB</v>
          </cell>
          <cell r="BE3053" t="str">
            <v>TBR</v>
          </cell>
          <cell r="BF3053" t="str">
            <v>T</v>
          </cell>
          <cell r="BG3053" t="str">
            <v>T</v>
          </cell>
          <cell r="BH3053">
            <v>32.234000000000002</v>
          </cell>
          <cell r="BI3053">
            <v>65.745000000000005</v>
          </cell>
          <cell r="BJ3053">
            <v>0.53900000000000003</v>
          </cell>
          <cell r="BK3053">
            <v>0.29740565023839999</v>
          </cell>
          <cell r="BL3053">
            <v>20</v>
          </cell>
          <cell r="BM3053" t="str">
            <v>82</v>
          </cell>
          <cell r="BN3053">
            <v>279</v>
          </cell>
          <cell r="BP3053">
            <v>80</v>
          </cell>
          <cell r="BR3053">
            <v>0</v>
          </cell>
          <cell r="BS3053">
            <v>0</v>
          </cell>
          <cell r="BT3053">
            <v>0</v>
          </cell>
          <cell r="BU3053">
            <v>0</v>
          </cell>
          <cell r="BV3053">
            <v>0</v>
          </cell>
          <cell r="BW3053">
            <v>0</v>
          </cell>
          <cell r="BX3053">
            <v>0</v>
          </cell>
        </row>
        <row r="3054">
          <cell r="E3054" t="str">
            <v>FTBX2132</v>
          </cell>
          <cell r="F3054" t="str">
            <v>1100R20 16PR F595FZ-SA20</v>
          </cell>
          <cell r="G3054" t="str">
            <v>1100R20 16K1KC F595FZ-SA20</v>
          </cell>
          <cell r="H3054" t="str">
            <v>F595</v>
          </cell>
          <cell r="I3054" t="str">
            <v>TBR2</v>
          </cell>
          <cell r="J3054" t="str">
            <v>TBR T/T 20 DOWN</v>
          </cell>
          <cell r="K3054" t="str">
            <v>FIRESTONE</v>
          </cell>
          <cell r="L3054" t="str">
            <v>1100R20 16PR</v>
          </cell>
          <cell r="M3054" t="str">
            <v>F595</v>
          </cell>
          <cell r="N3054" t="str">
            <v>TRUCK&amp;BUS RADIAL</v>
          </cell>
          <cell r="O3054" t="str">
            <v>TBR T/T</v>
          </cell>
          <cell r="P3054" t="str">
            <v>T/T</v>
          </cell>
          <cell r="Q3054" t="str">
            <v>TBR0L19F</v>
          </cell>
          <cell r="R3054" t="str">
            <v>THAILAND</v>
          </cell>
          <cell r="S3054">
            <v>3</v>
          </cell>
          <cell r="T3054" t="str">
            <v>TIRE</v>
          </cell>
          <cell r="V3054" t="str">
            <v>1100R20 16PR</v>
          </cell>
          <cell r="Y3054" t="str">
            <v>01</v>
          </cell>
          <cell r="Z3054" t="str">
            <v>TBSR</v>
          </cell>
          <cell r="AA3054" t="str">
            <v>T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 t="str">
            <v>L0</v>
          </cell>
          <cell r="AG3054" t="str">
            <v>TBR0L19F</v>
          </cell>
          <cell r="AJ3054" t="str">
            <v>FB18</v>
          </cell>
          <cell r="AK3054" t="str">
            <v>SA20</v>
          </cell>
          <cell r="AL3054" t="str">
            <v>F-595</v>
          </cell>
          <cell r="AO3054" t="str">
            <v>1100R20</v>
          </cell>
          <cell r="AP3054" t="str">
            <v>TBR</v>
          </cell>
          <cell r="AQ3054">
            <v>0</v>
          </cell>
          <cell r="AR3054" t="str">
            <v>TUBE</v>
          </cell>
          <cell r="AS3054" t="str">
            <v>OE</v>
          </cell>
          <cell r="AT3054" t="str">
            <v/>
          </cell>
          <cell r="AW3054" t="str">
            <v>OEM</v>
          </cell>
          <cell r="AX3054" t="str">
            <v>CONT</v>
          </cell>
          <cell r="AY3054" t="str">
            <v>F</v>
          </cell>
          <cell r="AZ3054">
            <v>10</v>
          </cell>
          <cell r="BA3054">
            <v>10</v>
          </cell>
          <cell r="BB3054">
            <v>20</v>
          </cell>
          <cell r="BC3054">
            <v>113</v>
          </cell>
          <cell r="BD3054" t="str">
            <v>TB</v>
          </cell>
          <cell r="BE3054" t="str">
            <v>TBR</v>
          </cell>
          <cell r="BF3054" t="str">
            <v>T</v>
          </cell>
          <cell r="BG3054" t="str">
            <v>T</v>
          </cell>
          <cell r="BH3054">
            <v>32.168999999999997</v>
          </cell>
          <cell r="BI3054">
            <v>65.114999999999995</v>
          </cell>
          <cell r="BJ3054">
            <v>0.53900000000000003</v>
          </cell>
          <cell r="BK3054">
            <v>0.29740565023839999</v>
          </cell>
          <cell r="BL3054">
            <v>20</v>
          </cell>
          <cell r="BM3054" t="str">
            <v>82</v>
          </cell>
          <cell r="BN3054">
            <v>279</v>
          </cell>
          <cell r="BP3054">
            <v>80</v>
          </cell>
          <cell r="BR3054">
            <v>0</v>
          </cell>
          <cell r="BS3054">
            <v>0</v>
          </cell>
          <cell r="BT3054">
            <v>0</v>
          </cell>
          <cell r="BU3054">
            <v>0</v>
          </cell>
          <cell r="BV3054">
            <v>0</v>
          </cell>
          <cell r="BW3054">
            <v>0</v>
          </cell>
          <cell r="BX3054">
            <v>0</v>
          </cell>
        </row>
        <row r="3055">
          <cell r="E3055" t="str">
            <v>FTBX2133</v>
          </cell>
          <cell r="F3055" t="str">
            <v>1100R20 16PR 150K F595FZ-SA51</v>
          </cell>
          <cell r="G3055" t="str">
            <v>1100R20 16 150K F595FZ-SA51</v>
          </cell>
          <cell r="H3055" t="str">
            <v>150K</v>
          </cell>
          <cell r="I3055" t="str">
            <v>TBR2</v>
          </cell>
          <cell r="J3055" t="str">
            <v>TBR T/T 20 DOWN</v>
          </cell>
          <cell r="K3055" t="str">
            <v>BRIDGESTONE</v>
          </cell>
          <cell r="L3055" t="str">
            <v>1100R20 16PR</v>
          </cell>
          <cell r="M3055" t="str">
            <v>150K</v>
          </cell>
          <cell r="N3055" t="str">
            <v>TRUCK&amp;BUS RADIAL</v>
          </cell>
          <cell r="O3055" t="str">
            <v>TBR T/T</v>
          </cell>
          <cell r="P3055" t="str">
            <v>T/T</v>
          </cell>
          <cell r="Q3055" t="str">
            <v>TBR0L25F</v>
          </cell>
          <cell r="R3055" t="str">
            <v>THAILAND</v>
          </cell>
          <cell r="S3055">
            <v>3</v>
          </cell>
          <cell r="T3055" t="str">
            <v>TIRE</v>
          </cell>
          <cell r="V3055" t="str">
            <v>1100R20 16PR</v>
          </cell>
          <cell r="Y3055" t="str">
            <v>01</v>
          </cell>
          <cell r="Z3055" t="str">
            <v>TBSR</v>
          </cell>
          <cell r="AA3055" t="str">
            <v>T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 t="str">
            <v>L0</v>
          </cell>
          <cell r="AG3055" t="str">
            <v>TBR0L25F</v>
          </cell>
          <cell r="AJ3055" t="str">
            <v>FB23</v>
          </cell>
          <cell r="AK3055" t="str">
            <v>SA51</v>
          </cell>
          <cell r="AL3055" t="str">
            <v>F-595</v>
          </cell>
          <cell r="AO3055" t="str">
            <v>1100R20</v>
          </cell>
          <cell r="AP3055" t="str">
            <v>TBR</v>
          </cell>
          <cell r="AQ3055">
            <v>0</v>
          </cell>
          <cell r="AR3055" t="str">
            <v>TUBE</v>
          </cell>
          <cell r="AS3055" t="str">
            <v>OE</v>
          </cell>
          <cell r="AT3055" t="str">
            <v/>
          </cell>
          <cell r="AW3055" t="str">
            <v>OEM</v>
          </cell>
          <cell r="AX3055" t="str">
            <v>CONT</v>
          </cell>
          <cell r="AY3055" t="str">
            <v>F</v>
          </cell>
          <cell r="AZ3055">
            <v>10</v>
          </cell>
          <cell r="BA3055">
            <v>10</v>
          </cell>
          <cell r="BB3055">
            <v>20</v>
          </cell>
          <cell r="BC3055">
            <v>113</v>
          </cell>
          <cell r="BD3055" t="str">
            <v>TB</v>
          </cell>
          <cell r="BE3055" t="str">
            <v>TBR</v>
          </cell>
          <cell r="BF3055" t="str">
            <v>T</v>
          </cell>
          <cell r="BG3055" t="str">
            <v>T</v>
          </cell>
          <cell r="BH3055">
            <v>32.168999999999997</v>
          </cell>
          <cell r="BI3055">
            <v>65.182000000000002</v>
          </cell>
          <cell r="BJ3055">
            <v>0.53900000000000003</v>
          </cell>
          <cell r="BK3055">
            <v>0.29740565023839999</v>
          </cell>
          <cell r="BL3055">
            <v>20</v>
          </cell>
          <cell r="BM3055" t="str">
            <v>82</v>
          </cell>
          <cell r="BN3055">
            <v>279</v>
          </cell>
          <cell r="BP3055">
            <v>80</v>
          </cell>
          <cell r="BR3055">
            <v>0</v>
          </cell>
          <cell r="BS3055">
            <v>0</v>
          </cell>
          <cell r="BT3055">
            <v>0</v>
          </cell>
          <cell r="BU3055">
            <v>0</v>
          </cell>
          <cell r="BV3055">
            <v>0</v>
          </cell>
          <cell r="BW3055">
            <v>0</v>
          </cell>
          <cell r="BX3055">
            <v>0</v>
          </cell>
        </row>
        <row r="3056">
          <cell r="E3056" t="str">
            <v>FTBX2200</v>
          </cell>
          <cell r="F3056" t="str">
            <v>11R22.5 16PR T819Z TL-AR34</v>
          </cell>
          <cell r="G3056" t="str">
            <v>11R22.5 16 T819Z(T)-AR34</v>
          </cell>
          <cell r="H3056" t="str">
            <v>T819</v>
          </cell>
          <cell r="I3056" t="str">
            <v>TBR3</v>
          </cell>
          <cell r="J3056" t="str">
            <v>TBR T/L 22.5 UP</v>
          </cell>
          <cell r="K3056" t="str">
            <v>FIRESTONE</v>
          </cell>
          <cell r="L3056" t="str">
            <v>11R22.5 16PR</v>
          </cell>
          <cell r="M3056" t="str">
            <v>T819</v>
          </cell>
          <cell r="N3056" t="str">
            <v>TRUCK&amp;BUS RADIAL</v>
          </cell>
          <cell r="O3056" t="str">
            <v>TBR T/L</v>
          </cell>
          <cell r="P3056" t="str">
            <v>T/L</v>
          </cell>
          <cell r="Q3056" t="str">
            <v>TBR0L22F</v>
          </cell>
          <cell r="R3056" t="str">
            <v>THAILAND</v>
          </cell>
          <cell r="S3056">
            <v>3</v>
          </cell>
          <cell r="T3056" t="str">
            <v>TIRE</v>
          </cell>
          <cell r="V3056" t="str">
            <v>11R22.5 16PR</v>
          </cell>
          <cell r="Y3056" t="str">
            <v>01</v>
          </cell>
          <cell r="Z3056" t="str">
            <v>TBSR</v>
          </cell>
          <cell r="AA3056" t="str">
            <v>T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 t="str">
            <v>L0</v>
          </cell>
          <cell r="AG3056" t="str">
            <v>TBR0L22F</v>
          </cell>
          <cell r="AJ3056" t="str">
            <v>FB20</v>
          </cell>
          <cell r="AK3056" t="str">
            <v>AR34</v>
          </cell>
          <cell r="AL3056" t="str">
            <v>T819</v>
          </cell>
          <cell r="AO3056" t="str">
            <v>11R22.5</v>
          </cell>
          <cell r="AP3056" t="str">
            <v>TBR</v>
          </cell>
          <cell r="AQ3056">
            <v>0</v>
          </cell>
          <cell r="AR3056" t="str">
            <v>TUBELESS</v>
          </cell>
          <cell r="AS3056" t="str">
            <v>OE</v>
          </cell>
          <cell r="AT3056" t="str">
            <v/>
          </cell>
          <cell r="AW3056" t="str">
            <v>OEM</v>
          </cell>
          <cell r="AX3056" t="str">
            <v>CONT</v>
          </cell>
          <cell r="AY3056" t="str">
            <v>F</v>
          </cell>
          <cell r="AZ3056">
            <v>10</v>
          </cell>
          <cell r="BA3056">
            <v>10</v>
          </cell>
          <cell r="BB3056">
            <v>20</v>
          </cell>
          <cell r="BC3056">
            <v>115</v>
          </cell>
          <cell r="BD3056" t="str">
            <v>TB</v>
          </cell>
          <cell r="BE3056" t="str">
            <v>TBR</v>
          </cell>
          <cell r="BF3056" t="str">
            <v>T</v>
          </cell>
          <cell r="BG3056" t="str">
            <v>T</v>
          </cell>
          <cell r="BH3056">
            <v>29.940999999999999</v>
          </cell>
          <cell r="BI3056">
            <v>61.768000000000001</v>
          </cell>
          <cell r="BJ3056">
            <v>0.3</v>
          </cell>
          <cell r="BK3056">
            <v>0.33866462398552627</v>
          </cell>
          <cell r="BL3056">
            <v>22.5</v>
          </cell>
          <cell r="BM3056" t="str">
            <v>82</v>
          </cell>
          <cell r="BN3056">
            <v>279.39999999999998</v>
          </cell>
          <cell r="BP3056">
            <v>90</v>
          </cell>
          <cell r="BR3056">
            <v>0</v>
          </cell>
          <cell r="BS3056">
            <v>0</v>
          </cell>
          <cell r="BT3056">
            <v>0</v>
          </cell>
          <cell r="BU3056">
            <v>0</v>
          </cell>
          <cell r="BV3056">
            <v>0</v>
          </cell>
          <cell r="BW3056">
            <v>0</v>
          </cell>
          <cell r="BX3056">
            <v>0</v>
          </cell>
        </row>
        <row r="3057">
          <cell r="E3057" t="str">
            <v>FTBX2210</v>
          </cell>
          <cell r="F3057" t="str">
            <v>11R22.5 16PR W200Z</v>
          </cell>
          <cell r="G3057" t="str">
            <v>11R22.5 16 W200Z</v>
          </cell>
          <cell r="H3057" t="str">
            <v>W200</v>
          </cell>
          <cell r="I3057" t="str">
            <v>TBR3</v>
          </cell>
          <cell r="J3057" t="str">
            <v>TBR T/L 22.5 UP</v>
          </cell>
          <cell r="K3057" t="str">
            <v>FIRESTONE</v>
          </cell>
          <cell r="L3057" t="str">
            <v>11R22.5 16PR</v>
          </cell>
          <cell r="M3057" t="str">
            <v>W200</v>
          </cell>
          <cell r="N3057" t="str">
            <v>TRUCK&amp;BUS RADIAL</v>
          </cell>
          <cell r="O3057" t="str">
            <v>TBR T/L</v>
          </cell>
          <cell r="P3057" t="str">
            <v>T/L</v>
          </cell>
          <cell r="Q3057" t="str">
            <v>TBR0L05F</v>
          </cell>
          <cell r="R3057" t="str">
            <v>THAILAND</v>
          </cell>
          <cell r="S3057">
            <v>3</v>
          </cell>
          <cell r="T3057" t="str">
            <v>TIRE</v>
          </cell>
          <cell r="V3057" t="str">
            <v>11R22.5 16PR</v>
          </cell>
          <cell r="Y3057" t="str">
            <v>01</v>
          </cell>
          <cell r="Z3057" t="str">
            <v>TBSR</v>
          </cell>
          <cell r="AA3057" t="str">
            <v>T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 t="str">
            <v>L0</v>
          </cell>
          <cell r="AG3057" t="str">
            <v>TBR0L05F</v>
          </cell>
          <cell r="AK3057" t="str">
            <v>BS42</v>
          </cell>
          <cell r="AL3057" t="str">
            <v>W200</v>
          </cell>
          <cell r="AO3057" t="str">
            <v>11R22.5</v>
          </cell>
          <cell r="AP3057" t="str">
            <v>TBR</v>
          </cell>
          <cell r="AQ3057">
            <v>0</v>
          </cell>
          <cell r="AR3057" t="str">
            <v>TUBELESS</v>
          </cell>
          <cell r="AS3057">
            <v>0</v>
          </cell>
          <cell r="AT3057">
            <v>0</v>
          </cell>
          <cell r="AW3057" t="str">
            <v>NON</v>
          </cell>
          <cell r="AX3057" t="str">
            <v>NON</v>
          </cell>
          <cell r="AY3057" t="str">
            <v>F</v>
          </cell>
          <cell r="AZ3057">
            <v>10</v>
          </cell>
          <cell r="BA3057">
            <v>10</v>
          </cell>
          <cell r="BB3057">
            <v>20</v>
          </cell>
          <cell r="BC3057">
            <v>115</v>
          </cell>
          <cell r="BD3057" t="str">
            <v>TB</v>
          </cell>
          <cell r="BE3057" t="str">
            <v>TBR</v>
          </cell>
          <cell r="BF3057" t="str">
            <v>T</v>
          </cell>
          <cell r="BG3057" t="str">
            <v>T</v>
          </cell>
          <cell r="BH3057">
            <v>26.74</v>
          </cell>
          <cell r="BI3057">
            <v>0</v>
          </cell>
          <cell r="BJ3057">
            <v>0.3</v>
          </cell>
          <cell r="BK3057">
            <v>0.33866462398552627</v>
          </cell>
          <cell r="BL3057">
            <v>22.5</v>
          </cell>
          <cell r="BM3057" t="str">
            <v>82</v>
          </cell>
          <cell r="BN3057">
            <v>279.39999999999998</v>
          </cell>
          <cell r="BP3057">
            <v>80</v>
          </cell>
          <cell r="BR3057">
            <v>0</v>
          </cell>
          <cell r="BS3057">
            <v>0</v>
          </cell>
          <cell r="BT3057">
            <v>0</v>
          </cell>
          <cell r="BU3057">
            <v>0</v>
          </cell>
          <cell r="BV3057">
            <v>0</v>
          </cell>
          <cell r="BW3057">
            <v>0</v>
          </cell>
          <cell r="BX3057">
            <v>0</v>
          </cell>
        </row>
        <row r="3058">
          <cell r="E3058" t="str">
            <v>FTBX2211</v>
          </cell>
          <cell r="F3058" t="str">
            <v>11R22.5 16PR W200Z-BS44</v>
          </cell>
          <cell r="G3058" t="str">
            <v>11R22.5 16K1KC W200Z(T)-BS44</v>
          </cell>
          <cell r="H3058" t="str">
            <v>W200</v>
          </cell>
          <cell r="I3058" t="str">
            <v>TBR3</v>
          </cell>
          <cell r="J3058" t="str">
            <v>TBR T/L 22.5 UP</v>
          </cell>
          <cell r="K3058" t="str">
            <v>FIRESTONE</v>
          </cell>
          <cell r="L3058" t="str">
            <v>11R22.5 16PR</v>
          </cell>
          <cell r="M3058" t="str">
            <v>W200</v>
          </cell>
          <cell r="N3058" t="str">
            <v>TRUCK&amp;BUS RADIAL</v>
          </cell>
          <cell r="O3058" t="str">
            <v>TBR T/L</v>
          </cell>
          <cell r="P3058" t="str">
            <v>T/L</v>
          </cell>
          <cell r="Q3058" t="str">
            <v>TBR0L05F</v>
          </cell>
          <cell r="R3058" t="str">
            <v>THAILAND</v>
          </cell>
          <cell r="S3058">
            <v>3</v>
          </cell>
          <cell r="T3058" t="str">
            <v>TIRE</v>
          </cell>
          <cell r="V3058" t="str">
            <v>11R22.5 16PR</v>
          </cell>
          <cell r="Y3058" t="str">
            <v>01</v>
          </cell>
          <cell r="Z3058" t="str">
            <v>TBSR</v>
          </cell>
          <cell r="AA3058" t="str">
            <v>T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 t="str">
            <v>L0</v>
          </cell>
          <cell r="AG3058" t="str">
            <v>TBR0L05F</v>
          </cell>
          <cell r="AJ3058" t="str">
            <v>FB05</v>
          </cell>
          <cell r="AK3058" t="str">
            <v>BS44</v>
          </cell>
          <cell r="AL3058" t="str">
            <v>W200</v>
          </cell>
          <cell r="AO3058" t="str">
            <v>11R22.5</v>
          </cell>
          <cell r="AP3058" t="str">
            <v>TBR</v>
          </cell>
          <cell r="AQ3058">
            <v>0</v>
          </cell>
          <cell r="AR3058" t="str">
            <v>TUBELESS</v>
          </cell>
          <cell r="AS3058">
            <v>0</v>
          </cell>
          <cell r="AT3058">
            <v>0</v>
          </cell>
          <cell r="AW3058" t="str">
            <v>NON</v>
          </cell>
          <cell r="AX3058" t="str">
            <v>NON</v>
          </cell>
          <cell r="AY3058" t="str">
            <v>F</v>
          </cell>
          <cell r="AZ3058">
            <v>10</v>
          </cell>
          <cell r="BA3058">
            <v>10</v>
          </cell>
          <cell r="BB3058">
            <v>20</v>
          </cell>
          <cell r="BC3058">
            <v>115</v>
          </cell>
          <cell r="BD3058" t="str">
            <v>TB</v>
          </cell>
          <cell r="BE3058" t="str">
            <v>TBR</v>
          </cell>
          <cell r="BF3058" t="str">
            <v>T</v>
          </cell>
          <cell r="BG3058" t="str">
            <v>T</v>
          </cell>
          <cell r="BH3058">
            <v>27.23</v>
          </cell>
          <cell r="BI3058">
            <v>56.908000000000001</v>
          </cell>
          <cell r="BJ3058">
            <v>0.56799999999999995</v>
          </cell>
          <cell r="BK3058">
            <v>0.33866462398552627</v>
          </cell>
          <cell r="BL3058">
            <v>22.5</v>
          </cell>
          <cell r="BM3058" t="str">
            <v>82</v>
          </cell>
          <cell r="BN3058">
            <v>279.39999999999998</v>
          </cell>
          <cell r="BP3058">
            <v>80</v>
          </cell>
          <cell r="BR3058">
            <v>0</v>
          </cell>
          <cell r="BS3058">
            <v>0</v>
          </cell>
          <cell r="BT3058">
            <v>0</v>
          </cell>
          <cell r="BU3058">
            <v>0</v>
          </cell>
          <cell r="BV3058">
            <v>0</v>
          </cell>
          <cell r="BW3058">
            <v>0</v>
          </cell>
          <cell r="BX3058">
            <v>0</v>
          </cell>
        </row>
        <row r="3059">
          <cell r="E3059" t="str">
            <v>FTBX2220</v>
          </cell>
          <cell r="F3059" t="str">
            <v>11R22.5 16PR T300Z</v>
          </cell>
          <cell r="G3059" t="str">
            <v>11R22.5 16 T300Z</v>
          </cell>
          <cell r="H3059" t="str">
            <v>T300</v>
          </cell>
          <cell r="I3059" t="str">
            <v>TBR3</v>
          </cell>
          <cell r="J3059" t="str">
            <v>TBR T/L 22.5 UP</v>
          </cell>
          <cell r="K3059" t="str">
            <v>FIRESTONE</v>
          </cell>
          <cell r="L3059" t="str">
            <v>11R22.5 16PR</v>
          </cell>
          <cell r="M3059" t="str">
            <v>T300</v>
          </cell>
          <cell r="N3059" t="str">
            <v>TRUCK&amp;BUS RADIAL</v>
          </cell>
          <cell r="O3059" t="str">
            <v>TBR T/L</v>
          </cell>
          <cell r="P3059" t="str">
            <v>T/L</v>
          </cell>
          <cell r="Q3059" t="str">
            <v>TBR0L07F</v>
          </cell>
          <cell r="R3059" t="str">
            <v>THAILAND</v>
          </cell>
          <cell r="S3059">
            <v>3</v>
          </cell>
          <cell r="T3059" t="str">
            <v>TIRE</v>
          </cell>
          <cell r="V3059" t="str">
            <v>11R22.5 16PR</v>
          </cell>
          <cell r="Y3059" t="str">
            <v>01</v>
          </cell>
          <cell r="Z3059" t="str">
            <v>TBSR</v>
          </cell>
          <cell r="AA3059" t="str">
            <v>T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 t="str">
            <v>L0</v>
          </cell>
          <cell r="AG3059" t="str">
            <v>TBR0L07F</v>
          </cell>
          <cell r="AL3059" t="str">
            <v>T300</v>
          </cell>
          <cell r="AO3059" t="str">
            <v>11R22.5</v>
          </cell>
          <cell r="AP3059" t="str">
            <v>TBR</v>
          </cell>
          <cell r="AQ3059">
            <v>0</v>
          </cell>
          <cell r="AR3059" t="str">
            <v>TUBELESS</v>
          </cell>
          <cell r="AS3059">
            <v>0</v>
          </cell>
          <cell r="AT3059">
            <v>0</v>
          </cell>
          <cell r="AW3059" t="str">
            <v>NON</v>
          </cell>
          <cell r="AX3059" t="str">
            <v>NON</v>
          </cell>
          <cell r="AY3059" t="str">
            <v>F</v>
          </cell>
          <cell r="AZ3059">
            <v>10</v>
          </cell>
          <cell r="BA3059">
            <v>10</v>
          </cell>
          <cell r="BB3059">
            <v>20</v>
          </cell>
          <cell r="BC3059">
            <v>115</v>
          </cell>
          <cell r="BD3059" t="str">
            <v>TB</v>
          </cell>
          <cell r="BE3059" t="str">
            <v>TBR</v>
          </cell>
          <cell r="BF3059" t="str">
            <v>T</v>
          </cell>
          <cell r="BG3059" t="str">
            <v>T</v>
          </cell>
          <cell r="BH3059">
            <v>26.759</v>
          </cell>
          <cell r="BI3059">
            <v>0</v>
          </cell>
          <cell r="BJ3059">
            <v>0.3</v>
          </cell>
          <cell r="BK3059">
            <v>0.33866462398552627</v>
          </cell>
          <cell r="BL3059">
            <v>22.5</v>
          </cell>
          <cell r="BM3059" t="str">
            <v>82</v>
          </cell>
          <cell r="BN3059">
            <v>279.39999999999998</v>
          </cell>
          <cell r="BP3059">
            <v>80</v>
          </cell>
          <cell r="BR3059">
            <v>0</v>
          </cell>
          <cell r="BS3059">
            <v>0</v>
          </cell>
          <cell r="BT3059">
            <v>0</v>
          </cell>
          <cell r="BU3059">
            <v>0</v>
          </cell>
          <cell r="BV3059">
            <v>0</v>
          </cell>
          <cell r="BW3059">
            <v>0</v>
          </cell>
          <cell r="BX3059">
            <v>0</v>
          </cell>
        </row>
        <row r="3060">
          <cell r="E3060" t="str">
            <v>FTBX2230</v>
          </cell>
          <cell r="F3060" t="str">
            <v>12R22.5 16PR W200Z</v>
          </cell>
          <cell r="G3060" t="str">
            <v>12R22.5 16 W200Z</v>
          </cell>
          <cell r="H3060" t="str">
            <v>W200</v>
          </cell>
          <cell r="I3060" t="str">
            <v>TBR3</v>
          </cell>
          <cell r="J3060" t="str">
            <v>TBR T/L 22.5 UP</v>
          </cell>
          <cell r="K3060" t="str">
            <v>FIRESTONE</v>
          </cell>
          <cell r="L3060" t="str">
            <v>12R22.5 16PR</v>
          </cell>
          <cell r="M3060" t="str">
            <v>W200</v>
          </cell>
          <cell r="N3060" t="str">
            <v>TRUCK&amp;BUS RADIAL</v>
          </cell>
          <cell r="O3060" t="str">
            <v>TBR T/L</v>
          </cell>
          <cell r="P3060" t="str">
            <v>T/L</v>
          </cell>
          <cell r="Q3060" t="str">
            <v>TBR0L06F</v>
          </cell>
          <cell r="R3060" t="str">
            <v>THAILAND</v>
          </cell>
          <cell r="S3060">
            <v>3</v>
          </cell>
          <cell r="T3060" t="str">
            <v>TIRE</v>
          </cell>
          <cell r="V3060" t="str">
            <v>12R22.5 16PR</v>
          </cell>
          <cell r="Y3060" t="str">
            <v>01</v>
          </cell>
          <cell r="Z3060" t="str">
            <v>TBSR</v>
          </cell>
          <cell r="AA3060" t="str">
            <v>T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 t="str">
            <v>L0</v>
          </cell>
          <cell r="AG3060" t="str">
            <v>TBR0L06F</v>
          </cell>
          <cell r="AL3060" t="str">
            <v>W200</v>
          </cell>
          <cell r="AO3060" t="str">
            <v>12R22.5</v>
          </cell>
          <cell r="AP3060" t="str">
            <v>TBR</v>
          </cell>
          <cell r="AQ3060">
            <v>0</v>
          </cell>
          <cell r="AR3060" t="str">
            <v>TUBELESS</v>
          </cell>
          <cell r="AS3060">
            <v>0</v>
          </cell>
          <cell r="AT3060">
            <v>0</v>
          </cell>
          <cell r="AW3060" t="str">
            <v>NON</v>
          </cell>
          <cell r="AX3060" t="str">
            <v>NON</v>
          </cell>
          <cell r="AY3060" t="str">
            <v>F</v>
          </cell>
          <cell r="AZ3060">
            <v>10</v>
          </cell>
          <cell r="BA3060">
            <v>10</v>
          </cell>
          <cell r="BB3060">
            <v>20</v>
          </cell>
          <cell r="BC3060">
            <v>115</v>
          </cell>
          <cell r="BD3060" t="str">
            <v>TB</v>
          </cell>
          <cell r="BE3060" t="str">
            <v>TBR</v>
          </cell>
          <cell r="BF3060" t="str">
            <v>T</v>
          </cell>
          <cell r="BG3060" t="str">
            <v>T</v>
          </cell>
          <cell r="BH3060">
            <v>29.574999999999999</v>
          </cell>
          <cell r="BI3060">
            <v>0</v>
          </cell>
          <cell r="BJ3060">
            <v>0.33</v>
          </cell>
          <cell r="BK3060">
            <v>0.39624660705000009</v>
          </cell>
          <cell r="BL3060">
            <v>22.5</v>
          </cell>
          <cell r="BM3060" t="str">
            <v>82</v>
          </cell>
          <cell r="BN3060">
            <v>305</v>
          </cell>
          <cell r="BR3060">
            <v>0</v>
          </cell>
          <cell r="BS3060">
            <v>0</v>
          </cell>
          <cell r="BT3060">
            <v>0</v>
          </cell>
          <cell r="BU3060">
            <v>0</v>
          </cell>
          <cell r="BV3060">
            <v>0</v>
          </cell>
          <cell r="BW3060">
            <v>0</v>
          </cell>
          <cell r="BX3060">
            <v>0</v>
          </cell>
        </row>
        <row r="3061">
          <cell r="E3061" t="str">
            <v>FTBX2231</v>
          </cell>
          <cell r="F3061" t="str">
            <v>12R22.5 16PR W200Z KT67</v>
          </cell>
          <cell r="G3061" t="str">
            <v>12R22.5 16K1KC W200Z(T)KT67</v>
          </cell>
          <cell r="H3061" t="str">
            <v>W200</v>
          </cell>
          <cell r="I3061" t="str">
            <v>TBR3</v>
          </cell>
          <cell r="J3061" t="str">
            <v>TBR T/L 22.5 UP</v>
          </cell>
          <cell r="K3061" t="str">
            <v>FIRESTONE</v>
          </cell>
          <cell r="L3061" t="str">
            <v>12R22.5 16PR</v>
          </cell>
          <cell r="M3061" t="str">
            <v>W200</v>
          </cell>
          <cell r="N3061" t="str">
            <v>TRUCK&amp;BUS RADIAL</v>
          </cell>
          <cell r="O3061" t="str">
            <v>TBR T/L</v>
          </cell>
          <cell r="P3061" t="str">
            <v>T/L</v>
          </cell>
          <cell r="Q3061" t="str">
            <v>TBR0L06F</v>
          </cell>
          <cell r="R3061" t="str">
            <v>THAILAND</v>
          </cell>
          <cell r="S3061">
            <v>3</v>
          </cell>
          <cell r="T3061" t="str">
            <v>TIRE</v>
          </cell>
          <cell r="V3061" t="str">
            <v>12R22.5 16PR</v>
          </cell>
          <cell r="Y3061" t="str">
            <v>01</v>
          </cell>
          <cell r="Z3061" t="str">
            <v>TBSR</v>
          </cell>
          <cell r="AA3061" t="str">
            <v>T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 t="str">
            <v>L0</v>
          </cell>
          <cell r="AG3061" t="str">
            <v>TBR0L06F</v>
          </cell>
          <cell r="AJ3061" t="str">
            <v>FB06</v>
          </cell>
          <cell r="AK3061" t="str">
            <v>KT67</v>
          </cell>
          <cell r="AL3061" t="str">
            <v>W200</v>
          </cell>
          <cell r="AO3061" t="str">
            <v>12R22.5</v>
          </cell>
          <cell r="AP3061" t="str">
            <v>TBR</v>
          </cell>
          <cell r="AQ3061">
            <v>0</v>
          </cell>
          <cell r="AR3061" t="str">
            <v>TUBELESS</v>
          </cell>
          <cell r="AS3061" t="str">
            <v>OE</v>
          </cell>
          <cell r="AT3061" t="str">
            <v/>
          </cell>
          <cell r="AW3061" t="str">
            <v>OEM</v>
          </cell>
          <cell r="AX3061" t="str">
            <v>CONT</v>
          </cell>
          <cell r="AY3061" t="str">
            <v>F</v>
          </cell>
          <cell r="AZ3061">
            <v>10</v>
          </cell>
          <cell r="BA3061">
            <v>10</v>
          </cell>
          <cell r="BB3061">
            <v>20</v>
          </cell>
          <cell r="BC3061">
            <v>115</v>
          </cell>
          <cell r="BD3061" t="str">
            <v>TB</v>
          </cell>
          <cell r="BE3061" t="str">
            <v>TBR</v>
          </cell>
          <cell r="BF3061" t="str">
            <v>T</v>
          </cell>
          <cell r="BG3061" t="str">
            <v>T</v>
          </cell>
          <cell r="BH3061">
            <v>29.562999999999999</v>
          </cell>
          <cell r="BI3061">
            <v>62.682000000000002</v>
          </cell>
          <cell r="BJ3061">
            <v>0.64600000000000002</v>
          </cell>
          <cell r="BK3061">
            <v>0.39624660705000009</v>
          </cell>
          <cell r="BL3061">
            <v>22.5</v>
          </cell>
          <cell r="BM3061" t="str">
            <v>82</v>
          </cell>
          <cell r="BN3061">
            <v>305</v>
          </cell>
          <cell r="BP3061">
            <v>80</v>
          </cell>
          <cell r="BR3061">
            <v>0</v>
          </cell>
          <cell r="BS3061">
            <v>0</v>
          </cell>
          <cell r="BT3061">
            <v>0</v>
          </cell>
          <cell r="BU3061">
            <v>0</v>
          </cell>
          <cell r="BV3061">
            <v>0</v>
          </cell>
          <cell r="BW3061">
            <v>0</v>
          </cell>
          <cell r="BX3061">
            <v>0</v>
          </cell>
        </row>
        <row r="3062">
          <cell r="E3062" t="str">
            <v>FLTX1000</v>
          </cell>
          <cell r="F3062" t="str">
            <v>600-14 8PR T-191</v>
          </cell>
          <cell r="G3062" t="str">
            <v>600-14  8 T-191</v>
          </cell>
          <cell r="H3062" t="str">
            <v>T-191</v>
          </cell>
          <cell r="I3062" t="str">
            <v>LTS1</v>
          </cell>
          <cell r="J3062" t="str">
            <v>LTS</v>
          </cell>
          <cell r="K3062" t="str">
            <v>FIRESTONE</v>
          </cell>
          <cell r="L3062" t="str">
            <v>600-14 8PR</v>
          </cell>
          <cell r="M3062" t="str">
            <v>T-191</v>
          </cell>
          <cell r="N3062" t="str">
            <v>INDUSTRIAL</v>
          </cell>
          <cell r="O3062" t="str">
            <v>LTS</v>
          </cell>
          <cell r="P3062" t="str">
            <v>T/T</v>
          </cell>
          <cell r="Q3062" t="str">
            <v>LTS0L08F</v>
          </cell>
          <cell r="R3062" t="str">
            <v>THAILAND</v>
          </cell>
          <cell r="S3062">
            <v>3</v>
          </cell>
          <cell r="T3062" t="str">
            <v>TIRE</v>
          </cell>
          <cell r="V3062" t="str">
            <v>600-14</v>
          </cell>
          <cell r="W3062" t="str">
            <v>8PR</v>
          </cell>
          <cell r="Y3062" t="str">
            <v>01</v>
          </cell>
          <cell r="Z3062" t="str">
            <v>TBSR</v>
          </cell>
          <cell r="AA3062" t="str">
            <v>T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 t="str">
            <v>L0</v>
          </cell>
          <cell r="AG3062" t="str">
            <v>LTS0L08F</v>
          </cell>
          <cell r="AL3062" t="str">
            <v>T-191</v>
          </cell>
          <cell r="AO3062" t="str">
            <v>600-14</v>
          </cell>
          <cell r="AP3062" t="str">
            <v>LTS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W3062" t="str">
            <v>DLR</v>
          </cell>
          <cell r="AX3062" t="str">
            <v>DLR</v>
          </cell>
          <cell r="AY3062" t="str">
            <v>F</v>
          </cell>
          <cell r="AZ3062">
            <v>10</v>
          </cell>
          <cell r="BA3062">
            <v>20</v>
          </cell>
          <cell r="BB3062">
            <v>10</v>
          </cell>
          <cell r="BC3062">
            <v>203</v>
          </cell>
          <cell r="BD3062" t="str">
            <v>LT</v>
          </cell>
          <cell r="BE3062" t="str">
            <v>LTS</v>
          </cell>
          <cell r="BF3062" t="str">
            <v>T</v>
          </cell>
          <cell r="BG3062" t="str">
            <v>T</v>
          </cell>
          <cell r="BH3062">
            <v>5.2279999999999998</v>
          </cell>
          <cell r="BI3062">
            <v>0</v>
          </cell>
          <cell r="BJ3062">
            <v>0.23899999999999999</v>
          </cell>
          <cell r="BK3062">
            <v>7.0548048219750414E-2</v>
          </cell>
          <cell r="BL3062">
            <v>14</v>
          </cell>
          <cell r="BM3062" t="str">
            <v>82</v>
          </cell>
          <cell r="BN3062">
            <v>152.4</v>
          </cell>
          <cell r="BO3062">
            <v>95</v>
          </cell>
          <cell r="BQ3062">
            <v>80</v>
          </cell>
          <cell r="BR3062">
            <v>2030</v>
          </cell>
          <cell r="BS3062">
            <v>1217</v>
          </cell>
          <cell r="BT3062">
            <v>1217</v>
          </cell>
          <cell r="BU3062">
            <v>1352</v>
          </cell>
          <cell r="BV3062">
            <v>10</v>
          </cell>
          <cell r="BW3062">
            <v>1217</v>
          </cell>
          <cell r="BX3062">
            <v>0</v>
          </cell>
        </row>
        <row r="3063">
          <cell r="E3063" t="str">
            <v>FLTX1001</v>
          </cell>
          <cell r="F3063" t="str">
            <v>600-14 8PR T-191(JR47)</v>
          </cell>
          <cell r="G3063" t="str">
            <v>600-14 8J4+1BR T191-JR47</v>
          </cell>
          <cell r="H3063" t="str">
            <v>T-191</v>
          </cell>
          <cell r="I3063" t="str">
            <v>LTS1</v>
          </cell>
          <cell r="J3063" t="str">
            <v>LTS</v>
          </cell>
          <cell r="K3063" t="str">
            <v>FIRESTONE</v>
          </cell>
          <cell r="L3063" t="str">
            <v>600-14 8PR</v>
          </cell>
          <cell r="M3063" t="str">
            <v>T-191</v>
          </cell>
          <cell r="N3063" t="str">
            <v>INDUSTRIAL</v>
          </cell>
          <cell r="O3063" t="str">
            <v>LTS</v>
          </cell>
          <cell r="P3063" t="str">
            <v>T/T</v>
          </cell>
          <cell r="Q3063" t="str">
            <v>LTS0L08F</v>
          </cell>
          <cell r="R3063" t="str">
            <v>THAILAND</v>
          </cell>
          <cell r="S3063">
            <v>3</v>
          </cell>
          <cell r="T3063" t="str">
            <v>TIRE</v>
          </cell>
          <cell r="V3063" t="str">
            <v>600-14</v>
          </cell>
          <cell r="W3063" t="str">
            <v>8PR</v>
          </cell>
          <cell r="Y3063" t="str">
            <v>01</v>
          </cell>
          <cell r="Z3063" t="str">
            <v>TBSR</v>
          </cell>
          <cell r="AA3063" t="str">
            <v>T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 t="str">
            <v>L0</v>
          </cell>
          <cell r="AG3063" t="str">
            <v>LTS0L08F</v>
          </cell>
          <cell r="AJ3063" t="str">
            <v>F033</v>
          </cell>
          <cell r="AK3063" t="str">
            <v>JR47</v>
          </cell>
          <cell r="AL3063" t="str">
            <v>T-191</v>
          </cell>
          <cell r="AO3063" t="str">
            <v>600-14</v>
          </cell>
          <cell r="AP3063" t="str">
            <v>LTS</v>
          </cell>
          <cell r="AQ3063">
            <v>0</v>
          </cell>
          <cell r="AR3063">
            <v>0</v>
          </cell>
          <cell r="AS3063" t="str">
            <v>OE</v>
          </cell>
          <cell r="AT3063" t="str">
            <v>REP</v>
          </cell>
          <cell r="AW3063" t="str">
            <v>DLR</v>
          </cell>
          <cell r="AX3063" t="str">
            <v>CONT</v>
          </cell>
          <cell r="AY3063" t="str">
            <v>F</v>
          </cell>
          <cell r="AZ3063">
            <v>10</v>
          </cell>
          <cell r="BA3063">
            <v>20</v>
          </cell>
          <cell r="BB3063">
            <v>10</v>
          </cell>
          <cell r="BC3063">
            <v>203</v>
          </cell>
          <cell r="BD3063" t="str">
            <v>LT</v>
          </cell>
          <cell r="BE3063" t="str">
            <v>LTS</v>
          </cell>
          <cell r="BF3063" t="str">
            <v>T</v>
          </cell>
          <cell r="BG3063" t="str">
            <v>T</v>
          </cell>
          <cell r="BH3063">
            <v>5.3650000000000002</v>
          </cell>
          <cell r="BI3063">
            <v>9.9949999999999992</v>
          </cell>
          <cell r="BJ3063">
            <v>0.185</v>
          </cell>
          <cell r="BK3063">
            <v>7.0548048219750414E-2</v>
          </cell>
          <cell r="BL3063">
            <v>14</v>
          </cell>
          <cell r="BM3063" t="str">
            <v>82</v>
          </cell>
          <cell r="BN3063">
            <v>152.4</v>
          </cell>
          <cell r="BO3063">
            <v>95</v>
          </cell>
          <cell r="BQ3063">
            <v>80</v>
          </cell>
          <cell r="BR3063">
            <v>2030</v>
          </cell>
          <cell r="BS3063">
            <v>1217</v>
          </cell>
          <cell r="BT3063">
            <v>1217</v>
          </cell>
          <cell r="BU3063">
            <v>1352</v>
          </cell>
          <cell r="BV3063">
            <v>10</v>
          </cell>
          <cell r="BW3063">
            <v>1217</v>
          </cell>
          <cell r="BX3063">
            <v>962.31</v>
          </cell>
        </row>
        <row r="3064">
          <cell r="E3064" t="str">
            <v>FLTX1010</v>
          </cell>
          <cell r="F3064" t="str">
            <v>650-14 8PR T-191</v>
          </cell>
          <cell r="G3064" t="str">
            <v>650-14  8 T-191</v>
          </cell>
          <cell r="H3064" t="str">
            <v>T-191</v>
          </cell>
          <cell r="I3064" t="str">
            <v>LTS1</v>
          </cell>
          <cell r="J3064" t="str">
            <v>LTS</v>
          </cell>
          <cell r="K3064" t="str">
            <v>FIRESTONE</v>
          </cell>
          <cell r="L3064" t="str">
            <v>650-14 8PR</v>
          </cell>
          <cell r="M3064" t="str">
            <v>T-191</v>
          </cell>
          <cell r="N3064" t="str">
            <v>INDUSTRIAL</v>
          </cell>
          <cell r="O3064" t="str">
            <v>LTS</v>
          </cell>
          <cell r="P3064" t="str">
            <v>T/T</v>
          </cell>
          <cell r="Q3064" t="str">
            <v>LTS0L02F</v>
          </cell>
          <cell r="R3064" t="str">
            <v>THAILAND</v>
          </cell>
          <cell r="S3064">
            <v>3</v>
          </cell>
          <cell r="T3064" t="str">
            <v>TIRE</v>
          </cell>
          <cell r="V3064" t="str">
            <v>650-14</v>
          </cell>
          <cell r="W3064" t="str">
            <v>8PR</v>
          </cell>
          <cell r="Y3064" t="str">
            <v>01</v>
          </cell>
          <cell r="Z3064" t="str">
            <v>TBSR</v>
          </cell>
          <cell r="AA3064" t="str">
            <v>T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 t="str">
            <v>L0</v>
          </cell>
          <cell r="AG3064">
            <v>0</v>
          </cell>
          <cell r="AL3064" t="str">
            <v>T-191</v>
          </cell>
          <cell r="AO3064" t="str">
            <v>650-14</v>
          </cell>
          <cell r="AP3064" t="str">
            <v>LTS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W3064" t="str">
            <v>NON</v>
          </cell>
          <cell r="AX3064" t="str">
            <v>NON</v>
          </cell>
          <cell r="AY3064" t="str">
            <v>F</v>
          </cell>
          <cell r="AZ3064">
            <v>10</v>
          </cell>
          <cell r="BA3064">
            <v>20</v>
          </cell>
          <cell r="BB3064">
            <v>10</v>
          </cell>
          <cell r="BC3064">
            <v>203</v>
          </cell>
          <cell r="BD3064" t="str">
            <v>LT</v>
          </cell>
          <cell r="BE3064" t="str">
            <v>LTS</v>
          </cell>
          <cell r="BF3064" t="str">
            <v>T</v>
          </cell>
          <cell r="BG3064" t="str">
            <v>T</v>
          </cell>
          <cell r="BH3064">
            <v>5.8650000000000002</v>
          </cell>
          <cell r="BI3064">
            <v>0</v>
          </cell>
          <cell r="BJ3064">
            <v>0.26</v>
          </cell>
          <cell r="BK3064">
            <v>8.0467264587729584E-2</v>
          </cell>
          <cell r="BL3064">
            <v>14</v>
          </cell>
          <cell r="BM3064" t="str">
            <v>82</v>
          </cell>
          <cell r="BN3064">
            <v>165.1</v>
          </cell>
          <cell r="BO3064">
            <v>95</v>
          </cell>
          <cell r="BQ3064">
            <v>80</v>
          </cell>
          <cell r="BR3064">
            <v>0</v>
          </cell>
          <cell r="BS3064">
            <v>0</v>
          </cell>
          <cell r="BT3064">
            <v>0</v>
          </cell>
          <cell r="BU3064">
            <v>0</v>
          </cell>
          <cell r="BV3064">
            <v>0</v>
          </cell>
          <cell r="BW3064">
            <v>0</v>
          </cell>
          <cell r="BX3064">
            <v>0</v>
          </cell>
        </row>
        <row r="3065">
          <cell r="E3065" t="str">
            <v>FLTX1020</v>
          </cell>
          <cell r="F3065" t="str">
            <v>600-14 6PR T-191</v>
          </cell>
          <cell r="G3065" t="str">
            <v>600-14  6  T-191</v>
          </cell>
          <cell r="H3065" t="str">
            <v>T-191</v>
          </cell>
          <cell r="I3065" t="str">
            <v>LTS1</v>
          </cell>
          <cell r="J3065" t="str">
            <v>LTS</v>
          </cell>
          <cell r="K3065" t="str">
            <v>FIRESTONE</v>
          </cell>
          <cell r="L3065" t="str">
            <v>600-14 8PR</v>
          </cell>
          <cell r="M3065" t="str">
            <v>T-191</v>
          </cell>
          <cell r="N3065" t="str">
            <v>INDUSTRIAL</v>
          </cell>
          <cell r="O3065" t="str">
            <v>LTS</v>
          </cell>
          <cell r="P3065" t="str">
            <v>T/T</v>
          </cell>
          <cell r="Q3065" t="str">
            <v>LTS0L22F</v>
          </cell>
          <cell r="R3065" t="str">
            <v>THAILAND</v>
          </cell>
          <cell r="S3065">
            <v>3</v>
          </cell>
          <cell r="T3065" t="str">
            <v>TIRE</v>
          </cell>
          <cell r="V3065" t="str">
            <v>600-14</v>
          </cell>
          <cell r="W3065" t="str">
            <v>8PR</v>
          </cell>
          <cell r="Y3065" t="str">
            <v>01</v>
          </cell>
          <cell r="Z3065" t="str">
            <v>TBSR</v>
          </cell>
          <cell r="AA3065" t="str">
            <v>T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 t="str">
            <v>L0</v>
          </cell>
          <cell r="AG3065" t="str">
            <v>LTS0L22F</v>
          </cell>
          <cell r="AK3065" t="str">
            <v>GL30</v>
          </cell>
          <cell r="AL3065" t="str">
            <v>T-191</v>
          </cell>
          <cell r="AO3065" t="str">
            <v>600-14</v>
          </cell>
          <cell r="AP3065" t="str">
            <v>LTS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W3065" t="str">
            <v>NON</v>
          </cell>
          <cell r="AX3065" t="str">
            <v>NON</v>
          </cell>
          <cell r="AY3065" t="str">
            <v>F</v>
          </cell>
          <cell r="AZ3065">
            <v>10</v>
          </cell>
          <cell r="BA3065">
            <v>20</v>
          </cell>
          <cell r="BB3065">
            <v>10</v>
          </cell>
          <cell r="BC3065">
            <v>203</v>
          </cell>
          <cell r="BD3065" t="str">
            <v>LT</v>
          </cell>
          <cell r="BE3065" t="str">
            <v>LTS</v>
          </cell>
          <cell r="BF3065" t="str">
            <v>T</v>
          </cell>
          <cell r="BG3065" t="str">
            <v>T</v>
          </cell>
          <cell r="BH3065">
            <v>5.8650000000000002</v>
          </cell>
          <cell r="BI3065">
            <v>11.122999999999999</v>
          </cell>
          <cell r="BJ3065">
            <v>0.23899999999999999</v>
          </cell>
          <cell r="BK3065">
            <v>7.0548048219750414E-2</v>
          </cell>
          <cell r="BL3065">
            <v>14</v>
          </cell>
          <cell r="BM3065" t="str">
            <v>82</v>
          </cell>
          <cell r="BN3065">
            <v>152.4</v>
          </cell>
          <cell r="BP3065">
            <v>90</v>
          </cell>
          <cell r="BR3065">
            <v>0</v>
          </cell>
          <cell r="BS3065">
            <v>0</v>
          </cell>
          <cell r="BT3065">
            <v>0</v>
          </cell>
          <cell r="BU3065">
            <v>0</v>
          </cell>
          <cell r="BV3065">
            <v>0</v>
          </cell>
          <cell r="BW3065">
            <v>0</v>
          </cell>
          <cell r="BX3065">
            <v>0</v>
          </cell>
        </row>
        <row r="3066">
          <cell r="E3066" t="str">
            <v>FLTX1021</v>
          </cell>
          <cell r="F3066" t="str">
            <v>600-14 6PR T-191-KR21</v>
          </cell>
          <cell r="G3066" t="str">
            <v>600-14 6J4+1BR T191-KR21</v>
          </cell>
          <cell r="H3066" t="str">
            <v>T-191</v>
          </cell>
          <cell r="I3066" t="str">
            <v>LTS1</v>
          </cell>
          <cell r="J3066" t="str">
            <v>LTS</v>
          </cell>
          <cell r="K3066" t="str">
            <v>FIRESTONE</v>
          </cell>
          <cell r="L3066" t="str">
            <v>600-14 6PR</v>
          </cell>
          <cell r="M3066" t="str">
            <v>T-191</v>
          </cell>
          <cell r="N3066" t="str">
            <v>INDUSTRIAL</v>
          </cell>
          <cell r="O3066" t="str">
            <v>LTS</v>
          </cell>
          <cell r="P3066" t="str">
            <v>T/T</v>
          </cell>
          <cell r="Q3066" t="str">
            <v>LTS0L22F</v>
          </cell>
          <cell r="R3066" t="str">
            <v>THAILAND</v>
          </cell>
          <cell r="S3066">
            <v>3</v>
          </cell>
          <cell r="T3066" t="str">
            <v>TIRE</v>
          </cell>
          <cell r="V3066" t="str">
            <v>600-14</v>
          </cell>
          <cell r="W3066" t="str">
            <v>8PR</v>
          </cell>
          <cell r="Y3066" t="str">
            <v>01</v>
          </cell>
          <cell r="Z3066" t="str">
            <v>TBSR</v>
          </cell>
          <cell r="AA3066" t="str">
            <v>T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 t="str">
            <v>L0</v>
          </cell>
          <cell r="AG3066" t="str">
            <v>LTS0L22F</v>
          </cell>
          <cell r="AJ3066" t="str">
            <v>F032</v>
          </cell>
          <cell r="AK3066" t="str">
            <v>KR21</v>
          </cell>
          <cell r="AL3066" t="str">
            <v>T-191</v>
          </cell>
          <cell r="AO3066" t="str">
            <v>600-14</v>
          </cell>
          <cell r="AP3066" t="str">
            <v>LTS</v>
          </cell>
          <cell r="AQ3066">
            <v>0</v>
          </cell>
          <cell r="AR3066">
            <v>0</v>
          </cell>
          <cell r="AS3066" t="str">
            <v>OE</v>
          </cell>
          <cell r="AT3066" t="str">
            <v/>
          </cell>
          <cell r="AW3066" t="str">
            <v>OEM</v>
          </cell>
          <cell r="AX3066" t="str">
            <v>CONT</v>
          </cell>
          <cell r="AY3066" t="str">
            <v>F</v>
          </cell>
          <cell r="AZ3066">
            <v>10</v>
          </cell>
          <cell r="BA3066">
            <v>20</v>
          </cell>
          <cell r="BB3066">
            <v>10</v>
          </cell>
          <cell r="BC3066">
            <v>203</v>
          </cell>
          <cell r="BD3066" t="str">
            <v>LT</v>
          </cell>
          <cell r="BE3066" t="str">
            <v>LTS</v>
          </cell>
          <cell r="BF3066" t="str">
            <v>T</v>
          </cell>
          <cell r="BG3066" t="str">
            <v>T</v>
          </cell>
          <cell r="BH3066">
            <v>5.3550000000000004</v>
          </cell>
          <cell r="BI3066">
            <v>10.163</v>
          </cell>
          <cell r="BJ3066">
            <v>0.185</v>
          </cell>
          <cell r="BK3066">
            <v>7.0548048219750414E-2</v>
          </cell>
          <cell r="BL3066">
            <v>14</v>
          </cell>
          <cell r="BM3066" t="str">
            <v>82</v>
          </cell>
          <cell r="BN3066">
            <v>152.4</v>
          </cell>
          <cell r="BP3066">
            <v>90</v>
          </cell>
          <cell r="BR3066">
            <v>0</v>
          </cell>
          <cell r="BS3066">
            <v>0</v>
          </cell>
          <cell r="BT3066">
            <v>0</v>
          </cell>
          <cell r="BU3066">
            <v>0</v>
          </cell>
          <cell r="BV3066">
            <v>0</v>
          </cell>
          <cell r="BW3066">
            <v>0</v>
          </cell>
          <cell r="BX3066">
            <v>0</v>
          </cell>
        </row>
        <row r="3067">
          <cell r="E3067" t="str">
            <v>FLTX1030</v>
          </cell>
          <cell r="F3067" t="str">
            <v>650-14 8PR T-191 GL30</v>
          </cell>
          <cell r="G3067" t="str">
            <v>650-14 8 T-191 (SASO) GL30</v>
          </cell>
          <cell r="H3067" t="str">
            <v>T-191</v>
          </cell>
          <cell r="I3067" t="str">
            <v>LTS1</v>
          </cell>
          <cell r="J3067" t="str">
            <v>LTS</v>
          </cell>
          <cell r="K3067" t="str">
            <v>FIRESTONE</v>
          </cell>
          <cell r="L3067" t="str">
            <v>650-14 8PR</v>
          </cell>
          <cell r="M3067" t="str">
            <v>T-191</v>
          </cell>
          <cell r="N3067" t="str">
            <v>INDUSTRIAL</v>
          </cell>
          <cell r="O3067" t="str">
            <v>LTS</v>
          </cell>
          <cell r="P3067" t="str">
            <v>T/T</v>
          </cell>
          <cell r="Q3067" t="str">
            <v>LTS0L27F</v>
          </cell>
          <cell r="R3067" t="str">
            <v>THAILAND</v>
          </cell>
          <cell r="S3067">
            <v>3</v>
          </cell>
          <cell r="T3067" t="str">
            <v>TIRE</v>
          </cell>
          <cell r="V3067" t="str">
            <v>650-14</v>
          </cell>
          <cell r="W3067" t="str">
            <v>8PR</v>
          </cell>
          <cell r="Y3067" t="str">
            <v>01</v>
          </cell>
          <cell r="Z3067" t="str">
            <v>TBSR</v>
          </cell>
          <cell r="AA3067" t="str">
            <v>T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 t="str">
            <v>L0</v>
          </cell>
          <cell r="AG3067" t="str">
            <v>LTS0L27F</v>
          </cell>
          <cell r="AK3067" t="str">
            <v>GL30</v>
          </cell>
          <cell r="AL3067" t="str">
            <v>T-191</v>
          </cell>
          <cell r="AO3067" t="str">
            <v>650-14</v>
          </cell>
          <cell r="AP3067" t="str">
            <v>LTS</v>
          </cell>
          <cell r="AQ3067">
            <v>0</v>
          </cell>
          <cell r="AR3067">
            <v>0</v>
          </cell>
          <cell r="AS3067" t="str">
            <v>OE</v>
          </cell>
          <cell r="AT3067" t="str">
            <v>REP</v>
          </cell>
          <cell r="AW3067" t="str">
            <v>DLR</v>
          </cell>
          <cell r="AX3067" t="str">
            <v>CONT</v>
          </cell>
          <cell r="AY3067" t="str">
            <v>F</v>
          </cell>
          <cell r="AZ3067">
            <v>10</v>
          </cell>
          <cell r="BA3067">
            <v>20</v>
          </cell>
          <cell r="BB3067">
            <v>10</v>
          </cell>
          <cell r="BC3067">
            <v>203</v>
          </cell>
          <cell r="BD3067" t="str">
            <v>LT</v>
          </cell>
          <cell r="BE3067" t="str">
            <v>LTS</v>
          </cell>
          <cell r="BF3067" t="str">
            <v>T</v>
          </cell>
          <cell r="BG3067" t="str">
            <v>T</v>
          </cell>
          <cell r="BH3067">
            <v>6.0659999999999998</v>
          </cell>
          <cell r="BI3067">
            <v>0</v>
          </cell>
          <cell r="BJ3067">
            <v>0.26</v>
          </cell>
          <cell r="BK3067">
            <v>8.0467264587729584E-2</v>
          </cell>
          <cell r="BL3067">
            <v>14</v>
          </cell>
          <cell r="BM3067" t="str">
            <v>82</v>
          </cell>
          <cell r="BN3067">
            <v>165.1</v>
          </cell>
          <cell r="BP3067">
            <v>90</v>
          </cell>
          <cell r="BR3067">
            <v>2460</v>
          </cell>
          <cell r="BS3067">
            <v>1477</v>
          </cell>
          <cell r="BT3067">
            <v>1477</v>
          </cell>
          <cell r="BU3067">
            <v>1641</v>
          </cell>
          <cell r="BV3067">
            <v>10</v>
          </cell>
          <cell r="BW3067">
            <v>1477</v>
          </cell>
          <cell r="BX3067">
            <v>1078.06</v>
          </cell>
        </row>
        <row r="3068">
          <cell r="E3068" t="str">
            <v>FLTX2000</v>
          </cell>
          <cell r="F3068" t="str">
            <v>750-16 12PR T-191</v>
          </cell>
          <cell r="G3068" t="str">
            <v>750-16  12 T-191</v>
          </cell>
          <cell r="H3068" t="str">
            <v>T-191</v>
          </cell>
          <cell r="I3068" t="str">
            <v>LTS1</v>
          </cell>
          <cell r="J3068" t="str">
            <v>LTS</v>
          </cell>
          <cell r="K3068" t="str">
            <v>FIRESTONE</v>
          </cell>
          <cell r="L3068" t="str">
            <v>750-16 12PR</v>
          </cell>
          <cell r="M3068" t="str">
            <v>T-191</v>
          </cell>
          <cell r="N3068" t="str">
            <v>INDUSTRIAL</v>
          </cell>
          <cell r="O3068" t="str">
            <v>LTL</v>
          </cell>
          <cell r="P3068" t="str">
            <v>T/T</v>
          </cell>
          <cell r="Q3068" t="str">
            <v>LTS0L10F</v>
          </cell>
          <cell r="R3068" t="str">
            <v>THAILAND</v>
          </cell>
          <cell r="S3068">
            <v>3</v>
          </cell>
          <cell r="T3068" t="str">
            <v>TIRE</v>
          </cell>
          <cell r="V3068" t="str">
            <v>750-16</v>
          </cell>
          <cell r="W3068" t="str">
            <v>12PR</v>
          </cell>
          <cell r="Y3068" t="str">
            <v>01</v>
          </cell>
          <cell r="Z3068" t="str">
            <v>TBSR</v>
          </cell>
          <cell r="AA3068" t="str">
            <v>T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 t="str">
            <v>L0</v>
          </cell>
          <cell r="AG3068" t="str">
            <v>LTS0L10F</v>
          </cell>
          <cell r="AL3068" t="str">
            <v>T-191</v>
          </cell>
          <cell r="AO3068" t="str">
            <v>750-16</v>
          </cell>
          <cell r="AP3068" t="str">
            <v>LTL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W3068" t="str">
            <v>DLR</v>
          </cell>
          <cell r="AX3068" t="str">
            <v>DLR</v>
          </cell>
          <cell r="AY3068" t="str">
            <v>F</v>
          </cell>
          <cell r="AZ3068">
            <v>10</v>
          </cell>
          <cell r="BA3068">
            <v>20</v>
          </cell>
          <cell r="BB3068">
            <v>20</v>
          </cell>
          <cell r="BC3068">
            <v>204</v>
          </cell>
          <cell r="BD3068" t="str">
            <v>LT</v>
          </cell>
          <cell r="BE3068" t="str">
            <v>LTL</v>
          </cell>
          <cell r="BF3068" t="str">
            <v>T</v>
          </cell>
          <cell r="BG3068" t="str">
            <v>T</v>
          </cell>
          <cell r="BH3068">
            <v>10.018000000000001</v>
          </cell>
          <cell r="BI3068">
            <v>0</v>
          </cell>
          <cell r="BJ3068">
            <v>0.36199999999999999</v>
          </cell>
          <cell r="BK3068">
            <v>0.1196306795376</v>
          </cell>
          <cell r="BL3068">
            <v>16</v>
          </cell>
          <cell r="BM3068" t="str">
            <v>82</v>
          </cell>
          <cell r="BN3068">
            <v>191</v>
          </cell>
          <cell r="BO3068">
            <v>95</v>
          </cell>
          <cell r="BQ3068">
            <v>80</v>
          </cell>
          <cell r="BR3068">
            <v>4370</v>
          </cell>
          <cell r="BS3068">
            <v>2619</v>
          </cell>
          <cell r="BT3068">
            <v>2619</v>
          </cell>
          <cell r="BU3068">
            <v>2910</v>
          </cell>
          <cell r="BV3068">
            <v>10</v>
          </cell>
          <cell r="BW3068">
            <v>2619</v>
          </cell>
          <cell r="BX3068">
            <v>0</v>
          </cell>
        </row>
        <row r="3069">
          <cell r="E3069" t="str">
            <v>FLTX2001</v>
          </cell>
          <cell r="F3069" t="str">
            <v>750-16 12PR T-191-KG45</v>
          </cell>
          <cell r="G3069" t="str">
            <v>750-16 12J6+1BR T191-KG45</v>
          </cell>
          <cell r="H3069" t="str">
            <v>T-191</v>
          </cell>
          <cell r="I3069" t="str">
            <v>LTS1</v>
          </cell>
          <cell r="J3069" t="str">
            <v>LTS</v>
          </cell>
          <cell r="K3069" t="str">
            <v>FIRESTONE</v>
          </cell>
          <cell r="L3069" t="str">
            <v>750-16 12PR</v>
          </cell>
          <cell r="M3069" t="str">
            <v>T-191</v>
          </cell>
          <cell r="N3069" t="str">
            <v>INDUSTRIAL</v>
          </cell>
          <cell r="O3069" t="str">
            <v>LTL</v>
          </cell>
          <cell r="P3069" t="str">
            <v>T/T</v>
          </cell>
          <cell r="Q3069" t="str">
            <v>LTS0L10F</v>
          </cell>
          <cell r="R3069" t="str">
            <v>THAILAND</v>
          </cell>
          <cell r="S3069">
            <v>3</v>
          </cell>
          <cell r="T3069" t="str">
            <v>TIRE</v>
          </cell>
          <cell r="V3069" t="str">
            <v>750-16</v>
          </cell>
          <cell r="W3069" t="str">
            <v>12PR</v>
          </cell>
          <cell r="Y3069" t="str">
            <v>01</v>
          </cell>
          <cell r="Z3069" t="str">
            <v>TBSR</v>
          </cell>
          <cell r="AA3069" t="str">
            <v>T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 t="str">
            <v>L0</v>
          </cell>
          <cell r="AG3069" t="str">
            <v>LTS0L10F</v>
          </cell>
          <cell r="AJ3069" t="str">
            <v>F037</v>
          </cell>
          <cell r="AK3069" t="str">
            <v>KG45</v>
          </cell>
          <cell r="AL3069" t="str">
            <v>T-191</v>
          </cell>
          <cell r="AO3069" t="str">
            <v>750-16</v>
          </cell>
          <cell r="AP3069" t="str">
            <v>LTL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W3069" t="str">
            <v>DLR</v>
          </cell>
          <cell r="AX3069" t="str">
            <v>DLR</v>
          </cell>
          <cell r="AY3069" t="str">
            <v>F</v>
          </cell>
          <cell r="AZ3069">
            <v>10</v>
          </cell>
          <cell r="BA3069">
            <v>20</v>
          </cell>
          <cell r="BB3069">
            <v>20</v>
          </cell>
          <cell r="BC3069">
            <v>204</v>
          </cell>
          <cell r="BD3069" t="str">
            <v>LT</v>
          </cell>
          <cell r="BE3069" t="str">
            <v>LTL</v>
          </cell>
          <cell r="BF3069" t="str">
            <v>T</v>
          </cell>
          <cell r="BG3069" t="str">
            <v>T</v>
          </cell>
          <cell r="BH3069">
            <v>10.298999999999999</v>
          </cell>
          <cell r="BI3069">
            <v>19.538</v>
          </cell>
          <cell r="BJ3069">
            <v>0.27500000000000002</v>
          </cell>
          <cell r="BK3069">
            <v>0.1196306795376</v>
          </cell>
          <cell r="BL3069">
            <v>16</v>
          </cell>
          <cell r="BM3069" t="str">
            <v>82</v>
          </cell>
          <cell r="BN3069">
            <v>191</v>
          </cell>
          <cell r="BO3069">
            <v>95</v>
          </cell>
          <cell r="BQ3069">
            <v>80</v>
          </cell>
          <cell r="BR3069">
            <v>4370</v>
          </cell>
          <cell r="BS3069">
            <v>2619</v>
          </cell>
          <cell r="BT3069">
            <v>2619</v>
          </cell>
          <cell r="BU3069">
            <v>2910</v>
          </cell>
          <cell r="BV3069">
            <v>10</v>
          </cell>
          <cell r="BW3069">
            <v>2619</v>
          </cell>
          <cell r="BX3069">
            <v>0</v>
          </cell>
        </row>
        <row r="3070">
          <cell r="E3070" t="str">
            <v>FLTX2010</v>
          </cell>
          <cell r="F3070" t="str">
            <v>825-16 12PR T-191</v>
          </cell>
          <cell r="G3070" t="str">
            <v>825-16  12 T-191</v>
          </cell>
          <cell r="H3070" t="str">
            <v>T-191</v>
          </cell>
          <cell r="I3070" t="str">
            <v>LTS1</v>
          </cell>
          <cell r="J3070" t="str">
            <v>LTS</v>
          </cell>
          <cell r="K3070" t="str">
            <v>FIRESTONE</v>
          </cell>
          <cell r="L3070" t="str">
            <v>825-16 12PR</v>
          </cell>
          <cell r="M3070" t="str">
            <v>T-191</v>
          </cell>
          <cell r="N3070" t="str">
            <v>INDUSTRIAL</v>
          </cell>
          <cell r="O3070" t="str">
            <v>LTL</v>
          </cell>
          <cell r="P3070" t="str">
            <v>T/T</v>
          </cell>
          <cell r="Q3070" t="str">
            <v>LTS0L15F</v>
          </cell>
          <cell r="R3070" t="str">
            <v>THAILAND</v>
          </cell>
          <cell r="S3070">
            <v>3</v>
          </cell>
          <cell r="T3070" t="str">
            <v>TIRE</v>
          </cell>
          <cell r="V3070" t="str">
            <v>825-16</v>
          </cell>
          <cell r="W3070" t="str">
            <v>12PR</v>
          </cell>
          <cell r="Y3070" t="str">
            <v>01</v>
          </cell>
          <cell r="Z3070" t="str">
            <v>TBSR</v>
          </cell>
          <cell r="AA3070" t="str">
            <v>T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 t="str">
            <v>L0</v>
          </cell>
          <cell r="AG3070" t="str">
            <v>LTS0L15F</v>
          </cell>
          <cell r="AL3070" t="str">
            <v>T-191</v>
          </cell>
          <cell r="AO3070" t="str">
            <v>825-16</v>
          </cell>
          <cell r="AP3070" t="str">
            <v>LTL</v>
          </cell>
          <cell r="AQ3070">
            <v>0</v>
          </cell>
          <cell r="AR3070">
            <v>0</v>
          </cell>
          <cell r="AS3070">
            <v>0</v>
          </cell>
          <cell r="AT3070">
            <v>0</v>
          </cell>
          <cell r="AW3070" t="str">
            <v>NON</v>
          </cell>
          <cell r="AX3070" t="str">
            <v>NON</v>
          </cell>
          <cell r="AY3070" t="str">
            <v>F</v>
          </cell>
          <cell r="AZ3070">
            <v>10</v>
          </cell>
          <cell r="BA3070">
            <v>20</v>
          </cell>
          <cell r="BB3070">
            <v>20</v>
          </cell>
          <cell r="BC3070">
            <v>204</v>
          </cell>
          <cell r="BD3070" t="str">
            <v>LT</v>
          </cell>
          <cell r="BE3070" t="str">
            <v>LTL</v>
          </cell>
          <cell r="BF3070" t="str">
            <v>T</v>
          </cell>
          <cell r="BG3070" t="str">
            <v>T</v>
          </cell>
          <cell r="BH3070">
            <v>13.18</v>
          </cell>
          <cell r="BI3070">
            <v>0</v>
          </cell>
          <cell r="BJ3070">
            <v>0.40200000000000002</v>
          </cell>
          <cell r="BK3070">
            <v>0.14092515999999997</v>
          </cell>
          <cell r="BL3070">
            <v>16</v>
          </cell>
          <cell r="BM3070" t="str">
            <v>82</v>
          </cell>
          <cell r="BN3070">
            <v>210</v>
          </cell>
          <cell r="BO3070">
            <v>95</v>
          </cell>
          <cell r="BQ3070">
            <v>80</v>
          </cell>
          <cell r="BR3070">
            <v>0</v>
          </cell>
          <cell r="BS3070">
            <v>0</v>
          </cell>
          <cell r="BT3070">
            <v>0</v>
          </cell>
          <cell r="BU3070">
            <v>0</v>
          </cell>
          <cell r="BV3070">
            <v>0</v>
          </cell>
          <cell r="BW3070">
            <v>0</v>
          </cell>
          <cell r="BX3070">
            <v>0</v>
          </cell>
        </row>
        <row r="3071">
          <cell r="E3071" t="str">
            <v>FLTX2020</v>
          </cell>
          <cell r="F3071" t="str">
            <v>825-16 14PR T-191 NE92</v>
          </cell>
          <cell r="G3071" t="str">
            <v>825-16  14 T-191 NE92</v>
          </cell>
          <cell r="H3071" t="str">
            <v>T-191</v>
          </cell>
          <cell r="I3071" t="str">
            <v>LTS1</v>
          </cell>
          <cell r="J3071" t="str">
            <v>LTS</v>
          </cell>
          <cell r="K3071" t="str">
            <v>FIRESTONE</v>
          </cell>
          <cell r="L3071" t="str">
            <v>825-16 14PR</v>
          </cell>
          <cell r="M3071" t="str">
            <v>T-191</v>
          </cell>
          <cell r="N3071" t="str">
            <v>INDUSTRIAL</v>
          </cell>
          <cell r="O3071" t="str">
            <v>LTL</v>
          </cell>
          <cell r="P3071" t="str">
            <v>T/T</v>
          </cell>
          <cell r="Q3071" t="str">
            <v>LTS0L11F</v>
          </cell>
          <cell r="R3071" t="str">
            <v>THAILAND</v>
          </cell>
          <cell r="S3071">
            <v>3</v>
          </cell>
          <cell r="T3071" t="str">
            <v>TIRE</v>
          </cell>
          <cell r="V3071" t="str">
            <v>825-16</v>
          </cell>
          <cell r="W3071" t="str">
            <v>14PR</v>
          </cell>
          <cell r="Y3071" t="str">
            <v>01</v>
          </cell>
          <cell r="Z3071" t="str">
            <v>TBSR</v>
          </cell>
          <cell r="AA3071" t="str">
            <v>T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 t="str">
            <v>L0</v>
          </cell>
          <cell r="AG3071" t="str">
            <v>LTS0L11F</v>
          </cell>
          <cell r="AK3071" t="str">
            <v>NE92</v>
          </cell>
          <cell r="AL3071" t="str">
            <v>T-191</v>
          </cell>
          <cell r="AO3071" t="str">
            <v>825-16</v>
          </cell>
          <cell r="AP3071" t="str">
            <v>LTL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W3071" t="str">
            <v>DLR</v>
          </cell>
          <cell r="AX3071" t="str">
            <v>DLR</v>
          </cell>
          <cell r="AY3071" t="str">
            <v>F</v>
          </cell>
          <cell r="AZ3071">
            <v>10</v>
          </cell>
          <cell r="BA3071">
            <v>20</v>
          </cell>
          <cell r="BB3071">
            <v>20</v>
          </cell>
          <cell r="BC3071">
            <v>204</v>
          </cell>
          <cell r="BD3071" t="str">
            <v>LT</v>
          </cell>
          <cell r="BE3071" t="str">
            <v>LTL</v>
          </cell>
          <cell r="BF3071" t="str">
            <v>T</v>
          </cell>
          <cell r="BG3071" t="str">
            <v>T</v>
          </cell>
          <cell r="BH3071">
            <v>12.917999999999999</v>
          </cell>
          <cell r="BI3071">
            <v>0</v>
          </cell>
          <cell r="BJ3071">
            <v>0.40200000000000002</v>
          </cell>
          <cell r="BK3071">
            <v>0.14092515999999997</v>
          </cell>
          <cell r="BL3071">
            <v>16</v>
          </cell>
          <cell r="BM3071" t="str">
            <v>82</v>
          </cell>
          <cell r="BN3071">
            <v>210</v>
          </cell>
          <cell r="BO3071">
            <v>95</v>
          </cell>
          <cell r="BQ3071">
            <v>80</v>
          </cell>
          <cell r="BR3071">
            <v>5910</v>
          </cell>
          <cell r="BS3071">
            <v>3547</v>
          </cell>
          <cell r="BT3071">
            <v>3547</v>
          </cell>
          <cell r="BU3071">
            <v>3941</v>
          </cell>
          <cell r="BV3071">
            <v>10</v>
          </cell>
          <cell r="BW3071">
            <v>3547</v>
          </cell>
          <cell r="BX3071">
            <v>0</v>
          </cell>
        </row>
        <row r="3072">
          <cell r="E3072" t="str">
            <v>FLTX2021</v>
          </cell>
          <cell r="F3072" t="str">
            <v>825-16 14PR T-191</v>
          </cell>
          <cell r="G3072" t="str">
            <v>825-16 14 T-191</v>
          </cell>
          <cell r="H3072" t="str">
            <v>T-191</v>
          </cell>
          <cell r="I3072" t="str">
            <v>LTS1</v>
          </cell>
          <cell r="J3072" t="str">
            <v>LTS</v>
          </cell>
          <cell r="K3072" t="str">
            <v>FIRESTONE</v>
          </cell>
          <cell r="L3072" t="str">
            <v>825-16 14PR</v>
          </cell>
          <cell r="M3072" t="str">
            <v>T-191</v>
          </cell>
          <cell r="N3072" t="str">
            <v>INDUSTRIAL</v>
          </cell>
          <cell r="O3072" t="str">
            <v>LTL</v>
          </cell>
          <cell r="P3072" t="str">
            <v>T/T</v>
          </cell>
          <cell r="Q3072" t="str">
            <v>LTS0L29F</v>
          </cell>
          <cell r="R3072" t="str">
            <v>THAILAND</v>
          </cell>
          <cell r="S3072">
            <v>3</v>
          </cell>
          <cell r="T3072" t="str">
            <v>TIRE</v>
          </cell>
          <cell r="V3072" t="str">
            <v>825-16</v>
          </cell>
          <cell r="W3072" t="str">
            <v>14PR</v>
          </cell>
          <cell r="Y3072" t="str">
            <v>01</v>
          </cell>
          <cell r="Z3072" t="str">
            <v>TBSR</v>
          </cell>
          <cell r="AA3072" t="str">
            <v>T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 t="str">
            <v>L0</v>
          </cell>
          <cell r="AG3072" t="str">
            <v>LTS0L29F</v>
          </cell>
          <cell r="AK3072" t="str">
            <v>NE96</v>
          </cell>
          <cell r="AL3072" t="str">
            <v>T-191</v>
          </cell>
          <cell r="AO3072" t="str">
            <v>825-16</v>
          </cell>
          <cell r="AP3072" t="str">
            <v>LTL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W3072" t="str">
            <v>DLR</v>
          </cell>
          <cell r="AX3072" t="str">
            <v>DLR</v>
          </cell>
          <cell r="AY3072" t="str">
            <v>F</v>
          </cell>
          <cell r="AZ3072">
            <v>10</v>
          </cell>
          <cell r="BA3072">
            <v>20</v>
          </cell>
          <cell r="BB3072">
            <v>20</v>
          </cell>
          <cell r="BC3072">
            <v>204</v>
          </cell>
          <cell r="BD3072" t="str">
            <v>LT</v>
          </cell>
          <cell r="BE3072" t="str">
            <v>LTL</v>
          </cell>
          <cell r="BF3072" t="str">
            <v>T</v>
          </cell>
          <cell r="BG3072" t="str">
            <v>T</v>
          </cell>
          <cell r="BH3072">
            <v>12.920999999999999</v>
          </cell>
          <cell r="BI3072">
            <v>0</v>
          </cell>
          <cell r="BJ3072">
            <v>0.315</v>
          </cell>
          <cell r="BK3072">
            <v>0.14092515999999997</v>
          </cell>
          <cell r="BL3072">
            <v>16</v>
          </cell>
          <cell r="BM3072" t="str">
            <v>82</v>
          </cell>
          <cell r="BN3072">
            <v>210</v>
          </cell>
          <cell r="BO3072">
            <v>95</v>
          </cell>
          <cell r="BR3072">
            <v>5910</v>
          </cell>
          <cell r="BS3072">
            <v>3547</v>
          </cell>
          <cell r="BT3072">
            <v>3547</v>
          </cell>
          <cell r="BU3072">
            <v>3941</v>
          </cell>
          <cell r="BV3072">
            <v>10</v>
          </cell>
          <cell r="BW3072">
            <v>3547</v>
          </cell>
          <cell r="BX3072">
            <v>0</v>
          </cell>
        </row>
        <row r="3073">
          <cell r="E3073" t="str">
            <v>FLTX2030</v>
          </cell>
          <cell r="F3073" t="str">
            <v>750-15 12PR T-192</v>
          </cell>
          <cell r="G3073" t="str">
            <v>750-15 12 T-192</v>
          </cell>
          <cell r="H3073" t="str">
            <v>T-192</v>
          </cell>
          <cell r="I3073" t="str">
            <v>LTS1</v>
          </cell>
          <cell r="J3073" t="str">
            <v>LTS</v>
          </cell>
          <cell r="K3073" t="str">
            <v>FIRESTONE</v>
          </cell>
          <cell r="L3073" t="str">
            <v>750-15 12PR</v>
          </cell>
          <cell r="M3073" t="str">
            <v>T-192</v>
          </cell>
          <cell r="N3073" t="str">
            <v>INDUSTRIAL</v>
          </cell>
          <cell r="O3073" t="str">
            <v>LTL</v>
          </cell>
          <cell r="P3073" t="str">
            <v>T/T</v>
          </cell>
          <cell r="Q3073" t="str">
            <v>LTS0L06F</v>
          </cell>
          <cell r="R3073" t="str">
            <v>THAILAND</v>
          </cell>
          <cell r="S3073">
            <v>3</v>
          </cell>
          <cell r="T3073" t="str">
            <v>TIRE</v>
          </cell>
          <cell r="V3073" t="str">
            <v>750-15</v>
          </cell>
          <cell r="W3073" t="str">
            <v>12PR</v>
          </cell>
          <cell r="Y3073" t="str">
            <v>01</v>
          </cell>
          <cell r="Z3073" t="str">
            <v>TBSR</v>
          </cell>
          <cell r="AA3073" t="str">
            <v>T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 t="str">
            <v>L0</v>
          </cell>
          <cell r="AG3073" t="str">
            <v>LTS0L06F</v>
          </cell>
          <cell r="AK3073" t="str">
            <v>TN64</v>
          </cell>
          <cell r="AL3073" t="str">
            <v>T-192</v>
          </cell>
          <cell r="AO3073" t="str">
            <v>750-15</v>
          </cell>
          <cell r="AP3073" t="str">
            <v>LTL</v>
          </cell>
          <cell r="AQ3073">
            <v>0</v>
          </cell>
          <cell r="AR3073">
            <v>0</v>
          </cell>
          <cell r="AS3073" t="str">
            <v>OE</v>
          </cell>
          <cell r="AT3073" t="str">
            <v>REP</v>
          </cell>
          <cell r="AW3073" t="str">
            <v>DLR</v>
          </cell>
          <cell r="AX3073" t="str">
            <v>CONT</v>
          </cell>
          <cell r="AY3073" t="str">
            <v>F</v>
          </cell>
          <cell r="AZ3073">
            <v>10</v>
          </cell>
          <cell r="BA3073">
            <v>20</v>
          </cell>
          <cell r="BB3073">
            <v>20</v>
          </cell>
          <cell r="BC3073">
            <v>204</v>
          </cell>
          <cell r="BD3073" t="str">
            <v>LT</v>
          </cell>
          <cell r="BE3073" t="str">
            <v>LTL</v>
          </cell>
          <cell r="BF3073" t="str">
            <v>T</v>
          </cell>
          <cell r="BG3073" t="str">
            <v>T</v>
          </cell>
          <cell r="BH3073">
            <v>9.1470000000000002</v>
          </cell>
          <cell r="BI3073">
            <v>18.152000000000001</v>
          </cell>
          <cell r="BJ3073">
            <v>0.122</v>
          </cell>
          <cell r="BK3073">
            <v>0.11133488002560001</v>
          </cell>
          <cell r="BL3073">
            <v>15</v>
          </cell>
          <cell r="BM3073" t="str">
            <v>82</v>
          </cell>
          <cell r="BN3073">
            <v>191</v>
          </cell>
          <cell r="BO3073">
            <v>95</v>
          </cell>
          <cell r="BQ3073">
            <v>80</v>
          </cell>
          <cell r="BR3073">
            <v>4180</v>
          </cell>
          <cell r="BS3073">
            <v>2505</v>
          </cell>
          <cell r="BT3073">
            <v>2505</v>
          </cell>
          <cell r="BU3073">
            <v>2783</v>
          </cell>
          <cell r="BV3073">
            <v>10</v>
          </cell>
          <cell r="BW3073">
            <v>2505</v>
          </cell>
          <cell r="BX3073">
            <v>2048.17</v>
          </cell>
        </row>
        <row r="3074">
          <cell r="E3074" t="str">
            <v>FLTX2040</v>
          </cell>
          <cell r="F3074" t="str">
            <v>700-16 12PR T-192 LH14</v>
          </cell>
          <cell r="G3074" t="str">
            <v>700-16 12 T-192 LH14</v>
          </cell>
          <cell r="H3074" t="str">
            <v>T-192</v>
          </cell>
          <cell r="I3074" t="str">
            <v>LTS1</v>
          </cell>
          <cell r="J3074" t="str">
            <v>LTS</v>
          </cell>
          <cell r="K3074" t="str">
            <v>FIRESTONE</v>
          </cell>
          <cell r="L3074" t="str">
            <v>700-16 12PR</v>
          </cell>
          <cell r="M3074" t="str">
            <v>T-192</v>
          </cell>
          <cell r="N3074" t="str">
            <v>INDUSTRIAL</v>
          </cell>
          <cell r="O3074" t="str">
            <v>LTL</v>
          </cell>
          <cell r="P3074" t="str">
            <v>T/T</v>
          </cell>
          <cell r="Q3074" t="str">
            <v>LTS0L07F</v>
          </cell>
          <cell r="R3074" t="str">
            <v>THAILAND</v>
          </cell>
          <cell r="S3074">
            <v>3</v>
          </cell>
          <cell r="T3074" t="str">
            <v>TIRE</v>
          </cell>
          <cell r="V3074" t="str">
            <v>700-16</v>
          </cell>
          <cell r="W3074" t="str">
            <v>12PR</v>
          </cell>
          <cell r="Y3074" t="str">
            <v>01</v>
          </cell>
          <cell r="Z3074" t="str">
            <v>TBSR</v>
          </cell>
          <cell r="AA3074" t="str">
            <v>T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 t="str">
            <v>L0</v>
          </cell>
          <cell r="AG3074" t="str">
            <v>LTS0L09F</v>
          </cell>
          <cell r="AK3074" t="str">
            <v>LH14</v>
          </cell>
          <cell r="AL3074" t="str">
            <v>T-192</v>
          </cell>
          <cell r="AO3074" t="str">
            <v>700-16</v>
          </cell>
          <cell r="AP3074" t="str">
            <v>LTL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W3074" t="str">
            <v>DLR</v>
          </cell>
          <cell r="AX3074" t="str">
            <v>DLR</v>
          </cell>
          <cell r="AY3074" t="str">
            <v>F</v>
          </cell>
          <cell r="AZ3074">
            <v>10</v>
          </cell>
          <cell r="BA3074">
            <v>20</v>
          </cell>
          <cell r="BB3074">
            <v>20</v>
          </cell>
          <cell r="BC3074">
            <v>204</v>
          </cell>
          <cell r="BD3074" t="str">
            <v>LT</v>
          </cell>
          <cell r="BE3074" t="str">
            <v>LTL</v>
          </cell>
          <cell r="BF3074" t="str">
            <v>T</v>
          </cell>
          <cell r="BG3074" t="str">
            <v>T</v>
          </cell>
          <cell r="BH3074">
            <v>8.7110000000000003</v>
          </cell>
          <cell r="BI3074">
            <v>0</v>
          </cell>
          <cell r="BJ3074">
            <v>0.12</v>
          </cell>
          <cell r="BK3074">
            <v>0.10630787928319999</v>
          </cell>
          <cell r="BL3074">
            <v>16</v>
          </cell>
          <cell r="BM3074" t="str">
            <v>82</v>
          </cell>
          <cell r="BN3074">
            <v>178</v>
          </cell>
          <cell r="BO3074">
            <v>95</v>
          </cell>
          <cell r="BQ3074">
            <v>80</v>
          </cell>
          <cell r="BR3074">
            <v>4040</v>
          </cell>
          <cell r="BS3074">
            <v>2423</v>
          </cell>
          <cell r="BT3074">
            <v>2423</v>
          </cell>
          <cell r="BU3074">
            <v>2692</v>
          </cell>
          <cell r="BV3074">
            <v>10</v>
          </cell>
          <cell r="BW3074">
            <v>2423</v>
          </cell>
          <cell r="BX3074">
            <v>0</v>
          </cell>
        </row>
        <row r="3075">
          <cell r="E3075" t="str">
            <v>FLTX2042</v>
          </cell>
          <cell r="F3075" t="str">
            <v>700-16 12PR T-192-LH95</v>
          </cell>
          <cell r="G3075" t="str">
            <v>700-16 12 T192 (CCIB)-LH95</v>
          </cell>
          <cell r="H3075" t="str">
            <v>T-192</v>
          </cell>
          <cell r="I3075" t="str">
            <v>LTS1</v>
          </cell>
          <cell r="J3075" t="str">
            <v>LTS</v>
          </cell>
          <cell r="K3075" t="str">
            <v>FIRESTONE</v>
          </cell>
          <cell r="L3075" t="str">
            <v>700-16 12PR</v>
          </cell>
          <cell r="M3075" t="str">
            <v>T-192</v>
          </cell>
          <cell r="N3075" t="str">
            <v>INDUSTRIAL</v>
          </cell>
          <cell r="O3075" t="str">
            <v>LTL</v>
          </cell>
          <cell r="P3075" t="str">
            <v>T/T</v>
          </cell>
          <cell r="Q3075" t="str">
            <v>LTS0L28F</v>
          </cell>
          <cell r="R3075" t="str">
            <v>THAILAND</v>
          </cell>
          <cell r="S3075">
            <v>3</v>
          </cell>
          <cell r="T3075" t="str">
            <v>TIRE</v>
          </cell>
          <cell r="V3075" t="str">
            <v>700-16</v>
          </cell>
          <cell r="W3075" t="str">
            <v>12PR</v>
          </cell>
          <cell r="Y3075" t="str">
            <v>01</v>
          </cell>
          <cell r="Z3075" t="str">
            <v>TBSR</v>
          </cell>
          <cell r="AA3075" t="str">
            <v>T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 t="str">
            <v>L0</v>
          </cell>
          <cell r="AG3075" t="str">
            <v>LTS0L28F</v>
          </cell>
          <cell r="AK3075" t="str">
            <v>LH95</v>
          </cell>
          <cell r="AL3075" t="str">
            <v>T-192</v>
          </cell>
          <cell r="AO3075" t="str">
            <v>700-16</v>
          </cell>
          <cell r="AP3075" t="str">
            <v>LTL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W3075" t="str">
            <v>DLR</v>
          </cell>
          <cell r="AX3075" t="str">
            <v>DLR</v>
          </cell>
          <cell r="AY3075" t="str">
            <v>F</v>
          </cell>
          <cell r="AZ3075">
            <v>10</v>
          </cell>
          <cell r="BA3075">
            <v>20</v>
          </cell>
          <cell r="BB3075">
            <v>20</v>
          </cell>
          <cell r="BC3075">
            <v>204</v>
          </cell>
          <cell r="BD3075" t="str">
            <v>LT</v>
          </cell>
          <cell r="BE3075" t="str">
            <v>LTL</v>
          </cell>
          <cell r="BF3075" t="str">
            <v>T</v>
          </cell>
          <cell r="BG3075" t="str">
            <v>T</v>
          </cell>
          <cell r="BH3075">
            <v>8.7110000000000003</v>
          </cell>
          <cell r="BI3075">
            <v>0</v>
          </cell>
          <cell r="BJ3075">
            <v>0.249</v>
          </cell>
          <cell r="BK3075">
            <v>0.10630787928319999</v>
          </cell>
          <cell r="BL3075">
            <v>16</v>
          </cell>
          <cell r="BM3075" t="str">
            <v>82</v>
          </cell>
          <cell r="BN3075">
            <v>178</v>
          </cell>
          <cell r="BO3075">
            <v>95</v>
          </cell>
          <cell r="BP3075">
            <v>80</v>
          </cell>
          <cell r="BR3075">
            <v>4040</v>
          </cell>
          <cell r="BS3075">
            <v>2423</v>
          </cell>
          <cell r="BT3075">
            <v>2423</v>
          </cell>
          <cell r="BU3075">
            <v>2692</v>
          </cell>
          <cell r="BV3075">
            <v>10</v>
          </cell>
          <cell r="BW3075">
            <v>2423</v>
          </cell>
          <cell r="BX3075">
            <v>0</v>
          </cell>
        </row>
        <row r="3076">
          <cell r="E3076" t="str">
            <v>FLTX2043</v>
          </cell>
          <cell r="F3076" t="str">
            <v>700-16 12PR T-192-LH89</v>
          </cell>
          <cell r="G3076" t="str">
            <v>700-16 12PR T192 (CHINA)-LH89</v>
          </cell>
          <cell r="H3076" t="str">
            <v>T-192</v>
          </cell>
          <cell r="I3076" t="str">
            <v>LTS1</v>
          </cell>
          <cell r="J3076" t="str">
            <v>LTS</v>
          </cell>
          <cell r="K3076" t="str">
            <v>FIRESTONE</v>
          </cell>
          <cell r="L3076" t="str">
            <v>700-16 12PR</v>
          </cell>
          <cell r="M3076" t="str">
            <v>T-192</v>
          </cell>
          <cell r="N3076" t="str">
            <v>INDUSTRIAL</v>
          </cell>
          <cell r="O3076" t="str">
            <v>LTL</v>
          </cell>
          <cell r="P3076" t="str">
            <v>T/T</v>
          </cell>
          <cell r="Q3076" t="str">
            <v>LTS0L28F</v>
          </cell>
          <cell r="R3076" t="str">
            <v>THAILAND</v>
          </cell>
          <cell r="S3076">
            <v>3</v>
          </cell>
          <cell r="T3076" t="str">
            <v>TIRE</v>
          </cell>
          <cell r="V3076" t="str">
            <v>700-16</v>
          </cell>
          <cell r="W3076" t="str">
            <v>12PR</v>
          </cell>
          <cell r="Y3076" t="str">
            <v>01</v>
          </cell>
          <cell r="Z3076" t="str">
            <v>TBSR</v>
          </cell>
          <cell r="AA3076" t="str">
            <v>T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 t="str">
            <v>L0</v>
          </cell>
          <cell r="AG3076" t="str">
            <v>LTS0L28F</v>
          </cell>
          <cell r="AK3076" t="str">
            <v>LH89</v>
          </cell>
          <cell r="AL3076" t="str">
            <v>T-192</v>
          </cell>
          <cell r="AO3076" t="str">
            <v>700-16</v>
          </cell>
          <cell r="AP3076" t="str">
            <v>LTL</v>
          </cell>
          <cell r="AQ3076">
            <v>0</v>
          </cell>
          <cell r="AR3076">
            <v>0</v>
          </cell>
          <cell r="AS3076" t="str">
            <v>OE</v>
          </cell>
          <cell r="AT3076" t="str">
            <v>REP</v>
          </cell>
          <cell r="AW3076" t="str">
            <v>DLR</v>
          </cell>
          <cell r="AX3076" t="str">
            <v>CONT</v>
          </cell>
          <cell r="AY3076" t="str">
            <v>F</v>
          </cell>
          <cell r="AZ3076">
            <v>10</v>
          </cell>
          <cell r="BA3076">
            <v>20</v>
          </cell>
          <cell r="BB3076">
            <v>20</v>
          </cell>
          <cell r="BC3076">
            <v>204</v>
          </cell>
          <cell r="BD3076" t="str">
            <v>LT</v>
          </cell>
          <cell r="BE3076" t="str">
            <v>LTL</v>
          </cell>
          <cell r="BF3076" t="str">
            <v>T</v>
          </cell>
          <cell r="BG3076" t="str">
            <v>T</v>
          </cell>
          <cell r="BH3076">
            <v>8.8829999999999991</v>
          </cell>
          <cell r="BI3076">
            <v>17.652000000000001</v>
          </cell>
          <cell r="BJ3076">
            <v>0.249</v>
          </cell>
          <cell r="BK3076">
            <v>0.10630787928319999</v>
          </cell>
          <cell r="BL3076">
            <v>16</v>
          </cell>
          <cell r="BM3076" t="str">
            <v>82</v>
          </cell>
          <cell r="BN3076">
            <v>178</v>
          </cell>
          <cell r="BO3076">
            <v>95</v>
          </cell>
          <cell r="BP3076">
            <v>80</v>
          </cell>
          <cell r="BR3076">
            <v>4040</v>
          </cell>
          <cell r="BS3076">
            <v>2423</v>
          </cell>
          <cell r="BT3076">
            <v>2423</v>
          </cell>
          <cell r="BU3076">
            <v>2692</v>
          </cell>
          <cell r="BV3076">
            <v>10</v>
          </cell>
          <cell r="BW3076">
            <v>2423</v>
          </cell>
          <cell r="BX3076">
            <v>1986.4</v>
          </cell>
        </row>
        <row r="3077">
          <cell r="E3077" t="str">
            <v>FLTX2050</v>
          </cell>
          <cell r="F3077" t="str">
            <v>700-16 10PR T-192 NJ87</v>
          </cell>
          <cell r="G3077" t="str">
            <v>700-16 10 T-192 NJ87</v>
          </cell>
          <cell r="H3077" t="str">
            <v>T-192</v>
          </cell>
          <cell r="I3077" t="str">
            <v>LTS1</v>
          </cell>
          <cell r="J3077" t="str">
            <v>LTS</v>
          </cell>
          <cell r="K3077" t="str">
            <v>FIRESTONE</v>
          </cell>
          <cell r="L3077" t="str">
            <v>700-16 10PR</v>
          </cell>
          <cell r="M3077" t="str">
            <v>T-192</v>
          </cell>
          <cell r="N3077" t="str">
            <v>INDUSTRIAL</v>
          </cell>
          <cell r="O3077" t="str">
            <v>LTL</v>
          </cell>
          <cell r="P3077" t="str">
            <v>T/T</v>
          </cell>
          <cell r="Q3077" t="str">
            <v>LTS0L33F</v>
          </cell>
          <cell r="R3077" t="str">
            <v>THAILAND</v>
          </cell>
          <cell r="S3077">
            <v>3</v>
          </cell>
          <cell r="T3077" t="str">
            <v>TIRE</v>
          </cell>
          <cell r="V3077" t="str">
            <v>700-16</v>
          </cell>
          <cell r="W3077" t="str">
            <v>10PR</v>
          </cell>
          <cell r="Y3077" t="str">
            <v>01</v>
          </cell>
          <cell r="Z3077" t="str">
            <v>TBSR</v>
          </cell>
          <cell r="AA3077" t="str">
            <v>T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 t="str">
            <v>L0</v>
          </cell>
          <cell r="AG3077" t="str">
            <v>LTS0L24F</v>
          </cell>
          <cell r="AK3077" t="str">
            <v>NJ87</v>
          </cell>
          <cell r="AL3077" t="str">
            <v>T-192</v>
          </cell>
          <cell r="AO3077" t="str">
            <v>700-16</v>
          </cell>
          <cell r="AP3077" t="str">
            <v>LTL</v>
          </cell>
          <cell r="AQ3077">
            <v>0</v>
          </cell>
          <cell r="AR3077">
            <v>0</v>
          </cell>
          <cell r="AS3077" t="str">
            <v>OE</v>
          </cell>
          <cell r="AT3077" t="str">
            <v/>
          </cell>
          <cell r="AW3077" t="str">
            <v>OEM</v>
          </cell>
          <cell r="AX3077" t="str">
            <v>CONT</v>
          </cell>
          <cell r="AY3077" t="str">
            <v>F</v>
          </cell>
          <cell r="AZ3077">
            <v>10</v>
          </cell>
          <cell r="BA3077">
            <v>20</v>
          </cell>
          <cell r="BB3077">
            <v>20</v>
          </cell>
          <cell r="BC3077">
            <v>204</v>
          </cell>
          <cell r="BD3077" t="str">
            <v>LT</v>
          </cell>
          <cell r="BE3077" t="str">
            <v>LTL</v>
          </cell>
          <cell r="BF3077" t="str">
            <v>T</v>
          </cell>
          <cell r="BG3077" t="str">
            <v>T</v>
          </cell>
          <cell r="BH3077">
            <v>8.8049999999999997</v>
          </cell>
          <cell r="BI3077">
            <v>17.303000000000001</v>
          </cell>
          <cell r="BJ3077">
            <v>0</v>
          </cell>
          <cell r="BK3077">
            <v>0.10630787928319999</v>
          </cell>
          <cell r="BL3077">
            <v>16</v>
          </cell>
          <cell r="BM3077" t="str">
            <v>82</v>
          </cell>
          <cell r="BN3077">
            <v>178</v>
          </cell>
          <cell r="BP3077">
            <v>90</v>
          </cell>
          <cell r="BR3077">
            <v>0</v>
          </cell>
          <cell r="BS3077">
            <v>0</v>
          </cell>
          <cell r="BT3077">
            <v>0</v>
          </cell>
          <cell r="BU3077">
            <v>0</v>
          </cell>
          <cell r="BV3077">
            <v>0</v>
          </cell>
          <cell r="BW3077">
            <v>0</v>
          </cell>
          <cell r="BX3077">
            <v>0</v>
          </cell>
        </row>
        <row r="3078">
          <cell r="E3078" t="str">
            <v>FLTX2060</v>
          </cell>
          <cell r="F3078" t="str">
            <v>750-16 10PR T-191</v>
          </cell>
          <cell r="G3078" t="str">
            <v>750-16 10 T191</v>
          </cell>
          <cell r="H3078" t="str">
            <v>T-191</v>
          </cell>
          <cell r="I3078" t="str">
            <v>LTS1</v>
          </cell>
          <cell r="J3078" t="str">
            <v>LTS</v>
          </cell>
          <cell r="K3078" t="str">
            <v>FIRESTONE</v>
          </cell>
          <cell r="L3078" t="str">
            <v>750-16 10PR</v>
          </cell>
          <cell r="M3078" t="str">
            <v>T-191</v>
          </cell>
          <cell r="N3078" t="str">
            <v>INDUSTRIAL</v>
          </cell>
          <cell r="O3078" t="str">
            <v>LTL</v>
          </cell>
          <cell r="P3078" t="str">
            <v>T/T</v>
          </cell>
          <cell r="Q3078" t="str">
            <v>LTS0L17F</v>
          </cell>
          <cell r="R3078" t="str">
            <v>THAILAND</v>
          </cell>
          <cell r="S3078">
            <v>3</v>
          </cell>
          <cell r="T3078" t="str">
            <v>TIRE</v>
          </cell>
          <cell r="V3078" t="str">
            <v>750-16</v>
          </cell>
          <cell r="W3078" t="str">
            <v>10PR</v>
          </cell>
          <cell r="Y3078" t="str">
            <v>01</v>
          </cell>
          <cell r="Z3078" t="str">
            <v>TBSR</v>
          </cell>
          <cell r="AA3078" t="str">
            <v>T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 t="str">
            <v>L0</v>
          </cell>
          <cell r="AG3078" t="str">
            <v>LTS0L17F</v>
          </cell>
          <cell r="AL3078" t="str">
            <v>T-191</v>
          </cell>
          <cell r="AO3078" t="str">
            <v>750-16</v>
          </cell>
          <cell r="AP3078" t="str">
            <v>LTL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W3078" t="str">
            <v>NON</v>
          </cell>
          <cell r="AX3078" t="str">
            <v>NON</v>
          </cell>
          <cell r="AY3078" t="str">
            <v>F</v>
          </cell>
          <cell r="AZ3078">
            <v>10</v>
          </cell>
          <cell r="BA3078">
            <v>20</v>
          </cell>
          <cell r="BB3078">
            <v>20</v>
          </cell>
          <cell r="BC3078">
            <v>204</v>
          </cell>
          <cell r="BD3078" t="str">
            <v>LT</v>
          </cell>
          <cell r="BE3078" t="str">
            <v>LTL</v>
          </cell>
          <cell r="BF3078" t="str">
            <v>T</v>
          </cell>
          <cell r="BG3078" t="str">
            <v>T</v>
          </cell>
          <cell r="BH3078">
            <v>9.6219999999999999</v>
          </cell>
          <cell r="BI3078">
            <v>0</v>
          </cell>
          <cell r="BJ3078">
            <v>0.36199999999999999</v>
          </cell>
          <cell r="BK3078">
            <v>0.11857052</v>
          </cell>
          <cell r="BL3078">
            <v>16</v>
          </cell>
          <cell r="BM3078" t="str">
            <v>82</v>
          </cell>
          <cell r="BN3078">
            <v>190</v>
          </cell>
          <cell r="BP3078">
            <v>90</v>
          </cell>
          <cell r="BR3078">
            <v>0</v>
          </cell>
          <cell r="BS3078">
            <v>0</v>
          </cell>
          <cell r="BT3078">
            <v>0</v>
          </cell>
          <cell r="BU3078">
            <v>0</v>
          </cell>
          <cell r="BV3078">
            <v>0</v>
          </cell>
          <cell r="BW3078">
            <v>0</v>
          </cell>
          <cell r="BX3078">
            <v>0</v>
          </cell>
        </row>
        <row r="3079">
          <cell r="E3079" t="str">
            <v>FLTX2061</v>
          </cell>
          <cell r="F3079" t="str">
            <v>750-16 10PR T-191 (NH86)</v>
          </cell>
          <cell r="G3079" t="str">
            <v>750-16 10J6+1BR T191-NH86</v>
          </cell>
          <cell r="H3079" t="str">
            <v>T-191</v>
          </cell>
          <cell r="I3079" t="str">
            <v>LTS1</v>
          </cell>
          <cell r="J3079" t="str">
            <v>LTS</v>
          </cell>
          <cell r="K3079" t="str">
            <v>FIRESTONE</v>
          </cell>
          <cell r="L3079" t="str">
            <v>750-16 10PR</v>
          </cell>
          <cell r="M3079" t="str">
            <v>T-191</v>
          </cell>
          <cell r="N3079" t="str">
            <v>INDUSTRIAL</v>
          </cell>
          <cell r="O3079" t="str">
            <v>LTL</v>
          </cell>
          <cell r="P3079" t="str">
            <v>T/T</v>
          </cell>
          <cell r="Q3079" t="str">
            <v>LTS0L17F</v>
          </cell>
          <cell r="R3079" t="str">
            <v>THAILAND</v>
          </cell>
          <cell r="S3079">
            <v>3</v>
          </cell>
          <cell r="T3079" t="str">
            <v>TIRE</v>
          </cell>
          <cell r="V3079" t="str">
            <v>750-16</v>
          </cell>
          <cell r="W3079" t="str">
            <v>10PR</v>
          </cell>
          <cell r="Y3079" t="str">
            <v>01</v>
          </cell>
          <cell r="Z3079" t="str">
            <v>TBSR</v>
          </cell>
          <cell r="AA3079" t="str">
            <v>T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 t="str">
            <v>L0</v>
          </cell>
          <cell r="AG3079" t="str">
            <v>LTS0L17F</v>
          </cell>
          <cell r="AJ3079" t="str">
            <v>F036</v>
          </cell>
          <cell r="AK3079" t="str">
            <v>NH86</v>
          </cell>
          <cell r="AL3079" t="str">
            <v>T-191</v>
          </cell>
          <cell r="AO3079" t="str">
            <v>750-16</v>
          </cell>
          <cell r="AP3079" t="str">
            <v>LTL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W3079" t="str">
            <v>NON</v>
          </cell>
          <cell r="AX3079" t="str">
            <v>NON</v>
          </cell>
          <cell r="AY3079" t="str">
            <v>F</v>
          </cell>
          <cell r="AZ3079">
            <v>10</v>
          </cell>
          <cell r="BA3079">
            <v>20</v>
          </cell>
          <cell r="BB3079">
            <v>20</v>
          </cell>
          <cell r="BC3079">
            <v>204</v>
          </cell>
          <cell r="BD3079" t="str">
            <v>LT</v>
          </cell>
          <cell r="BE3079" t="str">
            <v>LTL</v>
          </cell>
          <cell r="BF3079" t="str">
            <v>T</v>
          </cell>
          <cell r="BG3079" t="str">
            <v>T</v>
          </cell>
          <cell r="BH3079">
            <v>9.8879999999999999</v>
          </cell>
          <cell r="BI3079">
            <v>18.812000000000001</v>
          </cell>
          <cell r="BJ3079">
            <v>0.27300000000000002</v>
          </cell>
          <cell r="BK3079">
            <v>0.11857052</v>
          </cell>
          <cell r="BL3079">
            <v>16</v>
          </cell>
          <cell r="BM3079" t="str">
            <v>82</v>
          </cell>
          <cell r="BN3079">
            <v>190</v>
          </cell>
          <cell r="BP3079">
            <v>80</v>
          </cell>
          <cell r="BR3079">
            <v>0</v>
          </cell>
          <cell r="BS3079">
            <v>0</v>
          </cell>
          <cell r="BT3079">
            <v>0</v>
          </cell>
          <cell r="BU3079">
            <v>0</v>
          </cell>
          <cell r="BV3079">
            <v>0</v>
          </cell>
          <cell r="BW3079">
            <v>0</v>
          </cell>
          <cell r="BX3079">
            <v>0</v>
          </cell>
        </row>
        <row r="3080">
          <cell r="E3080" t="str">
            <v>FLTX2062</v>
          </cell>
          <cell r="F3080" t="str">
            <v>750-16 10PR T-192 (NH13)</v>
          </cell>
          <cell r="G3080" t="str">
            <v>750-16 10J6+1BR T192-NH13</v>
          </cell>
          <cell r="H3080" t="str">
            <v>T-192</v>
          </cell>
          <cell r="I3080" t="str">
            <v>LTS1</v>
          </cell>
          <cell r="J3080" t="str">
            <v>LTS</v>
          </cell>
          <cell r="K3080" t="str">
            <v>FIRESTONE</v>
          </cell>
          <cell r="L3080" t="str">
            <v>750-16 10PR</v>
          </cell>
          <cell r="M3080" t="str">
            <v>T-192</v>
          </cell>
          <cell r="N3080" t="str">
            <v>INDUSTRIAL</v>
          </cell>
          <cell r="O3080" t="str">
            <v>LTL</v>
          </cell>
          <cell r="P3080" t="str">
            <v>T/T</v>
          </cell>
          <cell r="Q3080" t="str">
            <v>LTS0L32F</v>
          </cell>
          <cell r="R3080" t="str">
            <v>THAILAND</v>
          </cell>
          <cell r="S3080">
            <v>3</v>
          </cell>
          <cell r="T3080" t="str">
            <v>TIRE</v>
          </cell>
          <cell r="V3080" t="str">
            <v>750-16</v>
          </cell>
          <cell r="W3080" t="str">
            <v>10PR</v>
          </cell>
          <cell r="Y3080" t="str">
            <v>01</v>
          </cell>
          <cell r="Z3080" t="str">
            <v>TBSR</v>
          </cell>
          <cell r="AA3080" t="str">
            <v>T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 t="str">
            <v>L0</v>
          </cell>
          <cell r="AG3080" t="str">
            <v>LTS0L32F</v>
          </cell>
          <cell r="AJ3080" t="str">
            <v>F063</v>
          </cell>
          <cell r="AK3080" t="str">
            <v>NH13</v>
          </cell>
          <cell r="AL3080" t="str">
            <v>T-192</v>
          </cell>
          <cell r="AO3080" t="str">
            <v>750-16</v>
          </cell>
          <cell r="AP3080" t="str">
            <v>LTL</v>
          </cell>
          <cell r="AQ3080">
            <v>0</v>
          </cell>
          <cell r="AR3080">
            <v>0</v>
          </cell>
          <cell r="AS3080" t="str">
            <v>OE</v>
          </cell>
          <cell r="AT3080" t="str">
            <v/>
          </cell>
          <cell r="AW3080" t="str">
            <v>OEM</v>
          </cell>
          <cell r="AX3080" t="str">
            <v>CONT</v>
          </cell>
          <cell r="AY3080" t="str">
            <v>F</v>
          </cell>
          <cell r="AZ3080">
            <v>10</v>
          </cell>
          <cell r="BA3080">
            <v>20</v>
          </cell>
          <cell r="BB3080">
            <v>20</v>
          </cell>
          <cell r="BC3080">
            <v>204</v>
          </cell>
          <cell r="BD3080" t="str">
            <v>LT</v>
          </cell>
          <cell r="BE3080" t="str">
            <v>LTL</v>
          </cell>
          <cell r="BF3080" t="str">
            <v>T</v>
          </cell>
          <cell r="BG3080" t="str">
            <v>T</v>
          </cell>
          <cell r="BH3080">
            <v>9.8879999999999999</v>
          </cell>
          <cell r="BI3080">
            <v>18.812000000000001</v>
          </cell>
          <cell r="BJ3080">
            <v>0.27300000000000002</v>
          </cell>
          <cell r="BK3080">
            <v>0.11857052</v>
          </cell>
          <cell r="BL3080">
            <v>16</v>
          </cell>
          <cell r="BM3080" t="str">
            <v>82</v>
          </cell>
          <cell r="BN3080">
            <v>190</v>
          </cell>
          <cell r="BP3080">
            <v>80</v>
          </cell>
          <cell r="BR3080">
            <v>0</v>
          </cell>
          <cell r="BS3080">
            <v>0</v>
          </cell>
          <cell r="BT3080">
            <v>0</v>
          </cell>
          <cell r="BU3080">
            <v>0</v>
          </cell>
          <cell r="BV3080">
            <v>0</v>
          </cell>
          <cell r="BW3080">
            <v>0</v>
          </cell>
          <cell r="BX3080">
            <v>0</v>
          </cell>
        </row>
        <row r="3081">
          <cell r="E3081" t="str">
            <v>FLTX2064</v>
          </cell>
          <cell r="F3081" t="str">
            <v>750-16 12PR T-192</v>
          </cell>
          <cell r="G3081" t="str">
            <v>750-16 12 T192</v>
          </cell>
          <cell r="H3081" t="str">
            <v>T-192</v>
          </cell>
          <cell r="I3081" t="str">
            <v>LTS1</v>
          </cell>
          <cell r="J3081" t="str">
            <v>LTS</v>
          </cell>
          <cell r="K3081" t="str">
            <v>FIRESTONE</v>
          </cell>
          <cell r="L3081" t="str">
            <v>750-16 12PR</v>
          </cell>
          <cell r="M3081" t="str">
            <v>T-192</v>
          </cell>
          <cell r="N3081" t="str">
            <v>INDUSTRIAL</v>
          </cell>
          <cell r="O3081" t="str">
            <v>LTL</v>
          </cell>
          <cell r="P3081" t="str">
            <v>T/T</v>
          </cell>
          <cell r="Q3081" t="str">
            <v>LTS0L35F</v>
          </cell>
          <cell r="R3081" t="str">
            <v>THAILAND</v>
          </cell>
          <cell r="S3081">
            <v>3</v>
          </cell>
          <cell r="T3081" t="str">
            <v>TIRE</v>
          </cell>
          <cell r="V3081" t="str">
            <v>750-16</v>
          </cell>
          <cell r="W3081" t="str">
            <v>12PR</v>
          </cell>
          <cell r="Y3081" t="str">
            <v>01</v>
          </cell>
          <cell r="Z3081" t="str">
            <v>TBSR</v>
          </cell>
          <cell r="AA3081" t="str">
            <v>T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 t="str">
            <v>L0</v>
          </cell>
          <cell r="AG3081">
            <v>0</v>
          </cell>
          <cell r="AK3081" t="str">
            <v>KG01</v>
          </cell>
          <cell r="AL3081" t="str">
            <v>T-192</v>
          </cell>
          <cell r="AO3081" t="str">
            <v>750-16</v>
          </cell>
          <cell r="AP3081" t="str">
            <v>LTL</v>
          </cell>
          <cell r="AQ3081">
            <v>0</v>
          </cell>
          <cell r="AR3081">
            <v>0</v>
          </cell>
          <cell r="AS3081" t="str">
            <v>OE</v>
          </cell>
          <cell r="AT3081" t="str">
            <v>REP</v>
          </cell>
          <cell r="AW3081" t="str">
            <v>DLR</v>
          </cell>
          <cell r="AX3081" t="str">
            <v>CONT</v>
          </cell>
          <cell r="AY3081" t="str">
            <v>F</v>
          </cell>
          <cell r="AZ3081">
            <v>10</v>
          </cell>
          <cell r="BA3081">
            <v>20</v>
          </cell>
          <cell r="BB3081">
            <v>20</v>
          </cell>
          <cell r="BC3081">
            <v>204</v>
          </cell>
          <cell r="BD3081" t="str">
            <v>LT</v>
          </cell>
          <cell r="BE3081" t="str">
            <v>LTL</v>
          </cell>
          <cell r="BF3081" t="str">
            <v>T</v>
          </cell>
          <cell r="BG3081" t="str">
            <v>T</v>
          </cell>
          <cell r="BH3081">
            <v>10.298999999999999</v>
          </cell>
          <cell r="BI3081">
            <v>19.538</v>
          </cell>
          <cell r="BJ3081">
            <v>0.27300000000000002</v>
          </cell>
          <cell r="BK3081">
            <v>0.11857052</v>
          </cell>
          <cell r="BL3081">
            <v>16</v>
          </cell>
          <cell r="BM3081" t="str">
            <v>82</v>
          </cell>
          <cell r="BN3081">
            <v>190</v>
          </cell>
          <cell r="BO3081">
            <v>95</v>
          </cell>
          <cell r="BR3081">
            <v>4370</v>
          </cell>
          <cell r="BS3081">
            <v>2619</v>
          </cell>
          <cell r="BT3081">
            <v>2619</v>
          </cell>
          <cell r="BU3081">
            <v>2910</v>
          </cell>
          <cell r="BV3081">
            <v>10</v>
          </cell>
          <cell r="BW3081">
            <v>2619</v>
          </cell>
          <cell r="BX3081">
            <v>2140.14</v>
          </cell>
        </row>
        <row r="3082">
          <cell r="E3082" t="str">
            <v>FLTX2068</v>
          </cell>
          <cell r="F3082" t="str">
            <v>750-16 14PR T-192</v>
          </cell>
          <cell r="G3082" t="str">
            <v>750-16 14 T-192</v>
          </cell>
          <cell r="H3082" t="str">
            <v>T-192</v>
          </cell>
          <cell r="I3082" t="str">
            <v>LTS1</v>
          </cell>
          <cell r="J3082" t="str">
            <v>LTS</v>
          </cell>
          <cell r="K3082" t="str">
            <v>FIRESTONE</v>
          </cell>
          <cell r="L3082" t="str">
            <v>750-16 14PR</v>
          </cell>
          <cell r="M3082" t="str">
            <v>T-192</v>
          </cell>
          <cell r="N3082" t="str">
            <v>INDUSTRIAL</v>
          </cell>
          <cell r="O3082" t="str">
            <v>LTL</v>
          </cell>
          <cell r="P3082" t="str">
            <v>T/T</v>
          </cell>
          <cell r="Q3082" t="str">
            <v>LTS0L31F</v>
          </cell>
          <cell r="R3082" t="str">
            <v>THAILAND</v>
          </cell>
          <cell r="S3082">
            <v>3</v>
          </cell>
          <cell r="T3082" t="str">
            <v>TIRE</v>
          </cell>
          <cell r="V3082" t="str">
            <v>750-16</v>
          </cell>
          <cell r="W3082" t="str">
            <v>14PR</v>
          </cell>
          <cell r="Y3082" t="str">
            <v>01</v>
          </cell>
          <cell r="Z3082" t="str">
            <v>TBSR</v>
          </cell>
          <cell r="AA3082" t="str">
            <v>T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 t="str">
            <v>L0</v>
          </cell>
          <cell r="AG3082">
            <v>0</v>
          </cell>
          <cell r="AK3082" t="str">
            <v>SL02</v>
          </cell>
          <cell r="AL3082" t="str">
            <v>T-192</v>
          </cell>
          <cell r="AO3082" t="str">
            <v>750-16</v>
          </cell>
          <cell r="AP3082" t="str">
            <v>LTL</v>
          </cell>
          <cell r="AQ3082">
            <v>0</v>
          </cell>
          <cell r="AR3082">
            <v>0</v>
          </cell>
          <cell r="AS3082" t="str">
            <v>OE</v>
          </cell>
          <cell r="AT3082" t="str">
            <v>REP</v>
          </cell>
          <cell r="AW3082" t="str">
            <v>DLR</v>
          </cell>
          <cell r="AX3082" t="str">
            <v>CONT</v>
          </cell>
          <cell r="AY3082" t="str">
            <v>F</v>
          </cell>
          <cell r="AZ3082">
            <v>10</v>
          </cell>
          <cell r="BA3082">
            <v>20</v>
          </cell>
          <cell r="BB3082">
            <v>20</v>
          </cell>
          <cell r="BC3082">
            <v>204</v>
          </cell>
          <cell r="BD3082" t="str">
            <v>LT</v>
          </cell>
          <cell r="BE3082" t="str">
            <v>LTL</v>
          </cell>
          <cell r="BF3082" t="str">
            <v>T</v>
          </cell>
          <cell r="BG3082" t="str">
            <v>T</v>
          </cell>
          <cell r="BH3082">
            <v>10.263</v>
          </cell>
          <cell r="BI3082">
            <v>20.239999999999998</v>
          </cell>
          <cell r="BJ3082">
            <v>0.27300000000000002</v>
          </cell>
          <cell r="BK3082">
            <v>0.11857052</v>
          </cell>
          <cell r="BL3082">
            <v>16</v>
          </cell>
          <cell r="BM3082" t="str">
            <v>82</v>
          </cell>
          <cell r="BN3082">
            <v>190</v>
          </cell>
          <cell r="BO3082">
            <v>95</v>
          </cell>
          <cell r="BR3082">
            <v>4560</v>
          </cell>
          <cell r="BS3082">
            <v>2737</v>
          </cell>
          <cell r="BT3082">
            <v>2737</v>
          </cell>
          <cell r="BU3082">
            <v>3041</v>
          </cell>
          <cell r="BV3082">
            <v>10</v>
          </cell>
          <cell r="BW3082">
            <v>2737</v>
          </cell>
          <cell r="BX3082">
            <v>2238.63</v>
          </cell>
        </row>
        <row r="3083">
          <cell r="E3083" t="str">
            <v>FLTX2070</v>
          </cell>
          <cell r="F3083" t="str">
            <v>750-16 14PR T-191</v>
          </cell>
          <cell r="G3083" t="str">
            <v>750-16 14 T-191</v>
          </cell>
          <cell r="H3083" t="str">
            <v>T-191</v>
          </cell>
          <cell r="I3083" t="str">
            <v>LTS1</v>
          </cell>
          <cell r="J3083" t="str">
            <v>LTS</v>
          </cell>
          <cell r="K3083" t="str">
            <v>FIRESTONE</v>
          </cell>
          <cell r="L3083" t="str">
            <v>750-16 14PR</v>
          </cell>
          <cell r="M3083" t="str">
            <v>T-191</v>
          </cell>
          <cell r="N3083" t="str">
            <v>INDUSTRIAL</v>
          </cell>
          <cell r="O3083" t="str">
            <v>LTL</v>
          </cell>
          <cell r="P3083" t="str">
            <v>T/T</v>
          </cell>
          <cell r="Q3083" t="str">
            <v>LTS0L14F</v>
          </cell>
          <cell r="R3083" t="str">
            <v>THAILAND</v>
          </cell>
          <cell r="S3083">
            <v>3</v>
          </cell>
          <cell r="T3083" t="str">
            <v>TIRE</v>
          </cell>
          <cell r="V3083" t="str">
            <v>750-16</v>
          </cell>
          <cell r="W3083" t="str">
            <v>14PR</v>
          </cell>
          <cell r="Y3083" t="str">
            <v>01</v>
          </cell>
          <cell r="Z3083" t="str">
            <v>TBSR</v>
          </cell>
          <cell r="AA3083" t="str">
            <v>T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 t="str">
            <v>L0</v>
          </cell>
          <cell r="AG3083" t="str">
            <v>LTS0L14F</v>
          </cell>
          <cell r="AL3083" t="str">
            <v>T-191</v>
          </cell>
          <cell r="AO3083" t="str">
            <v>750-16</v>
          </cell>
          <cell r="AP3083" t="str">
            <v>LTL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W3083" t="str">
            <v>DLR</v>
          </cell>
          <cell r="AX3083" t="str">
            <v>DLR</v>
          </cell>
          <cell r="AY3083" t="str">
            <v>F</v>
          </cell>
          <cell r="AZ3083">
            <v>10</v>
          </cell>
          <cell r="BA3083">
            <v>20</v>
          </cell>
          <cell r="BB3083">
            <v>20</v>
          </cell>
          <cell r="BC3083">
            <v>204</v>
          </cell>
          <cell r="BD3083" t="str">
            <v>LT</v>
          </cell>
          <cell r="BE3083" t="str">
            <v>LTL</v>
          </cell>
          <cell r="BF3083" t="str">
            <v>T</v>
          </cell>
          <cell r="BG3083" t="str">
            <v>T</v>
          </cell>
          <cell r="BH3083">
            <v>9.9719999999999995</v>
          </cell>
          <cell r="BI3083">
            <v>0</v>
          </cell>
          <cell r="BJ3083">
            <v>0.36199999999999999</v>
          </cell>
          <cell r="BK3083">
            <v>0.11857052</v>
          </cell>
          <cell r="BL3083">
            <v>16</v>
          </cell>
          <cell r="BM3083" t="str">
            <v>82</v>
          </cell>
          <cell r="BN3083">
            <v>190</v>
          </cell>
          <cell r="BO3083">
            <v>95</v>
          </cell>
          <cell r="BQ3083">
            <v>80</v>
          </cell>
          <cell r="BR3083">
            <v>4560</v>
          </cell>
          <cell r="BS3083">
            <v>2737</v>
          </cell>
          <cell r="BT3083">
            <v>2737</v>
          </cell>
          <cell r="BU3083">
            <v>3041</v>
          </cell>
          <cell r="BV3083">
            <v>10</v>
          </cell>
          <cell r="BW3083">
            <v>2737</v>
          </cell>
          <cell r="BX3083">
            <v>0</v>
          </cell>
        </row>
        <row r="3084">
          <cell r="E3084" t="str">
            <v>FLTX2071</v>
          </cell>
          <cell r="F3084" t="str">
            <v>750-16 14PR T-191-SL46</v>
          </cell>
          <cell r="G3084" t="str">
            <v>750-16 14L6+2BR T191-SL46</v>
          </cell>
          <cell r="H3084" t="str">
            <v>T-191</v>
          </cell>
          <cell r="I3084" t="str">
            <v>LTS1</v>
          </cell>
          <cell r="J3084" t="str">
            <v>LTS</v>
          </cell>
          <cell r="K3084" t="str">
            <v>FIRESTONE</v>
          </cell>
          <cell r="L3084" t="str">
            <v>750-16 14PR</v>
          </cell>
          <cell r="M3084" t="str">
            <v>T-191</v>
          </cell>
          <cell r="N3084" t="str">
            <v>INDUSTRIAL</v>
          </cell>
          <cell r="O3084" t="str">
            <v>LTL</v>
          </cell>
          <cell r="P3084" t="str">
            <v>T/T</v>
          </cell>
          <cell r="Q3084" t="str">
            <v>LTS0L14F</v>
          </cell>
          <cell r="R3084" t="str">
            <v>THAILAND</v>
          </cell>
          <cell r="S3084">
            <v>3</v>
          </cell>
          <cell r="T3084" t="str">
            <v>TIRE</v>
          </cell>
          <cell r="V3084" t="str">
            <v>750-16</v>
          </cell>
          <cell r="W3084" t="str">
            <v>14PR</v>
          </cell>
          <cell r="Y3084" t="str">
            <v>01</v>
          </cell>
          <cell r="Z3084" t="str">
            <v>TBSR</v>
          </cell>
          <cell r="AA3084" t="str">
            <v>T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 t="str">
            <v>L0</v>
          </cell>
          <cell r="AG3084" t="str">
            <v>LTS0L14F</v>
          </cell>
          <cell r="AJ3084" t="str">
            <v>F038</v>
          </cell>
          <cell r="AK3084" t="str">
            <v>SL46</v>
          </cell>
          <cell r="AL3084" t="str">
            <v>T-191</v>
          </cell>
          <cell r="AO3084" t="str">
            <v>750-16</v>
          </cell>
          <cell r="AP3084" t="str">
            <v>LTL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W3084" t="str">
            <v>DLR</v>
          </cell>
          <cell r="AX3084" t="str">
            <v>DLR</v>
          </cell>
          <cell r="AY3084" t="str">
            <v>F</v>
          </cell>
          <cell r="AZ3084">
            <v>10</v>
          </cell>
          <cell r="BA3084">
            <v>20</v>
          </cell>
          <cell r="BB3084">
            <v>20</v>
          </cell>
          <cell r="BC3084">
            <v>204</v>
          </cell>
          <cell r="BD3084" t="str">
            <v>LT</v>
          </cell>
          <cell r="BE3084" t="str">
            <v>LTL</v>
          </cell>
          <cell r="BF3084" t="str">
            <v>T</v>
          </cell>
          <cell r="BG3084" t="str">
            <v>T</v>
          </cell>
          <cell r="BH3084">
            <v>10.263</v>
          </cell>
          <cell r="BI3084">
            <v>20.239999999999998</v>
          </cell>
          <cell r="BJ3084">
            <v>0.27300000000000002</v>
          </cell>
          <cell r="BK3084">
            <v>0.11857052</v>
          </cell>
          <cell r="BL3084">
            <v>16</v>
          </cell>
          <cell r="BM3084" t="str">
            <v>82</v>
          </cell>
          <cell r="BN3084">
            <v>190</v>
          </cell>
          <cell r="BO3084">
            <v>95</v>
          </cell>
          <cell r="BR3084">
            <v>4560</v>
          </cell>
          <cell r="BS3084">
            <v>2737</v>
          </cell>
          <cell r="BT3084">
            <v>2737</v>
          </cell>
          <cell r="BU3084">
            <v>3041</v>
          </cell>
          <cell r="BV3084">
            <v>10</v>
          </cell>
          <cell r="BW3084">
            <v>2737</v>
          </cell>
          <cell r="BX3084">
            <v>0</v>
          </cell>
        </row>
        <row r="3085">
          <cell r="E3085" t="str">
            <v>FLTX2080</v>
          </cell>
          <cell r="F3085" t="str">
            <v>825-16 14PR T-191 (EXP)</v>
          </cell>
          <cell r="G3085" t="str">
            <v>825-16 14 T-191 (EXP)</v>
          </cell>
          <cell r="H3085" t="str">
            <v>T-191</v>
          </cell>
          <cell r="I3085" t="str">
            <v>LTS1</v>
          </cell>
          <cell r="J3085" t="str">
            <v>LTS</v>
          </cell>
          <cell r="K3085" t="str">
            <v>FIRESTONE</v>
          </cell>
          <cell r="L3085" t="str">
            <v>825-16 14PR</v>
          </cell>
          <cell r="M3085" t="str">
            <v>T-191</v>
          </cell>
          <cell r="N3085" t="str">
            <v>INDUSTRIAL</v>
          </cell>
          <cell r="O3085" t="str">
            <v>LTL</v>
          </cell>
          <cell r="P3085" t="str">
            <v>T/T</v>
          </cell>
          <cell r="Q3085" t="str">
            <v>ZDUMMY</v>
          </cell>
          <cell r="R3085" t="str">
            <v>THAILAND</v>
          </cell>
          <cell r="S3085">
            <v>3</v>
          </cell>
          <cell r="T3085" t="str">
            <v>TIRE</v>
          </cell>
          <cell r="V3085" t="str">
            <v>825-16</v>
          </cell>
          <cell r="W3085" t="str">
            <v>14PR</v>
          </cell>
          <cell r="Y3085" t="str">
            <v>01</v>
          </cell>
          <cell r="Z3085" t="str">
            <v>TBSR</v>
          </cell>
          <cell r="AA3085" t="str">
            <v>T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 t="str">
            <v>L0</v>
          </cell>
          <cell r="AG3085">
            <v>0</v>
          </cell>
          <cell r="AK3085" t="str">
            <v>NE92</v>
          </cell>
          <cell r="AL3085" t="str">
            <v>T-191</v>
          </cell>
          <cell r="AO3085" t="str">
            <v>825-16</v>
          </cell>
          <cell r="AP3085" t="str">
            <v>LTL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W3085" t="str">
            <v>NON</v>
          </cell>
          <cell r="AX3085" t="str">
            <v>NON</v>
          </cell>
          <cell r="AY3085" t="str">
            <v>F</v>
          </cell>
          <cell r="AZ3085">
            <v>10</v>
          </cell>
          <cell r="BA3085">
            <v>20</v>
          </cell>
          <cell r="BB3085">
            <v>20</v>
          </cell>
          <cell r="BC3085">
            <v>204</v>
          </cell>
          <cell r="BD3085" t="str">
            <v>LT</v>
          </cell>
          <cell r="BE3085" t="str">
            <v>LTL</v>
          </cell>
          <cell r="BF3085" t="str">
            <v>T</v>
          </cell>
          <cell r="BG3085" t="str">
            <v>T</v>
          </cell>
          <cell r="BH3085">
            <v>12.867000000000001</v>
          </cell>
          <cell r="BI3085">
            <v>24.937999999999999</v>
          </cell>
          <cell r="BJ3085">
            <v>0.40200000000000002</v>
          </cell>
          <cell r="BK3085">
            <v>0.14092515999999997</v>
          </cell>
          <cell r="BL3085">
            <v>16</v>
          </cell>
          <cell r="BM3085" t="str">
            <v>82</v>
          </cell>
          <cell r="BN3085">
            <v>210</v>
          </cell>
          <cell r="BP3085">
            <v>90</v>
          </cell>
          <cell r="BR3085">
            <v>0</v>
          </cell>
          <cell r="BS3085">
            <v>0</v>
          </cell>
          <cell r="BT3085">
            <v>0</v>
          </cell>
          <cell r="BU3085">
            <v>0</v>
          </cell>
          <cell r="BV3085">
            <v>0</v>
          </cell>
          <cell r="BW3085">
            <v>0</v>
          </cell>
          <cell r="BX3085">
            <v>0</v>
          </cell>
        </row>
        <row r="3086">
          <cell r="E3086" t="str">
            <v>FLTX2081</v>
          </cell>
          <cell r="F3086" t="str">
            <v>825-16 14PR T-191 (CCIB)</v>
          </cell>
          <cell r="G3086" t="str">
            <v>LT(L)825-16 14 T-191(CCIB)</v>
          </cell>
          <cell r="H3086" t="str">
            <v>T-191</v>
          </cell>
          <cell r="I3086" t="str">
            <v>LTS1</v>
          </cell>
          <cell r="J3086" t="str">
            <v>LTS</v>
          </cell>
          <cell r="K3086" t="str">
            <v>FIRESTONE</v>
          </cell>
          <cell r="L3086" t="str">
            <v>825-16 14PR</v>
          </cell>
          <cell r="M3086" t="str">
            <v>T-191</v>
          </cell>
          <cell r="N3086" t="str">
            <v>INDUSTRIAL</v>
          </cell>
          <cell r="O3086" t="str">
            <v>LTL</v>
          </cell>
          <cell r="P3086" t="str">
            <v>T/T</v>
          </cell>
          <cell r="Q3086" t="str">
            <v>ZDUMMY</v>
          </cell>
          <cell r="R3086" t="str">
            <v>THAILAND</v>
          </cell>
          <cell r="S3086">
            <v>3</v>
          </cell>
          <cell r="T3086" t="str">
            <v>TIRE</v>
          </cell>
          <cell r="V3086" t="str">
            <v>825-16</v>
          </cell>
          <cell r="W3086" t="str">
            <v>14PR</v>
          </cell>
          <cell r="Y3086" t="str">
            <v>01</v>
          </cell>
          <cell r="Z3086" t="str">
            <v>TBSR</v>
          </cell>
          <cell r="AA3086" t="str">
            <v>T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 t="str">
            <v>L0</v>
          </cell>
          <cell r="AG3086">
            <v>0</v>
          </cell>
          <cell r="AL3086" t="str">
            <v>T-191</v>
          </cell>
          <cell r="AO3086" t="str">
            <v>825-16</v>
          </cell>
          <cell r="AP3086" t="str">
            <v>LTL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W3086" t="str">
            <v>NON</v>
          </cell>
          <cell r="AX3086" t="str">
            <v>NON</v>
          </cell>
          <cell r="AY3086" t="str">
            <v>F</v>
          </cell>
          <cell r="AZ3086">
            <v>10</v>
          </cell>
          <cell r="BA3086">
            <v>20</v>
          </cell>
          <cell r="BB3086">
            <v>20</v>
          </cell>
          <cell r="BC3086">
            <v>204</v>
          </cell>
          <cell r="BD3086" t="str">
            <v>LT</v>
          </cell>
          <cell r="BE3086" t="str">
            <v>LTL</v>
          </cell>
          <cell r="BF3086" t="str">
            <v>T</v>
          </cell>
          <cell r="BG3086" t="str">
            <v>T</v>
          </cell>
          <cell r="BH3086">
            <v>12.689</v>
          </cell>
          <cell r="BI3086">
            <v>0</v>
          </cell>
          <cell r="BJ3086">
            <v>0.40200000000000002</v>
          </cell>
          <cell r="BK3086">
            <v>0.14092515999999997</v>
          </cell>
          <cell r="BL3086">
            <v>16</v>
          </cell>
          <cell r="BM3086" t="str">
            <v>82</v>
          </cell>
          <cell r="BN3086">
            <v>210</v>
          </cell>
          <cell r="BP3086">
            <v>90</v>
          </cell>
          <cell r="BR3086">
            <v>0</v>
          </cell>
          <cell r="BS3086">
            <v>0</v>
          </cell>
          <cell r="BT3086">
            <v>0</v>
          </cell>
          <cell r="BU3086">
            <v>0</v>
          </cell>
          <cell r="BV3086">
            <v>0</v>
          </cell>
          <cell r="BW3086">
            <v>0</v>
          </cell>
          <cell r="BX3086">
            <v>0</v>
          </cell>
        </row>
        <row r="3087">
          <cell r="E3087" t="str">
            <v>FLTX2090</v>
          </cell>
          <cell r="F3087" t="str">
            <v>825-16 12PR T-192</v>
          </cell>
          <cell r="G3087" t="str">
            <v>825-16 12 T-192</v>
          </cell>
          <cell r="H3087" t="str">
            <v>T-192</v>
          </cell>
          <cell r="I3087" t="str">
            <v>LTS1</v>
          </cell>
          <cell r="J3087" t="str">
            <v>LTS</v>
          </cell>
          <cell r="K3087" t="str">
            <v>FIRESTONE</v>
          </cell>
          <cell r="L3087" t="str">
            <v>825-16 12PR</v>
          </cell>
          <cell r="M3087" t="str">
            <v>T-192</v>
          </cell>
          <cell r="N3087" t="str">
            <v>INDUSTRIAL</v>
          </cell>
          <cell r="O3087" t="str">
            <v>LTL</v>
          </cell>
          <cell r="P3087" t="str">
            <v>T/T</v>
          </cell>
          <cell r="Q3087" t="str">
            <v>LTS0L25F</v>
          </cell>
          <cell r="R3087" t="str">
            <v>THAILAND</v>
          </cell>
          <cell r="S3087">
            <v>3</v>
          </cell>
          <cell r="T3087" t="str">
            <v>TIRE</v>
          </cell>
          <cell r="V3087" t="str">
            <v>825-16</v>
          </cell>
          <cell r="W3087" t="str">
            <v>12PR</v>
          </cell>
          <cell r="Y3087" t="str">
            <v>01</v>
          </cell>
          <cell r="Z3087" t="str">
            <v>TBSR</v>
          </cell>
          <cell r="AA3087" t="str">
            <v>T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 t="str">
            <v>L0</v>
          </cell>
          <cell r="AG3087" t="str">
            <v>LTS0L25F</v>
          </cell>
          <cell r="AL3087" t="str">
            <v>T-192</v>
          </cell>
          <cell r="AO3087" t="str">
            <v>825-16</v>
          </cell>
          <cell r="AP3087" t="str">
            <v>LTL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W3087" t="str">
            <v>DLR</v>
          </cell>
          <cell r="AX3087" t="str">
            <v>DLR</v>
          </cell>
          <cell r="AY3087" t="str">
            <v>F</v>
          </cell>
          <cell r="AZ3087">
            <v>10</v>
          </cell>
          <cell r="BA3087">
            <v>20</v>
          </cell>
          <cell r="BB3087">
            <v>20</v>
          </cell>
          <cell r="BC3087">
            <v>204</v>
          </cell>
          <cell r="BD3087" t="str">
            <v>LT</v>
          </cell>
          <cell r="BE3087" t="str">
            <v>LTL</v>
          </cell>
          <cell r="BF3087" t="str">
            <v>T</v>
          </cell>
          <cell r="BG3087" t="str">
            <v>T</v>
          </cell>
          <cell r="BH3087">
            <v>13.18</v>
          </cell>
          <cell r="BI3087">
            <v>0</v>
          </cell>
          <cell r="BJ3087">
            <v>0.40200000000000002</v>
          </cell>
          <cell r="BK3087">
            <v>0.14092515999999997</v>
          </cell>
          <cell r="BL3087">
            <v>16</v>
          </cell>
          <cell r="BM3087" t="str">
            <v>82</v>
          </cell>
          <cell r="BN3087">
            <v>210</v>
          </cell>
          <cell r="BO3087">
            <v>95</v>
          </cell>
          <cell r="BQ3087">
            <v>80</v>
          </cell>
          <cell r="BR3087">
            <v>5310</v>
          </cell>
          <cell r="BS3087">
            <v>3184</v>
          </cell>
          <cell r="BT3087">
            <v>3184</v>
          </cell>
          <cell r="BU3087">
            <v>3538</v>
          </cell>
          <cell r="BV3087">
            <v>10</v>
          </cell>
          <cell r="BW3087">
            <v>3184</v>
          </cell>
          <cell r="BX3087">
            <v>0</v>
          </cell>
        </row>
        <row r="3088">
          <cell r="E3088" t="str">
            <v>FLTX2091</v>
          </cell>
          <cell r="F3088" t="str">
            <v>825-16 12PR T-192(EB94)</v>
          </cell>
          <cell r="G3088" t="str">
            <v>825-16 12J8+2BR T192-EB94</v>
          </cell>
          <cell r="H3088" t="str">
            <v>T-192</v>
          </cell>
          <cell r="I3088" t="str">
            <v>LTS1</v>
          </cell>
          <cell r="J3088" t="str">
            <v>LTS</v>
          </cell>
          <cell r="K3088" t="str">
            <v>FIRESTONE</v>
          </cell>
          <cell r="L3088" t="str">
            <v>825-16 12PR</v>
          </cell>
          <cell r="M3088" t="str">
            <v>T-192</v>
          </cell>
          <cell r="N3088" t="str">
            <v>INDUSTRIAL</v>
          </cell>
          <cell r="O3088" t="str">
            <v>LTL</v>
          </cell>
          <cell r="P3088" t="str">
            <v>T/T</v>
          </cell>
          <cell r="Q3088" t="str">
            <v>LTS0L25F</v>
          </cell>
          <cell r="R3088" t="str">
            <v>THAILAND</v>
          </cell>
          <cell r="S3088">
            <v>3</v>
          </cell>
          <cell r="T3088" t="str">
            <v>TIRE</v>
          </cell>
          <cell r="V3088" t="str">
            <v>825-16</v>
          </cell>
          <cell r="W3088" t="str">
            <v>12PR</v>
          </cell>
          <cell r="Y3088" t="str">
            <v>01</v>
          </cell>
          <cell r="Z3088" t="str">
            <v>TBSR</v>
          </cell>
          <cell r="AA3088" t="str">
            <v>T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 t="str">
            <v>L0</v>
          </cell>
          <cell r="AG3088" t="str">
            <v>LTS0L25F</v>
          </cell>
          <cell r="AJ3088" t="str">
            <v>F051</v>
          </cell>
          <cell r="AK3088" t="str">
            <v>EB94</v>
          </cell>
          <cell r="AL3088" t="str">
            <v>T-192</v>
          </cell>
          <cell r="AO3088" t="str">
            <v>825-16</v>
          </cell>
          <cell r="AP3088" t="str">
            <v>LTL</v>
          </cell>
          <cell r="AQ3088">
            <v>0</v>
          </cell>
          <cell r="AR3088">
            <v>0</v>
          </cell>
          <cell r="AS3088" t="str">
            <v>OE</v>
          </cell>
          <cell r="AT3088" t="str">
            <v>REP</v>
          </cell>
          <cell r="AW3088" t="str">
            <v>DLR</v>
          </cell>
          <cell r="AX3088" t="str">
            <v>CONT</v>
          </cell>
          <cell r="AY3088" t="str">
            <v>F</v>
          </cell>
          <cell r="AZ3088">
            <v>10</v>
          </cell>
          <cell r="BA3088">
            <v>20</v>
          </cell>
          <cell r="BB3088">
            <v>20</v>
          </cell>
          <cell r="BC3088">
            <v>204</v>
          </cell>
          <cell r="BD3088" t="str">
            <v>LT</v>
          </cell>
          <cell r="BE3088" t="str">
            <v>LTL</v>
          </cell>
          <cell r="BF3088" t="str">
            <v>T</v>
          </cell>
          <cell r="BG3088" t="str">
            <v>T</v>
          </cell>
          <cell r="BH3088">
            <v>13.015000000000001</v>
          </cell>
          <cell r="BI3088">
            <v>24.937999999999999</v>
          </cell>
          <cell r="BJ3088">
            <v>0.315</v>
          </cell>
          <cell r="BK3088">
            <v>0.14092515999999997</v>
          </cell>
          <cell r="BL3088">
            <v>16</v>
          </cell>
          <cell r="BM3088" t="str">
            <v>82</v>
          </cell>
          <cell r="BN3088">
            <v>210</v>
          </cell>
          <cell r="BO3088">
            <v>95</v>
          </cell>
          <cell r="BR3088">
            <v>5310</v>
          </cell>
          <cell r="BS3088">
            <v>3184</v>
          </cell>
          <cell r="BT3088">
            <v>3184</v>
          </cell>
          <cell r="BU3088">
            <v>3538</v>
          </cell>
          <cell r="BV3088">
            <v>10</v>
          </cell>
          <cell r="BW3088">
            <v>3184</v>
          </cell>
          <cell r="BX3088">
            <v>2601.4699999999998</v>
          </cell>
        </row>
        <row r="3089">
          <cell r="E3089" t="str">
            <v>FLTX2100</v>
          </cell>
          <cell r="F3089" t="str">
            <v>825-16 14PR T-192</v>
          </cell>
          <cell r="G3089" t="str">
            <v>825-16 14 T-192</v>
          </cell>
          <cell r="H3089" t="str">
            <v>T-192</v>
          </cell>
          <cell r="I3089" t="str">
            <v>LTS1</v>
          </cell>
          <cell r="J3089" t="str">
            <v>LTS</v>
          </cell>
          <cell r="K3089" t="str">
            <v>FIRESTONE</v>
          </cell>
          <cell r="L3089" t="str">
            <v>825-16 14PR</v>
          </cell>
          <cell r="M3089" t="str">
            <v>T-192</v>
          </cell>
          <cell r="N3089" t="str">
            <v>INDUSTRIAL</v>
          </cell>
          <cell r="O3089" t="str">
            <v>LTL</v>
          </cell>
          <cell r="P3089" t="str">
            <v>T/T</v>
          </cell>
          <cell r="Q3089" t="str">
            <v>LTS0L26F</v>
          </cell>
          <cell r="R3089" t="str">
            <v>THAILAND</v>
          </cell>
          <cell r="S3089">
            <v>3</v>
          </cell>
          <cell r="T3089" t="str">
            <v>TIRE</v>
          </cell>
          <cell r="V3089" t="str">
            <v>825-16</v>
          </cell>
          <cell r="W3089" t="str">
            <v>14PR</v>
          </cell>
          <cell r="Y3089" t="str">
            <v>01</v>
          </cell>
          <cell r="Z3089" t="str">
            <v>TBSR</v>
          </cell>
          <cell r="AA3089" t="str">
            <v>T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 t="str">
            <v>L0</v>
          </cell>
          <cell r="AG3089">
            <v>0</v>
          </cell>
          <cell r="AL3089" t="str">
            <v>T-192</v>
          </cell>
          <cell r="AO3089" t="str">
            <v>825-16</v>
          </cell>
          <cell r="AP3089" t="str">
            <v>LTL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W3089" t="str">
            <v>DLR</v>
          </cell>
          <cell r="AX3089" t="str">
            <v>DLR</v>
          </cell>
          <cell r="AY3089" t="str">
            <v>F</v>
          </cell>
          <cell r="AZ3089">
            <v>10</v>
          </cell>
          <cell r="BA3089">
            <v>20</v>
          </cell>
          <cell r="BB3089">
            <v>20</v>
          </cell>
          <cell r="BC3089">
            <v>204</v>
          </cell>
          <cell r="BD3089" t="str">
            <v>LT</v>
          </cell>
          <cell r="BE3089" t="str">
            <v>LTL</v>
          </cell>
          <cell r="BF3089" t="str">
            <v>T</v>
          </cell>
          <cell r="BG3089" t="str">
            <v>T</v>
          </cell>
          <cell r="BH3089">
            <v>12.917999999999999</v>
          </cell>
          <cell r="BI3089">
            <v>0</v>
          </cell>
          <cell r="BJ3089">
            <v>0.40200000000000002</v>
          </cell>
          <cell r="BK3089">
            <v>0.14092515999999997</v>
          </cell>
          <cell r="BL3089">
            <v>16</v>
          </cell>
          <cell r="BM3089" t="str">
            <v>82</v>
          </cell>
          <cell r="BN3089">
            <v>210</v>
          </cell>
          <cell r="BO3089">
            <v>95</v>
          </cell>
          <cell r="BQ3089">
            <v>80</v>
          </cell>
          <cell r="BR3089">
            <v>5910</v>
          </cell>
          <cell r="BS3089">
            <v>3547</v>
          </cell>
          <cell r="BT3089">
            <v>3547</v>
          </cell>
          <cell r="BU3089">
            <v>3941</v>
          </cell>
          <cell r="BV3089">
            <v>10</v>
          </cell>
          <cell r="BW3089">
            <v>3547</v>
          </cell>
          <cell r="BX3089">
            <v>0</v>
          </cell>
        </row>
        <row r="3090">
          <cell r="E3090" t="str">
            <v>FLTX2101</v>
          </cell>
          <cell r="F3090" t="str">
            <v>825-16 14PR T-192-NE49</v>
          </cell>
          <cell r="G3090" t="str">
            <v>825-16 14J8+2BR T192-NE49</v>
          </cell>
          <cell r="H3090" t="str">
            <v>T-192</v>
          </cell>
          <cell r="I3090" t="str">
            <v>LTS1</v>
          </cell>
          <cell r="J3090" t="str">
            <v>LTS</v>
          </cell>
          <cell r="K3090" t="str">
            <v>FIRESTONE</v>
          </cell>
          <cell r="L3090" t="str">
            <v>825-16 14PR</v>
          </cell>
          <cell r="M3090" t="str">
            <v>T-192</v>
          </cell>
          <cell r="N3090" t="str">
            <v>INDUSTRIAL</v>
          </cell>
          <cell r="O3090" t="str">
            <v>LTL</v>
          </cell>
          <cell r="P3090" t="str">
            <v>T/T</v>
          </cell>
          <cell r="Q3090" t="str">
            <v>LTS0L38F</v>
          </cell>
          <cell r="R3090" t="str">
            <v>THAILAND</v>
          </cell>
          <cell r="S3090">
            <v>3</v>
          </cell>
          <cell r="T3090" t="str">
            <v>TIRE</v>
          </cell>
          <cell r="V3090" t="str">
            <v>825-16</v>
          </cell>
          <cell r="W3090" t="str">
            <v>14PR</v>
          </cell>
          <cell r="Y3090" t="str">
            <v>01</v>
          </cell>
          <cell r="Z3090" t="str">
            <v>TBSR</v>
          </cell>
          <cell r="AA3090" t="str">
            <v>T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 t="str">
            <v>L0</v>
          </cell>
          <cell r="AG3090" t="str">
            <v>LTX0L26F</v>
          </cell>
          <cell r="AJ3090" t="str">
            <v>F052</v>
          </cell>
          <cell r="AK3090" t="str">
            <v>NE49</v>
          </cell>
          <cell r="AL3090" t="str">
            <v>T-192</v>
          </cell>
          <cell r="AO3090" t="str">
            <v>825-16</v>
          </cell>
          <cell r="AP3090" t="str">
            <v>LTL</v>
          </cell>
          <cell r="AQ3090">
            <v>0</v>
          </cell>
          <cell r="AR3090">
            <v>0</v>
          </cell>
          <cell r="AS3090" t="str">
            <v>OE</v>
          </cell>
          <cell r="AT3090" t="str">
            <v>REP</v>
          </cell>
          <cell r="AW3090" t="str">
            <v>DLR</v>
          </cell>
          <cell r="AX3090" t="str">
            <v>CONT</v>
          </cell>
          <cell r="AY3090" t="str">
            <v>F</v>
          </cell>
          <cell r="AZ3090">
            <v>10</v>
          </cell>
          <cell r="BA3090">
            <v>20</v>
          </cell>
          <cell r="BB3090">
            <v>20</v>
          </cell>
          <cell r="BC3090">
            <v>204</v>
          </cell>
          <cell r="BD3090" t="str">
            <v>LT</v>
          </cell>
          <cell r="BE3090" t="str">
            <v>LTL</v>
          </cell>
          <cell r="BF3090" t="str">
            <v>T</v>
          </cell>
          <cell r="BG3090" t="str">
            <v>T</v>
          </cell>
          <cell r="BH3090">
            <v>12.917999999999999</v>
          </cell>
          <cell r="BI3090">
            <v>24.937999999999999</v>
          </cell>
          <cell r="BJ3090">
            <v>0.315</v>
          </cell>
          <cell r="BK3090">
            <v>0.14092515999999997</v>
          </cell>
          <cell r="BL3090">
            <v>16</v>
          </cell>
          <cell r="BM3090" t="str">
            <v>82</v>
          </cell>
          <cell r="BN3090">
            <v>210</v>
          </cell>
          <cell r="BO3090">
            <v>95</v>
          </cell>
          <cell r="BR3090">
            <v>5910</v>
          </cell>
          <cell r="BS3090">
            <v>3547</v>
          </cell>
          <cell r="BT3090">
            <v>3547</v>
          </cell>
          <cell r="BU3090">
            <v>3941</v>
          </cell>
          <cell r="BV3090">
            <v>10</v>
          </cell>
          <cell r="BW3090">
            <v>3547</v>
          </cell>
          <cell r="BX3090">
            <v>2898</v>
          </cell>
        </row>
        <row r="3091">
          <cell r="E3091" t="str">
            <v>FLVX1010</v>
          </cell>
          <cell r="F3091" t="str">
            <v>195R14C 8PR BRAVO</v>
          </cell>
          <cell r="G3091" t="str">
            <v>195R14C  8 B639</v>
          </cell>
          <cell r="H3091" t="str">
            <v>BRAVO</v>
          </cell>
          <cell r="I3091" t="str">
            <v>LVR1</v>
          </cell>
          <cell r="J3091" t="str">
            <v>LVR</v>
          </cell>
          <cell r="K3091" t="str">
            <v>FIRESTONE</v>
          </cell>
          <cell r="L3091" t="str">
            <v>195R14C 8PR</v>
          </cell>
          <cell r="M3091" t="str">
            <v>BRAVO</v>
          </cell>
          <cell r="N3091" t="str">
            <v>COMMERCIAL</v>
          </cell>
          <cell r="O3091" t="str">
            <v>LVRS</v>
          </cell>
          <cell r="P3091" t="str">
            <v>T/L</v>
          </cell>
          <cell r="Q3091" t="str">
            <v>LVR0L01F</v>
          </cell>
          <cell r="R3091" t="str">
            <v>THAILAND</v>
          </cell>
          <cell r="S3091">
            <v>3</v>
          </cell>
          <cell r="T3091" t="str">
            <v>TIRE</v>
          </cell>
          <cell r="V3091" t="str">
            <v>195R14</v>
          </cell>
          <cell r="W3091" t="str">
            <v>8PR</v>
          </cell>
          <cell r="Y3091" t="str">
            <v>01</v>
          </cell>
          <cell r="Z3091" t="str">
            <v>TBSR</v>
          </cell>
          <cell r="AA3091" t="str">
            <v>T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 t="str">
            <v>L0</v>
          </cell>
          <cell r="AG3091">
            <v>0</v>
          </cell>
          <cell r="AL3091" t="str">
            <v>BRAVO</v>
          </cell>
          <cell r="AO3091" t="str">
            <v>195R14</v>
          </cell>
          <cell r="AP3091" t="str">
            <v>LVRS</v>
          </cell>
          <cell r="AQ3091" t="str">
            <v>OTHERS</v>
          </cell>
          <cell r="AR3091" t="str">
            <v>14 Inch</v>
          </cell>
          <cell r="AS3091">
            <v>0</v>
          </cell>
          <cell r="AT3091">
            <v>0</v>
          </cell>
          <cell r="AW3091" t="str">
            <v>NON</v>
          </cell>
          <cell r="AX3091" t="str">
            <v>NON</v>
          </cell>
          <cell r="AY3091" t="str">
            <v>F</v>
          </cell>
          <cell r="AZ3091">
            <v>10</v>
          </cell>
          <cell r="BA3091">
            <v>30</v>
          </cell>
          <cell r="BB3091">
            <v>20</v>
          </cell>
          <cell r="BC3091">
            <v>201</v>
          </cell>
          <cell r="BD3091" t="str">
            <v>LVR</v>
          </cell>
          <cell r="BE3091" t="str">
            <v>LVRS</v>
          </cell>
          <cell r="BF3091" t="str">
            <v>T</v>
          </cell>
          <cell r="BG3091" t="str">
            <v>T</v>
          </cell>
          <cell r="BH3091">
            <v>6.8479999999999999</v>
          </cell>
          <cell r="BI3091">
            <v>0</v>
          </cell>
          <cell r="BJ3091">
            <v>0.26</v>
          </cell>
          <cell r="BK3091">
            <v>0.1071988126</v>
          </cell>
          <cell r="BL3091">
            <v>14</v>
          </cell>
          <cell r="BM3091" t="str">
            <v>82</v>
          </cell>
          <cell r="BN3091">
            <v>195</v>
          </cell>
          <cell r="BO3091">
            <v>95</v>
          </cell>
          <cell r="BQ3091">
            <v>80</v>
          </cell>
          <cell r="BR3091">
            <v>0</v>
          </cell>
          <cell r="BS3091">
            <v>0</v>
          </cell>
          <cell r="BT3091">
            <v>0</v>
          </cell>
          <cell r="BU3091">
            <v>0</v>
          </cell>
          <cell r="BV3091">
            <v>0</v>
          </cell>
          <cell r="BW3091">
            <v>0</v>
          </cell>
          <cell r="BX3091">
            <v>0</v>
          </cell>
        </row>
        <row r="3092">
          <cell r="E3092" t="str">
            <v>FLVX1020</v>
          </cell>
          <cell r="F3092" t="str">
            <v>215/75R14C 8PR  BRAVO</v>
          </cell>
          <cell r="G3092" t="str">
            <v>215/75R14C  8 B639</v>
          </cell>
          <cell r="H3092" t="str">
            <v>BRAVO</v>
          </cell>
          <cell r="I3092" t="str">
            <v>LVR1</v>
          </cell>
          <cell r="J3092" t="str">
            <v>LVR</v>
          </cell>
          <cell r="K3092" t="str">
            <v>FIRESTONE</v>
          </cell>
          <cell r="L3092" t="str">
            <v>215/75R14C 8PR</v>
          </cell>
          <cell r="M3092" t="str">
            <v>BRAVO</v>
          </cell>
          <cell r="N3092" t="str">
            <v>HEAVY DUTY</v>
          </cell>
          <cell r="O3092" t="str">
            <v>LVRS</v>
          </cell>
          <cell r="P3092" t="str">
            <v>T/L</v>
          </cell>
          <cell r="Q3092" t="str">
            <v>LVR0L02F</v>
          </cell>
          <cell r="R3092" t="str">
            <v>THAILAND</v>
          </cell>
          <cell r="S3092">
            <v>3</v>
          </cell>
          <cell r="T3092" t="str">
            <v>TIRE</v>
          </cell>
          <cell r="V3092" t="str">
            <v>215/75R14</v>
          </cell>
          <cell r="W3092" t="str">
            <v>8PR</v>
          </cell>
          <cell r="Y3092" t="str">
            <v>01</v>
          </cell>
          <cell r="Z3092" t="str">
            <v>TBSR</v>
          </cell>
          <cell r="AA3092" t="str">
            <v>T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 t="str">
            <v>L0</v>
          </cell>
          <cell r="AG3092">
            <v>0</v>
          </cell>
          <cell r="AL3092" t="str">
            <v>BRAVO</v>
          </cell>
          <cell r="AO3092" t="str">
            <v>215/75R14</v>
          </cell>
          <cell r="AP3092" t="str">
            <v>LVRS</v>
          </cell>
          <cell r="AQ3092" t="str">
            <v>OTHERS</v>
          </cell>
          <cell r="AR3092" t="str">
            <v>14 Inch</v>
          </cell>
          <cell r="AS3092">
            <v>0</v>
          </cell>
          <cell r="AT3092">
            <v>0</v>
          </cell>
          <cell r="AW3092" t="str">
            <v>DLR</v>
          </cell>
          <cell r="AX3092" t="str">
            <v>DLR</v>
          </cell>
          <cell r="AY3092" t="str">
            <v>F</v>
          </cell>
          <cell r="AZ3092">
            <v>10</v>
          </cell>
          <cell r="BA3092">
            <v>30</v>
          </cell>
          <cell r="BB3092">
            <v>20</v>
          </cell>
          <cell r="BC3092">
            <v>201</v>
          </cell>
          <cell r="BD3092" t="str">
            <v>LVR</v>
          </cell>
          <cell r="BE3092" t="str">
            <v>LVRS</v>
          </cell>
          <cell r="BF3092" t="str">
            <v>T</v>
          </cell>
          <cell r="BG3092" t="str">
            <v>T</v>
          </cell>
          <cell r="BH3092">
            <v>7.8230000000000004</v>
          </cell>
          <cell r="BI3092">
            <v>0</v>
          </cell>
          <cell r="BJ3092">
            <v>0.27</v>
          </cell>
          <cell r="BK3092">
            <v>0.11725400054999997</v>
          </cell>
          <cell r="BL3092">
            <v>14</v>
          </cell>
          <cell r="BM3092" t="str">
            <v>75</v>
          </cell>
          <cell r="BN3092">
            <v>215</v>
          </cell>
          <cell r="BO3092">
            <v>95</v>
          </cell>
          <cell r="BQ3092">
            <v>80</v>
          </cell>
          <cell r="BR3092">
            <v>2340</v>
          </cell>
          <cell r="BS3092">
            <v>1405</v>
          </cell>
          <cell r="BT3092">
            <v>1405</v>
          </cell>
          <cell r="BU3092">
            <v>1561</v>
          </cell>
          <cell r="BV3092">
            <v>10</v>
          </cell>
          <cell r="BW3092">
            <v>1405</v>
          </cell>
          <cell r="BX3092">
            <v>0</v>
          </cell>
        </row>
        <row r="3093">
          <cell r="E3093" t="str">
            <v>FLVX1021</v>
          </cell>
          <cell r="F3093" t="str">
            <v>215/75R14C 8PR BRAVO (BN44)</v>
          </cell>
          <cell r="G3093" t="str">
            <v>215/75R14C 8S2DK4 B639(T)BN44</v>
          </cell>
          <cell r="H3093" t="str">
            <v>BRAVO</v>
          </cell>
          <cell r="I3093" t="str">
            <v>LVR1</v>
          </cell>
          <cell r="J3093" t="str">
            <v>LVR</v>
          </cell>
          <cell r="K3093" t="str">
            <v>FIRESTONE</v>
          </cell>
          <cell r="L3093" t="str">
            <v>215/75R14C 8PR</v>
          </cell>
          <cell r="M3093" t="str">
            <v>BRAVO</v>
          </cell>
          <cell r="N3093" t="str">
            <v>HEAVY DUTY</v>
          </cell>
          <cell r="O3093" t="str">
            <v>LVRS</v>
          </cell>
          <cell r="P3093" t="str">
            <v>T/L</v>
          </cell>
          <cell r="Q3093" t="str">
            <v>LVR0L02F</v>
          </cell>
          <cell r="R3093" t="str">
            <v>THAILAND</v>
          </cell>
          <cell r="S3093">
            <v>3</v>
          </cell>
          <cell r="T3093" t="str">
            <v>TIRE</v>
          </cell>
          <cell r="V3093" t="str">
            <v>215/75R14</v>
          </cell>
          <cell r="W3093" t="str">
            <v>8PR</v>
          </cell>
          <cell r="Y3093" t="str">
            <v>01</v>
          </cell>
          <cell r="Z3093" t="str">
            <v>TBSR</v>
          </cell>
          <cell r="AA3093" t="str">
            <v>T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 t="str">
            <v>L0</v>
          </cell>
          <cell r="AG3093" t="str">
            <v>LVR0L02F</v>
          </cell>
          <cell r="AJ3093" t="str">
            <v>B293</v>
          </cell>
          <cell r="AK3093" t="str">
            <v>BN44</v>
          </cell>
          <cell r="AL3093" t="str">
            <v>BRAVO</v>
          </cell>
          <cell r="AO3093" t="str">
            <v>215/75R14</v>
          </cell>
          <cell r="AP3093" t="str">
            <v>LVRS</v>
          </cell>
          <cell r="AQ3093" t="str">
            <v>OTHERS</v>
          </cell>
          <cell r="AR3093" t="str">
            <v>14 Inch</v>
          </cell>
          <cell r="AS3093" t="str">
            <v/>
          </cell>
          <cell r="AT3093" t="str">
            <v>REP</v>
          </cell>
          <cell r="AW3093" t="str">
            <v>DLR</v>
          </cell>
          <cell r="AX3093" t="str">
            <v>CONT</v>
          </cell>
          <cell r="AY3093" t="str">
            <v>F</v>
          </cell>
          <cell r="AZ3093">
            <v>10</v>
          </cell>
          <cell r="BA3093">
            <v>30</v>
          </cell>
          <cell r="BB3093">
            <v>20</v>
          </cell>
          <cell r="BC3093">
            <v>201</v>
          </cell>
          <cell r="BD3093" t="str">
            <v>LVR</v>
          </cell>
          <cell r="BE3093" t="str">
            <v>LVRS</v>
          </cell>
          <cell r="BF3093" t="str">
            <v>T</v>
          </cell>
          <cell r="BG3093" t="str">
            <v>T</v>
          </cell>
          <cell r="BH3093">
            <v>7.5179999999999998</v>
          </cell>
          <cell r="BI3093">
            <v>15.742000000000001</v>
          </cell>
          <cell r="BJ3093">
            <v>0.29199999999999998</v>
          </cell>
          <cell r="BK3093">
            <v>0.11725400054999997</v>
          </cell>
          <cell r="BL3093">
            <v>14</v>
          </cell>
          <cell r="BM3093" t="str">
            <v>75</v>
          </cell>
          <cell r="BN3093">
            <v>215</v>
          </cell>
          <cell r="BO3093">
            <v>95</v>
          </cell>
          <cell r="BQ3093">
            <v>80</v>
          </cell>
          <cell r="BR3093">
            <v>2340</v>
          </cell>
          <cell r="BS3093">
            <v>1405</v>
          </cell>
          <cell r="BT3093">
            <v>1405</v>
          </cell>
          <cell r="BU3093">
            <v>1561</v>
          </cell>
          <cell r="BV3093">
            <v>10</v>
          </cell>
          <cell r="BW3093">
            <v>1405</v>
          </cell>
          <cell r="BX3093">
            <v>1162.1099999999999</v>
          </cell>
        </row>
        <row r="3094">
          <cell r="E3094" t="str">
            <v>FLVX1030</v>
          </cell>
          <cell r="F3094" t="str">
            <v>205R14C 8PR BRAVO</v>
          </cell>
          <cell r="G3094" t="str">
            <v>205R14C 8 B639</v>
          </cell>
          <cell r="H3094" t="str">
            <v>BRAVO</v>
          </cell>
          <cell r="I3094" t="str">
            <v>LVR1</v>
          </cell>
          <cell r="J3094" t="str">
            <v>LVR</v>
          </cell>
          <cell r="K3094" t="str">
            <v>FIRESTONE</v>
          </cell>
          <cell r="L3094" t="str">
            <v>205R14C 8PR</v>
          </cell>
          <cell r="M3094" t="str">
            <v>BRAVO</v>
          </cell>
          <cell r="N3094" t="str">
            <v>HEAVY DUTY</v>
          </cell>
          <cell r="O3094" t="str">
            <v>LVRS</v>
          </cell>
          <cell r="P3094" t="str">
            <v>T/L</v>
          </cell>
          <cell r="Q3094" t="str">
            <v>LVR0L03F</v>
          </cell>
          <cell r="R3094" t="str">
            <v>THAILAND</v>
          </cell>
          <cell r="S3094">
            <v>3</v>
          </cell>
          <cell r="T3094" t="str">
            <v>TIRE</v>
          </cell>
          <cell r="V3094" t="str">
            <v>205R14</v>
          </cell>
          <cell r="W3094" t="str">
            <v>8PR</v>
          </cell>
          <cell r="Y3094" t="str">
            <v>01</v>
          </cell>
          <cell r="Z3094" t="str">
            <v>TBSR</v>
          </cell>
          <cell r="AA3094" t="str">
            <v>T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 t="str">
            <v>L0</v>
          </cell>
          <cell r="AG3094" t="str">
            <v>LTS0L27F</v>
          </cell>
          <cell r="AL3094" t="str">
            <v>BRAVO</v>
          </cell>
          <cell r="AO3094" t="str">
            <v>205R14</v>
          </cell>
          <cell r="AP3094" t="str">
            <v>LVRS</v>
          </cell>
          <cell r="AQ3094" t="str">
            <v>OTHERS</v>
          </cell>
          <cell r="AR3094" t="str">
            <v>14 Inch</v>
          </cell>
          <cell r="AS3094">
            <v>0</v>
          </cell>
          <cell r="AT3094">
            <v>0</v>
          </cell>
          <cell r="AW3094" t="str">
            <v>NON</v>
          </cell>
          <cell r="AX3094" t="str">
            <v>NON</v>
          </cell>
          <cell r="AY3094" t="str">
            <v>F</v>
          </cell>
          <cell r="AZ3094">
            <v>10</v>
          </cell>
          <cell r="BA3094">
            <v>30</v>
          </cell>
          <cell r="BB3094">
            <v>20</v>
          </cell>
          <cell r="BC3094">
            <v>201</v>
          </cell>
          <cell r="BD3094" t="str">
            <v>LVR</v>
          </cell>
          <cell r="BE3094" t="str">
            <v>LVRS</v>
          </cell>
          <cell r="BF3094" t="str">
            <v>T</v>
          </cell>
          <cell r="BG3094" t="str">
            <v>T</v>
          </cell>
          <cell r="BH3094">
            <v>7.6580000000000004</v>
          </cell>
          <cell r="BI3094">
            <v>0</v>
          </cell>
          <cell r="BJ3094">
            <v>0.27</v>
          </cell>
          <cell r="BK3094">
            <v>0.11725387379999998</v>
          </cell>
          <cell r="BL3094">
            <v>14</v>
          </cell>
          <cell r="BM3094" t="str">
            <v>82</v>
          </cell>
          <cell r="BN3094">
            <v>205</v>
          </cell>
          <cell r="BP3094">
            <v>90</v>
          </cell>
          <cell r="BR3094">
            <v>0</v>
          </cell>
          <cell r="BS3094">
            <v>0</v>
          </cell>
          <cell r="BT3094">
            <v>0</v>
          </cell>
          <cell r="BU3094">
            <v>0</v>
          </cell>
          <cell r="BV3094">
            <v>0</v>
          </cell>
          <cell r="BW3094">
            <v>0</v>
          </cell>
          <cell r="BX3094">
            <v>0</v>
          </cell>
        </row>
        <row r="3095">
          <cell r="E3095" t="str">
            <v>FLVX1040</v>
          </cell>
          <cell r="F3095" t="str">
            <v>195/75R14C 8PR BRAVO</v>
          </cell>
          <cell r="G3095" t="str">
            <v>195/75R14C 8 B639</v>
          </cell>
          <cell r="H3095" t="str">
            <v>BRAVO</v>
          </cell>
          <cell r="I3095" t="str">
            <v>LVR1</v>
          </cell>
          <cell r="J3095" t="str">
            <v>LVR</v>
          </cell>
          <cell r="K3095" t="str">
            <v>FIRESTONE</v>
          </cell>
          <cell r="L3095" t="str">
            <v>195/75R14C 8PR</v>
          </cell>
          <cell r="M3095" t="str">
            <v>BRAVO</v>
          </cell>
          <cell r="N3095" t="str">
            <v>COMMERCIAL</v>
          </cell>
          <cell r="O3095" t="str">
            <v>LVRS</v>
          </cell>
          <cell r="P3095" t="str">
            <v>T/L</v>
          </cell>
          <cell r="Q3095" t="str">
            <v>LVR0L04F</v>
          </cell>
          <cell r="R3095" t="str">
            <v>THAILAND</v>
          </cell>
          <cell r="S3095">
            <v>3</v>
          </cell>
          <cell r="T3095" t="str">
            <v>TIRE</v>
          </cell>
          <cell r="V3095" t="str">
            <v>195/75R14</v>
          </cell>
          <cell r="W3095" t="str">
            <v>8PR</v>
          </cell>
          <cell r="Y3095" t="str">
            <v>01</v>
          </cell>
          <cell r="Z3095" t="str">
            <v>TBSR</v>
          </cell>
          <cell r="AA3095" t="str">
            <v>T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 t="str">
            <v>L0</v>
          </cell>
          <cell r="AG3095" t="str">
            <v>LVR0L04F</v>
          </cell>
          <cell r="AL3095" t="str">
            <v>BRAVO</v>
          </cell>
          <cell r="AO3095" t="str">
            <v>195/75R14</v>
          </cell>
          <cell r="AP3095" t="str">
            <v>LVRS</v>
          </cell>
          <cell r="AQ3095" t="str">
            <v>OTHERS</v>
          </cell>
          <cell r="AR3095" t="str">
            <v>14 Inch</v>
          </cell>
          <cell r="AS3095">
            <v>0</v>
          </cell>
          <cell r="AT3095">
            <v>0</v>
          </cell>
          <cell r="AW3095" t="str">
            <v>DLR</v>
          </cell>
          <cell r="AX3095" t="str">
            <v>DLR</v>
          </cell>
          <cell r="AY3095" t="str">
            <v>F</v>
          </cell>
          <cell r="AZ3095">
            <v>10</v>
          </cell>
          <cell r="BA3095">
            <v>30</v>
          </cell>
          <cell r="BB3095">
            <v>20</v>
          </cell>
          <cell r="BC3095">
            <v>201</v>
          </cell>
          <cell r="BD3095" t="str">
            <v>LVR</v>
          </cell>
          <cell r="BE3095" t="str">
            <v>LVRS</v>
          </cell>
          <cell r="BF3095" t="str">
            <v>T</v>
          </cell>
          <cell r="BG3095" t="str">
            <v>T</v>
          </cell>
          <cell r="BH3095">
            <v>6.77</v>
          </cell>
          <cell r="BI3095">
            <v>0</v>
          </cell>
          <cell r="BJ3095">
            <v>0.26</v>
          </cell>
          <cell r="BK3095">
            <v>9.8707898349999962E-2</v>
          </cell>
          <cell r="BL3095">
            <v>14</v>
          </cell>
          <cell r="BM3095" t="str">
            <v>75</v>
          </cell>
          <cell r="BN3095">
            <v>195</v>
          </cell>
          <cell r="BO3095">
            <v>95</v>
          </cell>
          <cell r="BQ3095">
            <v>80</v>
          </cell>
          <cell r="BR3095">
            <v>2020</v>
          </cell>
          <cell r="BS3095">
            <v>1214</v>
          </cell>
          <cell r="BT3095">
            <v>1214</v>
          </cell>
          <cell r="BU3095">
            <v>1349</v>
          </cell>
          <cell r="BV3095">
            <v>10</v>
          </cell>
          <cell r="BW3095">
            <v>1214</v>
          </cell>
          <cell r="BX3095">
            <v>0</v>
          </cell>
        </row>
        <row r="3096">
          <cell r="E3096" t="str">
            <v>FLVX1050</v>
          </cell>
          <cell r="F3096" t="str">
            <v>205/75R14C 8PR BRAVO</v>
          </cell>
          <cell r="G3096" t="str">
            <v>205/75R14C 8 B639</v>
          </cell>
          <cell r="H3096" t="str">
            <v>BRAVO</v>
          </cell>
          <cell r="I3096" t="str">
            <v>LVR1</v>
          </cell>
          <cell r="J3096" t="str">
            <v>LVR</v>
          </cell>
          <cell r="K3096" t="str">
            <v>FIRESTONE</v>
          </cell>
          <cell r="L3096" t="str">
            <v>205/75R14C 8PR</v>
          </cell>
          <cell r="M3096" t="str">
            <v>BRAVO</v>
          </cell>
          <cell r="N3096" t="str">
            <v>HEAVY DUTY</v>
          </cell>
          <cell r="O3096" t="str">
            <v>LVRS</v>
          </cell>
          <cell r="P3096" t="str">
            <v>T/L</v>
          </cell>
          <cell r="Q3096" t="str">
            <v>LVR0L05F</v>
          </cell>
          <cell r="R3096" t="str">
            <v>THAILAND</v>
          </cell>
          <cell r="S3096">
            <v>3</v>
          </cell>
          <cell r="T3096" t="str">
            <v>TIRE</v>
          </cell>
          <cell r="V3096" t="str">
            <v>205/75R14</v>
          </cell>
          <cell r="W3096" t="str">
            <v>8PR</v>
          </cell>
          <cell r="Y3096" t="str">
            <v>01</v>
          </cell>
          <cell r="Z3096" t="str">
            <v>TBSR</v>
          </cell>
          <cell r="AA3096" t="str">
            <v>T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 t="str">
            <v>L0</v>
          </cell>
          <cell r="AG3096" t="str">
            <v>LVR0L05F</v>
          </cell>
          <cell r="AL3096" t="str">
            <v>BRAVO</v>
          </cell>
          <cell r="AO3096" t="str">
            <v>205/75R14</v>
          </cell>
          <cell r="AP3096" t="str">
            <v>LVRS</v>
          </cell>
          <cell r="AQ3096" t="str">
            <v>OTHERS</v>
          </cell>
          <cell r="AR3096" t="str">
            <v>14 Inch</v>
          </cell>
          <cell r="AS3096" t="str">
            <v/>
          </cell>
          <cell r="AT3096" t="str">
            <v>REP</v>
          </cell>
          <cell r="AW3096" t="str">
            <v>DLR</v>
          </cell>
          <cell r="AX3096" t="str">
            <v>CONT</v>
          </cell>
          <cell r="AY3096" t="str">
            <v>F</v>
          </cell>
          <cell r="AZ3096">
            <v>10</v>
          </cell>
          <cell r="BA3096">
            <v>30</v>
          </cell>
          <cell r="BB3096">
            <v>20</v>
          </cell>
          <cell r="BC3096">
            <v>201</v>
          </cell>
          <cell r="BD3096" t="str">
            <v>LVR</v>
          </cell>
          <cell r="BE3096" t="str">
            <v>LVRS</v>
          </cell>
          <cell r="BF3096" t="str">
            <v>T</v>
          </cell>
          <cell r="BG3096" t="str">
            <v>T</v>
          </cell>
          <cell r="BH3096">
            <v>7.085</v>
          </cell>
          <cell r="BI3096">
            <v>0</v>
          </cell>
          <cell r="BJ3096">
            <v>0.27</v>
          </cell>
          <cell r="BK3096">
            <v>0.10772689444999997</v>
          </cell>
          <cell r="BL3096">
            <v>14</v>
          </cell>
          <cell r="BM3096" t="str">
            <v>75</v>
          </cell>
          <cell r="BN3096">
            <v>205</v>
          </cell>
          <cell r="BO3096">
            <v>95</v>
          </cell>
          <cell r="BQ3096">
            <v>80</v>
          </cell>
          <cell r="BR3096">
            <v>2240</v>
          </cell>
          <cell r="BS3096">
            <v>1342</v>
          </cell>
          <cell r="BT3096">
            <v>1342</v>
          </cell>
          <cell r="BU3096">
            <v>1491</v>
          </cell>
          <cell r="BV3096">
            <v>10</v>
          </cell>
          <cell r="BW3096">
            <v>1342</v>
          </cell>
          <cell r="BX3096">
            <v>1109.42</v>
          </cell>
        </row>
        <row r="3097">
          <cell r="E3097" t="str">
            <v>FLVX1060</v>
          </cell>
          <cell r="F3097" t="str">
            <v>195R14C 8PR CV9000</v>
          </cell>
          <cell r="G3097" t="str">
            <v>195R14C CV90 (T)</v>
          </cell>
          <cell r="H3097" t="str">
            <v>CV9000</v>
          </cell>
          <cell r="I3097" t="str">
            <v>LVR1</v>
          </cell>
          <cell r="J3097" t="str">
            <v>LVR</v>
          </cell>
          <cell r="K3097" t="str">
            <v>FIRESTONE</v>
          </cell>
          <cell r="L3097" t="str">
            <v>195R14C 8PR</v>
          </cell>
          <cell r="M3097" t="str">
            <v>CV9000</v>
          </cell>
          <cell r="N3097" t="str">
            <v>COMMERCIAL</v>
          </cell>
          <cell r="O3097" t="str">
            <v>LVRS</v>
          </cell>
          <cell r="P3097" t="str">
            <v>T/L</v>
          </cell>
          <cell r="Q3097" t="str">
            <v>LVR0L06F</v>
          </cell>
          <cell r="R3097" t="str">
            <v>THAILAND</v>
          </cell>
          <cell r="S3097">
            <v>3</v>
          </cell>
          <cell r="T3097" t="str">
            <v>TIRE</v>
          </cell>
          <cell r="V3097" t="str">
            <v>195R14</v>
          </cell>
          <cell r="W3097" t="str">
            <v>8PR</v>
          </cell>
          <cell r="Y3097" t="str">
            <v>01</v>
          </cell>
          <cell r="Z3097" t="str">
            <v>TBSR</v>
          </cell>
          <cell r="AA3097" t="str">
            <v>T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 t="str">
            <v>L0</v>
          </cell>
          <cell r="AG3097" t="str">
            <v>LVR0L06F</v>
          </cell>
          <cell r="AL3097" t="str">
            <v>CV9000</v>
          </cell>
          <cell r="AO3097" t="str">
            <v>195R14</v>
          </cell>
          <cell r="AP3097" t="str">
            <v>LVRS</v>
          </cell>
          <cell r="AQ3097" t="str">
            <v>OTHERS</v>
          </cell>
          <cell r="AR3097" t="str">
            <v>14 Inch</v>
          </cell>
          <cell r="AS3097" t="str">
            <v>OE</v>
          </cell>
          <cell r="AT3097" t="str">
            <v>REP</v>
          </cell>
          <cell r="AW3097" t="str">
            <v>DLR</v>
          </cell>
          <cell r="AX3097" t="str">
            <v>CONT</v>
          </cell>
          <cell r="AY3097" t="str">
            <v>F</v>
          </cell>
          <cell r="AZ3097">
            <v>10</v>
          </cell>
          <cell r="BA3097">
            <v>30</v>
          </cell>
          <cell r="BB3097">
            <v>20</v>
          </cell>
          <cell r="BC3097">
            <v>201</v>
          </cell>
          <cell r="BD3097" t="str">
            <v>LVR</v>
          </cell>
          <cell r="BE3097" t="str">
            <v>LVRS</v>
          </cell>
          <cell r="BF3097" t="str">
            <v>T</v>
          </cell>
          <cell r="BG3097" t="str">
            <v>T</v>
          </cell>
          <cell r="BH3097">
            <v>6.5270000000000001</v>
          </cell>
          <cell r="BI3097">
            <v>0</v>
          </cell>
          <cell r="BJ3097">
            <v>0.26</v>
          </cell>
          <cell r="BK3097">
            <v>0.1071988126</v>
          </cell>
          <cell r="BL3097">
            <v>14</v>
          </cell>
          <cell r="BM3097" t="str">
            <v>82</v>
          </cell>
          <cell r="BN3097">
            <v>195</v>
          </cell>
          <cell r="BO3097">
            <v>95</v>
          </cell>
          <cell r="BQ3097">
            <v>80</v>
          </cell>
          <cell r="BR3097">
            <v>2480</v>
          </cell>
          <cell r="BS3097">
            <v>1485</v>
          </cell>
          <cell r="BT3097">
            <v>1485</v>
          </cell>
          <cell r="BU3097">
            <v>1650</v>
          </cell>
          <cell r="BV3097">
            <v>10</v>
          </cell>
          <cell r="BW3097">
            <v>1485</v>
          </cell>
          <cell r="BX3097">
            <v>1225.0899999999999</v>
          </cell>
        </row>
        <row r="3098">
          <cell r="E3098" t="str">
            <v>FLVX1061</v>
          </cell>
          <cell r="F3098" t="str">
            <v>195R14C 8PR CV9000 RE24</v>
          </cell>
          <cell r="G3098" t="str">
            <v>LVR 195R14C CV90 (T) RE24</v>
          </cell>
          <cell r="H3098" t="str">
            <v>CV9000</v>
          </cell>
          <cell r="I3098" t="str">
            <v>LVR1</v>
          </cell>
          <cell r="J3098" t="str">
            <v>LVR</v>
          </cell>
          <cell r="K3098" t="str">
            <v>FIRESTONE</v>
          </cell>
          <cell r="L3098" t="str">
            <v>195R14C 8PR</v>
          </cell>
          <cell r="M3098" t="str">
            <v>CV9000</v>
          </cell>
          <cell r="N3098" t="str">
            <v>COMMERCIAL</v>
          </cell>
          <cell r="O3098" t="str">
            <v>LVRS</v>
          </cell>
          <cell r="P3098" t="str">
            <v>T/L</v>
          </cell>
          <cell r="Q3098" t="str">
            <v>LVR0L06F</v>
          </cell>
          <cell r="R3098" t="str">
            <v>THAILAND</v>
          </cell>
          <cell r="S3098">
            <v>3</v>
          </cell>
          <cell r="T3098" t="str">
            <v>TIRE</v>
          </cell>
          <cell r="V3098" t="str">
            <v>195R14</v>
          </cell>
          <cell r="W3098" t="str">
            <v>8PR</v>
          </cell>
          <cell r="Y3098" t="str">
            <v>01</v>
          </cell>
          <cell r="Z3098" t="str">
            <v>TBSR</v>
          </cell>
          <cell r="AA3098" t="str">
            <v>T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 t="str">
            <v>L0</v>
          </cell>
          <cell r="AG3098">
            <v>0</v>
          </cell>
          <cell r="AJ3098" t="str">
            <v>B489</v>
          </cell>
          <cell r="AK3098" t="str">
            <v>RE24</v>
          </cell>
          <cell r="AL3098" t="str">
            <v>CV9000</v>
          </cell>
          <cell r="AO3098" t="str">
            <v>195R14</v>
          </cell>
          <cell r="AP3098" t="str">
            <v>LVRS</v>
          </cell>
          <cell r="AQ3098" t="str">
            <v>OTHERS</v>
          </cell>
          <cell r="AR3098" t="str">
            <v>14 Inch</v>
          </cell>
          <cell r="AS3098" t="str">
            <v/>
          </cell>
          <cell r="AT3098" t="str">
            <v>REP</v>
          </cell>
          <cell r="AW3098" t="str">
            <v>DLR</v>
          </cell>
          <cell r="AX3098" t="str">
            <v>CONT</v>
          </cell>
          <cell r="AY3098" t="str">
            <v>F</v>
          </cell>
          <cell r="AZ3098">
            <v>10</v>
          </cell>
          <cell r="BA3098">
            <v>30</v>
          </cell>
          <cell r="BB3098">
            <v>20</v>
          </cell>
          <cell r="BC3098">
            <v>201</v>
          </cell>
          <cell r="BD3098" t="str">
            <v>LVR</v>
          </cell>
          <cell r="BE3098" t="str">
            <v>LVRS</v>
          </cell>
          <cell r="BF3098" t="str">
            <v>T</v>
          </cell>
          <cell r="BG3098" t="str">
            <v>T</v>
          </cell>
          <cell r="BH3098">
            <v>6.8479999999999999</v>
          </cell>
          <cell r="BI3098">
            <v>13.151</v>
          </cell>
          <cell r="BJ3098">
            <v>0.26</v>
          </cell>
          <cell r="BK3098">
            <v>0.1071988126</v>
          </cell>
          <cell r="BL3098">
            <v>14</v>
          </cell>
          <cell r="BM3098" t="str">
            <v>82</v>
          </cell>
          <cell r="BN3098">
            <v>195</v>
          </cell>
          <cell r="BO3098">
            <v>95</v>
          </cell>
          <cell r="BQ3098">
            <v>80</v>
          </cell>
          <cell r="BR3098">
            <v>2480</v>
          </cell>
          <cell r="BS3098">
            <v>1485</v>
          </cell>
          <cell r="BT3098">
            <v>1485</v>
          </cell>
          <cell r="BU3098">
            <v>1650</v>
          </cell>
          <cell r="BV3098">
            <v>10</v>
          </cell>
          <cell r="BW3098">
            <v>1485</v>
          </cell>
          <cell r="BX3098">
            <v>1635.48</v>
          </cell>
        </row>
        <row r="3099">
          <cell r="E3099" t="str">
            <v>FLVX1062</v>
          </cell>
          <cell r="F3099" t="str">
            <v>195R14C 106P 8PR CV9000 ZS11</v>
          </cell>
          <cell r="G3099" t="str">
            <v>195R14C 106P 8PR CV90(T)ZS11</v>
          </cell>
          <cell r="H3099" t="str">
            <v>CV9000</v>
          </cell>
          <cell r="I3099" t="str">
            <v>LVR1</v>
          </cell>
          <cell r="J3099" t="str">
            <v>LVR</v>
          </cell>
          <cell r="K3099" t="str">
            <v>FIRESTONE</v>
          </cell>
          <cell r="L3099" t="str">
            <v>195R14C 8PR</v>
          </cell>
          <cell r="M3099" t="str">
            <v>CV9000</v>
          </cell>
          <cell r="N3099" t="str">
            <v>COMMERCIAL</v>
          </cell>
          <cell r="O3099" t="str">
            <v>LVRS</v>
          </cell>
          <cell r="P3099" t="str">
            <v>T/L</v>
          </cell>
          <cell r="Q3099" t="str">
            <v>LVR0L06F</v>
          </cell>
          <cell r="R3099" t="str">
            <v>THAILAND</v>
          </cell>
          <cell r="S3099">
            <v>3</v>
          </cell>
          <cell r="T3099" t="str">
            <v>TIRE</v>
          </cell>
          <cell r="V3099" t="str">
            <v>195R14</v>
          </cell>
          <cell r="W3099" t="str">
            <v>8PR</v>
          </cell>
          <cell r="Y3099" t="str">
            <v>01</v>
          </cell>
          <cell r="Z3099" t="str">
            <v>TBSR</v>
          </cell>
          <cell r="AA3099" t="str">
            <v>T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 t="str">
            <v>L0</v>
          </cell>
          <cell r="AG3099" t="str">
            <v>LVR0L06F</v>
          </cell>
          <cell r="AJ3099" t="str">
            <v>B489</v>
          </cell>
          <cell r="AK3099" t="str">
            <v>ZS11</v>
          </cell>
          <cell r="AL3099" t="str">
            <v>CV9000</v>
          </cell>
          <cell r="AO3099" t="str">
            <v>195R14</v>
          </cell>
          <cell r="AP3099" t="str">
            <v>LVRS</v>
          </cell>
          <cell r="AQ3099" t="str">
            <v>OTHERS</v>
          </cell>
          <cell r="AR3099" t="str">
            <v>14 Inch</v>
          </cell>
          <cell r="AS3099" t="str">
            <v/>
          </cell>
          <cell r="AT3099" t="str">
            <v>REP</v>
          </cell>
          <cell r="AW3099" t="str">
            <v>DLR</v>
          </cell>
          <cell r="AX3099" t="str">
            <v>CONT</v>
          </cell>
          <cell r="AY3099" t="str">
            <v>F</v>
          </cell>
          <cell r="AZ3099">
            <v>10</v>
          </cell>
          <cell r="BA3099">
            <v>30</v>
          </cell>
          <cell r="BB3099">
            <v>20</v>
          </cell>
          <cell r="BC3099">
            <v>201</v>
          </cell>
          <cell r="BD3099" t="str">
            <v>LVR</v>
          </cell>
          <cell r="BE3099" t="str">
            <v>LVRS</v>
          </cell>
          <cell r="BF3099" t="str">
            <v>T</v>
          </cell>
          <cell r="BG3099" t="str">
            <v>T</v>
          </cell>
          <cell r="BH3099">
            <v>6.827</v>
          </cell>
          <cell r="BI3099">
            <v>13.739000000000001</v>
          </cell>
          <cell r="BJ3099">
            <v>0.26</v>
          </cell>
          <cell r="BK3099">
            <v>0.1071988126</v>
          </cell>
          <cell r="BL3099">
            <v>14</v>
          </cell>
          <cell r="BM3099" t="str">
            <v>82</v>
          </cell>
          <cell r="BN3099">
            <v>195</v>
          </cell>
          <cell r="BO3099">
            <v>95</v>
          </cell>
          <cell r="BP3099">
            <v>80</v>
          </cell>
          <cell r="BR3099">
            <v>2480</v>
          </cell>
          <cell r="BS3099">
            <v>1485</v>
          </cell>
          <cell r="BT3099">
            <v>1485</v>
          </cell>
          <cell r="BU3099">
            <v>1650</v>
          </cell>
          <cell r="BV3099">
            <v>10</v>
          </cell>
          <cell r="BW3099">
            <v>1485</v>
          </cell>
          <cell r="BX3099">
            <v>1225.43</v>
          </cell>
        </row>
        <row r="3100">
          <cell r="E3100" t="str">
            <v>FLVX1063</v>
          </cell>
          <cell r="F3100" t="str">
            <v>195R14C 8PR CV9000 CB18</v>
          </cell>
          <cell r="G3100" t="str">
            <v>195R14C 8 CV90(T)CB18</v>
          </cell>
          <cell r="H3100" t="str">
            <v>CV9000</v>
          </cell>
          <cell r="I3100" t="str">
            <v>LVR1</v>
          </cell>
          <cell r="J3100" t="str">
            <v>LVR</v>
          </cell>
          <cell r="K3100" t="str">
            <v>FIRESTONE</v>
          </cell>
          <cell r="L3100" t="str">
            <v>195R14C 8PR</v>
          </cell>
          <cell r="M3100" t="str">
            <v>CV9000</v>
          </cell>
          <cell r="N3100" t="str">
            <v>COMMERCIAL</v>
          </cell>
          <cell r="O3100" t="str">
            <v>LVRS</v>
          </cell>
          <cell r="P3100" t="str">
            <v>T/L</v>
          </cell>
          <cell r="Q3100" t="str">
            <v>LVR0L06F</v>
          </cell>
          <cell r="R3100" t="str">
            <v>THAILAND</v>
          </cell>
          <cell r="S3100">
            <v>3</v>
          </cell>
          <cell r="T3100" t="str">
            <v>TIRE</v>
          </cell>
          <cell r="V3100" t="str">
            <v>195R14</v>
          </cell>
          <cell r="W3100" t="str">
            <v>8PR</v>
          </cell>
          <cell r="Y3100" t="str">
            <v>01</v>
          </cell>
          <cell r="Z3100" t="str">
            <v>TBSR</v>
          </cell>
          <cell r="AA3100" t="str">
            <v>T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 t="str">
            <v>L0</v>
          </cell>
          <cell r="AG3100" t="str">
            <v>LVR0L06F</v>
          </cell>
          <cell r="AJ3100" t="str">
            <v>B489</v>
          </cell>
          <cell r="AK3100" t="str">
            <v>CB18</v>
          </cell>
          <cell r="AL3100" t="str">
            <v>CV9000</v>
          </cell>
          <cell r="AO3100" t="str">
            <v>195R14</v>
          </cell>
          <cell r="AP3100" t="str">
            <v>LVRS</v>
          </cell>
          <cell r="AQ3100" t="str">
            <v>OTHERS</v>
          </cell>
          <cell r="AR3100" t="str">
            <v>14 Inch</v>
          </cell>
          <cell r="AS3100" t="str">
            <v/>
          </cell>
          <cell r="AT3100" t="str">
            <v>REP</v>
          </cell>
          <cell r="AW3100" t="str">
            <v>DLR</v>
          </cell>
          <cell r="AX3100" t="str">
            <v>CONT</v>
          </cell>
          <cell r="AY3100" t="str">
            <v>F</v>
          </cell>
          <cell r="AZ3100">
            <v>10</v>
          </cell>
          <cell r="BA3100">
            <v>30</v>
          </cell>
          <cell r="BB3100">
            <v>20</v>
          </cell>
          <cell r="BC3100">
            <v>201</v>
          </cell>
          <cell r="BD3100" t="str">
            <v>LVR</v>
          </cell>
          <cell r="BE3100" t="str">
            <v>LVRS</v>
          </cell>
          <cell r="BF3100" t="str">
            <v>T</v>
          </cell>
          <cell r="BG3100" t="str">
            <v>T</v>
          </cell>
          <cell r="BH3100">
            <v>6.5259999999999998</v>
          </cell>
          <cell r="BI3100">
            <v>13.045</v>
          </cell>
          <cell r="BJ3100">
            <v>0.26</v>
          </cell>
          <cell r="BK3100">
            <v>0.1071988126</v>
          </cell>
          <cell r="BL3100">
            <v>14</v>
          </cell>
          <cell r="BM3100" t="str">
            <v>82</v>
          </cell>
          <cell r="BN3100">
            <v>195</v>
          </cell>
          <cell r="BP3100">
            <v>80</v>
          </cell>
          <cell r="BS3100">
            <v>0</v>
          </cell>
          <cell r="BU3100">
            <v>0</v>
          </cell>
          <cell r="BV3100">
            <v>0</v>
          </cell>
          <cell r="BW3100">
            <v>0</v>
          </cell>
        </row>
        <row r="3101">
          <cell r="E3101" t="str">
            <v>FLVX1070</v>
          </cell>
          <cell r="F3101" t="str">
            <v>205R14C 8PR CV9000</v>
          </cell>
          <cell r="G3101" t="str">
            <v>205R14C 8PR CV90 (T)</v>
          </cell>
          <cell r="H3101" t="str">
            <v>CV9000</v>
          </cell>
          <cell r="I3101" t="str">
            <v>LVR1</v>
          </cell>
          <cell r="J3101" t="str">
            <v>LVR</v>
          </cell>
          <cell r="K3101" t="str">
            <v>FIRESTONE</v>
          </cell>
          <cell r="L3101" t="str">
            <v>205R14C 8PR</v>
          </cell>
          <cell r="M3101" t="str">
            <v>CV9000</v>
          </cell>
          <cell r="N3101" t="str">
            <v>HEAVY DUTY</v>
          </cell>
          <cell r="O3101" t="str">
            <v>LVRS</v>
          </cell>
          <cell r="P3101" t="str">
            <v>T/L</v>
          </cell>
          <cell r="Q3101" t="str">
            <v>LVR0L07F</v>
          </cell>
          <cell r="R3101" t="str">
            <v>THAILAND</v>
          </cell>
          <cell r="S3101">
            <v>3</v>
          </cell>
          <cell r="T3101" t="str">
            <v>TIRE</v>
          </cell>
          <cell r="V3101" t="str">
            <v>205R14</v>
          </cell>
          <cell r="W3101" t="str">
            <v>8PR</v>
          </cell>
          <cell r="Y3101" t="str">
            <v>01</v>
          </cell>
          <cell r="Z3101" t="str">
            <v>TBSR</v>
          </cell>
          <cell r="AA3101" t="str">
            <v>T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 t="str">
            <v>L0</v>
          </cell>
          <cell r="AG3101" t="str">
            <v>LVR0L07F</v>
          </cell>
          <cell r="AL3101" t="str">
            <v>CV9000</v>
          </cell>
          <cell r="AO3101" t="str">
            <v>205R14</v>
          </cell>
          <cell r="AP3101" t="str">
            <v>LVRS</v>
          </cell>
          <cell r="AQ3101" t="str">
            <v>OTHERS</v>
          </cell>
          <cell r="AR3101" t="str">
            <v>14 Inch</v>
          </cell>
          <cell r="AS3101">
            <v>0</v>
          </cell>
          <cell r="AT3101">
            <v>0</v>
          </cell>
          <cell r="AW3101" t="str">
            <v>DLR</v>
          </cell>
          <cell r="AX3101" t="str">
            <v>DLR</v>
          </cell>
          <cell r="AY3101" t="str">
            <v>F</v>
          </cell>
          <cell r="AZ3101">
            <v>10</v>
          </cell>
          <cell r="BA3101">
            <v>30</v>
          </cell>
          <cell r="BB3101">
            <v>20</v>
          </cell>
          <cell r="BC3101">
            <v>201</v>
          </cell>
          <cell r="BD3101" t="str">
            <v>LVR</v>
          </cell>
          <cell r="BE3101" t="str">
            <v>LVRS</v>
          </cell>
          <cell r="BF3101" t="str">
            <v>T</v>
          </cell>
          <cell r="BG3101" t="str">
            <v>T</v>
          </cell>
          <cell r="BH3101">
            <v>7.819</v>
          </cell>
          <cell r="BI3101">
            <v>0</v>
          </cell>
          <cell r="BJ3101">
            <v>0.27</v>
          </cell>
          <cell r="BK3101">
            <v>0.11725387379999998</v>
          </cell>
          <cell r="BL3101">
            <v>14</v>
          </cell>
          <cell r="BM3101" t="str">
            <v>82</v>
          </cell>
          <cell r="BN3101">
            <v>205</v>
          </cell>
          <cell r="BO3101">
            <v>95</v>
          </cell>
          <cell r="BQ3101">
            <v>80</v>
          </cell>
          <cell r="BR3101">
            <v>2630</v>
          </cell>
          <cell r="BS3101">
            <v>1579</v>
          </cell>
          <cell r="BT3101">
            <v>1579</v>
          </cell>
          <cell r="BU3101">
            <v>1754</v>
          </cell>
          <cell r="BV3101">
            <v>10</v>
          </cell>
          <cell r="BW3101">
            <v>1579</v>
          </cell>
          <cell r="BX3101">
            <v>0</v>
          </cell>
        </row>
        <row r="3102">
          <cell r="E3102" t="str">
            <v>FLVX1071</v>
          </cell>
          <cell r="F3102" t="str">
            <v>205R14C 8PR CV9000 VN48</v>
          </cell>
          <cell r="G3102" t="str">
            <v>205R14C 109P CV90Z (T) VN48</v>
          </cell>
          <cell r="H3102" t="str">
            <v>CV9000</v>
          </cell>
          <cell r="I3102" t="str">
            <v>LVR1</v>
          </cell>
          <cell r="J3102" t="str">
            <v>LVR</v>
          </cell>
          <cell r="K3102" t="str">
            <v>FIRESTONE</v>
          </cell>
          <cell r="L3102" t="str">
            <v>205R14C 8PR</v>
          </cell>
          <cell r="M3102" t="str">
            <v>CV9000</v>
          </cell>
          <cell r="N3102" t="str">
            <v>HEAVY DUTY</v>
          </cell>
          <cell r="O3102" t="str">
            <v>LVRS</v>
          </cell>
          <cell r="P3102" t="str">
            <v>T/L</v>
          </cell>
          <cell r="Q3102" t="str">
            <v>LVR0L07F</v>
          </cell>
          <cell r="R3102" t="str">
            <v>THAILAND</v>
          </cell>
          <cell r="S3102">
            <v>3</v>
          </cell>
          <cell r="T3102" t="str">
            <v>TIRE</v>
          </cell>
          <cell r="V3102" t="str">
            <v>205R14</v>
          </cell>
          <cell r="W3102" t="str">
            <v>8PR</v>
          </cell>
          <cell r="Y3102" t="str">
            <v>01</v>
          </cell>
          <cell r="Z3102" t="str">
            <v>TBSR</v>
          </cell>
          <cell r="AA3102" t="str">
            <v>T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 t="str">
            <v>L0</v>
          </cell>
          <cell r="AG3102" t="str">
            <v>LVR0L07F</v>
          </cell>
          <cell r="AJ3102" t="str">
            <v>B492</v>
          </cell>
          <cell r="AK3102" t="str">
            <v>VN48</v>
          </cell>
          <cell r="AL3102" t="str">
            <v>CV9000</v>
          </cell>
          <cell r="AO3102" t="str">
            <v>205R14</v>
          </cell>
          <cell r="AP3102" t="str">
            <v>LVRS</v>
          </cell>
          <cell r="AQ3102" t="str">
            <v>OTHERS</v>
          </cell>
          <cell r="AR3102" t="str">
            <v>14 Inch</v>
          </cell>
          <cell r="AS3102" t="str">
            <v>OE</v>
          </cell>
          <cell r="AT3102" t="str">
            <v>REP</v>
          </cell>
          <cell r="AW3102" t="str">
            <v>DLR</v>
          </cell>
          <cell r="AX3102" t="str">
            <v>CONT</v>
          </cell>
          <cell r="AY3102" t="str">
            <v>F</v>
          </cell>
          <cell r="AZ3102">
            <v>10</v>
          </cell>
          <cell r="BA3102">
            <v>30</v>
          </cell>
          <cell r="BB3102">
            <v>20</v>
          </cell>
          <cell r="BC3102">
            <v>201</v>
          </cell>
          <cell r="BD3102" t="str">
            <v>LVR</v>
          </cell>
          <cell r="BE3102" t="str">
            <v>LVRS</v>
          </cell>
          <cell r="BF3102" t="str">
            <v>T</v>
          </cell>
          <cell r="BG3102" t="str">
            <v>T</v>
          </cell>
          <cell r="BH3102">
            <v>7.9459999999999997</v>
          </cell>
          <cell r="BI3102">
            <v>16.327999999999999</v>
          </cell>
          <cell r="BJ3102">
            <v>0.28399999999999997</v>
          </cell>
          <cell r="BK3102">
            <v>0.11725387379999998</v>
          </cell>
          <cell r="BL3102">
            <v>14</v>
          </cell>
          <cell r="BM3102" t="str">
            <v>82</v>
          </cell>
          <cell r="BN3102">
            <v>205</v>
          </cell>
          <cell r="BO3102">
            <v>95</v>
          </cell>
          <cell r="BR3102">
            <v>2630</v>
          </cell>
          <cell r="BS3102">
            <v>1579</v>
          </cell>
          <cell r="BT3102">
            <v>1579</v>
          </cell>
          <cell r="BU3102">
            <v>1754</v>
          </cell>
          <cell r="BV3102">
            <v>10</v>
          </cell>
          <cell r="BW3102">
            <v>1579</v>
          </cell>
          <cell r="BX3102">
            <v>1302.51</v>
          </cell>
        </row>
        <row r="3103">
          <cell r="E3103" t="str">
            <v>FLVX1100</v>
          </cell>
          <cell r="F3103" t="str">
            <v>205/70R15C 106Q LE01TZ T/L AS21</v>
          </cell>
          <cell r="G3103" t="str">
            <v>205/70R15C 106Q LE01TZ(T)AS21</v>
          </cell>
          <cell r="H3103" t="str">
            <v>DESTINATION LE</v>
          </cell>
          <cell r="I3103" t="str">
            <v>LVR1</v>
          </cell>
          <cell r="J3103" t="str">
            <v>LVR</v>
          </cell>
          <cell r="K3103" t="str">
            <v>FIRESTONE</v>
          </cell>
          <cell r="L3103" t="str">
            <v>205/70R15C 106Q</v>
          </cell>
          <cell r="M3103" t="str">
            <v>DESTINATION LE</v>
          </cell>
          <cell r="N3103" t="str">
            <v>LIGHT TRUCK &amp; VAN</v>
          </cell>
          <cell r="O3103" t="str">
            <v>LVRS</v>
          </cell>
          <cell r="P3103" t="str">
            <v>T/L</v>
          </cell>
          <cell r="Q3103" t="str">
            <v>LVR0L08F</v>
          </cell>
          <cell r="R3103" t="str">
            <v>THAILAND</v>
          </cell>
          <cell r="S3103">
            <v>3</v>
          </cell>
          <cell r="T3103" t="str">
            <v>TIRE</v>
          </cell>
          <cell r="V3103" t="str">
            <v>205/70R15C</v>
          </cell>
          <cell r="W3103" t="str">
            <v>8PR</v>
          </cell>
          <cell r="Y3103" t="str">
            <v>02</v>
          </cell>
          <cell r="Z3103" t="str">
            <v>TBSN</v>
          </cell>
          <cell r="AA3103" t="str">
            <v>T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 t="str">
            <v>L0</v>
          </cell>
          <cell r="AG3103" t="str">
            <v>LVR0L08F</v>
          </cell>
          <cell r="AJ3103" t="str">
            <v>C249</v>
          </cell>
          <cell r="AK3103" t="str">
            <v>AS21</v>
          </cell>
          <cell r="AL3103" t="str">
            <v>DESTINATION LE</v>
          </cell>
          <cell r="AM3103" t="str">
            <v>DESTINATION LE</v>
          </cell>
          <cell r="AO3103" t="str">
            <v>205/70R15</v>
          </cell>
          <cell r="AP3103" t="str">
            <v>LVRS</v>
          </cell>
          <cell r="AQ3103" t="str">
            <v>OTHERS</v>
          </cell>
          <cell r="AR3103" t="str">
            <v>15 Inch</v>
          </cell>
          <cell r="AS3103" t="str">
            <v/>
          </cell>
          <cell r="AT3103" t="str">
            <v>REP</v>
          </cell>
          <cell r="AW3103" t="str">
            <v>DLR</v>
          </cell>
          <cell r="AX3103" t="str">
            <v>CONT</v>
          </cell>
          <cell r="AY3103" t="str">
            <v>F</v>
          </cell>
          <cell r="AZ3103">
            <v>10</v>
          </cell>
          <cell r="BA3103">
            <v>30</v>
          </cell>
          <cell r="BB3103">
            <v>20</v>
          </cell>
          <cell r="BC3103">
            <v>201</v>
          </cell>
          <cell r="BD3103" t="str">
            <v>LVR</v>
          </cell>
          <cell r="BE3103" t="str">
            <v>LVRS</v>
          </cell>
          <cell r="BF3103" t="str">
            <v>T</v>
          </cell>
          <cell r="BG3103" t="str">
            <v>T</v>
          </cell>
          <cell r="BH3103">
            <v>6.6139999999999999</v>
          </cell>
          <cell r="BI3103">
            <v>13.664</v>
          </cell>
          <cell r="BJ3103">
            <v>0.11</v>
          </cell>
          <cell r="BK3103">
            <v>0.10932488</v>
          </cell>
          <cell r="BL3103">
            <v>15</v>
          </cell>
          <cell r="BM3103">
            <v>70</v>
          </cell>
          <cell r="BN3103">
            <v>205</v>
          </cell>
          <cell r="BO3103">
            <v>95</v>
          </cell>
          <cell r="BQ3103">
            <v>80</v>
          </cell>
          <cell r="BR3103">
            <v>2650</v>
          </cell>
          <cell r="BS3103">
            <v>1890</v>
          </cell>
          <cell r="BT3103">
            <v>1890</v>
          </cell>
          <cell r="BU3103">
            <v>2100</v>
          </cell>
          <cell r="BV3103">
            <v>10</v>
          </cell>
          <cell r="BW3103">
            <v>1890</v>
          </cell>
        </row>
        <row r="3104">
          <cell r="E3104" t="str">
            <v>FLVX1110</v>
          </cell>
          <cell r="F3104" t="str">
            <v>215/70R15C 106S LE01TZ T/L PJ06</v>
          </cell>
          <cell r="G3104" t="str">
            <v>215/70R15C 106S LE01TZ(T)PJ06</v>
          </cell>
          <cell r="H3104" t="str">
            <v>DESTINATION LE</v>
          </cell>
          <cell r="I3104" t="str">
            <v>LVR1</v>
          </cell>
          <cell r="J3104" t="str">
            <v>LVR</v>
          </cell>
          <cell r="K3104" t="str">
            <v>FIRESTONE</v>
          </cell>
          <cell r="L3104" t="str">
            <v>215/70R15C 106S</v>
          </cell>
          <cell r="M3104" t="str">
            <v>DESTINATION LE</v>
          </cell>
          <cell r="N3104" t="str">
            <v>LIGHT TRUCK &amp; VAN</v>
          </cell>
          <cell r="O3104" t="str">
            <v>LVRS</v>
          </cell>
          <cell r="P3104" t="str">
            <v>T/L</v>
          </cell>
          <cell r="Q3104" t="str">
            <v>LVR0L09F</v>
          </cell>
          <cell r="R3104" t="str">
            <v>THAILAND</v>
          </cell>
          <cell r="S3104">
            <v>3</v>
          </cell>
          <cell r="T3104" t="str">
            <v>TIRE</v>
          </cell>
          <cell r="V3104" t="str">
            <v>215/70R15C</v>
          </cell>
          <cell r="W3104" t="str">
            <v>8PR</v>
          </cell>
          <cell r="Y3104" t="str">
            <v>02</v>
          </cell>
          <cell r="Z3104" t="str">
            <v>TBSN</v>
          </cell>
          <cell r="AA3104" t="str">
            <v>T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 t="str">
            <v>L0</v>
          </cell>
          <cell r="AG3104" t="str">
            <v>LVR0L09F</v>
          </cell>
          <cell r="AJ3104" t="str">
            <v>C251</v>
          </cell>
          <cell r="AK3104" t="str">
            <v>PJ06</v>
          </cell>
          <cell r="AL3104" t="str">
            <v>DESTINATION LE</v>
          </cell>
          <cell r="AM3104" t="str">
            <v>DESTINATION LE</v>
          </cell>
          <cell r="AO3104" t="str">
            <v>215/70R15</v>
          </cell>
          <cell r="AP3104" t="str">
            <v>LVRS</v>
          </cell>
          <cell r="AQ3104" t="str">
            <v>OTHERS</v>
          </cell>
          <cell r="AR3104" t="str">
            <v>15 Inch</v>
          </cell>
          <cell r="AS3104" t="str">
            <v/>
          </cell>
          <cell r="AT3104" t="str">
            <v>REP</v>
          </cell>
          <cell r="AW3104" t="str">
            <v>DLR</v>
          </cell>
          <cell r="AX3104" t="str">
            <v>CONT</v>
          </cell>
          <cell r="AY3104" t="str">
            <v>F</v>
          </cell>
          <cell r="AZ3104">
            <v>10</v>
          </cell>
          <cell r="BA3104">
            <v>30</v>
          </cell>
          <cell r="BB3104">
            <v>20</v>
          </cell>
          <cell r="BC3104">
            <v>201</v>
          </cell>
          <cell r="BD3104" t="str">
            <v>LVR</v>
          </cell>
          <cell r="BE3104" t="str">
            <v>LVRS</v>
          </cell>
          <cell r="BF3104" t="str">
            <v>T</v>
          </cell>
          <cell r="BG3104" t="str">
            <v>T</v>
          </cell>
          <cell r="BH3104">
            <v>6.9960000000000004</v>
          </cell>
          <cell r="BI3104">
            <v>14.428000000000001</v>
          </cell>
          <cell r="BJ3104">
            <v>0.12</v>
          </cell>
          <cell r="BK3104">
            <v>0.11860662</v>
          </cell>
          <cell r="BL3104">
            <v>15</v>
          </cell>
          <cell r="BM3104">
            <v>70</v>
          </cell>
          <cell r="BN3104">
            <v>215</v>
          </cell>
          <cell r="BO3104">
            <v>95</v>
          </cell>
          <cell r="BQ3104">
            <v>80</v>
          </cell>
          <cell r="BR3104">
            <v>2720</v>
          </cell>
          <cell r="BS3104">
            <v>1940</v>
          </cell>
          <cell r="BT3104">
            <v>1940</v>
          </cell>
          <cell r="BU3104">
            <v>2156</v>
          </cell>
          <cell r="BV3104">
            <v>10</v>
          </cell>
          <cell r="BW3104">
            <v>1940</v>
          </cell>
        </row>
        <row r="3105">
          <cell r="E3105" t="str">
            <v>FPSX2000</v>
          </cell>
          <cell r="F3105" t="str">
            <v>165/80R13 82T S-660</v>
          </cell>
          <cell r="G3105" t="str">
            <v>165/80R13  82 S-660</v>
          </cell>
          <cell r="H3105" t="str">
            <v>S-660</v>
          </cell>
          <cell r="I3105" t="str">
            <v>PSR5</v>
          </cell>
          <cell r="J3105" t="str">
            <v>PSR IPPAN XS (14 DOWN)</v>
          </cell>
          <cell r="K3105" t="str">
            <v>FIRESTONE</v>
          </cell>
          <cell r="L3105" t="str">
            <v>165/80R13</v>
          </cell>
          <cell r="M3105" t="str">
            <v>S-660</v>
          </cell>
          <cell r="N3105" t="str">
            <v>PASSENGER CAR</v>
          </cell>
          <cell r="O3105" t="str">
            <v>PSRS</v>
          </cell>
          <cell r="P3105" t="str">
            <v>T/L</v>
          </cell>
          <cell r="Q3105" t="str">
            <v>PSR0L05F</v>
          </cell>
          <cell r="R3105" t="str">
            <v>THAILAND</v>
          </cell>
          <cell r="S3105">
            <v>3</v>
          </cell>
          <cell r="T3105" t="str">
            <v>TIRE</v>
          </cell>
          <cell r="V3105" t="str">
            <v>165/80R13</v>
          </cell>
          <cell r="Y3105" t="str">
            <v>01</v>
          </cell>
          <cell r="Z3105" t="str">
            <v>TBSR</v>
          </cell>
          <cell r="AA3105" t="str">
            <v>T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 t="str">
            <v>L0</v>
          </cell>
          <cell r="AG3105">
            <v>0</v>
          </cell>
          <cell r="AL3105" t="str">
            <v>S-660</v>
          </cell>
          <cell r="AO3105" t="str">
            <v>165/80R13</v>
          </cell>
          <cell r="AP3105" t="str">
            <v>PSRS</v>
          </cell>
          <cell r="AQ3105" t="str">
            <v>OTHERS</v>
          </cell>
          <cell r="AR3105" t="str">
            <v>13 Inch</v>
          </cell>
          <cell r="AS3105">
            <v>0</v>
          </cell>
          <cell r="AT3105">
            <v>0</v>
          </cell>
          <cell r="AW3105" t="str">
            <v>DLR</v>
          </cell>
          <cell r="AX3105" t="str">
            <v>DLR</v>
          </cell>
          <cell r="AY3105" t="str">
            <v>F</v>
          </cell>
          <cell r="AZ3105">
            <v>10</v>
          </cell>
          <cell r="BA3105">
            <v>40</v>
          </cell>
          <cell r="BB3105">
            <v>30</v>
          </cell>
          <cell r="BC3105">
            <v>202</v>
          </cell>
          <cell r="BD3105" t="str">
            <v>PS</v>
          </cell>
          <cell r="BE3105" t="str">
            <v>PSRS</v>
          </cell>
          <cell r="BF3105" t="str">
            <v>T</v>
          </cell>
          <cell r="BG3105" t="str">
            <v>T</v>
          </cell>
          <cell r="BH3105">
            <v>3.5390000000000001</v>
          </cell>
          <cell r="BI3105">
            <v>0</v>
          </cell>
          <cell r="BJ3105">
            <v>0.27</v>
          </cell>
          <cell r="BK3105">
            <v>7.2380096200000021E-2</v>
          </cell>
          <cell r="BL3105">
            <v>13</v>
          </cell>
          <cell r="BM3105" t="str">
            <v>80</v>
          </cell>
          <cell r="BN3105">
            <v>165</v>
          </cell>
          <cell r="BO3105">
            <v>95</v>
          </cell>
          <cell r="BQ3105">
            <v>80</v>
          </cell>
          <cell r="BR3105">
            <v>1550</v>
          </cell>
          <cell r="BS3105">
            <v>927</v>
          </cell>
          <cell r="BT3105">
            <v>927</v>
          </cell>
          <cell r="BU3105">
            <v>1030</v>
          </cell>
          <cell r="BV3105">
            <v>10</v>
          </cell>
          <cell r="BW3105">
            <v>927</v>
          </cell>
          <cell r="BX3105">
            <v>0</v>
          </cell>
        </row>
        <row r="3106">
          <cell r="E3106" t="str">
            <v>FPSX2010</v>
          </cell>
          <cell r="F3106" t="str">
            <v>175/70R13 82H S-660</v>
          </cell>
          <cell r="G3106" t="str">
            <v>175/70R13  82 S-660</v>
          </cell>
          <cell r="H3106" t="str">
            <v>S-660</v>
          </cell>
          <cell r="I3106" t="str">
            <v>PSR5</v>
          </cell>
          <cell r="J3106" t="str">
            <v>PSR IPPAN XS (14 DOWN)</v>
          </cell>
          <cell r="K3106" t="str">
            <v>FIRESTONE</v>
          </cell>
          <cell r="L3106" t="str">
            <v>175/70R13</v>
          </cell>
          <cell r="M3106" t="str">
            <v>S-660</v>
          </cell>
          <cell r="N3106" t="str">
            <v>PASSENGER CAR</v>
          </cell>
          <cell r="O3106" t="str">
            <v>PSRS</v>
          </cell>
          <cell r="P3106" t="str">
            <v>T/L</v>
          </cell>
          <cell r="Q3106" t="str">
            <v>PSR0L19F</v>
          </cell>
          <cell r="R3106" t="str">
            <v>THAILAND</v>
          </cell>
          <cell r="S3106">
            <v>3</v>
          </cell>
          <cell r="T3106" t="str">
            <v>TIRE</v>
          </cell>
          <cell r="V3106" t="str">
            <v>175/70R13</v>
          </cell>
          <cell r="Y3106" t="str">
            <v>01</v>
          </cell>
          <cell r="Z3106" t="str">
            <v>TBSR</v>
          </cell>
          <cell r="AA3106" t="str">
            <v>T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 t="str">
            <v>L0</v>
          </cell>
          <cell r="AG3106">
            <v>0</v>
          </cell>
          <cell r="AL3106" t="str">
            <v>S-660</v>
          </cell>
          <cell r="AO3106" t="str">
            <v>175/70R13</v>
          </cell>
          <cell r="AP3106" t="str">
            <v>PSRS</v>
          </cell>
          <cell r="AQ3106" t="str">
            <v>OTHERS</v>
          </cell>
          <cell r="AR3106" t="str">
            <v>13 Inch</v>
          </cell>
          <cell r="AS3106">
            <v>0</v>
          </cell>
          <cell r="AT3106">
            <v>0</v>
          </cell>
          <cell r="AW3106" t="str">
            <v>NON</v>
          </cell>
          <cell r="AX3106" t="str">
            <v>NON</v>
          </cell>
          <cell r="AY3106" t="str">
            <v>F</v>
          </cell>
          <cell r="AZ3106">
            <v>10</v>
          </cell>
          <cell r="BA3106">
            <v>40</v>
          </cell>
          <cell r="BB3106">
            <v>30</v>
          </cell>
          <cell r="BC3106">
            <v>202</v>
          </cell>
          <cell r="BD3106" t="str">
            <v>PS</v>
          </cell>
          <cell r="BE3106" t="str">
            <v>PSRS</v>
          </cell>
          <cell r="BF3106" t="str">
            <v>T</v>
          </cell>
          <cell r="BG3106" t="str">
            <v>T</v>
          </cell>
          <cell r="BH3106">
            <v>3.6269999999999998</v>
          </cell>
          <cell r="BI3106">
            <v>0</v>
          </cell>
          <cell r="BJ3106">
            <v>0</v>
          </cell>
          <cell r="BK3106">
            <v>7.1133833600000015E-2</v>
          </cell>
          <cell r="BL3106">
            <v>13</v>
          </cell>
          <cell r="BM3106" t="str">
            <v>70</v>
          </cell>
          <cell r="BN3106">
            <v>175</v>
          </cell>
          <cell r="BO3106">
            <v>95</v>
          </cell>
          <cell r="BQ3106">
            <v>80</v>
          </cell>
          <cell r="BR3106">
            <v>0</v>
          </cell>
          <cell r="BS3106">
            <v>0</v>
          </cell>
          <cell r="BT3106">
            <v>0</v>
          </cell>
          <cell r="BU3106">
            <v>0</v>
          </cell>
          <cell r="BV3106">
            <v>0</v>
          </cell>
          <cell r="BW3106">
            <v>0</v>
          </cell>
          <cell r="BX3106">
            <v>0</v>
          </cell>
        </row>
        <row r="3107">
          <cell r="E3107" t="str">
            <v>FPSX3080</v>
          </cell>
          <cell r="F3107" t="str">
            <v>175/70R13 82H FIREHAWK</v>
          </cell>
          <cell r="G3107" t="str">
            <v>175/70R13  82 FH01</v>
          </cell>
          <cell r="H3107" t="str">
            <v>FIREHAWK</v>
          </cell>
          <cell r="I3107" t="str">
            <v>PSR5</v>
          </cell>
          <cell r="J3107" t="str">
            <v>PSR IPPAN XS (14 DOWN)</v>
          </cell>
          <cell r="K3107" t="str">
            <v>FIRESTONE</v>
          </cell>
          <cell r="L3107" t="str">
            <v>175/70R13</v>
          </cell>
          <cell r="M3107" t="str">
            <v>FIREHAWK</v>
          </cell>
          <cell r="N3107" t="str">
            <v>COMFORT</v>
          </cell>
          <cell r="O3107" t="str">
            <v>PSRS</v>
          </cell>
          <cell r="P3107" t="str">
            <v>T/L</v>
          </cell>
          <cell r="Q3107" t="str">
            <v>PSR0L09F</v>
          </cell>
          <cell r="R3107" t="str">
            <v>THAILAND</v>
          </cell>
          <cell r="S3107">
            <v>3</v>
          </cell>
          <cell r="T3107" t="str">
            <v>TIRE</v>
          </cell>
          <cell r="V3107" t="str">
            <v>175/70R13</v>
          </cell>
          <cell r="Y3107" t="str">
            <v>01</v>
          </cell>
          <cell r="Z3107" t="str">
            <v>TBSR</v>
          </cell>
          <cell r="AA3107" t="str">
            <v>T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 t="str">
            <v>L0</v>
          </cell>
          <cell r="AG3107" t="str">
            <v>PSR0L09F</v>
          </cell>
          <cell r="AL3107" t="str">
            <v>FIREHAWK</v>
          </cell>
          <cell r="AO3107" t="str">
            <v>175/70R13</v>
          </cell>
          <cell r="AP3107" t="str">
            <v>PSRS</v>
          </cell>
          <cell r="AQ3107" t="str">
            <v>OTHERS</v>
          </cell>
          <cell r="AR3107" t="str">
            <v>13 Inch</v>
          </cell>
          <cell r="AS3107">
            <v>0</v>
          </cell>
          <cell r="AT3107">
            <v>0</v>
          </cell>
          <cell r="AW3107" t="str">
            <v>DLR</v>
          </cell>
          <cell r="AX3107" t="str">
            <v>DLR</v>
          </cell>
          <cell r="AY3107" t="str">
            <v>F</v>
          </cell>
          <cell r="AZ3107">
            <v>10</v>
          </cell>
          <cell r="BA3107">
            <v>40</v>
          </cell>
          <cell r="BB3107">
            <v>30</v>
          </cell>
          <cell r="BC3107">
            <v>202</v>
          </cell>
          <cell r="BD3107" t="str">
            <v>PS</v>
          </cell>
          <cell r="BE3107" t="str">
            <v>PSRS</v>
          </cell>
          <cell r="BF3107" t="str">
            <v>T</v>
          </cell>
          <cell r="BG3107" t="str">
            <v>T</v>
          </cell>
          <cell r="BH3107">
            <v>3.6469999999999998</v>
          </cell>
          <cell r="BI3107">
            <v>0</v>
          </cell>
          <cell r="BJ3107">
            <v>0.20100000000000001</v>
          </cell>
          <cell r="BK3107">
            <v>7.1133833600000015E-2</v>
          </cell>
          <cell r="BL3107">
            <v>13</v>
          </cell>
          <cell r="BM3107" t="str">
            <v>70</v>
          </cell>
          <cell r="BN3107">
            <v>175</v>
          </cell>
          <cell r="BO3107">
            <v>95</v>
          </cell>
          <cell r="BQ3107">
            <v>80</v>
          </cell>
          <cell r="BR3107">
            <v>1370</v>
          </cell>
          <cell r="BS3107">
            <v>821</v>
          </cell>
          <cell r="BT3107">
            <v>821</v>
          </cell>
          <cell r="BU3107">
            <v>912</v>
          </cell>
          <cell r="BV3107">
            <v>10</v>
          </cell>
          <cell r="BW3107">
            <v>821</v>
          </cell>
          <cell r="BX3107">
            <v>0</v>
          </cell>
        </row>
        <row r="3108">
          <cell r="E3108" t="str">
            <v>FPSX3081</v>
          </cell>
          <cell r="F3108" t="str">
            <v>175/70R13 82H FH T/L (ZE33)</v>
          </cell>
          <cell r="G3108" t="str">
            <v>175/70R13 082H  FH01(T)(ZE33)</v>
          </cell>
          <cell r="H3108" t="str">
            <v>FIREHAWK</v>
          </cell>
          <cell r="I3108" t="str">
            <v>PSR5</v>
          </cell>
          <cell r="J3108" t="str">
            <v>PSR IPPAN XS (14 DOWN)</v>
          </cell>
          <cell r="K3108" t="str">
            <v>FIRESTONE</v>
          </cell>
          <cell r="L3108" t="str">
            <v>175/70R13</v>
          </cell>
          <cell r="M3108" t="str">
            <v>FIREHAWK</v>
          </cell>
          <cell r="N3108" t="str">
            <v>COMFORT</v>
          </cell>
          <cell r="O3108" t="str">
            <v>PSRS</v>
          </cell>
          <cell r="P3108" t="str">
            <v>T/L</v>
          </cell>
          <cell r="Q3108" t="str">
            <v>PSR0L09F</v>
          </cell>
          <cell r="R3108" t="str">
            <v>THAILAND</v>
          </cell>
          <cell r="S3108">
            <v>3</v>
          </cell>
          <cell r="T3108" t="str">
            <v>TIRE</v>
          </cell>
          <cell r="V3108" t="str">
            <v>175/70R13</v>
          </cell>
          <cell r="Y3108" t="str">
            <v>01</v>
          </cell>
          <cell r="Z3108" t="str">
            <v>TBSR</v>
          </cell>
          <cell r="AA3108" t="str">
            <v>T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 t="str">
            <v>L0</v>
          </cell>
          <cell r="AG3108" t="str">
            <v>PSR0L09F</v>
          </cell>
          <cell r="AJ3108" t="str">
            <v>B282</v>
          </cell>
          <cell r="AK3108" t="str">
            <v>ZE33</v>
          </cell>
          <cell r="AL3108" t="str">
            <v>FIREHAWK</v>
          </cell>
          <cell r="AO3108" t="str">
            <v>175/70R13</v>
          </cell>
          <cell r="AP3108" t="str">
            <v>PSRS</v>
          </cell>
          <cell r="AQ3108" t="str">
            <v>OTHERS</v>
          </cell>
          <cell r="AR3108" t="str">
            <v>13 Inch</v>
          </cell>
          <cell r="AS3108" t="str">
            <v>OE</v>
          </cell>
          <cell r="AT3108" t="str">
            <v>REP</v>
          </cell>
          <cell r="AW3108" t="str">
            <v>DLR</v>
          </cell>
          <cell r="AX3108" t="str">
            <v>CONT</v>
          </cell>
          <cell r="AY3108" t="str">
            <v>F</v>
          </cell>
          <cell r="AZ3108">
            <v>10</v>
          </cell>
          <cell r="BA3108">
            <v>40</v>
          </cell>
          <cell r="BB3108">
            <v>30</v>
          </cell>
          <cell r="BC3108">
            <v>202</v>
          </cell>
          <cell r="BD3108" t="str">
            <v>PS</v>
          </cell>
          <cell r="BE3108" t="str">
            <v>PSRS</v>
          </cell>
          <cell r="BF3108" t="str">
            <v>T</v>
          </cell>
          <cell r="BG3108" t="str">
            <v>T</v>
          </cell>
          <cell r="BH3108">
            <v>3.798</v>
          </cell>
          <cell r="BI3108">
            <v>7.61</v>
          </cell>
          <cell r="BJ3108">
            <v>0.20100000000000001</v>
          </cell>
          <cell r="BK3108">
            <v>7.1133833600000015E-2</v>
          </cell>
          <cell r="BL3108">
            <v>13</v>
          </cell>
          <cell r="BM3108" t="str">
            <v>70</v>
          </cell>
          <cell r="BN3108">
            <v>175</v>
          </cell>
          <cell r="BO3108">
            <v>95</v>
          </cell>
          <cell r="BR3108">
            <v>1370</v>
          </cell>
          <cell r="BS3108">
            <v>821</v>
          </cell>
          <cell r="BT3108">
            <v>821</v>
          </cell>
          <cell r="BU3108">
            <v>912</v>
          </cell>
          <cell r="BV3108">
            <v>10</v>
          </cell>
          <cell r="BW3108">
            <v>821</v>
          </cell>
          <cell r="BX3108">
            <v>679.85</v>
          </cell>
        </row>
        <row r="3109">
          <cell r="E3109" t="str">
            <v>FPSX3090</v>
          </cell>
          <cell r="F3109" t="str">
            <v>185/70R13 85H FIREHAWK</v>
          </cell>
          <cell r="G3109" t="str">
            <v>185/70R13  85 FH01</v>
          </cell>
          <cell r="H3109" t="str">
            <v>FIREHAWK</v>
          </cell>
          <cell r="I3109" t="str">
            <v>PSR5</v>
          </cell>
          <cell r="J3109" t="str">
            <v>PSR IPPAN XS (14 DOWN)</v>
          </cell>
          <cell r="K3109" t="str">
            <v>FIRESTONE</v>
          </cell>
          <cell r="L3109" t="str">
            <v>185/70R13</v>
          </cell>
          <cell r="M3109" t="str">
            <v>FIREHAWK</v>
          </cell>
          <cell r="N3109" t="str">
            <v>COMFORT</v>
          </cell>
          <cell r="O3109" t="str">
            <v>PSRS</v>
          </cell>
          <cell r="P3109" t="str">
            <v>T/L</v>
          </cell>
          <cell r="Q3109" t="str">
            <v>PSR0L10F</v>
          </cell>
          <cell r="R3109" t="str">
            <v>THAILAND</v>
          </cell>
          <cell r="S3109">
            <v>3</v>
          </cell>
          <cell r="T3109" t="str">
            <v>TIRE</v>
          </cell>
          <cell r="V3109" t="str">
            <v>185/70R13</v>
          </cell>
          <cell r="Y3109" t="str">
            <v>01</v>
          </cell>
          <cell r="Z3109" t="str">
            <v>TBSR</v>
          </cell>
          <cell r="AA3109" t="str">
            <v>T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 t="str">
            <v>L0</v>
          </cell>
          <cell r="AG3109">
            <v>0</v>
          </cell>
          <cell r="AL3109" t="str">
            <v>FIREHAWK</v>
          </cell>
          <cell r="AO3109" t="str">
            <v>185/70R13</v>
          </cell>
          <cell r="AP3109" t="str">
            <v>PSRS</v>
          </cell>
          <cell r="AQ3109" t="str">
            <v>OTHERS</v>
          </cell>
          <cell r="AR3109" t="str">
            <v>13 Inch</v>
          </cell>
          <cell r="AS3109">
            <v>0</v>
          </cell>
          <cell r="AT3109">
            <v>0</v>
          </cell>
          <cell r="AW3109" t="str">
            <v>DLR</v>
          </cell>
          <cell r="AX3109" t="str">
            <v>DLR</v>
          </cell>
          <cell r="AY3109" t="str">
            <v>F</v>
          </cell>
          <cell r="AZ3109">
            <v>10</v>
          </cell>
          <cell r="BA3109">
            <v>40</v>
          </cell>
          <cell r="BB3109">
            <v>30</v>
          </cell>
          <cell r="BC3109">
            <v>202</v>
          </cell>
          <cell r="BD3109" t="str">
            <v>PS</v>
          </cell>
          <cell r="BE3109" t="str">
            <v>PSRS</v>
          </cell>
          <cell r="BF3109" t="str">
            <v>T</v>
          </cell>
          <cell r="BG3109" t="str">
            <v>T</v>
          </cell>
          <cell r="BH3109">
            <v>4.0540000000000003</v>
          </cell>
          <cell r="BI3109">
            <v>0</v>
          </cell>
          <cell r="BJ3109">
            <v>0.223</v>
          </cell>
          <cell r="BK3109">
            <v>7.8110244000000009E-2</v>
          </cell>
          <cell r="BL3109">
            <v>13</v>
          </cell>
          <cell r="BM3109" t="str">
            <v>70</v>
          </cell>
          <cell r="BN3109">
            <v>185</v>
          </cell>
          <cell r="BO3109">
            <v>95</v>
          </cell>
          <cell r="BQ3109">
            <v>80</v>
          </cell>
          <cell r="BR3109">
            <v>2020</v>
          </cell>
          <cell r="BS3109">
            <v>1211</v>
          </cell>
          <cell r="BT3109">
            <v>1211</v>
          </cell>
          <cell r="BU3109">
            <v>1346</v>
          </cell>
          <cell r="BV3109">
            <v>10</v>
          </cell>
          <cell r="BW3109">
            <v>1211</v>
          </cell>
          <cell r="BX3109">
            <v>0</v>
          </cell>
        </row>
        <row r="3110">
          <cell r="E3110" t="str">
            <v>FPSX3100</v>
          </cell>
          <cell r="F3110" t="str">
            <v>195/70R14 90H FIREHAWK</v>
          </cell>
          <cell r="G3110" t="str">
            <v>195/70R14  90 FH01</v>
          </cell>
          <cell r="H3110" t="str">
            <v>FIREHAWK</v>
          </cell>
          <cell r="I3110" t="str">
            <v>PSR5</v>
          </cell>
          <cell r="J3110" t="str">
            <v>PSR IPPAN XS (14 DOWN)</v>
          </cell>
          <cell r="K3110" t="str">
            <v>FIRESTONE</v>
          </cell>
          <cell r="L3110" t="str">
            <v>195/70R14</v>
          </cell>
          <cell r="M3110" t="str">
            <v>FIREHAWK</v>
          </cell>
          <cell r="N3110" t="str">
            <v>COMFORT</v>
          </cell>
          <cell r="O3110" t="str">
            <v>PSRS</v>
          </cell>
          <cell r="P3110" t="str">
            <v>T/L</v>
          </cell>
          <cell r="Q3110" t="str">
            <v>PSR0L11F</v>
          </cell>
          <cell r="R3110" t="str">
            <v>THAILAND</v>
          </cell>
          <cell r="S3110">
            <v>3</v>
          </cell>
          <cell r="T3110" t="str">
            <v>TIRE</v>
          </cell>
          <cell r="V3110" t="str">
            <v>195/70R14</v>
          </cell>
          <cell r="Y3110" t="str">
            <v>01</v>
          </cell>
          <cell r="Z3110" t="str">
            <v>TBSR</v>
          </cell>
          <cell r="AA3110" t="str">
            <v>T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 t="str">
            <v>L0</v>
          </cell>
          <cell r="AG3110">
            <v>0</v>
          </cell>
          <cell r="AL3110" t="str">
            <v>FIREHAWK</v>
          </cell>
          <cell r="AO3110" t="str">
            <v>195/70R14</v>
          </cell>
          <cell r="AP3110" t="str">
            <v>PSRS</v>
          </cell>
          <cell r="AQ3110" t="str">
            <v>OTHERS</v>
          </cell>
          <cell r="AR3110" t="str">
            <v>14 Inch</v>
          </cell>
          <cell r="AS3110">
            <v>0</v>
          </cell>
          <cell r="AT3110">
            <v>0</v>
          </cell>
          <cell r="AW3110" t="str">
            <v>DLR</v>
          </cell>
          <cell r="AX3110" t="str">
            <v>DLR</v>
          </cell>
          <cell r="AY3110" t="str">
            <v>F</v>
          </cell>
          <cell r="AZ3110">
            <v>10</v>
          </cell>
          <cell r="BA3110">
            <v>40</v>
          </cell>
          <cell r="BB3110">
            <v>30</v>
          </cell>
          <cell r="BC3110">
            <v>202</v>
          </cell>
          <cell r="BD3110" t="str">
            <v>PS</v>
          </cell>
          <cell r="BE3110" t="str">
            <v>PSRS</v>
          </cell>
          <cell r="BF3110" t="str">
            <v>T</v>
          </cell>
          <cell r="BG3110" t="str">
            <v>T</v>
          </cell>
          <cell r="BH3110">
            <v>5.2140000000000004</v>
          </cell>
          <cell r="BI3110">
            <v>0</v>
          </cell>
          <cell r="BJ3110">
            <v>0.252</v>
          </cell>
          <cell r="BK3110">
            <v>9.2857420599999976E-2</v>
          </cell>
          <cell r="BL3110">
            <v>14</v>
          </cell>
          <cell r="BM3110" t="str">
            <v>70</v>
          </cell>
          <cell r="BN3110">
            <v>195</v>
          </cell>
          <cell r="BO3110">
            <v>95</v>
          </cell>
          <cell r="BQ3110">
            <v>80</v>
          </cell>
          <cell r="BR3110">
            <v>2560</v>
          </cell>
          <cell r="BS3110">
            <v>1538</v>
          </cell>
          <cell r="BT3110">
            <v>1538</v>
          </cell>
          <cell r="BU3110">
            <v>1709</v>
          </cell>
          <cell r="BV3110">
            <v>10</v>
          </cell>
          <cell r="BW3110">
            <v>1538</v>
          </cell>
          <cell r="BX3110">
            <v>0</v>
          </cell>
        </row>
        <row r="3111">
          <cell r="E3111" t="str">
            <v>FPSX3101</v>
          </cell>
          <cell r="F3111" t="str">
            <v>195/70R14 90H FIREHAWK</v>
          </cell>
          <cell r="G3111" t="str">
            <v>195/70R14 90 FH01(T)</v>
          </cell>
          <cell r="H3111" t="str">
            <v>FIREHAWK</v>
          </cell>
          <cell r="I3111" t="str">
            <v>PSR5</v>
          </cell>
          <cell r="J3111" t="str">
            <v>PSR IPPAN XS (14 DOWN)</v>
          </cell>
          <cell r="K3111" t="str">
            <v>FIRESTONE</v>
          </cell>
          <cell r="L3111" t="str">
            <v>195/70R14</v>
          </cell>
          <cell r="M3111" t="str">
            <v>FIREHAWK</v>
          </cell>
          <cell r="N3111" t="str">
            <v>COMFORT</v>
          </cell>
          <cell r="O3111" t="str">
            <v>PSRS</v>
          </cell>
          <cell r="P3111" t="str">
            <v>T/L</v>
          </cell>
          <cell r="Q3111" t="str">
            <v>PSR0L11F</v>
          </cell>
          <cell r="R3111" t="str">
            <v>THAILAND</v>
          </cell>
          <cell r="S3111">
            <v>3</v>
          </cell>
          <cell r="T3111" t="str">
            <v>TIRE</v>
          </cell>
          <cell r="V3111" t="str">
            <v>195/70R14</v>
          </cell>
          <cell r="Y3111" t="str">
            <v>01</v>
          </cell>
          <cell r="Z3111" t="str">
            <v>TBSR</v>
          </cell>
          <cell r="AA3111" t="str">
            <v>T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 t="str">
            <v>L0</v>
          </cell>
          <cell r="AG3111" t="str">
            <v>PSR0L11F</v>
          </cell>
          <cell r="AL3111" t="str">
            <v>FIREHAWK</v>
          </cell>
          <cell r="AO3111" t="str">
            <v>195/70R14</v>
          </cell>
          <cell r="AP3111" t="str">
            <v>PSRS</v>
          </cell>
          <cell r="AQ3111" t="str">
            <v>OTHERS</v>
          </cell>
          <cell r="AR3111" t="str">
            <v>14 Inch</v>
          </cell>
          <cell r="AS3111">
            <v>0</v>
          </cell>
          <cell r="AT3111">
            <v>0</v>
          </cell>
          <cell r="AW3111" t="str">
            <v>DLR</v>
          </cell>
          <cell r="AX3111" t="str">
            <v>DLR</v>
          </cell>
          <cell r="AY3111" t="str">
            <v>F</v>
          </cell>
          <cell r="AZ3111">
            <v>10</v>
          </cell>
          <cell r="BA3111">
            <v>40</v>
          </cell>
          <cell r="BB3111">
            <v>30</v>
          </cell>
          <cell r="BC3111">
            <v>202</v>
          </cell>
          <cell r="BD3111" t="str">
            <v>PS</v>
          </cell>
          <cell r="BE3111" t="str">
            <v>PSRS</v>
          </cell>
          <cell r="BF3111" t="str">
            <v>T</v>
          </cell>
          <cell r="BG3111" t="str">
            <v>T</v>
          </cell>
          <cell r="BH3111">
            <v>4.7290000000000001</v>
          </cell>
          <cell r="BI3111">
            <v>0</v>
          </cell>
          <cell r="BJ3111">
            <v>0.252</v>
          </cell>
          <cell r="BK3111">
            <v>9.2857420599999976E-2</v>
          </cell>
          <cell r="BL3111">
            <v>14</v>
          </cell>
          <cell r="BM3111" t="str">
            <v>70</v>
          </cell>
          <cell r="BN3111">
            <v>195</v>
          </cell>
          <cell r="BP3111">
            <v>90</v>
          </cell>
          <cell r="BR3111">
            <v>2560</v>
          </cell>
          <cell r="BS3111">
            <v>1538</v>
          </cell>
          <cell r="BT3111">
            <v>1538</v>
          </cell>
          <cell r="BU3111">
            <v>1709</v>
          </cell>
          <cell r="BV3111">
            <v>10</v>
          </cell>
          <cell r="BW3111">
            <v>1538</v>
          </cell>
          <cell r="BX3111">
            <v>0</v>
          </cell>
        </row>
        <row r="3112">
          <cell r="E3112" t="str">
            <v>FPSX3110</v>
          </cell>
          <cell r="F3112" t="str">
            <v>205/70R14 93H FIREHAWK</v>
          </cell>
          <cell r="G3112" t="str">
            <v>205/70R14  93 FH01</v>
          </cell>
          <cell r="H3112" t="str">
            <v>FIREHAWK</v>
          </cell>
          <cell r="I3112" t="str">
            <v>PSR5</v>
          </cell>
          <cell r="J3112" t="str">
            <v>PSR IPPAN XS (14 DOWN)</v>
          </cell>
          <cell r="K3112" t="str">
            <v>FIRESTONE</v>
          </cell>
          <cell r="L3112" t="str">
            <v>205/70R14</v>
          </cell>
          <cell r="M3112" t="str">
            <v>FIREHAWK</v>
          </cell>
          <cell r="N3112" t="str">
            <v>COMFORT</v>
          </cell>
          <cell r="O3112" t="str">
            <v>PSRS</v>
          </cell>
          <cell r="P3112" t="str">
            <v>T/L</v>
          </cell>
          <cell r="Q3112" t="str">
            <v>PSR0L58F</v>
          </cell>
          <cell r="R3112" t="str">
            <v>THAILAND</v>
          </cell>
          <cell r="S3112">
            <v>3</v>
          </cell>
          <cell r="T3112" t="str">
            <v>TIRE</v>
          </cell>
          <cell r="V3112" t="str">
            <v>205/70R14</v>
          </cell>
          <cell r="Y3112" t="str">
            <v>01</v>
          </cell>
          <cell r="Z3112" t="str">
            <v>TBSR</v>
          </cell>
          <cell r="AA3112" t="str">
            <v>T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 t="str">
            <v>L0</v>
          </cell>
          <cell r="AG3112">
            <v>0</v>
          </cell>
          <cell r="AL3112" t="str">
            <v>FIREHAWK</v>
          </cell>
          <cell r="AO3112" t="str">
            <v>205/70R14</v>
          </cell>
          <cell r="AP3112" t="str">
            <v>PSRS</v>
          </cell>
          <cell r="AQ3112" t="str">
            <v>OTHERS</v>
          </cell>
          <cell r="AR3112" t="str">
            <v>14 Inch</v>
          </cell>
          <cell r="AS3112">
            <v>0</v>
          </cell>
          <cell r="AT3112">
            <v>0</v>
          </cell>
          <cell r="AW3112" t="str">
            <v>DLR</v>
          </cell>
          <cell r="AX3112" t="str">
            <v>DLR</v>
          </cell>
          <cell r="AY3112" t="str">
            <v>F</v>
          </cell>
          <cell r="AZ3112">
            <v>10</v>
          </cell>
          <cell r="BA3112">
            <v>40</v>
          </cell>
          <cell r="BB3112">
            <v>30</v>
          </cell>
          <cell r="BC3112">
            <v>202</v>
          </cell>
          <cell r="BD3112" t="str">
            <v>PS</v>
          </cell>
          <cell r="BE3112" t="str">
            <v>PSRS</v>
          </cell>
          <cell r="BF3112" t="str">
            <v>T</v>
          </cell>
          <cell r="BG3112" t="str">
            <v>T</v>
          </cell>
          <cell r="BH3112">
            <v>5.2140000000000004</v>
          </cell>
          <cell r="BI3112">
            <v>0</v>
          </cell>
          <cell r="BJ3112">
            <v>0.27</v>
          </cell>
          <cell r="BK3112">
            <v>0.10116901619999998</v>
          </cell>
          <cell r="BL3112">
            <v>14</v>
          </cell>
          <cell r="BM3112" t="str">
            <v>70</v>
          </cell>
          <cell r="BN3112">
            <v>205</v>
          </cell>
          <cell r="BO3112">
            <v>95</v>
          </cell>
          <cell r="BQ3112">
            <v>80</v>
          </cell>
          <cell r="BR3112">
            <v>2860</v>
          </cell>
          <cell r="BS3112">
            <v>1713</v>
          </cell>
          <cell r="BT3112">
            <v>1713</v>
          </cell>
          <cell r="BU3112">
            <v>1903</v>
          </cell>
          <cell r="BV3112">
            <v>10</v>
          </cell>
          <cell r="BW3112">
            <v>1713</v>
          </cell>
          <cell r="BX3112">
            <v>0</v>
          </cell>
        </row>
        <row r="3113">
          <cell r="E3113" t="str">
            <v>FPSX3120</v>
          </cell>
          <cell r="F3113" t="str">
            <v>195/65R14 89H FIREHAWK</v>
          </cell>
          <cell r="G3113" t="str">
            <v>195/65R14  89 FH01Z</v>
          </cell>
          <cell r="H3113" t="str">
            <v>FIREHAWK</v>
          </cell>
          <cell r="I3113" t="str">
            <v>PSR5</v>
          </cell>
          <cell r="J3113" t="str">
            <v>PSR IPPAN XS (14 DOWN)</v>
          </cell>
          <cell r="K3113" t="str">
            <v>FIRESTONE</v>
          </cell>
          <cell r="L3113" t="str">
            <v>195/65R14</v>
          </cell>
          <cell r="M3113" t="str">
            <v>FIREHAWK</v>
          </cell>
          <cell r="N3113" t="str">
            <v>COMFORT</v>
          </cell>
          <cell r="O3113" t="str">
            <v>PSRS</v>
          </cell>
          <cell r="P3113" t="str">
            <v>T/L</v>
          </cell>
          <cell r="Q3113" t="str">
            <v>ZDUMMY</v>
          </cell>
          <cell r="R3113" t="str">
            <v>THAILAND</v>
          </cell>
          <cell r="S3113">
            <v>3</v>
          </cell>
          <cell r="T3113" t="str">
            <v>TIRE</v>
          </cell>
          <cell r="V3113" t="str">
            <v>195/65R14</v>
          </cell>
          <cell r="Y3113" t="str">
            <v>01</v>
          </cell>
          <cell r="Z3113" t="str">
            <v>TBSR</v>
          </cell>
          <cell r="AA3113" t="str">
            <v>T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 t="str">
            <v>L0</v>
          </cell>
          <cell r="AG3113">
            <v>0</v>
          </cell>
          <cell r="AL3113" t="str">
            <v>FIREHAWK</v>
          </cell>
          <cell r="AO3113" t="str">
            <v>195/65R14</v>
          </cell>
          <cell r="AP3113" t="str">
            <v>PSRS</v>
          </cell>
          <cell r="AQ3113" t="str">
            <v>OTHERS</v>
          </cell>
          <cell r="AR3113" t="str">
            <v>14 Inch</v>
          </cell>
          <cell r="AS3113">
            <v>0</v>
          </cell>
          <cell r="AT3113">
            <v>0</v>
          </cell>
          <cell r="AW3113" t="str">
            <v>NON</v>
          </cell>
          <cell r="AX3113" t="str">
            <v>NON</v>
          </cell>
          <cell r="AY3113" t="str">
            <v>F</v>
          </cell>
          <cell r="AZ3113">
            <v>10</v>
          </cell>
          <cell r="BA3113">
            <v>40</v>
          </cell>
          <cell r="BB3113">
            <v>30</v>
          </cell>
          <cell r="BC3113">
            <v>202</v>
          </cell>
          <cell r="BD3113" t="str">
            <v>PS</v>
          </cell>
          <cell r="BE3113" t="str">
            <v>PSRS</v>
          </cell>
          <cell r="BF3113" t="str">
            <v>T</v>
          </cell>
          <cell r="BG3113" t="str">
            <v>T</v>
          </cell>
          <cell r="BH3113">
            <v>4.391</v>
          </cell>
          <cell r="BI3113">
            <v>0</v>
          </cell>
          <cell r="BJ3113">
            <v>0.23899999999999999</v>
          </cell>
          <cell r="BK3113">
            <v>8.7185660349999985E-2</v>
          </cell>
          <cell r="BL3113">
            <v>14</v>
          </cell>
          <cell r="BM3113" t="str">
            <v>65</v>
          </cell>
          <cell r="BN3113">
            <v>195</v>
          </cell>
          <cell r="BO3113">
            <v>95</v>
          </cell>
          <cell r="BR3113">
            <v>0</v>
          </cell>
          <cell r="BS3113">
            <v>0</v>
          </cell>
          <cell r="BT3113">
            <v>0</v>
          </cell>
          <cell r="BU3113">
            <v>0</v>
          </cell>
          <cell r="BV3113">
            <v>0</v>
          </cell>
          <cell r="BW3113">
            <v>0</v>
          </cell>
          <cell r="BX3113">
            <v>0</v>
          </cell>
        </row>
        <row r="3114">
          <cell r="E3114" t="str">
            <v>FPSX3130</v>
          </cell>
          <cell r="F3114" t="str">
            <v>215/65R15 96H FIREHAWK</v>
          </cell>
          <cell r="G3114" t="str">
            <v>215/65R15  96 FH01Z</v>
          </cell>
          <cell r="H3114" t="str">
            <v>FIREHAWK</v>
          </cell>
          <cell r="I3114" t="str">
            <v>PSR4</v>
          </cell>
          <cell r="J3114" t="str">
            <v>PSR IPPAN S (15 ONLY)</v>
          </cell>
          <cell r="K3114" t="str">
            <v>FIRESTONE</v>
          </cell>
          <cell r="L3114" t="str">
            <v>215/65R15</v>
          </cell>
          <cell r="M3114" t="str">
            <v>FIREHAWK</v>
          </cell>
          <cell r="N3114" t="str">
            <v>COMFORT</v>
          </cell>
          <cell r="O3114" t="str">
            <v>PSRS</v>
          </cell>
          <cell r="P3114" t="str">
            <v>T/L</v>
          </cell>
          <cell r="Q3114" t="str">
            <v>ZDUMMY</v>
          </cell>
          <cell r="R3114" t="str">
            <v>THAILAND</v>
          </cell>
          <cell r="S3114">
            <v>3</v>
          </cell>
          <cell r="T3114" t="str">
            <v>TIRE</v>
          </cell>
          <cell r="V3114" t="str">
            <v>215/65R15</v>
          </cell>
          <cell r="Y3114" t="str">
            <v>01</v>
          </cell>
          <cell r="Z3114" t="str">
            <v>TBSR</v>
          </cell>
          <cell r="AA3114" t="str">
            <v>T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 t="str">
            <v>L0</v>
          </cell>
          <cell r="AG3114">
            <v>0</v>
          </cell>
          <cell r="AL3114" t="str">
            <v>FIREHAWK</v>
          </cell>
          <cell r="AO3114" t="str">
            <v>215/65R15</v>
          </cell>
          <cell r="AP3114" t="str">
            <v>PSRS</v>
          </cell>
          <cell r="AQ3114" t="str">
            <v>OTHERS</v>
          </cell>
          <cell r="AR3114" t="str">
            <v>15 Inch</v>
          </cell>
          <cell r="AS3114">
            <v>0</v>
          </cell>
          <cell r="AT3114">
            <v>0</v>
          </cell>
          <cell r="AW3114" t="str">
            <v>NON</v>
          </cell>
          <cell r="AX3114" t="str">
            <v>NON</v>
          </cell>
          <cell r="AY3114" t="str">
            <v>F</v>
          </cell>
          <cell r="AZ3114">
            <v>10</v>
          </cell>
          <cell r="BA3114">
            <v>40</v>
          </cell>
          <cell r="BB3114">
            <v>30</v>
          </cell>
          <cell r="BC3114">
            <v>202</v>
          </cell>
          <cell r="BD3114" t="str">
            <v>PS</v>
          </cell>
          <cell r="BE3114" t="str">
            <v>PSRS</v>
          </cell>
          <cell r="BF3114" t="str">
            <v>T</v>
          </cell>
          <cell r="BG3114" t="str">
            <v>T</v>
          </cell>
          <cell r="BH3114">
            <v>5.2249999999999996</v>
          </cell>
          <cell r="BI3114">
            <v>0</v>
          </cell>
          <cell r="BJ3114">
            <v>0.28899999999999998</v>
          </cell>
          <cell r="BK3114">
            <v>0.11124636374999999</v>
          </cell>
          <cell r="BL3114">
            <v>15</v>
          </cell>
          <cell r="BM3114" t="str">
            <v>65</v>
          </cell>
          <cell r="BN3114">
            <v>215</v>
          </cell>
          <cell r="BO3114">
            <v>95</v>
          </cell>
          <cell r="BR3114">
            <v>0</v>
          </cell>
          <cell r="BS3114">
            <v>0</v>
          </cell>
          <cell r="BT3114">
            <v>0</v>
          </cell>
          <cell r="BU3114">
            <v>0</v>
          </cell>
          <cell r="BV3114">
            <v>0</v>
          </cell>
          <cell r="BW3114">
            <v>0</v>
          </cell>
          <cell r="BX3114">
            <v>0</v>
          </cell>
        </row>
        <row r="3115">
          <cell r="E3115" t="str">
            <v>FPSX3140</v>
          </cell>
          <cell r="F3115" t="str">
            <v>195/60R14 85H FIREHAWK</v>
          </cell>
          <cell r="G3115" t="str">
            <v>195/60R14  85 FH01Z</v>
          </cell>
          <cell r="H3115" t="str">
            <v>FIREHAWK</v>
          </cell>
          <cell r="I3115" t="str">
            <v>PSR5</v>
          </cell>
          <cell r="J3115" t="str">
            <v>PSR IPPAN XS (14 DOWN)</v>
          </cell>
          <cell r="K3115" t="str">
            <v>FIRESTONE</v>
          </cell>
          <cell r="L3115" t="str">
            <v>195/60R14</v>
          </cell>
          <cell r="M3115" t="str">
            <v>FIREHAWK</v>
          </cell>
          <cell r="N3115" t="str">
            <v>COMFORT</v>
          </cell>
          <cell r="O3115" t="str">
            <v>PSRS</v>
          </cell>
          <cell r="P3115" t="str">
            <v>T/L</v>
          </cell>
          <cell r="Q3115" t="str">
            <v>ZDUMMY</v>
          </cell>
          <cell r="R3115" t="str">
            <v>THAILAND</v>
          </cell>
          <cell r="S3115">
            <v>3</v>
          </cell>
          <cell r="T3115" t="str">
            <v>TIRE</v>
          </cell>
          <cell r="V3115" t="str">
            <v>195/60R14</v>
          </cell>
          <cell r="Y3115" t="str">
            <v>01</v>
          </cell>
          <cell r="Z3115" t="str">
            <v>TBSR</v>
          </cell>
          <cell r="AA3115" t="str">
            <v>T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 t="str">
            <v>L0</v>
          </cell>
          <cell r="AG3115">
            <v>0</v>
          </cell>
          <cell r="AL3115" t="str">
            <v>FIREHAWK</v>
          </cell>
          <cell r="AO3115" t="str">
            <v>195/60R14</v>
          </cell>
          <cell r="AP3115" t="str">
            <v>PSRS</v>
          </cell>
          <cell r="AQ3115" t="str">
            <v>OTHERS</v>
          </cell>
          <cell r="AR3115" t="str">
            <v>14 Inch</v>
          </cell>
          <cell r="AS3115">
            <v>0</v>
          </cell>
          <cell r="AT3115">
            <v>0</v>
          </cell>
          <cell r="AW3115" t="str">
            <v>NON</v>
          </cell>
          <cell r="AX3115" t="str">
            <v>NON</v>
          </cell>
          <cell r="AY3115" t="str">
            <v>F</v>
          </cell>
          <cell r="AZ3115">
            <v>10</v>
          </cell>
          <cell r="BA3115">
            <v>40</v>
          </cell>
          <cell r="BB3115">
            <v>30</v>
          </cell>
          <cell r="BC3115">
            <v>202</v>
          </cell>
          <cell r="BD3115" t="str">
            <v>PS</v>
          </cell>
          <cell r="BE3115" t="str">
            <v>PSRS</v>
          </cell>
          <cell r="BF3115" t="str">
            <v>T</v>
          </cell>
          <cell r="BG3115" t="str">
            <v>T</v>
          </cell>
          <cell r="BH3115">
            <v>4.0789999999999997</v>
          </cell>
          <cell r="BI3115">
            <v>0</v>
          </cell>
          <cell r="BJ3115">
            <v>0.22800000000000001</v>
          </cell>
          <cell r="BK3115">
            <v>8.1692617599999975E-2</v>
          </cell>
          <cell r="BL3115">
            <v>14</v>
          </cell>
          <cell r="BM3115" t="str">
            <v>60</v>
          </cell>
          <cell r="BN3115">
            <v>195</v>
          </cell>
          <cell r="BO3115">
            <v>95</v>
          </cell>
          <cell r="BR3115">
            <v>0</v>
          </cell>
          <cell r="BS3115">
            <v>0</v>
          </cell>
          <cell r="BT3115">
            <v>0</v>
          </cell>
          <cell r="BU3115">
            <v>0</v>
          </cell>
          <cell r="BV3115">
            <v>0</v>
          </cell>
          <cell r="BW3115">
            <v>0</v>
          </cell>
          <cell r="BX3115">
            <v>0</v>
          </cell>
        </row>
        <row r="3116">
          <cell r="E3116" t="str">
            <v>FPSX3150</v>
          </cell>
          <cell r="F3116" t="str">
            <v>205/60R15 89H FIREHAWK</v>
          </cell>
          <cell r="G3116" t="str">
            <v>205/60R15  89 FH01Z</v>
          </cell>
          <cell r="H3116" t="str">
            <v>FIREHAWK</v>
          </cell>
          <cell r="I3116" t="str">
            <v>PSR4</v>
          </cell>
          <cell r="J3116" t="str">
            <v>PSR IPPAN S (15 ONLY)</v>
          </cell>
          <cell r="K3116" t="str">
            <v>FIRESTONE</v>
          </cell>
          <cell r="L3116" t="str">
            <v>205/60R15</v>
          </cell>
          <cell r="M3116" t="str">
            <v>FIREHAWK</v>
          </cell>
          <cell r="N3116" t="str">
            <v>COMFORT</v>
          </cell>
          <cell r="O3116" t="str">
            <v>PSRS</v>
          </cell>
          <cell r="P3116" t="str">
            <v>T/L</v>
          </cell>
          <cell r="Q3116" t="str">
            <v>ZDUMMY</v>
          </cell>
          <cell r="R3116" t="str">
            <v>THAILAND</v>
          </cell>
          <cell r="S3116">
            <v>3</v>
          </cell>
          <cell r="T3116" t="str">
            <v>TIRE</v>
          </cell>
          <cell r="V3116" t="str">
            <v>205/60R15</v>
          </cell>
          <cell r="Y3116" t="str">
            <v>01</v>
          </cell>
          <cell r="Z3116" t="str">
            <v>TBSR</v>
          </cell>
          <cell r="AA3116" t="str">
            <v>T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 t="str">
            <v>L0</v>
          </cell>
          <cell r="AG3116">
            <v>0</v>
          </cell>
          <cell r="AL3116" t="str">
            <v>FIREHAWK</v>
          </cell>
          <cell r="AO3116" t="str">
            <v>205/60R15</v>
          </cell>
          <cell r="AP3116" t="str">
            <v>PSRS</v>
          </cell>
          <cell r="AQ3116" t="str">
            <v>OTHERS</v>
          </cell>
          <cell r="AR3116" t="str">
            <v>15 Inch</v>
          </cell>
          <cell r="AS3116">
            <v>0</v>
          </cell>
          <cell r="AT3116">
            <v>0</v>
          </cell>
          <cell r="AW3116" t="str">
            <v>NON</v>
          </cell>
          <cell r="AX3116" t="str">
            <v>NON</v>
          </cell>
          <cell r="AY3116" t="str">
            <v>F</v>
          </cell>
          <cell r="AZ3116">
            <v>10</v>
          </cell>
          <cell r="BA3116">
            <v>40</v>
          </cell>
          <cell r="BB3116">
            <v>30</v>
          </cell>
          <cell r="BC3116">
            <v>202</v>
          </cell>
          <cell r="BD3116" t="str">
            <v>PS</v>
          </cell>
          <cell r="BE3116" t="str">
            <v>PSRS</v>
          </cell>
          <cell r="BF3116" t="str">
            <v>T</v>
          </cell>
          <cell r="BG3116" t="str">
            <v>T</v>
          </cell>
          <cell r="BH3116">
            <v>4.6500000000000004</v>
          </cell>
          <cell r="BI3116">
            <v>0</v>
          </cell>
          <cell r="BJ3116">
            <v>0.251</v>
          </cell>
          <cell r="BK3116">
            <v>9.6316605E-2</v>
          </cell>
          <cell r="BL3116">
            <v>15</v>
          </cell>
          <cell r="BM3116" t="str">
            <v>60</v>
          </cell>
          <cell r="BN3116">
            <v>205</v>
          </cell>
          <cell r="BO3116">
            <v>95</v>
          </cell>
          <cell r="BR3116">
            <v>0</v>
          </cell>
          <cell r="BS3116">
            <v>0</v>
          </cell>
          <cell r="BT3116">
            <v>0</v>
          </cell>
          <cell r="BU3116">
            <v>0</v>
          </cell>
          <cell r="BV3116">
            <v>0</v>
          </cell>
          <cell r="BW3116">
            <v>0</v>
          </cell>
          <cell r="BX3116">
            <v>0</v>
          </cell>
        </row>
        <row r="3117">
          <cell r="E3117" t="str">
            <v>FPSX3160</v>
          </cell>
          <cell r="F3117" t="str">
            <v>215/60R15 90H FIREHAWK</v>
          </cell>
          <cell r="G3117" t="str">
            <v>215/60R15  90 FH01Z</v>
          </cell>
          <cell r="H3117" t="str">
            <v>FIREHAWK</v>
          </cell>
          <cell r="I3117" t="str">
            <v>PSR4</v>
          </cell>
          <cell r="J3117" t="str">
            <v>PSR IPPAN S (15 ONLY)</v>
          </cell>
          <cell r="K3117" t="str">
            <v>FIRESTONE</v>
          </cell>
          <cell r="L3117" t="str">
            <v>215/60R15</v>
          </cell>
          <cell r="M3117" t="str">
            <v>FIREHAWK</v>
          </cell>
          <cell r="N3117" t="str">
            <v>COMFORT</v>
          </cell>
          <cell r="O3117" t="str">
            <v>PSRS</v>
          </cell>
          <cell r="P3117" t="str">
            <v>T/L</v>
          </cell>
          <cell r="Q3117" t="str">
            <v>ZDUMMY</v>
          </cell>
          <cell r="R3117" t="str">
            <v>THAILAND</v>
          </cell>
          <cell r="S3117">
            <v>3</v>
          </cell>
          <cell r="T3117" t="str">
            <v>TIRE</v>
          </cell>
          <cell r="V3117" t="str">
            <v>215/60R15</v>
          </cell>
          <cell r="Y3117" t="str">
            <v>01</v>
          </cell>
          <cell r="Z3117" t="str">
            <v>TBSR</v>
          </cell>
          <cell r="AA3117" t="str">
            <v>T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 t="str">
            <v>L0</v>
          </cell>
          <cell r="AG3117">
            <v>0</v>
          </cell>
          <cell r="AL3117" t="str">
            <v>FIREHAWK</v>
          </cell>
          <cell r="AO3117" t="str">
            <v>215/60R15</v>
          </cell>
          <cell r="AP3117" t="str">
            <v>PSRS</v>
          </cell>
          <cell r="AQ3117" t="str">
            <v>OTHERS</v>
          </cell>
          <cell r="AR3117" t="str">
            <v>15 Inch</v>
          </cell>
          <cell r="AS3117">
            <v>0</v>
          </cell>
          <cell r="AT3117">
            <v>0</v>
          </cell>
          <cell r="AW3117" t="str">
            <v>NON</v>
          </cell>
          <cell r="AX3117" t="str">
            <v>NON</v>
          </cell>
          <cell r="AY3117" t="str">
            <v>F</v>
          </cell>
          <cell r="AZ3117">
            <v>10</v>
          </cell>
          <cell r="BA3117">
            <v>40</v>
          </cell>
          <cell r="BB3117">
            <v>30</v>
          </cell>
          <cell r="BC3117">
            <v>202</v>
          </cell>
          <cell r="BD3117" t="str">
            <v>PS</v>
          </cell>
          <cell r="BE3117" t="str">
            <v>PSRS</v>
          </cell>
          <cell r="BF3117" t="str">
            <v>T</v>
          </cell>
          <cell r="BG3117" t="str">
            <v>T</v>
          </cell>
          <cell r="BH3117">
            <v>4.8840000000000003</v>
          </cell>
          <cell r="BI3117">
            <v>0</v>
          </cell>
          <cell r="BJ3117">
            <v>0.27200000000000002</v>
          </cell>
          <cell r="BK3117">
            <v>0.104121855</v>
          </cell>
          <cell r="BL3117">
            <v>15</v>
          </cell>
          <cell r="BM3117" t="str">
            <v>60</v>
          </cell>
          <cell r="BN3117">
            <v>215</v>
          </cell>
          <cell r="BO3117">
            <v>95</v>
          </cell>
          <cell r="BR3117">
            <v>0</v>
          </cell>
          <cell r="BS3117">
            <v>0</v>
          </cell>
          <cell r="BT3117">
            <v>0</v>
          </cell>
          <cell r="BU3117">
            <v>0</v>
          </cell>
          <cell r="BV3117">
            <v>0</v>
          </cell>
          <cell r="BW3117">
            <v>0</v>
          </cell>
          <cell r="BX3117">
            <v>0</v>
          </cell>
        </row>
        <row r="3118">
          <cell r="E3118" t="str">
            <v>FPSX3170</v>
          </cell>
          <cell r="F3118" t="str">
            <v>225/60R15 95H FIREHAWK</v>
          </cell>
          <cell r="G3118" t="str">
            <v>225/60R15  95 FH01Z</v>
          </cell>
          <cell r="H3118" t="str">
            <v>FIREHAWK</v>
          </cell>
          <cell r="I3118" t="str">
            <v>PSR4</v>
          </cell>
          <cell r="J3118" t="str">
            <v>PSR IPPAN S (15 ONLY)</v>
          </cell>
          <cell r="K3118" t="str">
            <v>FIRESTONE</v>
          </cell>
          <cell r="L3118" t="str">
            <v>225/60R15</v>
          </cell>
          <cell r="M3118" t="str">
            <v>FIREHAWK</v>
          </cell>
          <cell r="N3118" t="str">
            <v>COMFORT</v>
          </cell>
          <cell r="O3118" t="str">
            <v>PSRS</v>
          </cell>
          <cell r="P3118" t="str">
            <v>T/L</v>
          </cell>
          <cell r="Q3118" t="str">
            <v>ZDUMMY</v>
          </cell>
          <cell r="R3118" t="str">
            <v>THAILAND</v>
          </cell>
          <cell r="S3118">
            <v>3</v>
          </cell>
          <cell r="T3118" t="str">
            <v>TIRE</v>
          </cell>
          <cell r="V3118" t="str">
            <v>225/60R15</v>
          </cell>
          <cell r="Y3118" t="str">
            <v>01</v>
          </cell>
          <cell r="Z3118" t="str">
            <v>TBSR</v>
          </cell>
          <cell r="AA3118" t="str">
            <v>T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 t="str">
            <v>L0</v>
          </cell>
          <cell r="AG3118">
            <v>0</v>
          </cell>
          <cell r="AL3118" t="str">
            <v>FIREHAWK</v>
          </cell>
          <cell r="AO3118" t="str">
            <v>225/60R15</v>
          </cell>
          <cell r="AP3118" t="str">
            <v>PSRS</v>
          </cell>
          <cell r="AQ3118" t="str">
            <v>OTHERS</v>
          </cell>
          <cell r="AR3118" t="str">
            <v>15 Inch</v>
          </cell>
          <cell r="AS3118">
            <v>0</v>
          </cell>
          <cell r="AT3118">
            <v>0</v>
          </cell>
          <cell r="AW3118" t="str">
            <v>NON</v>
          </cell>
          <cell r="AX3118" t="str">
            <v>NON</v>
          </cell>
          <cell r="AY3118" t="str">
            <v>F</v>
          </cell>
          <cell r="AZ3118">
            <v>10</v>
          </cell>
          <cell r="BA3118">
            <v>40</v>
          </cell>
          <cell r="BB3118">
            <v>30</v>
          </cell>
          <cell r="BC3118">
            <v>202</v>
          </cell>
          <cell r="BD3118" t="str">
            <v>PS</v>
          </cell>
          <cell r="BE3118" t="str">
            <v>PSRS</v>
          </cell>
          <cell r="BF3118" t="str">
            <v>T</v>
          </cell>
          <cell r="BG3118" t="str">
            <v>T</v>
          </cell>
          <cell r="BH3118">
            <v>5.2779999999999996</v>
          </cell>
          <cell r="BI3118">
            <v>0</v>
          </cell>
          <cell r="BJ3118">
            <v>0.3</v>
          </cell>
          <cell r="BK3118">
            <v>0.112307265</v>
          </cell>
          <cell r="BL3118">
            <v>15</v>
          </cell>
          <cell r="BM3118" t="str">
            <v>60</v>
          </cell>
          <cell r="BN3118">
            <v>225</v>
          </cell>
          <cell r="BO3118">
            <v>95</v>
          </cell>
          <cell r="BR3118">
            <v>0</v>
          </cell>
          <cell r="BS3118">
            <v>0</v>
          </cell>
          <cell r="BT3118">
            <v>0</v>
          </cell>
          <cell r="BU3118">
            <v>0</v>
          </cell>
          <cell r="BV3118">
            <v>0</v>
          </cell>
          <cell r="BW3118">
            <v>0</v>
          </cell>
          <cell r="BX3118">
            <v>0</v>
          </cell>
        </row>
        <row r="3119">
          <cell r="E3119" t="str">
            <v>FPSX3180</v>
          </cell>
          <cell r="F3119" t="str">
            <v>175/65R14 82H FIREHAWK</v>
          </cell>
          <cell r="G3119" t="str">
            <v>175/65R14 82 FH01Z</v>
          </cell>
          <cell r="H3119" t="str">
            <v>FIREHAWK</v>
          </cell>
          <cell r="I3119" t="str">
            <v>PSR5</v>
          </cell>
          <cell r="J3119" t="str">
            <v>PSR IPPAN XS (14 DOWN)</v>
          </cell>
          <cell r="K3119" t="str">
            <v>FIRESTONE</v>
          </cell>
          <cell r="L3119" t="str">
            <v>175/65R14</v>
          </cell>
          <cell r="M3119" t="str">
            <v>FIREHAWK</v>
          </cell>
          <cell r="N3119" t="str">
            <v>COMFORT</v>
          </cell>
          <cell r="O3119" t="str">
            <v>PSRS</v>
          </cell>
          <cell r="P3119" t="str">
            <v>T/L</v>
          </cell>
          <cell r="Q3119" t="str">
            <v>PSR0L20F</v>
          </cell>
          <cell r="R3119" t="str">
            <v>THAILAND</v>
          </cell>
          <cell r="S3119">
            <v>3</v>
          </cell>
          <cell r="T3119" t="str">
            <v>TIRE</v>
          </cell>
          <cell r="V3119" t="str">
            <v>175/65R14</v>
          </cell>
          <cell r="Y3119" t="str">
            <v>01</v>
          </cell>
          <cell r="Z3119" t="str">
            <v>TBSR</v>
          </cell>
          <cell r="AA3119" t="str">
            <v>T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 t="str">
            <v>L0</v>
          </cell>
          <cell r="AG3119">
            <v>0</v>
          </cell>
          <cell r="AL3119" t="str">
            <v>FIREHAWK</v>
          </cell>
          <cell r="AO3119" t="str">
            <v>175/65R14</v>
          </cell>
          <cell r="AP3119" t="str">
            <v>PSRS</v>
          </cell>
          <cell r="AQ3119" t="str">
            <v>OTHERS</v>
          </cell>
          <cell r="AR3119" t="str">
            <v>14 Inch</v>
          </cell>
          <cell r="AS3119">
            <v>0</v>
          </cell>
          <cell r="AT3119">
            <v>0</v>
          </cell>
          <cell r="AW3119" t="str">
            <v>NON</v>
          </cell>
          <cell r="AX3119" t="str">
            <v>NON</v>
          </cell>
          <cell r="AY3119" t="str">
            <v>F</v>
          </cell>
          <cell r="AZ3119">
            <v>10</v>
          </cell>
          <cell r="BA3119">
            <v>40</v>
          </cell>
          <cell r="BB3119">
            <v>30</v>
          </cell>
          <cell r="BC3119">
            <v>202</v>
          </cell>
          <cell r="BD3119" t="str">
            <v>PS</v>
          </cell>
          <cell r="BE3119" t="str">
            <v>PSRS</v>
          </cell>
          <cell r="BF3119" t="str">
            <v>T</v>
          </cell>
          <cell r="BG3119" t="str">
            <v>T</v>
          </cell>
          <cell r="BH3119">
            <v>3.7629999999999999</v>
          </cell>
          <cell r="BI3119">
            <v>0</v>
          </cell>
          <cell r="BJ3119">
            <v>0.20599999999999999</v>
          </cell>
          <cell r="BK3119">
            <v>7.3101206149999973E-2</v>
          </cell>
          <cell r="BL3119">
            <v>14</v>
          </cell>
          <cell r="BM3119" t="str">
            <v>65</v>
          </cell>
          <cell r="BN3119">
            <v>175</v>
          </cell>
          <cell r="BO3119">
            <v>95</v>
          </cell>
          <cell r="BR3119">
            <v>0</v>
          </cell>
          <cell r="BS3119">
            <v>0</v>
          </cell>
          <cell r="BT3119">
            <v>0</v>
          </cell>
          <cell r="BU3119">
            <v>0</v>
          </cell>
          <cell r="BV3119">
            <v>0</v>
          </cell>
          <cell r="BW3119">
            <v>0</v>
          </cell>
          <cell r="BX3119">
            <v>0</v>
          </cell>
        </row>
        <row r="3120">
          <cell r="E3120" t="str">
            <v>FPSX3190</v>
          </cell>
          <cell r="F3120" t="str">
            <v>185/65R14 86H FIREHAWK</v>
          </cell>
          <cell r="G3120" t="str">
            <v>185/65R14 86 FH01Z</v>
          </cell>
          <cell r="H3120" t="str">
            <v>FIREHAWK</v>
          </cell>
          <cell r="I3120" t="str">
            <v>PSR5</v>
          </cell>
          <cell r="J3120" t="str">
            <v>PSR IPPAN XS (14 DOWN)</v>
          </cell>
          <cell r="K3120" t="str">
            <v>FIRESTONE</v>
          </cell>
          <cell r="L3120" t="str">
            <v>185/65R14</v>
          </cell>
          <cell r="M3120" t="str">
            <v>FIREHAWK</v>
          </cell>
          <cell r="N3120" t="str">
            <v>COMFORT</v>
          </cell>
          <cell r="O3120" t="str">
            <v>PSRS</v>
          </cell>
          <cell r="P3120" t="str">
            <v>T/L</v>
          </cell>
          <cell r="Q3120" t="str">
            <v>PSR0L21F</v>
          </cell>
          <cell r="R3120" t="str">
            <v>THAILAND</v>
          </cell>
          <cell r="S3120">
            <v>3</v>
          </cell>
          <cell r="T3120" t="str">
            <v>TIRE</v>
          </cell>
          <cell r="V3120" t="str">
            <v>185/65R14</v>
          </cell>
          <cell r="Y3120" t="str">
            <v>01</v>
          </cell>
          <cell r="Z3120" t="str">
            <v>TBSR</v>
          </cell>
          <cell r="AA3120" t="str">
            <v>T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 t="str">
            <v>L0</v>
          </cell>
          <cell r="AG3120" t="str">
            <v>PSR0L21F</v>
          </cell>
          <cell r="AL3120" t="str">
            <v>FIREHAWK</v>
          </cell>
          <cell r="AO3120" t="str">
            <v>185/65R14</v>
          </cell>
          <cell r="AP3120" t="str">
            <v>PSRS</v>
          </cell>
          <cell r="AQ3120" t="str">
            <v>OTHERS</v>
          </cell>
          <cell r="AR3120" t="str">
            <v>14 Inch</v>
          </cell>
          <cell r="AS3120">
            <v>0</v>
          </cell>
          <cell r="AT3120">
            <v>0</v>
          </cell>
          <cell r="AW3120" t="str">
            <v>DLR</v>
          </cell>
          <cell r="AX3120" t="str">
            <v>DLR</v>
          </cell>
          <cell r="AY3120" t="str">
            <v>F</v>
          </cell>
          <cell r="AZ3120">
            <v>10</v>
          </cell>
          <cell r="BA3120">
            <v>40</v>
          </cell>
          <cell r="BB3120">
            <v>30</v>
          </cell>
          <cell r="BC3120">
            <v>202</v>
          </cell>
          <cell r="BD3120" t="str">
            <v>PS</v>
          </cell>
          <cell r="BE3120" t="str">
            <v>PSRS</v>
          </cell>
          <cell r="BF3120" t="str">
            <v>T</v>
          </cell>
          <cell r="BG3120" t="str">
            <v>T</v>
          </cell>
          <cell r="BH3120">
            <v>3.992</v>
          </cell>
          <cell r="BI3120">
            <v>0</v>
          </cell>
          <cell r="BJ3120">
            <v>0.221</v>
          </cell>
          <cell r="BK3120">
            <v>7.9950422249999986E-2</v>
          </cell>
          <cell r="BL3120">
            <v>14</v>
          </cell>
          <cell r="BM3120" t="str">
            <v>65</v>
          </cell>
          <cell r="BN3120">
            <v>185</v>
          </cell>
          <cell r="BO3120">
            <v>95</v>
          </cell>
          <cell r="BQ3120">
            <v>80</v>
          </cell>
          <cell r="BR3120">
            <v>1930</v>
          </cell>
          <cell r="BS3120">
            <v>1156</v>
          </cell>
          <cell r="BT3120">
            <v>1156</v>
          </cell>
          <cell r="BU3120">
            <v>1284</v>
          </cell>
          <cell r="BV3120">
            <v>10</v>
          </cell>
          <cell r="BW3120">
            <v>1156</v>
          </cell>
          <cell r="BX3120">
            <v>0</v>
          </cell>
        </row>
        <row r="3121">
          <cell r="E3121" t="str">
            <v>FPSX3191</v>
          </cell>
          <cell r="F3121" t="str">
            <v>185/65R14 86H FH T/L(VK72)</v>
          </cell>
          <cell r="G3121" t="str">
            <v>185/65R14 086H GH01Z(T) VK72</v>
          </cell>
          <cell r="H3121" t="str">
            <v>FIREHAWK</v>
          </cell>
          <cell r="I3121" t="str">
            <v>PSR5</v>
          </cell>
          <cell r="J3121" t="str">
            <v>PSR IPPAN XS (14 DOWN)</v>
          </cell>
          <cell r="K3121" t="str">
            <v>FIRESTONE</v>
          </cell>
          <cell r="L3121" t="str">
            <v>185/65R14</v>
          </cell>
          <cell r="M3121" t="str">
            <v>FIREHAWK</v>
          </cell>
          <cell r="N3121" t="str">
            <v>COMFORT</v>
          </cell>
          <cell r="O3121" t="str">
            <v>PSRS</v>
          </cell>
          <cell r="P3121" t="str">
            <v>T/L</v>
          </cell>
          <cell r="Q3121" t="str">
            <v>PSR0L21F</v>
          </cell>
          <cell r="R3121" t="str">
            <v>THAILAND</v>
          </cell>
          <cell r="S3121">
            <v>3</v>
          </cell>
          <cell r="T3121" t="str">
            <v>TIRE</v>
          </cell>
          <cell r="V3121" t="str">
            <v>185/65R14</v>
          </cell>
          <cell r="Y3121" t="str">
            <v>01</v>
          </cell>
          <cell r="Z3121" t="str">
            <v>TBSR</v>
          </cell>
          <cell r="AA3121" t="str">
            <v>T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 t="str">
            <v>L0</v>
          </cell>
          <cell r="AG3121" t="str">
            <v>PSR0L21F</v>
          </cell>
          <cell r="AJ3121" t="str">
            <v>B384</v>
          </cell>
          <cell r="AK3121" t="str">
            <v>VK72</v>
          </cell>
          <cell r="AL3121" t="str">
            <v>FIREHAWK</v>
          </cell>
          <cell r="AO3121" t="str">
            <v>185/65R14</v>
          </cell>
          <cell r="AP3121" t="str">
            <v>PSRS</v>
          </cell>
          <cell r="AQ3121" t="str">
            <v>OTHERS</v>
          </cell>
          <cell r="AR3121" t="str">
            <v>14 Inch</v>
          </cell>
          <cell r="AS3121" t="str">
            <v>OE</v>
          </cell>
          <cell r="AT3121" t="str">
            <v>REP</v>
          </cell>
          <cell r="AW3121" t="str">
            <v>DLR</v>
          </cell>
          <cell r="AX3121" t="str">
            <v>CONT</v>
          </cell>
          <cell r="AY3121" t="str">
            <v>F</v>
          </cell>
          <cell r="AZ3121">
            <v>10</v>
          </cell>
          <cell r="BA3121">
            <v>40</v>
          </cell>
          <cell r="BB3121">
            <v>30</v>
          </cell>
          <cell r="BC3121">
            <v>202</v>
          </cell>
          <cell r="BD3121" t="str">
            <v>PS</v>
          </cell>
          <cell r="BE3121" t="str">
            <v>PSRS</v>
          </cell>
          <cell r="BF3121" t="str">
            <v>T</v>
          </cell>
          <cell r="BG3121" t="str">
            <v>T</v>
          </cell>
          <cell r="BH3121">
            <v>4.2359999999999998</v>
          </cell>
          <cell r="BI3121">
            <v>8.7010000000000005</v>
          </cell>
          <cell r="BJ3121">
            <v>0.221</v>
          </cell>
          <cell r="BK3121">
            <v>7.9950422249999986E-2</v>
          </cell>
          <cell r="BL3121">
            <v>14</v>
          </cell>
          <cell r="BM3121" t="str">
            <v>65</v>
          </cell>
          <cell r="BN3121">
            <v>185</v>
          </cell>
          <cell r="BO3121">
            <v>95</v>
          </cell>
          <cell r="BR3121">
            <v>1930</v>
          </cell>
          <cell r="BS3121">
            <v>1156</v>
          </cell>
          <cell r="BT3121">
            <v>1156</v>
          </cell>
          <cell r="BU3121">
            <v>1284</v>
          </cell>
          <cell r="BV3121">
            <v>10</v>
          </cell>
          <cell r="BW3121">
            <v>1156</v>
          </cell>
          <cell r="BX3121">
            <v>955.19</v>
          </cell>
        </row>
        <row r="3122">
          <cell r="E3122" t="str">
            <v>FPSX3200</v>
          </cell>
          <cell r="F3122" t="str">
            <v>205/65R15 94H FIREHAWK</v>
          </cell>
          <cell r="G3122" t="str">
            <v>205/65R15 94 FH01Z</v>
          </cell>
          <cell r="H3122" t="str">
            <v>FIREHAWK</v>
          </cell>
          <cell r="I3122" t="str">
            <v>PSR4</v>
          </cell>
          <cell r="J3122" t="str">
            <v>PSR IPPAN S (15 ONLY)</v>
          </cell>
          <cell r="K3122" t="str">
            <v>FIRESTONE</v>
          </cell>
          <cell r="L3122" t="str">
            <v>205/65R15</v>
          </cell>
          <cell r="M3122" t="str">
            <v>FIREHAWK</v>
          </cell>
          <cell r="N3122" t="str">
            <v>COMFORT</v>
          </cell>
          <cell r="O3122" t="str">
            <v>PSRS</v>
          </cell>
          <cell r="P3122" t="str">
            <v>T/L</v>
          </cell>
          <cell r="Q3122" t="str">
            <v>ZDUMMY</v>
          </cell>
          <cell r="R3122" t="str">
            <v>THAILAND</v>
          </cell>
          <cell r="S3122">
            <v>3</v>
          </cell>
          <cell r="T3122" t="str">
            <v>TIRE</v>
          </cell>
          <cell r="V3122" t="str">
            <v>205/65R15</v>
          </cell>
          <cell r="Y3122" t="str">
            <v>01</v>
          </cell>
          <cell r="Z3122" t="str">
            <v>TBSR</v>
          </cell>
          <cell r="AA3122" t="str">
            <v>T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 t="str">
            <v>L0</v>
          </cell>
          <cell r="AG3122">
            <v>0</v>
          </cell>
          <cell r="AL3122" t="str">
            <v>FIREHAWK</v>
          </cell>
          <cell r="AO3122" t="str">
            <v>205/65R15</v>
          </cell>
          <cell r="AP3122" t="str">
            <v>PSRS</v>
          </cell>
          <cell r="AQ3122" t="str">
            <v>OTHERS</v>
          </cell>
          <cell r="AR3122" t="str">
            <v>15 Inch</v>
          </cell>
          <cell r="AS3122">
            <v>0</v>
          </cell>
          <cell r="AT3122">
            <v>0</v>
          </cell>
          <cell r="AW3122" t="str">
            <v>NON</v>
          </cell>
          <cell r="AX3122" t="str">
            <v>NON</v>
          </cell>
          <cell r="AY3122" t="str">
            <v>F</v>
          </cell>
          <cell r="AZ3122">
            <v>10</v>
          </cell>
          <cell r="BA3122">
            <v>40</v>
          </cell>
          <cell r="BB3122">
            <v>30</v>
          </cell>
          <cell r="BC3122">
            <v>202</v>
          </cell>
          <cell r="BD3122" t="str">
            <v>PS</v>
          </cell>
          <cell r="BE3122" t="str">
            <v>PSRS</v>
          </cell>
          <cell r="BF3122" t="str">
            <v>T</v>
          </cell>
          <cell r="BG3122" t="str">
            <v>T</v>
          </cell>
          <cell r="BH3122">
            <v>4.766</v>
          </cell>
          <cell r="BI3122">
            <v>0</v>
          </cell>
          <cell r="BJ3122">
            <v>0.27</v>
          </cell>
          <cell r="BK3122">
            <v>0.10271778125</v>
          </cell>
          <cell r="BL3122">
            <v>15</v>
          </cell>
          <cell r="BM3122" t="str">
            <v>65</v>
          </cell>
          <cell r="BN3122">
            <v>205</v>
          </cell>
          <cell r="BO3122">
            <v>95</v>
          </cell>
          <cell r="BR3122">
            <v>0</v>
          </cell>
          <cell r="BS3122">
            <v>0</v>
          </cell>
          <cell r="BT3122">
            <v>0</v>
          </cell>
          <cell r="BU3122">
            <v>0</v>
          </cell>
          <cell r="BV3122">
            <v>0</v>
          </cell>
          <cell r="BW3122">
            <v>0</v>
          </cell>
          <cell r="BX3122">
            <v>0</v>
          </cell>
        </row>
        <row r="3123">
          <cell r="E3123" t="str">
            <v>FPSX3210</v>
          </cell>
          <cell r="F3123" t="str">
            <v>185/60R14 82H FIREHAWK</v>
          </cell>
          <cell r="G3123" t="str">
            <v>185/60R14 82 FH01Z</v>
          </cell>
          <cell r="H3123" t="str">
            <v>FIEWHAWK</v>
          </cell>
          <cell r="I3123" t="str">
            <v>PSR5</v>
          </cell>
          <cell r="J3123" t="str">
            <v>PSR IPPAN XS (14 DOWN)</v>
          </cell>
          <cell r="K3123" t="str">
            <v>FIRESTONE</v>
          </cell>
          <cell r="L3123" t="str">
            <v>185/60R14</v>
          </cell>
          <cell r="M3123" t="str">
            <v>FIREHAWK</v>
          </cell>
          <cell r="N3123" t="str">
            <v>COMFORT</v>
          </cell>
          <cell r="O3123" t="str">
            <v>PSRS</v>
          </cell>
          <cell r="P3123" t="str">
            <v>T/L</v>
          </cell>
          <cell r="Q3123" t="str">
            <v>ZDUMMY</v>
          </cell>
          <cell r="R3123" t="str">
            <v>THAILAND</v>
          </cell>
          <cell r="S3123">
            <v>3</v>
          </cell>
          <cell r="T3123" t="str">
            <v>TIRE</v>
          </cell>
          <cell r="V3123" t="str">
            <v>185/60R14</v>
          </cell>
          <cell r="Y3123" t="str">
            <v>01</v>
          </cell>
          <cell r="Z3123" t="str">
            <v>TBSR</v>
          </cell>
          <cell r="AA3123" t="str">
            <v>T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 t="str">
            <v>L0</v>
          </cell>
          <cell r="AG3123">
            <v>0</v>
          </cell>
          <cell r="AL3123" t="str">
            <v>FIREHAWK</v>
          </cell>
          <cell r="AO3123" t="str">
            <v>185/60R14</v>
          </cell>
          <cell r="AP3123" t="str">
            <v>PSRS</v>
          </cell>
          <cell r="AQ3123" t="str">
            <v>OTHERS</v>
          </cell>
          <cell r="AR3123" t="str">
            <v>14 Inch</v>
          </cell>
          <cell r="AS3123">
            <v>0</v>
          </cell>
          <cell r="AT3123">
            <v>0</v>
          </cell>
          <cell r="AW3123" t="str">
            <v>NON</v>
          </cell>
          <cell r="AX3123" t="str">
            <v>NON</v>
          </cell>
          <cell r="AY3123" t="str">
            <v>F</v>
          </cell>
          <cell r="AZ3123">
            <v>10</v>
          </cell>
          <cell r="BA3123">
            <v>40</v>
          </cell>
          <cell r="BB3123">
            <v>30</v>
          </cell>
          <cell r="BC3123">
            <v>202</v>
          </cell>
          <cell r="BD3123" t="str">
            <v>PS</v>
          </cell>
          <cell r="BE3123" t="str">
            <v>PSRS</v>
          </cell>
          <cell r="BF3123" t="str">
            <v>T</v>
          </cell>
          <cell r="BG3123" t="str">
            <v>T</v>
          </cell>
          <cell r="BH3123">
            <v>3.8780000000000001</v>
          </cell>
          <cell r="BI3123">
            <v>0</v>
          </cell>
          <cell r="BJ3123">
            <v>0.223</v>
          </cell>
          <cell r="BK3123">
            <v>7.5064895999999964E-2</v>
          </cell>
          <cell r="BL3123">
            <v>14</v>
          </cell>
          <cell r="BM3123" t="str">
            <v>60</v>
          </cell>
          <cell r="BN3123">
            <v>185</v>
          </cell>
          <cell r="BO3123">
            <v>95</v>
          </cell>
          <cell r="BR3123">
            <v>0</v>
          </cell>
          <cell r="BS3123">
            <v>0</v>
          </cell>
          <cell r="BT3123">
            <v>0</v>
          </cell>
          <cell r="BU3123">
            <v>0</v>
          </cell>
          <cell r="BV3123">
            <v>0</v>
          </cell>
          <cell r="BW3123">
            <v>0</v>
          </cell>
          <cell r="BX3123">
            <v>0</v>
          </cell>
        </row>
        <row r="3124">
          <cell r="E3124" t="str">
            <v>FPSX3220</v>
          </cell>
          <cell r="F3124" t="str">
            <v>175/65R14 82H FIREHAWK SZ50</v>
          </cell>
          <cell r="G3124" t="str">
            <v>175/65R14 FZ50GZ (T)</v>
          </cell>
          <cell r="H3124" t="str">
            <v>SZ50</v>
          </cell>
          <cell r="I3124" t="str">
            <v>PSR5</v>
          </cell>
          <cell r="J3124" t="str">
            <v>PSR IPPAN XS (14 DOWN)</v>
          </cell>
          <cell r="K3124" t="str">
            <v>FIRESTONE</v>
          </cell>
          <cell r="L3124" t="str">
            <v>175/65R14</v>
          </cell>
          <cell r="M3124" t="str">
            <v>FIREHAWK</v>
          </cell>
          <cell r="N3124" t="str">
            <v>COMFORT</v>
          </cell>
          <cell r="O3124" t="str">
            <v>PSRS</v>
          </cell>
          <cell r="P3124" t="str">
            <v>T/L</v>
          </cell>
          <cell r="Q3124" t="str">
            <v>ZDUMMY</v>
          </cell>
          <cell r="R3124" t="str">
            <v>THAILAND</v>
          </cell>
          <cell r="S3124">
            <v>3</v>
          </cell>
          <cell r="T3124" t="str">
            <v>TIRE</v>
          </cell>
          <cell r="V3124" t="str">
            <v>175/65R14</v>
          </cell>
          <cell r="Y3124" t="str">
            <v>01</v>
          </cell>
          <cell r="Z3124" t="str">
            <v>TBSR</v>
          </cell>
          <cell r="AA3124" t="str">
            <v>T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 t="str">
            <v>L0</v>
          </cell>
          <cell r="AG3124">
            <v>0</v>
          </cell>
          <cell r="AL3124" t="str">
            <v>FH SZ50</v>
          </cell>
          <cell r="AO3124" t="str">
            <v>175/65R14</v>
          </cell>
          <cell r="AP3124" t="str">
            <v>PSRS</v>
          </cell>
          <cell r="AQ3124" t="str">
            <v>OTHERS</v>
          </cell>
          <cell r="AR3124" t="str">
            <v>14 Inch</v>
          </cell>
          <cell r="AS3124">
            <v>0</v>
          </cell>
          <cell r="AT3124">
            <v>0</v>
          </cell>
          <cell r="AW3124" t="str">
            <v>DLR</v>
          </cell>
          <cell r="AX3124" t="str">
            <v>DLR</v>
          </cell>
          <cell r="AY3124" t="str">
            <v>F</v>
          </cell>
          <cell r="AZ3124">
            <v>10</v>
          </cell>
          <cell r="BA3124">
            <v>40</v>
          </cell>
          <cell r="BB3124">
            <v>30</v>
          </cell>
          <cell r="BC3124">
            <v>202</v>
          </cell>
          <cell r="BD3124" t="str">
            <v>PS</v>
          </cell>
          <cell r="BE3124" t="str">
            <v>PSRS</v>
          </cell>
          <cell r="BF3124" t="str">
            <v>T</v>
          </cell>
          <cell r="BG3124" t="str">
            <v>T</v>
          </cell>
          <cell r="BH3124">
            <v>3.9689999999999999</v>
          </cell>
          <cell r="BI3124">
            <v>0</v>
          </cell>
          <cell r="BJ3124">
            <v>0.20599999999999999</v>
          </cell>
          <cell r="BK3124">
            <v>7.3101206149999973E-2</v>
          </cell>
          <cell r="BL3124">
            <v>14</v>
          </cell>
          <cell r="BM3124" t="str">
            <v>65</v>
          </cell>
          <cell r="BN3124">
            <v>175</v>
          </cell>
          <cell r="BO3124">
            <v>95</v>
          </cell>
          <cell r="BQ3124">
            <v>80</v>
          </cell>
          <cell r="BR3124">
            <v>2420</v>
          </cell>
          <cell r="BS3124">
            <v>1453</v>
          </cell>
          <cell r="BT3124">
            <v>1453</v>
          </cell>
          <cell r="BU3124">
            <v>1614</v>
          </cell>
          <cell r="BV3124">
            <v>10</v>
          </cell>
          <cell r="BW3124">
            <v>1453</v>
          </cell>
          <cell r="BX3124">
            <v>0</v>
          </cell>
        </row>
        <row r="3125">
          <cell r="E3125" t="str">
            <v>FPSX3221</v>
          </cell>
          <cell r="F3125" t="str">
            <v>175/65R14 82H FIREHAWK SZ50</v>
          </cell>
          <cell r="G3125" t="str">
            <v>175/65R14 82H FZ50GZ (T)</v>
          </cell>
          <cell r="H3125" t="str">
            <v>SZ50</v>
          </cell>
          <cell r="I3125" t="str">
            <v>PSR5</v>
          </cell>
          <cell r="J3125" t="str">
            <v>PSR IPPAN XS (14 DOWN)</v>
          </cell>
          <cell r="K3125" t="str">
            <v>FIRESTONE</v>
          </cell>
          <cell r="L3125" t="str">
            <v>175/65R14</v>
          </cell>
          <cell r="M3125" t="str">
            <v>FIREHAWK</v>
          </cell>
          <cell r="N3125" t="str">
            <v>COMFORT</v>
          </cell>
          <cell r="O3125" t="str">
            <v>PSRS</v>
          </cell>
          <cell r="P3125" t="str">
            <v>T/L</v>
          </cell>
          <cell r="Q3125" t="str">
            <v>PSR0L57F</v>
          </cell>
          <cell r="R3125" t="str">
            <v>THAILAND</v>
          </cell>
          <cell r="S3125">
            <v>3</v>
          </cell>
          <cell r="T3125" t="str">
            <v>TIRE</v>
          </cell>
          <cell r="V3125" t="str">
            <v>175/65R14</v>
          </cell>
          <cell r="Y3125" t="str">
            <v>01</v>
          </cell>
          <cell r="Z3125" t="str">
            <v>TBSR</v>
          </cell>
          <cell r="AA3125" t="str">
            <v>T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 t="str">
            <v>L0</v>
          </cell>
          <cell r="AG3125">
            <v>0</v>
          </cell>
          <cell r="AL3125" t="str">
            <v>FH SZ50</v>
          </cell>
          <cell r="AO3125" t="str">
            <v>175/65R14</v>
          </cell>
          <cell r="AP3125" t="str">
            <v>PSRS</v>
          </cell>
          <cell r="AQ3125" t="str">
            <v>OTHERS</v>
          </cell>
          <cell r="AR3125" t="str">
            <v>14 Inch</v>
          </cell>
          <cell r="AS3125">
            <v>0</v>
          </cell>
          <cell r="AT3125">
            <v>0</v>
          </cell>
          <cell r="AW3125" t="str">
            <v>DLR</v>
          </cell>
          <cell r="AX3125" t="str">
            <v>DLR</v>
          </cell>
          <cell r="AY3125" t="str">
            <v>F</v>
          </cell>
          <cell r="AZ3125">
            <v>10</v>
          </cell>
          <cell r="BA3125">
            <v>40</v>
          </cell>
          <cell r="BB3125">
            <v>30</v>
          </cell>
          <cell r="BC3125">
            <v>202</v>
          </cell>
          <cell r="BD3125" t="str">
            <v>PS</v>
          </cell>
          <cell r="BE3125" t="str">
            <v>PSRS</v>
          </cell>
          <cell r="BF3125" t="str">
            <v>T</v>
          </cell>
          <cell r="BG3125" t="str">
            <v>T</v>
          </cell>
          <cell r="BH3125">
            <v>4.2300000000000004</v>
          </cell>
          <cell r="BI3125">
            <v>0</v>
          </cell>
          <cell r="BJ3125">
            <v>0.20599999999999999</v>
          </cell>
          <cell r="BK3125">
            <v>7.3101206149999973E-2</v>
          </cell>
          <cell r="BL3125">
            <v>14</v>
          </cell>
          <cell r="BM3125" t="str">
            <v>65</v>
          </cell>
          <cell r="BN3125">
            <v>175</v>
          </cell>
          <cell r="BP3125">
            <v>80</v>
          </cell>
          <cell r="BR3125">
            <v>2420</v>
          </cell>
          <cell r="BS3125">
            <v>1453</v>
          </cell>
          <cell r="BT3125">
            <v>1453</v>
          </cell>
          <cell r="BU3125">
            <v>1614</v>
          </cell>
          <cell r="BV3125">
            <v>10</v>
          </cell>
          <cell r="BW3125">
            <v>1453</v>
          </cell>
          <cell r="BX3125">
            <v>0</v>
          </cell>
        </row>
        <row r="3126">
          <cell r="E3126" t="str">
            <v>FPSX3222</v>
          </cell>
          <cell r="F3126" t="str">
            <v>175/65R14 82H FH SZ50(NN67)</v>
          </cell>
          <cell r="G3126" t="str">
            <v>175/65R14 82H FZ50GZ(T)(NN67)</v>
          </cell>
          <cell r="H3126" t="str">
            <v>SZ50</v>
          </cell>
          <cell r="I3126" t="str">
            <v>PSR5</v>
          </cell>
          <cell r="J3126" t="str">
            <v>PSR IPPAN XS (14 DOWN)</v>
          </cell>
          <cell r="K3126" t="str">
            <v>FIRESTONE</v>
          </cell>
          <cell r="L3126" t="str">
            <v>175/65R14</v>
          </cell>
          <cell r="M3126" t="str">
            <v>FIREHAWK</v>
          </cell>
          <cell r="N3126" t="str">
            <v>COMFORT</v>
          </cell>
          <cell r="O3126" t="str">
            <v>PSRS</v>
          </cell>
          <cell r="P3126" t="str">
            <v>T/L</v>
          </cell>
          <cell r="Q3126" t="str">
            <v>PSR0L57F</v>
          </cell>
          <cell r="R3126" t="str">
            <v>THAILAND</v>
          </cell>
          <cell r="S3126">
            <v>3</v>
          </cell>
          <cell r="T3126" t="str">
            <v>TIRE</v>
          </cell>
          <cell r="V3126" t="str">
            <v>175/65R14</v>
          </cell>
          <cell r="Y3126" t="str">
            <v>01</v>
          </cell>
          <cell r="Z3126" t="str">
            <v>TBSR</v>
          </cell>
          <cell r="AA3126" t="str">
            <v>T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 t="str">
            <v>L0</v>
          </cell>
          <cell r="AG3126" t="str">
            <v>PSR0L57F</v>
          </cell>
          <cell r="AJ3126" t="str">
            <v>B538</v>
          </cell>
          <cell r="AK3126" t="str">
            <v>NN67</v>
          </cell>
          <cell r="AL3126" t="str">
            <v>FH SZ50</v>
          </cell>
          <cell r="AO3126" t="str">
            <v>175/65R14</v>
          </cell>
          <cell r="AP3126" t="str">
            <v>PSRS</v>
          </cell>
          <cell r="AQ3126" t="str">
            <v>OTHERS</v>
          </cell>
          <cell r="AR3126" t="str">
            <v>14 Inch</v>
          </cell>
          <cell r="AS3126">
            <v>0</v>
          </cell>
          <cell r="AT3126">
            <v>0</v>
          </cell>
          <cell r="AW3126" t="str">
            <v>DLR</v>
          </cell>
          <cell r="AX3126" t="str">
            <v>DLR</v>
          </cell>
          <cell r="AY3126" t="str">
            <v>F</v>
          </cell>
          <cell r="AZ3126">
            <v>10</v>
          </cell>
          <cell r="BA3126">
            <v>40</v>
          </cell>
          <cell r="BB3126">
            <v>30</v>
          </cell>
          <cell r="BC3126">
            <v>202</v>
          </cell>
          <cell r="BD3126" t="str">
            <v>PS</v>
          </cell>
          <cell r="BE3126" t="str">
            <v>PSRS</v>
          </cell>
          <cell r="BF3126" t="str">
            <v>T</v>
          </cell>
          <cell r="BG3126" t="str">
            <v>T</v>
          </cell>
          <cell r="BH3126">
            <v>4.26</v>
          </cell>
          <cell r="BI3126">
            <v>8.5869999999999997</v>
          </cell>
          <cell r="BJ3126">
            <v>0.20399999999999999</v>
          </cell>
          <cell r="BK3126">
            <v>7.3101206149999973E-2</v>
          </cell>
          <cell r="BL3126">
            <v>14</v>
          </cell>
          <cell r="BM3126" t="str">
            <v>65</v>
          </cell>
          <cell r="BN3126">
            <v>175</v>
          </cell>
          <cell r="BO3126">
            <v>95</v>
          </cell>
          <cell r="BR3126">
            <v>2420</v>
          </cell>
          <cell r="BS3126">
            <v>1453</v>
          </cell>
          <cell r="BT3126">
            <v>1453</v>
          </cell>
          <cell r="BU3126">
            <v>1614</v>
          </cell>
          <cell r="BV3126">
            <v>10</v>
          </cell>
          <cell r="BW3126">
            <v>1453</v>
          </cell>
          <cell r="BX3126">
            <v>0</v>
          </cell>
        </row>
        <row r="3127">
          <cell r="E3127" t="str">
            <v>FPSX3230</v>
          </cell>
          <cell r="F3127" t="str">
            <v>185/65R14 86H FIREHAWK SZ50</v>
          </cell>
          <cell r="G3127" t="str">
            <v>185/65R14 FZ50GZ (T)</v>
          </cell>
          <cell r="H3127" t="str">
            <v>SZ50</v>
          </cell>
          <cell r="I3127" t="str">
            <v>PSR5</v>
          </cell>
          <cell r="J3127" t="str">
            <v>PSR IPPAN XS (14 DOWN)</v>
          </cell>
          <cell r="K3127" t="str">
            <v>FIRESTONE</v>
          </cell>
          <cell r="L3127" t="str">
            <v>185/65R14</v>
          </cell>
          <cell r="M3127" t="str">
            <v>FIREHAWK</v>
          </cell>
          <cell r="N3127" t="str">
            <v>COMFORT</v>
          </cell>
          <cell r="O3127" t="str">
            <v>PSRS</v>
          </cell>
          <cell r="P3127" t="str">
            <v>T/L</v>
          </cell>
          <cell r="Q3127" t="str">
            <v>PSR0L25F</v>
          </cell>
          <cell r="R3127" t="str">
            <v>THAILAND</v>
          </cell>
          <cell r="S3127">
            <v>3</v>
          </cell>
          <cell r="T3127" t="str">
            <v>TIRE</v>
          </cell>
          <cell r="V3127" t="str">
            <v>185/65R14</v>
          </cell>
          <cell r="Y3127" t="str">
            <v>01</v>
          </cell>
          <cell r="Z3127" t="str">
            <v>TBSR</v>
          </cell>
          <cell r="AA3127" t="str">
            <v>T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 t="str">
            <v>L0</v>
          </cell>
          <cell r="AG3127" t="str">
            <v>PSR0L25F</v>
          </cell>
          <cell r="AL3127" t="str">
            <v>FH SZ50</v>
          </cell>
          <cell r="AO3127" t="str">
            <v>185/65R14</v>
          </cell>
          <cell r="AP3127" t="str">
            <v>PSRS</v>
          </cell>
          <cell r="AQ3127" t="str">
            <v>OTHERS</v>
          </cell>
          <cell r="AR3127" t="str">
            <v>14 Inch</v>
          </cell>
          <cell r="AS3127">
            <v>0</v>
          </cell>
          <cell r="AT3127">
            <v>0</v>
          </cell>
          <cell r="AW3127" t="str">
            <v>NON</v>
          </cell>
          <cell r="AX3127" t="str">
            <v>NON</v>
          </cell>
          <cell r="AY3127" t="str">
            <v>F</v>
          </cell>
          <cell r="AZ3127">
            <v>10</v>
          </cell>
          <cell r="BA3127">
            <v>40</v>
          </cell>
          <cell r="BB3127">
            <v>30</v>
          </cell>
          <cell r="BC3127">
            <v>202</v>
          </cell>
          <cell r="BD3127" t="str">
            <v>PS</v>
          </cell>
          <cell r="BE3127" t="str">
            <v>PSRS</v>
          </cell>
          <cell r="BF3127" t="str">
            <v>T</v>
          </cell>
          <cell r="BG3127" t="str">
            <v>T</v>
          </cell>
          <cell r="BH3127">
            <v>4.2430000000000003</v>
          </cell>
          <cell r="BI3127">
            <v>0</v>
          </cell>
          <cell r="BJ3127">
            <v>0.223</v>
          </cell>
          <cell r="BK3127">
            <v>7.9950422249999986E-2</v>
          </cell>
          <cell r="BL3127">
            <v>14</v>
          </cell>
          <cell r="BM3127" t="str">
            <v>65</v>
          </cell>
          <cell r="BN3127">
            <v>185</v>
          </cell>
          <cell r="BO3127">
            <v>95</v>
          </cell>
          <cell r="BQ3127">
            <v>80</v>
          </cell>
          <cell r="BR3127">
            <v>0</v>
          </cell>
          <cell r="BS3127">
            <v>0</v>
          </cell>
          <cell r="BT3127">
            <v>0</v>
          </cell>
          <cell r="BU3127">
            <v>0</v>
          </cell>
          <cell r="BV3127">
            <v>0</v>
          </cell>
          <cell r="BW3127">
            <v>0</v>
          </cell>
          <cell r="BX3127">
            <v>0</v>
          </cell>
        </row>
        <row r="3128">
          <cell r="E3128" t="str">
            <v>FPSX3240</v>
          </cell>
          <cell r="F3128" t="str">
            <v>195/65R15 91H FIREHAWK SZ50</v>
          </cell>
          <cell r="G3128" t="str">
            <v>195/65R15 FZ50GZ (T)</v>
          </cell>
          <cell r="H3128" t="str">
            <v>SZ50</v>
          </cell>
          <cell r="I3128" t="str">
            <v>PSR4</v>
          </cell>
          <cell r="J3128" t="str">
            <v>PSR IPPAN S (15 ONLY)</v>
          </cell>
          <cell r="K3128" t="str">
            <v>FIRESTONE</v>
          </cell>
          <cell r="L3128" t="str">
            <v>195/65R15</v>
          </cell>
          <cell r="M3128" t="str">
            <v>FIREHAWK</v>
          </cell>
          <cell r="N3128" t="str">
            <v>COMFORT</v>
          </cell>
          <cell r="O3128" t="str">
            <v>PSRS</v>
          </cell>
          <cell r="P3128" t="str">
            <v>T/L</v>
          </cell>
          <cell r="Q3128" t="str">
            <v>PSR0L26F</v>
          </cell>
          <cell r="R3128" t="str">
            <v>THAILAND</v>
          </cell>
          <cell r="S3128">
            <v>3</v>
          </cell>
          <cell r="T3128" t="str">
            <v>TIRE</v>
          </cell>
          <cell r="V3128" t="str">
            <v>195/65R15</v>
          </cell>
          <cell r="Y3128" t="str">
            <v>01</v>
          </cell>
          <cell r="Z3128" t="str">
            <v>TBSR</v>
          </cell>
          <cell r="AA3128" t="str">
            <v>T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 t="str">
            <v>L0</v>
          </cell>
          <cell r="AG3128" t="str">
            <v>PSR0L26F</v>
          </cell>
          <cell r="AL3128" t="str">
            <v>FH SZ50</v>
          </cell>
          <cell r="AO3128" t="str">
            <v>195/65R15</v>
          </cell>
          <cell r="AP3128" t="str">
            <v>PSRS</v>
          </cell>
          <cell r="AQ3128" t="str">
            <v>OTHERS</v>
          </cell>
          <cell r="AR3128" t="str">
            <v>15 Inch</v>
          </cell>
          <cell r="AS3128">
            <v>0</v>
          </cell>
          <cell r="AT3128">
            <v>0</v>
          </cell>
          <cell r="AW3128" t="str">
            <v>NON</v>
          </cell>
          <cell r="AX3128" t="str">
            <v>NON</v>
          </cell>
          <cell r="AY3128" t="str">
            <v>F</v>
          </cell>
          <cell r="AZ3128">
            <v>10</v>
          </cell>
          <cell r="BA3128">
            <v>40</v>
          </cell>
          <cell r="BB3128">
            <v>30</v>
          </cell>
          <cell r="BC3128">
            <v>202</v>
          </cell>
          <cell r="BD3128" t="str">
            <v>PS</v>
          </cell>
          <cell r="BE3128" t="str">
            <v>PSRS</v>
          </cell>
          <cell r="BF3128" t="str">
            <v>T</v>
          </cell>
          <cell r="BG3128" t="str">
            <v>T</v>
          </cell>
          <cell r="BH3128">
            <v>4.9400000000000004</v>
          </cell>
          <cell r="BI3128">
            <v>0</v>
          </cell>
          <cell r="BJ3128">
            <v>0.23899999999999999</v>
          </cell>
          <cell r="BK3128">
            <v>9.4608708750000006E-2</v>
          </cell>
          <cell r="BL3128">
            <v>15</v>
          </cell>
          <cell r="BM3128" t="str">
            <v>65</v>
          </cell>
          <cell r="BN3128">
            <v>195</v>
          </cell>
          <cell r="BO3128">
            <v>95</v>
          </cell>
          <cell r="BQ3128">
            <v>80</v>
          </cell>
          <cell r="BR3128">
            <v>0</v>
          </cell>
          <cell r="BS3128">
            <v>0</v>
          </cell>
          <cell r="BT3128">
            <v>0</v>
          </cell>
          <cell r="BU3128">
            <v>0</v>
          </cell>
          <cell r="BV3128">
            <v>0</v>
          </cell>
          <cell r="BW3128">
            <v>0</v>
          </cell>
          <cell r="BX3128">
            <v>0</v>
          </cell>
        </row>
        <row r="3129">
          <cell r="E3129" t="str">
            <v>FPSX3250</v>
          </cell>
          <cell r="F3129" t="str">
            <v>205/65R15 94H FIREHAWK SZ50</v>
          </cell>
          <cell r="G3129" t="str">
            <v>205/65R15 FZ50GZ (T)</v>
          </cell>
          <cell r="H3129" t="str">
            <v>SZ50</v>
          </cell>
          <cell r="I3129" t="str">
            <v>PSR4</v>
          </cell>
          <cell r="J3129" t="str">
            <v>PSR IPPAN S (15 ONLY)</v>
          </cell>
          <cell r="K3129" t="str">
            <v>FIRESTONE</v>
          </cell>
          <cell r="L3129" t="str">
            <v>205/65R15</v>
          </cell>
          <cell r="M3129" t="str">
            <v>FIREHAWK</v>
          </cell>
          <cell r="N3129" t="str">
            <v>COMFORT</v>
          </cell>
          <cell r="O3129" t="str">
            <v>PSRS</v>
          </cell>
          <cell r="P3129" t="str">
            <v>T/L</v>
          </cell>
          <cell r="Q3129" t="str">
            <v>PSR0L27F</v>
          </cell>
          <cell r="R3129" t="str">
            <v>THAILAND</v>
          </cell>
          <cell r="S3129">
            <v>3</v>
          </cell>
          <cell r="T3129" t="str">
            <v>TIRE</v>
          </cell>
          <cell r="V3129" t="str">
            <v>205/65R15</v>
          </cell>
          <cell r="Y3129" t="str">
            <v>01</v>
          </cell>
          <cell r="Z3129" t="str">
            <v>TBSR</v>
          </cell>
          <cell r="AA3129" t="str">
            <v>T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 t="str">
            <v>L0</v>
          </cell>
          <cell r="AG3129">
            <v>0</v>
          </cell>
          <cell r="AL3129" t="str">
            <v>FH SZ50</v>
          </cell>
          <cell r="AO3129" t="str">
            <v>205/65R15</v>
          </cell>
          <cell r="AP3129" t="str">
            <v>PSRS</v>
          </cell>
          <cell r="AQ3129" t="str">
            <v>OTHERS</v>
          </cell>
          <cell r="AR3129" t="str">
            <v>15 Inch</v>
          </cell>
          <cell r="AS3129">
            <v>0</v>
          </cell>
          <cell r="AT3129">
            <v>0</v>
          </cell>
          <cell r="AW3129" t="str">
            <v>NON</v>
          </cell>
          <cell r="AX3129" t="str">
            <v>NON</v>
          </cell>
          <cell r="AY3129" t="str">
            <v>F</v>
          </cell>
          <cell r="AZ3129">
            <v>10</v>
          </cell>
          <cell r="BA3129">
            <v>40</v>
          </cell>
          <cell r="BB3129">
            <v>30</v>
          </cell>
          <cell r="BC3129">
            <v>202</v>
          </cell>
          <cell r="BD3129" t="str">
            <v>PS</v>
          </cell>
          <cell r="BE3129" t="str">
            <v>PSRS</v>
          </cell>
          <cell r="BF3129" t="str">
            <v>T</v>
          </cell>
          <cell r="BG3129" t="str">
            <v>T</v>
          </cell>
          <cell r="BH3129">
            <v>5.2110000000000003</v>
          </cell>
          <cell r="BI3129">
            <v>0</v>
          </cell>
          <cell r="BJ3129">
            <v>0.27</v>
          </cell>
          <cell r="BK3129">
            <v>0.10271778125</v>
          </cell>
          <cell r="BL3129">
            <v>15</v>
          </cell>
          <cell r="BM3129" t="str">
            <v>65</v>
          </cell>
          <cell r="BN3129">
            <v>205</v>
          </cell>
          <cell r="BO3129">
            <v>95</v>
          </cell>
          <cell r="BQ3129">
            <v>80</v>
          </cell>
          <cell r="BR3129">
            <v>0</v>
          </cell>
          <cell r="BS3129">
            <v>0</v>
          </cell>
          <cell r="BT3129">
            <v>0</v>
          </cell>
          <cell r="BU3129">
            <v>0</v>
          </cell>
          <cell r="BV3129">
            <v>0</v>
          </cell>
          <cell r="BW3129">
            <v>0</v>
          </cell>
          <cell r="BX3129">
            <v>0</v>
          </cell>
        </row>
        <row r="3130">
          <cell r="E3130" t="str">
            <v>FPSX3260</v>
          </cell>
          <cell r="F3130" t="str">
            <v>215/65R15 96H FIREHAWK SZ50</v>
          </cell>
          <cell r="G3130" t="str">
            <v>215/65R15 FZ50GZ (T)</v>
          </cell>
          <cell r="H3130" t="str">
            <v>SZ50</v>
          </cell>
          <cell r="I3130" t="str">
            <v>PSR4</v>
          </cell>
          <cell r="J3130" t="str">
            <v>PSR IPPAN S (15 ONLY)</v>
          </cell>
          <cell r="K3130" t="str">
            <v>FIRESTONE</v>
          </cell>
          <cell r="L3130" t="str">
            <v>185/60R13</v>
          </cell>
          <cell r="M3130" t="str">
            <v>FIREHAWK</v>
          </cell>
          <cell r="N3130" t="str">
            <v>COMFORT</v>
          </cell>
          <cell r="O3130" t="str">
            <v>PSRS</v>
          </cell>
          <cell r="P3130" t="str">
            <v>T/L</v>
          </cell>
          <cell r="Q3130" t="str">
            <v>PSR0L28F</v>
          </cell>
          <cell r="R3130" t="str">
            <v>THAILAND</v>
          </cell>
          <cell r="S3130">
            <v>3</v>
          </cell>
          <cell r="T3130" t="str">
            <v>TIRE</v>
          </cell>
          <cell r="V3130" t="str">
            <v>185/60R13</v>
          </cell>
          <cell r="Y3130" t="str">
            <v>01</v>
          </cell>
          <cell r="Z3130" t="str">
            <v>TBSR</v>
          </cell>
          <cell r="AA3130" t="str">
            <v>T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 t="str">
            <v>L0</v>
          </cell>
          <cell r="AG3130" t="str">
            <v>PSR0L28F</v>
          </cell>
          <cell r="AL3130" t="str">
            <v>FH SZ50</v>
          </cell>
          <cell r="AO3130" t="str">
            <v>215/65R15</v>
          </cell>
          <cell r="AP3130" t="str">
            <v>PSRS</v>
          </cell>
          <cell r="AQ3130" t="str">
            <v>OTHERS</v>
          </cell>
          <cell r="AR3130" t="str">
            <v>15 Inch</v>
          </cell>
          <cell r="AS3130">
            <v>0</v>
          </cell>
          <cell r="AT3130">
            <v>0</v>
          </cell>
          <cell r="AW3130" t="str">
            <v>NON</v>
          </cell>
          <cell r="AX3130" t="str">
            <v>NON</v>
          </cell>
          <cell r="AY3130" t="str">
            <v>F</v>
          </cell>
          <cell r="AZ3130">
            <v>10</v>
          </cell>
          <cell r="BA3130">
            <v>40</v>
          </cell>
          <cell r="BB3130">
            <v>30</v>
          </cell>
          <cell r="BC3130">
            <v>202</v>
          </cell>
          <cell r="BD3130" t="str">
            <v>PS</v>
          </cell>
          <cell r="BE3130" t="str">
            <v>PSRS</v>
          </cell>
          <cell r="BF3130" t="str">
            <v>T</v>
          </cell>
          <cell r="BG3130" t="str">
            <v>T</v>
          </cell>
          <cell r="BH3130">
            <v>5.3170000000000002</v>
          </cell>
          <cell r="BI3130">
            <v>0</v>
          </cell>
          <cell r="BJ3130">
            <v>0.28899999999999998</v>
          </cell>
          <cell r="BK3130">
            <v>0.11124636374999999</v>
          </cell>
          <cell r="BL3130">
            <v>15</v>
          </cell>
          <cell r="BM3130" t="str">
            <v>65</v>
          </cell>
          <cell r="BN3130">
            <v>215</v>
          </cell>
          <cell r="BO3130">
            <v>95</v>
          </cell>
          <cell r="BQ3130">
            <v>80</v>
          </cell>
          <cell r="BR3130">
            <v>0</v>
          </cell>
          <cell r="BS3130">
            <v>0</v>
          </cell>
          <cell r="BT3130">
            <v>0</v>
          </cell>
          <cell r="BU3130">
            <v>0</v>
          </cell>
          <cell r="BV3130">
            <v>0</v>
          </cell>
          <cell r="BW3130">
            <v>0</v>
          </cell>
          <cell r="BX3130">
            <v>0</v>
          </cell>
        </row>
        <row r="3131">
          <cell r="E3131" t="str">
            <v>FPSX3270</v>
          </cell>
          <cell r="F3131" t="str">
            <v>185/60R14 82H FIREHAWK SZ50</v>
          </cell>
          <cell r="G3131" t="str">
            <v>185/60R14 FZ50GZ (T)</v>
          </cell>
          <cell r="H3131" t="str">
            <v>SZ50</v>
          </cell>
          <cell r="I3131" t="str">
            <v>PSR5</v>
          </cell>
          <cell r="J3131" t="str">
            <v>PSR IPPAN XS (14 DOWN)</v>
          </cell>
          <cell r="K3131" t="str">
            <v>FIRESTONE</v>
          </cell>
          <cell r="L3131" t="str">
            <v>185/60R14</v>
          </cell>
          <cell r="M3131" t="str">
            <v>FIREHAWK</v>
          </cell>
          <cell r="N3131" t="str">
            <v>COMFORT</v>
          </cell>
          <cell r="O3131" t="str">
            <v>PSRS</v>
          </cell>
          <cell r="P3131" t="str">
            <v>T/L</v>
          </cell>
          <cell r="Q3131" t="str">
            <v>PSR0L29F</v>
          </cell>
          <cell r="R3131" t="str">
            <v>THAILAND</v>
          </cell>
          <cell r="S3131">
            <v>3</v>
          </cell>
          <cell r="T3131" t="str">
            <v>TIRE</v>
          </cell>
          <cell r="V3131" t="str">
            <v>185/60R14</v>
          </cell>
          <cell r="Y3131" t="str">
            <v>01</v>
          </cell>
          <cell r="Z3131" t="str">
            <v>TBSR</v>
          </cell>
          <cell r="AA3131" t="str">
            <v>T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 t="str">
            <v>L0</v>
          </cell>
          <cell r="AG3131" t="str">
            <v>PSR0L29F</v>
          </cell>
          <cell r="AL3131" t="str">
            <v>FH SZ50</v>
          </cell>
          <cell r="AO3131" t="str">
            <v>185/60R14</v>
          </cell>
          <cell r="AP3131" t="str">
            <v>PSRS</v>
          </cell>
          <cell r="AQ3131" t="str">
            <v>OTHERS</v>
          </cell>
          <cell r="AR3131" t="str">
            <v>14 Inch</v>
          </cell>
          <cell r="AS3131">
            <v>0</v>
          </cell>
          <cell r="AT3131">
            <v>0</v>
          </cell>
          <cell r="AW3131" t="str">
            <v>NON</v>
          </cell>
          <cell r="AX3131" t="str">
            <v>NON</v>
          </cell>
          <cell r="AY3131" t="str">
            <v>F</v>
          </cell>
          <cell r="AZ3131">
            <v>10</v>
          </cell>
          <cell r="BA3131">
            <v>40</v>
          </cell>
          <cell r="BB3131">
            <v>30</v>
          </cell>
          <cell r="BC3131">
            <v>202</v>
          </cell>
          <cell r="BD3131" t="str">
            <v>PS</v>
          </cell>
          <cell r="BE3131" t="str">
            <v>PSRS</v>
          </cell>
          <cell r="BF3131" t="str">
            <v>T</v>
          </cell>
          <cell r="BG3131" t="str">
            <v>T</v>
          </cell>
          <cell r="BH3131">
            <v>3.9830000000000001</v>
          </cell>
          <cell r="BI3131">
            <v>0</v>
          </cell>
          <cell r="BJ3131">
            <v>0.223</v>
          </cell>
          <cell r="BK3131">
            <v>7.5064895999999964E-2</v>
          </cell>
          <cell r="BL3131">
            <v>14</v>
          </cell>
          <cell r="BM3131" t="str">
            <v>60</v>
          </cell>
          <cell r="BN3131">
            <v>185</v>
          </cell>
          <cell r="BO3131">
            <v>95</v>
          </cell>
          <cell r="BQ3131">
            <v>80</v>
          </cell>
          <cell r="BR3131">
            <v>0</v>
          </cell>
          <cell r="BS3131">
            <v>0</v>
          </cell>
          <cell r="BT3131">
            <v>0</v>
          </cell>
          <cell r="BU3131">
            <v>0</v>
          </cell>
          <cell r="BV3131">
            <v>0</v>
          </cell>
          <cell r="BW3131">
            <v>0</v>
          </cell>
          <cell r="BX3131">
            <v>0</v>
          </cell>
        </row>
        <row r="3132">
          <cell r="E3132" t="str">
            <v>FPSX3280</v>
          </cell>
          <cell r="F3132" t="str">
            <v>195/60R14 86H FIREHAWK SZ50</v>
          </cell>
          <cell r="G3132" t="str">
            <v>195/60R14 FZ50GZ (T)</v>
          </cell>
          <cell r="H3132" t="str">
            <v>SZ50</v>
          </cell>
          <cell r="I3132" t="str">
            <v>PSR5</v>
          </cell>
          <cell r="J3132" t="str">
            <v>PSR IPPAN XS (14 DOWN)</v>
          </cell>
          <cell r="K3132" t="str">
            <v>FIRESTONE</v>
          </cell>
          <cell r="L3132" t="str">
            <v>195/60R14</v>
          </cell>
          <cell r="M3132" t="str">
            <v>FIREHAWK</v>
          </cell>
          <cell r="N3132" t="str">
            <v>COMFORT</v>
          </cell>
          <cell r="O3132" t="str">
            <v>PSRS</v>
          </cell>
          <cell r="P3132" t="str">
            <v>T/L</v>
          </cell>
          <cell r="Q3132" t="str">
            <v>PSR0L30F</v>
          </cell>
          <cell r="R3132" t="str">
            <v>THAILAND</v>
          </cell>
          <cell r="S3132">
            <v>3</v>
          </cell>
          <cell r="T3132" t="str">
            <v>TIRE</v>
          </cell>
          <cell r="V3132" t="str">
            <v>195/60R14</v>
          </cell>
          <cell r="Y3132" t="str">
            <v>01</v>
          </cell>
          <cell r="Z3132" t="str">
            <v>TBSR</v>
          </cell>
          <cell r="AA3132" t="str">
            <v>T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 t="str">
            <v>L0</v>
          </cell>
          <cell r="AG3132">
            <v>0</v>
          </cell>
          <cell r="AL3132" t="str">
            <v>FH SZ50</v>
          </cell>
          <cell r="AO3132" t="str">
            <v>195/60R14</v>
          </cell>
          <cell r="AP3132" t="str">
            <v>PSRS</v>
          </cell>
          <cell r="AQ3132" t="str">
            <v>OTHERS</v>
          </cell>
          <cell r="AR3132" t="str">
            <v>14 Inch</v>
          </cell>
          <cell r="AS3132">
            <v>0</v>
          </cell>
          <cell r="AT3132">
            <v>0</v>
          </cell>
          <cell r="AW3132" t="str">
            <v>NON</v>
          </cell>
          <cell r="AX3132" t="str">
            <v>NON</v>
          </cell>
          <cell r="AY3132" t="str">
            <v>F</v>
          </cell>
          <cell r="AZ3132">
            <v>10</v>
          </cell>
          <cell r="BA3132">
            <v>40</v>
          </cell>
          <cell r="BB3132">
            <v>30</v>
          </cell>
          <cell r="BC3132">
            <v>202</v>
          </cell>
          <cell r="BD3132" t="str">
            <v>PS</v>
          </cell>
          <cell r="BE3132" t="str">
            <v>PSRS</v>
          </cell>
          <cell r="BF3132" t="str">
            <v>T</v>
          </cell>
          <cell r="BG3132" t="str">
            <v>T</v>
          </cell>
          <cell r="BH3132">
            <v>4.3440000000000003</v>
          </cell>
          <cell r="BI3132">
            <v>0</v>
          </cell>
          <cell r="BJ3132">
            <v>0.22800000000000001</v>
          </cell>
          <cell r="BK3132">
            <v>8.1692617599999975E-2</v>
          </cell>
          <cell r="BL3132">
            <v>14</v>
          </cell>
          <cell r="BM3132" t="str">
            <v>60</v>
          </cell>
          <cell r="BN3132">
            <v>195</v>
          </cell>
          <cell r="BO3132">
            <v>95</v>
          </cell>
          <cell r="BQ3132">
            <v>80</v>
          </cell>
          <cell r="BR3132">
            <v>0</v>
          </cell>
          <cell r="BS3132">
            <v>0</v>
          </cell>
          <cell r="BT3132">
            <v>0</v>
          </cell>
          <cell r="BU3132">
            <v>0</v>
          </cell>
          <cell r="BV3132">
            <v>0</v>
          </cell>
          <cell r="BW3132">
            <v>0</v>
          </cell>
          <cell r="BX3132">
            <v>0</v>
          </cell>
        </row>
        <row r="3133">
          <cell r="E3133" t="str">
            <v>FPSX3281</v>
          </cell>
          <cell r="F3133" t="str">
            <v>195/60R14 86H FHSZ50T/L(CC51)</v>
          </cell>
          <cell r="G3133" t="str">
            <v>195/60R14 086H FZ50GZ(T)-CC51</v>
          </cell>
          <cell r="H3133" t="str">
            <v>SZ50</v>
          </cell>
          <cell r="I3133" t="str">
            <v>PSR5</v>
          </cell>
          <cell r="J3133" t="str">
            <v>PSR IPPAN XS (14 DOWN)</v>
          </cell>
          <cell r="K3133" t="str">
            <v>FIRESTONE</v>
          </cell>
          <cell r="L3133" t="str">
            <v>195/60R14</v>
          </cell>
          <cell r="M3133" t="str">
            <v>FIREHAWK</v>
          </cell>
          <cell r="N3133" t="str">
            <v>COMFORT</v>
          </cell>
          <cell r="O3133" t="str">
            <v>PSRS</v>
          </cell>
          <cell r="P3133" t="str">
            <v>T/L</v>
          </cell>
          <cell r="Q3133" t="str">
            <v>PSR0L64F</v>
          </cell>
          <cell r="R3133" t="str">
            <v>THAILAND</v>
          </cell>
          <cell r="S3133">
            <v>3</v>
          </cell>
          <cell r="T3133" t="str">
            <v>TIRE</v>
          </cell>
          <cell r="V3133" t="str">
            <v>195/60R14</v>
          </cell>
          <cell r="Y3133" t="str">
            <v>01</v>
          </cell>
          <cell r="Z3133" t="str">
            <v>TBSR</v>
          </cell>
          <cell r="AA3133" t="str">
            <v>T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 t="str">
            <v>L0</v>
          </cell>
          <cell r="AG3133" t="str">
            <v>PSR0L64F</v>
          </cell>
          <cell r="AJ3133" t="str">
            <v>B372</v>
          </cell>
          <cell r="AK3133" t="str">
            <v>CC51</v>
          </cell>
          <cell r="AL3133" t="str">
            <v>FH SZ50</v>
          </cell>
          <cell r="AO3133" t="str">
            <v>195/60R14</v>
          </cell>
          <cell r="AP3133" t="str">
            <v>PSRS</v>
          </cell>
          <cell r="AQ3133" t="str">
            <v>OTHERS</v>
          </cell>
          <cell r="AR3133" t="str">
            <v>14 Inch</v>
          </cell>
          <cell r="AS3133">
            <v>0</v>
          </cell>
          <cell r="AT3133">
            <v>0</v>
          </cell>
          <cell r="AW3133" t="str">
            <v>NON</v>
          </cell>
          <cell r="AX3133" t="str">
            <v>NON</v>
          </cell>
          <cell r="AY3133" t="str">
            <v>F</v>
          </cell>
          <cell r="AZ3133">
            <v>10</v>
          </cell>
          <cell r="BA3133">
            <v>40</v>
          </cell>
          <cell r="BB3133">
            <v>30</v>
          </cell>
          <cell r="BC3133">
            <v>202</v>
          </cell>
          <cell r="BD3133" t="str">
            <v>PS</v>
          </cell>
          <cell r="BE3133" t="str">
            <v>PSRS</v>
          </cell>
          <cell r="BF3133" t="str">
            <v>T</v>
          </cell>
          <cell r="BG3133" t="str">
            <v>T</v>
          </cell>
          <cell r="BH3133">
            <v>4.6719999999999997</v>
          </cell>
          <cell r="BI3133">
            <v>9.6110000000000007</v>
          </cell>
          <cell r="BJ3133">
            <v>0.23</v>
          </cell>
          <cell r="BK3133">
            <v>8.1692617599999975E-2</v>
          </cell>
          <cell r="BL3133">
            <v>14</v>
          </cell>
          <cell r="BM3133" t="str">
            <v>60</v>
          </cell>
          <cell r="BN3133">
            <v>195</v>
          </cell>
          <cell r="BO3133">
            <v>95</v>
          </cell>
          <cell r="BR3133">
            <v>0</v>
          </cell>
          <cell r="BS3133">
            <v>0</v>
          </cell>
          <cell r="BT3133">
            <v>0</v>
          </cell>
          <cell r="BU3133">
            <v>0</v>
          </cell>
          <cell r="BV3133">
            <v>0</v>
          </cell>
          <cell r="BW3133">
            <v>0</v>
          </cell>
          <cell r="BX3133">
            <v>0</v>
          </cell>
        </row>
        <row r="3134">
          <cell r="E3134" t="str">
            <v>FPSX3290</v>
          </cell>
          <cell r="F3134" t="str">
            <v>195/60R15 88H FIREHAWK SZ50</v>
          </cell>
          <cell r="G3134" t="str">
            <v>195/60R15 FZ50GZ (T)</v>
          </cell>
          <cell r="H3134" t="str">
            <v>SZ50</v>
          </cell>
          <cell r="I3134" t="str">
            <v>PSR4</v>
          </cell>
          <cell r="J3134" t="str">
            <v>PSR IPPAN S (15 ONLY)</v>
          </cell>
          <cell r="K3134" t="str">
            <v>FIRESTONE</v>
          </cell>
          <cell r="L3134" t="str">
            <v>195/60R15</v>
          </cell>
          <cell r="M3134" t="str">
            <v>FIREHAWK</v>
          </cell>
          <cell r="N3134" t="str">
            <v>COMFORT</v>
          </cell>
          <cell r="O3134" t="str">
            <v>PSRS</v>
          </cell>
          <cell r="P3134" t="str">
            <v>T/L</v>
          </cell>
          <cell r="Q3134" t="str">
            <v>PSR0L31F</v>
          </cell>
          <cell r="R3134" t="str">
            <v>THAILAND</v>
          </cell>
          <cell r="S3134">
            <v>3</v>
          </cell>
          <cell r="T3134" t="str">
            <v>TIRE</v>
          </cell>
          <cell r="V3134" t="str">
            <v>195/60R15</v>
          </cell>
          <cell r="Y3134" t="str">
            <v>01</v>
          </cell>
          <cell r="Z3134" t="str">
            <v>TBSR</v>
          </cell>
          <cell r="AA3134" t="str">
            <v>T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 t="str">
            <v>L0</v>
          </cell>
          <cell r="AG3134" t="str">
            <v>PSR0L31F</v>
          </cell>
          <cell r="AL3134" t="str">
            <v>FH SZ50</v>
          </cell>
          <cell r="AO3134" t="str">
            <v>195/60R15</v>
          </cell>
          <cell r="AP3134" t="str">
            <v>PSRS</v>
          </cell>
          <cell r="AQ3134" t="str">
            <v>OTHERS</v>
          </cell>
          <cell r="AR3134" t="str">
            <v>15 Inch</v>
          </cell>
          <cell r="AS3134">
            <v>0</v>
          </cell>
          <cell r="AT3134">
            <v>0</v>
          </cell>
          <cell r="AW3134" t="str">
            <v>NON</v>
          </cell>
          <cell r="AX3134" t="str">
            <v>NON</v>
          </cell>
          <cell r="AY3134" t="str">
            <v>F</v>
          </cell>
          <cell r="AZ3134">
            <v>10</v>
          </cell>
          <cell r="BA3134">
            <v>40</v>
          </cell>
          <cell r="BB3134">
            <v>30</v>
          </cell>
          <cell r="BC3134">
            <v>202</v>
          </cell>
          <cell r="BD3134" t="str">
            <v>PS</v>
          </cell>
          <cell r="BE3134" t="str">
            <v>PSRS</v>
          </cell>
          <cell r="BF3134" t="str">
            <v>T</v>
          </cell>
          <cell r="BG3134" t="str">
            <v>T</v>
          </cell>
          <cell r="BH3134">
            <v>4.6150000000000002</v>
          </cell>
          <cell r="BI3134">
            <v>0</v>
          </cell>
          <cell r="BJ3134">
            <v>0.22800000000000001</v>
          </cell>
          <cell r="BK3134">
            <v>8.8882875E-2</v>
          </cell>
          <cell r="BL3134">
            <v>15</v>
          </cell>
          <cell r="BM3134" t="str">
            <v>60</v>
          </cell>
          <cell r="BN3134">
            <v>195</v>
          </cell>
          <cell r="BO3134">
            <v>95</v>
          </cell>
          <cell r="BQ3134">
            <v>80</v>
          </cell>
          <cell r="BR3134">
            <v>0</v>
          </cell>
          <cell r="BS3134">
            <v>0</v>
          </cell>
          <cell r="BT3134">
            <v>0</v>
          </cell>
          <cell r="BU3134">
            <v>0</v>
          </cell>
          <cell r="BV3134">
            <v>0</v>
          </cell>
          <cell r="BW3134">
            <v>0</v>
          </cell>
          <cell r="BX3134">
            <v>0</v>
          </cell>
        </row>
        <row r="3135">
          <cell r="E3135" t="str">
            <v>FPSX3300</v>
          </cell>
          <cell r="F3135" t="str">
            <v>205/60R15 91H FIREHAWK SZ50</v>
          </cell>
          <cell r="G3135" t="str">
            <v>205/60R15 FZ50GZ (T)</v>
          </cell>
          <cell r="H3135" t="str">
            <v>SZ50</v>
          </cell>
          <cell r="I3135" t="str">
            <v>PSR4</v>
          </cell>
          <cell r="J3135" t="str">
            <v>PSR IPPAN S (15 ONLY)</v>
          </cell>
          <cell r="K3135" t="str">
            <v>FIRESTONE</v>
          </cell>
          <cell r="L3135" t="str">
            <v>205/60R15</v>
          </cell>
          <cell r="M3135" t="str">
            <v>FIREHAWK</v>
          </cell>
          <cell r="N3135" t="str">
            <v>COMFORT</v>
          </cell>
          <cell r="O3135" t="str">
            <v>PSRS</v>
          </cell>
          <cell r="P3135" t="str">
            <v>T/L</v>
          </cell>
          <cell r="Q3135" t="str">
            <v>PSR0L32F</v>
          </cell>
          <cell r="R3135" t="str">
            <v>THAILAND</v>
          </cell>
          <cell r="S3135">
            <v>3</v>
          </cell>
          <cell r="T3135" t="str">
            <v>TIRE</v>
          </cell>
          <cell r="V3135" t="str">
            <v>205/60R15</v>
          </cell>
          <cell r="Y3135" t="str">
            <v>01</v>
          </cell>
          <cell r="Z3135" t="str">
            <v>TBSR</v>
          </cell>
          <cell r="AA3135" t="str">
            <v>T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 t="str">
            <v>L0</v>
          </cell>
          <cell r="AG3135" t="str">
            <v>PSR0L32F</v>
          </cell>
          <cell r="AL3135" t="str">
            <v>FH SZ50</v>
          </cell>
          <cell r="AO3135" t="str">
            <v>205/60R15</v>
          </cell>
          <cell r="AP3135" t="str">
            <v>PSRS</v>
          </cell>
          <cell r="AQ3135" t="str">
            <v>OTHERS</v>
          </cell>
          <cell r="AR3135" t="str">
            <v>15 Inch</v>
          </cell>
          <cell r="AS3135">
            <v>0</v>
          </cell>
          <cell r="AT3135">
            <v>0</v>
          </cell>
          <cell r="AW3135" t="str">
            <v>NON</v>
          </cell>
          <cell r="AX3135" t="str">
            <v>NON</v>
          </cell>
          <cell r="AY3135" t="str">
            <v>F</v>
          </cell>
          <cell r="AZ3135">
            <v>10</v>
          </cell>
          <cell r="BA3135">
            <v>40</v>
          </cell>
          <cell r="BB3135">
            <v>30</v>
          </cell>
          <cell r="BC3135">
            <v>202</v>
          </cell>
          <cell r="BD3135" t="str">
            <v>PS</v>
          </cell>
          <cell r="BE3135" t="str">
            <v>PSRS</v>
          </cell>
          <cell r="BF3135" t="str">
            <v>T</v>
          </cell>
          <cell r="BG3135" t="str">
            <v>T</v>
          </cell>
          <cell r="BH3135">
            <v>4.9530000000000003</v>
          </cell>
          <cell r="BI3135">
            <v>0</v>
          </cell>
          <cell r="BJ3135">
            <v>0.251</v>
          </cell>
          <cell r="BK3135">
            <v>9.6316605E-2</v>
          </cell>
          <cell r="BL3135">
            <v>15</v>
          </cell>
          <cell r="BM3135" t="str">
            <v>60</v>
          </cell>
          <cell r="BN3135">
            <v>205</v>
          </cell>
          <cell r="BO3135">
            <v>95</v>
          </cell>
          <cell r="BQ3135">
            <v>80</v>
          </cell>
          <cell r="BR3135">
            <v>0</v>
          </cell>
          <cell r="BS3135">
            <v>0</v>
          </cell>
          <cell r="BT3135">
            <v>0</v>
          </cell>
          <cell r="BU3135">
            <v>0</v>
          </cell>
          <cell r="BV3135">
            <v>0</v>
          </cell>
          <cell r="BW3135">
            <v>0</v>
          </cell>
          <cell r="BX3135">
            <v>0</v>
          </cell>
        </row>
        <row r="3136">
          <cell r="E3136" t="str">
            <v>FPSX3310</v>
          </cell>
          <cell r="F3136" t="str">
            <v>215/60R15 94H FIREHAWK SZ50</v>
          </cell>
          <cell r="G3136" t="str">
            <v>215/60R15 FZ50GZ (T)</v>
          </cell>
          <cell r="H3136" t="str">
            <v>SZ50</v>
          </cell>
          <cell r="I3136" t="str">
            <v>PSR4</v>
          </cell>
          <cell r="J3136" t="str">
            <v>PSR IPPAN S (15 ONLY)</v>
          </cell>
          <cell r="K3136" t="str">
            <v>FIRESTONE</v>
          </cell>
          <cell r="L3136" t="str">
            <v>215/60R15</v>
          </cell>
          <cell r="M3136" t="str">
            <v>FIREHAWK</v>
          </cell>
          <cell r="N3136" t="str">
            <v>COMFORT</v>
          </cell>
          <cell r="O3136" t="str">
            <v>PSRS</v>
          </cell>
          <cell r="P3136" t="str">
            <v>T/L</v>
          </cell>
          <cell r="Q3136" t="str">
            <v>PSR0L33F</v>
          </cell>
          <cell r="R3136" t="str">
            <v>THAILAND</v>
          </cell>
          <cell r="S3136">
            <v>3</v>
          </cell>
          <cell r="T3136" t="str">
            <v>TIRE</v>
          </cell>
          <cell r="V3136" t="str">
            <v>215/60R15</v>
          </cell>
          <cell r="Y3136" t="str">
            <v>01</v>
          </cell>
          <cell r="Z3136" t="str">
            <v>TBSR</v>
          </cell>
          <cell r="AA3136" t="str">
            <v>T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 t="str">
            <v>L0</v>
          </cell>
          <cell r="AG3136">
            <v>0</v>
          </cell>
          <cell r="AL3136" t="str">
            <v>FH SZ50</v>
          </cell>
          <cell r="AO3136" t="str">
            <v>215/60R15</v>
          </cell>
          <cell r="AP3136" t="str">
            <v>PSRS</v>
          </cell>
          <cell r="AQ3136" t="str">
            <v>OTHERS</v>
          </cell>
          <cell r="AR3136" t="str">
            <v>15 Inch</v>
          </cell>
          <cell r="AS3136">
            <v>0</v>
          </cell>
          <cell r="AT3136">
            <v>0</v>
          </cell>
          <cell r="AW3136" t="str">
            <v>NON</v>
          </cell>
          <cell r="AX3136" t="str">
            <v>NON</v>
          </cell>
          <cell r="AY3136" t="str">
            <v>F</v>
          </cell>
          <cell r="AZ3136">
            <v>10</v>
          </cell>
          <cell r="BA3136">
            <v>40</v>
          </cell>
          <cell r="BB3136">
            <v>30</v>
          </cell>
          <cell r="BC3136">
            <v>202</v>
          </cell>
          <cell r="BD3136" t="str">
            <v>PS</v>
          </cell>
          <cell r="BE3136" t="str">
            <v>PSRS</v>
          </cell>
          <cell r="BF3136" t="str">
            <v>T</v>
          </cell>
          <cell r="BG3136" t="str">
            <v>T</v>
          </cell>
          <cell r="BH3136">
            <v>5.3520000000000003</v>
          </cell>
          <cell r="BI3136">
            <v>0</v>
          </cell>
          <cell r="BJ3136">
            <v>0.27200000000000002</v>
          </cell>
          <cell r="BK3136">
            <v>0.104121855</v>
          </cell>
          <cell r="BL3136">
            <v>15</v>
          </cell>
          <cell r="BM3136" t="str">
            <v>60</v>
          </cell>
          <cell r="BN3136">
            <v>215</v>
          </cell>
          <cell r="BO3136">
            <v>95</v>
          </cell>
          <cell r="BQ3136">
            <v>80</v>
          </cell>
          <cell r="BR3136">
            <v>0</v>
          </cell>
          <cell r="BS3136">
            <v>0</v>
          </cell>
          <cell r="BT3136">
            <v>0</v>
          </cell>
          <cell r="BU3136">
            <v>0</v>
          </cell>
          <cell r="BV3136">
            <v>0</v>
          </cell>
          <cell r="BW3136">
            <v>0</v>
          </cell>
          <cell r="BX3136">
            <v>0</v>
          </cell>
        </row>
        <row r="3137">
          <cell r="E3137" t="str">
            <v>FPSX3320</v>
          </cell>
          <cell r="F3137" t="str">
            <v>195/55R15 84V FIREHAWK SZ50</v>
          </cell>
          <cell r="G3137" t="str">
            <v>195/55R15 FZ50GZ (T)</v>
          </cell>
          <cell r="H3137" t="str">
            <v>SZ50</v>
          </cell>
          <cell r="I3137" t="str">
            <v>PSR4</v>
          </cell>
          <cell r="J3137" t="str">
            <v>PSR IPPAN S (15 ONLY)</v>
          </cell>
          <cell r="K3137" t="str">
            <v>FIRESTONE</v>
          </cell>
          <cell r="L3137" t="str">
            <v>195/55R15</v>
          </cell>
          <cell r="M3137" t="str">
            <v>FIREHAWK</v>
          </cell>
          <cell r="N3137" t="str">
            <v>COMFORT</v>
          </cell>
          <cell r="O3137" t="str">
            <v>PSRS</v>
          </cell>
          <cell r="P3137" t="str">
            <v>T/L</v>
          </cell>
          <cell r="Q3137" t="str">
            <v>PSR0L34F</v>
          </cell>
          <cell r="R3137" t="str">
            <v>THAILAND</v>
          </cell>
          <cell r="S3137">
            <v>3</v>
          </cell>
          <cell r="T3137" t="str">
            <v>TIRE</v>
          </cell>
          <cell r="V3137" t="str">
            <v>195/55R15</v>
          </cell>
          <cell r="Y3137" t="str">
            <v>01</v>
          </cell>
          <cell r="Z3137" t="str">
            <v>TBSR</v>
          </cell>
          <cell r="AA3137" t="str">
            <v>T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 t="str">
            <v>L0</v>
          </cell>
          <cell r="AG3137" t="str">
            <v>PSR0L68F</v>
          </cell>
          <cell r="AL3137" t="str">
            <v>FH SZ50</v>
          </cell>
          <cell r="AO3137" t="str">
            <v>195/55R15</v>
          </cell>
          <cell r="AP3137" t="str">
            <v>PSRS</v>
          </cell>
          <cell r="AQ3137" t="str">
            <v>OTHERS</v>
          </cell>
          <cell r="AR3137" t="str">
            <v>15 Inch</v>
          </cell>
          <cell r="AS3137">
            <v>0</v>
          </cell>
          <cell r="AT3137">
            <v>0</v>
          </cell>
          <cell r="AW3137" t="str">
            <v>DLR</v>
          </cell>
          <cell r="AX3137" t="str">
            <v>DLR</v>
          </cell>
          <cell r="AY3137" t="str">
            <v>F</v>
          </cell>
          <cell r="AZ3137">
            <v>10</v>
          </cell>
          <cell r="BA3137">
            <v>40</v>
          </cell>
          <cell r="BB3137">
            <v>30</v>
          </cell>
          <cell r="BC3137">
            <v>202</v>
          </cell>
          <cell r="BD3137" t="str">
            <v>PS</v>
          </cell>
          <cell r="BE3137" t="str">
            <v>PSRS</v>
          </cell>
          <cell r="BF3137" t="str">
            <v>T</v>
          </cell>
          <cell r="BG3137" t="str">
            <v>T</v>
          </cell>
          <cell r="BH3137">
            <v>4.617</v>
          </cell>
          <cell r="BI3137">
            <v>0</v>
          </cell>
          <cell r="BJ3137">
            <v>0</v>
          </cell>
          <cell r="BK3137">
            <v>8.3335758750000002E-2</v>
          </cell>
          <cell r="BL3137">
            <v>15</v>
          </cell>
          <cell r="BM3137" t="str">
            <v>55</v>
          </cell>
          <cell r="BN3137">
            <v>195</v>
          </cell>
          <cell r="BO3137">
            <v>95</v>
          </cell>
          <cell r="BQ3137">
            <v>80</v>
          </cell>
          <cell r="BR3137">
            <v>3470</v>
          </cell>
          <cell r="BS3137">
            <v>2081</v>
          </cell>
          <cell r="BT3137">
            <v>2081</v>
          </cell>
          <cell r="BU3137">
            <v>2312</v>
          </cell>
          <cell r="BV3137">
            <v>10</v>
          </cell>
          <cell r="BW3137">
            <v>2081</v>
          </cell>
          <cell r="BX3137">
            <v>0</v>
          </cell>
        </row>
        <row r="3138">
          <cell r="E3138" t="str">
            <v>FPSX3321</v>
          </cell>
          <cell r="F3138" t="str">
            <v>205/55R16 89V FIREHAWK SZ50</v>
          </cell>
          <cell r="G3138" t="str">
            <v>205/55R16 89V FZ50GZ (T)</v>
          </cell>
          <cell r="H3138" t="str">
            <v>SZ50</v>
          </cell>
          <cell r="I3138" t="str">
            <v>PSR3</v>
          </cell>
          <cell r="J3138" t="str">
            <v>PSR OOGATA (16 ONLY)</v>
          </cell>
          <cell r="K3138" t="str">
            <v>FIRESTONE</v>
          </cell>
          <cell r="L3138" t="str">
            <v>205/55R15</v>
          </cell>
          <cell r="M3138" t="str">
            <v>FIREHAWK</v>
          </cell>
          <cell r="N3138" t="str">
            <v>COMFORT</v>
          </cell>
          <cell r="O3138" t="str">
            <v>PSRS</v>
          </cell>
          <cell r="P3138" t="str">
            <v>T/L</v>
          </cell>
          <cell r="Q3138" t="str">
            <v>PSR0L60F</v>
          </cell>
          <cell r="R3138" t="str">
            <v>THAILAND</v>
          </cell>
          <cell r="S3138">
            <v>3</v>
          </cell>
          <cell r="T3138" t="str">
            <v>TIRE</v>
          </cell>
          <cell r="V3138" t="str">
            <v>205/55R15</v>
          </cell>
          <cell r="Y3138" t="str">
            <v>01</v>
          </cell>
          <cell r="Z3138" t="str">
            <v>TBSR</v>
          </cell>
          <cell r="AA3138" t="str">
            <v>T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 t="str">
            <v>L0</v>
          </cell>
          <cell r="AG3138" t="str">
            <v>PSR0L60F</v>
          </cell>
          <cell r="AL3138" t="str">
            <v>FH SZ50</v>
          </cell>
          <cell r="AO3138" t="str">
            <v>205/55R16</v>
          </cell>
          <cell r="AP3138" t="str">
            <v>PSRS</v>
          </cell>
          <cell r="AQ3138" t="str">
            <v>OTHERS</v>
          </cell>
          <cell r="AR3138" t="str">
            <v>16 Inch</v>
          </cell>
          <cell r="AS3138">
            <v>0</v>
          </cell>
          <cell r="AT3138">
            <v>0</v>
          </cell>
          <cell r="AW3138" t="str">
            <v>DLR</v>
          </cell>
          <cell r="AX3138" t="str">
            <v>DLR</v>
          </cell>
          <cell r="AY3138" t="str">
            <v>F</v>
          </cell>
          <cell r="AZ3138">
            <v>10</v>
          </cell>
          <cell r="BA3138">
            <v>40</v>
          </cell>
          <cell r="BB3138">
            <v>30</v>
          </cell>
          <cell r="BC3138">
            <v>202</v>
          </cell>
          <cell r="BD3138" t="str">
            <v>PS</v>
          </cell>
          <cell r="BE3138" t="str">
            <v>PSRS</v>
          </cell>
          <cell r="BF3138" t="str">
            <v>T</v>
          </cell>
          <cell r="BG3138" t="str">
            <v>T</v>
          </cell>
          <cell r="BH3138">
            <v>5.194</v>
          </cell>
          <cell r="BI3138">
            <v>0</v>
          </cell>
          <cell r="BJ3138">
            <v>0.08</v>
          </cell>
          <cell r="BK3138">
            <v>9.7827914449999998E-2</v>
          </cell>
          <cell r="BL3138">
            <v>16</v>
          </cell>
          <cell r="BM3138" t="str">
            <v>55</v>
          </cell>
          <cell r="BN3138">
            <v>205</v>
          </cell>
          <cell r="BO3138">
            <v>95</v>
          </cell>
          <cell r="BQ3138">
            <v>80</v>
          </cell>
          <cell r="BR3138">
            <v>4890</v>
          </cell>
          <cell r="BS3138">
            <v>2933</v>
          </cell>
          <cell r="BT3138">
            <v>2933</v>
          </cell>
          <cell r="BU3138">
            <v>3259</v>
          </cell>
          <cell r="BV3138">
            <v>10</v>
          </cell>
          <cell r="BW3138">
            <v>2933</v>
          </cell>
          <cell r="BX3138">
            <v>0</v>
          </cell>
        </row>
        <row r="3139">
          <cell r="E3139" t="str">
            <v>FPSX3330</v>
          </cell>
          <cell r="F3139" t="str">
            <v>195/50R15 82V FIREHAWK SZ50</v>
          </cell>
          <cell r="G3139" t="str">
            <v>195/50R15 FZ50GZ (T)</v>
          </cell>
          <cell r="H3139" t="str">
            <v>SZ50</v>
          </cell>
          <cell r="I3139" t="str">
            <v>PSR4</v>
          </cell>
          <cell r="J3139" t="str">
            <v>PSR IPPAN S (15 ONLY)</v>
          </cell>
          <cell r="K3139" t="str">
            <v>FIRESTONE</v>
          </cell>
          <cell r="L3139" t="str">
            <v>185/50R15</v>
          </cell>
          <cell r="M3139" t="str">
            <v>FIREHAWK</v>
          </cell>
          <cell r="N3139" t="str">
            <v>COMFORT</v>
          </cell>
          <cell r="O3139" t="str">
            <v>PSRS</v>
          </cell>
          <cell r="P3139" t="str">
            <v>T/L</v>
          </cell>
          <cell r="Q3139" t="str">
            <v>PSR0L35F</v>
          </cell>
          <cell r="R3139" t="str">
            <v>THAILAND</v>
          </cell>
          <cell r="S3139">
            <v>3</v>
          </cell>
          <cell r="T3139" t="str">
            <v>TIRE</v>
          </cell>
          <cell r="V3139" t="str">
            <v>185/50R15</v>
          </cell>
          <cell r="Y3139" t="str">
            <v>01</v>
          </cell>
          <cell r="Z3139" t="str">
            <v>TBSR</v>
          </cell>
          <cell r="AA3139" t="str">
            <v>T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 t="str">
            <v>L0</v>
          </cell>
          <cell r="AG3139" t="str">
            <v>PSR0L69F</v>
          </cell>
          <cell r="AL3139" t="str">
            <v>FH SZ50</v>
          </cell>
          <cell r="AO3139" t="str">
            <v>195/50R15</v>
          </cell>
          <cell r="AP3139" t="str">
            <v>PSRS</v>
          </cell>
          <cell r="AQ3139" t="str">
            <v>OTHERS</v>
          </cell>
          <cell r="AR3139" t="str">
            <v>15 Inch</v>
          </cell>
          <cell r="AS3139">
            <v>0</v>
          </cell>
          <cell r="AT3139">
            <v>0</v>
          </cell>
          <cell r="AW3139" t="str">
            <v>DLR</v>
          </cell>
          <cell r="AX3139" t="str">
            <v>DLR</v>
          </cell>
          <cell r="AY3139" t="str">
            <v>F</v>
          </cell>
          <cell r="AZ3139">
            <v>10</v>
          </cell>
          <cell r="BA3139">
            <v>40</v>
          </cell>
          <cell r="BB3139">
            <v>30</v>
          </cell>
          <cell r="BC3139">
            <v>202</v>
          </cell>
          <cell r="BD3139" t="str">
            <v>PS</v>
          </cell>
          <cell r="BE3139" t="str">
            <v>PSRS</v>
          </cell>
          <cell r="BF3139" t="str">
            <v>T</v>
          </cell>
          <cell r="BG3139" t="str">
            <v>T</v>
          </cell>
          <cell r="BH3139">
            <v>4.2119999999999997</v>
          </cell>
          <cell r="BI3139">
            <v>0</v>
          </cell>
          <cell r="BJ3139">
            <v>0</v>
          </cell>
          <cell r="BK3139">
            <v>7.7967359999999999E-2</v>
          </cell>
          <cell r="BL3139">
            <v>15</v>
          </cell>
          <cell r="BM3139" t="str">
            <v>50</v>
          </cell>
          <cell r="BN3139">
            <v>195</v>
          </cell>
          <cell r="BO3139">
            <v>95</v>
          </cell>
          <cell r="BQ3139">
            <v>80</v>
          </cell>
          <cell r="BR3139">
            <v>3560</v>
          </cell>
          <cell r="BS3139">
            <v>2138</v>
          </cell>
          <cell r="BT3139">
            <v>2138</v>
          </cell>
          <cell r="BU3139">
            <v>2376</v>
          </cell>
          <cell r="BV3139">
            <v>10</v>
          </cell>
          <cell r="BW3139">
            <v>2138</v>
          </cell>
          <cell r="BX3139">
            <v>0</v>
          </cell>
        </row>
        <row r="3140">
          <cell r="E3140" t="str">
            <v>FPSX3331</v>
          </cell>
          <cell r="F3140" t="str">
            <v>205/50R16 87V FIREHAWK SZ50</v>
          </cell>
          <cell r="G3140" t="str">
            <v>205/50R16 87V FZ50GZ (T)</v>
          </cell>
          <cell r="H3140" t="str">
            <v>SZ50</v>
          </cell>
          <cell r="I3140" t="str">
            <v>PSR3</v>
          </cell>
          <cell r="J3140" t="str">
            <v>PSR OOGATA (16 ONLY)</v>
          </cell>
          <cell r="K3140" t="str">
            <v>FIRESTONE</v>
          </cell>
          <cell r="L3140" t="str">
            <v>205/50R16</v>
          </cell>
          <cell r="M3140" t="str">
            <v>FIREHAWK</v>
          </cell>
          <cell r="N3140" t="str">
            <v>COMFORT</v>
          </cell>
          <cell r="O3140" t="str">
            <v>PSRS</v>
          </cell>
          <cell r="P3140" t="str">
            <v>T/L</v>
          </cell>
          <cell r="Q3140" t="str">
            <v>PSR0L61F</v>
          </cell>
          <cell r="R3140" t="str">
            <v>THAILAND</v>
          </cell>
          <cell r="S3140">
            <v>3</v>
          </cell>
          <cell r="T3140" t="str">
            <v>TIRE</v>
          </cell>
          <cell r="V3140" t="str">
            <v>205/50R16</v>
          </cell>
          <cell r="Y3140" t="str">
            <v>01</v>
          </cell>
          <cell r="Z3140" t="str">
            <v>TBSR</v>
          </cell>
          <cell r="AA3140" t="str">
            <v>T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 t="str">
            <v>L0</v>
          </cell>
          <cell r="AG3140" t="str">
            <v>PSR0L61F</v>
          </cell>
          <cell r="AL3140" t="str">
            <v>FH SZ50</v>
          </cell>
          <cell r="AO3140" t="str">
            <v>205/50R16</v>
          </cell>
          <cell r="AP3140" t="str">
            <v>PSRS</v>
          </cell>
          <cell r="AQ3140" t="str">
            <v>OTHERS</v>
          </cell>
          <cell r="AR3140" t="str">
            <v>16 Inch</v>
          </cell>
          <cell r="AS3140">
            <v>0</v>
          </cell>
          <cell r="AT3140">
            <v>0</v>
          </cell>
          <cell r="AW3140" t="str">
            <v>DLR</v>
          </cell>
          <cell r="AX3140" t="str">
            <v>DLR</v>
          </cell>
          <cell r="AY3140" t="str">
            <v>F</v>
          </cell>
          <cell r="AZ3140">
            <v>10</v>
          </cell>
          <cell r="BA3140">
            <v>40</v>
          </cell>
          <cell r="BB3140">
            <v>30</v>
          </cell>
          <cell r="BC3140">
            <v>202</v>
          </cell>
          <cell r="BD3140" t="str">
            <v>PS</v>
          </cell>
          <cell r="BE3140" t="str">
            <v>PSRS</v>
          </cell>
          <cell r="BF3140" t="str">
            <v>T</v>
          </cell>
          <cell r="BG3140" t="str">
            <v>T</v>
          </cell>
          <cell r="BH3140">
            <v>4.9459999999999997</v>
          </cell>
          <cell r="BI3140">
            <v>0</v>
          </cell>
          <cell r="BJ3140">
            <v>0.08</v>
          </cell>
          <cell r="BK3140">
            <v>9.1583440199999991E-2</v>
          </cell>
          <cell r="BL3140">
            <v>16</v>
          </cell>
          <cell r="BM3140" t="str">
            <v>50</v>
          </cell>
          <cell r="BN3140">
            <v>205</v>
          </cell>
          <cell r="BO3140">
            <v>95</v>
          </cell>
          <cell r="BQ3140">
            <v>80</v>
          </cell>
          <cell r="BR3140">
            <v>5600</v>
          </cell>
          <cell r="BS3140">
            <v>3360</v>
          </cell>
          <cell r="BT3140">
            <v>3360</v>
          </cell>
          <cell r="BU3140">
            <v>3733</v>
          </cell>
          <cell r="BV3140">
            <v>10</v>
          </cell>
          <cell r="BW3140">
            <v>3360</v>
          </cell>
          <cell r="BX3140">
            <v>0</v>
          </cell>
        </row>
        <row r="3141">
          <cell r="E3141" t="str">
            <v>FPSX3340</v>
          </cell>
          <cell r="F3141" t="str">
            <v>185/60R14 82H FIREHAWK SZ50</v>
          </cell>
          <cell r="G3141" t="str">
            <v>185/60R14 FZ50GZ (EXP)</v>
          </cell>
          <cell r="H3141" t="str">
            <v>SZ50</v>
          </cell>
          <cell r="I3141" t="str">
            <v>PSR5</v>
          </cell>
          <cell r="J3141" t="str">
            <v>PSR IPPAN XS (14 DOWN)</v>
          </cell>
          <cell r="K3141" t="str">
            <v>FIRESTONE</v>
          </cell>
          <cell r="L3141" t="str">
            <v>185/60R14</v>
          </cell>
          <cell r="M3141" t="str">
            <v>FIREHAWK</v>
          </cell>
          <cell r="N3141" t="str">
            <v>COMFORT</v>
          </cell>
          <cell r="O3141" t="str">
            <v>PSRS</v>
          </cell>
          <cell r="P3141" t="str">
            <v>T/L</v>
          </cell>
          <cell r="Q3141" t="str">
            <v>PSR0L63F</v>
          </cell>
          <cell r="R3141" t="str">
            <v>THAILAND</v>
          </cell>
          <cell r="S3141">
            <v>3</v>
          </cell>
          <cell r="T3141" t="str">
            <v>TIRE</v>
          </cell>
          <cell r="V3141" t="str">
            <v>185/60R14</v>
          </cell>
          <cell r="Y3141" t="str">
            <v>01</v>
          </cell>
          <cell r="Z3141" t="str">
            <v>TBSR</v>
          </cell>
          <cell r="AA3141" t="str">
            <v>T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 t="str">
            <v>L0</v>
          </cell>
          <cell r="AG3141" t="str">
            <v>PSR0L63F</v>
          </cell>
          <cell r="AL3141" t="str">
            <v>FH SZ50</v>
          </cell>
          <cell r="AO3141" t="str">
            <v>185/60R14</v>
          </cell>
          <cell r="AP3141" t="str">
            <v>PSRS</v>
          </cell>
          <cell r="AQ3141" t="str">
            <v>OTHERS</v>
          </cell>
          <cell r="AR3141" t="str">
            <v>14 Inch</v>
          </cell>
          <cell r="AS3141">
            <v>0</v>
          </cell>
          <cell r="AT3141">
            <v>0</v>
          </cell>
          <cell r="AW3141" t="str">
            <v>DLR</v>
          </cell>
          <cell r="AX3141" t="str">
            <v>DLR</v>
          </cell>
          <cell r="AY3141" t="str">
            <v>F</v>
          </cell>
          <cell r="AZ3141">
            <v>10</v>
          </cell>
          <cell r="BA3141">
            <v>40</v>
          </cell>
          <cell r="BB3141">
            <v>30</v>
          </cell>
          <cell r="BC3141">
            <v>202</v>
          </cell>
          <cell r="BD3141" t="str">
            <v>PS</v>
          </cell>
          <cell r="BE3141" t="str">
            <v>PSRS</v>
          </cell>
          <cell r="BF3141" t="str">
            <v>T</v>
          </cell>
          <cell r="BG3141" t="str">
            <v>T</v>
          </cell>
          <cell r="BH3141">
            <v>4.1989999999999998</v>
          </cell>
          <cell r="BI3141">
            <v>0</v>
          </cell>
          <cell r="BJ3141">
            <v>0.223</v>
          </cell>
          <cell r="BK3141">
            <v>7.5064895999999964E-2</v>
          </cell>
          <cell r="BL3141">
            <v>14</v>
          </cell>
          <cell r="BM3141" t="str">
            <v>60</v>
          </cell>
          <cell r="BN3141">
            <v>185</v>
          </cell>
          <cell r="BO3141">
            <v>95</v>
          </cell>
          <cell r="BQ3141">
            <v>80</v>
          </cell>
          <cell r="BR3141">
            <v>2720</v>
          </cell>
          <cell r="BS3141">
            <v>1631</v>
          </cell>
          <cell r="BT3141">
            <v>1631</v>
          </cell>
          <cell r="BU3141">
            <v>1812</v>
          </cell>
          <cell r="BV3141">
            <v>10</v>
          </cell>
          <cell r="BW3141">
            <v>1631</v>
          </cell>
          <cell r="BX3141">
            <v>0</v>
          </cell>
        </row>
        <row r="3142">
          <cell r="E3142" t="str">
            <v>FPSX3341</v>
          </cell>
          <cell r="F3142" t="str">
            <v>185/60R14 82H FHSZ50 T/L LA81</v>
          </cell>
          <cell r="G3142" t="str">
            <v>185/60R14 FZ50GZ (T) (LA81)</v>
          </cell>
          <cell r="H3142" t="str">
            <v>SZ50</v>
          </cell>
          <cell r="I3142" t="str">
            <v>PSR5</v>
          </cell>
          <cell r="J3142" t="str">
            <v>PSR IPPAN XS (14 DOWN)</v>
          </cell>
          <cell r="K3142" t="str">
            <v>FIRESTONE</v>
          </cell>
          <cell r="L3142" t="str">
            <v>185/60R14</v>
          </cell>
          <cell r="M3142" t="str">
            <v>FIREHAWK</v>
          </cell>
          <cell r="N3142" t="str">
            <v>COMFORT</v>
          </cell>
          <cell r="O3142" t="str">
            <v>PSRS</v>
          </cell>
          <cell r="P3142" t="str">
            <v>T/L</v>
          </cell>
          <cell r="Q3142" t="str">
            <v>PSR0L90F</v>
          </cell>
          <cell r="R3142" t="str">
            <v>THAILAND</v>
          </cell>
          <cell r="S3142">
            <v>3</v>
          </cell>
          <cell r="T3142" t="str">
            <v>TIRE</v>
          </cell>
          <cell r="V3142" t="str">
            <v>185/60R14</v>
          </cell>
          <cell r="Y3142" t="str">
            <v>01</v>
          </cell>
          <cell r="Z3142" t="str">
            <v>TBSR</v>
          </cell>
          <cell r="AA3142" t="str">
            <v>T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 t="str">
            <v>L0</v>
          </cell>
          <cell r="AG3142" t="str">
            <v>PSR0L90F</v>
          </cell>
          <cell r="AK3142" t="str">
            <v>LA81</v>
          </cell>
          <cell r="AL3142" t="str">
            <v>FH SZ50</v>
          </cell>
          <cell r="AO3142" t="str">
            <v>185/60R14</v>
          </cell>
          <cell r="AP3142" t="str">
            <v>PSRS</v>
          </cell>
          <cell r="AQ3142" t="str">
            <v>OTHERS</v>
          </cell>
          <cell r="AR3142" t="str">
            <v>14 Inch</v>
          </cell>
          <cell r="AS3142">
            <v>0</v>
          </cell>
          <cell r="AT3142">
            <v>0</v>
          </cell>
          <cell r="AW3142" t="str">
            <v>DLR</v>
          </cell>
          <cell r="AX3142" t="str">
            <v>DLR</v>
          </cell>
          <cell r="AY3142" t="str">
            <v>F</v>
          </cell>
          <cell r="AZ3142">
            <v>10</v>
          </cell>
          <cell r="BA3142">
            <v>40</v>
          </cell>
          <cell r="BB3142">
            <v>30</v>
          </cell>
          <cell r="BC3142">
            <v>202</v>
          </cell>
          <cell r="BD3142" t="str">
            <v>PS</v>
          </cell>
          <cell r="BE3142" t="str">
            <v>PSRS</v>
          </cell>
          <cell r="BF3142" t="str">
            <v>T</v>
          </cell>
          <cell r="BG3142" t="str">
            <v>T</v>
          </cell>
          <cell r="BH3142">
            <v>4.3029999999999999</v>
          </cell>
          <cell r="BI3142">
            <v>0</v>
          </cell>
          <cell r="BJ3142">
            <v>0.214</v>
          </cell>
          <cell r="BK3142">
            <v>7.5064895999999964E-2</v>
          </cell>
          <cell r="BL3142">
            <v>14</v>
          </cell>
          <cell r="BM3142" t="str">
            <v>60</v>
          </cell>
          <cell r="BN3142">
            <v>185</v>
          </cell>
          <cell r="BO3142">
            <v>95</v>
          </cell>
          <cell r="BP3142">
            <v>80</v>
          </cell>
          <cell r="BQ3142">
            <v>80</v>
          </cell>
          <cell r="BR3142">
            <v>2720</v>
          </cell>
          <cell r="BS3142">
            <v>1631</v>
          </cell>
          <cell r="BT3142">
            <v>1631</v>
          </cell>
          <cell r="BU3142">
            <v>1812</v>
          </cell>
          <cell r="BV3142">
            <v>10</v>
          </cell>
          <cell r="BW3142">
            <v>1631</v>
          </cell>
          <cell r="BX3142">
            <v>0</v>
          </cell>
        </row>
        <row r="3143">
          <cell r="E3143" t="str">
            <v>FPSX3350</v>
          </cell>
          <cell r="F3143" t="str">
            <v>205/45R16 83V FIREHAWK SZ50</v>
          </cell>
          <cell r="G3143" t="str">
            <v>205/45R16 83V FZ50GZ (T)</v>
          </cell>
          <cell r="H3143" t="str">
            <v>SZ50</v>
          </cell>
          <cell r="I3143" t="str">
            <v>PSR3</v>
          </cell>
          <cell r="J3143" t="str">
            <v>PSR OOGATA (16 ONLY)</v>
          </cell>
          <cell r="K3143" t="str">
            <v>FIRESTONE</v>
          </cell>
          <cell r="L3143" t="str">
            <v>205/45R15</v>
          </cell>
          <cell r="M3143" t="str">
            <v>FIREHAWK</v>
          </cell>
          <cell r="N3143" t="str">
            <v>COMFORT</v>
          </cell>
          <cell r="O3143" t="str">
            <v>PSRS</v>
          </cell>
          <cell r="P3143" t="str">
            <v>T/L</v>
          </cell>
          <cell r="Q3143" t="str">
            <v>PSR0L62F</v>
          </cell>
          <cell r="R3143" t="str">
            <v>THAILAND</v>
          </cell>
          <cell r="S3143">
            <v>3</v>
          </cell>
          <cell r="T3143" t="str">
            <v>TIRE</v>
          </cell>
          <cell r="V3143" t="str">
            <v>205/45R15</v>
          </cell>
          <cell r="Y3143" t="str">
            <v>01</v>
          </cell>
          <cell r="Z3143" t="str">
            <v>TBSR</v>
          </cell>
          <cell r="AA3143" t="str">
            <v>T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 t="str">
            <v>L0</v>
          </cell>
          <cell r="AG3143" t="str">
            <v>PSR0L62F</v>
          </cell>
          <cell r="AL3143" t="str">
            <v>FH SZ50</v>
          </cell>
          <cell r="AO3143" t="str">
            <v>205/45R16</v>
          </cell>
          <cell r="AP3143" t="str">
            <v>PSRS</v>
          </cell>
          <cell r="AQ3143" t="str">
            <v>OTHERS</v>
          </cell>
          <cell r="AR3143" t="str">
            <v>16 Inch</v>
          </cell>
          <cell r="AS3143">
            <v>0</v>
          </cell>
          <cell r="AT3143">
            <v>0</v>
          </cell>
          <cell r="AW3143" t="str">
            <v>DLR</v>
          </cell>
          <cell r="AX3143" t="str">
            <v>DLR</v>
          </cell>
          <cell r="AY3143" t="str">
            <v>F</v>
          </cell>
          <cell r="AZ3143">
            <v>10</v>
          </cell>
          <cell r="BA3143">
            <v>40</v>
          </cell>
          <cell r="BB3143">
            <v>30</v>
          </cell>
          <cell r="BC3143">
            <v>202</v>
          </cell>
          <cell r="BD3143" t="str">
            <v>PS</v>
          </cell>
          <cell r="BE3143" t="str">
            <v>PSRS</v>
          </cell>
          <cell r="BF3143" t="str">
            <v>T</v>
          </cell>
          <cell r="BG3143" t="str">
            <v>T</v>
          </cell>
          <cell r="BH3143">
            <v>4.53</v>
          </cell>
          <cell r="BI3143">
            <v>0</v>
          </cell>
          <cell r="BJ3143">
            <v>0.8</v>
          </cell>
          <cell r="BK3143">
            <v>8.5544888450000009E-2</v>
          </cell>
          <cell r="BL3143">
            <v>16</v>
          </cell>
          <cell r="BM3143" t="str">
            <v>45</v>
          </cell>
          <cell r="BN3143">
            <v>205</v>
          </cell>
          <cell r="BP3143">
            <v>80</v>
          </cell>
          <cell r="BR3143">
            <v>5760</v>
          </cell>
          <cell r="BS3143">
            <v>3457</v>
          </cell>
          <cell r="BT3143">
            <v>3457</v>
          </cell>
          <cell r="BU3143">
            <v>3841</v>
          </cell>
          <cell r="BV3143">
            <v>10</v>
          </cell>
          <cell r="BW3143">
            <v>3457</v>
          </cell>
          <cell r="BX3143">
            <v>0</v>
          </cell>
        </row>
        <row r="3144">
          <cell r="E3144" t="str">
            <v>FPSX3380</v>
          </cell>
          <cell r="F3144" t="str">
            <v>175/70R13 82H TZ100</v>
          </cell>
          <cell r="G3144" t="str">
            <v>PSR 175/70R13 F10Z(T)</v>
          </cell>
          <cell r="H3144" t="str">
            <v>TZ100</v>
          </cell>
          <cell r="I3144" t="str">
            <v>PSR5</v>
          </cell>
          <cell r="J3144" t="str">
            <v>PSR IPPAN XS (14 DOWN)</v>
          </cell>
          <cell r="K3144" t="str">
            <v>FIRESTONE</v>
          </cell>
          <cell r="L3144" t="str">
            <v>175/70R13</v>
          </cell>
          <cell r="M3144" t="str">
            <v>FIREHAWK</v>
          </cell>
          <cell r="N3144" t="str">
            <v>COMFORT</v>
          </cell>
          <cell r="O3144" t="str">
            <v>PSRS</v>
          </cell>
          <cell r="P3144" t="str">
            <v>T/L</v>
          </cell>
          <cell r="Q3144" t="str">
            <v>PSR0L79F</v>
          </cell>
          <cell r="R3144" t="str">
            <v>THAILAND</v>
          </cell>
          <cell r="S3144">
            <v>3</v>
          </cell>
          <cell r="T3144" t="str">
            <v>TIRE</v>
          </cell>
          <cell r="V3144" t="str">
            <v>175/70R13</v>
          </cell>
          <cell r="Y3144" t="str">
            <v>01</v>
          </cell>
          <cell r="Z3144" t="str">
            <v>TBSR</v>
          </cell>
          <cell r="AA3144" t="str">
            <v>T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 t="str">
            <v>L0</v>
          </cell>
          <cell r="AG3144">
            <v>0</v>
          </cell>
          <cell r="AL3144" t="str">
            <v>TZ100</v>
          </cell>
          <cell r="AO3144" t="str">
            <v>175/70R13</v>
          </cell>
          <cell r="AP3144" t="str">
            <v>PSRS</v>
          </cell>
          <cell r="AQ3144" t="str">
            <v>OTHERS</v>
          </cell>
          <cell r="AR3144" t="str">
            <v>13 Inch</v>
          </cell>
          <cell r="AS3144">
            <v>0</v>
          </cell>
          <cell r="AT3144">
            <v>0</v>
          </cell>
          <cell r="AW3144" t="str">
            <v>DLR</v>
          </cell>
          <cell r="AX3144" t="str">
            <v>DLR</v>
          </cell>
          <cell r="AY3144" t="str">
            <v>F</v>
          </cell>
          <cell r="AZ3144">
            <v>10</v>
          </cell>
          <cell r="BA3144">
            <v>40</v>
          </cell>
          <cell r="BB3144">
            <v>30</v>
          </cell>
          <cell r="BC3144">
            <v>202</v>
          </cell>
          <cell r="BD3144" t="str">
            <v>PS</v>
          </cell>
          <cell r="BE3144" t="str">
            <v>PSRS</v>
          </cell>
          <cell r="BF3144" t="str">
            <v>T</v>
          </cell>
          <cell r="BG3144" t="str">
            <v>T</v>
          </cell>
          <cell r="BH3144">
            <v>3.9569999999999999</v>
          </cell>
          <cell r="BI3144">
            <v>0</v>
          </cell>
          <cell r="BJ3144">
            <v>0.20599999999999999</v>
          </cell>
          <cell r="BK3144">
            <v>7.1133833600000015E-2</v>
          </cell>
          <cell r="BL3144">
            <v>13</v>
          </cell>
          <cell r="BM3144" t="str">
            <v>70</v>
          </cell>
          <cell r="BN3144">
            <v>175</v>
          </cell>
          <cell r="BO3144">
            <v>95</v>
          </cell>
          <cell r="BQ3144">
            <v>80</v>
          </cell>
          <cell r="BR3144">
            <v>1380</v>
          </cell>
          <cell r="BS3144">
            <v>827</v>
          </cell>
          <cell r="BT3144">
            <v>827</v>
          </cell>
          <cell r="BU3144">
            <v>919</v>
          </cell>
          <cell r="BV3144">
            <v>10</v>
          </cell>
          <cell r="BW3144">
            <v>827</v>
          </cell>
          <cell r="BX3144">
            <v>0</v>
          </cell>
        </row>
        <row r="3145">
          <cell r="E3145" t="str">
            <v>FPSX3381</v>
          </cell>
          <cell r="F3145" t="str">
            <v>185/70R13 86H TZ100</v>
          </cell>
          <cell r="G3145" t="str">
            <v>PSR 185/70R13 F10Z(T)</v>
          </cell>
          <cell r="H3145" t="str">
            <v>TZ100</v>
          </cell>
          <cell r="I3145" t="str">
            <v>PSR5</v>
          </cell>
          <cell r="J3145" t="str">
            <v>PSR IPPAN XS (14 DOWN)</v>
          </cell>
          <cell r="K3145" t="str">
            <v>FIRESTONE</v>
          </cell>
          <cell r="L3145" t="str">
            <v>185/70R13</v>
          </cell>
          <cell r="M3145" t="str">
            <v>FIREHAWK</v>
          </cell>
          <cell r="N3145" t="str">
            <v>COMFORT</v>
          </cell>
          <cell r="O3145" t="str">
            <v>PSRS</v>
          </cell>
          <cell r="P3145" t="str">
            <v>T/L</v>
          </cell>
          <cell r="Q3145" t="str">
            <v>PSR0L80F</v>
          </cell>
          <cell r="R3145" t="str">
            <v>THAILAND</v>
          </cell>
          <cell r="S3145">
            <v>3</v>
          </cell>
          <cell r="T3145" t="str">
            <v>TIRE</v>
          </cell>
          <cell r="V3145" t="str">
            <v>185/70R13</v>
          </cell>
          <cell r="Y3145" t="str">
            <v>01</v>
          </cell>
          <cell r="Z3145" t="str">
            <v>TBSR</v>
          </cell>
          <cell r="AA3145" t="str">
            <v>T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 t="str">
            <v>L0</v>
          </cell>
          <cell r="AG3145">
            <v>0</v>
          </cell>
          <cell r="AL3145" t="str">
            <v>TZ100</v>
          </cell>
          <cell r="AO3145" t="str">
            <v>185/70R13</v>
          </cell>
          <cell r="AP3145" t="str">
            <v>PSRS</v>
          </cell>
          <cell r="AQ3145" t="str">
            <v>OTHERS</v>
          </cell>
          <cell r="AR3145" t="str">
            <v>13 Inch</v>
          </cell>
          <cell r="AS3145">
            <v>0</v>
          </cell>
          <cell r="AT3145">
            <v>0</v>
          </cell>
          <cell r="AW3145" t="str">
            <v>DLR</v>
          </cell>
          <cell r="AX3145" t="str">
            <v>DLR</v>
          </cell>
          <cell r="AY3145" t="str">
            <v>F</v>
          </cell>
          <cell r="AZ3145">
            <v>10</v>
          </cell>
          <cell r="BA3145">
            <v>40</v>
          </cell>
          <cell r="BB3145">
            <v>30</v>
          </cell>
          <cell r="BC3145">
            <v>202</v>
          </cell>
          <cell r="BD3145" t="str">
            <v>PS</v>
          </cell>
          <cell r="BE3145" t="str">
            <v>PSRS</v>
          </cell>
          <cell r="BF3145" t="str">
            <v>T</v>
          </cell>
          <cell r="BG3145" t="str">
            <v>T</v>
          </cell>
          <cell r="BH3145">
            <v>4.5170000000000003</v>
          </cell>
          <cell r="BI3145">
            <v>0</v>
          </cell>
          <cell r="BJ3145">
            <v>0.223</v>
          </cell>
          <cell r="BK3145">
            <v>7.8110244000000009E-2</v>
          </cell>
          <cell r="BL3145">
            <v>13</v>
          </cell>
          <cell r="BM3145" t="str">
            <v>70</v>
          </cell>
          <cell r="BN3145">
            <v>185</v>
          </cell>
          <cell r="BO3145">
            <v>95</v>
          </cell>
          <cell r="BQ3145">
            <v>80</v>
          </cell>
          <cell r="BR3145">
            <v>1700</v>
          </cell>
          <cell r="BS3145">
            <v>1022</v>
          </cell>
          <cell r="BT3145">
            <v>1022</v>
          </cell>
          <cell r="BU3145">
            <v>1136</v>
          </cell>
          <cell r="BV3145">
            <v>10</v>
          </cell>
          <cell r="BW3145">
            <v>1022</v>
          </cell>
          <cell r="BX3145">
            <v>0</v>
          </cell>
        </row>
        <row r="3146">
          <cell r="E3146" t="str">
            <v>FPSX3382</v>
          </cell>
          <cell r="F3146" t="str">
            <v>185/70R14 88H TZ100</v>
          </cell>
          <cell r="G3146" t="str">
            <v>PSR 185/70R14 F10Z(T)</v>
          </cell>
          <cell r="H3146" t="str">
            <v>TZ100</v>
          </cell>
          <cell r="I3146" t="str">
            <v>PSR5</v>
          </cell>
          <cell r="J3146" t="str">
            <v>PSR IPPAN XS (14 DOWN)</v>
          </cell>
          <cell r="K3146" t="str">
            <v>FIRESTONE</v>
          </cell>
          <cell r="L3146" t="str">
            <v>185/70R14</v>
          </cell>
          <cell r="M3146" t="str">
            <v>FIREHAWK</v>
          </cell>
          <cell r="N3146" t="str">
            <v>COMFORT</v>
          </cell>
          <cell r="O3146" t="str">
            <v>PSRS</v>
          </cell>
          <cell r="P3146" t="str">
            <v>T/L</v>
          </cell>
          <cell r="Q3146" t="str">
            <v>PSR0L81F</v>
          </cell>
          <cell r="R3146" t="str">
            <v>THAILAND</v>
          </cell>
          <cell r="S3146">
            <v>3</v>
          </cell>
          <cell r="T3146" t="str">
            <v>TIRE</v>
          </cell>
          <cell r="V3146" t="str">
            <v>185/70R14</v>
          </cell>
          <cell r="Y3146" t="str">
            <v>01</v>
          </cell>
          <cell r="Z3146" t="str">
            <v>TBSR</v>
          </cell>
          <cell r="AA3146" t="str">
            <v>T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 t="str">
            <v>L0</v>
          </cell>
          <cell r="AG3146">
            <v>0</v>
          </cell>
          <cell r="AL3146" t="str">
            <v>TZ100</v>
          </cell>
          <cell r="AO3146" t="str">
            <v>185/70R14</v>
          </cell>
          <cell r="AP3146" t="str">
            <v>PSRS</v>
          </cell>
          <cell r="AQ3146" t="str">
            <v>OTHERS</v>
          </cell>
          <cell r="AR3146" t="str">
            <v>14 Inch</v>
          </cell>
          <cell r="AS3146">
            <v>0</v>
          </cell>
          <cell r="AT3146">
            <v>0</v>
          </cell>
          <cell r="AW3146" t="str">
            <v>DLR</v>
          </cell>
          <cell r="AX3146" t="str">
            <v>DLR</v>
          </cell>
          <cell r="AY3146" t="str">
            <v>F</v>
          </cell>
          <cell r="AZ3146">
            <v>10</v>
          </cell>
          <cell r="BA3146">
            <v>40</v>
          </cell>
          <cell r="BB3146">
            <v>30</v>
          </cell>
          <cell r="BC3146">
            <v>202</v>
          </cell>
          <cell r="BD3146" t="str">
            <v>PS</v>
          </cell>
          <cell r="BE3146" t="str">
            <v>PSRS</v>
          </cell>
          <cell r="BF3146" t="str">
            <v>T</v>
          </cell>
          <cell r="BG3146" t="str">
            <v>T</v>
          </cell>
          <cell r="BH3146">
            <v>4.702</v>
          </cell>
          <cell r="BI3146">
            <v>0</v>
          </cell>
          <cell r="BJ3146">
            <v>0.223</v>
          </cell>
          <cell r="BK3146">
            <v>8.4989960999999989E-2</v>
          </cell>
          <cell r="BL3146">
            <v>14</v>
          </cell>
          <cell r="BM3146" t="str">
            <v>70</v>
          </cell>
          <cell r="BN3146">
            <v>185</v>
          </cell>
          <cell r="BO3146">
            <v>95</v>
          </cell>
          <cell r="BQ3146">
            <v>80</v>
          </cell>
          <cell r="BR3146">
            <v>2090</v>
          </cell>
          <cell r="BS3146">
            <v>1256</v>
          </cell>
          <cell r="BT3146">
            <v>1256</v>
          </cell>
          <cell r="BU3146">
            <v>1396</v>
          </cell>
          <cell r="BV3146">
            <v>10</v>
          </cell>
          <cell r="BW3146">
            <v>1256</v>
          </cell>
          <cell r="BX3146">
            <v>0</v>
          </cell>
        </row>
        <row r="3147">
          <cell r="E3147" t="str">
            <v>FPSX3383</v>
          </cell>
          <cell r="F3147" t="str">
            <v>195/70R14 91H TZ100</v>
          </cell>
          <cell r="G3147" t="str">
            <v>PSR 195/70R14 F10Z(T)</v>
          </cell>
          <cell r="H3147" t="str">
            <v>TZ100</v>
          </cell>
          <cell r="I3147" t="str">
            <v>PSR5</v>
          </cell>
          <cell r="J3147" t="str">
            <v>PSR IPPAN XS (14 DOWN)</v>
          </cell>
          <cell r="K3147" t="str">
            <v>FIRESTONE</v>
          </cell>
          <cell r="L3147" t="str">
            <v>195/70R14</v>
          </cell>
          <cell r="M3147" t="str">
            <v>FIREHAWK</v>
          </cell>
          <cell r="N3147" t="str">
            <v>COMFORT</v>
          </cell>
          <cell r="O3147" t="str">
            <v>PSRS</v>
          </cell>
          <cell r="P3147" t="str">
            <v>T/L</v>
          </cell>
          <cell r="Q3147" t="str">
            <v>PSR0L82F</v>
          </cell>
          <cell r="R3147" t="str">
            <v>THAILAND</v>
          </cell>
          <cell r="S3147">
            <v>3</v>
          </cell>
          <cell r="T3147" t="str">
            <v>TIRE</v>
          </cell>
          <cell r="V3147" t="str">
            <v>195/70R14</v>
          </cell>
          <cell r="Y3147" t="str">
            <v>01</v>
          </cell>
          <cell r="Z3147" t="str">
            <v>TBSR</v>
          </cell>
          <cell r="AA3147" t="str">
            <v>T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 t="str">
            <v>L0</v>
          </cell>
          <cell r="AG3147" t="str">
            <v>PSR0L82F</v>
          </cell>
          <cell r="AL3147" t="str">
            <v>TZ100</v>
          </cell>
          <cell r="AO3147" t="str">
            <v>195/70R14</v>
          </cell>
          <cell r="AP3147" t="str">
            <v>PSRS</v>
          </cell>
          <cell r="AQ3147" t="str">
            <v>OTHERS</v>
          </cell>
          <cell r="AR3147" t="str">
            <v>14 Inch</v>
          </cell>
          <cell r="AS3147">
            <v>0</v>
          </cell>
          <cell r="AT3147">
            <v>0</v>
          </cell>
          <cell r="AW3147" t="str">
            <v>DLR</v>
          </cell>
          <cell r="AX3147" t="str">
            <v>DLR</v>
          </cell>
          <cell r="AY3147" t="str">
            <v>F</v>
          </cell>
          <cell r="AZ3147">
            <v>10</v>
          </cell>
          <cell r="BA3147">
            <v>40</v>
          </cell>
          <cell r="BB3147">
            <v>30</v>
          </cell>
          <cell r="BC3147">
            <v>202</v>
          </cell>
          <cell r="BD3147" t="str">
            <v>PS</v>
          </cell>
          <cell r="BE3147" t="str">
            <v>PSRS</v>
          </cell>
          <cell r="BF3147" t="str">
            <v>T</v>
          </cell>
          <cell r="BG3147" t="str">
            <v>T</v>
          </cell>
          <cell r="BH3147">
            <v>5.1859999999999999</v>
          </cell>
          <cell r="BI3147">
            <v>0</v>
          </cell>
          <cell r="BJ3147">
            <v>0.252</v>
          </cell>
          <cell r="BK3147">
            <v>9.2857420599999976E-2</v>
          </cell>
          <cell r="BL3147">
            <v>14</v>
          </cell>
          <cell r="BM3147" t="str">
            <v>70</v>
          </cell>
          <cell r="BN3147">
            <v>195</v>
          </cell>
          <cell r="BO3147">
            <v>95</v>
          </cell>
          <cell r="BQ3147">
            <v>80</v>
          </cell>
          <cell r="BR3147">
            <v>2520</v>
          </cell>
          <cell r="BS3147">
            <v>1512</v>
          </cell>
          <cell r="BT3147">
            <v>1512</v>
          </cell>
          <cell r="BU3147">
            <v>1680</v>
          </cell>
          <cell r="BV3147">
            <v>10</v>
          </cell>
          <cell r="BW3147">
            <v>1512</v>
          </cell>
          <cell r="BX3147">
            <v>0</v>
          </cell>
        </row>
        <row r="3148">
          <cell r="E3148" t="str">
            <v>FPSX3384</v>
          </cell>
          <cell r="F3148" t="str">
            <v>205/70R14 95H TZ100</v>
          </cell>
          <cell r="G3148" t="str">
            <v>PSR 205/70R14 F10Z(T)</v>
          </cell>
          <cell r="H3148" t="str">
            <v>TZ100</v>
          </cell>
          <cell r="I3148" t="str">
            <v>PSR5</v>
          </cell>
          <cell r="J3148" t="str">
            <v>PSR IPPAN XS (14 DOWN)</v>
          </cell>
          <cell r="K3148" t="str">
            <v>FIRESTONE</v>
          </cell>
          <cell r="L3148" t="str">
            <v>205/70R14</v>
          </cell>
          <cell r="M3148" t="str">
            <v>FIREHAWK</v>
          </cell>
          <cell r="N3148" t="str">
            <v>COMFORT</v>
          </cell>
          <cell r="O3148" t="str">
            <v>PSRS</v>
          </cell>
          <cell r="P3148" t="str">
            <v>T/L</v>
          </cell>
          <cell r="Q3148" t="str">
            <v>PSR0L83F</v>
          </cell>
          <cell r="R3148" t="str">
            <v>THAILAND</v>
          </cell>
          <cell r="S3148">
            <v>3</v>
          </cell>
          <cell r="T3148" t="str">
            <v>TIRE</v>
          </cell>
          <cell r="V3148" t="str">
            <v>205/70R14</v>
          </cell>
          <cell r="Y3148" t="str">
            <v>01</v>
          </cell>
          <cell r="Z3148" t="str">
            <v>TBSR</v>
          </cell>
          <cell r="AA3148" t="str">
            <v>T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 t="str">
            <v>L0</v>
          </cell>
          <cell r="AG3148">
            <v>0</v>
          </cell>
          <cell r="AL3148" t="str">
            <v>TZ100</v>
          </cell>
          <cell r="AO3148" t="str">
            <v>205/70R14</v>
          </cell>
          <cell r="AP3148" t="str">
            <v>PSRS</v>
          </cell>
          <cell r="AQ3148" t="str">
            <v>OTHERS</v>
          </cell>
          <cell r="AR3148" t="str">
            <v>14 Inch</v>
          </cell>
          <cell r="AS3148">
            <v>0</v>
          </cell>
          <cell r="AT3148">
            <v>0</v>
          </cell>
          <cell r="AW3148" t="str">
            <v>DLR</v>
          </cell>
          <cell r="AX3148" t="str">
            <v>DLR</v>
          </cell>
          <cell r="AY3148" t="str">
            <v>F</v>
          </cell>
          <cell r="AZ3148">
            <v>10</v>
          </cell>
          <cell r="BA3148">
            <v>40</v>
          </cell>
          <cell r="BB3148">
            <v>30</v>
          </cell>
          <cell r="BC3148">
            <v>202</v>
          </cell>
          <cell r="BD3148" t="str">
            <v>PS</v>
          </cell>
          <cell r="BE3148" t="str">
            <v>PSRS</v>
          </cell>
          <cell r="BF3148" t="str">
            <v>T</v>
          </cell>
          <cell r="BG3148" t="str">
            <v>T</v>
          </cell>
          <cell r="BH3148">
            <v>5.4080000000000004</v>
          </cell>
          <cell r="BI3148">
            <v>0</v>
          </cell>
          <cell r="BJ3148">
            <v>0.27</v>
          </cell>
          <cell r="BK3148">
            <v>0.10116901619999998</v>
          </cell>
          <cell r="BL3148">
            <v>14</v>
          </cell>
          <cell r="BM3148" t="str">
            <v>70</v>
          </cell>
          <cell r="BN3148">
            <v>205</v>
          </cell>
          <cell r="BO3148">
            <v>95</v>
          </cell>
          <cell r="BQ3148">
            <v>80</v>
          </cell>
          <cell r="BR3148">
            <v>2800</v>
          </cell>
          <cell r="BS3148">
            <v>1677</v>
          </cell>
          <cell r="BT3148">
            <v>1677</v>
          </cell>
          <cell r="BU3148">
            <v>1863</v>
          </cell>
          <cell r="BV3148">
            <v>10</v>
          </cell>
          <cell r="BW3148">
            <v>1677</v>
          </cell>
          <cell r="BX3148">
            <v>0</v>
          </cell>
        </row>
        <row r="3149">
          <cell r="E3149" t="str">
            <v>FPSX3390</v>
          </cell>
          <cell r="F3149" t="str">
            <v>175/65R14 82H TZ100</v>
          </cell>
          <cell r="G3149" t="str">
            <v>PSR 175/65R14 F10Z(T)</v>
          </cell>
          <cell r="H3149" t="str">
            <v>TZ100</v>
          </cell>
          <cell r="I3149" t="str">
            <v>PSR5</v>
          </cell>
          <cell r="J3149" t="str">
            <v>PSR IPPAN XS (14 DOWN)</v>
          </cell>
          <cell r="K3149" t="str">
            <v>FIRESTONE</v>
          </cell>
          <cell r="L3149" t="str">
            <v>175/65R14</v>
          </cell>
          <cell r="M3149" t="str">
            <v>FIREHAWK</v>
          </cell>
          <cell r="N3149" t="str">
            <v>COMFORT</v>
          </cell>
          <cell r="O3149" t="str">
            <v>PSRS</v>
          </cell>
          <cell r="P3149" t="str">
            <v>T/L</v>
          </cell>
          <cell r="Q3149" t="str">
            <v>PSR0L84F</v>
          </cell>
          <cell r="R3149" t="str">
            <v>THAILAND</v>
          </cell>
          <cell r="S3149">
            <v>3</v>
          </cell>
          <cell r="T3149" t="str">
            <v>TIRE</v>
          </cell>
          <cell r="V3149" t="str">
            <v>175/65R14</v>
          </cell>
          <cell r="Y3149" t="str">
            <v>01</v>
          </cell>
          <cell r="Z3149" t="str">
            <v>TBSR</v>
          </cell>
          <cell r="AA3149" t="str">
            <v>T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 t="str">
            <v>L0</v>
          </cell>
          <cell r="AG3149">
            <v>0</v>
          </cell>
          <cell r="AL3149" t="str">
            <v>TZ100</v>
          </cell>
          <cell r="AO3149" t="str">
            <v>175/65R14</v>
          </cell>
          <cell r="AP3149" t="str">
            <v>PSRS</v>
          </cell>
          <cell r="AQ3149" t="str">
            <v>OTHERS</v>
          </cell>
          <cell r="AR3149" t="str">
            <v>14 Inch</v>
          </cell>
          <cell r="AS3149">
            <v>0</v>
          </cell>
          <cell r="AT3149">
            <v>0</v>
          </cell>
          <cell r="AW3149" t="str">
            <v>DLR</v>
          </cell>
          <cell r="AX3149" t="str">
            <v>DLR</v>
          </cell>
          <cell r="AY3149" t="str">
            <v>F</v>
          </cell>
          <cell r="AZ3149">
            <v>10</v>
          </cell>
          <cell r="BA3149">
            <v>40</v>
          </cell>
          <cell r="BB3149">
            <v>30</v>
          </cell>
          <cell r="BC3149">
            <v>202</v>
          </cell>
          <cell r="BD3149" t="str">
            <v>PS</v>
          </cell>
          <cell r="BE3149" t="str">
            <v>PSRS</v>
          </cell>
          <cell r="BF3149" t="str">
            <v>T</v>
          </cell>
          <cell r="BG3149" t="str">
            <v>T</v>
          </cell>
          <cell r="BH3149">
            <v>3.968</v>
          </cell>
          <cell r="BI3149">
            <v>0</v>
          </cell>
          <cell r="BJ3149">
            <v>0.20599999999999999</v>
          </cell>
          <cell r="BK3149">
            <v>7.3101206149999973E-2</v>
          </cell>
          <cell r="BL3149">
            <v>14</v>
          </cell>
          <cell r="BM3149" t="str">
            <v>65</v>
          </cell>
          <cell r="BN3149">
            <v>175</v>
          </cell>
          <cell r="BO3149">
            <v>95</v>
          </cell>
          <cell r="BQ3149">
            <v>80</v>
          </cell>
          <cell r="BR3149">
            <v>2030</v>
          </cell>
          <cell r="BS3149">
            <v>1219</v>
          </cell>
          <cell r="BT3149">
            <v>1219</v>
          </cell>
          <cell r="BU3149">
            <v>1354</v>
          </cell>
          <cell r="BV3149">
            <v>10</v>
          </cell>
          <cell r="BW3149">
            <v>1219</v>
          </cell>
          <cell r="BX3149">
            <v>0</v>
          </cell>
        </row>
        <row r="3150">
          <cell r="E3150" t="str">
            <v>FPSX3391</v>
          </cell>
          <cell r="F3150" t="str">
            <v>185/65R14 86H TZ100</v>
          </cell>
          <cell r="G3150" t="str">
            <v>PSR 185/65R14 F10Z(T)</v>
          </cell>
          <cell r="H3150" t="str">
            <v>TZ100</v>
          </cell>
          <cell r="I3150" t="str">
            <v>PSR5</v>
          </cell>
          <cell r="J3150" t="str">
            <v>PSR IPPAN XS (14 DOWN)</v>
          </cell>
          <cell r="K3150" t="str">
            <v>FIRESTONE</v>
          </cell>
          <cell r="L3150" t="str">
            <v>185/65R14</v>
          </cell>
          <cell r="M3150" t="str">
            <v>FIREHAWK</v>
          </cell>
          <cell r="N3150" t="str">
            <v>COMFORT</v>
          </cell>
          <cell r="O3150" t="str">
            <v>PSRS</v>
          </cell>
          <cell r="P3150" t="str">
            <v>T/L</v>
          </cell>
          <cell r="Q3150" t="str">
            <v>PSR0L85F</v>
          </cell>
          <cell r="R3150" t="str">
            <v>THAILAND</v>
          </cell>
          <cell r="S3150">
            <v>3</v>
          </cell>
          <cell r="T3150" t="str">
            <v>TIRE</v>
          </cell>
          <cell r="V3150" t="str">
            <v>185/65R14</v>
          </cell>
          <cell r="Y3150" t="str">
            <v>01</v>
          </cell>
          <cell r="Z3150" t="str">
            <v>TBSR</v>
          </cell>
          <cell r="AA3150" t="str">
            <v>T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 t="str">
            <v>L0</v>
          </cell>
          <cell r="AG3150">
            <v>0</v>
          </cell>
          <cell r="AL3150" t="str">
            <v>TZ100</v>
          </cell>
          <cell r="AO3150" t="str">
            <v>185/65R14</v>
          </cell>
          <cell r="AP3150" t="str">
            <v>PSRS</v>
          </cell>
          <cell r="AQ3150" t="str">
            <v>OTHERS</v>
          </cell>
          <cell r="AR3150" t="str">
            <v>14 Inch</v>
          </cell>
          <cell r="AS3150">
            <v>0</v>
          </cell>
          <cell r="AT3150">
            <v>0</v>
          </cell>
          <cell r="AW3150" t="str">
            <v>DLR</v>
          </cell>
          <cell r="AX3150" t="str">
            <v>DLR</v>
          </cell>
          <cell r="AY3150" t="str">
            <v>F</v>
          </cell>
          <cell r="AZ3150">
            <v>10</v>
          </cell>
          <cell r="BA3150">
            <v>40</v>
          </cell>
          <cell r="BB3150">
            <v>30</v>
          </cell>
          <cell r="BC3150">
            <v>202</v>
          </cell>
          <cell r="BD3150" t="str">
            <v>PS</v>
          </cell>
          <cell r="BE3150" t="str">
            <v>PSRS</v>
          </cell>
          <cell r="BF3150" t="str">
            <v>T</v>
          </cell>
          <cell r="BG3150" t="str">
            <v>T</v>
          </cell>
          <cell r="BH3150">
            <v>4.17</v>
          </cell>
          <cell r="BI3150">
            <v>0</v>
          </cell>
          <cell r="BJ3150">
            <v>0.223</v>
          </cell>
          <cell r="BK3150">
            <v>7.9950422249999986E-2</v>
          </cell>
          <cell r="BL3150">
            <v>14</v>
          </cell>
          <cell r="BM3150" t="str">
            <v>65</v>
          </cell>
          <cell r="BN3150">
            <v>185</v>
          </cell>
          <cell r="BO3150">
            <v>95</v>
          </cell>
          <cell r="BQ3150">
            <v>80</v>
          </cell>
          <cell r="BR3150">
            <v>2000</v>
          </cell>
          <cell r="BS3150">
            <v>1201</v>
          </cell>
          <cell r="BT3150">
            <v>1201</v>
          </cell>
          <cell r="BU3150">
            <v>1334</v>
          </cell>
          <cell r="BV3150">
            <v>10</v>
          </cell>
          <cell r="BW3150">
            <v>1201</v>
          </cell>
          <cell r="BX3150">
            <v>0</v>
          </cell>
        </row>
        <row r="3151">
          <cell r="E3151" t="str">
            <v>FPSX3392</v>
          </cell>
          <cell r="F3151" t="str">
            <v>195/65R14 89H TZ100</v>
          </cell>
          <cell r="G3151" t="str">
            <v>PSR 195/65R14 F10Z(T)</v>
          </cell>
          <cell r="H3151" t="str">
            <v>TZ100</v>
          </cell>
          <cell r="I3151" t="str">
            <v>PSR5</v>
          </cell>
          <cell r="J3151" t="str">
            <v>PSR IPPAN XS (14 DOWN)</v>
          </cell>
          <cell r="K3151" t="str">
            <v>FIRESTONE</v>
          </cell>
          <cell r="L3151" t="str">
            <v>195/65R14</v>
          </cell>
          <cell r="M3151" t="str">
            <v>FIREHAWK</v>
          </cell>
          <cell r="N3151" t="str">
            <v>COMFORT</v>
          </cell>
          <cell r="O3151" t="str">
            <v>PSRS</v>
          </cell>
          <cell r="P3151" t="str">
            <v>T/L</v>
          </cell>
          <cell r="Q3151" t="str">
            <v>PSR0L86F</v>
          </cell>
          <cell r="R3151" t="str">
            <v>THAILAND</v>
          </cell>
          <cell r="S3151">
            <v>3</v>
          </cell>
          <cell r="T3151" t="str">
            <v>TIRE</v>
          </cell>
          <cell r="V3151" t="str">
            <v>195/65R14</v>
          </cell>
          <cell r="Y3151" t="str">
            <v>01</v>
          </cell>
          <cell r="Z3151" t="str">
            <v>TBSR</v>
          </cell>
          <cell r="AA3151" t="str">
            <v>T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 t="str">
            <v>L0</v>
          </cell>
          <cell r="AG3151">
            <v>0</v>
          </cell>
          <cell r="AL3151" t="str">
            <v>TZ100</v>
          </cell>
          <cell r="AO3151" t="str">
            <v>195/65R14</v>
          </cell>
          <cell r="AP3151" t="str">
            <v>PSRS</v>
          </cell>
          <cell r="AQ3151" t="str">
            <v>OTHERS</v>
          </cell>
          <cell r="AR3151" t="str">
            <v>14 Inch</v>
          </cell>
          <cell r="AS3151">
            <v>0</v>
          </cell>
          <cell r="AT3151">
            <v>0</v>
          </cell>
          <cell r="AW3151" t="str">
            <v>DLR</v>
          </cell>
          <cell r="AX3151" t="str">
            <v>DLR</v>
          </cell>
          <cell r="AY3151" t="str">
            <v>F</v>
          </cell>
          <cell r="AZ3151">
            <v>10</v>
          </cell>
          <cell r="BA3151">
            <v>40</v>
          </cell>
          <cell r="BB3151">
            <v>30</v>
          </cell>
          <cell r="BC3151">
            <v>202</v>
          </cell>
          <cell r="BD3151" t="str">
            <v>PS</v>
          </cell>
          <cell r="BE3151" t="str">
            <v>PSRS</v>
          </cell>
          <cell r="BF3151" t="str">
            <v>T</v>
          </cell>
          <cell r="BG3151" t="str">
            <v>T</v>
          </cell>
          <cell r="BH3151">
            <v>5.1040000000000001</v>
          </cell>
          <cell r="BI3151">
            <v>0</v>
          </cell>
          <cell r="BJ3151">
            <v>0.23899999999999999</v>
          </cell>
          <cell r="BK3151">
            <v>8.7185660349999985E-2</v>
          </cell>
          <cell r="BL3151">
            <v>14</v>
          </cell>
          <cell r="BM3151" t="str">
            <v>65</v>
          </cell>
          <cell r="BN3151">
            <v>195</v>
          </cell>
          <cell r="BO3151">
            <v>95</v>
          </cell>
          <cell r="BQ3151">
            <v>80</v>
          </cell>
          <cell r="BR3151">
            <v>2850</v>
          </cell>
          <cell r="BS3151">
            <v>1708</v>
          </cell>
          <cell r="BT3151">
            <v>1708</v>
          </cell>
          <cell r="BU3151">
            <v>1898</v>
          </cell>
          <cell r="BV3151">
            <v>10</v>
          </cell>
          <cell r="BW3151">
            <v>1708</v>
          </cell>
          <cell r="BX3151">
            <v>0</v>
          </cell>
        </row>
        <row r="3152">
          <cell r="E3152" t="str">
            <v>FPSX3393</v>
          </cell>
          <cell r="F3152" t="str">
            <v>195/65R15 91H TZ100</v>
          </cell>
          <cell r="G3152" t="str">
            <v>PSR 195/65R15 F10Z(T)</v>
          </cell>
          <cell r="H3152" t="str">
            <v>TZ100</v>
          </cell>
          <cell r="I3152" t="str">
            <v>PSR4</v>
          </cell>
          <cell r="J3152" t="str">
            <v>PSR IPPAN S (15 ONLY)</v>
          </cell>
          <cell r="K3152" t="str">
            <v>FIRESTONE</v>
          </cell>
          <cell r="L3152" t="str">
            <v>195/65R15</v>
          </cell>
          <cell r="M3152" t="str">
            <v>FIREHAWK</v>
          </cell>
          <cell r="N3152" t="str">
            <v>COMFORT</v>
          </cell>
          <cell r="O3152" t="str">
            <v>PSRS</v>
          </cell>
          <cell r="P3152" t="str">
            <v>T/L</v>
          </cell>
          <cell r="Q3152" t="str">
            <v>PSR0L87F</v>
          </cell>
          <cell r="R3152" t="str">
            <v>THAILAND</v>
          </cell>
          <cell r="S3152">
            <v>3</v>
          </cell>
          <cell r="T3152" t="str">
            <v>TIRE</v>
          </cell>
          <cell r="V3152" t="str">
            <v>195/65R15</v>
          </cell>
          <cell r="Y3152" t="str">
            <v>01</v>
          </cell>
          <cell r="Z3152" t="str">
            <v>TBSR</v>
          </cell>
          <cell r="AA3152" t="str">
            <v>T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 t="str">
            <v>L0</v>
          </cell>
          <cell r="AG3152" t="str">
            <v>PSR0L87F</v>
          </cell>
          <cell r="AL3152" t="str">
            <v>TZ100</v>
          </cell>
          <cell r="AO3152" t="str">
            <v>195/65R15</v>
          </cell>
          <cell r="AP3152" t="str">
            <v>PSRS</v>
          </cell>
          <cell r="AQ3152" t="str">
            <v>OTHERS</v>
          </cell>
          <cell r="AR3152" t="str">
            <v>15 Inch</v>
          </cell>
          <cell r="AS3152">
            <v>0</v>
          </cell>
          <cell r="AT3152">
            <v>0</v>
          </cell>
          <cell r="AW3152" t="str">
            <v>DLR</v>
          </cell>
          <cell r="AX3152" t="str">
            <v>DLR</v>
          </cell>
          <cell r="AY3152" t="str">
            <v>F</v>
          </cell>
          <cell r="AZ3152">
            <v>10</v>
          </cell>
          <cell r="BA3152">
            <v>40</v>
          </cell>
          <cell r="BB3152">
            <v>30</v>
          </cell>
          <cell r="BC3152">
            <v>202</v>
          </cell>
          <cell r="BD3152" t="str">
            <v>PS</v>
          </cell>
          <cell r="BE3152" t="str">
            <v>PSRS</v>
          </cell>
          <cell r="BF3152" t="str">
            <v>T</v>
          </cell>
          <cell r="BG3152" t="str">
            <v>T</v>
          </cell>
          <cell r="BH3152">
            <v>5.1369999999999996</v>
          </cell>
          <cell r="BI3152">
            <v>0</v>
          </cell>
          <cell r="BJ3152">
            <v>0.23899999999999999</v>
          </cell>
          <cell r="BK3152">
            <v>4.5392658750000002E-2</v>
          </cell>
          <cell r="BL3152">
            <v>15</v>
          </cell>
          <cell r="BM3152" t="str">
            <v>15</v>
          </cell>
          <cell r="BN3152">
            <v>195</v>
          </cell>
          <cell r="BO3152">
            <v>95</v>
          </cell>
          <cell r="BQ3152">
            <v>80</v>
          </cell>
          <cell r="BR3152">
            <v>2590</v>
          </cell>
          <cell r="BS3152">
            <v>1556</v>
          </cell>
          <cell r="BT3152">
            <v>1556</v>
          </cell>
          <cell r="BU3152">
            <v>1729</v>
          </cell>
          <cell r="BV3152">
            <v>10</v>
          </cell>
          <cell r="BW3152">
            <v>1556</v>
          </cell>
          <cell r="BX3152">
            <v>0</v>
          </cell>
        </row>
        <row r="3153">
          <cell r="E3153" t="str">
            <v>FPSX3394</v>
          </cell>
          <cell r="F3153" t="str">
            <v>205/65R15 94H TZ100</v>
          </cell>
          <cell r="G3153" t="str">
            <v>PSR 205/65R15 F10Z(T)</v>
          </cell>
          <cell r="H3153" t="str">
            <v>TZ100</v>
          </cell>
          <cell r="I3153" t="str">
            <v>PSR4</v>
          </cell>
          <cell r="J3153" t="str">
            <v>PSR IPPAN S (15 ONLY)</v>
          </cell>
          <cell r="K3153" t="str">
            <v>FIRESTONE</v>
          </cell>
          <cell r="L3153" t="str">
            <v>205/65R15</v>
          </cell>
          <cell r="M3153" t="str">
            <v>FIREHAWK</v>
          </cell>
          <cell r="N3153" t="str">
            <v>COMFORT</v>
          </cell>
          <cell r="O3153" t="str">
            <v>PSRS</v>
          </cell>
          <cell r="P3153" t="str">
            <v>T/L</v>
          </cell>
          <cell r="Q3153" t="str">
            <v>PSR0L88F</v>
          </cell>
          <cell r="R3153" t="str">
            <v>THAILAND</v>
          </cell>
          <cell r="S3153">
            <v>3</v>
          </cell>
          <cell r="T3153" t="str">
            <v>TIRE</v>
          </cell>
          <cell r="V3153" t="str">
            <v>205/65R15</v>
          </cell>
          <cell r="Y3153" t="str">
            <v>01</v>
          </cell>
          <cell r="Z3153" t="str">
            <v>TBSR</v>
          </cell>
          <cell r="AA3153" t="str">
            <v>T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 t="str">
            <v>L0</v>
          </cell>
          <cell r="AG3153" t="str">
            <v>PSR0L88F</v>
          </cell>
          <cell r="AL3153" t="str">
            <v>TZ100</v>
          </cell>
          <cell r="AO3153" t="str">
            <v>205/65R15</v>
          </cell>
          <cell r="AP3153" t="str">
            <v>PSRS</v>
          </cell>
          <cell r="AQ3153" t="str">
            <v>OTHERS</v>
          </cell>
          <cell r="AR3153" t="str">
            <v>15 Inch</v>
          </cell>
          <cell r="AS3153">
            <v>0</v>
          </cell>
          <cell r="AT3153">
            <v>0</v>
          </cell>
          <cell r="AW3153" t="str">
            <v>DLR</v>
          </cell>
          <cell r="AX3153" t="str">
            <v>DLR</v>
          </cell>
          <cell r="AY3153" t="str">
            <v>F</v>
          </cell>
          <cell r="AZ3153">
            <v>10</v>
          </cell>
          <cell r="BA3153">
            <v>40</v>
          </cell>
          <cell r="BB3153">
            <v>30</v>
          </cell>
          <cell r="BC3153">
            <v>202</v>
          </cell>
          <cell r="BD3153" t="str">
            <v>PS</v>
          </cell>
          <cell r="BE3153" t="str">
            <v>PSRS</v>
          </cell>
          <cell r="BF3153" t="str">
            <v>T</v>
          </cell>
          <cell r="BG3153" t="str">
            <v>T</v>
          </cell>
          <cell r="BH3153">
            <v>5.2910000000000004</v>
          </cell>
          <cell r="BI3153">
            <v>0</v>
          </cell>
          <cell r="BJ3153">
            <v>0.27</v>
          </cell>
          <cell r="BK3153">
            <v>0.10271778125</v>
          </cell>
          <cell r="BL3153">
            <v>15</v>
          </cell>
          <cell r="BM3153" t="str">
            <v>65</v>
          </cell>
          <cell r="BN3153">
            <v>205</v>
          </cell>
          <cell r="BO3153">
            <v>95</v>
          </cell>
          <cell r="BQ3153">
            <v>80</v>
          </cell>
          <cell r="BR3153">
            <v>2690</v>
          </cell>
          <cell r="BS3153">
            <v>1612</v>
          </cell>
          <cell r="BT3153">
            <v>1612</v>
          </cell>
          <cell r="BU3153">
            <v>1791</v>
          </cell>
          <cell r="BV3153">
            <v>10</v>
          </cell>
          <cell r="BW3153">
            <v>1612</v>
          </cell>
          <cell r="BX3153">
            <v>0</v>
          </cell>
        </row>
        <row r="3154">
          <cell r="E3154" t="str">
            <v>FPSX3395</v>
          </cell>
          <cell r="F3154" t="str">
            <v>215/65R15 96H TZ100</v>
          </cell>
          <cell r="G3154" t="str">
            <v>PSR 215/65R15 F10Z(T)</v>
          </cell>
          <cell r="H3154" t="str">
            <v>TZ100</v>
          </cell>
          <cell r="I3154" t="str">
            <v>PSR4</v>
          </cell>
          <cell r="J3154" t="str">
            <v>PSR IPPAN S (15 ONLY)</v>
          </cell>
          <cell r="K3154" t="str">
            <v>FIRESTONE</v>
          </cell>
          <cell r="L3154" t="str">
            <v>215/65R15</v>
          </cell>
          <cell r="M3154" t="str">
            <v>FIREHAWK</v>
          </cell>
          <cell r="N3154" t="str">
            <v>COMFORT</v>
          </cell>
          <cell r="O3154" t="str">
            <v>PSRS</v>
          </cell>
          <cell r="P3154" t="str">
            <v>T/L</v>
          </cell>
          <cell r="Q3154" t="str">
            <v>PSR0L89F</v>
          </cell>
          <cell r="R3154" t="str">
            <v>THAILAND</v>
          </cell>
          <cell r="S3154">
            <v>3</v>
          </cell>
          <cell r="T3154" t="str">
            <v>TIRE</v>
          </cell>
          <cell r="V3154" t="str">
            <v>215/65R15</v>
          </cell>
          <cell r="Y3154" t="str">
            <v>01</v>
          </cell>
          <cell r="Z3154" t="str">
            <v>TBSR</v>
          </cell>
          <cell r="AA3154" t="str">
            <v>T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 t="str">
            <v>L0</v>
          </cell>
          <cell r="AG3154">
            <v>0</v>
          </cell>
          <cell r="AL3154" t="str">
            <v>TZ100</v>
          </cell>
          <cell r="AO3154" t="str">
            <v>215/65R15</v>
          </cell>
          <cell r="AP3154" t="str">
            <v>PSRS</v>
          </cell>
          <cell r="AQ3154" t="str">
            <v>OTHERS</v>
          </cell>
          <cell r="AR3154" t="str">
            <v>15 Inch</v>
          </cell>
          <cell r="AS3154">
            <v>0</v>
          </cell>
          <cell r="AT3154">
            <v>0</v>
          </cell>
          <cell r="AW3154" t="str">
            <v>DLR</v>
          </cell>
          <cell r="AX3154" t="str">
            <v>DLR</v>
          </cell>
          <cell r="AY3154" t="str">
            <v>F</v>
          </cell>
          <cell r="AZ3154">
            <v>10</v>
          </cell>
          <cell r="BA3154">
            <v>40</v>
          </cell>
          <cell r="BB3154">
            <v>30</v>
          </cell>
          <cell r="BC3154">
            <v>202</v>
          </cell>
          <cell r="BD3154" t="str">
            <v>PS</v>
          </cell>
          <cell r="BE3154" t="str">
            <v>PSRS</v>
          </cell>
          <cell r="BF3154" t="str">
            <v>T</v>
          </cell>
          <cell r="BG3154" t="str">
            <v>T</v>
          </cell>
          <cell r="BH3154">
            <v>5.9930000000000003</v>
          </cell>
          <cell r="BI3154">
            <v>0</v>
          </cell>
          <cell r="BJ3154">
            <v>0.28899999999999998</v>
          </cell>
          <cell r="BK3154">
            <v>0.11124636374999999</v>
          </cell>
          <cell r="BL3154">
            <v>15</v>
          </cell>
          <cell r="BM3154" t="str">
            <v>65</v>
          </cell>
          <cell r="BN3154">
            <v>215</v>
          </cell>
          <cell r="BO3154">
            <v>95</v>
          </cell>
          <cell r="BQ3154">
            <v>80</v>
          </cell>
          <cell r="BR3154">
            <v>3460</v>
          </cell>
          <cell r="BS3154">
            <v>2075</v>
          </cell>
          <cell r="BT3154">
            <v>2075</v>
          </cell>
          <cell r="BU3154">
            <v>2306</v>
          </cell>
          <cell r="BV3154">
            <v>10</v>
          </cell>
          <cell r="BW3154">
            <v>2075</v>
          </cell>
          <cell r="BX3154">
            <v>0</v>
          </cell>
        </row>
        <row r="3155">
          <cell r="E3155" t="str">
            <v>FPSX3410</v>
          </cell>
          <cell r="F3155" t="str">
            <v>175/70R13 82H TZ100 T/L(FR99)</v>
          </cell>
          <cell r="G3155" t="str">
            <v>175/70R13 082H F10Z(T)(FR99)</v>
          </cell>
          <cell r="H3155" t="str">
            <v>TZ100</v>
          </cell>
          <cell r="I3155" t="str">
            <v>PSR5</v>
          </cell>
          <cell r="J3155" t="str">
            <v>PSR IPPAN XS (14 DOWN)</v>
          </cell>
          <cell r="K3155" t="str">
            <v>FIRESTONE</v>
          </cell>
          <cell r="L3155" t="str">
            <v>170/70R13</v>
          </cell>
          <cell r="M3155" t="str">
            <v>FIREHAWK</v>
          </cell>
          <cell r="N3155" t="str">
            <v>COMFORT</v>
          </cell>
          <cell r="O3155" t="str">
            <v>PSRS</v>
          </cell>
          <cell r="P3155" t="str">
            <v>T/L</v>
          </cell>
          <cell r="Q3155" t="str">
            <v>PSR0L79F</v>
          </cell>
          <cell r="R3155" t="str">
            <v>THAILAND</v>
          </cell>
          <cell r="S3155">
            <v>3</v>
          </cell>
          <cell r="T3155" t="str">
            <v>TIRE</v>
          </cell>
          <cell r="V3155" t="str">
            <v>170/70R13</v>
          </cell>
          <cell r="Y3155" t="str">
            <v>01</v>
          </cell>
          <cell r="Z3155" t="str">
            <v>TBSR</v>
          </cell>
          <cell r="AA3155" t="str">
            <v>T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 t="str">
            <v>L0</v>
          </cell>
          <cell r="AG3155" t="str">
            <v>PSR0L79F</v>
          </cell>
          <cell r="AJ3155" t="str">
            <v>B598</v>
          </cell>
          <cell r="AK3155" t="str">
            <v>FR99</v>
          </cell>
          <cell r="AL3155" t="str">
            <v>TZ100</v>
          </cell>
          <cell r="AO3155" t="str">
            <v>175/70R13</v>
          </cell>
          <cell r="AP3155" t="str">
            <v>PSRS</v>
          </cell>
          <cell r="AQ3155" t="str">
            <v>OTHERS</v>
          </cell>
          <cell r="AR3155" t="str">
            <v>13 Inch</v>
          </cell>
          <cell r="AS3155" t="str">
            <v/>
          </cell>
          <cell r="AT3155" t="str">
            <v>REP</v>
          </cell>
          <cell r="AW3155" t="str">
            <v>DLR</v>
          </cell>
          <cell r="AX3155" t="str">
            <v>CONT</v>
          </cell>
          <cell r="AY3155" t="str">
            <v>F</v>
          </cell>
          <cell r="AZ3155">
            <v>10</v>
          </cell>
          <cell r="BA3155">
            <v>40</v>
          </cell>
          <cell r="BB3155">
            <v>30</v>
          </cell>
          <cell r="BC3155">
            <v>202</v>
          </cell>
          <cell r="BD3155" t="str">
            <v>PS</v>
          </cell>
          <cell r="BE3155" t="str">
            <v>PSRS</v>
          </cell>
          <cell r="BF3155" t="str">
            <v>T</v>
          </cell>
          <cell r="BG3155" t="str">
            <v>T</v>
          </cell>
          <cell r="BH3155">
            <v>4.0250000000000004</v>
          </cell>
          <cell r="BI3155">
            <v>7.5519999999999996</v>
          </cell>
          <cell r="BJ3155">
            <v>0.20100000000000001</v>
          </cell>
          <cell r="BK3155">
            <v>7.1133833600000015E-2</v>
          </cell>
          <cell r="BL3155">
            <v>13</v>
          </cell>
          <cell r="BM3155" t="str">
            <v>70</v>
          </cell>
          <cell r="BN3155">
            <v>175</v>
          </cell>
          <cell r="BO3155">
            <v>95</v>
          </cell>
          <cell r="BR3155">
            <v>1380</v>
          </cell>
          <cell r="BS3155">
            <v>827</v>
          </cell>
          <cell r="BT3155">
            <v>827</v>
          </cell>
          <cell r="BU3155">
            <v>919</v>
          </cell>
          <cell r="BV3155">
            <v>10</v>
          </cell>
          <cell r="BW3155">
            <v>827</v>
          </cell>
          <cell r="BX3155">
            <v>682.2</v>
          </cell>
        </row>
        <row r="3156">
          <cell r="E3156" t="str">
            <v>FPSX3411</v>
          </cell>
          <cell r="F3156" t="str">
            <v>175/70R13 82H TZ100 T/L(FR22)</v>
          </cell>
          <cell r="G3156" t="str">
            <v>175/70R13 82H F10Z(T)(FR22)</v>
          </cell>
          <cell r="H3156" t="str">
            <v>TZ100</v>
          </cell>
          <cell r="I3156" t="str">
            <v>PSR5</v>
          </cell>
          <cell r="J3156" t="str">
            <v>PSR IPPAN XS (14 DOWN)</v>
          </cell>
          <cell r="K3156" t="str">
            <v>FIRESTONE</v>
          </cell>
          <cell r="L3156" t="str">
            <v>175/70R13</v>
          </cell>
          <cell r="M3156" t="str">
            <v>FIREHAWK</v>
          </cell>
          <cell r="N3156" t="str">
            <v>COMFORT</v>
          </cell>
          <cell r="O3156" t="str">
            <v>PSRS</v>
          </cell>
          <cell r="P3156" t="str">
            <v>T/L</v>
          </cell>
          <cell r="Q3156" t="str">
            <v>PSR0LB2F</v>
          </cell>
          <cell r="R3156" t="str">
            <v>THAILAND</v>
          </cell>
          <cell r="S3156">
            <v>3</v>
          </cell>
          <cell r="T3156" t="str">
            <v>TIRE</v>
          </cell>
          <cell r="V3156" t="str">
            <v>175/70R13</v>
          </cell>
          <cell r="Y3156" t="str">
            <v>01</v>
          </cell>
          <cell r="Z3156" t="str">
            <v>TBSR</v>
          </cell>
          <cell r="AA3156" t="str">
            <v>T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 t="str">
            <v>L0</v>
          </cell>
          <cell r="AG3156" t="str">
            <v>PSR0LB2F</v>
          </cell>
          <cell r="AJ3156" t="str">
            <v>B774</v>
          </cell>
          <cell r="AK3156" t="str">
            <v>FR22</v>
          </cell>
          <cell r="AL3156" t="str">
            <v>TZ100</v>
          </cell>
          <cell r="AO3156" t="str">
            <v>175/70R13</v>
          </cell>
          <cell r="AP3156" t="str">
            <v>PSRS</v>
          </cell>
          <cell r="AQ3156" t="str">
            <v>OTHERS</v>
          </cell>
          <cell r="AR3156" t="str">
            <v>13 Inch</v>
          </cell>
          <cell r="AS3156">
            <v>0</v>
          </cell>
          <cell r="AT3156">
            <v>0</v>
          </cell>
          <cell r="AW3156" t="str">
            <v>DLR</v>
          </cell>
          <cell r="AX3156" t="str">
            <v>DLR</v>
          </cell>
          <cell r="AY3156" t="str">
            <v>F</v>
          </cell>
          <cell r="AZ3156">
            <v>10</v>
          </cell>
          <cell r="BA3156">
            <v>40</v>
          </cell>
          <cell r="BB3156">
            <v>30</v>
          </cell>
          <cell r="BC3156">
            <v>202</v>
          </cell>
          <cell r="BD3156" t="str">
            <v>PS</v>
          </cell>
          <cell r="BE3156" t="str">
            <v>PSRS</v>
          </cell>
          <cell r="BF3156" t="str">
            <v>T</v>
          </cell>
          <cell r="BG3156" t="str">
            <v>T</v>
          </cell>
          <cell r="BH3156">
            <v>3.8479999999999999</v>
          </cell>
          <cell r="BI3156">
            <v>7.5519999999999996</v>
          </cell>
          <cell r="BJ3156">
            <v>0.20100000000000001</v>
          </cell>
          <cell r="BK3156">
            <v>7.1133833600000015E-2</v>
          </cell>
          <cell r="BL3156">
            <v>13</v>
          </cell>
          <cell r="BM3156" t="str">
            <v>70</v>
          </cell>
          <cell r="BN3156">
            <v>175</v>
          </cell>
          <cell r="BO3156">
            <v>95</v>
          </cell>
          <cell r="BR3156">
            <v>1380</v>
          </cell>
          <cell r="BS3156">
            <v>827</v>
          </cell>
          <cell r="BT3156">
            <v>827</v>
          </cell>
          <cell r="BU3156">
            <v>919</v>
          </cell>
          <cell r="BV3156">
            <v>10</v>
          </cell>
          <cell r="BW3156">
            <v>827</v>
          </cell>
          <cell r="BX3156">
            <v>0</v>
          </cell>
        </row>
        <row r="3157">
          <cell r="E3157" t="str">
            <v>FPSX3412</v>
          </cell>
          <cell r="F3157" t="str">
            <v>175/70R13 82H TZ100 T/L(FR11)</v>
          </cell>
          <cell r="G3157" t="str">
            <v>175/70R13 82H F10Z(T)(FR11)</v>
          </cell>
          <cell r="H3157" t="str">
            <v>TZ100</v>
          </cell>
          <cell r="I3157" t="str">
            <v>PSR5</v>
          </cell>
          <cell r="J3157" t="str">
            <v>PSR IPPAN XS (14 DOWN)</v>
          </cell>
          <cell r="K3157" t="str">
            <v>FIRESTONE</v>
          </cell>
          <cell r="L3157" t="str">
            <v>175/70R13</v>
          </cell>
          <cell r="M3157" t="str">
            <v>FIREHAWK</v>
          </cell>
          <cell r="N3157" t="str">
            <v>COMFORT</v>
          </cell>
          <cell r="O3157" t="str">
            <v>PSRS</v>
          </cell>
          <cell r="P3157" t="str">
            <v>T/L</v>
          </cell>
          <cell r="Q3157" t="str">
            <v>PSR0LH5F</v>
          </cell>
          <cell r="R3157" t="str">
            <v>THAILAND</v>
          </cell>
          <cell r="S3157">
            <v>3</v>
          </cell>
          <cell r="T3157" t="str">
            <v>TIRE</v>
          </cell>
          <cell r="V3157" t="str">
            <v>175/70R13</v>
          </cell>
          <cell r="Y3157" t="str">
            <v>01</v>
          </cell>
          <cell r="Z3157" t="str">
            <v>TBSR</v>
          </cell>
          <cell r="AA3157" t="str">
            <v>T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 t="str">
            <v>L0</v>
          </cell>
          <cell r="AG3157" t="str">
            <v>PSR0LH5F</v>
          </cell>
          <cell r="AJ3157" t="str">
            <v>B977</v>
          </cell>
          <cell r="AK3157" t="str">
            <v>FR11</v>
          </cell>
          <cell r="AL3157" t="str">
            <v>TZ100</v>
          </cell>
          <cell r="AO3157" t="str">
            <v>175/70R13</v>
          </cell>
          <cell r="AP3157" t="str">
            <v>PSRS</v>
          </cell>
          <cell r="AQ3157" t="str">
            <v>OTHERS</v>
          </cell>
          <cell r="AR3157" t="str">
            <v>13 Inch</v>
          </cell>
          <cell r="AS3157">
            <v>0</v>
          </cell>
          <cell r="AT3157" t="str">
            <v>REP</v>
          </cell>
          <cell r="AW3157" t="str">
            <v>DLR</v>
          </cell>
          <cell r="AX3157" t="str">
            <v>DLR</v>
          </cell>
          <cell r="AY3157" t="str">
            <v>F</v>
          </cell>
          <cell r="AZ3157">
            <v>10</v>
          </cell>
          <cell r="BA3157">
            <v>40</v>
          </cell>
          <cell r="BB3157">
            <v>30</v>
          </cell>
          <cell r="BC3157">
            <v>202</v>
          </cell>
          <cell r="BD3157" t="str">
            <v>PS</v>
          </cell>
          <cell r="BE3157" t="str">
            <v>PSRS</v>
          </cell>
          <cell r="BF3157" t="str">
            <v>T</v>
          </cell>
          <cell r="BG3157" t="str">
            <v>T</v>
          </cell>
          <cell r="BH3157">
            <v>4.0270000000000001</v>
          </cell>
          <cell r="BI3157">
            <v>7.8049999999999997</v>
          </cell>
          <cell r="BJ3157">
            <v>7.0000000000000007E-2</v>
          </cell>
          <cell r="BK3157">
            <v>7.1133833600000015E-2</v>
          </cell>
          <cell r="BL3157">
            <v>13</v>
          </cell>
          <cell r="BM3157" t="str">
            <v>70</v>
          </cell>
          <cell r="BN3157">
            <v>175</v>
          </cell>
          <cell r="BO3157">
            <v>95</v>
          </cell>
          <cell r="BP3157">
            <v>90</v>
          </cell>
          <cell r="BR3157">
            <v>1380</v>
          </cell>
          <cell r="BS3157">
            <v>827</v>
          </cell>
          <cell r="BT3157">
            <v>827</v>
          </cell>
          <cell r="BU3157">
            <v>919</v>
          </cell>
          <cell r="BV3157">
            <v>10</v>
          </cell>
          <cell r="BW3157">
            <v>827</v>
          </cell>
          <cell r="BX3157">
            <v>0</v>
          </cell>
        </row>
        <row r="3158">
          <cell r="E3158" t="str">
            <v>FPSX3420</v>
          </cell>
          <cell r="F3158" t="str">
            <v>185/70R13 86H TZ100 T/L(TV40)</v>
          </cell>
          <cell r="G3158" t="str">
            <v>185/70R13 086H F10Z(T)(TV40)</v>
          </cell>
          <cell r="H3158" t="str">
            <v>TZ100</v>
          </cell>
          <cell r="I3158" t="str">
            <v>PSR5</v>
          </cell>
          <cell r="J3158" t="str">
            <v>PSR IPPAN XS (14 DOWN)</v>
          </cell>
          <cell r="K3158" t="str">
            <v>FIRESTONE</v>
          </cell>
          <cell r="L3158" t="str">
            <v>185/70R13</v>
          </cell>
          <cell r="M3158" t="str">
            <v>FIREHAWK</v>
          </cell>
          <cell r="N3158" t="str">
            <v>COMFORT</v>
          </cell>
          <cell r="O3158" t="str">
            <v>PSRS</v>
          </cell>
          <cell r="P3158" t="str">
            <v>T/L</v>
          </cell>
          <cell r="Q3158" t="str">
            <v>PSR0L80F</v>
          </cell>
          <cell r="R3158" t="str">
            <v>THAILAND</v>
          </cell>
          <cell r="S3158">
            <v>3</v>
          </cell>
          <cell r="T3158" t="str">
            <v>TIRE</v>
          </cell>
          <cell r="V3158" t="str">
            <v>185/70R13</v>
          </cell>
          <cell r="Y3158" t="str">
            <v>01</v>
          </cell>
          <cell r="Z3158" t="str">
            <v>TBSR</v>
          </cell>
          <cell r="AA3158" t="str">
            <v>T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 t="str">
            <v>L0</v>
          </cell>
          <cell r="AG3158" t="str">
            <v>PSR0L80F</v>
          </cell>
          <cell r="AJ3158" t="str">
            <v>B606</v>
          </cell>
          <cell r="AK3158" t="str">
            <v>TV40</v>
          </cell>
          <cell r="AL3158" t="str">
            <v>TZ100</v>
          </cell>
          <cell r="AO3158" t="str">
            <v>185/70R13</v>
          </cell>
          <cell r="AP3158" t="str">
            <v>PSRS</v>
          </cell>
          <cell r="AQ3158" t="str">
            <v>OTHERS</v>
          </cell>
          <cell r="AR3158" t="str">
            <v>13 Inch</v>
          </cell>
          <cell r="AS3158" t="str">
            <v>OE</v>
          </cell>
          <cell r="AT3158" t="str">
            <v>REP</v>
          </cell>
          <cell r="AW3158" t="str">
            <v>DLR</v>
          </cell>
          <cell r="AX3158" t="str">
            <v>CONT</v>
          </cell>
          <cell r="AY3158" t="str">
            <v>F</v>
          </cell>
          <cell r="AZ3158">
            <v>10</v>
          </cell>
          <cell r="BA3158">
            <v>40</v>
          </cell>
          <cell r="BB3158">
            <v>30</v>
          </cell>
          <cell r="BC3158">
            <v>202</v>
          </cell>
          <cell r="BD3158" t="str">
            <v>PS</v>
          </cell>
          <cell r="BE3158" t="str">
            <v>PSRS</v>
          </cell>
          <cell r="BF3158" t="str">
            <v>T</v>
          </cell>
          <cell r="BG3158" t="str">
            <v>T</v>
          </cell>
          <cell r="BH3158">
            <v>4.4980000000000002</v>
          </cell>
          <cell r="BI3158">
            <v>8.766</v>
          </cell>
          <cell r="BJ3158">
            <v>0.218</v>
          </cell>
          <cell r="BK3158">
            <v>7.8110244000000009E-2</v>
          </cell>
          <cell r="BL3158">
            <v>13</v>
          </cell>
          <cell r="BM3158" t="str">
            <v>70</v>
          </cell>
          <cell r="BN3158">
            <v>185</v>
          </cell>
          <cell r="BO3158">
            <v>95</v>
          </cell>
          <cell r="BR3158">
            <v>1700</v>
          </cell>
          <cell r="BS3158">
            <v>1022</v>
          </cell>
          <cell r="BT3158">
            <v>1022</v>
          </cell>
          <cell r="BU3158">
            <v>1136</v>
          </cell>
          <cell r="BV3158">
            <v>10</v>
          </cell>
          <cell r="BW3158">
            <v>1022</v>
          </cell>
          <cell r="BX3158">
            <v>847.89</v>
          </cell>
        </row>
        <row r="3159">
          <cell r="E3159" t="str">
            <v>FPSX3421</v>
          </cell>
          <cell r="F3159" t="str">
            <v>185/70R13 86H TZ100 T/L(ET09)</v>
          </cell>
          <cell r="G3159" t="str">
            <v>185/70R13 86H F10Z(T)(ET09)</v>
          </cell>
          <cell r="H3159" t="str">
            <v>TZ100</v>
          </cell>
          <cell r="I3159" t="str">
            <v>PSR5</v>
          </cell>
          <cell r="J3159" t="str">
            <v>PSR IPPAN XS (14 DOWN)</v>
          </cell>
          <cell r="K3159" t="str">
            <v>FIRESTONE</v>
          </cell>
          <cell r="L3159" t="str">
            <v>185/70R13</v>
          </cell>
          <cell r="M3159" t="str">
            <v>FIREHAWK</v>
          </cell>
          <cell r="N3159" t="str">
            <v>COMFORT</v>
          </cell>
          <cell r="O3159" t="str">
            <v>PSRS</v>
          </cell>
          <cell r="P3159" t="str">
            <v>T/L</v>
          </cell>
          <cell r="Q3159" t="str">
            <v>PSR0LB3F</v>
          </cell>
          <cell r="R3159" t="str">
            <v>THAILAND</v>
          </cell>
          <cell r="S3159">
            <v>3</v>
          </cell>
          <cell r="T3159" t="str">
            <v>TIRE</v>
          </cell>
          <cell r="V3159" t="str">
            <v>185/70R13</v>
          </cell>
          <cell r="Y3159" t="str">
            <v>01</v>
          </cell>
          <cell r="Z3159" t="str">
            <v>TBSR</v>
          </cell>
          <cell r="AA3159" t="str">
            <v>T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 t="str">
            <v>L0</v>
          </cell>
          <cell r="AG3159" t="str">
            <v>PSR0LB3F</v>
          </cell>
          <cell r="AJ3159" t="str">
            <v>B776</v>
          </cell>
          <cell r="AK3159" t="str">
            <v>ET09</v>
          </cell>
          <cell r="AL3159" t="str">
            <v>TZ100</v>
          </cell>
          <cell r="AO3159" t="str">
            <v>185/70R13</v>
          </cell>
          <cell r="AP3159" t="str">
            <v>PSRS</v>
          </cell>
          <cell r="AQ3159" t="str">
            <v>OTHERS</v>
          </cell>
          <cell r="AR3159" t="str">
            <v>13 Inch</v>
          </cell>
          <cell r="AS3159">
            <v>0</v>
          </cell>
          <cell r="AT3159">
            <v>0</v>
          </cell>
          <cell r="AW3159" t="str">
            <v>DLR</v>
          </cell>
          <cell r="AX3159" t="str">
            <v>DLR</v>
          </cell>
          <cell r="AY3159" t="str">
            <v>F</v>
          </cell>
          <cell r="AZ3159">
            <v>10</v>
          </cell>
          <cell r="BA3159">
            <v>40</v>
          </cell>
          <cell r="BB3159">
            <v>30</v>
          </cell>
          <cell r="BC3159">
            <v>202</v>
          </cell>
          <cell r="BD3159" t="str">
            <v>PS</v>
          </cell>
          <cell r="BE3159" t="str">
            <v>PSRS</v>
          </cell>
          <cell r="BF3159" t="str">
            <v>T</v>
          </cell>
          <cell r="BG3159" t="str">
            <v>T</v>
          </cell>
          <cell r="BH3159">
            <v>4.3380000000000001</v>
          </cell>
          <cell r="BI3159">
            <v>8.5510000000000002</v>
          </cell>
          <cell r="BJ3159">
            <v>0.218</v>
          </cell>
          <cell r="BK3159">
            <v>7.8110244000000009E-2</v>
          </cell>
          <cell r="BL3159">
            <v>13</v>
          </cell>
          <cell r="BM3159" t="str">
            <v>70</v>
          </cell>
          <cell r="BN3159">
            <v>185</v>
          </cell>
          <cell r="BO3159">
            <v>95</v>
          </cell>
          <cell r="BR3159">
            <v>1700</v>
          </cell>
          <cell r="BS3159">
            <v>1022</v>
          </cell>
          <cell r="BT3159">
            <v>1022</v>
          </cell>
          <cell r="BU3159">
            <v>1136</v>
          </cell>
          <cell r="BV3159">
            <v>10</v>
          </cell>
          <cell r="BW3159">
            <v>1022</v>
          </cell>
          <cell r="BX3159">
            <v>0</v>
          </cell>
        </row>
        <row r="3160">
          <cell r="E3160" t="str">
            <v>FPSX3422</v>
          </cell>
          <cell r="F3160" t="str">
            <v>185/70R13 86H TZ100 T/L(TV67)</v>
          </cell>
          <cell r="G3160" t="str">
            <v>185/70R13 86H F10Z(T)(TV67)</v>
          </cell>
          <cell r="H3160" t="str">
            <v>TZ100</v>
          </cell>
          <cell r="I3160" t="str">
            <v>PSR5</v>
          </cell>
          <cell r="J3160" t="str">
            <v>PSR IPPAN XS (14 DOWN)</v>
          </cell>
          <cell r="K3160" t="str">
            <v>FIRESTONE</v>
          </cell>
          <cell r="L3160" t="str">
            <v>185/70R13</v>
          </cell>
          <cell r="M3160" t="str">
            <v>FIREHAWK</v>
          </cell>
          <cell r="N3160" t="str">
            <v>COMFORT</v>
          </cell>
          <cell r="O3160" t="str">
            <v>PSRS</v>
          </cell>
          <cell r="P3160" t="str">
            <v>T/L</v>
          </cell>
          <cell r="Q3160" t="str">
            <v>PSR0LH6F</v>
          </cell>
          <cell r="R3160" t="str">
            <v>THAILAND</v>
          </cell>
          <cell r="S3160">
            <v>3</v>
          </cell>
          <cell r="T3160" t="str">
            <v>TIRE</v>
          </cell>
          <cell r="V3160" t="str">
            <v>185/70R13</v>
          </cell>
          <cell r="Y3160" t="str">
            <v>01</v>
          </cell>
          <cell r="Z3160" t="str">
            <v>TBSR</v>
          </cell>
          <cell r="AA3160" t="str">
            <v>T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 t="str">
            <v>L0</v>
          </cell>
          <cell r="AG3160" t="str">
            <v>PSR0LH6F</v>
          </cell>
          <cell r="AJ3160" t="str">
            <v>C220</v>
          </cell>
          <cell r="AK3160" t="str">
            <v>TV67</v>
          </cell>
          <cell r="AL3160" t="str">
            <v>TZ100</v>
          </cell>
          <cell r="AO3160" t="str">
            <v>185/70R13</v>
          </cell>
          <cell r="AP3160" t="str">
            <v>PSRS</v>
          </cell>
          <cell r="AQ3160" t="str">
            <v>OTHERS</v>
          </cell>
          <cell r="AR3160" t="str">
            <v>13 Inch</v>
          </cell>
          <cell r="AS3160">
            <v>0</v>
          </cell>
          <cell r="AT3160">
            <v>0</v>
          </cell>
          <cell r="AW3160" t="str">
            <v>DLR</v>
          </cell>
          <cell r="AX3160" t="str">
            <v>DLR</v>
          </cell>
          <cell r="AY3160" t="str">
            <v>F</v>
          </cell>
          <cell r="AZ3160">
            <v>10</v>
          </cell>
          <cell r="BA3160">
            <v>40</v>
          </cell>
          <cell r="BB3160">
            <v>30</v>
          </cell>
          <cell r="BC3160">
            <v>202</v>
          </cell>
          <cell r="BD3160" t="str">
            <v>PS</v>
          </cell>
          <cell r="BE3160" t="str">
            <v>PSRS</v>
          </cell>
          <cell r="BF3160" t="str">
            <v>T</v>
          </cell>
          <cell r="BG3160" t="str">
            <v>T</v>
          </cell>
          <cell r="BH3160">
            <v>4.4989999999999997</v>
          </cell>
          <cell r="BI3160">
            <v>8.7769999999999992</v>
          </cell>
          <cell r="BJ3160">
            <v>0.08</v>
          </cell>
          <cell r="BK3160">
            <v>7.8110244000000009E-2</v>
          </cell>
          <cell r="BL3160">
            <v>13</v>
          </cell>
          <cell r="BM3160" t="str">
            <v>70</v>
          </cell>
          <cell r="BN3160">
            <v>185</v>
          </cell>
          <cell r="BO3160">
            <v>95</v>
          </cell>
          <cell r="BP3160">
            <v>90</v>
          </cell>
          <cell r="BR3160">
            <v>1700</v>
          </cell>
          <cell r="BS3160">
            <v>1022</v>
          </cell>
          <cell r="BT3160">
            <v>1022</v>
          </cell>
          <cell r="BU3160">
            <v>1136</v>
          </cell>
          <cell r="BV3160">
            <v>10</v>
          </cell>
          <cell r="BW3160">
            <v>1022</v>
          </cell>
          <cell r="BX3160">
            <v>0</v>
          </cell>
        </row>
        <row r="3161">
          <cell r="E3161" t="str">
            <v>FPSX3430</v>
          </cell>
          <cell r="F3161" t="str">
            <v>185/70R14 88H TZ100 T/L(KA01)</v>
          </cell>
          <cell r="G3161" t="str">
            <v>185/70R14 088H F10Z(T)(KA01)</v>
          </cell>
          <cell r="H3161" t="str">
            <v>TZ100</v>
          </cell>
          <cell r="I3161" t="str">
            <v>PSR5</v>
          </cell>
          <cell r="J3161" t="str">
            <v>PSR IPPAN XS (14 DOWN)</v>
          </cell>
          <cell r="K3161" t="str">
            <v>FIRESTONE</v>
          </cell>
          <cell r="L3161" t="str">
            <v>185/70R14</v>
          </cell>
          <cell r="M3161" t="str">
            <v>FIREHAWK</v>
          </cell>
          <cell r="N3161" t="str">
            <v>COMFORT</v>
          </cell>
          <cell r="O3161" t="str">
            <v>PSRS</v>
          </cell>
          <cell r="P3161" t="str">
            <v>T/L</v>
          </cell>
          <cell r="Q3161" t="str">
            <v>PSR0L81F</v>
          </cell>
          <cell r="R3161" t="str">
            <v>THAILAND</v>
          </cell>
          <cell r="S3161">
            <v>3</v>
          </cell>
          <cell r="T3161" t="str">
            <v>TIRE</v>
          </cell>
          <cell r="V3161" t="str">
            <v>185/70R14</v>
          </cell>
          <cell r="Y3161" t="str">
            <v>01</v>
          </cell>
          <cell r="Z3161" t="str">
            <v>TBSR</v>
          </cell>
          <cell r="AA3161" t="str">
            <v>T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 t="str">
            <v>L0</v>
          </cell>
          <cell r="AG3161" t="str">
            <v>PSR0L81F</v>
          </cell>
          <cell r="AJ3161" t="str">
            <v>B603</v>
          </cell>
          <cell r="AK3161" t="str">
            <v>KA01</v>
          </cell>
          <cell r="AL3161" t="str">
            <v>TZ100</v>
          </cell>
          <cell r="AO3161" t="str">
            <v>185/70R14</v>
          </cell>
          <cell r="AP3161" t="str">
            <v>PSRS</v>
          </cell>
          <cell r="AQ3161" t="str">
            <v>OTHERS</v>
          </cell>
          <cell r="AR3161" t="str">
            <v>14 Inch</v>
          </cell>
          <cell r="AS3161">
            <v>0</v>
          </cell>
          <cell r="AT3161">
            <v>0</v>
          </cell>
          <cell r="AW3161" t="str">
            <v>DLR</v>
          </cell>
          <cell r="AX3161" t="str">
            <v>DLR</v>
          </cell>
          <cell r="AY3161" t="str">
            <v>F</v>
          </cell>
          <cell r="AZ3161">
            <v>10</v>
          </cell>
          <cell r="BA3161">
            <v>40</v>
          </cell>
          <cell r="BB3161">
            <v>30</v>
          </cell>
          <cell r="BC3161">
            <v>202</v>
          </cell>
          <cell r="BD3161" t="str">
            <v>PS</v>
          </cell>
          <cell r="BE3161" t="str">
            <v>PSRS</v>
          </cell>
          <cell r="BF3161" t="str">
            <v>T</v>
          </cell>
          <cell r="BG3161" t="str">
            <v>T</v>
          </cell>
          <cell r="BH3161">
            <v>4.4119999999999999</v>
          </cell>
          <cell r="BI3161">
            <v>8.7309999999999999</v>
          </cell>
          <cell r="BJ3161">
            <v>0.22700000000000001</v>
          </cell>
          <cell r="BK3161">
            <v>8.4989960999999989E-2</v>
          </cell>
          <cell r="BL3161">
            <v>14</v>
          </cell>
          <cell r="BM3161" t="str">
            <v>70</v>
          </cell>
          <cell r="BN3161">
            <v>185</v>
          </cell>
          <cell r="BO3161">
            <v>95</v>
          </cell>
          <cell r="BR3161">
            <v>2090</v>
          </cell>
          <cell r="BS3161">
            <v>1256</v>
          </cell>
          <cell r="BT3161">
            <v>1256</v>
          </cell>
          <cell r="BU3161">
            <v>1396</v>
          </cell>
          <cell r="BV3161">
            <v>10</v>
          </cell>
          <cell r="BW3161">
            <v>1256</v>
          </cell>
          <cell r="BX3161">
            <v>0</v>
          </cell>
        </row>
        <row r="3162">
          <cell r="E3162" t="str">
            <v>FPSX3431</v>
          </cell>
          <cell r="F3162" t="str">
            <v>185/70R14 88H TZ100 T/L(KA18)</v>
          </cell>
          <cell r="G3162" t="str">
            <v>185/70R14 88H F10Z(T)-KA18</v>
          </cell>
          <cell r="H3162" t="str">
            <v>TZ100</v>
          </cell>
          <cell r="I3162" t="str">
            <v>PSR5</v>
          </cell>
          <cell r="J3162" t="str">
            <v>PSR IPPAN XS (14 DOWN)</v>
          </cell>
          <cell r="K3162" t="str">
            <v>FIRESTONE</v>
          </cell>
          <cell r="L3162" t="str">
            <v>185/70R14</v>
          </cell>
          <cell r="M3162" t="str">
            <v>FIREHAWK</v>
          </cell>
          <cell r="N3162" t="str">
            <v>COMFORT</v>
          </cell>
          <cell r="O3162" t="str">
            <v>PSRS</v>
          </cell>
          <cell r="P3162" t="str">
            <v>T/L</v>
          </cell>
          <cell r="Q3162" t="str">
            <v>PSR0LB4F</v>
          </cell>
          <cell r="R3162" t="str">
            <v>THAILAND</v>
          </cell>
          <cell r="S3162">
            <v>3</v>
          </cell>
          <cell r="T3162" t="str">
            <v>TIRE</v>
          </cell>
          <cell r="V3162" t="str">
            <v>185/70R14</v>
          </cell>
          <cell r="Y3162" t="str">
            <v>01</v>
          </cell>
          <cell r="Z3162" t="str">
            <v>TBSR</v>
          </cell>
          <cell r="AA3162" t="str">
            <v>T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 t="str">
            <v>L0</v>
          </cell>
          <cell r="AG3162" t="str">
            <v>PSR0LB4F</v>
          </cell>
          <cell r="AJ3162" t="str">
            <v>B768</v>
          </cell>
          <cell r="AK3162" t="str">
            <v>KA18</v>
          </cell>
          <cell r="AL3162" t="str">
            <v>TZ100</v>
          </cell>
          <cell r="AO3162" t="str">
            <v>185/70R14</v>
          </cell>
          <cell r="AP3162" t="str">
            <v>PSRS</v>
          </cell>
          <cell r="AQ3162" t="str">
            <v>OTHERS</v>
          </cell>
          <cell r="AR3162" t="str">
            <v>14 Inch</v>
          </cell>
          <cell r="AS3162">
            <v>0</v>
          </cell>
          <cell r="AT3162">
            <v>0</v>
          </cell>
          <cell r="AW3162" t="str">
            <v>DLR</v>
          </cell>
          <cell r="AX3162" t="str">
            <v>DLR</v>
          </cell>
          <cell r="AY3162" t="str">
            <v>F</v>
          </cell>
          <cell r="AZ3162">
            <v>10</v>
          </cell>
          <cell r="BA3162">
            <v>40</v>
          </cell>
          <cell r="BB3162">
            <v>30</v>
          </cell>
          <cell r="BC3162">
            <v>202</v>
          </cell>
          <cell r="BD3162" t="str">
            <v>PS</v>
          </cell>
          <cell r="BE3162" t="str">
            <v>PSRS</v>
          </cell>
          <cell r="BF3162" t="str">
            <v>T</v>
          </cell>
          <cell r="BG3162" t="str">
            <v>T</v>
          </cell>
          <cell r="BH3162">
            <v>4.4119999999999999</v>
          </cell>
          <cell r="BI3162">
            <v>8.7309999999999999</v>
          </cell>
          <cell r="BJ3162">
            <v>0.22700000000000001</v>
          </cell>
          <cell r="BK3162">
            <v>8.4989960999999989E-2</v>
          </cell>
          <cell r="BL3162">
            <v>14</v>
          </cell>
          <cell r="BM3162" t="str">
            <v>70</v>
          </cell>
          <cell r="BN3162">
            <v>185</v>
          </cell>
          <cell r="BO3162">
            <v>95</v>
          </cell>
          <cell r="BR3162">
            <v>2090</v>
          </cell>
          <cell r="BS3162">
            <v>1256</v>
          </cell>
          <cell r="BT3162">
            <v>1256</v>
          </cell>
          <cell r="BU3162">
            <v>1396</v>
          </cell>
          <cell r="BV3162">
            <v>10</v>
          </cell>
          <cell r="BW3162">
            <v>1256</v>
          </cell>
          <cell r="BX3162">
            <v>0</v>
          </cell>
        </row>
        <row r="3163">
          <cell r="E3163" t="str">
            <v>FPSX3432</v>
          </cell>
          <cell r="F3163" t="str">
            <v>185/70R14 88H TZ100 T/L(AB83)</v>
          </cell>
          <cell r="G3163" t="str">
            <v>185/70R14 088H F10Z(T)-AB83</v>
          </cell>
          <cell r="H3163" t="str">
            <v>TZ100</v>
          </cell>
          <cell r="I3163" t="str">
            <v>PSR5</v>
          </cell>
          <cell r="J3163" t="str">
            <v>PSR IPPAN XS (14 DOWN)</v>
          </cell>
          <cell r="K3163" t="str">
            <v>FIRESTONE</v>
          </cell>
          <cell r="L3163" t="str">
            <v>185/70R14</v>
          </cell>
          <cell r="M3163" t="str">
            <v>FIREHAWK</v>
          </cell>
          <cell r="N3163" t="str">
            <v>COMFORT</v>
          </cell>
          <cell r="O3163" t="str">
            <v>PSRS</v>
          </cell>
          <cell r="P3163" t="str">
            <v>T/L</v>
          </cell>
          <cell r="Q3163" t="str">
            <v>PSR0LD5F</v>
          </cell>
          <cell r="R3163" t="str">
            <v>THAILAND</v>
          </cell>
          <cell r="S3163">
            <v>3</v>
          </cell>
          <cell r="T3163" t="str">
            <v>TIRE</v>
          </cell>
          <cell r="V3163" t="str">
            <v>185/70R14</v>
          </cell>
          <cell r="Y3163" t="str">
            <v>01</v>
          </cell>
          <cell r="Z3163" t="str">
            <v>TBSR</v>
          </cell>
          <cell r="AA3163" t="str">
            <v>T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 t="str">
            <v>L0</v>
          </cell>
          <cell r="AG3163" t="str">
            <v>PSR0LD5F</v>
          </cell>
          <cell r="AJ3163" t="str">
            <v>B802</v>
          </cell>
          <cell r="AK3163" t="str">
            <v>AB83</v>
          </cell>
          <cell r="AL3163" t="str">
            <v>TZ100</v>
          </cell>
          <cell r="AO3163" t="str">
            <v>185/70R14</v>
          </cell>
          <cell r="AP3163" t="str">
            <v>PSRS</v>
          </cell>
          <cell r="AQ3163" t="str">
            <v>OTHERS</v>
          </cell>
          <cell r="AR3163" t="str">
            <v>14 Inch</v>
          </cell>
          <cell r="AS3163">
            <v>0</v>
          </cell>
          <cell r="AT3163">
            <v>0</v>
          </cell>
          <cell r="AW3163" t="str">
            <v>DLR</v>
          </cell>
          <cell r="AX3163" t="str">
            <v>DLR</v>
          </cell>
          <cell r="AY3163" t="str">
            <v>F</v>
          </cell>
          <cell r="AZ3163">
            <v>10</v>
          </cell>
          <cell r="BA3163">
            <v>40</v>
          </cell>
          <cell r="BB3163">
            <v>30</v>
          </cell>
          <cell r="BC3163">
            <v>202</v>
          </cell>
          <cell r="BD3163" t="str">
            <v>PS</v>
          </cell>
          <cell r="BE3163" t="str">
            <v>PSRS</v>
          </cell>
          <cell r="BF3163" t="str">
            <v>T</v>
          </cell>
          <cell r="BG3163" t="str">
            <v>T</v>
          </cell>
          <cell r="BH3163">
            <v>4.0960000000000001</v>
          </cell>
          <cell r="BI3163">
            <v>8.2110000000000003</v>
          </cell>
          <cell r="BJ3163">
            <v>0.22700000000000001</v>
          </cell>
          <cell r="BK3163">
            <v>8.4989960999999989E-2</v>
          </cell>
          <cell r="BL3163">
            <v>14</v>
          </cell>
          <cell r="BM3163" t="str">
            <v>70</v>
          </cell>
          <cell r="BN3163">
            <v>185</v>
          </cell>
          <cell r="BO3163">
            <v>95</v>
          </cell>
          <cell r="BP3163">
            <v>80</v>
          </cell>
          <cell r="BR3163">
            <v>2090</v>
          </cell>
          <cell r="BS3163">
            <v>1256</v>
          </cell>
          <cell r="BT3163">
            <v>1256</v>
          </cell>
          <cell r="BU3163">
            <v>1396</v>
          </cell>
          <cell r="BV3163">
            <v>10</v>
          </cell>
          <cell r="BW3163">
            <v>1256</v>
          </cell>
          <cell r="BX3163">
            <v>0</v>
          </cell>
        </row>
        <row r="3164">
          <cell r="E3164" t="str">
            <v>FPSX3433</v>
          </cell>
          <cell r="F3164" t="str">
            <v>185/70R14 88H TZ100 T/L(CW03)</v>
          </cell>
          <cell r="G3164" t="str">
            <v>185/70R14 088H F10Z(T)-CW03</v>
          </cell>
          <cell r="H3164" t="str">
            <v>TZ100</v>
          </cell>
          <cell r="I3164" t="str">
            <v>PSR5</v>
          </cell>
          <cell r="J3164" t="str">
            <v>PSR IPPAN XS (14 DOWN)</v>
          </cell>
          <cell r="K3164" t="str">
            <v>FIRESTONE</v>
          </cell>
          <cell r="L3164" t="str">
            <v>185/70R14</v>
          </cell>
          <cell r="M3164" t="str">
            <v>FIREHAWK</v>
          </cell>
          <cell r="N3164" t="str">
            <v>COMFORT</v>
          </cell>
          <cell r="O3164" t="str">
            <v>PSRS</v>
          </cell>
          <cell r="P3164" t="str">
            <v>T/L</v>
          </cell>
          <cell r="Q3164" t="str">
            <v>PSR0LB4F</v>
          </cell>
          <cell r="R3164" t="str">
            <v>THAILAND</v>
          </cell>
          <cell r="S3164">
            <v>3</v>
          </cell>
          <cell r="T3164" t="str">
            <v>TIRE</v>
          </cell>
          <cell r="V3164" t="str">
            <v>185/70R14</v>
          </cell>
          <cell r="Y3164" t="str">
            <v>01</v>
          </cell>
          <cell r="Z3164" t="str">
            <v>TBSR</v>
          </cell>
          <cell r="AA3164" t="str">
            <v>T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 t="str">
            <v>L0</v>
          </cell>
          <cell r="AG3164" t="str">
            <v>PSR0LB4F</v>
          </cell>
          <cell r="AJ3164" t="str">
            <v>B768</v>
          </cell>
          <cell r="AK3164" t="str">
            <v>CW03</v>
          </cell>
          <cell r="AL3164" t="str">
            <v>TZ100</v>
          </cell>
          <cell r="AO3164" t="str">
            <v>185/70R14</v>
          </cell>
          <cell r="AP3164" t="str">
            <v>PSRS</v>
          </cell>
          <cell r="AQ3164" t="str">
            <v>OTHERS</v>
          </cell>
          <cell r="AR3164" t="str">
            <v>14 Inch</v>
          </cell>
          <cell r="AS3164" t="str">
            <v/>
          </cell>
          <cell r="AT3164" t="str">
            <v>REP</v>
          </cell>
          <cell r="AW3164" t="str">
            <v>DLR</v>
          </cell>
          <cell r="AX3164" t="str">
            <v>CONT</v>
          </cell>
          <cell r="AY3164" t="str">
            <v>F</v>
          </cell>
          <cell r="AZ3164">
            <v>10</v>
          </cell>
          <cell r="BA3164">
            <v>40</v>
          </cell>
          <cell r="BB3164">
            <v>30</v>
          </cell>
          <cell r="BC3164">
            <v>202</v>
          </cell>
          <cell r="BD3164" t="str">
            <v>PS</v>
          </cell>
          <cell r="BE3164" t="str">
            <v>PSRS</v>
          </cell>
          <cell r="BF3164" t="str">
            <v>T</v>
          </cell>
          <cell r="BG3164" t="str">
            <v>T</v>
          </cell>
          <cell r="BH3164">
            <v>4.7549999999999999</v>
          </cell>
          <cell r="BI3164">
            <v>9.1959999999999997</v>
          </cell>
          <cell r="BJ3164">
            <v>0.22700000000000001</v>
          </cell>
          <cell r="BK3164">
            <v>8.4989960999999989E-2</v>
          </cell>
          <cell r="BL3164">
            <v>14</v>
          </cell>
          <cell r="BM3164" t="str">
            <v>70</v>
          </cell>
          <cell r="BN3164">
            <v>185</v>
          </cell>
          <cell r="BO3164">
            <v>95</v>
          </cell>
          <cell r="BP3164">
            <v>80</v>
          </cell>
          <cell r="BR3164">
            <v>2090</v>
          </cell>
          <cell r="BS3164">
            <v>1256</v>
          </cell>
          <cell r="BT3164">
            <v>1256</v>
          </cell>
          <cell r="BU3164">
            <v>1396</v>
          </cell>
          <cell r="BV3164">
            <v>10</v>
          </cell>
          <cell r="BW3164">
            <v>1256</v>
          </cell>
          <cell r="BX3164">
            <v>1035.79</v>
          </cell>
        </row>
        <row r="3165">
          <cell r="E3165" t="str">
            <v>FPSX3434</v>
          </cell>
          <cell r="F3165" t="str">
            <v>185/70R14 88H TZ100 T/L(CW16)</v>
          </cell>
          <cell r="G3165" t="str">
            <v>185/70R14 88H F10Z(T)-CW16</v>
          </cell>
          <cell r="H3165" t="str">
            <v>TZ100</v>
          </cell>
          <cell r="I3165" t="str">
            <v>PSR5</v>
          </cell>
          <cell r="J3165" t="str">
            <v>PSR IPPAN XS (14 DOWN)</v>
          </cell>
          <cell r="K3165" t="str">
            <v>FIRESTONE</v>
          </cell>
          <cell r="L3165" t="str">
            <v>185/70R14</v>
          </cell>
          <cell r="M3165" t="str">
            <v>FIREHAWK</v>
          </cell>
          <cell r="N3165" t="str">
            <v>COMFORT</v>
          </cell>
          <cell r="O3165" t="str">
            <v>PSRS</v>
          </cell>
          <cell r="P3165" t="str">
            <v>T/L</v>
          </cell>
          <cell r="Q3165" t="str">
            <v>PSR0LG5F</v>
          </cell>
          <cell r="R3165" t="str">
            <v>THAILAND</v>
          </cell>
          <cell r="S3165">
            <v>3</v>
          </cell>
          <cell r="T3165" t="str">
            <v>TIRE</v>
          </cell>
          <cell r="V3165" t="str">
            <v>185/70R14</v>
          </cell>
          <cell r="Y3165" t="str">
            <v>01</v>
          </cell>
          <cell r="Z3165" t="str">
            <v>TBSR</v>
          </cell>
          <cell r="AA3165" t="str">
            <v>T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 t="str">
            <v>L0</v>
          </cell>
          <cell r="AG3165" t="str">
            <v>PSR0LG5F</v>
          </cell>
          <cell r="AJ3165" t="str">
            <v>C184</v>
          </cell>
          <cell r="AK3165" t="str">
            <v>CW16</v>
          </cell>
          <cell r="AL3165" t="str">
            <v>TZ100</v>
          </cell>
          <cell r="AO3165" t="str">
            <v>185/70R14</v>
          </cell>
          <cell r="AP3165" t="str">
            <v>PSRS</v>
          </cell>
          <cell r="AQ3165" t="str">
            <v>OTHERS</v>
          </cell>
          <cell r="AR3165" t="str">
            <v>14 Inch</v>
          </cell>
          <cell r="AS3165" t="str">
            <v/>
          </cell>
          <cell r="AT3165" t="str">
            <v>REP</v>
          </cell>
          <cell r="AW3165" t="str">
            <v>DLR</v>
          </cell>
          <cell r="AX3165" t="str">
            <v>CONT</v>
          </cell>
          <cell r="AY3165" t="str">
            <v>F</v>
          </cell>
          <cell r="AZ3165">
            <v>10</v>
          </cell>
          <cell r="BA3165">
            <v>40</v>
          </cell>
          <cell r="BB3165">
            <v>30</v>
          </cell>
          <cell r="BC3165">
            <v>202</v>
          </cell>
          <cell r="BD3165" t="str">
            <v>PS</v>
          </cell>
          <cell r="BE3165" t="str">
            <v>PSRS</v>
          </cell>
          <cell r="BF3165" t="str">
            <v>T</v>
          </cell>
          <cell r="BG3165" t="str">
            <v>T</v>
          </cell>
          <cell r="BH3165">
            <v>4.6059999999999999</v>
          </cell>
          <cell r="BI3165">
            <v>9.1850000000000005</v>
          </cell>
          <cell r="BJ3165">
            <v>0.22700000000000001</v>
          </cell>
          <cell r="BK3165">
            <v>8.4989960999999989E-2</v>
          </cell>
          <cell r="BL3165">
            <v>14</v>
          </cell>
          <cell r="BM3165" t="str">
            <v>70</v>
          </cell>
          <cell r="BN3165">
            <v>185</v>
          </cell>
          <cell r="BO3165">
            <v>95</v>
          </cell>
          <cell r="BP3165">
            <v>80</v>
          </cell>
          <cell r="BR3165">
            <v>2090</v>
          </cell>
          <cell r="BS3165">
            <v>1256</v>
          </cell>
          <cell r="BT3165">
            <v>1256</v>
          </cell>
          <cell r="BU3165">
            <v>1396</v>
          </cell>
          <cell r="BV3165">
            <v>10</v>
          </cell>
          <cell r="BW3165">
            <v>1256</v>
          </cell>
          <cell r="BX3165">
            <v>1035.79</v>
          </cell>
        </row>
        <row r="3166">
          <cell r="E3166" t="str">
            <v>FPSX3435</v>
          </cell>
          <cell r="F3166" t="str">
            <v>185/70R14 88H TZ100 T/L(AB25)</v>
          </cell>
          <cell r="G3166" t="str">
            <v>185/70R14 88H F10Z(T)-AB25</v>
          </cell>
          <cell r="H3166" t="str">
            <v>TZ100</v>
          </cell>
          <cell r="I3166" t="str">
            <v>PSR5</v>
          </cell>
          <cell r="J3166" t="str">
            <v>PSR IPPAN XS (14 DOWN)</v>
          </cell>
          <cell r="K3166" t="str">
            <v>FIRESTONE</v>
          </cell>
          <cell r="L3166" t="str">
            <v>185/70R14</v>
          </cell>
          <cell r="M3166" t="str">
            <v>FIREHAWK</v>
          </cell>
          <cell r="N3166" t="str">
            <v>COMFORT</v>
          </cell>
          <cell r="O3166" t="str">
            <v>PSRS</v>
          </cell>
          <cell r="P3166" t="str">
            <v>T/L</v>
          </cell>
          <cell r="Q3166" t="str">
            <v>PSR0LH2F</v>
          </cell>
          <cell r="R3166" t="str">
            <v>THAILAND</v>
          </cell>
          <cell r="S3166">
            <v>3</v>
          </cell>
          <cell r="T3166" t="str">
            <v>TIRE</v>
          </cell>
          <cell r="V3166" t="str">
            <v>185/70R14</v>
          </cell>
          <cell r="Y3166" t="str">
            <v>02</v>
          </cell>
          <cell r="Z3166" t="str">
            <v>TBSN</v>
          </cell>
          <cell r="AA3166" t="str">
            <v>T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 t="str">
            <v>L0</v>
          </cell>
          <cell r="AG3166" t="str">
            <v>PSR0LH2F</v>
          </cell>
          <cell r="AJ3166" t="str">
            <v>C214</v>
          </cell>
          <cell r="AK3166" t="str">
            <v>AB25</v>
          </cell>
          <cell r="AL3166" t="str">
            <v>TZ100</v>
          </cell>
          <cell r="AO3166" t="str">
            <v>185/70R14</v>
          </cell>
          <cell r="AP3166" t="str">
            <v>PSRS</v>
          </cell>
          <cell r="AQ3166" t="str">
            <v>OTHERS</v>
          </cell>
          <cell r="AR3166" t="str">
            <v>14 Inch</v>
          </cell>
          <cell r="AS3166" t="str">
            <v>EXP</v>
          </cell>
          <cell r="AW3166" t="str">
            <v>DLR</v>
          </cell>
          <cell r="AX3166" t="str">
            <v>CONT</v>
          </cell>
          <cell r="AY3166" t="str">
            <v>F</v>
          </cell>
          <cell r="AZ3166">
            <v>10</v>
          </cell>
          <cell r="BA3166">
            <v>40</v>
          </cell>
          <cell r="BB3166">
            <v>30</v>
          </cell>
          <cell r="BC3166">
            <v>202</v>
          </cell>
          <cell r="BD3166" t="str">
            <v>PS</v>
          </cell>
          <cell r="BE3166" t="str">
            <v>PSRS</v>
          </cell>
          <cell r="BF3166" t="str">
            <v>T</v>
          </cell>
          <cell r="BG3166" t="str">
            <v>T</v>
          </cell>
          <cell r="BH3166">
            <v>3.9780000000000002</v>
          </cell>
          <cell r="BI3166">
            <v>8.1880000000000006</v>
          </cell>
          <cell r="BJ3166">
            <v>0.08</v>
          </cell>
          <cell r="BK3166">
            <v>8.4989960999999989E-2</v>
          </cell>
          <cell r="BL3166">
            <v>14</v>
          </cell>
          <cell r="BM3166" t="str">
            <v>70</v>
          </cell>
          <cell r="BN3166">
            <v>185</v>
          </cell>
          <cell r="BO3166">
            <v>95</v>
          </cell>
          <cell r="BP3166">
            <v>80</v>
          </cell>
          <cell r="BS3166">
            <v>0</v>
          </cell>
          <cell r="BU3166">
            <v>0</v>
          </cell>
          <cell r="BV3166">
            <v>0</v>
          </cell>
          <cell r="BW3166">
            <v>0</v>
          </cell>
          <cell r="BX3166">
            <v>1035.79</v>
          </cell>
        </row>
        <row r="3167">
          <cell r="E3167" t="str">
            <v>FPSX3440</v>
          </cell>
          <cell r="F3167" t="str">
            <v>195/70R14 91H TZ100 T/L(LD79)</v>
          </cell>
          <cell r="G3167" t="str">
            <v>195/70R14 91H F10Z(T)(LD79)</v>
          </cell>
          <cell r="H3167" t="str">
            <v>TZ100</v>
          </cell>
          <cell r="I3167" t="str">
            <v>PSR5</v>
          </cell>
          <cell r="J3167" t="str">
            <v>PSR IPPAN XS (14 DOWN)</v>
          </cell>
          <cell r="K3167" t="str">
            <v>FIRESTONE</v>
          </cell>
          <cell r="L3167" t="str">
            <v>195/70R14</v>
          </cell>
          <cell r="M3167" t="str">
            <v>FIREHAWK</v>
          </cell>
          <cell r="N3167" t="str">
            <v>COMFORT</v>
          </cell>
          <cell r="O3167" t="str">
            <v>PSRS</v>
          </cell>
          <cell r="P3167" t="str">
            <v>T/L</v>
          </cell>
          <cell r="Q3167" t="str">
            <v>PSR0L82F</v>
          </cell>
          <cell r="R3167" t="str">
            <v>THAILAND</v>
          </cell>
          <cell r="S3167">
            <v>3</v>
          </cell>
          <cell r="T3167" t="str">
            <v>TIRE</v>
          </cell>
          <cell r="V3167" t="str">
            <v>195/70R14</v>
          </cell>
          <cell r="Y3167" t="str">
            <v>02</v>
          </cell>
          <cell r="Z3167" t="str">
            <v>TBSN</v>
          </cell>
          <cell r="AA3167" t="str">
            <v>T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 t="str">
            <v>L0</v>
          </cell>
          <cell r="AG3167" t="str">
            <v>PSR0L82F</v>
          </cell>
          <cell r="AJ3167" t="str">
            <v>B604</v>
          </cell>
          <cell r="AK3167" t="str">
            <v>LD79</v>
          </cell>
          <cell r="AL3167" t="str">
            <v>TZ100</v>
          </cell>
          <cell r="AO3167" t="str">
            <v>195/70R14</v>
          </cell>
          <cell r="AP3167" t="str">
            <v>PSRS</v>
          </cell>
          <cell r="AQ3167" t="str">
            <v>OTHERS</v>
          </cell>
          <cell r="AR3167" t="str">
            <v>14 Inch</v>
          </cell>
          <cell r="AS3167" t="str">
            <v>OE</v>
          </cell>
          <cell r="AT3167" t="str">
            <v>REP</v>
          </cell>
          <cell r="AW3167" t="str">
            <v>DLR</v>
          </cell>
          <cell r="AX3167" t="str">
            <v>CONT</v>
          </cell>
          <cell r="AY3167" t="str">
            <v>F</v>
          </cell>
          <cell r="AZ3167">
            <v>10</v>
          </cell>
          <cell r="BA3167">
            <v>40</v>
          </cell>
          <cell r="BB3167">
            <v>30</v>
          </cell>
          <cell r="BC3167">
            <v>202</v>
          </cell>
          <cell r="BD3167" t="str">
            <v>PS</v>
          </cell>
          <cell r="BE3167" t="str">
            <v>PSRS</v>
          </cell>
          <cell r="BF3167" t="str">
            <v>T</v>
          </cell>
          <cell r="BG3167" t="str">
            <v>T</v>
          </cell>
          <cell r="BH3167">
            <v>5.1580000000000004</v>
          </cell>
          <cell r="BI3167">
            <v>9.9030000000000005</v>
          </cell>
          <cell r="BJ3167">
            <v>0.245</v>
          </cell>
          <cell r="BK3167">
            <v>9.2857420599999976E-2</v>
          </cell>
          <cell r="BL3167">
            <v>14</v>
          </cell>
          <cell r="BM3167" t="str">
            <v>70</v>
          </cell>
          <cell r="BN3167">
            <v>195</v>
          </cell>
          <cell r="BO3167">
            <v>95</v>
          </cell>
          <cell r="BR3167">
            <v>2520</v>
          </cell>
          <cell r="BS3167">
            <v>1512</v>
          </cell>
          <cell r="BT3167">
            <v>1512</v>
          </cell>
          <cell r="BU3167">
            <v>1680</v>
          </cell>
          <cell r="BV3167">
            <v>10</v>
          </cell>
          <cell r="BW3167">
            <v>1512</v>
          </cell>
          <cell r="BX3167">
            <v>1247.46</v>
          </cell>
        </row>
        <row r="3168">
          <cell r="E3168" t="str">
            <v>FPSX3441</v>
          </cell>
          <cell r="F3168" t="str">
            <v>195/70R14 91H TZ100 T/L(LD33)</v>
          </cell>
          <cell r="G3168" t="str">
            <v>195/70R14 91H F10Z(T)-LD33</v>
          </cell>
          <cell r="H3168" t="str">
            <v>TZ100</v>
          </cell>
          <cell r="I3168" t="str">
            <v>PSR5</v>
          </cell>
          <cell r="J3168" t="str">
            <v>PSR IPPAN XS (14 DOWN)</v>
          </cell>
          <cell r="K3168" t="str">
            <v>FIRESTONE</v>
          </cell>
          <cell r="L3168" t="str">
            <v>195/70R14</v>
          </cell>
          <cell r="M3168" t="str">
            <v>FIREHAWK</v>
          </cell>
          <cell r="N3168" t="str">
            <v>COMFORT</v>
          </cell>
          <cell r="O3168" t="str">
            <v>PSRS</v>
          </cell>
          <cell r="P3168" t="str">
            <v>T/L</v>
          </cell>
          <cell r="Q3168" t="str">
            <v>PSR0LB5F</v>
          </cell>
          <cell r="R3168" t="str">
            <v>THAILAND</v>
          </cell>
          <cell r="S3168">
            <v>3</v>
          </cell>
          <cell r="T3168" t="str">
            <v>TIRE</v>
          </cell>
          <cell r="V3168" t="str">
            <v>195/70R14</v>
          </cell>
          <cell r="Y3168" t="str">
            <v>01</v>
          </cell>
          <cell r="Z3168" t="str">
            <v>TBSR</v>
          </cell>
          <cell r="AA3168" t="str">
            <v>T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 t="str">
            <v>L0</v>
          </cell>
          <cell r="AG3168" t="str">
            <v>PSR0LB5F</v>
          </cell>
          <cell r="AJ3168" t="str">
            <v>B765</v>
          </cell>
          <cell r="AK3168" t="str">
            <v>LD33</v>
          </cell>
          <cell r="AL3168" t="str">
            <v>TZ100</v>
          </cell>
          <cell r="AO3168" t="str">
            <v>195/70R14</v>
          </cell>
          <cell r="AP3168" t="str">
            <v>PSRS</v>
          </cell>
          <cell r="AQ3168" t="str">
            <v>OTHERS</v>
          </cell>
          <cell r="AR3168" t="str">
            <v>14 Inch</v>
          </cell>
          <cell r="AS3168">
            <v>0</v>
          </cell>
          <cell r="AT3168">
            <v>0</v>
          </cell>
          <cell r="AW3168" t="str">
            <v>DLR</v>
          </cell>
          <cell r="AX3168" t="str">
            <v>DLR</v>
          </cell>
          <cell r="AY3168" t="str">
            <v>F</v>
          </cell>
          <cell r="AZ3168">
            <v>10</v>
          </cell>
          <cell r="BA3168">
            <v>40</v>
          </cell>
          <cell r="BB3168">
            <v>30</v>
          </cell>
          <cell r="BC3168">
            <v>202</v>
          </cell>
          <cell r="BD3168" t="str">
            <v>PS</v>
          </cell>
          <cell r="BE3168" t="str">
            <v>PSRS</v>
          </cell>
          <cell r="BF3168" t="str">
            <v>T</v>
          </cell>
          <cell r="BG3168" t="str">
            <v>T</v>
          </cell>
          <cell r="BH3168">
            <v>5.0419999999999998</v>
          </cell>
          <cell r="BI3168">
            <v>9.9030000000000005</v>
          </cell>
          <cell r="BJ3168">
            <v>0.245</v>
          </cell>
          <cell r="BK3168">
            <v>9.2857420599999976E-2</v>
          </cell>
          <cell r="BL3168">
            <v>14</v>
          </cell>
          <cell r="BM3168" t="str">
            <v>70</v>
          </cell>
          <cell r="BN3168">
            <v>195</v>
          </cell>
          <cell r="BO3168">
            <v>95</v>
          </cell>
          <cell r="BR3168">
            <v>2520</v>
          </cell>
          <cell r="BS3168">
            <v>1512</v>
          </cell>
          <cell r="BT3168">
            <v>1512</v>
          </cell>
          <cell r="BU3168">
            <v>1680</v>
          </cell>
          <cell r="BV3168">
            <v>10</v>
          </cell>
          <cell r="BW3168">
            <v>1512</v>
          </cell>
          <cell r="BX3168">
            <v>0</v>
          </cell>
        </row>
        <row r="3169">
          <cell r="E3169" t="str">
            <v>FPSX3442</v>
          </cell>
          <cell r="F3169" t="str">
            <v>195/70R14 91H TZ100 T/L(LD54)</v>
          </cell>
          <cell r="G3169" t="str">
            <v>195/70R14 91H F10Z(T)-LD54</v>
          </cell>
          <cell r="H3169" t="str">
            <v>TZ100</v>
          </cell>
          <cell r="I3169" t="str">
            <v>PSR5</v>
          </cell>
          <cell r="J3169" t="str">
            <v>PSR IPPAN XS (14 DOWN)</v>
          </cell>
          <cell r="K3169" t="str">
            <v>FIRESTONE</v>
          </cell>
          <cell r="L3169" t="str">
            <v>195/70R14</v>
          </cell>
          <cell r="M3169" t="str">
            <v>FIREHAWK</v>
          </cell>
          <cell r="N3169" t="str">
            <v>COMFORT</v>
          </cell>
          <cell r="O3169" t="str">
            <v>PSRS</v>
          </cell>
          <cell r="P3169" t="str">
            <v>T/L</v>
          </cell>
          <cell r="Q3169" t="str">
            <v>PSR0LH7F</v>
          </cell>
          <cell r="R3169" t="str">
            <v>THAILAND</v>
          </cell>
          <cell r="S3169">
            <v>3</v>
          </cell>
          <cell r="T3169" t="str">
            <v>TIRE</v>
          </cell>
          <cell r="V3169" t="str">
            <v>195/70R14</v>
          </cell>
          <cell r="Y3169" t="str">
            <v>01</v>
          </cell>
          <cell r="Z3169" t="str">
            <v>TBSR</v>
          </cell>
          <cell r="AA3169" t="str">
            <v>T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 t="str">
            <v>L0</v>
          </cell>
          <cell r="AG3169" t="str">
            <v>PSR0LH7F</v>
          </cell>
          <cell r="AJ3169" t="str">
            <v>C222</v>
          </cell>
          <cell r="AK3169" t="str">
            <v>LD54</v>
          </cell>
          <cell r="AL3169" t="str">
            <v>TZ100</v>
          </cell>
          <cell r="AO3169" t="str">
            <v>195/70R14</v>
          </cell>
          <cell r="AP3169" t="str">
            <v>PSRS</v>
          </cell>
          <cell r="AQ3169" t="str">
            <v>OTHERS</v>
          </cell>
          <cell r="AR3169" t="str">
            <v>14 Inch</v>
          </cell>
          <cell r="AS3169">
            <v>0</v>
          </cell>
          <cell r="AT3169" t="str">
            <v>REP</v>
          </cell>
          <cell r="AW3169" t="str">
            <v>DLR</v>
          </cell>
          <cell r="AX3169" t="str">
            <v>DLR</v>
          </cell>
          <cell r="AY3169" t="str">
            <v>F</v>
          </cell>
          <cell r="AZ3169">
            <v>10</v>
          </cell>
          <cell r="BA3169">
            <v>40</v>
          </cell>
          <cell r="BB3169">
            <v>30</v>
          </cell>
          <cell r="BC3169">
            <v>202</v>
          </cell>
          <cell r="BD3169" t="str">
            <v>PS</v>
          </cell>
          <cell r="BE3169" t="str">
            <v>PSRS</v>
          </cell>
          <cell r="BF3169" t="str">
            <v>T</v>
          </cell>
          <cell r="BG3169" t="str">
            <v>T</v>
          </cell>
          <cell r="BH3169">
            <v>5.1619999999999999</v>
          </cell>
          <cell r="BI3169">
            <v>10.048</v>
          </cell>
          <cell r="BJ3169">
            <v>0.09</v>
          </cell>
          <cell r="BK3169">
            <v>9.2857420599999976E-2</v>
          </cell>
          <cell r="BL3169">
            <v>14</v>
          </cell>
          <cell r="BM3169" t="str">
            <v>70</v>
          </cell>
          <cell r="BN3169">
            <v>195</v>
          </cell>
          <cell r="BO3169">
            <v>95</v>
          </cell>
          <cell r="BP3169">
            <v>80</v>
          </cell>
          <cell r="BR3169">
            <v>2520</v>
          </cell>
          <cell r="BS3169">
            <v>1512</v>
          </cell>
          <cell r="BT3169">
            <v>1512</v>
          </cell>
          <cell r="BU3169">
            <v>1680</v>
          </cell>
          <cell r="BV3169">
            <v>10</v>
          </cell>
          <cell r="BW3169">
            <v>1512</v>
          </cell>
          <cell r="BX3169">
            <v>0</v>
          </cell>
        </row>
        <row r="3170">
          <cell r="E3170" t="str">
            <v>FPSX3450</v>
          </cell>
          <cell r="F3170" t="str">
            <v>205/70R14 95H TZ100 T/L(NA51)</v>
          </cell>
          <cell r="G3170" t="str">
            <v>205/70R14 095H F10Z(T)-NA51</v>
          </cell>
          <cell r="H3170" t="str">
            <v>TZ100</v>
          </cell>
          <cell r="I3170" t="str">
            <v>PSR5</v>
          </cell>
          <cell r="J3170" t="str">
            <v>PSR IPPAN XS (14 DOWN)</v>
          </cell>
          <cell r="K3170" t="str">
            <v>FIRESTONE</v>
          </cell>
          <cell r="L3170" t="str">
            <v>205/70R14</v>
          </cell>
          <cell r="M3170" t="str">
            <v>FIREHAWK</v>
          </cell>
          <cell r="N3170" t="str">
            <v>COMFORT</v>
          </cell>
          <cell r="O3170" t="str">
            <v>PSRS</v>
          </cell>
          <cell r="P3170" t="str">
            <v>T/L</v>
          </cell>
          <cell r="Q3170" t="str">
            <v>PSR0LB6F</v>
          </cell>
          <cell r="R3170" t="str">
            <v>THAILAND</v>
          </cell>
          <cell r="S3170">
            <v>3</v>
          </cell>
          <cell r="T3170" t="str">
            <v>TIRE</v>
          </cell>
          <cell r="V3170" t="str">
            <v>205/70R14</v>
          </cell>
          <cell r="Y3170" t="str">
            <v>01</v>
          </cell>
          <cell r="Z3170" t="str">
            <v>TBSR</v>
          </cell>
          <cell r="AA3170" t="str">
            <v>T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 t="str">
            <v>L0</v>
          </cell>
          <cell r="AG3170" t="str">
            <v>PSR0LB6F</v>
          </cell>
          <cell r="AJ3170" t="str">
            <v>B763</v>
          </cell>
          <cell r="AK3170" t="str">
            <v>NA51</v>
          </cell>
          <cell r="AL3170" t="str">
            <v>TZ100</v>
          </cell>
          <cell r="AO3170" t="str">
            <v>205/70R14</v>
          </cell>
          <cell r="AP3170" t="str">
            <v>PSRS</v>
          </cell>
          <cell r="AQ3170" t="str">
            <v>OTHERS</v>
          </cell>
          <cell r="AR3170" t="str">
            <v>14 Inch</v>
          </cell>
          <cell r="AS3170" t="str">
            <v/>
          </cell>
          <cell r="AT3170" t="str">
            <v>REP</v>
          </cell>
          <cell r="AW3170" t="str">
            <v>DLR</v>
          </cell>
          <cell r="AX3170" t="str">
            <v>CONT</v>
          </cell>
          <cell r="AY3170" t="str">
            <v>F</v>
          </cell>
          <cell r="AZ3170">
            <v>10</v>
          </cell>
          <cell r="BA3170">
            <v>40</v>
          </cell>
          <cell r="BB3170">
            <v>30</v>
          </cell>
          <cell r="BC3170">
            <v>202</v>
          </cell>
          <cell r="BD3170" t="str">
            <v>PS</v>
          </cell>
          <cell r="BE3170" t="str">
            <v>PSRS</v>
          </cell>
          <cell r="BF3170" t="str">
            <v>T</v>
          </cell>
          <cell r="BG3170" t="str">
            <v>T</v>
          </cell>
          <cell r="BH3170">
            <v>5.4889999999999999</v>
          </cell>
          <cell r="BI3170">
            <v>10.715999999999999</v>
          </cell>
          <cell r="BJ3170">
            <v>0.1</v>
          </cell>
          <cell r="BK3170">
            <v>0.10116901619999998</v>
          </cell>
          <cell r="BL3170">
            <v>14</v>
          </cell>
          <cell r="BM3170" t="str">
            <v>70</v>
          </cell>
          <cell r="BN3170">
            <v>205</v>
          </cell>
          <cell r="BO3170">
            <v>95</v>
          </cell>
          <cell r="BR3170">
            <v>2800</v>
          </cell>
          <cell r="BS3170">
            <v>1677</v>
          </cell>
          <cell r="BT3170">
            <v>1677</v>
          </cell>
          <cell r="BU3170">
            <v>1863</v>
          </cell>
          <cell r="BV3170">
            <v>10</v>
          </cell>
          <cell r="BW3170">
            <v>1677</v>
          </cell>
          <cell r="BX3170">
            <v>1385.08</v>
          </cell>
        </row>
        <row r="3171">
          <cell r="E3171" t="str">
            <v>FPSX3451</v>
          </cell>
          <cell r="F3171" t="str">
            <v>205/70R14 95H TZ100 T/L(NA64)</v>
          </cell>
          <cell r="G3171" t="str">
            <v>205/70R14 095H F10Z(T)-NA64</v>
          </cell>
          <cell r="H3171" t="str">
            <v>TZ100</v>
          </cell>
          <cell r="I3171" t="str">
            <v>PSR5</v>
          </cell>
          <cell r="J3171" t="str">
            <v>PSR IPPAN XS (14 DOWN)</v>
          </cell>
          <cell r="K3171" t="str">
            <v>FIRESTONE</v>
          </cell>
          <cell r="L3171" t="str">
            <v>205/70R14</v>
          </cell>
          <cell r="M3171" t="str">
            <v>FIREHAWK</v>
          </cell>
          <cell r="N3171" t="str">
            <v>COMFORT</v>
          </cell>
          <cell r="O3171" t="str">
            <v>PSRS</v>
          </cell>
          <cell r="P3171" t="str">
            <v>T/L</v>
          </cell>
          <cell r="Q3171" t="str">
            <v>PSR0LG6F</v>
          </cell>
          <cell r="R3171" t="str">
            <v>THAILAND</v>
          </cell>
          <cell r="S3171">
            <v>3</v>
          </cell>
          <cell r="T3171" t="str">
            <v>TIRE</v>
          </cell>
          <cell r="V3171" t="str">
            <v>205/70R14</v>
          </cell>
          <cell r="Y3171" t="str">
            <v>02</v>
          </cell>
          <cell r="Z3171" t="str">
            <v>TBSN</v>
          </cell>
          <cell r="AA3171" t="str">
            <v>T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 t="str">
            <v>L0</v>
          </cell>
          <cell r="AG3171" t="str">
            <v>PSR0LG6F</v>
          </cell>
          <cell r="AJ3171" t="str">
            <v>C193</v>
          </cell>
          <cell r="AK3171" t="str">
            <v>NA64</v>
          </cell>
          <cell r="AL3171" t="str">
            <v>TZ100</v>
          </cell>
          <cell r="AO3171" t="str">
            <v>205/70R14</v>
          </cell>
          <cell r="AP3171" t="str">
            <v>PSRS</v>
          </cell>
          <cell r="AQ3171" t="str">
            <v>OTHERS</v>
          </cell>
          <cell r="AR3171" t="str">
            <v>14 Inch</v>
          </cell>
          <cell r="AS3171" t="str">
            <v/>
          </cell>
          <cell r="AT3171" t="str">
            <v>REP</v>
          </cell>
          <cell r="AW3171" t="str">
            <v>DLR</v>
          </cell>
          <cell r="AX3171" t="str">
            <v>CONT</v>
          </cell>
          <cell r="AY3171" t="str">
            <v>F</v>
          </cell>
          <cell r="AZ3171">
            <v>10</v>
          </cell>
          <cell r="BA3171">
            <v>40</v>
          </cell>
          <cell r="BB3171">
            <v>30</v>
          </cell>
          <cell r="BC3171">
            <v>202</v>
          </cell>
          <cell r="BD3171" t="str">
            <v>PS</v>
          </cell>
          <cell r="BE3171" t="str">
            <v>PSRS</v>
          </cell>
          <cell r="BF3171" t="str">
            <v>T</v>
          </cell>
          <cell r="BG3171" t="str">
            <v>T</v>
          </cell>
          <cell r="BH3171">
            <v>5.3819999999999997</v>
          </cell>
          <cell r="BI3171">
            <v>10.855</v>
          </cell>
          <cell r="BJ3171">
            <v>0.1</v>
          </cell>
          <cell r="BK3171">
            <v>0.10116901619999998</v>
          </cell>
          <cell r="BL3171">
            <v>14</v>
          </cell>
          <cell r="BM3171" t="str">
            <v>70</v>
          </cell>
          <cell r="BN3171">
            <v>205</v>
          </cell>
          <cell r="BO3171">
            <v>95</v>
          </cell>
          <cell r="BP3171">
            <v>90</v>
          </cell>
          <cell r="BR3171">
            <v>2800</v>
          </cell>
          <cell r="BS3171">
            <v>1677</v>
          </cell>
          <cell r="BT3171">
            <v>1677</v>
          </cell>
          <cell r="BU3171">
            <v>1863</v>
          </cell>
          <cell r="BV3171">
            <v>10</v>
          </cell>
          <cell r="BW3171">
            <v>1677</v>
          </cell>
          <cell r="BX3171">
            <v>1385.08</v>
          </cell>
        </row>
        <row r="3172">
          <cell r="E3172" t="str">
            <v>FPSX3460</v>
          </cell>
          <cell r="F3172" t="str">
            <v>175/65R14 82H TZ100 T/L(JF74)</v>
          </cell>
          <cell r="G3172" t="str">
            <v>175/65R14 82H TZ10Z(T)(JF74)</v>
          </cell>
          <cell r="H3172" t="str">
            <v>TZ100</v>
          </cell>
          <cell r="I3172" t="str">
            <v>PSR5</v>
          </cell>
          <cell r="J3172" t="str">
            <v>PSR IPPAN XS (14 DOWN)</v>
          </cell>
          <cell r="K3172" t="str">
            <v>FIRESTONE</v>
          </cell>
          <cell r="L3172" t="str">
            <v>175/65R14</v>
          </cell>
          <cell r="M3172" t="str">
            <v>FIREHAWK</v>
          </cell>
          <cell r="N3172" t="str">
            <v>COMFORT</v>
          </cell>
          <cell r="O3172" t="str">
            <v>PSRS</v>
          </cell>
          <cell r="P3172" t="str">
            <v>T/L</v>
          </cell>
          <cell r="Q3172" t="str">
            <v>PSR0L84F</v>
          </cell>
          <cell r="R3172" t="str">
            <v>THAILAND</v>
          </cell>
          <cell r="S3172">
            <v>3</v>
          </cell>
          <cell r="T3172" t="str">
            <v>TIRE</v>
          </cell>
          <cell r="V3172" t="str">
            <v>175/65R14</v>
          </cell>
          <cell r="Y3172" t="str">
            <v>01</v>
          </cell>
          <cell r="Z3172" t="str">
            <v>TBSR</v>
          </cell>
          <cell r="AA3172" t="str">
            <v>T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 t="str">
            <v>L0</v>
          </cell>
          <cell r="AG3172" t="str">
            <v>PSR0L84F</v>
          </cell>
          <cell r="AJ3172" t="str">
            <v>B608</v>
          </cell>
          <cell r="AK3172" t="str">
            <v>JF74</v>
          </cell>
          <cell r="AL3172" t="str">
            <v>TZ100</v>
          </cell>
          <cell r="AO3172" t="str">
            <v>175/65R14</v>
          </cell>
          <cell r="AP3172" t="str">
            <v>PSRS</v>
          </cell>
          <cell r="AQ3172" t="str">
            <v>OTHERS</v>
          </cell>
          <cell r="AR3172" t="str">
            <v>14 Inch</v>
          </cell>
          <cell r="AS3172" t="str">
            <v/>
          </cell>
          <cell r="AT3172" t="str">
            <v>REP</v>
          </cell>
          <cell r="AW3172" t="str">
            <v>DLR</v>
          </cell>
          <cell r="AX3172" t="str">
            <v>CONT</v>
          </cell>
          <cell r="AY3172" t="str">
            <v>F</v>
          </cell>
          <cell r="AZ3172">
            <v>10</v>
          </cell>
          <cell r="BA3172">
            <v>40</v>
          </cell>
          <cell r="BB3172">
            <v>30</v>
          </cell>
          <cell r="BC3172">
            <v>202</v>
          </cell>
          <cell r="BD3172" t="str">
            <v>PS</v>
          </cell>
          <cell r="BE3172" t="str">
            <v>PSRS</v>
          </cell>
          <cell r="BF3172" t="str">
            <v>T</v>
          </cell>
          <cell r="BG3172" t="str">
            <v>T</v>
          </cell>
          <cell r="BH3172">
            <v>4.0890000000000004</v>
          </cell>
          <cell r="BI3172">
            <v>7.9390000000000001</v>
          </cell>
          <cell r="BJ3172">
            <v>0.20399999999999999</v>
          </cell>
          <cell r="BK3172">
            <v>7.3101206149999973E-2</v>
          </cell>
          <cell r="BL3172">
            <v>14</v>
          </cell>
          <cell r="BM3172" t="str">
            <v>65</v>
          </cell>
          <cell r="BN3172">
            <v>175</v>
          </cell>
          <cell r="BO3172">
            <v>95</v>
          </cell>
          <cell r="BR3172">
            <v>2030</v>
          </cell>
          <cell r="BS3172">
            <v>1219</v>
          </cell>
          <cell r="BT3172">
            <v>1219</v>
          </cell>
          <cell r="BU3172">
            <v>1354</v>
          </cell>
          <cell r="BV3172">
            <v>10</v>
          </cell>
          <cell r="BW3172">
            <v>1219</v>
          </cell>
          <cell r="BX3172">
            <v>1014.74</v>
          </cell>
        </row>
        <row r="3173">
          <cell r="E3173" t="str">
            <v>FPSX3461</v>
          </cell>
          <cell r="F3173" t="str">
            <v>175/65R14 82H TZ100 T/L(JF08)</v>
          </cell>
          <cell r="G3173" t="str">
            <v>175/65R14 82H F10Z(T)-JF08</v>
          </cell>
          <cell r="H3173" t="str">
            <v>TZ100</v>
          </cell>
          <cell r="I3173" t="str">
            <v>PSR5</v>
          </cell>
          <cell r="J3173" t="str">
            <v>PSR IPPAN XS (14 DOWN)</v>
          </cell>
          <cell r="K3173" t="str">
            <v>FIRESTONE</v>
          </cell>
          <cell r="L3173" t="str">
            <v>175/65R14</v>
          </cell>
          <cell r="M3173" t="str">
            <v>FIREHAWK</v>
          </cell>
          <cell r="N3173" t="str">
            <v>COMFORT</v>
          </cell>
          <cell r="O3173" t="str">
            <v>PSRS</v>
          </cell>
          <cell r="P3173" t="str">
            <v>T/L</v>
          </cell>
          <cell r="Q3173" t="str">
            <v>PSR0LB7F</v>
          </cell>
          <cell r="R3173" t="str">
            <v>THAILAND</v>
          </cell>
          <cell r="S3173">
            <v>3</v>
          </cell>
          <cell r="T3173" t="str">
            <v>TIRE</v>
          </cell>
          <cell r="V3173" t="str">
            <v>175/65R14</v>
          </cell>
          <cell r="Y3173" t="str">
            <v>01</v>
          </cell>
          <cell r="Z3173" t="str">
            <v>TBSR</v>
          </cell>
          <cell r="AA3173" t="str">
            <v>T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 t="str">
            <v>L0</v>
          </cell>
          <cell r="AG3173" t="str">
            <v>PSR0LB7F</v>
          </cell>
          <cell r="AJ3173" t="str">
            <v>B786</v>
          </cell>
          <cell r="AK3173" t="str">
            <v>JF08</v>
          </cell>
          <cell r="AL3173" t="str">
            <v>TZ100</v>
          </cell>
          <cell r="AO3173" t="str">
            <v>175/65R14</v>
          </cell>
          <cell r="AP3173" t="str">
            <v>PSRS</v>
          </cell>
          <cell r="AQ3173" t="str">
            <v>OTHERS</v>
          </cell>
          <cell r="AR3173" t="str">
            <v>14 Inch</v>
          </cell>
          <cell r="AS3173">
            <v>0</v>
          </cell>
          <cell r="AT3173">
            <v>0</v>
          </cell>
          <cell r="AW3173" t="str">
            <v>DLR</v>
          </cell>
          <cell r="AX3173" t="str">
            <v>DLR</v>
          </cell>
          <cell r="AY3173" t="str">
            <v>F</v>
          </cell>
          <cell r="AZ3173">
            <v>10</v>
          </cell>
          <cell r="BA3173">
            <v>40</v>
          </cell>
          <cell r="BB3173">
            <v>30</v>
          </cell>
          <cell r="BC3173">
            <v>202</v>
          </cell>
          <cell r="BD3173" t="str">
            <v>PS</v>
          </cell>
          <cell r="BE3173" t="str">
            <v>PSRS</v>
          </cell>
          <cell r="BF3173" t="str">
            <v>T</v>
          </cell>
          <cell r="BG3173" t="str">
            <v>T</v>
          </cell>
          <cell r="BH3173">
            <v>4.0519999999999996</v>
          </cell>
          <cell r="BI3173">
            <v>7.9390000000000001</v>
          </cell>
          <cell r="BJ3173">
            <v>0.20399999999999999</v>
          </cell>
          <cell r="BK3173">
            <v>7.3101206149999973E-2</v>
          </cell>
          <cell r="BL3173">
            <v>14</v>
          </cell>
          <cell r="BM3173" t="str">
            <v>65</v>
          </cell>
          <cell r="BN3173">
            <v>175</v>
          </cell>
          <cell r="BO3173">
            <v>95</v>
          </cell>
          <cell r="BR3173">
            <v>2030</v>
          </cell>
          <cell r="BS3173">
            <v>1219</v>
          </cell>
          <cell r="BT3173">
            <v>1219</v>
          </cell>
          <cell r="BU3173">
            <v>1354</v>
          </cell>
          <cell r="BV3173">
            <v>10</v>
          </cell>
          <cell r="BW3173">
            <v>1219</v>
          </cell>
          <cell r="BX3173">
            <v>0</v>
          </cell>
        </row>
        <row r="3174">
          <cell r="E3174" t="str">
            <v>FPSX3462</v>
          </cell>
          <cell r="F3174" t="str">
            <v>175/65R14 82H TZ100 T/L(JF37)</v>
          </cell>
          <cell r="G3174" t="str">
            <v>175/65R14 82H F10Z(T)-JF37</v>
          </cell>
          <cell r="H3174" t="str">
            <v>TZ100</v>
          </cell>
          <cell r="I3174" t="str">
            <v>PSR5</v>
          </cell>
          <cell r="J3174" t="str">
            <v>PSR IPPAN XS (14 DOWN)</v>
          </cell>
          <cell r="K3174" t="str">
            <v>FIRESTONE</v>
          </cell>
          <cell r="L3174" t="str">
            <v>175/65R14</v>
          </cell>
          <cell r="M3174" t="str">
            <v>FIREHAWK</v>
          </cell>
          <cell r="N3174" t="str">
            <v>COMFORT</v>
          </cell>
          <cell r="O3174" t="str">
            <v>PSRS</v>
          </cell>
          <cell r="P3174" t="str">
            <v>T/L</v>
          </cell>
          <cell r="Q3174" t="str">
            <v>PSR0LH8F</v>
          </cell>
          <cell r="R3174" t="str">
            <v>THAILAND</v>
          </cell>
          <cell r="S3174">
            <v>3</v>
          </cell>
          <cell r="T3174" t="str">
            <v>TIRE</v>
          </cell>
          <cell r="V3174" t="str">
            <v>175/65R14</v>
          </cell>
          <cell r="Y3174" t="str">
            <v>01</v>
          </cell>
          <cell r="Z3174" t="str">
            <v>TBSR</v>
          </cell>
          <cell r="AA3174" t="str">
            <v>T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 t="str">
            <v>L0</v>
          </cell>
          <cell r="AG3174" t="str">
            <v>PSR0LH8F</v>
          </cell>
          <cell r="AJ3174" t="str">
            <v>C224</v>
          </cell>
          <cell r="AK3174" t="str">
            <v>JF37</v>
          </cell>
          <cell r="AL3174" t="str">
            <v>TZ100</v>
          </cell>
          <cell r="AO3174" t="str">
            <v>175/65R14</v>
          </cell>
          <cell r="AP3174" t="str">
            <v>PSRS</v>
          </cell>
          <cell r="AQ3174" t="str">
            <v>OTHERS</v>
          </cell>
          <cell r="AR3174" t="str">
            <v>14 Inch</v>
          </cell>
          <cell r="AS3174">
            <v>0</v>
          </cell>
          <cell r="AT3174" t="str">
            <v>REP</v>
          </cell>
          <cell r="AW3174" t="str">
            <v>DLR</v>
          </cell>
          <cell r="AX3174" t="str">
            <v>DLR</v>
          </cell>
          <cell r="AY3174" t="str">
            <v>F</v>
          </cell>
          <cell r="AZ3174">
            <v>10</v>
          </cell>
          <cell r="BA3174">
            <v>40</v>
          </cell>
          <cell r="BB3174">
            <v>30</v>
          </cell>
          <cell r="BC3174">
            <v>202</v>
          </cell>
          <cell r="BD3174" t="str">
            <v>PS</v>
          </cell>
          <cell r="BE3174" t="str">
            <v>PSRS</v>
          </cell>
          <cell r="BF3174" t="str">
            <v>T</v>
          </cell>
          <cell r="BG3174" t="str">
            <v>T</v>
          </cell>
          <cell r="BH3174">
            <v>4.1369999999999996</v>
          </cell>
          <cell r="BI3174">
            <v>8.0350000000000001</v>
          </cell>
          <cell r="BJ3174">
            <v>7.0000000000000007E-2</v>
          </cell>
          <cell r="BK3174">
            <v>7.3101206149999973E-2</v>
          </cell>
          <cell r="BL3174">
            <v>14</v>
          </cell>
          <cell r="BM3174" t="str">
            <v>65</v>
          </cell>
          <cell r="BN3174">
            <v>175</v>
          </cell>
          <cell r="BO3174">
            <v>95</v>
          </cell>
          <cell r="BP3174">
            <v>90</v>
          </cell>
          <cell r="BR3174">
            <v>2030</v>
          </cell>
          <cell r="BS3174">
            <v>1219</v>
          </cell>
          <cell r="BT3174">
            <v>1219</v>
          </cell>
          <cell r="BU3174">
            <v>1354</v>
          </cell>
          <cell r="BV3174">
            <v>10</v>
          </cell>
          <cell r="BW3174">
            <v>1219</v>
          </cell>
          <cell r="BX3174">
            <v>0</v>
          </cell>
        </row>
        <row r="3175">
          <cell r="E3175" t="str">
            <v>FPSX3470</v>
          </cell>
          <cell r="F3175" t="str">
            <v>185/65R14 86H TZ100 T/L(PM25)</v>
          </cell>
          <cell r="G3175" t="str">
            <v>185/65R14 086H F10Z(T)(PM25)</v>
          </cell>
          <cell r="H3175" t="str">
            <v>TZ100</v>
          </cell>
          <cell r="I3175" t="str">
            <v>PSR5</v>
          </cell>
          <cell r="J3175" t="str">
            <v>PSR IPPAN XS (14 DOWN)</v>
          </cell>
          <cell r="K3175" t="str">
            <v>FIRESTONE</v>
          </cell>
          <cell r="L3175" t="str">
            <v>185/65R14</v>
          </cell>
          <cell r="M3175" t="str">
            <v>FIREHAWK</v>
          </cell>
          <cell r="N3175" t="str">
            <v>COMFORT</v>
          </cell>
          <cell r="O3175" t="str">
            <v>PSRS</v>
          </cell>
          <cell r="P3175" t="str">
            <v>T/L</v>
          </cell>
          <cell r="Q3175" t="str">
            <v>PSR0L85F</v>
          </cell>
          <cell r="R3175" t="str">
            <v>THAILAND</v>
          </cell>
          <cell r="S3175">
            <v>3</v>
          </cell>
          <cell r="T3175" t="str">
            <v>TIRE</v>
          </cell>
          <cell r="V3175" t="str">
            <v>185/65R14</v>
          </cell>
          <cell r="Y3175" t="str">
            <v>01</v>
          </cell>
          <cell r="Z3175" t="str">
            <v>TBSR</v>
          </cell>
          <cell r="AA3175" t="str">
            <v>T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 t="str">
            <v>L0</v>
          </cell>
          <cell r="AG3175" t="str">
            <v>PSR0L85F</v>
          </cell>
          <cell r="AJ3175" t="str">
            <v>B601</v>
          </cell>
          <cell r="AK3175" t="str">
            <v>PM25</v>
          </cell>
          <cell r="AL3175" t="str">
            <v>TZ100</v>
          </cell>
          <cell r="AO3175" t="str">
            <v>185/65R14</v>
          </cell>
          <cell r="AP3175" t="str">
            <v>PSRS</v>
          </cell>
          <cell r="AQ3175" t="str">
            <v>OTHERS</v>
          </cell>
          <cell r="AR3175" t="str">
            <v>14 Inch</v>
          </cell>
          <cell r="AS3175">
            <v>0</v>
          </cell>
          <cell r="AT3175">
            <v>0</v>
          </cell>
          <cell r="AW3175" t="str">
            <v>DLR</v>
          </cell>
          <cell r="AX3175" t="str">
            <v>DLR</v>
          </cell>
          <cell r="AY3175" t="str">
            <v>F</v>
          </cell>
          <cell r="AZ3175">
            <v>10</v>
          </cell>
          <cell r="BA3175">
            <v>40</v>
          </cell>
          <cell r="BB3175">
            <v>30</v>
          </cell>
          <cell r="BC3175">
            <v>202</v>
          </cell>
          <cell r="BD3175" t="str">
            <v>PS</v>
          </cell>
          <cell r="BE3175" t="str">
            <v>PSRS</v>
          </cell>
          <cell r="BF3175" t="str">
            <v>T</v>
          </cell>
          <cell r="BG3175" t="str">
            <v>T</v>
          </cell>
          <cell r="BH3175">
            <v>4.101</v>
          </cell>
          <cell r="BI3175">
            <v>8.1489999999999991</v>
          </cell>
          <cell r="BJ3175">
            <v>0.221</v>
          </cell>
          <cell r="BK3175">
            <v>7.9950422249999986E-2</v>
          </cell>
          <cell r="BL3175">
            <v>14</v>
          </cell>
          <cell r="BM3175" t="str">
            <v>65</v>
          </cell>
          <cell r="BN3175">
            <v>185</v>
          </cell>
          <cell r="BO3175">
            <v>95</v>
          </cell>
          <cell r="BR3175">
            <v>2000</v>
          </cell>
          <cell r="BS3175">
            <v>1201</v>
          </cell>
          <cell r="BT3175">
            <v>1201</v>
          </cell>
          <cell r="BU3175">
            <v>1334</v>
          </cell>
          <cell r="BV3175">
            <v>10</v>
          </cell>
          <cell r="BW3175">
            <v>1201</v>
          </cell>
          <cell r="BX3175">
            <v>0</v>
          </cell>
        </row>
        <row r="3176">
          <cell r="E3176" t="str">
            <v>FPSX3471</v>
          </cell>
          <cell r="F3176" t="str">
            <v>185/65R14 86H TZ100 T/L(PM25)</v>
          </cell>
          <cell r="G3176" t="str">
            <v>185/65R14 86H F10Z(T)-PM25</v>
          </cell>
          <cell r="H3176" t="str">
            <v>TZ100</v>
          </cell>
          <cell r="I3176" t="str">
            <v>PSR5</v>
          </cell>
          <cell r="J3176" t="str">
            <v>PSR IPPAN XS (14 DOWN)</v>
          </cell>
          <cell r="K3176" t="str">
            <v>FIRESTONE</v>
          </cell>
          <cell r="L3176" t="str">
            <v>185/65R14</v>
          </cell>
          <cell r="M3176" t="str">
            <v>FIREHAWK</v>
          </cell>
          <cell r="N3176" t="str">
            <v>COMFORT</v>
          </cell>
          <cell r="O3176" t="str">
            <v>PSRS</v>
          </cell>
          <cell r="P3176" t="str">
            <v>T/L</v>
          </cell>
          <cell r="Q3176" t="str">
            <v>PSR0LB8F</v>
          </cell>
          <cell r="R3176" t="str">
            <v>THAILAND</v>
          </cell>
          <cell r="S3176">
            <v>3</v>
          </cell>
          <cell r="T3176" t="str">
            <v>TIRE</v>
          </cell>
          <cell r="V3176" t="str">
            <v>185/65R14</v>
          </cell>
          <cell r="Y3176" t="str">
            <v>01</v>
          </cell>
          <cell r="Z3176" t="str">
            <v>TBSR</v>
          </cell>
          <cell r="AA3176" t="str">
            <v>T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 t="str">
            <v>L0</v>
          </cell>
          <cell r="AG3176" t="str">
            <v>PSR0LB8F</v>
          </cell>
          <cell r="AJ3176" t="str">
            <v>B772</v>
          </cell>
          <cell r="AK3176" t="str">
            <v>PM25</v>
          </cell>
          <cell r="AL3176" t="str">
            <v>TZ100</v>
          </cell>
          <cell r="AO3176" t="str">
            <v>185/65R14</v>
          </cell>
          <cell r="AP3176" t="str">
            <v>PSRS</v>
          </cell>
          <cell r="AQ3176" t="str">
            <v>OTHERS</v>
          </cell>
          <cell r="AR3176" t="str">
            <v>14 Inch</v>
          </cell>
          <cell r="AS3176">
            <v>0</v>
          </cell>
          <cell r="AT3176" t="str">
            <v>REP</v>
          </cell>
          <cell r="AW3176" t="str">
            <v>DLR</v>
          </cell>
          <cell r="AX3176" t="str">
            <v>DLR</v>
          </cell>
          <cell r="AY3176" t="str">
            <v>F</v>
          </cell>
          <cell r="AZ3176">
            <v>10</v>
          </cell>
          <cell r="BA3176">
            <v>40</v>
          </cell>
          <cell r="BB3176">
            <v>30</v>
          </cell>
          <cell r="BC3176">
            <v>202</v>
          </cell>
          <cell r="BD3176" t="str">
            <v>PS</v>
          </cell>
          <cell r="BE3176" t="str">
            <v>PSRS</v>
          </cell>
          <cell r="BF3176" t="str">
            <v>T</v>
          </cell>
          <cell r="BG3176" t="str">
            <v>T</v>
          </cell>
          <cell r="BH3176">
            <v>4.24</v>
          </cell>
          <cell r="BI3176">
            <v>8.3339999999999996</v>
          </cell>
          <cell r="BJ3176">
            <v>0.221</v>
          </cell>
          <cell r="BK3176">
            <v>7.9950422249999986E-2</v>
          </cell>
          <cell r="BL3176">
            <v>14</v>
          </cell>
          <cell r="BM3176" t="str">
            <v>65</v>
          </cell>
          <cell r="BN3176">
            <v>185</v>
          </cell>
          <cell r="BO3176">
            <v>95</v>
          </cell>
          <cell r="BP3176">
            <v>80</v>
          </cell>
          <cell r="BR3176">
            <v>2000</v>
          </cell>
          <cell r="BS3176">
            <v>1201</v>
          </cell>
          <cell r="BT3176">
            <v>1201</v>
          </cell>
          <cell r="BU3176">
            <v>1334</v>
          </cell>
          <cell r="BV3176">
            <v>10</v>
          </cell>
          <cell r="BW3176">
            <v>1201</v>
          </cell>
          <cell r="BX3176">
            <v>0</v>
          </cell>
        </row>
        <row r="3177">
          <cell r="E3177" t="str">
            <v>FPSX3472</v>
          </cell>
          <cell r="F3177" t="str">
            <v>185/65R14 86H TZ100 T/L(TX36)</v>
          </cell>
          <cell r="G3177" t="str">
            <v>185/65R14 86H F10Z(T)-TX36</v>
          </cell>
          <cell r="H3177" t="str">
            <v>TZ100</v>
          </cell>
          <cell r="I3177" t="str">
            <v>PSR5</v>
          </cell>
          <cell r="J3177" t="str">
            <v>PSR IPPAN XS (14 DOWN)</v>
          </cell>
          <cell r="K3177" t="str">
            <v>FIRESTONE</v>
          </cell>
          <cell r="L3177" t="str">
            <v>185/65R14</v>
          </cell>
          <cell r="M3177" t="str">
            <v>FIREHAWK</v>
          </cell>
          <cell r="N3177" t="str">
            <v>COMFORT</v>
          </cell>
          <cell r="O3177" t="str">
            <v>PSRS</v>
          </cell>
          <cell r="P3177" t="str">
            <v>T/L</v>
          </cell>
          <cell r="Q3177" t="str">
            <v>PSR0LD7F</v>
          </cell>
          <cell r="R3177" t="str">
            <v>THAILAND</v>
          </cell>
          <cell r="S3177">
            <v>3</v>
          </cell>
          <cell r="T3177" t="str">
            <v>TIRE</v>
          </cell>
          <cell r="V3177" t="str">
            <v>185/65R14</v>
          </cell>
          <cell r="Y3177" t="str">
            <v>01</v>
          </cell>
          <cell r="Z3177" t="str">
            <v>TBSR</v>
          </cell>
          <cell r="AA3177" t="str">
            <v>T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 t="str">
            <v>L0</v>
          </cell>
          <cell r="AG3177" t="str">
            <v>PSR0LD7F</v>
          </cell>
          <cell r="AJ3177" t="str">
            <v>B799</v>
          </cell>
          <cell r="AK3177" t="str">
            <v>TX36</v>
          </cell>
          <cell r="AL3177" t="str">
            <v>TZ100</v>
          </cell>
          <cell r="AO3177" t="str">
            <v>185/65R14</v>
          </cell>
          <cell r="AP3177" t="str">
            <v>PSRS</v>
          </cell>
          <cell r="AQ3177" t="str">
            <v>OTHERS</v>
          </cell>
          <cell r="AR3177" t="str">
            <v>14 Inch</v>
          </cell>
          <cell r="AS3177" t="str">
            <v/>
          </cell>
          <cell r="AT3177" t="str">
            <v>REP</v>
          </cell>
          <cell r="AW3177" t="str">
            <v>DLR</v>
          </cell>
          <cell r="AX3177" t="str">
            <v>CONT</v>
          </cell>
          <cell r="AY3177" t="str">
            <v>F</v>
          </cell>
          <cell r="AZ3177">
            <v>10</v>
          </cell>
          <cell r="BA3177">
            <v>40</v>
          </cell>
          <cell r="BB3177">
            <v>30</v>
          </cell>
          <cell r="BC3177">
            <v>202</v>
          </cell>
          <cell r="BD3177" t="str">
            <v>PS</v>
          </cell>
          <cell r="BE3177" t="str">
            <v>PSRS</v>
          </cell>
          <cell r="BF3177" t="str">
            <v>T</v>
          </cell>
          <cell r="BG3177" t="str">
            <v>T</v>
          </cell>
          <cell r="BH3177">
            <v>3.94</v>
          </cell>
          <cell r="BI3177">
            <v>7.9349999999999996</v>
          </cell>
          <cell r="BJ3177">
            <v>0.221</v>
          </cell>
          <cell r="BK3177">
            <v>7.9950422249999986E-2</v>
          </cell>
          <cell r="BL3177">
            <v>14</v>
          </cell>
          <cell r="BM3177" t="str">
            <v>65</v>
          </cell>
          <cell r="BN3177">
            <v>185</v>
          </cell>
          <cell r="BO3177">
            <v>95</v>
          </cell>
          <cell r="BP3177">
            <v>80</v>
          </cell>
          <cell r="BR3177">
            <v>2000</v>
          </cell>
          <cell r="BS3177">
            <v>1201</v>
          </cell>
          <cell r="BT3177">
            <v>1201</v>
          </cell>
          <cell r="BU3177">
            <v>1334</v>
          </cell>
          <cell r="BV3177">
            <v>10</v>
          </cell>
          <cell r="BW3177">
            <v>1201</v>
          </cell>
          <cell r="BX3177">
            <v>0</v>
          </cell>
        </row>
        <row r="3178">
          <cell r="E3178" t="str">
            <v>FPSX3473</v>
          </cell>
          <cell r="F3178" t="str">
            <v>185/65R14 86H TZ100 T/L(LP41)</v>
          </cell>
          <cell r="G3178" t="str">
            <v>185/65R14 086H F10Z(T)-LP41</v>
          </cell>
          <cell r="H3178" t="str">
            <v>TZ100</v>
          </cell>
          <cell r="I3178" t="str">
            <v>PSR5</v>
          </cell>
          <cell r="J3178" t="str">
            <v>PSR IPPAN XS (14 DOWN)</v>
          </cell>
          <cell r="K3178" t="str">
            <v>FIRESTONE</v>
          </cell>
          <cell r="L3178" t="str">
            <v>185/65R14</v>
          </cell>
          <cell r="M3178" t="str">
            <v>FIREHAWK</v>
          </cell>
          <cell r="N3178" t="str">
            <v>COMFORT</v>
          </cell>
          <cell r="O3178" t="str">
            <v>PSRS</v>
          </cell>
          <cell r="P3178" t="str">
            <v>T/L</v>
          </cell>
          <cell r="Q3178" t="str">
            <v>PSR0LB8F</v>
          </cell>
          <cell r="R3178" t="str">
            <v>THAILAND</v>
          </cell>
          <cell r="S3178">
            <v>3</v>
          </cell>
          <cell r="T3178" t="str">
            <v>TIRE</v>
          </cell>
          <cell r="V3178" t="str">
            <v>185/65R14</v>
          </cell>
          <cell r="Y3178" t="str">
            <v>01</v>
          </cell>
          <cell r="Z3178" t="str">
            <v>TBSR</v>
          </cell>
          <cell r="AA3178" t="str">
            <v>T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 t="str">
            <v>L0</v>
          </cell>
          <cell r="AG3178" t="str">
            <v>PSR0LB8F</v>
          </cell>
          <cell r="AJ3178" t="str">
            <v>B772</v>
          </cell>
          <cell r="AK3178" t="str">
            <v>LP41</v>
          </cell>
          <cell r="AL3178" t="str">
            <v>TZ100</v>
          </cell>
          <cell r="AO3178" t="str">
            <v>185/65R14</v>
          </cell>
          <cell r="AP3178" t="str">
            <v>PSRS</v>
          </cell>
          <cell r="AQ3178" t="str">
            <v>OTHERS</v>
          </cell>
          <cell r="AR3178" t="str">
            <v>14 Inch</v>
          </cell>
          <cell r="AS3178" t="str">
            <v/>
          </cell>
          <cell r="AT3178" t="str">
            <v>REP</v>
          </cell>
          <cell r="AW3178" t="str">
            <v>DLR</v>
          </cell>
          <cell r="AX3178" t="str">
            <v>CONT</v>
          </cell>
          <cell r="AY3178" t="str">
            <v>F</v>
          </cell>
          <cell r="AZ3178">
            <v>10</v>
          </cell>
          <cell r="BA3178">
            <v>40</v>
          </cell>
          <cell r="BB3178">
            <v>30</v>
          </cell>
          <cell r="BC3178">
            <v>202</v>
          </cell>
          <cell r="BD3178" t="str">
            <v>PS</v>
          </cell>
          <cell r="BE3178" t="str">
            <v>PSRS</v>
          </cell>
          <cell r="BF3178" t="str">
            <v>T</v>
          </cell>
          <cell r="BG3178" t="str">
            <v>T</v>
          </cell>
          <cell r="BH3178">
            <v>4.3710000000000004</v>
          </cell>
          <cell r="BI3178">
            <v>8.4860000000000007</v>
          </cell>
          <cell r="BJ3178">
            <v>0.221</v>
          </cell>
          <cell r="BK3178">
            <v>7.9950422249999986E-2</v>
          </cell>
          <cell r="BL3178">
            <v>14</v>
          </cell>
          <cell r="BM3178" t="str">
            <v>65</v>
          </cell>
          <cell r="BN3178">
            <v>185</v>
          </cell>
          <cell r="BO3178">
            <v>95</v>
          </cell>
          <cell r="BP3178">
            <v>80</v>
          </cell>
          <cell r="BR3178">
            <v>2000</v>
          </cell>
          <cell r="BS3178">
            <v>1201</v>
          </cell>
          <cell r="BT3178">
            <v>1201</v>
          </cell>
          <cell r="BU3178">
            <v>1334</v>
          </cell>
          <cell r="BV3178">
            <v>10</v>
          </cell>
          <cell r="BW3178">
            <v>1201</v>
          </cell>
          <cell r="BX3178">
            <v>991.52</v>
          </cell>
        </row>
        <row r="3179">
          <cell r="E3179" t="str">
            <v>FPSX3474</v>
          </cell>
          <cell r="F3179" t="str">
            <v>185/65R14 86H TZ100 T/L(PM03)</v>
          </cell>
          <cell r="G3179" t="str">
            <v>185/65R14 086H F10Z(T)-PM03</v>
          </cell>
          <cell r="H3179" t="str">
            <v>TZ100</v>
          </cell>
          <cell r="I3179" t="str">
            <v>PSR5</v>
          </cell>
          <cell r="J3179" t="str">
            <v>PSR IPPAN XS (14 DOWN)</v>
          </cell>
          <cell r="K3179" t="str">
            <v>FIRESTONE</v>
          </cell>
          <cell r="L3179" t="str">
            <v>185/65R14</v>
          </cell>
          <cell r="M3179" t="str">
            <v>FIREHAWK</v>
          </cell>
          <cell r="N3179" t="str">
            <v>COMFORT</v>
          </cell>
          <cell r="O3179" t="str">
            <v>PSRS</v>
          </cell>
          <cell r="P3179" t="str">
            <v>T/L</v>
          </cell>
          <cell r="Q3179" t="str">
            <v>PSR0LG7F</v>
          </cell>
          <cell r="R3179" t="str">
            <v>THAILAND</v>
          </cell>
          <cell r="S3179">
            <v>3</v>
          </cell>
          <cell r="T3179" t="str">
            <v>TIRE</v>
          </cell>
          <cell r="V3179" t="str">
            <v>185/65R14</v>
          </cell>
          <cell r="Y3179" t="str">
            <v>01</v>
          </cell>
          <cell r="Z3179" t="str">
            <v>TBSR</v>
          </cell>
          <cell r="AA3179" t="str">
            <v>T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 t="str">
            <v>L0</v>
          </cell>
          <cell r="AG3179" t="str">
            <v>PSR0LG7F</v>
          </cell>
          <cell r="AJ3179" t="str">
            <v>B772</v>
          </cell>
          <cell r="AK3179" t="str">
            <v>PM03</v>
          </cell>
          <cell r="AL3179" t="str">
            <v>TZ100</v>
          </cell>
          <cell r="AO3179" t="str">
            <v>185/65R14</v>
          </cell>
          <cell r="AP3179" t="str">
            <v>PSRS</v>
          </cell>
          <cell r="AQ3179" t="str">
            <v>OTHERS</v>
          </cell>
          <cell r="AR3179" t="str">
            <v>14 Inch</v>
          </cell>
          <cell r="AS3179" t="str">
            <v/>
          </cell>
          <cell r="AT3179" t="str">
            <v>REP</v>
          </cell>
          <cell r="AW3179" t="str">
            <v>DLR</v>
          </cell>
          <cell r="AX3179" t="str">
            <v>CONT</v>
          </cell>
          <cell r="AY3179" t="str">
            <v>F</v>
          </cell>
          <cell r="AZ3179">
            <v>10</v>
          </cell>
          <cell r="BA3179">
            <v>40</v>
          </cell>
          <cell r="BB3179">
            <v>30</v>
          </cell>
          <cell r="BC3179">
            <v>202</v>
          </cell>
          <cell r="BD3179" t="str">
            <v>PS</v>
          </cell>
          <cell r="BE3179" t="str">
            <v>PSRS</v>
          </cell>
          <cell r="BF3179" t="str">
            <v>T</v>
          </cell>
          <cell r="BG3179" t="str">
            <v>T</v>
          </cell>
          <cell r="BH3179">
            <v>4.24</v>
          </cell>
          <cell r="BI3179">
            <v>8.3339999999999996</v>
          </cell>
          <cell r="BJ3179">
            <v>0.08</v>
          </cell>
          <cell r="BK3179">
            <v>7.9950422249999986E-2</v>
          </cell>
          <cell r="BL3179">
            <v>14</v>
          </cell>
          <cell r="BM3179" t="str">
            <v>65</v>
          </cell>
          <cell r="BN3179">
            <v>185</v>
          </cell>
          <cell r="BO3179">
            <v>95</v>
          </cell>
          <cell r="BP3179">
            <v>80</v>
          </cell>
          <cell r="BR3179">
            <v>2000</v>
          </cell>
          <cell r="BS3179">
            <v>1201</v>
          </cell>
          <cell r="BT3179">
            <v>1201</v>
          </cell>
          <cell r="BU3179">
            <v>1334</v>
          </cell>
          <cell r="BV3179">
            <v>10</v>
          </cell>
          <cell r="BW3179">
            <v>1201</v>
          </cell>
          <cell r="BX3179">
            <v>991.52</v>
          </cell>
        </row>
        <row r="3180">
          <cell r="E3180" t="str">
            <v>FPSX3475</v>
          </cell>
          <cell r="F3180" t="str">
            <v>185/65R14 86H TZ100 T/L(LP78)</v>
          </cell>
          <cell r="G3180" t="str">
            <v>185/65R14 086H F10Z(T)-LP78</v>
          </cell>
          <cell r="H3180" t="str">
            <v>TZ100</v>
          </cell>
          <cell r="I3180" t="str">
            <v>PSR5</v>
          </cell>
          <cell r="J3180" t="str">
            <v>PSR IPPAN XS (14 DOWN)</v>
          </cell>
          <cell r="K3180" t="str">
            <v>FIRESTONE</v>
          </cell>
          <cell r="L3180" t="str">
            <v>185/65R14</v>
          </cell>
          <cell r="M3180" t="str">
            <v>FIREHAWK</v>
          </cell>
          <cell r="N3180" t="str">
            <v>COMFORT</v>
          </cell>
          <cell r="O3180" t="str">
            <v>PSRS</v>
          </cell>
          <cell r="P3180" t="str">
            <v>T/L</v>
          </cell>
          <cell r="Q3180" t="str">
            <v>PSR0LG7F</v>
          </cell>
          <cell r="R3180" t="str">
            <v>THAILAND</v>
          </cell>
          <cell r="S3180">
            <v>3</v>
          </cell>
          <cell r="T3180" t="str">
            <v>TIRE</v>
          </cell>
          <cell r="V3180" t="str">
            <v>185/65R14</v>
          </cell>
          <cell r="Y3180" t="str">
            <v>02</v>
          </cell>
          <cell r="Z3180" t="str">
            <v>TBSN</v>
          </cell>
          <cell r="AA3180" t="str">
            <v>T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 t="str">
            <v>L0</v>
          </cell>
          <cell r="AG3180" t="str">
            <v>PSR0LG7F</v>
          </cell>
          <cell r="AJ3180" t="str">
            <v>C192</v>
          </cell>
          <cell r="AK3180" t="str">
            <v>LP78</v>
          </cell>
          <cell r="AL3180" t="str">
            <v>TZ100</v>
          </cell>
          <cell r="AO3180" t="str">
            <v>185/65R14</v>
          </cell>
          <cell r="AP3180" t="str">
            <v>PSRS</v>
          </cell>
          <cell r="AQ3180" t="str">
            <v>OTHERS</v>
          </cell>
          <cell r="AR3180" t="str">
            <v>14 Inch</v>
          </cell>
          <cell r="AS3180" t="str">
            <v/>
          </cell>
          <cell r="AT3180" t="str">
            <v>REP</v>
          </cell>
          <cell r="AW3180" t="str">
            <v>DLR</v>
          </cell>
          <cell r="AX3180" t="str">
            <v>CONT</v>
          </cell>
          <cell r="AY3180" t="str">
            <v>F</v>
          </cell>
          <cell r="AZ3180">
            <v>10</v>
          </cell>
          <cell r="BA3180">
            <v>40</v>
          </cell>
          <cell r="BB3180">
            <v>30</v>
          </cell>
          <cell r="BC3180">
            <v>202</v>
          </cell>
          <cell r="BD3180" t="str">
            <v>PS</v>
          </cell>
          <cell r="BE3180" t="str">
            <v>PSRS</v>
          </cell>
          <cell r="BF3180" t="str">
            <v>T</v>
          </cell>
          <cell r="BG3180" t="str">
            <v>T</v>
          </cell>
          <cell r="BH3180">
            <v>4.3120000000000003</v>
          </cell>
          <cell r="BI3180">
            <v>8.6140000000000008</v>
          </cell>
          <cell r="BJ3180">
            <v>0.08</v>
          </cell>
          <cell r="BK3180">
            <v>7.9950422249999986E-2</v>
          </cell>
          <cell r="BL3180">
            <v>14</v>
          </cell>
          <cell r="BM3180" t="str">
            <v>65</v>
          </cell>
          <cell r="BN3180">
            <v>185</v>
          </cell>
          <cell r="BO3180">
            <v>95</v>
          </cell>
          <cell r="BP3180">
            <v>80</v>
          </cell>
          <cell r="BR3180">
            <v>2000</v>
          </cell>
          <cell r="BS3180">
            <v>1201</v>
          </cell>
          <cell r="BT3180">
            <v>1201</v>
          </cell>
          <cell r="BU3180">
            <v>1334</v>
          </cell>
          <cell r="BV3180">
            <v>10</v>
          </cell>
          <cell r="BW3180">
            <v>1201</v>
          </cell>
          <cell r="BX3180">
            <v>991.52</v>
          </cell>
        </row>
        <row r="3181">
          <cell r="E3181" t="str">
            <v>FPSX3476</v>
          </cell>
          <cell r="F3181" t="str">
            <v>185/65R14 86H TZ100 T/L(TX14)</v>
          </cell>
          <cell r="G3181" t="str">
            <v>185/65R14 86H F10Z(T)-TX14</v>
          </cell>
          <cell r="H3181" t="str">
            <v>TZ100</v>
          </cell>
          <cell r="I3181" t="str">
            <v>PSR5</v>
          </cell>
          <cell r="J3181" t="str">
            <v>PSR IPPAN XS (14 DOWN)</v>
          </cell>
          <cell r="K3181" t="str">
            <v>FIRESTONE</v>
          </cell>
          <cell r="L3181" t="str">
            <v>185/65R14</v>
          </cell>
          <cell r="M3181" t="str">
            <v>FIREHAWK</v>
          </cell>
          <cell r="N3181" t="str">
            <v>COMFORT</v>
          </cell>
          <cell r="O3181" t="str">
            <v>PSRS</v>
          </cell>
          <cell r="P3181" t="str">
            <v>T/L</v>
          </cell>
          <cell r="Q3181" t="str">
            <v>PSR0LH4F</v>
          </cell>
          <cell r="R3181" t="str">
            <v>THAILAND</v>
          </cell>
          <cell r="S3181">
            <v>3</v>
          </cell>
          <cell r="T3181" t="str">
            <v>TIRE</v>
          </cell>
          <cell r="V3181" t="str">
            <v>185/65R14</v>
          </cell>
          <cell r="Y3181" t="str">
            <v>02</v>
          </cell>
          <cell r="Z3181" t="str">
            <v>TBSN</v>
          </cell>
          <cell r="AA3181" t="str">
            <v>T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 t="str">
            <v>L0</v>
          </cell>
          <cell r="AG3181" t="str">
            <v>PSR0LH4F</v>
          </cell>
          <cell r="AJ3181" t="str">
            <v>C218</v>
          </cell>
          <cell r="AK3181" t="str">
            <v>TX14</v>
          </cell>
          <cell r="AL3181" t="str">
            <v>TZ100</v>
          </cell>
          <cell r="AO3181" t="str">
            <v>185/65R14</v>
          </cell>
          <cell r="AP3181" t="str">
            <v>PSRS</v>
          </cell>
          <cell r="AQ3181" t="str">
            <v>OTHERS</v>
          </cell>
          <cell r="AR3181" t="str">
            <v>14 Inch</v>
          </cell>
          <cell r="AS3181" t="str">
            <v/>
          </cell>
          <cell r="AT3181" t="str">
            <v>EXP</v>
          </cell>
          <cell r="AW3181" t="str">
            <v>EXP</v>
          </cell>
          <cell r="AX3181" t="str">
            <v>CONT</v>
          </cell>
          <cell r="AY3181" t="str">
            <v>F</v>
          </cell>
          <cell r="AZ3181">
            <v>10</v>
          </cell>
          <cell r="BA3181">
            <v>40</v>
          </cell>
          <cell r="BB3181">
            <v>30</v>
          </cell>
          <cell r="BC3181">
            <v>202</v>
          </cell>
          <cell r="BD3181" t="str">
            <v>PS</v>
          </cell>
          <cell r="BE3181" t="str">
            <v>PSRS</v>
          </cell>
          <cell r="BF3181" t="str">
            <v>T</v>
          </cell>
          <cell r="BG3181" t="str">
            <v>T</v>
          </cell>
          <cell r="BH3181">
            <v>3.7890000000000001</v>
          </cell>
          <cell r="BI3181">
            <v>7.84</v>
          </cell>
          <cell r="BJ3181">
            <v>0.08</v>
          </cell>
          <cell r="BK3181">
            <v>7.9950422249999986E-2</v>
          </cell>
          <cell r="BL3181">
            <v>14</v>
          </cell>
          <cell r="BM3181" t="str">
            <v>65</v>
          </cell>
          <cell r="BN3181">
            <v>185</v>
          </cell>
          <cell r="BO3181">
            <v>95</v>
          </cell>
          <cell r="BP3181">
            <v>80</v>
          </cell>
          <cell r="BS3181">
            <v>0</v>
          </cell>
          <cell r="BU3181">
            <v>0</v>
          </cell>
          <cell r="BV3181">
            <v>0</v>
          </cell>
          <cell r="BW3181">
            <v>0</v>
          </cell>
          <cell r="BX3181">
            <v>991.52</v>
          </cell>
        </row>
        <row r="3182">
          <cell r="E3182" t="str">
            <v>FPSX3480</v>
          </cell>
          <cell r="F3182" t="str">
            <v>195/65R14 89H TZ100 T/L(RW48)</v>
          </cell>
          <cell r="G3182" t="str">
            <v>195/65R14 89H F10Z(T)(RW48)</v>
          </cell>
          <cell r="H3182" t="str">
            <v>TZ100</v>
          </cell>
          <cell r="I3182" t="str">
            <v>PSR5</v>
          </cell>
          <cell r="J3182" t="str">
            <v>PSR IPPAN XS (14 DOWN)</v>
          </cell>
          <cell r="K3182" t="str">
            <v>FIRESTONE</v>
          </cell>
          <cell r="L3182" t="str">
            <v>195/65R14</v>
          </cell>
          <cell r="M3182" t="str">
            <v>FIREHAWK</v>
          </cell>
          <cell r="N3182" t="str">
            <v>COMFORT</v>
          </cell>
          <cell r="O3182" t="str">
            <v>PSRS</v>
          </cell>
          <cell r="P3182" t="str">
            <v>T/L</v>
          </cell>
          <cell r="Q3182" t="str">
            <v>PSR0L86F</v>
          </cell>
          <cell r="R3182" t="str">
            <v>THAILAND</v>
          </cell>
          <cell r="S3182">
            <v>3</v>
          </cell>
          <cell r="T3182" t="str">
            <v>TIRE</v>
          </cell>
          <cell r="V3182" t="str">
            <v>195/65R14</v>
          </cell>
          <cell r="Y3182" t="str">
            <v>01</v>
          </cell>
          <cell r="Z3182" t="str">
            <v>TBSR</v>
          </cell>
          <cell r="AA3182" t="str">
            <v>T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 t="str">
            <v>L0</v>
          </cell>
          <cell r="AG3182" t="str">
            <v>PSR0L86F</v>
          </cell>
          <cell r="AJ3182" t="str">
            <v>B605</v>
          </cell>
          <cell r="AK3182" t="str">
            <v>RW48</v>
          </cell>
          <cell r="AL3182" t="str">
            <v>TZ100</v>
          </cell>
          <cell r="AO3182" t="str">
            <v>195/65R14</v>
          </cell>
          <cell r="AP3182" t="str">
            <v>PSRS</v>
          </cell>
          <cell r="AQ3182" t="str">
            <v>OTHERS</v>
          </cell>
          <cell r="AR3182" t="str">
            <v>14 Inch</v>
          </cell>
          <cell r="AS3182" t="str">
            <v/>
          </cell>
          <cell r="AT3182" t="str">
            <v>REP</v>
          </cell>
          <cell r="AW3182" t="str">
            <v>DLR</v>
          </cell>
          <cell r="AX3182" t="str">
            <v>CONT</v>
          </cell>
          <cell r="AY3182" t="str">
            <v>F</v>
          </cell>
          <cell r="AZ3182">
            <v>10</v>
          </cell>
          <cell r="BA3182">
            <v>40</v>
          </cell>
          <cell r="BB3182">
            <v>30</v>
          </cell>
          <cell r="BC3182">
            <v>202</v>
          </cell>
          <cell r="BD3182" t="str">
            <v>PS</v>
          </cell>
          <cell r="BE3182" t="str">
            <v>PSRS</v>
          </cell>
          <cell r="BF3182" t="str">
            <v>T</v>
          </cell>
          <cell r="BG3182" t="str">
            <v>T</v>
          </cell>
          <cell r="BH3182">
            <v>5.0789999999999997</v>
          </cell>
          <cell r="BI3182">
            <v>9.6159999999999997</v>
          </cell>
          <cell r="BJ3182">
            <v>0.23799999999999999</v>
          </cell>
          <cell r="BK3182">
            <v>8.7185660349999985E-2</v>
          </cell>
          <cell r="BL3182">
            <v>14</v>
          </cell>
          <cell r="BM3182" t="str">
            <v>65</v>
          </cell>
          <cell r="BN3182">
            <v>195</v>
          </cell>
          <cell r="BO3182">
            <v>95</v>
          </cell>
          <cell r="BP3182">
            <v>80</v>
          </cell>
          <cell r="BR3182">
            <v>2850</v>
          </cell>
          <cell r="BS3182">
            <v>1708</v>
          </cell>
          <cell r="BT3182">
            <v>1708</v>
          </cell>
          <cell r="BU3182">
            <v>1898</v>
          </cell>
          <cell r="BV3182">
            <v>10</v>
          </cell>
          <cell r="BW3182">
            <v>1708</v>
          </cell>
          <cell r="BX3182">
            <v>1395.36</v>
          </cell>
        </row>
        <row r="3183">
          <cell r="E3183" t="str">
            <v>FPSX3481</v>
          </cell>
          <cell r="F3183" t="str">
            <v>195/65R14 89H TZ100 T/L-RW91</v>
          </cell>
          <cell r="G3183" t="str">
            <v>195/65R14 89H F10Z(T)(RW91)</v>
          </cell>
          <cell r="H3183" t="str">
            <v>TZ100</v>
          </cell>
          <cell r="I3183" t="str">
            <v>PSR5</v>
          </cell>
          <cell r="J3183" t="str">
            <v>PSR IPPAN XS (14 DOWN)</v>
          </cell>
          <cell r="K3183" t="str">
            <v>FIRESTONE</v>
          </cell>
          <cell r="L3183" t="str">
            <v>195/65R14</v>
          </cell>
          <cell r="M3183" t="str">
            <v>FIREHAWK</v>
          </cell>
          <cell r="N3183" t="str">
            <v>COMFORT</v>
          </cell>
          <cell r="O3183" t="str">
            <v>PSRS</v>
          </cell>
          <cell r="P3183" t="str">
            <v>T/L</v>
          </cell>
          <cell r="Q3183" t="str">
            <v>PSR0LB9F</v>
          </cell>
          <cell r="R3183" t="str">
            <v>THAILAND</v>
          </cell>
          <cell r="S3183">
            <v>3</v>
          </cell>
          <cell r="T3183" t="str">
            <v>TIRE</v>
          </cell>
          <cell r="V3183" t="str">
            <v>195/65R14</v>
          </cell>
          <cell r="Y3183" t="str">
            <v>01</v>
          </cell>
          <cell r="Z3183" t="str">
            <v>TBSR</v>
          </cell>
          <cell r="AA3183" t="str">
            <v>T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 t="str">
            <v>L0</v>
          </cell>
          <cell r="AG3183" t="str">
            <v>PSR0LB9F</v>
          </cell>
          <cell r="AJ3183" t="str">
            <v>B773</v>
          </cell>
          <cell r="AK3183" t="str">
            <v>RW91</v>
          </cell>
          <cell r="AL3183" t="str">
            <v>TZ100</v>
          </cell>
          <cell r="AO3183" t="str">
            <v>195/65R14</v>
          </cell>
          <cell r="AP3183" t="str">
            <v>PSRS</v>
          </cell>
          <cell r="AQ3183" t="str">
            <v>OTHERS</v>
          </cell>
          <cell r="AR3183" t="str">
            <v>14 Inch</v>
          </cell>
          <cell r="AS3183">
            <v>0</v>
          </cell>
          <cell r="AT3183">
            <v>0</v>
          </cell>
          <cell r="AW3183" t="str">
            <v>DLR</v>
          </cell>
          <cell r="AX3183" t="str">
            <v>DLR</v>
          </cell>
          <cell r="AY3183" t="str">
            <v>F</v>
          </cell>
          <cell r="AZ3183">
            <v>10</v>
          </cell>
          <cell r="BA3183">
            <v>40</v>
          </cell>
          <cell r="BB3183">
            <v>30</v>
          </cell>
          <cell r="BC3183">
            <v>202</v>
          </cell>
          <cell r="BD3183" t="str">
            <v>PS</v>
          </cell>
          <cell r="BE3183" t="str">
            <v>PSRS</v>
          </cell>
          <cell r="BF3183" t="str">
            <v>T</v>
          </cell>
          <cell r="BG3183" t="str">
            <v>T</v>
          </cell>
          <cell r="BH3183">
            <v>4.8689999999999998</v>
          </cell>
          <cell r="BI3183">
            <v>9.6159999999999997</v>
          </cell>
          <cell r="BJ3183">
            <v>0.23799999999999999</v>
          </cell>
          <cell r="BK3183">
            <v>8.7185660349999985E-2</v>
          </cell>
          <cell r="BL3183">
            <v>14</v>
          </cell>
          <cell r="BM3183" t="str">
            <v>65</v>
          </cell>
          <cell r="BN3183">
            <v>195</v>
          </cell>
          <cell r="BO3183">
            <v>95</v>
          </cell>
          <cell r="BP3183">
            <v>80</v>
          </cell>
          <cell r="BR3183">
            <v>2850</v>
          </cell>
          <cell r="BS3183">
            <v>1708</v>
          </cell>
          <cell r="BT3183">
            <v>1708</v>
          </cell>
          <cell r="BU3183">
            <v>1898</v>
          </cell>
          <cell r="BV3183">
            <v>10</v>
          </cell>
          <cell r="BW3183">
            <v>1708</v>
          </cell>
          <cell r="BX3183">
            <v>0</v>
          </cell>
        </row>
        <row r="3184">
          <cell r="E3184" t="str">
            <v>FPSX3482</v>
          </cell>
          <cell r="F3184" t="str">
            <v>195/65R14 89H TZ100 T/L-RW07</v>
          </cell>
          <cell r="G3184" t="str">
            <v>195/65R14 89H F10Z(T)(RW07)</v>
          </cell>
          <cell r="H3184" t="str">
            <v>TZ100</v>
          </cell>
          <cell r="I3184" t="str">
            <v>PSR5</v>
          </cell>
          <cell r="J3184" t="str">
            <v>PSR IPPAN XS (14 DOWN)</v>
          </cell>
          <cell r="K3184" t="str">
            <v>FIRESTONE</v>
          </cell>
          <cell r="L3184" t="str">
            <v>195/65R14</v>
          </cell>
          <cell r="M3184" t="str">
            <v>FIREHAWK</v>
          </cell>
          <cell r="N3184" t="str">
            <v>COMFORT</v>
          </cell>
          <cell r="O3184" t="str">
            <v>PSRS</v>
          </cell>
          <cell r="P3184" t="str">
            <v>T/L</v>
          </cell>
          <cell r="Q3184" t="str">
            <v>PSR0LH9F</v>
          </cell>
          <cell r="R3184" t="str">
            <v>THAILAND</v>
          </cell>
          <cell r="S3184">
            <v>3</v>
          </cell>
          <cell r="T3184" t="str">
            <v>TIRE</v>
          </cell>
          <cell r="V3184" t="str">
            <v>195/65R14</v>
          </cell>
          <cell r="Y3184" t="str">
            <v>01</v>
          </cell>
          <cell r="Z3184" t="str">
            <v>TBSR</v>
          </cell>
          <cell r="AA3184" t="str">
            <v>T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 t="str">
            <v>L0</v>
          </cell>
          <cell r="AG3184" t="str">
            <v>PSR0LH9F</v>
          </cell>
          <cell r="AJ3184" t="str">
            <v>C226</v>
          </cell>
          <cell r="AK3184" t="str">
            <v>RW07</v>
          </cell>
          <cell r="AL3184" t="str">
            <v>TZ100</v>
          </cell>
          <cell r="AO3184" t="str">
            <v>195/65R14</v>
          </cell>
          <cell r="AP3184" t="str">
            <v>PSRS</v>
          </cell>
          <cell r="AQ3184" t="str">
            <v>OTHERS</v>
          </cell>
          <cell r="AR3184" t="str">
            <v>14 Inch</v>
          </cell>
          <cell r="AS3184">
            <v>0</v>
          </cell>
          <cell r="AT3184" t="str">
            <v>REP</v>
          </cell>
          <cell r="AW3184" t="str">
            <v>DLR</v>
          </cell>
          <cell r="AX3184" t="str">
            <v>DLR</v>
          </cell>
          <cell r="AY3184" t="str">
            <v>F</v>
          </cell>
          <cell r="AZ3184">
            <v>10</v>
          </cell>
          <cell r="BA3184">
            <v>40</v>
          </cell>
          <cell r="BB3184">
            <v>30</v>
          </cell>
          <cell r="BC3184">
            <v>202</v>
          </cell>
          <cell r="BD3184" t="str">
            <v>PS</v>
          </cell>
          <cell r="BE3184" t="str">
            <v>PSRS</v>
          </cell>
          <cell r="BF3184" t="str">
            <v>T</v>
          </cell>
          <cell r="BG3184" t="str">
            <v>T</v>
          </cell>
          <cell r="BH3184">
            <v>5.0830000000000002</v>
          </cell>
          <cell r="BI3184">
            <v>9.9380000000000006</v>
          </cell>
          <cell r="BJ3184">
            <v>0.09</v>
          </cell>
          <cell r="BK3184">
            <v>8.7185660349999985E-2</v>
          </cell>
          <cell r="BL3184">
            <v>14</v>
          </cell>
          <cell r="BM3184" t="str">
            <v>65</v>
          </cell>
          <cell r="BN3184">
            <v>195</v>
          </cell>
          <cell r="BO3184">
            <v>95</v>
          </cell>
          <cell r="BP3184">
            <v>80</v>
          </cell>
          <cell r="BR3184">
            <v>2850</v>
          </cell>
          <cell r="BS3184">
            <v>1708</v>
          </cell>
          <cell r="BT3184">
            <v>1708</v>
          </cell>
          <cell r="BU3184">
            <v>1898</v>
          </cell>
          <cell r="BV3184">
            <v>10</v>
          </cell>
          <cell r="BW3184">
            <v>1708</v>
          </cell>
          <cell r="BX3184">
            <v>0</v>
          </cell>
        </row>
        <row r="3185">
          <cell r="E3185" t="str">
            <v>FPSX3485</v>
          </cell>
          <cell r="F3185" t="str">
            <v>195/65R15 91H TZ100 T/L-NX23</v>
          </cell>
          <cell r="G3185" t="str">
            <v>195/65R15 91H TZ100 T/L-NX23</v>
          </cell>
          <cell r="H3185" t="str">
            <v>TZ100</v>
          </cell>
          <cell r="I3185" t="str">
            <v>PSR4</v>
          </cell>
          <cell r="J3185" t="str">
            <v>PSR IPPAN S (15 ONLY)</v>
          </cell>
          <cell r="K3185" t="str">
            <v>FIRESTONE</v>
          </cell>
          <cell r="L3185" t="str">
            <v>195/65R15</v>
          </cell>
          <cell r="M3185" t="str">
            <v>FIREHAWK</v>
          </cell>
          <cell r="N3185" t="str">
            <v>COMFORT</v>
          </cell>
          <cell r="O3185" t="str">
            <v>PSRS</v>
          </cell>
          <cell r="P3185" t="str">
            <v>T/L</v>
          </cell>
          <cell r="Q3185" t="str">
            <v>PSR0LC0F</v>
          </cell>
          <cell r="R3185" t="str">
            <v>THAILAND</v>
          </cell>
          <cell r="S3185">
            <v>3</v>
          </cell>
          <cell r="T3185" t="str">
            <v>TIRE</v>
          </cell>
          <cell r="V3185" t="str">
            <v>195/65R15</v>
          </cell>
          <cell r="Y3185" t="str">
            <v>01</v>
          </cell>
          <cell r="Z3185" t="str">
            <v>TBSR</v>
          </cell>
          <cell r="AA3185" t="str">
            <v>T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 t="str">
            <v>L0</v>
          </cell>
          <cell r="AG3185" t="str">
            <v>PSR0LC0F</v>
          </cell>
          <cell r="AJ3185" t="str">
            <v>B784</v>
          </cell>
          <cell r="AK3185" t="str">
            <v>NX23</v>
          </cell>
          <cell r="AL3185" t="str">
            <v>TZ100</v>
          </cell>
          <cell r="AO3185" t="str">
            <v>195/65R15</v>
          </cell>
          <cell r="AP3185" t="str">
            <v>PSRS</v>
          </cell>
          <cell r="AQ3185" t="str">
            <v>OTHERS</v>
          </cell>
          <cell r="AR3185" t="str">
            <v>15 Inch</v>
          </cell>
          <cell r="AS3185" t="str">
            <v/>
          </cell>
          <cell r="AT3185" t="str">
            <v>REP</v>
          </cell>
          <cell r="AW3185" t="str">
            <v>DLR</v>
          </cell>
          <cell r="AX3185" t="str">
            <v>CONT</v>
          </cell>
          <cell r="AY3185" t="str">
            <v>F</v>
          </cell>
          <cell r="AZ3185">
            <v>10</v>
          </cell>
          <cell r="BA3185">
            <v>40</v>
          </cell>
          <cell r="BB3185">
            <v>30</v>
          </cell>
          <cell r="BC3185">
            <v>202</v>
          </cell>
          <cell r="BD3185" t="str">
            <v>PS</v>
          </cell>
          <cell r="BE3185" t="str">
            <v>PSRS</v>
          </cell>
          <cell r="BF3185" t="str">
            <v>T</v>
          </cell>
          <cell r="BG3185" t="str">
            <v>T</v>
          </cell>
          <cell r="BH3185">
            <v>5.1639999999999997</v>
          </cell>
          <cell r="BI3185">
            <v>10.15</v>
          </cell>
          <cell r="BJ3185">
            <v>0.23899999999999999</v>
          </cell>
          <cell r="BK3185">
            <v>9.4608708750000006E-2</v>
          </cell>
          <cell r="BL3185">
            <v>15</v>
          </cell>
          <cell r="BM3185">
            <v>65</v>
          </cell>
          <cell r="BN3185">
            <v>195</v>
          </cell>
          <cell r="BO3185">
            <v>95</v>
          </cell>
          <cell r="BP3185">
            <v>80</v>
          </cell>
          <cell r="BQ3185">
            <v>0</v>
          </cell>
          <cell r="BR3185">
            <v>2590</v>
          </cell>
          <cell r="BS3185">
            <v>1556</v>
          </cell>
          <cell r="BT3185">
            <v>1556</v>
          </cell>
          <cell r="BU3185">
            <v>1729</v>
          </cell>
          <cell r="BV3185">
            <v>10</v>
          </cell>
          <cell r="BW3185">
            <v>1556</v>
          </cell>
          <cell r="BX3185">
            <v>1297.4100000000001</v>
          </cell>
        </row>
        <row r="3186">
          <cell r="E3186" t="str">
            <v>FPSX3486</v>
          </cell>
          <cell r="F3186" t="str">
            <v>195/65R15 91H TZ100 T/L-JD53</v>
          </cell>
          <cell r="G3186" t="str">
            <v>195/65R15 091H F10Z(T)-JD53</v>
          </cell>
          <cell r="H3186" t="str">
            <v>TZ100</v>
          </cell>
          <cell r="I3186" t="str">
            <v>PSR4</v>
          </cell>
          <cell r="J3186" t="str">
            <v>PSR IPPAN S (15 ONLY)</v>
          </cell>
          <cell r="K3186" t="str">
            <v>FIRESTONE</v>
          </cell>
          <cell r="L3186" t="str">
            <v>195/65R15</v>
          </cell>
          <cell r="M3186" t="str">
            <v>FIREHAWK</v>
          </cell>
          <cell r="N3186" t="str">
            <v>COMFORT</v>
          </cell>
          <cell r="O3186" t="str">
            <v>PSRS</v>
          </cell>
          <cell r="P3186" t="str">
            <v>T/L</v>
          </cell>
          <cell r="Q3186" t="str">
            <v>PSR0LD4F</v>
          </cell>
          <cell r="R3186" t="str">
            <v>THAILAND</v>
          </cell>
          <cell r="S3186">
            <v>3</v>
          </cell>
          <cell r="T3186" t="str">
            <v>TIRE</v>
          </cell>
          <cell r="V3186" t="str">
            <v>195/65R15</v>
          </cell>
          <cell r="Y3186" t="str">
            <v>01</v>
          </cell>
          <cell r="Z3186" t="str">
            <v>TBSR</v>
          </cell>
          <cell r="AA3186" t="str">
            <v>T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 t="str">
            <v>L0</v>
          </cell>
          <cell r="AG3186" t="str">
            <v>PSR0LD4F</v>
          </cell>
          <cell r="AJ3186" t="str">
            <v>B796</v>
          </cell>
          <cell r="AK3186" t="str">
            <v>JD53</v>
          </cell>
          <cell r="AL3186" t="str">
            <v>TZ100</v>
          </cell>
          <cell r="AO3186" t="str">
            <v>195/65R15</v>
          </cell>
          <cell r="AP3186" t="str">
            <v>PSRS</v>
          </cell>
          <cell r="AQ3186" t="str">
            <v>OTHERS</v>
          </cell>
          <cell r="AR3186" t="str">
            <v>15 Inch</v>
          </cell>
          <cell r="AS3186" t="str">
            <v/>
          </cell>
          <cell r="AT3186" t="str">
            <v>REP</v>
          </cell>
          <cell r="AW3186" t="str">
            <v>DLR</v>
          </cell>
          <cell r="AX3186" t="str">
            <v>CONT</v>
          </cell>
          <cell r="AY3186" t="str">
            <v>F</v>
          </cell>
          <cell r="AZ3186">
            <v>10</v>
          </cell>
          <cell r="BA3186">
            <v>40</v>
          </cell>
          <cell r="BB3186">
            <v>30</v>
          </cell>
          <cell r="BC3186">
            <v>202</v>
          </cell>
          <cell r="BD3186" t="str">
            <v>PS</v>
          </cell>
          <cell r="BE3186" t="str">
            <v>PSRS</v>
          </cell>
          <cell r="BF3186" t="str">
            <v>T</v>
          </cell>
          <cell r="BG3186" t="str">
            <v>T</v>
          </cell>
          <cell r="BH3186">
            <v>4.306</v>
          </cell>
          <cell r="BI3186">
            <v>9.1280000000000001</v>
          </cell>
          <cell r="BJ3186">
            <v>0.23899999999999999</v>
          </cell>
          <cell r="BK3186">
            <v>9.4608708750000006E-2</v>
          </cell>
          <cell r="BL3186">
            <v>15</v>
          </cell>
          <cell r="BM3186">
            <v>65</v>
          </cell>
          <cell r="BN3186">
            <v>195</v>
          </cell>
          <cell r="BO3186">
            <v>95</v>
          </cell>
          <cell r="BP3186">
            <v>80</v>
          </cell>
          <cell r="BQ3186">
            <v>0</v>
          </cell>
          <cell r="BR3186">
            <v>2590</v>
          </cell>
          <cell r="BS3186">
            <v>1556</v>
          </cell>
          <cell r="BT3186">
            <v>1556</v>
          </cell>
          <cell r="BU3186">
            <v>1729</v>
          </cell>
          <cell r="BV3186">
            <v>10</v>
          </cell>
          <cell r="BW3186">
            <v>1556</v>
          </cell>
          <cell r="BX3186">
            <v>0</v>
          </cell>
        </row>
        <row r="3187">
          <cell r="E3187" t="str">
            <v>FPSX3487</v>
          </cell>
          <cell r="F3187" t="str">
            <v>195/65R15 91H TZ100 T/L-JD88</v>
          </cell>
          <cell r="G3187" t="str">
            <v>195/65R15 91H F10Z(T)-JD88</v>
          </cell>
          <cell r="H3187" t="str">
            <v>TZ100</v>
          </cell>
          <cell r="I3187" t="str">
            <v>PSR4</v>
          </cell>
          <cell r="J3187" t="str">
            <v>PSR IPPAN S (15 ONLY)</v>
          </cell>
          <cell r="K3187" t="str">
            <v>FIRESTONE</v>
          </cell>
          <cell r="L3187" t="str">
            <v>195/65R15</v>
          </cell>
          <cell r="M3187" t="str">
            <v>FIREHAWK</v>
          </cell>
          <cell r="N3187" t="str">
            <v>COMFORT</v>
          </cell>
          <cell r="O3187" t="str">
            <v>PSRS</v>
          </cell>
          <cell r="P3187" t="str">
            <v>T/L</v>
          </cell>
          <cell r="Q3187" t="str">
            <v>PSR0LH1F</v>
          </cell>
          <cell r="R3187" t="str">
            <v>THAILAND</v>
          </cell>
          <cell r="S3187">
            <v>3</v>
          </cell>
          <cell r="T3187" t="str">
            <v>TIRE</v>
          </cell>
          <cell r="V3187" t="str">
            <v>195/65R15</v>
          </cell>
          <cell r="Y3187" t="str">
            <v>02</v>
          </cell>
          <cell r="Z3187" t="str">
            <v>TBSN</v>
          </cell>
          <cell r="AA3187" t="str">
            <v>T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 t="str">
            <v>L0</v>
          </cell>
          <cell r="AG3187" t="str">
            <v>PSR0LH1F</v>
          </cell>
          <cell r="AJ3187" t="str">
            <v>C212</v>
          </cell>
          <cell r="AK3187" t="str">
            <v>JD88</v>
          </cell>
          <cell r="AL3187" t="str">
            <v>TZ100</v>
          </cell>
          <cell r="AO3187" t="str">
            <v>195/65R15</v>
          </cell>
          <cell r="AP3187" t="str">
            <v>PSRS</v>
          </cell>
          <cell r="AQ3187" t="str">
            <v>OTHERS</v>
          </cell>
          <cell r="AR3187" t="str">
            <v>15 Inch</v>
          </cell>
          <cell r="AS3187" t="str">
            <v/>
          </cell>
          <cell r="AT3187" t="str">
            <v>REP</v>
          </cell>
          <cell r="AW3187" t="str">
            <v>DLR</v>
          </cell>
          <cell r="AX3187" t="str">
            <v>CONT</v>
          </cell>
          <cell r="AY3187" t="str">
            <v>F</v>
          </cell>
          <cell r="AZ3187">
            <v>10</v>
          </cell>
          <cell r="BA3187">
            <v>40</v>
          </cell>
          <cell r="BB3187">
            <v>30</v>
          </cell>
          <cell r="BC3187">
            <v>202</v>
          </cell>
          <cell r="BD3187" t="str">
            <v>PS</v>
          </cell>
          <cell r="BE3187" t="str">
            <v>PSRS</v>
          </cell>
          <cell r="BF3187" t="str">
            <v>T</v>
          </cell>
          <cell r="BG3187" t="str">
            <v>T</v>
          </cell>
          <cell r="BH3187">
            <v>4.306</v>
          </cell>
          <cell r="BI3187">
            <v>8.8559999999999999</v>
          </cell>
          <cell r="BJ3187">
            <v>0.23899999999999999</v>
          </cell>
          <cell r="BK3187">
            <v>9.4608708750000006E-2</v>
          </cell>
          <cell r="BL3187">
            <v>15</v>
          </cell>
          <cell r="BM3187">
            <v>65</v>
          </cell>
          <cell r="BN3187">
            <v>195</v>
          </cell>
          <cell r="BO3187">
            <v>95</v>
          </cell>
          <cell r="BP3187">
            <v>80</v>
          </cell>
          <cell r="BQ3187">
            <v>0</v>
          </cell>
          <cell r="BR3187">
            <v>2590</v>
          </cell>
          <cell r="BS3187">
            <v>1556</v>
          </cell>
          <cell r="BT3187">
            <v>1556</v>
          </cell>
          <cell r="BU3187">
            <v>1729</v>
          </cell>
          <cell r="BV3187">
            <v>10</v>
          </cell>
          <cell r="BW3187">
            <v>1556</v>
          </cell>
          <cell r="BX3187">
            <v>0</v>
          </cell>
        </row>
        <row r="3188">
          <cell r="E3188" t="str">
            <v>FPSX3488</v>
          </cell>
          <cell r="F3188" t="str">
            <v>195/65R15 91H TZ100 T/L-NX70</v>
          </cell>
          <cell r="G3188" t="str">
            <v>195/65R15 91H F10Z(T)-NX70</v>
          </cell>
          <cell r="H3188" t="str">
            <v>TZ100</v>
          </cell>
          <cell r="I3188" t="str">
            <v>PSR4</v>
          </cell>
          <cell r="J3188" t="str">
            <v>PSR IPPAN S (15 ONLY)</v>
          </cell>
          <cell r="K3188" t="str">
            <v>FIRESTONE</v>
          </cell>
          <cell r="L3188" t="str">
            <v>195/65R15</v>
          </cell>
          <cell r="M3188" t="str">
            <v>FIREHAWK</v>
          </cell>
          <cell r="N3188" t="str">
            <v>COMFORT</v>
          </cell>
          <cell r="O3188" t="str">
            <v>PSRS</v>
          </cell>
          <cell r="P3188" t="str">
            <v>T/L</v>
          </cell>
          <cell r="Q3188" t="str">
            <v>PSR0LG8F</v>
          </cell>
          <cell r="R3188" t="str">
            <v>THAILAND</v>
          </cell>
          <cell r="S3188">
            <v>3</v>
          </cell>
          <cell r="T3188" t="str">
            <v>TIRE</v>
          </cell>
          <cell r="V3188" t="str">
            <v>195/65R15</v>
          </cell>
          <cell r="Y3188" t="str">
            <v>02</v>
          </cell>
          <cell r="Z3188" t="str">
            <v>TBSN</v>
          </cell>
          <cell r="AA3188" t="str">
            <v>T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 t="str">
            <v>L0</v>
          </cell>
          <cell r="AG3188" t="str">
            <v>PSR0LG8F</v>
          </cell>
          <cell r="AJ3188" t="str">
            <v>C202</v>
          </cell>
          <cell r="AK3188" t="str">
            <v>NX70</v>
          </cell>
          <cell r="AL3188" t="str">
            <v>TZ100</v>
          </cell>
          <cell r="AO3188" t="str">
            <v>195/65R15</v>
          </cell>
          <cell r="AP3188" t="str">
            <v>PSRS</v>
          </cell>
          <cell r="AQ3188" t="str">
            <v>OTHERS</v>
          </cell>
          <cell r="AR3188" t="str">
            <v>15 Inch</v>
          </cell>
          <cell r="AS3188" t="str">
            <v/>
          </cell>
          <cell r="AT3188" t="str">
            <v>REP</v>
          </cell>
          <cell r="AW3188" t="str">
            <v>DLR</v>
          </cell>
          <cell r="AX3188" t="str">
            <v>CONT</v>
          </cell>
          <cell r="AY3188" t="str">
            <v>F</v>
          </cell>
          <cell r="AZ3188">
            <v>10</v>
          </cell>
          <cell r="BA3188">
            <v>40</v>
          </cell>
          <cell r="BB3188">
            <v>30</v>
          </cell>
          <cell r="BC3188">
            <v>202</v>
          </cell>
          <cell r="BD3188" t="str">
            <v>PS</v>
          </cell>
          <cell r="BE3188" t="str">
            <v>PSRS</v>
          </cell>
          <cell r="BF3188" t="str">
            <v>T</v>
          </cell>
          <cell r="BG3188" t="str">
            <v>T</v>
          </cell>
          <cell r="BH3188">
            <v>5.0890000000000004</v>
          </cell>
          <cell r="BI3188">
            <v>10.199999999999999</v>
          </cell>
          <cell r="BJ3188">
            <v>0.09</v>
          </cell>
          <cell r="BK3188">
            <v>9.4608708750000006E-2</v>
          </cell>
          <cell r="BL3188">
            <v>15</v>
          </cell>
          <cell r="BM3188">
            <v>65</v>
          </cell>
          <cell r="BN3188">
            <v>195</v>
          </cell>
          <cell r="BO3188">
            <v>95</v>
          </cell>
          <cell r="BP3188">
            <v>80</v>
          </cell>
          <cell r="BQ3188">
            <v>0</v>
          </cell>
          <cell r="BR3188">
            <v>2590</v>
          </cell>
          <cell r="BS3188">
            <v>1556</v>
          </cell>
          <cell r="BT3188">
            <v>1556</v>
          </cell>
          <cell r="BU3188">
            <v>1729</v>
          </cell>
          <cell r="BV3188">
            <v>10</v>
          </cell>
          <cell r="BW3188">
            <v>1556</v>
          </cell>
          <cell r="BX3188">
            <v>0</v>
          </cell>
        </row>
        <row r="3189">
          <cell r="E3189" t="str">
            <v>FPSX3490</v>
          </cell>
          <cell r="F3189" t="str">
            <v>205/65R15 94H TZ100 T/L-FK87</v>
          </cell>
          <cell r="G3189" t="str">
            <v>205/65R15 094H F10Z(T)-FK87</v>
          </cell>
          <cell r="H3189" t="str">
            <v>TZ100</v>
          </cell>
          <cell r="I3189" t="str">
            <v>PSR4</v>
          </cell>
          <cell r="J3189" t="str">
            <v>PSR IPPAN S (15 ONLY)</v>
          </cell>
          <cell r="K3189" t="str">
            <v>FIRESTONE</v>
          </cell>
          <cell r="L3189" t="str">
            <v>205/65R15</v>
          </cell>
          <cell r="M3189" t="str">
            <v>FIREHAWK</v>
          </cell>
          <cell r="N3189" t="str">
            <v>COMFORT</v>
          </cell>
          <cell r="O3189" t="str">
            <v>PSRS</v>
          </cell>
          <cell r="P3189" t="str">
            <v>T/L</v>
          </cell>
          <cell r="Q3189" t="str">
            <v>PSR0LC1F</v>
          </cell>
          <cell r="R3189" t="str">
            <v>THAILAND</v>
          </cell>
          <cell r="S3189">
            <v>3</v>
          </cell>
          <cell r="T3189" t="str">
            <v>TIRE</v>
          </cell>
          <cell r="V3189" t="str">
            <v>205/65R15</v>
          </cell>
          <cell r="Y3189" t="str">
            <v>01</v>
          </cell>
          <cell r="Z3189" t="str">
            <v>TBSR</v>
          </cell>
          <cell r="AA3189" t="str">
            <v>T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 t="str">
            <v>L0</v>
          </cell>
          <cell r="AG3189" t="str">
            <v>PSR0LC1F</v>
          </cell>
          <cell r="AJ3189" t="str">
            <v>B764</v>
          </cell>
          <cell r="AK3189" t="str">
            <v>FK87</v>
          </cell>
          <cell r="AL3189" t="str">
            <v>TZ100</v>
          </cell>
          <cell r="AO3189" t="str">
            <v>205/65R15</v>
          </cell>
          <cell r="AP3189" t="str">
            <v>PSRS</v>
          </cell>
          <cell r="AQ3189" t="str">
            <v>OTHERS</v>
          </cell>
          <cell r="AR3189" t="str">
            <v>15 Inch</v>
          </cell>
          <cell r="AS3189" t="str">
            <v/>
          </cell>
          <cell r="AT3189" t="str">
            <v>REP</v>
          </cell>
          <cell r="AW3189" t="str">
            <v>DLR</v>
          </cell>
          <cell r="AX3189" t="str">
            <v>CONT</v>
          </cell>
          <cell r="AY3189" t="str">
            <v>F</v>
          </cell>
          <cell r="AZ3189">
            <v>10</v>
          </cell>
          <cell r="BA3189">
            <v>40</v>
          </cell>
          <cell r="BB3189">
            <v>30</v>
          </cell>
          <cell r="BC3189">
            <v>202</v>
          </cell>
          <cell r="BD3189" t="str">
            <v>PS</v>
          </cell>
          <cell r="BE3189" t="str">
            <v>PSRS</v>
          </cell>
          <cell r="BF3189" t="str">
            <v>T</v>
          </cell>
          <cell r="BG3189" t="str">
            <v>T</v>
          </cell>
          <cell r="BH3189">
            <v>5.5410000000000004</v>
          </cell>
          <cell r="BI3189">
            <v>10.946999999999999</v>
          </cell>
          <cell r="BJ3189">
            <v>0.27</v>
          </cell>
          <cell r="BK3189">
            <v>0.10271778125</v>
          </cell>
          <cell r="BL3189">
            <v>15</v>
          </cell>
          <cell r="BM3189" t="str">
            <v>65</v>
          </cell>
          <cell r="BN3189">
            <v>205</v>
          </cell>
          <cell r="BO3189">
            <v>95</v>
          </cell>
          <cell r="BP3189">
            <v>80</v>
          </cell>
          <cell r="BR3189">
            <v>2690</v>
          </cell>
          <cell r="BS3189">
            <v>1612</v>
          </cell>
          <cell r="BT3189">
            <v>1612</v>
          </cell>
          <cell r="BU3189">
            <v>1791</v>
          </cell>
          <cell r="BV3189">
            <v>10</v>
          </cell>
          <cell r="BW3189">
            <v>1612</v>
          </cell>
          <cell r="BX3189">
            <v>1342.67</v>
          </cell>
        </row>
        <row r="3190">
          <cell r="E3190" t="str">
            <v>FPSX3491</v>
          </cell>
          <cell r="F3190" t="str">
            <v>205/65R15 94H TZ100 T/L-AC50</v>
          </cell>
          <cell r="G3190" t="str">
            <v>205/65R15 094H F10Z(T)-AC50</v>
          </cell>
          <cell r="H3190" t="str">
            <v>TZ100</v>
          </cell>
          <cell r="I3190" t="str">
            <v>PSR4</v>
          </cell>
          <cell r="J3190" t="str">
            <v>PSR IPPAN S (15 ONLY)</v>
          </cell>
          <cell r="K3190" t="str">
            <v>FIRESTONE</v>
          </cell>
          <cell r="L3190" t="str">
            <v>205/65R15</v>
          </cell>
          <cell r="M3190" t="str">
            <v>FIREHAWK</v>
          </cell>
          <cell r="N3190" t="str">
            <v>COMFORT</v>
          </cell>
          <cell r="O3190" t="str">
            <v>PSRS</v>
          </cell>
          <cell r="P3190" t="str">
            <v>T/L</v>
          </cell>
          <cell r="Q3190" t="str">
            <v>PSR0LD6F</v>
          </cell>
          <cell r="R3190" t="str">
            <v>THAILAND</v>
          </cell>
          <cell r="S3190">
            <v>3</v>
          </cell>
          <cell r="T3190" t="str">
            <v>TIRE</v>
          </cell>
          <cell r="V3190" t="str">
            <v>205/65R15</v>
          </cell>
          <cell r="Y3190" t="str">
            <v>01</v>
          </cell>
          <cell r="Z3190" t="str">
            <v>TBSR</v>
          </cell>
          <cell r="AA3190" t="str">
            <v>T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 t="str">
            <v>L0</v>
          </cell>
          <cell r="AG3190" t="str">
            <v>PSR0LD6F</v>
          </cell>
          <cell r="AJ3190" t="str">
            <v>B797</v>
          </cell>
          <cell r="AK3190" t="str">
            <v>AC50</v>
          </cell>
          <cell r="AL3190" t="str">
            <v>TZ100</v>
          </cell>
          <cell r="AO3190" t="str">
            <v>205/65R15</v>
          </cell>
          <cell r="AP3190" t="str">
            <v>PSRS</v>
          </cell>
          <cell r="AQ3190" t="str">
            <v>OTHERS</v>
          </cell>
          <cell r="AR3190" t="str">
            <v>15 Inch</v>
          </cell>
          <cell r="AS3190" t="str">
            <v/>
          </cell>
          <cell r="AT3190" t="str">
            <v>REP</v>
          </cell>
          <cell r="AW3190" t="str">
            <v>DLR</v>
          </cell>
          <cell r="AX3190" t="str">
            <v>CONT</v>
          </cell>
          <cell r="AY3190" t="str">
            <v>F</v>
          </cell>
          <cell r="AZ3190">
            <v>10</v>
          </cell>
          <cell r="BA3190">
            <v>40</v>
          </cell>
          <cell r="BB3190">
            <v>30</v>
          </cell>
          <cell r="BC3190">
            <v>202</v>
          </cell>
          <cell r="BD3190" t="str">
            <v>PS</v>
          </cell>
          <cell r="BE3190" t="str">
            <v>PSRS</v>
          </cell>
          <cell r="BF3190" t="str">
            <v>T</v>
          </cell>
          <cell r="BG3190" t="str">
            <v>T</v>
          </cell>
          <cell r="BH3190">
            <v>5.0220000000000002</v>
          </cell>
          <cell r="BI3190">
            <v>10.019</v>
          </cell>
          <cell r="BJ3190">
            <v>0.27</v>
          </cell>
          <cell r="BK3190">
            <v>0.10271778125</v>
          </cell>
          <cell r="BL3190">
            <v>15</v>
          </cell>
          <cell r="BM3190" t="str">
            <v>65</v>
          </cell>
          <cell r="BN3190">
            <v>205</v>
          </cell>
          <cell r="BO3190">
            <v>95</v>
          </cell>
          <cell r="BP3190">
            <v>80</v>
          </cell>
          <cell r="BR3190">
            <v>2690</v>
          </cell>
          <cell r="BS3190">
            <v>1612</v>
          </cell>
          <cell r="BT3190">
            <v>1612</v>
          </cell>
          <cell r="BU3190">
            <v>1791</v>
          </cell>
          <cell r="BV3190">
            <v>10</v>
          </cell>
          <cell r="BW3190">
            <v>1612</v>
          </cell>
          <cell r="BX3190">
            <v>0</v>
          </cell>
        </row>
        <row r="3191">
          <cell r="E3191" t="str">
            <v>FPSX3492</v>
          </cell>
          <cell r="F3191" t="str">
            <v>205/65R15 94H TZ100 T/L-FK19</v>
          </cell>
          <cell r="G3191" t="str">
            <v>205/65R15 94H F10Z(T)-FK19</v>
          </cell>
          <cell r="H3191" t="str">
            <v>TZ100</v>
          </cell>
          <cell r="I3191" t="str">
            <v>PSR4</v>
          </cell>
          <cell r="J3191" t="str">
            <v>PSR IPPAN S (15 ONLY)</v>
          </cell>
          <cell r="K3191" t="str">
            <v>FIRESTONE</v>
          </cell>
          <cell r="L3191" t="str">
            <v>205/65R15</v>
          </cell>
          <cell r="M3191" t="str">
            <v>FIREHAWK</v>
          </cell>
          <cell r="N3191" t="str">
            <v>COMFORT</v>
          </cell>
          <cell r="O3191" t="str">
            <v>PSRS</v>
          </cell>
          <cell r="P3191" t="str">
            <v>T/L</v>
          </cell>
          <cell r="Q3191" t="str">
            <v>PSR0LG9F</v>
          </cell>
          <cell r="R3191" t="str">
            <v>THAILAND</v>
          </cell>
          <cell r="S3191">
            <v>3</v>
          </cell>
          <cell r="T3191" t="str">
            <v>TIRE</v>
          </cell>
          <cell r="V3191" t="str">
            <v>205/65R15</v>
          </cell>
          <cell r="Y3191" t="str">
            <v>02</v>
          </cell>
          <cell r="Z3191" t="str">
            <v>TBSN</v>
          </cell>
          <cell r="AA3191" t="str">
            <v>T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 t="str">
            <v>L0</v>
          </cell>
          <cell r="AG3191" t="str">
            <v>PSR0LG9F</v>
          </cell>
          <cell r="AJ3191" t="str">
            <v>C198</v>
          </cell>
          <cell r="AK3191" t="str">
            <v>FK19</v>
          </cell>
          <cell r="AL3191" t="str">
            <v>TZ100</v>
          </cell>
          <cell r="AO3191" t="str">
            <v>205/65R15</v>
          </cell>
          <cell r="AP3191" t="str">
            <v>PSRS</v>
          </cell>
          <cell r="AQ3191" t="str">
            <v>OTHERS</v>
          </cell>
          <cell r="AR3191" t="str">
            <v>15 Inch</v>
          </cell>
          <cell r="AS3191" t="str">
            <v/>
          </cell>
          <cell r="AT3191" t="str">
            <v>REP</v>
          </cell>
          <cell r="AW3191" t="str">
            <v>DLR</v>
          </cell>
          <cell r="AX3191" t="str">
            <v>CONT</v>
          </cell>
          <cell r="AY3191" t="str">
            <v>F</v>
          </cell>
          <cell r="AZ3191">
            <v>10</v>
          </cell>
          <cell r="BA3191">
            <v>40</v>
          </cell>
          <cell r="BB3191">
            <v>30</v>
          </cell>
          <cell r="BC3191">
            <v>202</v>
          </cell>
          <cell r="BD3191" t="str">
            <v>PS</v>
          </cell>
          <cell r="BE3191" t="str">
            <v>PSRS</v>
          </cell>
          <cell r="BF3191" t="str">
            <v>T</v>
          </cell>
          <cell r="BG3191" t="str">
            <v>T</v>
          </cell>
          <cell r="BH3191">
            <v>5.5030000000000001</v>
          </cell>
          <cell r="BI3191">
            <v>11.061999999999999</v>
          </cell>
          <cell r="BJ3191">
            <v>0.1</v>
          </cell>
          <cell r="BK3191">
            <v>0.10271778125</v>
          </cell>
          <cell r="BL3191">
            <v>15</v>
          </cell>
          <cell r="BM3191" t="str">
            <v>65</v>
          </cell>
          <cell r="BN3191">
            <v>205</v>
          </cell>
          <cell r="BO3191">
            <v>95</v>
          </cell>
          <cell r="BP3191">
            <v>80</v>
          </cell>
          <cell r="BR3191">
            <v>2690</v>
          </cell>
          <cell r="BS3191">
            <v>1612</v>
          </cell>
          <cell r="BT3191">
            <v>1612</v>
          </cell>
          <cell r="BU3191">
            <v>1791</v>
          </cell>
          <cell r="BV3191">
            <v>10</v>
          </cell>
          <cell r="BW3191">
            <v>1612</v>
          </cell>
          <cell r="BX3191">
            <v>0</v>
          </cell>
        </row>
        <row r="3192">
          <cell r="E3192" t="str">
            <v>FPSX3493</v>
          </cell>
          <cell r="F3192" t="str">
            <v>205/65R15 94H TZ100 T/L-AC13</v>
          </cell>
          <cell r="G3192" t="str">
            <v>205/65R15 94H F10Z(T)-AC13</v>
          </cell>
          <cell r="H3192" t="str">
            <v>TZ100</v>
          </cell>
          <cell r="I3192" t="str">
            <v>PSR4</v>
          </cell>
          <cell r="J3192" t="str">
            <v>PSR IPPAN S (15 ONLY)</v>
          </cell>
          <cell r="K3192" t="str">
            <v>FIRESTONE</v>
          </cell>
          <cell r="L3192" t="str">
            <v>205/65R15</v>
          </cell>
          <cell r="M3192" t="str">
            <v>FIREHAWK</v>
          </cell>
          <cell r="N3192" t="str">
            <v>COMFORT</v>
          </cell>
          <cell r="O3192" t="str">
            <v>PSRS</v>
          </cell>
          <cell r="P3192" t="str">
            <v>T/L</v>
          </cell>
          <cell r="Q3192" t="str">
            <v>PSR0LH3F</v>
          </cell>
          <cell r="R3192" t="str">
            <v>THAILAND</v>
          </cell>
          <cell r="S3192">
            <v>3</v>
          </cell>
          <cell r="T3192" t="str">
            <v>TIRE</v>
          </cell>
          <cell r="V3192" t="str">
            <v>205/65R15</v>
          </cell>
          <cell r="Y3192" t="str">
            <v>02</v>
          </cell>
          <cell r="Z3192" t="str">
            <v>TBSN</v>
          </cell>
          <cell r="AA3192" t="str">
            <v>T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 t="str">
            <v>L0</v>
          </cell>
          <cell r="AG3192" t="str">
            <v>PSR0LH3F</v>
          </cell>
          <cell r="AJ3192" t="str">
            <v>C216</v>
          </cell>
          <cell r="AK3192" t="str">
            <v>AC13</v>
          </cell>
          <cell r="AL3192" t="str">
            <v>TZ100</v>
          </cell>
          <cell r="AO3192" t="str">
            <v>205/65R15</v>
          </cell>
          <cell r="AP3192" t="str">
            <v>PSRS</v>
          </cell>
          <cell r="AQ3192" t="str">
            <v>OTHERS</v>
          </cell>
          <cell r="AR3192" t="str">
            <v>15 Inch</v>
          </cell>
          <cell r="AS3192" t="str">
            <v/>
          </cell>
          <cell r="AT3192" t="str">
            <v>EXP</v>
          </cell>
          <cell r="AW3192" t="str">
            <v>DLR</v>
          </cell>
          <cell r="AX3192" t="str">
            <v>CONT</v>
          </cell>
          <cell r="AY3192" t="str">
            <v>F</v>
          </cell>
          <cell r="AZ3192">
            <v>10</v>
          </cell>
          <cell r="BA3192">
            <v>40</v>
          </cell>
          <cell r="BB3192">
            <v>30</v>
          </cell>
          <cell r="BC3192">
            <v>202</v>
          </cell>
          <cell r="BD3192" t="str">
            <v>PS</v>
          </cell>
          <cell r="BE3192" t="str">
            <v>PSRS</v>
          </cell>
          <cell r="BF3192" t="str">
            <v>T</v>
          </cell>
          <cell r="BG3192" t="str">
            <v>T</v>
          </cell>
          <cell r="BH3192">
            <v>4.859</v>
          </cell>
          <cell r="BI3192">
            <v>9.9610000000000003</v>
          </cell>
          <cell r="BJ3192">
            <v>0.1</v>
          </cell>
          <cell r="BK3192">
            <v>0.10271778125</v>
          </cell>
          <cell r="BL3192">
            <v>15</v>
          </cell>
          <cell r="BM3192" t="str">
            <v>65</v>
          </cell>
          <cell r="BN3192">
            <v>205</v>
          </cell>
          <cell r="BO3192">
            <v>95</v>
          </cell>
          <cell r="BP3192">
            <v>80</v>
          </cell>
          <cell r="BS3192">
            <v>0</v>
          </cell>
          <cell r="BU3192">
            <v>0</v>
          </cell>
          <cell r="BV3192">
            <v>0</v>
          </cell>
          <cell r="BW3192">
            <v>0</v>
          </cell>
          <cell r="BX3192">
            <v>0</v>
          </cell>
        </row>
        <row r="3193">
          <cell r="E3193" t="str">
            <v>FPSX3500</v>
          </cell>
          <cell r="F3193" t="str">
            <v>215/65R15 96H TZ100 T/L-MM89</v>
          </cell>
          <cell r="G3193" t="str">
            <v>215/65R15 096H F10Z(T)-MM89</v>
          </cell>
          <cell r="H3193" t="str">
            <v>TZ100</v>
          </cell>
          <cell r="I3193" t="str">
            <v>PSR4</v>
          </cell>
          <cell r="J3193" t="str">
            <v>PSR IPPAN S (15 ONLY)</v>
          </cell>
          <cell r="K3193" t="str">
            <v>FIRESTONE</v>
          </cell>
          <cell r="L3193" t="str">
            <v>215/65R15</v>
          </cell>
          <cell r="M3193" t="str">
            <v>FIREHAWK</v>
          </cell>
          <cell r="N3193" t="str">
            <v>COMFORT</v>
          </cell>
          <cell r="O3193" t="str">
            <v>PSRS</v>
          </cell>
          <cell r="P3193" t="str">
            <v>T/L</v>
          </cell>
          <cell r="Q3193" t="str">
            <v>PSR0LC2F</v>
          </cell>
          <cell r="R3193" t="str">
            <v>THAILAND</v>
          </cell>
          <cell r="S3193">
            <v>3</v>
          </cell>
          <cell r="T3193" t="str">
            <v>TIRE</v>
          </cell>
          <cell r="V3193" t="str">
            <v>215/65R15</v>
          </cell>
          <cell r="Y3193" t="str">
            <v>01</v>
          </cell>
          <cell r="Z3193" t="str">
            <v>TBSR</v>
          </cell>
          <cell r="AA3193" t="str">
            <v>T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 t="str">
            <v>L0</v>
          </cell>
          <cell r="AG3193" t="str">
            <v>PSR0LC2F</v>
          </cell>
          <cell r="AJ3193" t="str">
            <v>B779</v>
          </cell>
          <cell r="AK3193" t="str">
            <v>MM89</v>
          </cell>
          <cell r="AL3193" t="str">
            <v>TZ100</v>
          </cell>
          <cell r="AO3193" t="str">
            <v>215/65R15</v>
          </cell>
          <cell r="AP3193" t="str">
            <v>PSRS</v>
          </cell>
          <cell r="AQ3193" t="str">
            <v>OTHERS</v>
          </cell>
          <cell r="AR3193" t="str">
            <v>15 Inch</v>
          </cell>
          <cell r="AS3193" t="str">
            <v/>
          </cell>
          <cell r="AT3193" t="str">
            <v>REP</v>
          </cell>
          <cell r="AW3193" t="str">
            <v>DLR</v>
          </cell>
          <cell r="AX3193" t="str">
            <v>CONT</v>
          </cell>
          <cell r="AY3193" t="str">
            <v>F</v>
          </cell>
          <cell r="AZ3193">
            <v>10</v>
          </cell>
          <cell r="BA3193">
            <v>40</v>
          </cell>
          <cell r="BB3193">
            <v>30</v>
          </cell>
          <cell r="BC3193">
            <v>202</v>
          </cell>
          <cell r="BD3193" t="str">
            <v>PS</v>
          </cell>
          <cell r="BE3193" t="str">
            <v>PSRS</v>
          </cell>
          <cell r="BF3193" t="str">
            <v>T</v>
          </cell>
          <cell r="BG3193" t="str">
            <v>T</v>
          </cell>
          <cell r="BH3193">
            <v>6.0380000000000003</v>
          </cell>
          <cell r="BI3193">
            <v>11.967000000000001</v>
          </cell>
          <cell r="BJ3193">
            <v>0.27</v>
          </cell>
          <cell r="BK3193">
            <v>0.11124636374999999</v>
          </cell>
          <cell r="BL3193">
            <v>15</v>
          </cell>
          <cell r="BM3193" t="str">
            <v>65</v>
          </cell>
          <cell r="BN3193">
            <v>215</v>
          </cell>
          <cell r="BO3193">
            <v>95</v>
          </cell>
          <cell r="BP3193">
            <v>80</v>
          </cell>
          <cell r="BR3193">
            <v>3460</v>
          </cell>
          <cell r="BS3193">
            <v>2075</v>
          </cell>
          <cell r="BT3193">
            <v>2075</v>
          </cell>
          <cell r="BU3193">
            <v>2306</v>
          </cell>
          <cell r="BV3193">
            <v>10</v>
          </cell>
          <cell r="BW3193">
            <v>2075</v>
          </cell>
          <cell r="BX3193">
            <v>1749.87</v>
          </cell>
        </row>
        <row r="3194">
          <cell r="E3194" t="str">
            <v>FPSX3501</v>
          </cell>
          <cell r="F3194" t="str">
            <v>215/65R15 96H TZ100 T/L-MM77</v>
          </cell>
          <cell r="G3194" t="str">
            <v>215/65R15 96H F10Z(T)-MM77</v>
          </cell>
          <cell r="H3194" t="str">
            <v>TZ100</v>
          </cell>
          <cell r="I3194" t="str">
            <v>PSR4</v>
          </cell>
          <cell r="J3194" t="str">
            <v>PSR IPPAN S (15 ONLY)</v>
          </cell>
          <cell r="K3194" t="str">
            <v>FIRESTONE</v>
          </cell>
          <cell r="L3194" t="str">
            <v>215/65R15</v>
          </cell>
          <cell r="M3194" t="str">
            <v>FIREHAWK</v>
          </cell>
          <cell r="N3194" t="str">
            <v>COMFORT</v>
          </cell>
          <cell r="O3194" t="str">
            <v>PSRS</v>
          </cell>
          <cell r="P3194" t="str">
            <v>T/L</v>
          </cell>
          <cell r="Q3194" t="str">
            <v>PSR0LH0F</v>
          </cell>
          <cell r="R3194" t="str">
            <v>THAILAND</v>
          </cell>
          <cell r="S3194">
            <v>3</v>
          </cell>
          <cell r="T3194" t="str">
            <v>TIRE</v>
          </cell>
          <cell r="V3194" t="str">
            <v>215/65R15</v>
          </cell>
          <cell r="Y3194" t="str">
            <v>02</v>
          </cell>
          <cell r="Z3194" t="str">
            <v>TBSN</v>
          </cell>
          <cell r="AA3194" t="str">
            <v>T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 t="str">
            <v>L0</v>
          </cell>
          <cell r="AG3194" t="str">
            <v>PSR0LH0F</v>
          </cell>
          <cell r="AJ3194" t="str">
            <v>C200</v>
          </cell>
          <cell r="AK3194" t="str">
            <v>MM77</v>
          </cell>
          <cell r="AL3194" t="str">
            <v>TZ100</v>
          </cell>
          <cell r="AO3194" t="str">
            <v>215/65R15</v>
          </cell>
          <cell r="AP3194" t="str">
            <v>PSRS</v>
          </cell>
          <cell r="AQ3194" t="str">
            <v>OTHERS</v>
          </cell>
          <cell r="AR3194" t="str">
            <v>15 Inch</v>
          </cell>
          <cell r="AS3194" t="str">
            <v/>
          </cell>
          <cell r="AT3194" t="str">
            <v>REP</v>
          </cell>
          <cell r="AW3194" t="str">
            <v>DLR</v>
          </cell>
          <cell r="AX3194" t="str">
            <v>CONT</v>
          </cell>
          <cell r="AY3194" t="str">
            <v>F</v>
          </cell>
          <cell r="AZ3194">
            <v>10</v>
          </cell>
          <cell r="BA3194">
            <v>40</v>
          </cell>
          <cell r="BB3194">
            <v>30</v>
          </cell>
          <cell r="BC3194">
            <v>202</v>
          </cell>
          <cell r="BD3194" t="str">
            <v>PS</v>
          </cell>
          <cell r="BE3194" t="str">
            <v>PSRS</v>
          </cell>
          <cell r="BF3194" t="str">
            <v>T</v>
          </cell>
          <cell r="BG3194" t="str">
            <v>T</v>
          </cell>
          <cell r="BH3194">
            <v>5.9219999999999997</v>
          </cell>
          <cell r="BI3194">
            <v>11.981999999999999</v>
          </cell>
          <cell r="BJ3194">
            <v>0.09</v>
          </cell>
          <cell r="BK3194">
            <v>0.11124636374999999</v>
          </cell>
          <cell r="BL3194">
            <v>15</v>
          </cell>
          <cell r="BM3194" t="str">
            <v>65</v>
          </cell>
          <cell r="BN3194">
            <v>215</v>
          </cell>
          <cell r="BO3194">
            <v>95</v>
          </cell>
          <cell r="BR3194">
            <v>3460</v>
          </cell>
          <cell r="BS3194">
            <v>2075</v>
          </cell>
          <cell r="BT3194">
            <v>2075</v>
          </cell>
          <cell r="BU3194">
            <v>2306</v>
          </cell>
          <cell r="BV3194">
            <v>10</v>
          </cell>
          <cell r="BW3194">
            <v>2075</v>
          </cell>
          <cell r="BX3194">
            <v>1749.87</v>
          </cell>
        </row>
        <row r="3195">
          <cell r="E3195" t="str">
            <v>FPSX3550</v>
          </cell>
          <cell r="F3195" t="str">
            <v>145/70R13 71T F590Z T/L(ED58)</v>
          </cell>
          <cell r="G3195" t="str">
            <v>145/70R13 071T F590Z(T)-ED58</v>
          </cell>
          <cell r="H3195" t="str">
            <v>F590</v>
          </cell>
          <cell r="I3195" t="str">
            <v>PSR5</v>
          </cell>
          <cell r="J3195" t="str">
            <v>PSR IPPAN XS (14 DOWN)</v>
          </cell>
          <cell r="K3195" t="str">
            <v>FIRESTONE</v>
          </cell>
          <cell r="L3195" t="str">
            <v>145/70R13</v>
          </cell>
          <cell r="M3195" t="str">
            <v>F590</v>
          </cell>
          <cell r="N3195" t="str">
            <v>PASSENGER CAR</v>
          </cell>
          <cell r="O3195" t="str">
            <v>PSRS</v>
          </cell>
          <cell r="P3195" t="str">
            <v>T/L</v>
          </cell>
          <cell r="Q3195" t="str">
            <v>PSR0LE0F</v>
          </cell>
          <cell r="R3195" t="str">
            <v>THAILAND</v>
          </cell>
          <cell r="S3195">
            <v>3</v>
          </cell>
          <cell r="T3195" t="str">
            <v>TIRE</v>
          </cell>
          <cell r="V3195" t="str">
            <v>145/70R13</v>
          </cell>
          <cell r="Y3195" t="str">
            <v>01</v>
          </cell>
          <cell r="Z3195" t="str">
            <v>TBSR</v>
          </cell>
          <cell r="AA3195" t="str">
            <v>T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 t="str">
            <v>L0</v>
          </cell>
          <cell r="AG3195" t="str">
            <v>PSR0LE0F</v>
          </cell>
          <cell r="AJ3195" t="str">
            <v>B809</v>
          </cell>
          <cell r="AK3195" t="str">
            <v>ED58</v>
          </cell>
          <cell r="AL3195" t="str">
            <v>F590</v>
          </cell>
          <cell r="AO3195" t="str">
            <v>145/70R13</v>
          </cell>
          <cell r="AP3195" t="str">
            <v>PSRS</v>
          </cell>
          <cell r="AQ3195" t="str">
            <v>OTHERS</v>
          </cell>
          <cell r="AR3195" t="str">
            <v>13 Inch</v>
          </cell>
          <cell r="AS3195" t="str">
            <v/>
          </cell>
          <cell r="AT3195" t="str">
            <v>REP</v>
          </cell>
          <cell r="AW3195" t="str">
            <v>OEM</v>
          </cell>
          <cell r="AX3195" t="str">
            <v>CONT</v>
          </cell>
          <cell r="AY3195" t="str">
            <v>F</v>
          </cell>
          <cell r="AZ3195">
            <v>10</v>
          </cell>
          <cell r="BA3195">
            <v>40</v>
          </cell>
          <cell r="BB3195">
            <v>30</v>
          </cell>
          <cell r="BC3195">
            <v>202</v>
          </cell>
          <cell r="BD3195" t="str">
            <v>PS</v>
          </cell>
          <cell r="BE3195" t="str">
            <v>PSRS</v>
          </cell>
          <cell r="BF3195" t="str">
            <v>T</v>
          </cell>
          <cell r="BG3195" t="str">
            <v>T</v>
          </cell>
          <cell r="BH3195">
            <v>2.6720000000000002</v>
          </cell>
          <cell r="BI3195">
            <v>5.2320000000000002</v>
          </cell>
          <cell r="BJ3195">
            <v>0.17</v>
          </cell>
          <cell r="BK3195">
            <v>5.2595914400000006E-2</v>
          </cell>
          <cell r="BL3195">
            <v>13</v>
          </cell>
          <cell r="BM3195" t="str">
            <v>70</v>
          </cell>
          <cell r="BN3195">
            <v>145</v>
          </cell>
          <cell r="BP3195">
            <v>80</v>
          </cell>
          <cell r="BR3195">
            <v>0</v>
          </cell>
          <cell r="BS3195">
            <v>0</v>
          </cell>
          <cell r="BT3195">
            <v>0</v>
          </cell>
          <cell r="BU3195">
            <v>0</v>
          </cell>
          <cell r="BV3195">
            <v>0</v>
          </cell>
          <cell r="BW3195">
            <v>0</v>
          </cell>
          <cell r="BX3195">
            <v>0</v>
          </cell>
        </row>
        <row r="3196">
          <cell r="E3196" t="str">
            <v>FPSX3551</v>
          </cell>
          <cell r="F3196" t="str">
            <v>145/70R13 71T F590Z T/L(ED12)</v>
          </cell>
          <cell r="G3196" t="str">
            <v>145/70R13 71T F590Z(T)-ED12</v>
          </cell>
          <cell r="H3196" t="str">
            <v>F590</v>
          </cell>
          <cell r="I3196" t="str">
            <v>PSR5</v>
          </cell>
          <cell r="J3196" t="str">
            <v>PSR IPPAN XS (14 DOWN)</v>
          </cell>
          <cell r="K3196" t="str">
            <v>FIRESTONE</v>
          </cell>
          <cell r="L3196" t="str">
            <v>145/70R13</v>
          </cell>
          <cell r="M3196" t="str">
            <v>F590</v>
          </cell>
          <cell r="N3196" t="str">
            <v>PASSENGER CAR</v>
          </cell>
          <cell r="O3196" t="str">
            <v>PSRS</v>
          </cell>
          <cell r="P3196" t="str">
            <v>T/L</v>
          </cell>
          <cell r="Q3196" t="str">
            <v>PSR0LJ4F</v>
          </cell>
          <cell r="R3196" t="str">
            <v>THAILAND</v>
          </cell>
          <cell r="S3196">
            <v>3</v>
          </cell>
          <cell r="T3196" t="str">
            <v>TIRE</v>
          </cell>
          <cell r="V3196" t="str">
            <v>145/70R13</v>
          </cell>
          <cell r="Y3196" t="str">
            <v>02</v>
          </cell>
          <cell r="Z3196" t="str">
            <v>TBSN</v>
          </cell>
          <cell r="AA3196" t="str">
            <v>T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 t="str">
            <v>L0</v>
          </cell>
          <cell r="AG3196" t="str">
            <v>PSR0LJ4F</v>
          </cell>
          <cell r="AJ3196" t="str">
            <v>C232</v>
          </cell>
          <cell r="AK3196" t="str">
            <v>ED12</v>
          </cell>
          <cell r="AL3196" t="str">
            <v>F590</v>
          </cell>
          <cell r="AO3196" t="str">
            <v>145/70R13</v>
          </cell>
          <cell r="AP3196" t="str">
            <v>PSRS</v>
          </cell>
          <cell r="AQ3196" t="str">
            <v>OTHERS</v>
          </cell>
          <cell r="AR3196" t="str">
            <v>13 Inch</v>
          </cell>
          <cell r="AS3196" t="str">
            <v/>
          </cell>
          <cell r="AT3196" t="str">
            <v>REP</v>
          </cell>
          <cell r="AW3196" t="str">
            <v>OEM</v>
          </cell>
          <cell r="AX3196" t="str">
            <v>CONT</v>
          </cell>
          <cell r="AY3196" t="str">
            <v>F</v>
          </cell>
          <cell r="AZ3196">
            <v>10</v>
          </cell>
          <cell r="BA3196">
            <v>40</v>
          </cell>
          <cell r="BB3196">
            <v>30</v>
          </cell>
          <cell r="BC3196">
            <v>202</v>
          </cell>
          <cell r="BD3196" t="str">
            <v>PS</v>
          </cell>
          <cell r="BE3196" t="str">
            <v>PSRS</v>
          </cell>
          <cell r="BF3196" t="str">
            <v>T</v>
          </cell>
          <cell r="BG3196" t="str">
            <v>T</v>
          </cell>
          <cell r="BH3196">
            <v>2.6859999999999999</v>
          </cell>
          <cell r="BI3196">
            <v>5.4059999999999997</v>
          </cell>
          <cell r="BJ3196">
            <v>0.05</v>
          </cell>
          <cell r="BK3196">
            <v>5.2595914400000006E-2</v>
          </cell>
          <cell r="BL3196">
            <v>13</v>
          </cell>
          <cell r="BM3196" t="str">
            <v>70</v>
          </cell>
          <cell r="BN3196">
            <v>145</v>
          </cell>
          <cell r="BO3196">
            <v>95</v>
          </cell>
          <cell r="BP3196">
            <v>80</v>
          </cell>
          <cell r="BR3196">
            <v>0</v>
          </cell>
          <cell r="BS3196">
            <v>0</v>
          </cell>
          <cell r="BT3196">
            <v>0</v>
          </cell>
          <cell r="BU3196">
            <v>0</v>
          </cell>
          <cell r="BV3196">
            <v>0</v>
          </cell>
          <cell r="BW3196">
            <v>0</v>
          </cell>
          <cell r="BX3196">
            <v>0</v>
          </cell>
        </row>
        <row r="3197">
          <cell r="E3197" t="str">
            <v>FPSX3560</v>
          </cell>
          <cell r="F3197" t="str">
            <v>155/70R13 75T F590ZT/L(HB43)</v>
          </cell>
          <cell r="G3197" t="str">
            <v>155/70R13 75T F590Z(T)(HB43)</v>
          </cell>
          <cell r="H3197" t="str">
            <v>F590</v>
          </cell>
          <cell r="I3197" t="str">
            <v>PSR5</v>
          </cell>
          <cell r="J3197" t="str">
            <v>PSR IPPAN XS (14 DOWN)</v>
          </cell>
          <cell r="K3197" t="str">
            <v>FIRESTONE</v>
          </cell>
          <cell r="L3197" t="str">
            <v>155/70R13</v>
          </cell>
          <cell r="M3197" t="str">
            <v>F590</v>
          </cell>
          <cell r="N3197" t="str">
            <v>PASSENGER CAR</v>
          </cell>
          <cell r="O3197" t="str">
            <v>PSRS</v>
          </cell>
          <cell r="P3197" t="str">
            <v>T/L</v>
          </cell>
          <cell r="Q3197" t="str">
            <v>PSR0L93F</v>
          </cell>
          <cell r="R3197" t="str">
            <v>THAILAND</v>
          </cell>
          <cell r="S3197">
            <v>3</v>
          </cell>
          <cell r="T3197" t="str">
            <v>TIRE</v>
          </cell>
          <cell r="V3197" t="str">
            <v>155/70R13</v>
          </cell>
          <cell r="Y3197" t="str">
            <v>01</v>
          </cell>
          <cell r="Z3197" t="str">
            <v>TBSR</v>
          </cell>
          <cell r="AA3197" t="str">
            <v>T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 t="str">
            <v>L0</v>
          </cell>
          <cell r="AG3197" t="str">
            <v>PSR0L93F</v>
          </cell>
          <cell r="AJ3197" t="str">
            <v>B694</v>
          </cell>
          <cell r="AK3197" t="str">
            <v>HB43</v>
          </cell>
          <cell r="AL3197" t="str">
            <v>F590</v>
          </cell>
          <cell r="AO3197" t="str">
            <v>155/70R13</v>
          </cell>
          <cell r="AP3197" t="str">
            <v>PSRS</v>
          </cell>
          <cell r="AQ3197" t="str">
            <v>OTHERS</v>
          </cell>
          <cell r="AR3197" t="str">
            <v>13 Inch</v>
          </cell>
          <cell r="AS3197" t="str">
            <v/>
          </cell>
          <cell r="AT3197" t="str">
            <v>REP</v>
          </cell>
          <cell r="AW3197" t="str">
            <v>OEM</v>
          </cell>
          <cell r="AX3197" t="str">
            <v>CONT</v>
          </cell>
          <cell r="AY3197" t="str">
            <v>F</v>
          </cell>
          <cell r="AZ3197">
            <v>10</v>
          </cell>
          <cell r="BA3197">
            <v>40</v>
          </cell>
          <cell r="BB3197">
            <v>30</v>
          </cell>
          <cell r="BC3197">
            <v>202</v>
          </cell>
          <cell r="BD3197" t="str">
            <v>PS</v>
          </cell>
          <cell r="BE3197" t="str">
            <v>PSRS</v>
          </cell>
          <cell r="BF3197" t="str">
            <v>T</v>
          </cell>
          <cell r="BG3197" t="str">
            <v>T</v>
          </cell>
          <cell r="BH3197">
            <v>2.9780000000000002</v>
          </cell>
          <cell r="BI3197">
            <v>6.008</v>
          </cell>
          <cell r="BJ3197">
            <v>0.06</v>
          </cell>
          <cell r="BK3197">
            <v>5.8388428800000003E-2</v>
          </cell>
          <cell r="BL3197">
            <v>13</v>
          </cell>
          <cell r="BM3197" t="str">
            <v>70</v>
          </cell>
          <cell r="BN3197">
            <v>155</v>
          </cell>
          <cell r="BP3197">
            <v>95</v>
          </cell>
          <cell r="BR3197">
            <v>0</v>
          </cell>
          <cell r="BS3197">
            <v>0</v>
          </cell>
          <cell r="BT3197">
            <v>0</v>
          </cell>
          <cell r="BU3197">
            <v>0</v>
          </cell>
          <cell r="BV3197">
            <v>0</v>
          </cell>
          <cell r="BW3197">
            <v>0</v>
          </cell>
          <cell r="BX3197">
            <v>0</v>
          </cell>
        </row>
        <row r="3198">
          <cell r="E3198" t="str">
            <v>FPSX3561</v>
          </cell>
          <cell r="F3198" t="str">
            <v>155/70R13 75T F590ZT/L(HB96)</v>
          </cell>
          <cell r="G3198" t="str">
            <v>155/70R13 75T F590Z(T)(HB96)</v>
          </cell>
          <cell r="H3198" t="str">
            <v>F590</v>
          </cell>
          <cell r="I3198" t="str">
            <v>PSR5</v>
          </cell>
          <cell r="J3198" t="str">
            <v>PSR IPPAN XS (14 DOWN)</v>
          </cell>
          <cell r="K3198" t="str">
            <v>FIRESTONE</v>
          </cell>
          <cell r="L3198" t="str">
            <v>155/70R13</v>
          </cell>
          <cell r="M3198" t="str">
            <v>F590</v>
          </cell>
          <cell r="N3198" t="str">
            <v>PASSENGER CAR</v>
          </cell>
          <cell r="O3198" t="str">
            <v>PSRS</v>
          </cell>
          <cell r="P3198" t="str">
            <v>T/L</v>
          </cell>
          <cell r="Q3198" t="str">
            <v>PSR0LJ1F</v>
          </cell>
          <cell r="R3198" t="str">
            <v>THAILAND</v>
          </cell>
          <cell r="S3198">
            <v>3</v>
          </cell>
          <cell r="T3198" t="str">
            <v>TIRE</v>
          </cell>
          <cell r="V3198" t="str">
            <v>155/70R13</v>
          </cell>
          <cell r="Y3198" t="str">
            <v>02</v>
          </cell>
          <cell r="Z3198" t="str">
            <v>TBSN</v>
          </cell>
          <cell r="AA3198" t="str">
            <v>T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 t="str">
            <v>L0</v>
          </cell>
          <cell r="AG3198" t="str">
            <v>PSR0LJ1F</v>
          </cell>
          <cell r="AJ3198" t="str">
            <v>C227</v>
          </cell>
          <cell r="AK3198" t="str">
            <v>HB96</v>
          </cell>
          <cell r="AL3198" t="str">
            <v>F590</v>
          </cell>
          <cell r="AO3198" t="str">
            <v>155/70R13</v>
          </cell>
          <cell r="AP3198" t="str">
            <v>PSRS</v>
          </cell>
          <cell r="AQ3198" t="str">
            <v>OTHERS</v>
          </cell>
          <cell r="AR3198" t="str">
            <v>13 Inch</v>
          </cell>
          <cell r="AS3198" t="str">
            <v/>
          </cell>
          <cell r="AT3198" t="str">
            <v>REP</v>
          </cell>
          <cell r="AW3198" t="str">
            <v>OEM</v>
          </cell>
          <cell r="AX3198" t="str">
            <v>CONT</v>
          </cell>
          <cell r="AY3198" t="str">
            <v>F</v>
          </cell>
          <cell r="AZ3198">
            <v>10</v>
          </cell>
          <cell r="BA3198">
            <v>40</v>
          </cell>
          <cell r="BB3198">
            <v>30</v>
          </cell>
          <cell r="BC3198">
            <v>202</v>
          </cell>
          <cell r="BD3198" t="str">
            <v>PS</v>
          </cell>
          <cell r="BE3198" t="str">
            <v>PSRS</v>
          </cell>
          <cell r="BF3198" t="str">
            <v>T</v>
          </cell>
          <cell r="BG3198" t="str">
            <v>T</v>
          </cell>
          <cell r="BH3198">
            <v>2.9780000000000002</v>
          </cell>
          <cell r="BI3198">
            <v>6.008</v>
          </cell>
          <cell r="BJ3198">
            <v>0.06</v>
          </cell>
          <cell r="BK3198">
            <v>5.8388428800000003E-2</v>
          </cell>
          <cell r="BL3198">
            <v>13</v>
          </cell>
          <cell r="BM3198" t="str">
            <v>70</v>
          </cell>
          <cell r="BN3198">
            <v>155</v>
          </cell>
          <cell r="BO3198">
            <v>95</v>
          </cell>
          <cell r="BP3198">
            <v>90</v>
          </cell>
          <cell r="BR3198">
            <v>0</v>
          </cell>
          <cell r="BS3198">
            <v>0</v>
          </cell>
          <cell r="BT3198">
            <v>0</v>
          </cell>
          <cell r="BU3198">
            <v>0</v>
          </cell>
          <cell r="BV3198">
            <v>0</v>
          </cell>
          <cell r="BW3198">
            <v>0</v>
          </cell>
          <cell r="BX3198">
            <v>0</v>
          </cell>
        </row>
        <row r="3199">
          <cell r="E3199" t="str">
            <v>FPSX3570</v>
          </cell>
          <cell r="F3199" t="str">
            <v>165/70R13 79T F590ZT/L(GS32)</v>
          </cell>
          <cell r="G3199" t="str">
            <v>165/70R13 79T F590Z(T)(GS32)</v>
          </cell>
          <cell r="H3199" t="str">
            <v>F590</v>
          </cell>
          <cell r="I3199" t="str">
            <v>PSR5</v>
          </cell>
          <cell r="J3199" t="str">
            <v>PSR IPPAN XS (14 DOWN)</v>
          </cell>
          <cell r="K3199" t="str">
            <v>FIRESTONE</v>
          </cell>
          <cell r="L3199" t="str">
            <v>165/70R13</v>
          </cell>
          <cell r="M3199" t="str">
            <v>F590</v>
          </cell>
          <cell r="N3199" t="str">
            <v>PASSENGER CAR</v>
          </cell>
          <cell r="O3199" t="str">
            <v>PSRS</v>
          </cell>
          <cell r="P3199" t="str">
            <v>T/L</v>
          </cell>
          <cell r="Q3199" t="str">
            <v>PSR0L94F</v>
          </cell>
          <cell r="R3199" t="str">
            <v>THAILAND</v>
          </cell>
          <cell r="S3199">
            <v>3</v>
          </cell>
          <cell r="T3199" t="str">
            <v>TIRE</v>
          </cell>
          <cell r="V3199" t="str">
            <v>165/70R13</v>
          </cell>
          <cell r="Y3199" t="str">
            <v>01</v>
          </cell>
          <cell r="Z3199" t="str">
            <v>TBSR</v>
          </cell>
          <cell r="AA3199" t="str">
            <v>T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 t="str">
            <v>L0</v>
          </cell>
          <cell r="AG3199" t="str">
            <v>PSR0L94F</v>
          </cell>
          <cell r="AJ3199" t="str">
            <v>B693</v>
          </cell>
          <cell r="AK3199" t="str">
            <v>GS32</v>
          </cell>
          <cell r="AL3199" t="str">
            <v>F590</v>
          </cell>
          <cell r="AO3199" t="str">
            <v>165/70R13</v>
          </cell>
          <cell r="AP3199" t="str">
            <v>PSRS</v>
          </cell>
          <cell r="AQ3199" t="str">
            <v>OTHERS</v>
          </cell>
          <cell r="AR3199" t="str">
            <v>13 Inch</v>
          </cell>
          <cell r="AS3199" t="str">
            <v/>
          </cell>
          <cell r="AT3199" t="str">
            <v>REP</v>
          </cell>
          <cell r="AW3199" t="str">
            <v>OEM</v>
          </cell>
          <cell r="AX3199" t="str">
            <v>CONT</v>
          </cell>
          <cell r="AY3199" t="str">
            <v>F</v>
          </cell>
          <cell r="AZ3199">
            <v>10</v>
          </cell>
          <cell r="BA3199">
            <v>40</v>
          </cell>
          <cell r="BB3199">
            <v>30</v>
          </cell>
          <cell r="BC3199">
            <v>202</v>
          </cell>
          <cell r="BD3199" t="str">
            <v>PS</v>
          </cell>
          <cell r="BE3199" t="str">
            <v>PSRS</v>
          </cell>
          <cell r="BF3199" t="str">
            <v>T</v>
          </cell>
          <cell r="BG3199" t="str">
            <v>T</v>
          </cell>
          <cell r="BH3199">
            <v>3.3010000000000002</v>
          </cell>
          <cell r="BI3199">
            <v>6.63</v>
          </cell>
          <cell r="BJ3199">
            <v>0.06</v>
          </cell>
          <cell r="BK3199">
            <v>6.4563815200000013E-2</v>
          </cell>
          <cell r="BL3199">
            <v>13</v>
          </cell>
          <cell r="BM3199" t="str">
            <v>70</v>
          </cell>
          <cell r="BN3199">
            <v>165</v>
          </cell>
          <cell r="BP3199">
            <v>95</v>
          </cell>
          <cell r="BR3199">
            <v>0</v>
          </cell>
          <cell r="BS3199">
            <v>0</v>
          </cell>
          <cell r="BT3199">
            <v>0</v>
          </cell>
          <cell r="BU3199">
            <v>0</v>
          </cell>
          <cell r="BV3199">
            <v>0</v>
          </cell>
          <cell r="BW3199">
            <v>0</v>
          </cell>
          <cell r="BX3199">
            <v>0</v>
          </cell>
        </row>
        <row r="3200">
          <cell r="E3200" t="str">
            <v>FPSX3571</v>
          </cell>
          <cell r="F3200" t="str">
            <v>165/70R13 79T F590ZT/L(GS94)</v>
          </cell>
          <cell r="G3200" t="str">
            <v>165/70R13 79T F590Z(T)(GS94)</v>
          </cell>
          <cell r="H3200" t="str">
            <v>F590</v>
          </cell>
          <cell r="I3200" t="str">
            <v>PSR5</v>
          </cell>
          <cell r="J3200" t="str">
            <v>PSR IPPAN XS (14 DOWN)</v>
          </cell>
          <cell r="K3200" t="str">
            <v>FIRESTONE</v>
          </cell>
          <cell r="L3200" t="str">
            <v>165/70R13</v>
          </cell>
          <cell r="M3200" t="str">
            <v>F590</v>
          </cell>
          <cell r="N3200" t="str">
            <v>PASSENGER CAR</v>
          </cell>
          <cell r="O3200" t="str">
            <v>PSRS</v>
          </cell>
          <cell r="P3200" t="str">
            <v>T/L</v>
          </cell>
          <cell r="Q3200" t="str">
            <v>PSR0LJ2F</v>
          </cell>
          <cell r="R3200" t="str">
            <v>THAILAND</v>
          </cell>
          <cell r="S3200">
            <v>3</v>
          </cell>
          <cell r="T3200" t="str">
            <v>TIRE</v>
          </cell>
          <cell r="V3200" t="str">
            <v>165/70R13</v>
          </cell>
          <cell r="Y3200" t="str">
            <v>02</v>
          </cell>
          <cell r="Z3200" t="str">
            <v>TBSN</v>
          </cell>
          <cell r="AA3200" t="str">
            <v>T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 t="str">
            <v>L0</v>
          </cell>
          <cell r="AG3200" t="str">
            <v>PSR0LJ2F</v>
          </cell>
          <cell r="AJ3200" t="str">
            <v>C228</v>
          </cell>
          <cell r="AK3200" t="str">
            <v>GS94</v>
          </cell>
          <cell r="AL3200" t="str">
            <v>F590</v>
          </cell>
          <cell r="AO3200" t="str">
            <v>165/70R13</v>
          </cell>
          <cell r="AP3200" t="str">
            <v>PSRS</v>
          </cell>
          <cell r="AQ3200" t="str">
            <v>OTHERS</v>
          </cell>
          <cell r="AR3200" t="str">
            <v>13 Inch</v>
          </cell>
          <cell r="AS3200" t="str">
            <v/>
          </cell>
          <cell r="AT3200" t="str">
            <v>REP</v>
          </cell>
          <cell r="AW3200" t="str">
            <v>OEM</v>
          </cell>
          <cell r="AX3200" t="str">
            <v>CONT</v>
          </cell>
          <cell r="AY3200" t="str">
            <v>F</v>
          </cell>
          <cell r="AZ3200">
            <v>10</v>
          </cell>
          <cell r="BA3200">
            <v>40</v>
          </cell>
          <cell r="BB3200">
            <v>30</v>
          </cell>
          <cell r="BC3200">
            <v>202</v>
          </cell>
          <cell r="BD3200" t="str">
            <v>PS</v>
          </cell>
          <cell r="BE3200" t="str">
            <v>PSRS</v>
          </cell>
          <cell r="BF3200" t="str">
            <v>T</v>
          </cell>
          <cell r="BG3200" t="str">
            <v>T</v>
          </cell>
          <cell r="BH3200">
            <v>3.1539999999999999</v>
          </cell>
          <cell r="BI3200">
            <v>6.2960000000000003</v>
          </cell>
          <cell r="BJ3200">
            <v>0.06</v>
          </cell>
          <cell r="BK3200">
            <v>6.4563815200000013E-2</v>
          </cell>
          <cell r="BL3200">
            <v>13</v>
          </cell>
          <cell r="BM3200" t="str">
            <v>70</v>
          </cell>
          <cell r="BN3200">
            <v>165</v>
          </cell>
          <cell r="BO3200">
            <v>95</v>
          </cell>
          <cell r="BP3200">
            <v>90</v>
          </cell>
          <cell r="BR3200">
            <v>0</v>
          </cell>
          <cell r="BS3200">
            <v>0</v>
          </cell>
          <cell r="BT3200">
            <v>0</v>
          </cell>
          <cell r="BU3200">
            <v>0</v>
          </cell>
          <cell r="BV3200">
            <v>0</v>
          </cell>
          <cell r="BW3200">
            <v>0</v>
          </cell>
          <cell r="BX3200">
            <v>0</v>
          </cell>
        </row>
        <row r="3201">
          <cell r="E3201" t="str">
            <v>FPSX3580</v>
          </cell>
          <cell r="F3201" t="str">
            <v>175/70R13 82T F590ZT/L(JG45)</v>
          </cell>
          <cell r="G3201" t="str">
            <v>175/70R13 82T F590Z(T)(JG45)</v>
          </cell>
          <cell r="H3201" t="str">
            <v>F590</v>
          </cell>
          <cell r="I3201" t="str">
            <v>PSR5</v>
          </cell>
          <cell r="J3201" t="str">
            <v>PSR IPPAN XS (14 DOWN)</v>
          </cell>
          <cell r="K3201" t="str">
            <v>FIRESTONE</v>
          </cell>
          <cell r="L3201" t="str">
            <v>175/70R13</v>
          </cell>
          <cell r="M3201" t="str">
            <v>F590</v>
          </cell>
          <cell r="N3201" t="str">
            <v>PASSENGER CAR</v>
          </cell>
          <cell r="O3201" t="str">
            <v>PSRS</v>
          </cell>
          <cell r="P3201" t="str">
            <v>T/L</v>
          </cell>
          <cell r="Q3201" t="str">
            <v>PSR0L95F</v>
          </cell>
          <cell r="R3201" t="str">
            <v>THAILAND</v>
          </cell>
          <cell r="S3201">
            <v>3</v>
          </cell>
          <cell r="T3201" t="str">
            <v>TIRE</v>
          </cell>
          <cell r="V3201" t="str">
            <v>175/70R13</v>
          </cell>
          <cell r="Y3201" t="str">
            <v>01</v>
          </cell>
          <cell r="Z3201" t="str">
            <v>TBSR</v>
          </cell>
          <cell r="AA3201" t="str">
            <v>T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 t="str">
            <v>L0</v>
          </cell>
          <cell r="AG3201" t="str">
            <v>PSR0L95F</v>
          </cell>
          <cell r="AJ3201" t="str">
            <v>B695</v>
          </cell>
          <cell r="AK3201" t="str">
            <v>JG45</v>
          </cell>
          <cell r="AL3201" t="str">
            <v>F590</v>
          </cell>
          <cell r="AO3201" t="str">
            <v>175/70R13</v>
          </cell>
          <cell r="AP3201" t="str">
            <v>PSRS</v>
          </cell>
          <cell r="AQ3201" t="str">
            <v>OTHERS</v>
          </cell>
          <cell r="AR3201" t="str">
            <v>13 Inch</v>
          </cell>
          <cell r="AS3201" t="str">
            <v/>
          </cell>
          <cell r="AT3201" t="str">
            <v>REP</v>
          </cell>
          <cell r="AW3201" t="str">
            <v>OEM</v>
          </cell>
          <cell r="AX3201" t="str">
            <v>CONT</v>
          </cell>
          <cell r="AY3201" t="str">
            <v>F</v>
          </cell>
          <cell r="AZ3201">
            <v>10</v>
          </cell>
          <cell r="BA3201">
            <v>40</v>
          </cell>
          <cell r="BB3201">
            <v>30</v>
          </cell>
          <cell r="BC3201">
            <v>202</v>
          </cell>
          <cell r="BD3201" t="str">
            <v>PS</v>
          </cell>
          <cell r="BE3201" t="str">
            <v>PSRS</v>
          </cell>
          <cell r="BF3201" t="str">
            <v>T</v>
          </cell>
          <cell r="BG3201" t="str">
            <v>T</v>
          </cell>
          <cell r="BH3201">
            <v>3.7010000000000001</v>
          </cell>
          <cell r="BI3201">
            <v>7.4020000000000001</v>
          </cell>
          <cell r="BJ3201">
            <v>7.0000000000000007E-2</v>
          </cell>
          <cell r="BK3201">
            <v>7.1133833600000015E-2</v>
          </cell>
          <cell r="BL3201">
            <v>13</v>
          </cell>
          <cell r="BM3201" t="str">
            <v>70</v>
          </cell>
          <cell r="BN3201">
            <v>175</v>
          </cell>
          <cell r="BP3201">
            <v>95</v>
          </cell>
          <cell r="BR3201">
            <v>0</v>
          </cell>
          <cell r="BS3201">
            <v>0</v>
          </cell>
          <cell r="BT3201">
            <v>0</v>
          </cell>
          <cell r="BU3201">
            <v>0</v>
          </cell>
          <cell r="BV3201">
            <v>0</v>
          </cell>
          <cell r="BW3201">
            <v>0</v>
          </cell>
          <cell r="BX3201">
            <v>0</v>
          </cell>
        </row>
        <row r="3202">
          <cell r="E3202" t="str">
            <v>FPSX3581</v>
          </cell>
          <cell r="F3202" t="str">
            <v>175/70R13 82T F590ZT/L(JG60)</v>
          </cell>
          <cell r="G3202" t="str">
            <v>175/70R13 82T F590Z(T)(JG60)</v>
          </cell>
          <cell r="H3202" t="str">
            <v>F590</v>
          </cell>
          <cell r="I3202" t="str">
            <v>PSR5</v>
          </cell>
          <cell r="J3202" t="str">
            <v>PSR IPPAN XS (14 DOWN)</v>
          </cell>
          <cell r="K3202" t="str">
            <v>FIRESTONE</v>
          </cell>
          <cell r="L3202" t="str">
            <v>175/70R13</v>
          </cell>
          <cell r="M3202" t="str">
            <v>F590</v>
          </cell>
          <cell r="N3202" t="str">
            <v>PASSENGER CAR</v>
          </cell>
          <cell r="O3202" t="str">
            <v>PSRS</v>
          </cell>
          <cell r="P3202" t="str">
            <v>T/L</v>
          </cell>
          <cell r="Q3202" t="str">
            <v>PSR0LJ3F</v>
          </cell>
          <cell r="R3202" t="str">
            <v>THAILAND</v>
          </cell>
          <cell r="S3202">
            <v>3</v>
          </cell>
          <cell r="T3202" t="str">
            <v>TIRE</v>
          </cell>
          <cell r="V3202" t="str">
            <v>175/70R13</v>
          </cell>
          <cell r="Y3202" t="str">
            <v>02</v>
          </cell>
          <cell r="Z3202" t="str">
            <v>TBSN</v>
          </cell>
          <cell r="AA3202" t="str">
            <v>T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 t="str">
            <v>L0</v>
          </cell>
          <cell r="AG3202" t="str">
            <v>PSR0LJ3F</v>
          </cell>
          <cell r="AJ3202" t="str">
            <v>C230</v>
          </cell>
          <cell r="AK3202" t="str">
            <v>JG60</v>
          </cell>
          <cell r="AL3202" t="str">
            <v>F590</v>
          </cell>
          <cell r="AO3202" t="str">
            <v>175/70R13</v>
          </cell>
          <cell r="AP3202" t="str">
            <v>PSRS</v>
          </cell>
          <cell r="AQ3202" t="str">
            <v>OTHERS</v>
          </cell>
          <cell r="AR3202" t="str">
            <v>13 Inch</v>
          </cell>
          <cell r="AS3202" t="str">
            <v/>
          </cell>
          <cell r="AT3202" t="str">
            <v>REP</v>
          </cell>
          <cell r="AW3202" t="str">
            <v>OEM</v>
          </cell>
          <cell r="AX3202" t="str">
            <v>CONT</v>
          </cell>
          <cell r="AY3202" t="str">
            <v>F</v>
          </cell>
          <cell r="AZ3202">
            <v>10</v>
          </cell>
          <cell r="BA3202">
            <v>40</v>
          </cell>
          <cell r="BB3202">
            <v>30</v>
          </cell>
          <cell r="BC3202">
            <v>202</v>
          </cell>
          <cell r="BD3202" t="str">
            <v>PS</v>
          </cell>
          <cell r="BE3202" t="str">
            <v>PSRS</v>
          </cell>
          <cell r="BF3202" t="str">
            <v>T</v>
          </cell>
          <cell r="BG3202" t="str">
            <v>T</v>
          </cell>
          <cell r="BH3202">
            <v>3.62</v>
          </cell>
          <cell r="BI3202">
            <v>7.3170000000000002</v>
          </cell>
          <cell r="BJ3202">
            <v>7.0000000000000007E-2</v>
          </cell>
          <cell r="BK3202">
            <v>7.1133833600000015E-2</v>
          </cell>
          <cell r="BL3202">
            <v>13</v>
          </cell>
          <cell r="BM3202" t="str">
            <v>70</v>
          </cell>
          <cell r="BN3202">
            <v>175</v>
          </cell>
          <cell r="BO3202">
            <v>95</v>
          </cell>
          <cell r="BP3202">
            <v>90</v>
          </cell>
          <cell r="BR3202">
            <v>0</v>
          </cell>
          <cell r="BS3202">
            <v>0</v>
          </cell>
          <cell r="BT3202">
            <v>0</v>
          </cell>
          <cell r="BU3202">
            <v>0</v>
          </cell>
          <cell r="BV3202">
            <v>0</v>
          </cell>
          <cell r="BW3202">
            <v>0</v>
          </cell>
          <cell r="BX3202">
            <v>0</v>
          </cell>
        </row>
        <row r="3203">
          <cell r="E3203" t="str">
            <v>FPSX3590</v>
          </cell>
          <cell r="F3203" t="str">
            <v>165/70R14 81T F590 T/L(NP79)</v>
          </cell>
          <cell r="G3203" t="str">
            <v>165/70R14 081T F590(T)-NP79</v>
          </cell>
          <cell r="H3203" t="str">
            <v>F590</v>
          </cell>
          <cell r="I3203" t="str">
            <v>PSR5</v>
          </cell>
          <cell r="J3203" t="str">
            <v>PSR IPPAN XS (14 DOWN)</v>
          </cell>
          <cell r="K3203" t="str">
            <v>FIRESTONE</v>
          </cell>
          <cell r="L3203" t="str">
            <v>165/70R14</v>
          </cell>
          <cell r="M3203" t="str">
            <v>F590</v>
          </cell>
          <cell r="N3203" t="str">
            <v>PASSENGER CAR</v>
          </cell>
          <cell r="O3203" t="str">
            <v>PSRS</v>
          </cell>
          <cell r="P3203" t="str">
            <v>T/L</v>
          </cell>
          <cell r="Q3203" t="str">
            <v>PSR0LE1F</v>
          </cell>
          <cell r="R3203" t="str">
            <v>THAILAND</v>
          </cell>
          <cell r="S3203">
            <v>3</v>
          </cell>
          <cell r="T3203" t="str">
            <v>TIRE</v>
          </cell>
          <cell r="V3203" t="str">
            <v>165/70R14</v>
          </cell>
          <cell r="Y3203" t="str">
            <v>01</v>
          </cell>
          <cell r="Z3203" t="str">
            <v>TBSR</v>
          </cell>
          <cell r="AA3203" t="str">
            <v>T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 t="str">
            <v>L0</v>
          </cell>
          <cell r="AG3203" t="str">
            <v>PSR0LE1F</v>
          </cell>
          <cell r="AJ3203" t="str">
            <v>B808</v>
          </cell>
          <cell r="AK3203" t="str">
            <v>NP79</v>
          </cell>
          <cell r="AL3203" t="str">
            <v>F590</v>
          </cell>
          <cell r="AO3203" t="str">
            <v>165/70R14</v>
          </cell>
          <cell r="AP3203" t="str">
            <v>PSRS</v>
          </cell>
          <cell r="AQ3203" t="str">
            <v>OTHERS</v>
          </cell>
          <cell r="AR3203" t="str">
            <v>14 Inch</v>
          </cell>
          <cell r="AS3203" t="str">
            <v/>
          </cell>
          <cell r="AT3203" t="str">
            <v>REP</v>
          </cell>
          <cell r="AW3203" t="str">
            <v>OEM</v>
          </cell>
          <cell r="AX3203" t="str">
            <v>CONT</v>
          </cell>
          <cell r="AY3203" t="str">
            <v>F</v>
          </cell>
          <cell r="AZ3203">
            <v>10</v>
          </cell>
          <cell r="BA3203">
            <v>40</v>
          </cell>
          <cell r="BB3203">
            <v>30</v>
          </cell>
          <cell r="BC3203">
            <v>202</v>
          </cell>
          <cell r="BD3203" t="str">
            <v>PS</v>
          </cell>
          <cell r="BE3203" t="str">
            <v>PSRS</v>
          </cell>
          <cell r="BF3203" t="str">
            <v>T</v>
          </cell>
          <cell r="BG3203" t="str">
            <v>T</v>
          </cell>
          <cell r="BH3203">
            <v>3.496</v>
          </cell>
          <cell r="BI3203">
            <v>6.7729999999999997</v>
          </cell>
          <cell r="BJ3203">
            <v>7.0000000000000007E-2</v>
          </cell>
          <cell r="BK3203">
            <v>7.0540409799999981E-2</v>
          </cell>
          <cell r="BL3203">
            <v>14</v>
          </cell>
          <cell r="BM3203">
            <v>70</v>
          </cell>
          <cell r="BN3203">
            <v>165</v>
          </cell>
          <cell r="BP3203">
            <v>95</v>
          </cell>
          <cell r="BR3203">
            <v>0</v>
          </cell>
          <cell r="BS3203">
            <v>0</v>
          </cell>
          <cell r="BT3203">
            <v>0</v>
          </cell>
          <cell r="BU3203">
            <v>0</v>
          </cell>
          <cell r="BV3203">
            <v>0</v>
          </cell>
          <cell r="BW3203">
            <v>0</v>
          </cell>
          <cell r="BX3203">
            <v>0</v>
          </cell>
        </row>
        <row r="3204">
          <cell r="E3204" t="str">
            <v>FPSX3591</v>
          </cell>
          <cell r="F3204" t="str">
            <v>165/70R14 81T F590 T/L(NP43)</v>
          </cell>
          <cell r="G3204" t="str">
            <v>165/70R14 081T F590(T)-NP43</v>
          </cell>
          <cell r="H3204" t="str">
            <v>F590</v>
          </cell>
          <cell r="I3204" t="str">
            <v>PSR5</v>
          </cell>
          <cell r="J3204" t="str">
            <v>PSR IPPAN XS (14 DOWN)</v>
          </cell>
          <cell r="K3204" t="str">
            <v>FIRESTONE</v>
          </cell>
          <cell r="L3204" t="str">
            <v>165/70R14</v>
          </cell>
          <cell r="M3204" t="str">
            <v>F590</v>
          </cell>
          <cell r="N3204" t="str">
            <v>PASSENGER CAR</v>
          </cell>
          <cell r="O3204" t="str">
            <v>PSRS</v>
          </cell>
          <cell r="P3204" t="str">
            <v>T/L</v>
          </cell>
          <cell r="Q3204" t="str">
            <v>PSR0LJ5F</v>
          </cell>
          <cell r="R3204" t="str">
            <v>THAILAND</v>
          </cell>
          <cell r="S3204">
            <v>3</v>
          </cell>
          <cell r="T3204" t="str">
            <v>TIRE</v>
          </cell>
          <cell r="V3204" t="str">
            <v>165/70R14</v>
          </cell>
          <cell r="Y3204" t="str">
            <v>02</v>
          </cell>
          <cell r="Z3204" t="str">
            <v>TBSN</v>
          </cell>
          <cell r="AA3204" t="str">
            <v>T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 t="str">
            <v>L0</v>
          </cell>
          <cell r="AG3204" t="str">
            <v>PSR0LJ5F</v>
          </cell>
          <cell r="AJ3204" t="str">
            <v>C234</v>
          </cell>
          <cell r="AK3204" t="str">
            <v>NP43</v>
          </cell>
          <cell r="AL3204" t="str">
            <v>F590</v>
          </cell>
          <cell r="AO3204" t="str">
            <v>165/70R14</v>
          </cell>
          <cell r="AP3204" t="str">
            <v>PSRS</v>
          </cell>
          <cell r="AQ3204" t="str">
            <v>OTHERS</v>
          </cell>
          <cell r="AR3204" t="str">
            <v>14 Inch</v>
          </cell>
          <cell r="AS3204" t="str">
            <v/>
          </cell>
          <cell r="AT3204" t="str">
            <v>REP</v>
          </cell>
          <cell r="AW3204" t="str">
            <v>OEM</v>
          </cell>
          <cell r="AX3204" t="str">
            <v>CONT</v>
          </cell>
          <cell r="AY3204" t="str">
            <v>F</v>
          </cell>
          <cell r="AZ3204">
            <v>10</v>
          </cell>
          <cell r="BA3204">
            <v>40</v>
          </cell>
          <cell r="BB3204">
            <v>30</v>
          </cell>
          <cell r="BC3204">
            <v>202</v>
          </cell>
          <cell r="BD3204" t="str">
            <v>PS</v>
          </cell>
          <cell r="BE3204" t="str">
            <v>PSRS</v>
          </cell>
          <cell r="BF3204" t="str">
            <v>T</v>
          </cell>
          <cell r="BG3204" t="str">
            <v>T</v>
          </cell>
          <cell r="BH3204">
            <v>3.51</v>
          </cell>
          <cell r="BI3204">
            <v>7.0510000000000002</v>
          </cell>
          <cell r="BJ3204">
            <v>7.0000000000000007E-2</v>
          </cell>
          <cell r="BK3204">
            <v>7.0540409799999981E-2</v>
          </cell>
          <cell r="BL3204">
            <v>14</v>
          </cell>
          <cell r="BM3204">
            <v>70</v>
          </cell>
          <cell r="BN3204">
            <v>165</v>
          </cell>
          <cell r="BO3204">
            <v>95</v>
          </cell>
          <cell r="BP3204">
            <v>90</v>
          </cell>
          <cell r="BR3204">
            <v>0</v>
          </cell>
          <cell r="BS3204">
            <v>0</v>
          </cell>
          <cell r="BT3204">
            <v>0</v>
          </cell>
          <cell r="BU3204">
            <v>0</v>
          </cell>
          <cell r="BV3204">
            <v>0</v>
          </cell>
          <cell r="BW3204">
            <v>0</v>
          </cell>
          <cell r="BX3204">
            <v>0</v>
          </cell>
        </row>
        <row r="3205">
          <cell r="E3205" t="str">
            <v>FPSX3610</v>
          </cell>
          <cell r="F3205" t="str">
            <v>155/80R13 79T F590ZT/L(JB66)</v>
          </cell>
          <cell r="G3205" t="str">
            <v>155/80R13 079T F590Z(T)-JB66</v>
          </cell>
          <cell r="H3205" t="str">
            <v>F590</v>
          </cell>
          <cell r="I3205" t="str">
            <v>PSR5</v>
          </cell>
          <cell r="J3205" t="str">
            <v>PSR IPPAN XS (14 DOWN)</v>
          </cell>
          <cell r="K3205" t="str">
            <v>FIRESTONE</v>
          </cell>
          <cell r="L3205" t="str">
            <v>155/80R13</v>
          </cell>
          <cell r="M3205" t="str">
            <v>F590</v>
          </cell>
          <cell r="N3205" t="str">
            <v>PASSENGER CAR</v>
          </cell>
          <cell r="O3205" t="str">
            <v>PSRS</v>
          </cell>
          <cell r="P3205" t="str">
            <v>T/L</v>
          </cell>
          <cell r="Q3205" t="str">
            <v>PSR0LE2F</v>
          </cell>
          <cell r="R3205" t="str">
            <v>THAILAND</v>
          </cell>
          <cell r="S3205">
            <v>3</v>
          </cell>
          <cell r="T3205" t="str">
            <v>TIRE</v>
          </cell>
          <cell r="V3205" t="str">
            <v>155/80R13</v>
          </cell>
          <cell r="Y3205" t="str">
            <v>01</v>
          </cell>
          <cell r="Z3205" t="str">
            <v>TBSR</v>
          </cell>
          <cell r="AA3205" t="str">
            <v>T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 t="str">
            <v>L0</v>
          </cell>
          <cell r="AG3205" t="str">
            <v>PSR0LE2F</v>
          </cell>
          <cell r="AJ3205" t="str">
            <v>B810</v>
          </cell>
          <cell r="AK3205" t="str">
            <v>JB66</v>
          </cell>
          <cell r="AL3205" t="str">
            <v>F590</v>
          </cell>
          <cell r="AO3205" t="str">
            <v>155/80R13</v>
          </cell>
          <cell r="AP3205" t="str">
            <v>PSRS</v>
          </cell>
          <cell r="AQ3205" t="str">
            <v>OTHERS</v>
          </cell>
          <cell r="AR3205" t="str">
            <v>13 Inch</v>
          </cell>
          <cell r="AS3205">
            <v>0</v>
          </cell>
          <cell r="AT3205">
            <v>0</v>
          </cell>
          <cell r="AW3205" t="str">
            <v>NON</v>
          </cell>
          <cell r="AX3205" t="str">
            <v>NON</v>
          </cell>
          <cell r="AY3205" t="str">
            <v>F</v>
          </cell>
          <cell r="AZ3205">
            <v>10</v>
          </cell>
          <cell r="BA3205">
            <v>40</v>
          </cell>
          <cell r="BB3205">
            <v>30</v>
          </cell>
          <cell r="BC3205">
            <v>202</v>
          </cell>
          <cell r="BD3205" t="str">
            <v>PS</v>
          </cell>
          <cell r="BE3205" t="str">
            <v>PSRS</v>
          </cell>
          <cell r="BF3205" t="str">
            <v>T</v>
          </cell>
          <cell r="BG3205" t="str">
            <v>T</v>
          </cell>
          <cell r="BH3205">
            <v>3.133</v>
          </cell>
          <cell r="BI3205">
            <v>5.9669999999999996</v>
          </cell>
          <cell r="BJ3205">
            <v>0.20100000000000001</v>
          </cell>
          <cell r="BK3205">
            <v>6.5191471800000012E-2</v>
          </cell>
          <cell r="BL3205">
            <v>13</v>
          </cell>
          <cell r="BM3205">
            <v>80</v>
          </cell>
          <cell r="BN3205">
            <v>155</v>
          </cell>
          <cell r="BP3205">
            <v>95</v>
          </cell>
          <cell r="BR3205">
            <v>0</v>
          </cell>
          <cell r="BS3205">
            <v>0</v>
          </cell>
          <cell r="BT3205">
            <v>0</v>
          </cell>
          <cell r="BU3205">
            <v>0</v>
          </cell>
          <cell r="BV3205">
            <v>0</v>
          </cell>
          <cell r="BW3205">
            <v>0</v>
          </cell>
          <cell r="BX3205">
            <v>0</v>
          </cell>
        </row>
        <row r="3206">
          <cell r="E3206" t="str">
            <v>FPSX3710</v>
          </cell>
          <cell r="F3206" t="str">
            <v>205/65R15 94H WIDE OVAL-WA11</v>
          </cell>
          <cell r="G3206" t="str">
            <v>205/65R15 94H FHWDZ(T)-WA11</v>
          </cell>
          <cell r="H3206" t="str">
            <v>WIDE OVAL</v>
          </cell>
          <cell r="I3206" t="str">
            <v>PSR4</v>
          </cell>
          <cell r="J3206" t="str">
            <v>PSR IPPAN S (15 ONLY)</v>
          </cell>
          <cell r="K3206" t="str">
            <v>FIRESTONE</v>
          </cell>
          <cell r="L3206" t="str">
            <v>205/65R15</v>
          </cell>
          <cell r="M3206" t="str">
            <v>FIREHAWK</v>
          </cell>
          <cell r="N3206" t="str">
            <v>COMFORT</v>
          </cell>
          <cell r="O3206" t="str">
            <v>PSRS</v>
          </cell>
          <cell r="P3206" t="str">
            <v>T/L</v>
          </cell>
          <cell r="Q3206" t="str">
            <v>PSR0LE5F</v>
          </cell>
          <cell r="R3206" t="str">
            <v>THAILAND</v>
          </cell>
          <cell r="S3206">
            <v>3</v>
          </cell>
          <cell r="T3206" t="str">
            <v>TIRE</v>
          </cell>
          <cell r="V3206" t="str">
            <v>205/65R15</v>
          </cell>
          <cell r="Y3206" t="str">
            <v>01</v>
          </cell>
          <cell r="Z3206" t="str">
            <v>TBSR</v>
          </cell>
          <cell r="AA3206" t="str">
            <v>T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 t="str">
            <v>L0</v>
          </cell>
          <cell r="AG3206" t="str">
            <v>PSR0LE5F</v>
          </cell>
          <cell r="AJ3206" t="str">
            <v>B940</v>
          </cell>
          <cell r="AK3206" t="str">
            <v>WA11</v>
          </cell>
          <cell r="AL3206" t="str">
            <v>WIDE OVAL</v>
          </cell>
          <cell r="AO3206" t="str">
            <v>205/65R15</v>
          </cell>
          <cell r="AP3206" t="str">
            <v>PSRS</v>
          </cell>
          <cell r="AQ3206" t="str">
            <v>OTHERS</v>
          </cell>
          <cell r="AR3206" t="str">
            <v>15 Inch</v>
          </cell>
          <cell r="AS3206" t="str">
            <v/>
          </cell>
          <cell r="AT3206" t="str">
            <v>REP</v>
          </cell>
          <cell r="AW3206" t="str">
            <v>DLR</v>
          </cell>
          <cell r="AX3206" t="str">
            <v>CONT</v>
          </cell>
          <cell r="AY3206" t="str">
            <v>F</v>
          </cell>
          <cell r="AZ3206">
            <v>10</v>
          </cell>
          <cell r="BA3206">
            <v>40</v>
          </cell>
          <cell r="BB3206">
            <v>30</v>
          </cell>
          <cell r="BC3206">
            <v>202</v>
          </cell>
          <cell r="BD3206" t="str">
            <v>PS</v>
          </cell>
          <cell r="BE3206" t="str">
            <v>PSRS</v>
          </cell>
          <cell r="BF3206" t="str">
            <v>T</v>
          </cell>
          <cell r="BG3206" t="str">
            <v>T</v>
          </cell>
          <cell r="BH3206">
            <v>5.2750000000000004</v>
          </cell>
          <cell r="BI3206">
            <v>10.927</v>
          </cell>
          <cell r="BJ3206">
            <v>0.20100000000000001</v>
          </cell>
          <cell r="BK3206">
            <v>0.10271778125</v>
          </cell>
          <cell r="BL3206">
            <v>15</v>
          </cell>
          <cell r="BM3206">
            <v>65</v>
          </cell>
          <cell r="BN3206">
            <v>205</v>
          </cell>
          <cell r="BP3206">
            <v>95</v>
          </cell>
          <cell r="BR3206">
            <v>2880</v>
          </cell>
          <cell r="BS3206">
            <v>1725</v>
          </cell>
          <cell r="BT3206">
            <v>1725</v>
          </cell>
          <cell r="BU3206">
            <v>1917</v>
          </cell>
          <cell r="BV3206">
            <v>10</v>
          </cell>
          <cell r="BW3206">
            <v>1725</v>
          </cell>
          <cell r="BX3206">
            <v>1438.65</v>
          </cell>
        </row>
        <row r="3207">
          <cell r="E3207" t="str">
            <v>FPSX3750</v>
          </cell>
          <cell r="F3207" t="str">
            <v>185/60R14 82H WIDE OVAL-TV72</v>
          </cell>
          <cell r="G3207" t="str">
            <v>185/60R14 82H FHWDZ(T)-TV72</v>
          </cell>
          <cell r="H3207" t="str">
            <v>WIDE OVAL</v>
          </cell>
          <cell r="I3207" t="str">
            <v>PSR5</v>
          </cell>
          <cell r="J3207" t="str">
            <v>PSR IPPAN XS (14 DOWN)</v>
          </cell>
          <cell r="K3207" t="str">
            <v>FIRESTONE</v>
          </cell>
          <cell r="L3207" t="str">
            <v>185/60R14</v>
          </cell>
          <cell r="M3207" t="str">
            <v>FIREHAWK</v>
          </cell>
          <cell r="N3207" t="str">
            <v>COMFORT</v>
          </cell>
          <cell r="O3207" t="str">
            <v>PSRS</v>
          </cell>
          <cell r="P3207" t="str">
            <v>T/L</v>
          </cell>
          <cell r="Q3207" t="str">
            <v>PSR0LE3F</v>
          </cell>
          <cell r="R3207" t="str">
            <v>THAILAND</v>
          </cell>
          <cell r="S3207">
            <v>3</v>
          </cell>
          <cell r="T3207" t="str">
            <v>TIRE</v>
          </cell>
          <cell r="V3207" t="str">
            <v>185/60R14</v>
          </cell>
          <cell r="Y3207" t="str">
            <v>01</v>
          </cell>
          <cell r="Z3207" t="str">
            <v>TBSR</v>
          </cell>
          <cell r="AA3207" t="str">
            <v>T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 t="str">
            <v>L0</v>
          </cell>
          <cell r="AG3207" t="str">
            <v>PSR0LE3F</v>
          </cell>
          <cell r="AJ3207" t="str">
            <v>B946</v>
          </cell>
          <cell r="AK3207" t="str">
            <v>TV72</v>
          </cell>
          <cell r="AL3207" t="str">
            <v>WIDE OVAL</v>
          </cell>
          <cell r="AO3207" t="str">
            <v>185/60R14</v>
          </cell>
          <cell r="AP3207" t="str">
            <v>PSRS</v>
          </cell>
          <cell r="AQ3207" t="str">
            <v>OTHERS</v>
          </cell>
          <cell r="AR3207" t="str">
            <v>14 Inch</v>
          </cell>
          <cell r="AS3207" t="str">
            <v/>
          </cell>
          <cell r="AT3207" t="str">
            <v>REP</v>
          </cell>
          <cell r="AW3207" t="str">
            <v>DLR</v>
          </cell>
          <cell r="AX3207" t="str">
            <v>CONT</v>
          </cell>
          <cell r="AY3207" t="str">
            <v>F</v>
          </cell>
          <cell r="AZ3207">
            <v>10</v>
          </cell>
          <cell r="BA3207">
            <v>40</v>
          </cell>
          <cell r="BB3207">
            <v>30</v>
          </cell>
          <cell r="BC3207">
            <v>202</v>
          </cell>
          <cell r="BD3207" t="str">
            <v>PS</v>
          </cell>
          <cell r="BE3207" t="str">
            <v>PSRS</v>
          </cell>
          <cell r="BF3207" t="str">
            <v>T</v>
          </cell>
          <cell r="BG3207" t="str">
            <v>T</v>
          </cell>
          <cell r="BH3207">
            <v>4.0789999999999997</v>
          </cell>
          <cell r="BI3207">
            <v>8.4250000000000007</v>
          </cell>
          <cell r="BJ3207">
            <v>0.20100000000000001</v>
          </cell>
          <cell r="BK3207">
            <v>7.5064895999999964E-2</v>
          </cell>
          <cell r="BL3207">
            <v>14</v>
          </cell>
          <cell r="BM3207">
            <v>60</v>
          </cell>
          <cell r="BN3207">
            <v>185</v>
          </cell>
          <cell r="BP3207">
            <v>95</v>
          </cell>
          <cell r="BR3207">
            <v>2810</v>
          </cell>
          <cell r="BS3207">
            <v>1687</v>
          </cell>
          <cell r="BT3207">
            <v>1687</v>
          </cell>
          <cell r="BU3207">
            <v>1874</v>
          </cell>
          <cell r="BV3207">
            <v>10</v>
          </cell>
          <cell r="BW3207">
            <v>1687</v>
          </cell>
          <cell r="BX3207">
            <v>1391.3</v>
          </cell>
        </row>
        <row r="3208">
          <cell r="E3208" t="str">
            <v>FPSX3760</v>
          </cell>
          <cell r="F3208" t="str">
            <v>195/60R14 86H WIDE OVAL-FJ66</v>
          </cell>
          <cell r="G3208" t="str">
            <v>195/60R14 86H FHWDZ(T)-FJ66</v>
          </cell>
          <cell r="H3208" t="str">
            <v>WIDE OVAL</v>
          </cell>
          <cell r="I3208" t="str">
            <v>PSR5</v>
          </cell>
          <cell r="J3208" t="str">
            <v>PSR IPPAN XS (14 DOWN)</v>
   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3208" t="str">
            <v>COMFORT</v>
          </cell>
          <cell r="O3208" t="str">
            <v>PSRS</v>
          </cell>
          <cell r="P3208" t="str">
            <v>T/L</v>
          </cell>
          <cell r="Q3208" t="str">
            <v>PSR0LE4F</v>
          </cell>
          <cell r="R3208" t="str">
            <v>THAILAND</v>
          </cell>
          <cell r="S3208">
            <v>3</v>
          </cell>
          <cell r="T3208" t="str">
            <v>TIRE</v>
          </cell>
          <cell r="V3208" t="str">
            <v>195/60R14</v>
          </cell>
          <cell r="Y3208" t="str">
            <v>01</v>
          </cell>
          <cell r="Z3208" t="str">
            <v>TBSR</v>
          </cell>
          <cell r="AA3208" t="str">
            <v>T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 t="str">
            <v>L0</v>
          </cell>
          <cell r="AG3208" t="str">
            <v>PSR0LE4F</v>
          </cell>
          <cell r="AJ3208" t="str">
            <v>B947</v>
          </cell>
          <cell r="AK3208" t="str">
            <v>FJ66</v>
          </cell>
          <cell r="AL3208" t="str">
            <v>WIDE OVAL</v>
          </cell>
          <cell r="AO3208" t="str">
            <v>195/60R14</v>
          </cell>
          <cell r="AP3208" t="str">
            <v>PSRS</v>
          </cell>
          <cell r="AQ3208" t="str">
            <v>OTHERS</v>
          </cell>
          <cell r="AR3208" t="str">
            <v>14 Inch</v>
          </cell>
          <cell r="AS3208" t="str">
            <v/>
          </cell>
          <cell r="AT3208" t="str">
            <v>REP</v>
          </cell>
          <cell r="AW3208" t="str">
            <v>DLR</v>
          </cell>
          <cell r="AX3208" t="str">
            <v>CONT</v>
          </cell>
          <cell r="AY3208" t="str">
            <v>F</v>
          </cell>
          <cell r="AZ3208">
            <v>10</v>
          </cell>
          <cell r="BA3208">
            <v>40</v>
          </cell>
          <cell r="BB3208">
            <v>30</v>
          </cell>
          <cell r="BC3208">
            <v>202</v>
          </cell>
          <cell r="BD3208" t="str">
            <v>PS</v>
          </cell>
          <cell r="BE3208" t="str">
            <v>PSRS</v>
          </cell>
          <cell r="BF3208" t="str">
            <v>T</v>
          </cell>
          <cell r="BG3208" t="str">
            <v>T</v>
          </cell>
          <cell r="BH3208">
            <v>4.5149999999999997</v>
          </cell>
          <cell r="BI3208">
            <v>9.1859999999999999</v>
          </cell>
          <cell r="BJ3208">
            <v>0.20100000000000001</v>
          </cell>
          <cell r="BK3208">
            <v>8.1692617599999975E-2</v>
          </cell>
          <cell r="BL3208">
            <v>14</v>
          </cell>
          <cell r="BM3208">
            <v>60</v>
          </cell>
          <cell r="BN3208">
            <v>195</v>
          </cell>
          <cell r="BP3208">
            <v>95</v>
          </cell>
          <cell r="BR3208">
            <v>3020</v>
          </cell>
          <cell r="BS3208">
            <v>1810</v>
          </cell>
          <cell r="BT3208">
            <v>1810</v>
          </cell>
          <cell r="BU3208">
            <v>2011</v>
          </cell>
          <cell r="BV3208">
            <v>10</v>
          </cell>
          <cell r="BW3208">
            <v>1810</v>
          </cell>
          <cell r="BX3208">
            <v>1500.07</v>
          </cell>
        </row>
        <row r="3209">
          <cell r="E3209" t="str">
            <v>FPSX3770</v>
          </cell>
          <cell r="F3209" t="str">
            <v>195/60R15 88V WIDE OVAL-RV12</v>
          </cell>
          <cell r="G3209" t="str">
            <v>195/60R15 88V FHWDZ(T)-RV12</v>
          </cell>
          <cell r="H3209" t="str">
            <v>WIDE OVAL</v>
          </cell>
          <cell r="I3209" t="str">
            <v>PSR4</v>
          </cell>
          <cell r="J3209" t="str">
            <v>PSR IPPAN S (15 ONLY)</v>
          </cell>
          <cell r="K3209" t="str">
            <v>FIRESTONE</v>
          </cell>
          <cell r="L3209" t="str">
            <v>195/60R15</v>
          </cell>
          <cell r="M3209" t="str">
            <v>FIREHAWK</v>
          </cell>
          <cell r="N3209" t="str">
            <v>COMFORT</v>
          </cell>
          <cell r="O3209" t="str">
            <v>PSRS</v>
          </cell>
          <cell r="P3209" t="str">
            <v>T/L</v>
          </cell>
          <cell r="Q3209" t="str">
            <v>PSR0LE6F</v>
          </cell>
          <cell r="R3209" t="str">
            <v>THAILAND</v>
          </cell>
          <cell r="S3209">
            <v>3</v>
          </cell>
          <cell r="T3209" t="str">
            <v>TIRE</v>
          </cell>
          <cell r="V3209" t="str">
            <v>195/60R15</v>
          </cell>
          <cell r="Y3209" t="str">
            <v>01</v>
          </cell>
          <cell r="Z3209" t="str">
            <v>TBSR</v>
          </cell>
          <cell r="AA3209" t="str">
            <v>T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 t="str">
            <v>L0</v>
          </cell>
          <cell r="AG3209" t="str">
            <v>PSR0LE6F</v>
          </cell>
          <cell r="AK3209" t="str">
            <v>RV12</v>
          </cell>
          <cell r="AL3209" t="str">
            <v>WIDE OVAL</v>
          </cell>
          <cell r="AO3209" t="str">
            <v>195/60R15</v>
          </cell>
          <cell r="AP3209" t="str">
            <v>PSRS</v>
          </cell>
          <cell r="AQ3209" t="str">
            <v>OTHERS</v>
          </cell>
          <cell r="AR3209" t="str">
            <v>15 Inch</v>
          </cell>
          <cell r="AS3209" t="str">
            <v/>
          </cell>
          <cell r="AT3209" t="str">
            <v>REP</v>
          </cell>
          <cell r="AW3209" t="str">
            <v>DLR</v>
          </cell>
          <cell r="AX3209" t="str">
            <v>CONT</v>
          </cell>
          <cell r="AY3209" t="str">
            <v>F</v>
          </cell>
          <cell r="AZ3209">
            <v>10</v>
          </cell>
          <cell r="BA3209">
            <v>40</v>
          </cell>
          <cell r="BB3209">
            <v>30</v>
          </cell>
          <cell r="BC3209">
            <v>202</v>
          </cell>
          <cell r="BD3209" t="str">
            <v>PS</v>
          </cell>
          <cell r="BE3209" t="str">
            <v>PSRS</v>
          </cell>
          <cell r="BF3209" t="str">
            <v>T</v>
          </cell>
          <cell r="BG3209" t="str">
            <v>T</v>
          </cell>
          <cell r="BH3209">
            <v>4.7320000000000002</v>
          </cell>
          <cell r="BI3209">
            <v>9.6329999999999991</v>
          </cell>
          <cell r="BJ3209">
            <v>0.20100000000000001</v>
          </cell>
          <cell r="BK3209">
            <v>8.8882875E-2</v>
          </cell>
          <cell r="BL3209">
            <v>15</v>
          </cell>
          <cell r="BM3209">
            <v>60</v>
          </cell>
          <cell r="BN3209">
            <v>195</v>
          </cell>
          <cell r="BP3209">
            <v>95</v>
          </cell>
          <cell r="BR3209">
            <v>3140</v>
          </cell>
          <cell r="BS3209">
            <v>1884</v>
          </cell>
          <cell r="BT3209">
            <v>1884</v>
          </cell>
          <cell r="BU3209">
            <v>2093</v>
          </cell>
          <cell r="BV3209">
            <v>10</v>
          </cell>
          <cell r="BW3209">
            <v>1884</v>
          </cell>
          <cell r="BX3209">
            <v>1583.46</v>
          </cell>
        </row>
        <row r="3210">
          <cell r="E3210" t="str">
            <v>FPSX3780</v>
          </cell>
          <cell r="F3210" t="str">
            <v>205/60R15 91V WIDE OVAL-CS64</v>
          </cell>
          <cell r="G3210" t="str">
            <v>205/60R15 91V FHWDZ(T)-CS64</v>
          </cell>
          <cell r="H3210" t="str">
            <v>WIDE OVAL</v>
          </cell>
          <cell r="I3210" t="str">
            <v>PSR4</v>
          </cell>
          <cell r="J3210" t="str">
            <v>PSR IPPAN S (15 ONLY)</v>
          </cell>
          <cell r="K3210" t="str">
            <v>FIRESTONE</v>
          </cell>
          <cell r="L3210" t="str">
            <v>205/60R15</v>
          </cell>
          <cell r="M3210" t="str">
            <v>FIREHAWK</v>
          </cell>
          <cell r="N3210" t="str">
            <v>COMFORT</v>
          </cell>
          <cell r="O3210" t="str">
            <v>PSRS</v>
          </cell>
          <cell r="P3210" t="str">
            <v>T/L</v>
          </cell>
          <cell r="Q3210" t="str">
            <v>PSR0LE7F</v>
          </cell>
          <cell r="R3210" t="str">
            <v>THAILAND</v>
          </cell>
          <cell r="S3210">
            <v>3</v>
          </cell>
          <cell r="T3210" t="str">
            <v>TIRE</v>
          </cell>
          <cell r="V3210" t="str">
            <v>205/60R15</v>
          </cell>
          <cell r="Y3210" t="str">
            <v>01</v>
          </cell>
          <cell r="Z3210" t="str">
            <v>TBSR</v>
          </cell>
          <cell r="AA3210" t="str">
            <v>T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 t="str">
            <v>L0</v>
          </cell>
          <cell r="AG3210" t="str">
            <v>PSR0LE7F</v>
          </cell>
          <cell r="AJ3210" t="str">
            <v>B941</v>
          </cell>
          <cell r="AK3210" t="str">
            <v>CS64</v>
          </cell>
          <cell r="AL3210" t="str">
            <v>WIDE OVAL</v>
          </cell>
          <cell r="AO3210" t="str">
            <v>205/60R15</v>
          </cell>
          <cell r="AP3210" t="str">
            <v>PSRS</v>
          </cell>
          <cell r="AQ3210" t="str">
            <v>OTHERS</v>
          </cell>
          <cell r="AR3210" t="str">
            <v>15 Inch</v>
          </cell>
          <cell r="AS3210" t="str">
            <v/>
          </cell>
          <cell r="AT3210" t="str">
            <v>REP</v>
          </cell>
          <cell r="AW3210" t="str">
            <v>DLR</v>
          </cell>
          <cell r="AX3210" t="str">
            <v>CONT</v>
          </cell>
          <cell r="AY3210" t="str">
            <v>F</v>
          </cell>
          <cell r="AZ3210">
            <v>10</v>
          </cell>
          <cell r="BA3210">
            <v>40</v>
          </cell>
          <cell r="BB3210">
            <v>30</v>
          </cell>
          <cell r="BC3210">
            <v>202</v>
          </cell>
          <cell r="BD3210" t="str">
            <v>PS</v>
          </cell>
          <cell r="BE3210" t="str">
            <v>PSRS</v>
          </cell>
          <cell r="BF3210" t="str">
            <v>T</v>
          </cell>
          <cell r="BG3210" t="str">
            <v>T</v>
          </cell>
          <cell r="BH3210">
            <v>5.1760000000000002</v>
          </cell>
          <cell r="BI3210">
            <v>10.574</v>
          </cell>
          <cell r="BJ3210">
            <v>0.20100000000000001</v>
          </cell>
          <cell r="BK3210">
            <v>9.6316605E-2</v>
          </cell>
          <cell r="BL3210">
            <v>15</v>
          </cell>
          <cell r="BM3210">
            <v>60</v>
          </cell>
          <cell r="BN3210">
            <v>205</v>
          </cell>
          <cell r="BP3210">
            <v>95</v>
          </cell>
          <cell r="BR3210">
            <v>3280</v>
          </cell>
          <cell r="BS3210">
            <v>1969</v>
          </cell>
          <cell r="BT3210">
            <v>1969</v>
          </cell>
          <cell r="BU3210">
            <v>2188</v>
          </cell>
          <cell r="BV3210">
            <v>10</v>
          </cell>
          <cell r="BW3210">
            <v>1969</v>
          </cell>
          <cell r="BX3210">
            <v>1644.65</v>
          </cell>
        </row>
        <row r="3211">
          <cell r="E3211" t="str">
            <v>FPSX3810</v>
          </cell>
          <cell r="F3211" t="str">
            <v>185/55R15 82V WIDE OVAL-HF71</v>
          </cell>
          <cell r="G3211" t="str">
            <v>185/55R15 82V FHWDFZ(T)-HF71</v>
          </cell>
          <cell r="H3211" t="str">
            <v>WIDE OVAL</v>
          </cell>
          <cell r="I3211" t="str">
            <v>PSR4</v>
          </cell>
          <cell r="J3211" t="str">
            <v>PSR IPPAN S (15 ONLY)</v>
          </cell>
          <cell r="K3211" t="str">
            <v>FIRESTONE</v>
          </cell>
          <cell r="L3211" t="str">
            <v>185/55R15</v>
          </cell>
          <cell r="M3211" t="str">
            <v>FIREHAWK</v>
          </cell>
          <cell r="N3211" t="str">
            <v>COMFORT</v>
          </cell>
          <cell r="O3211" t="str">
            <v>PSRS</v>
          </cell>
          <cell r="P3211" t="str">
            <v>T/L</v>
          </cell>
          <cell r="Q3211" t="str">
            <v>PSR0LE9F</v>
          </cell>
          <cell r="R3211" t="str">
            <v>THAILAND</v>
          </cell>
          <cell r="S3211">
            <v>3</v>
          </cell>
          <cell r="T3211" t="str">
            <v>TIRE</v>
          </cell>
          <cell r="V3211" t="str">
            <v>185/55R15</v>
          </cell>
          <cell r="Y3211" t="str">
            <v>01</v>
          </cell>
          <cell r="Z3211" t="str">
            <v>TBSR</v>
          </cell>
          <cell r="AA3211" t="str">
            <v>T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 t="str">
            <v>L0</v>
          </cell>
          <cell r="AG3211" t="str">
            <v>PSR0LE9F</v>
          </cell>
          <cell r="AJ3211" t="str">
            <v>B949</v>
          </cell>
          <cell r="AK3211" t="str">
            <v>HF71</v>
          </cell>
          <cell r="AL3211" t="str">
            <v>WIDE OVAL</v>
          </cell>
          <cell r="AO3211" t="str">
            <v>185/55R15</v>
          </cell>
          <cell r="AP3211" t="str">
            <v>PSRS</v>
          </cell>
          <cell r="AQ3211" t="str">
            <v>OTHERS</v>
          </cell>
          <cell r="AR3211" t="str">
            <v>15 Inch</v>
          </cell>
          <cell r="AS3211" t="str">
            <v/>
          </cell>
          <cell r="AT3211" t="str">
            <v>REP</v>
          </cell>
          <cell r="AW3211" t="str">
            <v>DLR</v>
          </cell>
          <cell r="AX3211" t="str">
            <v>CONT</v>
          </cell>
          <cell r="AY3211" t="str">
            <v>F</v>
          </cell>
          <cell r="AZ3211">
            <v>10</v>
          </cell>
          <cell r="BA3211">
            <v>40</v>
          </cell>
          <cell r="BB3211">
            <v>30</v>
          </cell>
          <cell r="BC3211">
            <v>202</v>
          </cell>
          <cell r="BD3211" t="str">
            <v>PS</v>
          </cell>
          <cell r="BE3211" t="str">
            <v>PSRS</v>
          </cell>
          <cell r="BF3211" t="str">
            <v>T</v>
          </cell>
          <cell r="BG3211" t="str">
            <v>T</v>
          </cell>
          <cell r="BH3211">
            <v>3.964</v>
          </cell>
          <cell r="BI3211">
            <v>8.2010000000000005</v>
          </cell>
          <cell r="BJ3211">
            <v>0.20100000000000001</v>
          </cell>
          <cell r="BK3211">
            <v>7.6869056249999998E-2</v>
          </cell>
          <cell r="BL3211">
            <v>15</v>
          </cell>
          <cell r="BM3211">
            <v>55</v>
          </cell>
          <cell r="BN3211">
            <v>185</v>
          </cell>
          <cell r="BP3211">
            <v>95</v>
          </cell>
          <cell r="BR3211">
            <v>2980</v>
          </cell>
          <cell r="BS3211">
            <v>1785</v>
          </cell>
          <cell r="BT3211">
            <v>1785</v>
          </cell>
          <cell r="BU3211">
            <v>1983</v>
          </cell>
          <cell r="BV3211">
            <v>10</v>
          </cell>
          <cell r="BW3211">
            <v>1785</v>
          </cell>
          <cell r="BX3211">
            <v>1505.77</v>
          </cell>
        </row>
        <row r="3212">
          <cell r="E3212" t="str">
            <v>FPSX3820</v>
          </cell>
          <cell r="F3212" t="str">
            <v>195/55R15 85V WIDE OVAL-AD39</v>
          </cell>
          <cell r="G3212" t="str">
            <v>195/55R15 85V FHWDFZ(T)-AD39</v>
          </cell>
          <cell r="H3212" t="str">
            <v>WIDE OVAL</v>
          </cell>
          <cell r="I3212" t="str">
            <v>PSR4</v>
          </cell>
          <cell r="J3212" t="str">
            <v>PSR IPPAN S (15 ONLY)</v>
          </cell>
          <cell r="K3212" t="str">
            <v>FIRESTONE</v>
          </cell>
          <cell r="L3212" t="str">
            <v>195/55R15</v>
          </cell>
          <cell r="M3212" t="str">
            <v>FIREHAWK</v>
          </cell>
          <cell r="N3212" t="str">
            <v>COMFORT</v>
          </cell>
          <cell r="O3212" t="str">
            <v>PSRS</v>
          </cell>
          <cell r="P3212" t="str">
            <v>T/L</v>
          </cell>
          <cell r="Q3212" t="str">
            <v>PSR0LE8F</v>
          </cell>
          <cell r="R3212" t="str">
            <v>THAILAND</v>
          </cell>
          <cell r="S3212">
            <v>3</v>
          </cell>
          <cell r="T3212" t="str">
            <v>TIRE</v>
          </cell>
          <cell r="V3212" t="str">
            <v>195/55R15</v>
          </cell>
          <cell r="Y3212" t="str">
            <v>01</v>
          </cell>
          <cell r="Z3212" t="str">
            <v>TBSR</v>
          </cell>
          <cell r="AA3212" t="str">
            <v>T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 t="str">
            <v>L0</v>
          </cell>
          <cell r="AG3212" t="str">
            <v>PSR0LE8F</v>
          </cell>
          <cell r="AJ3212" t="str">
            <v>B942</v>
          </cell>
          <cell r="AK3212" t="str">
            <v>AD39</v>
          </cell>
          <cell r="AL3212" t="str">
            <v>WIDE OVAL</v>
          </cell>
          <cell r="AO3212" t="str">
            <v>195/55R15</v>
          </cell>
          <cell r="AP3212" t="str">
            <v>PSRS</v>
          </cell>
          <cell r="AQ3212" t="str">
            <v>OTHERS</v>
          </cell>
          <cell r="AR3212" t="str">
            <v>15 Inch</v>
          </cell>
          <cell r="AS3212" t="str">
            <v/>
          </cell>
          <cell r="AT3212" t="str">
            <v>REP</v>
          </cell>
          <cell r="AW3212" t="str">
            <v>DLR</v>
          </cell>
          <cell r="AX3212" t="str">
            <v>CONT</v>
          </cell>
          <cell r="AY3212" t="str">
            <v>F</v>
          </cell>
          <cell r="AZ3212">
            <v>10</v>
          </cell>
          <cell r="BA3212">
            <v>40</v>
          </cell>
          <cell r="BB3212">
            <v>30</v>
          </cell>
          <cell r="BC3212">
            <v>202</v>
          </cell>
          <cell r="BD3212" t="str">
            <v>PS</v>
          </cell>
          <cell r="BE3212" t="str">
            <v>PSRS</v>
          </cell>
          <cell r="BF3212" t="str">
            <v>T</v>
          </cell>
          <cell r="BG3212" t="str">
            <v>T</v>
          </cell>
          <cell r="BH3212">
            <v>4.258</v>
          </cell>
          <cell r="BI3212">
            <v>8.8030000000000008</v>
          </cell>
          <cell r="BJ3212">
            <v>0.20100000000000001</v>
          </cell>
          <cell r="BK3212">
            <v>8.3335758750000002E-2</v>
          </cell>
          <cell r="BL3212">
            <v>15</v>
          </cell>
          <cell r="BM3212">
            <v>55</v>
          </cell>
          <cell r="BN3212">
            <v>195</v>
          </cell>
          <cell r="BP3212">
            <v>95</v>
          </cell>
          <cell r="BR3212">
            <v>3230</v>
          </cell>
          <cell r="BS3212">
            <v>1935</v>
          </cell>
          <cell r="BT3212">
            <v>1935</v>
          </cell>
          <cell r="BU3212">
            <v>2150</v>
          </cell>
          <cell r="BV3212">
            <v>10</v>
          </cell>
          <cell r="BW3212">
            <v>1935</v>
          </cell>
          <cell r="BX3212">
            <v>1617.73</v>
          </cell>
        </row>
        <row r="3213">
          <cell r="E3213" t="str">
            <v>FPSX3830</v>
          </cell>
          <cell r="F3213" t="str">
            <v>205/55R16 91V WIDE OVAL-PI85</v>
          </cell>
          <cell r="G3213" t="str">
            <v>205/55R16 91V FHWDFZ(T)-PI85</v>
          </cell>
          <cell r="H3213" t="str">
            <v>WIDE OVAL</v>
          </cell>
          <cell r="I3213" t="str">
            <v>PSR3</v>
          </cell>
          <cell r="J3213" t="str">
            <v>PSR OOGATA (16 ONLY)</v>
          </cell>
          <cell r="K3213" t="str">
            <v>FIRESTONE</v>
          </cell>
          <cell r="L3213" t="str">
            <v>205/55R16</v>
          </cell>
          <cell r="M3213" t="str">
            <v>FIREHAWK</v>
          </cell>
          <cell r="N3213" t="str">
            <v>COMFORT</v>
          </cell>
          <cell r="O3213" t="str">
            <v>PSRS</v>
          </cell>
          <cell r="P3213" t="str">
            <v>T/L</v>
          </cell>
          <cell r="Q3213" t="str">
            <v>PSR0LF2F</v>
          </cell>
          <cell r="R3213" t="str">
            <v>THAILAND</v>
          </cell>
          <cell r="S3213">
            <v>3</v>
          </cell>
          <cell r="T3213" t="str">
            <v>TIRE</v>
          </cell>
          <cell r="V3213" t="str">
            <v>205/55R16</v>
          </cell>
          <cell r="Y3213" t="str">
            <v>01</v>
          </cell>
          <cell r="Z3213" t="str">
            <v>TBSR</v>
          </cell>
          <cell r="AA3213" t="str">
            <v>T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 t="str">
            <v>L0</v>
          </cell>
          <cell r="AG3213" t="str">
            <v>PSR0LF2F</v>
          </cell>
          <cell r="AJ3213" t="str">
            <v>B937</v>
          </cell>
          <cell r="AK3213" t="str">
            <v>PI85</v>
          </cell>
          <cell r="AL3213" t="str">
            <v>WIDE OVAL</v>
          </cell>
          <cell r="AO3213" t="str">
            <v>205/55R16</v>
          </cell>
          <cell r="AP3213" t="str">
            <v>PSRS</v>
          </cell>
          <cell r="AQ3213" t="str">
            <v>OTHERS</v>
          </cell>
          <cell r="AR3213" t="str">
            <v>16 Inch</v>
          </cell>
          <cell r="AS3213" t="str">
            <v/>
          </cell>
          <cell r="AT3213" t="str">
            <v>REP</v>
          </cell>
          <cell r="AW3213" t="str">
            <v>DLR</v>
          </cell>
          <cell r="AX3213" t="str">
            <v>CONT</v>
          </cell>
          <cell r="AY3213" t="str">
            <v>F</v>
          </cell>
          <cell r="AZ3213">
            <v>10</v>
          </cell>
          <cell r="BA3213">
            <v>40</v>
          </cell>
          <cell r="BB3213">
            <v>30</v>
          </cell>
          <cell r="BC3213">
            <v>202</v>
          </cell>
          <cell r="BD3213" t="str">
            <v>PS</v>
          </cell>
          <cell r="BE3213" t="str">
            <v>PSRS</v>
          </cell>
          <cell r="BF3213" t="str">
            <v>T</v>
          </cell>
          <cell r="BG3213" t="str">
            <v>T</v>
          </cell>
          <cell r="BH3213">
            <v>4.8280000000000003</v>
          </cell>
          <cell r="BI3213">
            <v>10.012</v>
          </cell>
          <cell r="BJ3213">
            <v>0.20100000000000001</v>
          </cell>
          <cell r="BK3213">
            <v>9.7827914449999998E-2</v>
          </cell>
          <cell r="BL3213">
            <v>16</v>
          </cell>
          <cell r="BM3213">
            <v>55</v>
          </cell>
          <cell r="BN3213">
            <v>205</v>
          </cell>
          <cell r="BP3213">
            <v>95</v>
          </cell>
          <cell r="BR3213">
            <v>4960</v>
          </cell>
          <cell r="BS3213">
            <v>2974</v>
          </cell>
          <cell r="BT3213">
            <v>2974</v>
          </cell>
          <cell r="BU3213">
            <v>3304</v>
          </cell>
          <cell r="BV3213">
            <v>10</v>
          </cell>
          <cell r="BW3213">
            <v>2974</v>
          </cell>
          <cell r="BX3213">
            <v>2486.31</v>
          </cell>
        </row>
        <row r="3214">
          <cell r="E3214" t="str">
            <v>FPSX3850</v>
          </cell>
          <cell r="F3214" t="str">
            <v>195/50R15 82V WIDE OVAL-MS55</v>
          </cell>
          <cell r="G3214" t="str">
            <v>195/50R15 82V FHWDFZ(T)-MS55</v>
          </cell>
          <cell r="H3214" t="str">
            <v>WIDE OVAL</v>
          </cell>
          <cell r="I3214" t="str">
            <v>PSR4</v>
          </cell>
          <cell r="J3214" t="str">
            <v>PSR IPPAN S (15 ONLY)</v>
          </cell>
          <cell r="K3214" t="str">
            <v>FIRESTONE</v>
          </cell>
          <cell r="L3214" t="str">
            <v>195/50R15</v>
          </cell>
          <cell r="M3214" t="str">
            <v>FIREHAWK</v>
          </cell>
          <cell r="N3214" t="str">
            <v>COMFORT</v>
          </cell>
          <cell r="O3214" t="str">
            <v>PSRS</v>
          </cell>
          <cell r="P3214" t="str">
            <v>T/L</v>
          </cell>
          <cell r="Q3214" t="str">
            <v>PSR0LF1F</v>
          </cell>
          <cell r="R3214" t="str">
            <v>THAILAND</v>
          </cell>
          <cell r="S3214">
            <v>3</v>
          </cell>
          <cell r="T3214" t="str">
            <v>TIRE</v>
          </cell>
          <cell r="V3214" t="str">
            <v>195/50R15</v>
          </cell>
          <cell r="Y3214" t="str">
            <v>01</v>
          </cell>
          <cell r="Z3214" t="str">
            <v>TBSR</v>
          </cell>
          <cell r="AA3214" t="str">
            <v>T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 t="str">
            <v>L0</v>
          </cell>
          <cell r="AG3214" t="str">
            <v>PSR0LF1F</v>
          </cell>
          <cell r="AJ3214" t="str">
            <v>B943</v>
          </cell>
          <cell r="AK3214" t="str">
            <v>MS55</v>
          </cell>
          <cell r="AL3214" t="str">
            <v>WIDE OVAL</v>
          </cell>
          <cell r="AO3214" t="str">
            <v>195/50R15</v>
          </cell>
          <cell r="AP3214" t="str">
            <v>PSRS</v>
          </cell>
          <cell r="AQ3214" t="str">
            <v>OTHERS</v>
          </cell>
          <cell r="AR3214" t="str">
            <v>15 Inch</v>
          </cell>
          <cell r="AS3214" t="str">
            <v/>
          </cell>
          <cell r="AT3214" t="str">
            <v>REP</v>
          </cell>
          <cell r="AW3214" t="str">
            <v>DLR</v>
          </cell>
          <cell r="AX3214" t="str">
            <v>CONT</v>
          </cell>
          <cell r="AY3214" t="str">
            <v>F</v>
          </cell>
          <cell r="AZ3214">
            <v>10</v>
          </cell>
          <cell r="BA3214">
            <v>40</v>
          </cell>
          <cell r="BB3214">
            <v>30</v>
          </cell>
          <cell r="BC3214">
            <v>202</v>
          </cell>
          <cell r="BD3214" t="str">
            <v>PS</v>
          </cell>
          <cell r="BE3214" t="str">
            <v>PSRS</v>
          </cell>
          <cell r="BF3214" t="str">
            <v>T</v>
          </cell>
          <cell r="BG3214" t="str">
            <v>T</v>
          </cell>
          <cell r="BH3214">
            <v>4.03</v>
          </cell>
          <cell r="BI3214">
            <v>8.5559999999999992</v>
          </cell>
          <cell r="BJ3214">
            <v>0.20100000000000001</v>
          </cell>
          <cell r="BK3214">
            <v>7.7967359999999999E-2</v>
          </cell>
          <cell r="BL3214">
            <v>15</v>
          </cell>
          <cell r="BM3214">
            <v>50</v>
          </cell>
          <cell r="BN3214">
            <v>195</v>
          </cell>
          <cell r="BP3214">
            <v>95</v>
          </cell>
          <cell r="BR3214">
            <v>3390</v>
          </cell>
          <cell r="BS3214">
            <v>2036</v>
          </cell>
          <cell r="BT3214">
            <v>2036</v>
          </cell>
          <cell r="BU3214">
            <v>2262</v>
          </cell>
          <cell r="BV3214">
            <v>10</v>
          </cell>
          <cell r="BW3214">
            <v>2036</v>
          </cell>
          <cell r="BX3214">
            <v>1722.46</v>
          </cell>
        </row>
        <row r="3215">
          <cell r="E3215" t="str">
            <v>FPSX3860</v>
          </cell>
          <cell r="F3215" t="str">
            <v>205/50R16 87V WIDE OVAL-AF24</v>
          </cell>
          <cell r="G3215" t="str">
            <v>205/50R16 87V FHWDFZ(T)-AF24</v>
          </cell>
          <cell r="H3215" t="str">
            <v>WIDE OVAL</v>
          </cell>
          <cell r="I3215" t="str">
            <v>PSR3</v>
          </cell>
          <cell r="J3215" t="str">
            <v>PSR OOGATA (16 ONLY)</v>
          </cell>
          <cell r="K3215" t="str">
            <v>FIRESTONE</v>
          </cell>
          <cell r="L3215" t="str">
            <v>205/50R16</v>
          </cell>
          <cell r="M3215" t="str">
            <v>FIREHAWK</v>
          </cell>
          <cell r="N3215" t="str">
            <v>COMFORT</v>
          </cell>
          <cell r="O3215" t="str">
            <v>PSRS</v>
          </cell>
          <cell r="P3215" t="str">
            <v>T/L</v>
          </cell>
          <cell r="Q3215" t="str">
            <v>PSR0LF3F</v>
          </cell>
          <cell r="R3215" t="str">
            <v>THAILAND</v>
          </cell>
          <cell r="S3215">
            <v>3</v>
          </cell>
          <cell r="T3215" t="str">
            <v>TIRE</v>
          </cell>
          <cell r="V3215" t="str">
            <v>205/50R16</v>
          </cell>
          <cell r="Y3215" t="str">
            <v>01</v>
          </cell>
          <cell r="Z3215" t="str">
            <v>TBSR</v>
          </cell>
          <cell r="AA3215" t="str">
            <v>T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 t="str">
            <v>L0</v>
          </cell>
          <cell r="AG3215" t="str">
            <v>PSR0LF3F</v>
          </cell>
          <cell r="AJ3215" t="str">
            <v>B939</v>
          </cell>
          <cell r="AK3215" t="str">
            <v>AF24</v>
          </cell>
          <cell r="AL3215" t="str">
            <v>WIDE OVAL</v>
          </cell>
          <cell r="AO3215" t="str">
            <v>205/50R16</v>
          </cell>
          <cell r="AP3215" t="str">
            <v>PSRS</v>
          </cell>
          <cell r="AQ3215" t="str">
            <v>OTHERS</v>
          </cell>
          <cell r="AR3215" t="str">
            <v>16 Inch</v>
          </cell>
          <cell r="AS3215" t="str">
            <v/>
          </cell>
          <cell r="AT3215" t="str">
            <v>REP</v>
          </cell>
          <cell r="AW3215" t="str">
            <v>DLR</v>
          </cell>
          <cell r="AX3215" t="str">
            <v>CONT</v>
          </cell>
          <cell r="AY3215" t="str">
            <v>F</v>
          </cell>
          <cell r="AZ3215">
            <v>10</v>
          </cell>
          <cell r="BA3215">
            <v>40</v>
          </cell>
          <cell r="BB3215">
            <v>30</v>
          </cell>
          <cell r="BC3215">
            <v>202</v>
          </cell>
          <cell r="BD3215" t="str">
            <v>PS</v>
          </cell>
          <cell r="BE3215" t="str">
            <v>PSRS</v>
          </cell>
          <cell r="BF3215" t="str">
            <v>T</v>
          </cell>
          <cell r="BG3215" t="str">
            <v>T</v>
          </cell>
          <cell r="BH3215">
            <v>4.7329999999999997</v>
          </cell>
          <cell r="BI3215">
            <v>9.6709999999999994</v>
          </cell>
          <cell r="BJ3215">
            <v>0.20100000000000001</v>
          </cell>
          <cell r="BK3215">
            <v>9.1583440199999991E-2</v>
          </cell>
          <cell r="BL3215">
            <v>16</v>
          </cell>
          <cell r="BM3215">
            <v>50</v>
          </cell>
          <cell r="BN3215">
            <v>205</v>
          </cell>
          <cell r="BP3215">
            <v>95</v>
          </cell>
          <cell r="BR3215">
            <v>5420</v>
          </cell>
          <cell r="BS3215">
            <v>3252</v>
          </cell>
          <cell r="BT3215">
            <v>3252</v>
          </cell>
          <cell r="BU3215">
            <v>3613</v>
          </cell>
          <cell r="BV3215">
            <v>10</v>
          </cell>
          <cell r="BW3215">
            <v>3252</v>
          </cell>
          <cell r="BX3215">
            <v>2758.11</v>
          </cell>
        </row>
        <row r="3216">
          <cell r="E3216" t="str">
            <v>FPSX3910</v>
          </cell>
          <cell r="F3216" t="str">
            <v>205/45R16 83V WIDE OVAL-EG65</v>
          </cell>
          <cell r="G3216" t="str">
            <v>205/45R16 83V FHWDFZ(T)-EG65</v>
          </cell>
          <cell r="H3216" t="str">
            <v>WIDE OVAL</v>
          </cell>
          <cell r="I3216" t="str">
            <v>PSR3</v>
          </cell>
          <cell r="J3216" t="str">
            <v>PSR OOGATA (16 ONLY)</v>
          </cell>
          <cell r="K3216" t="str">
            <v>FIRESTONE</v>
          </cell>
          <cell r="L3216" t="str">
            <v>205/45R16</v>
          </cell>
          <cell r="M3216" t="str">
            <v>FIREHAWK</v>
          </cell>
          <cell r="N3216" t="str">
            <v>COMFORT</v>
          </cell>
          <cell r="O3216" t="str">
            <v>PSRS</v>
          </cell>
          <cell r="P3216" t="str">
            <v>T/L</v>
          </cell>
          <cell r="Q3216" t="str">
            <v>PSR0LF4F</v>
          </cell>
          <cell r="R3216" t="str">
            <v>THAILAND</v>
          </cell>
          <cell r="S3216">
            <v>3</v>
          </cell>
          <cell r="T3216" t="str">
            <v>TIRE</v>
          </cell>
          <cell r="V3216" t="str">
            <v>205/45R16</v>
          </cell>
          <cell r="Y3216" t="str">
            <v>01</v>
          </cell>
          <cell r="Z3216" t="str">
            <v>TBSR</v>
          </cell>
          <cell r="AA3216" t="str">
            <v>T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 t="str">
            <v>L0</v>
          </cell>
          <cell r="AG3216" t="str">
            <v>PSR0LF4F</v>
          </cell>
          <cell r="AJ3216" t="str">
            <v>B944</v>
          </cell>
          <cell r="AK3216" t="str">
            <v>EG65</v>
          </cell>
          <cell r="AL3216" t="str">
            <v>WIDE OVAL</v>
          </cell>
          <cell r="AO3216" t="str">
            <v>205/45R16</v>
          </cell>
          <cell r="AP3216" t="str">
            <v>PSRS</v>
          </cell>
          <cell r="AQ3216" t="str">
            <v>OTHERS</v>
          </cell>
          <cell r="AR3216" t="str">
            <v>16 Inch</v>
          </cell>
          <cell r="AS3216" t="str">
            <v/>
          </cell>
          <cell r="AT3216" t="str">
            <v>REP</v>
          </cell>
          <cell r="AW3216" t="str">
            <v>DLR</v>
          </cell>
          <cell r="AX3216" t="str">
            <v>CONT</v>
          </cell>
          <cell r="AY3216" t="str">
            <v>F</v>
          </cell>
          <cell r="AZ3216">
            <v>10</v>
          </cell>
          <cell r="BA3216">
            <v>40</v>
          </cell>
          <cell r="BB3216">
            <v>30</v>
          </cell>
          <cell r="BC3216">
            <v>202</v>
          </cell>
          <cell r="BD3216" t="str">
            <v>PS</v>
          </cell>
          <cell r="BE3216" t="str">
            <v>PSRS</v>
          </cell>
          <cell r="BF3216" t="str">
            <v>T</v>
          </cell>
          <cell r="BG3216" t="str">
            <v>T</v>
          </cell>
          <cell r="BH3216">
            <v>4.2169999999999996</v>
          </cell>
          <cell r="BI3216">
            <v>8.6639999999999997</v>
          </cell>
          <cell r="BJ3216">
            <v>0.20100000000000001</v>
          </cell>
          <cell r="BK3216">
            <v>8.5544888450000009E-2</v>
          </cell>
          <cell r="BL3216">
            <v>16</v>
          </cell>
          <cell r="BM3216">
            <v>45</v>
          </cell>
          <cell r="BN3216">
            <v>205</v>
          </cell>
          <cell r="BP3216">
            <v>95</v>
          </cell>
          <cell r="BR3216">
            <v>5290</v>
          </cell>
          <cell r="BS3216">
            <v>3175</v>
          </cell>
          <cell r="BT3216">
            <v>3175</v>
          </cell>
          <cell r="BU3216">
            <v>3528</v>
          </cell>
          <cell r="BV3216">
            <v>10</v>
          </cell>
          <cell r="BW3216">
            <v>3175</v>
          </cell>
          <cell r="BX3216">
            <v>2786.15</v>
          </cell>
        </row>
        <row r="3217">
          <cell r="E3217" t="str">
            <v>FPSX3920</v>
          </cell>
          <cell r="F3217" t="str">
            <v>215/45R17 87V WIDE OVAL-CE53</v>
          </cell>
          <cell r="G3217" t="str">
            <v>215/45R17 87V FHWDFZ(T)-CE53</v>
          </cell>
          <cell r="H3217" t="str">
            <v>WIDE OVAL</v>
          </cell>
          <cell r="I3217" t="str">
            <v>PSR2</v>
          </cell>
          <cell r="J3217" t="str">
            <v>UHP(17 UP)</v>
          </cell>
          <cell r="K3217" t="str">
            <v>FIRESTONE</v>
          </cell>
          <cell r="L3217" t="str">
            <v>215/45R17</v>
          </cell>
          <cell r="M3217" t="str">
            <v>FIREHAWK</v>
          </cell>
          <cell r="N3217" t="str">
            <v>COMFORT</v>
          </cell>
          <cell r="O3217" t="str">
            <v>PSRS</v>
          </cell>
          <cell r="P3217" t="str">
            <v>T/L</v>
          </cell>
          <cell r="Q3217" t="str">
            <v>PSR0LF5F</v>
          </cell>
          <cell r="R3217" t="str">
            <v>THAILAND</v>
          </cell>
          <cell r="S3217">
            <v>3</v>
          </cell>
          <cell r="T3217" t="str">
            <v>TIRE</v>
          </cell>
          <cell r="V3217" t="str">
            <v>215/45R17</v>
          </cell>
          <cell r="Y3217" t="str">
            <v>01</v>
          </cell>
          <cell r="Z3217" t="str">
            <v>TBSR</v>
          </cell>
          <cell r="AA3217" t="str">
            <v>T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 t="str">
            <v>L0</v>
          </cell>
          <cell r="AG3217" t="str">
            <v>PSR0LF5F</v>
          </cell>
          <cell r="AJ3217" t="str">
            <v>B945</v>
          </cell>
          <cell r="AK3217" t="str">
            <v>CE53</v>
          </cell>
          <cell r="AL3217" t="str">
            <v>WIDE OVAL</v>
          </cell>
          <cell r="AO3217" t="str">
            <v>215/45R17</v>
          </cell>
          <cell r="AP3217" t="str">
            <v>PSRS</v>
          </cell>
          <cell r="AQ3217" t="str">
            <v>OTHERS</v>
          </cell>
          <cell r="AR3217" t="str">
            <v>17 Inch</v>
          </cell>
          <cell r="AS3217" t="str">
            <v/>
          </cell>
          <cell r="AT3217" t="str">
            <v>REP</v>
          </cell>
          <cell r="AW3217" t="str">
            <v>DLR</v>
          </cell>
          <cell r="AX3217" t="str">
            <v>CONT</v>
          </cell>
          <cell r="AY3217" t="str">
            <v>F</v>
          </cell>
          <cell r="AZ3217">
            <v>10</v>
          </cell>
          <cell r="BA3217">
            <v>40</v>
          </cell>
          <cell r="BB3217">
            <v>30</v>
          </cell>
          <cell r="BC3217">
            <v>202</v>
          </cell>
          <cell r="BD3217" t="str">
            <v>PS</v>
          </cell>
          <cell r="BE3217" t="str">
            <v>PSRS</v>
          </cell>
          <cell r="BF3217" t="str">
            <v>T</v>
          </cell>
          <cell r="BG3217" t="str">
            <v>T</v>
          </cell>
          <cell r="BH3217">
            <v>4.6109999999999998</v>
          </cell>
          <cell r="BI3217">
            <v>9.5670000000000002</v>
          </cell>
          <cell r="BJ3217">
            <v>0.20100000000000001</v>
          </cell>
          <cell r="BK3217">
            <v>9.9705022949999986E-2</v>
          </cell>
          <cell r="BL3217">
            <v>17</v>
          </cell>
          <cell r="BM3217">
            <v>45</v>
          </cell>
          <cell r="BN3217">
            <v>215</v>
          </cell>
          <cell r="BP3217">
            <v>95</v>
          </cell>
          <cell r="BR3217">
            <v>5010</v>
          </cell>
          <cell r="BS3217">
            <v>3005</v>
          </cell>
          <cell r="BT3217">
            <v>3005</v>
          </cell>
          <cell r="BU3217">
            <v>3339</v>
          </cell>
          <cell r="BV3217">
            <v>10</v>
          </cell>
          <cell r="BW3217">
            <v>3005</v>
          </cell>
          <cell r="BX3217">
            <v>2669.98</v>
          </cell>
        </row>
        <row r="3218">
          <cell r="E3218" t="str">
            <v>FPSX4010</v>
          </cell>
          <cell r="F3218" t="str">
            <v>165/70R13 83T MLHKZ T/L-XZ41</v>
          </cell>
          <cell r="G3218" t="str">
            <v>165/70R13 83T MLHKZ(T)-XZ41</v>
          </cell>
          <cell r="H3218" t="str">
            <v>MLHKZ</v>
          </cell>
          <cell r="I3218" t="str">
            <v>PSR5</v>
          </cell>
          <cell r="J3218" t="str">
            <v>PSR IPPAN XS (14 DOWN)</v>
          </cell>
          <cell r="K3218" t="str">
            <v>FIRESTONE</v>
          </cell>
          <cell r="L3218" t="str">
            <v>165/70R13</v>
          </cell>
          <cell r="M3218" t="str">
            <v>FIREHAWK</v>
          </cell>
          <cell r="N3218" t="str">
            <v>PASSENGER CAR</v>
          </cell>
          <cell r="O3218" t="str">
            <v>PSRS</v>
          </cell>
          <cell r="P3218" t="str">
            <v>T/L</v>
          </cell>
          <cell r="Q3218" t="str">
            <v>PSR0LG3F</v>
          </cell>
          <cell r="R3218" t="str">
            <v>THAILAND</v>
          </cell>
          <cell r="S3218">
            <v>3</v>
          </cell>
          <cell r="T3218" t="str">
            <v>TIRE</v>
          </cell>
          <cell r="V3218" t="str">
            <v>165/70R13</v>
          </cell>
          <cell r="Y3218" t="str">
            <v>01</v>
          </cell>
          <cell r="Z3218" t="str">
            <v>TBSR</v>
          </cell>
          <cell r="AA3218" t="str">
            <v>T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 t="str">
            <v>L0</v>
          </cell>
          <cell r="AG3218" t="str">
            <v>PSR0LG3F</v>
          </cell>
          <cell r="AJ3218" t="str">
            <v>C060</v>
          </cell>
          <cell r="AK3218" t="str">
            <v>XZ41</v>
          </cell>
          <cell r="AL3218" t="str">
            <v>MULTIHAWK</v>
          </cell>
          <cell r="AO3218" t="str">
            <v>165/70R13</v>
          </cell>
          <cell r="AP3218" t="str">
            <v>PSRS</v>
          </cell>
          <cell r="AQ3218" t="str">
            <v>OTHERS</v>
          </cell>
          <cell r="AR3218" t="str">
            <v>13 Inch</v>
          </cell>
          <cell r="AS3218" t="str">
            <v/>
          </cell>
          <cell r="AT3218" t="str">
            <v>REP</v>
          </cell>
          <cell r="AW3218" t="str">
            <v>DLR</v>
          </cell>
          <cell r="AX3218" t="str">
            <v>CONT</v>
          </cell>
          <cell r="AY3218" t="str">
            <v>F</v>
          </cell>
          <cell r="AZ3218">
            <v>10</v>
          </cell>
          <cell r="BA3218">
            <v>40</v>
          </cell>
          <cell r="BB3218">
            <v>30</v>
          </cell>
          <cell r="BC3218">
            <v>202</v>
          </cell>
          <cell r="BD3218" t="str">
            <v>PS</v>
          </cell>
          <cell r="BE3218" t="str">
            <v>PSRS</v>
          </cell>
          <cell r="BF3218" t="str">
            <v>T</v>
          </cell>
          <cell r="BG3218" t="str">
            <v>T</v>
          </cell>
          <cell r="BH3218">
            <v>3.0649999999999999</v>
          </cell>
          <cell r="BI3218">
            <v>6.1420000000000003</v>
          </cell>
          <cell r="BJ3218">
            <v>0.20100000000000001</v>
          </cell>
          <cell r="BK3218">
            <v>6.4563815200000013E-2</v>
          </cell>
          <cell r="BL3218">
            <v>13</v>
          </cell>
          <cell r="BM3218">
            <v>70</v>
          </cell>
          <cell r="BN3218">
            <v>165</v>
          </cell>
          <cell r="BP3218">
            <v>95</v>
          </cell>
          <cell r="BR3218">
            <v>0</v>
          </cell>
          <cell r="BS3218">
            <v>0</v>
          </cell>
          <cell r="BT3218">
            <v>0</v>
          </cell>
          <cell r="BU3218">
            <v>0</v>
          </cell>
          <cell r="BV3218">
            <v>0</v>
          </cell>
          <cell r="BW3218">
            <v>0</v>
          </cell>
          <cell r="BX3218">
            <v>0</v>
          </cell>
        </row>
        <row r="3219">
          <cell r="E3219" t="str">
            <v>FPSX4020</v>
          </cell>
          <cell r="F3219" t="str">
            <v>165/70R13 79T MLHKZ T/L-XZ82</v>
          </cell>
          <cell r="G3219" t="str">
            <v>165/70R13 79T MLHKZ(T)-XZ82</v>
          </cell>
          <cell r="H3219" t="str">
            <v>MLHKZ</v>
          </cell>
          <cell r="I3219" t="str">
            <v>PSR5</v>
          </cell>
          <cell r="J3219" t="str">
            <v>PSR IPPAN XS (14 DOWN)</v>
          </cell>
          <cell r="K3219" t="str">
            <v>FIRESTONE</v>
          </cell>
          <cell r="L3219" t="str">
            <v>165/70R13</v>
          </cell>
          <cell r="M3219" t="str">
            <v>FIREHAWK</v>
          </cell>
          <cell r="N3219" t="str">
            <v>PASSENGER CAR</v>
          </cell>
          <cell r="O3219" t="str">
            <v>PSRS</v>
          </cell>
          <cell r="P3219" t="str">
            <v>T/L</v>
          </cell>
          <cell r="Q3219" t="str">
            <v>PSR0LG2F</v>
          </cell>
          <cell r="R3219" t="str">
            <v>THAILAND</v>
          </cell>
          <cell r="S3219">
            <v>3</v>
          </cell>
          <cell r="T3219" t="str">
            <v>TIRE</v>
          </cell>
          <cell r="V3219" t="str">
            <v>165/70R13</v>
          </cell>
          <cell r="Y3219" t="str">
            <v>01</v>
          </cell>
          <cell r="Z3219" t="str">
            <v>TBSR</v>
          </cell>
          <cell r="AA3219" t="str">
            <v>T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 t="str">
            <v>L0</v>
          </cell>
          <cell r="AG3219" t="str">
            <v>PSR0LG2F</v>
          </cell>
          <cell r="AJ3219" t="str">
            <v>C059</v>
          </cell>
          <cell r="AK3219" t="str">
            <v>XZ82</v>
          </cell>
          <cell r="AL3219" t="str">
            <v>MULTIHAWK</v>
          </cell>
          <cell r="AO3219" t="str">
            <v>165/70R13</v>
          </cell>
          <cell r="AP3219" t="str">
            <v>PSRS</v>
          </cell>
          <cell r="AQ3219" t="str">
            <v>OTHERS</v>
          </cell>
          <cell r="AR3219" t="str">
            <v>13 Inch</v>
          </cell>
          <cell r="AS3219" t="str">
            <v/>
          </cell>
          <cell r="AT3219" t="str">
            <v>REP</v>
          </cell>
          <cell r="AW3219" t="str">
            <v>DLR</v>
          </cell>
          <cell r="AX3219" t="str">
            <v>CONT</v>
          </cell>
          <cell r="AY3219" t="str">
            <v>F</v>
          </cell>
          <cell r="AZ3219">
            <v>10</v>
          </cell>
          <cell r="BA3219">
            <v>40</v>
          </cell>
          <cell r="BB3219">
            <v>30</v>
          </cell>
          <cell r="BC3219">
            <v>202</v>
          </cell>
          <cell r="BD3219" t="str">
            <v>PS</v>
          </cell>
          <cell r="BE3219" t="str">
            <v>PSRS</v>
          </cell>
          <cell r="BF3219" t="str">
            <v>T</v>
          </cell>
          <cell r="BG3219" t="str">
            <v>T</v>
          </cell>
          <cell r="BH3219">
            <v>3.0139999999999998</v>
          </cell>
          <cell r="BI3219">
            <v>6.0460000000000003</v>
          </cell>
          <cell r="BJ3219">
            <v>0.20100000000000001</v>
          </cell>
          <cell r="BK3219">
            <v>6.4563815200000013E-2</v>
          </cell>
          <cell r="BL3219">
            <v>13</v>
          </cell>
          <cell r="BM3219">
            <v>70</v>
          </cell>
          <cell r="BN3219">
            <v>165</v>
          </cell>
          <cell r="BP3219">
            <v>95</v>
          </cell>
          <cell r="BR3219">
            <v>0</v>
          </cell>
          <cell r="BS3219">
            <v>0</v>
          </cell>
          <cell r="BT3219">
            <v>0</v>
          </cell>
          <cell r="BU3219">
            <v>0</v>
          </cell>
          <cell r="BV3219">
            <v>0</v>
          </cell>
          <cell r="BW3219">
            <v>0</v>
          </cell>
          <cell r="BX3219">
            <v>0</v>
          </cell>
        </row>
        <row r="3220">
          <cell r="E3220" t="str">
            <v>FPSX4030</v>
          </cell>
          <cell r="F3220" t="str">
            <v>155/70R13 75T MLHKZ T/L-JK64</v>
          </cell>
          <cell r="G3220" t="str">
            <v>155/70R13 75T MLHKZ(T)-JK64</v>
          </cell>
          <cell r="H3220" t="str">
            <v>MLHKZ</v>
          </cell>
          <cell r="I3220" t="str">
            <v>PSR5</v>
          </cell>
          <cell r="J3220" t="str">
            <v>PSR IPPAN XS (14 DOWN)</v>
          </cell>
          <cell r="K3220" t="str">
            <v>FIRESTONE</v>
          </cell>
          <cell r="L3220" t="str">
            <v>155/70R13</v>
          </cell>
          <cell r="M3220" t="str">
            <v>FIREHAWK</v>
          </cell>
          <cell r="N3220" t="str">
            <v>PASSENGER CAR</v>
          </cell>
          <cell r="O3220" t="str">
            <v>PSRS</v>
          </cell>
          <cell r="P3220" t="str">
            <v>T/L</v>
          </cell>
          <cell r="Q3220" t="str">
            <v>PSR0LG1F</v>
          </cell>
          <cell r="R3220" t="str">
            <v>THAILAND</v>
          </cell>
          <cell r="S3220">
            <v>3</v>
          </cell>
          <cell r="T3220" t="str">
            <v>TIRE</v>
          </cell>
          <cell r="V3220" t="str">
            <v>155/70R13</v>
          </cell>
          <cell r="Y3220" t="str">
            <v>01</v>
          </cell>
          <cell r="Z3220" t="str">
            <v>TBSR</v>
          </cell>
          <cell r="AA3220" t="str">
            <v>T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 t="str">
            <v>L0</v>
          </cell>
          <cell r="AG3220" t="str">
            <v>PSR0LG1F</v>
          </cell>
          <cell r="AJ3220" t="str">
            <v>C061</v>
          </cell>
          <cell r="AK3220" t="str">
            <v>JK64</v>
          </cell>
          <cell r="AL3220" t="str">
            <v>MULTIHAWK</v>
          </cell>
          <cell r="AO3220" t="str">
            <v>155/70R13</v>
          </cell>
          <cell r="AP3220" t="str">
            <v>PSRS</v>
          </cell>
          <cell r="AQ3220" t="str">
            <v>OTHERS</v>
          </cell>
          <cell r="AR3220" t="str">
            <v>13 Inch</v>
          </cell>
          <cell r="AS3220" t="str">
            <v/>
          </cell>
          <cell r="AT3220" t="str">
            <v>REP</v>
          </cell>
          <cell r="AW3220" t="str">
            <v>DLR</v>
          </cell>
          <cell r="AX3220" t="str">
            <v>CONT</v>
          </cell>
          <cell r="AY3220" t="str">
            <v>F</v>
          </cell>
          <cell r="AZ3220">
            <v>10</v>
          </cell>
          <cell r="BA3220">
            <v>40</v>
          </cell>
          <cell r="BB3220">
            <v>30</v>
          </cell>
          <cell r="BC3220">
            <v>202</v>
          </cell>
          <cell r="BD3220" t="str">
            <v>PS</v>
          </cell>
          <cell r="BE3220" t="str">
            <v>PSRS</v>
          </cell>
          <cell r="BF3220" t="str">
            <v>T</v>
          </cell>
          <cell r="BG3220" t="str">
            <v>T</v>
          </cell>
          <cell r="BH3220">
            <v>2.8279999999999998</v>
          </cell>
          <cell r="BI3220">
            <v>5.633</v>
          </cell>
          <cell r="BJ3220">
            <v>0.20100000000000001</v>
          </cell>
          <cell r="BK3220">
            <v>5.8388428800000003E-2</v>
          </cell>
          <cell r="BL3220">
            <v>13</v>
          </cell>
          <cell r="BM3220">
            <v>70</v>
          </cell>
          <cell r="BN3220">
            <v>155</v>
          </cell>
          <cell r="BP3220">
            <v>95</v>
          </cell>
          <cell r="BR3220">
            <v>0</v>
          </cell>
          <cell r="BS3220">
            <v>0</v>
          </cell>
          <cell r="BT3220">
            <v>0</v>
          </cell>
          <cell r="BU3220">
            <v>0</v>
          </cell>
          <cell r="BV3220">
            <v>0</v>
          </cell>
          <cell r="BW3220">
            <v>0</v>
          </cell>
          <cell r="BX3220">
            <v>0</v>
          </cell>
        </row>
        <row r="3221">
          <cell r="E3221" t="str">
            <v>FPSX4060</v>
          </cell>
          <cell r="F3221" t="str">
            <v>165/70R14 81T MLHKZ T/L-CT20</v>
          </cell>
          <cell r="G3221" t="str">
            <v>165/70R14 81T MLHKZ(T)-CT20</v>
          </cell>
          <cell r="H3221" t="str">
            <v>MLHKZ</v>
          </cell>
          <cell r="I3221" t="str">
            <v>PSR5</v>
          </cell>
          <cell r="J3221" t="str">
            <v>PSR IPPAN XS (14 DOWN)</v>
          </cell>
          <cell r="K3221" t="str">
            <v>FIRESTONE</v>
          </cell>
          <cell r="L3221" t="str">
            <v>165/70R14</v>
          </cell>
          <cell r="M3221" t="str">
            <v>FIREHAWK</v>
          </cell>
          <cell r="N3221" t="str">
            <v>PASSENGER CAR</v>
          </cell>
          <cell r="O3221" t="str">
            <v>PSRS</v>
          </cell>
          <cell r="P3221" t="str">
            <v>T/L</v>
          </cell>
          <cell r="Q3221" t="str">
            <v>PSR0LG4F</v>
          </cell>
          <cell r="R3221" t="str">
            <v>THAILAND</v>
          </cell>
          <cell r="S3221">
            <v>3</v>
          </cell>
          <cell r="T3221" t="str">
            <v>TIRE</v>
          </cell>
          <cell r="V3221" t="str">
            <v>165/70R14</v>
          </cell>
          <cell r="Y3221" t="str">
            <v>01</v>
          </cell>
          <cell r="Z3221" t="str">
            <v>TBSR</v>
          </cell>
          <cell r="AA3221" t="str">
            <v>T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 t="str">
            <v>L0</v>
          </cell>
          <cell r="AG3221" t="str">
            <v>PSR0LG4F</v>
          </cell>
          <cell r="AJ3221" t="str">
            <v>C068</v>
          </cell>
          <cell r="AK3221" t="str">
            <v>CT20</v>
          </cell>
          <cell r="AL3221" t="str">
            <v>MULTIHAWK</v>
          </cell>
          <cell r="AO3221" t="str">
            <v>165/70R14</v>
          </cell>
          <cell r="AP3221" t="str">
            <v>PSRS</v>
          </cell>
          <cell r="AQ3221" t="str">
            <v>OTHERS</v>
          </cell>
          <cell r="AR3221" t="str">
            <v>14 Inch</v>
          </cell>
          <cell r="AS3221" t="str">
            <v/>
          </cell>
          <cell r="AT3221" t="str">
            <v>REP</v>
          </cell>
          <cell r="AW3221" t="str">
            <v>DLR</v>
          </cell>
          <cell r="AX3221" t="str">
            <v>CONT</v>
          </cell>
          <cell r="AY3221" t="str">
            <v>F</v>
          </cell>
          <cell r="AZ3221">
            <v>10</v>
          </cell>
          <cell r="BA3221">
            <v>40</v>
          </cell>
          <cell r="BB3221">
            <v>30</v>
          </cell>
          <cell r="BC3221">
            <v>202</v>
          </cell>
          <cell r="BD3221" t="str">
            <v>PS</v>
          </cell>
          <cell r="BE3221" t="str">
            <v>PSRS</v>
          </cell>
          <cell r="BF3221" t="str">
            <v>T</v>
          </cell>
          <cell r="BG3221" t="str">
            <v>T</v>
          </cell>
          <cell r="BH3221">
            <v>3.2</v>
          </cell>
          <cell r="BI3221">
            <v>6.4450000000000003</v>
          </cell>
          <cell r="BJ3221">
            <v>0.20100000000000001</v>
          </cell>
          <cell r="BK3221">
            <v>7.0540409799999981E-2</v>
          </cell>
          <cell r="BL3221">
            <v>14</v>
          </cell>
          <cell r="BM3221">
            <v>70</v>
          </cell>
          <cell r="BN3221">
            <v>165</v>
          </cell>
          <cell r="BP3221">
            <v>95</v>
          </cell>
          <cell r="BR3221">
            <v>0</v>
          </cell>
          <cell r="BS3221">
            <v>0</v>
          </cell>
          <cell r="BT3221">
            <v>0</v>
          </cell>
          <cell r="BU3221">
            <v>0</v>
          </cell>
          <cell r="BV3221">
            <v>0</v>
          </cell>
          <cell r="BW3221">
            <v>0</v>
          </cell>
          <cell r="BX3221">
            <v>0</v>
          </cell>
        </row>
        <row r="3222">
          <cell r="E3222" t="str">
            <v>FPSX4100</v>
          </cell>
          <cell r="F3222" t="str">
            <v>235/70R15 107S LE01TZ T/L BM87</v>
          </cell>
          <cell r="G3222" t="str">
            <v>235/70R15 107S LE01TZ(T)BM87</v>
          </cell>
          <cell r="H3222" t="str">
            <v>DESTINATION LE</v>
          </cell>
          <cell r="I3222" t="str">
            <v>PSR7</v>
          </cell>
          <cell r="J3222" t="str">
            <v>PSR IPPAN S (15 ONLY)</v>
          </cell>
          <cell r="K3222" t="str">
            <v>FIRESTONE</v>
          </cell>
          <cell r="L3222" t="str">
            <v>235/70R15</v>
          </cell>
          <cell r="M3222" t="str">
            <v>DESTINATION LE</v>
          </cell>
          <cell r="N3222" t="str">
            <v>LIGHT TRUCK &amp; VAN</v>
          </cell>
          <cell r="O3222" t="str">
            <v>PSRS</v>
          </cell>
          <cell r="P3222" t="str">
            <v>T/L</v>
          </cell>
          <cell r="Q3222" t="str">
            <v>PSR0LJ8F</v>
          </cell>
          <cell r="R3222" t="str">
            <v>THAILAND</v>
          </cell>
          <cell r="S3222">
            <v>3</v>
          </cell>
          <cell r="T3222" t="str">
            <v>TIRE</v>
          </cell>
          <cell r="V3222" t="str">
            <v>235/70R15</v>
          </cell>
          <cell r="W3222">
            <v>0</v>
          </cell>
          <cell r="X3222">
            <v>0</v>
          </cell>
          <cell r="Y3222" t="str">
            <v>02</v>
          </cell>
          <cell r="Z3222" t="str">
            <v>TBSN</v>
          </cell>
          <cell r="AA3222" t="str">
            <v>T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 t="str">
            <v>L0</v>
          </cell>
          <cell r="AG3222" t="str">
            <v>PSR0LJ8F</v>
          </cell>
          <cell r="AJ3222" t="str">
            <v>C250</v>
          </cell>
          <cell r="AK3222" t="str">
            <v>BM87</v>
          </cell>
          <cell r="AL3222" t="str">
            <v>DESTINATION LE</v>
          </cell>
          <cell r="AM3222" t="str">
            <v>DESTINATION LE</v>
          </cell>
          <cell r="AO3222" t="str">
            <v>235/70R15</v>
          </cell>
          <cell r="AP3222" t="str">
            <v>PSRS</v>
          </cell>
          <cell r="AQ3222" t="str">
            <v>OTHERS</v>
          </cell>
          <cell r="AR3222" t="str">
            <v>15 Inch</v>
          </cell>
          <cell r="AS3222">
            <v>0</v>
          </cell>
          <cell r="AT3222" t="str">
            <v>REP</v>
          </cell>
          <cell r="AW3222" t="str">
            <v>NON</v>
          </cell>
          <cell r="AX3222" t="str">
            <v>CONT</v>
          </cell>
          <cell r="AY3222" t="str">
            <v>B</v>
          </cell>
          <cell r="AZ3222">
            <v>10</v>
          </cell>
          <cell r="BA3222">
            <v>40</v>
          </cell>
          <cell r="BB3222">
            <v>30</v>
          </cell>
          <cell r="BC3222">
            <v>202</v>
          </cell>
          <cell r="BD3222" t="str">
            <v>PS</v>
          </cell>
          <cell r="BE3222" t="str">
            <v>PSRS</v>
          </cell>
          <cell r="BF3222" t="str">
            <v>T</v>
          </cell>
          <cell r="BG3222" t="str">
            <v>T</v>
          </cell>
          <cell r="BH3222">
            <v>7.2690000000000001</v>
          </cell>
          <cell r="BI3222">
            <v>14.944000000000001</v>
          </cell>
          <cell r="BJ3222">
            <v>0.14000000000000001</v>
          </cell>
          <cell r="BK3222">
            <v>0.13862749999999999</v>
          </cell>
          <cell r="BL3222">
            <v>15</v>
          </cell>
          <cell r="BM3222">
            <v>70</v>
          </cell>
          <cell r="BN3222">
            <v>235</v>
          </cell>
          <cell r="BO3222">
            <v>95</v>
          </cell>
          <cell r="BP3222">
            <v>0</v>
          </cell>
          <cell r="BR3222">
            <v>3500</v>
          </cell>
          <cell r="BS3222">
            <v>2500</v>
          </cell>
          <cell r="BT3222">
            <v>2500</v>
          </cell>
          <cell r="BU3222">
            <v>2778</v>
          </cell>
          <cell r="BV3222">
            <v>10</v>
          </cell>
          <cell r="BW3222">
            <v>2500</v>
          </cell>
          <cell r="BX3222">
            <v>0</v>
          </cell>
        </row>
        <row r="3223">
          <cell r="E3223" t="str">
            <v>FPSX4110</v>
          </cell>
          <cell r="F3223" t="str">
            <v>235/75R15 109S LE01TZ T/L TG36</v>
          </cell>
          <cell r="G3223" t="str">
            <v>235/75R15 109S LE01TZ(T)TG36</v>
          </cell>
          <cell r="H3223" t="str">
            <v>DESTINATION LE</v>
          </cell>
          <cell r="I3223" t="str">
            <v>PSR7</v>
          </cell>
          <cell r="J3223" t="str">
            <v>PSR IPPAN S (15 ONLY)</v>
          </cell>
          <cell r="K3223" t="str">
            <v>FIRESTONE</v>
          </cell>
          <cell r="L3223" t="str">
            <v>235/70R15</v>
          </cell>
          <cell r="M3223" t="str">
            <v>DESTINATION LE</v>
          </cell>
          <cell r="N3223" t="str">
            <v>LIGHT TRUCK &amp; VAN</v>
          </cell>
          <cell r="O3223" t="str">
            <v>PSRS</v>
          </cell>
          <cell r="P3223" t="str">
            <v>T/L</v>
          </cell>
          <cell r="Q3223" t="str">
            <v>PSR0LJ7F</v>
          </cell>
          <cell r="R3223" t="str">
            <v>THAILAND</v>
          </cell>
          <cell r="S3223">
            <v>3</v>
          </cell>
          <cell r="T3223" t="str">
            <v>TIRE</v>
          </cell>
          <cell r="V3223" t="str">
            <v>235/75R15</v>
          </cell>
          <cell r="W3223">
            <v>0</v>
          </cell>
          <cell r="X3223">
            <v>0</v>
          </cell>
          <cell r="Y3223" t="str">
            <v>02</v>
          </cell>
          <cell r="Z3223" t="str">
            <v>TBSN</v>
          </cell>
          <cell r="AA3223" t="str">
            <v>T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 t="str">
            <v>L0</v>
          </cell>
          <cell r="AG3223" t="str">
            <v>PSR0LJ7F</v>
          </cell>
          <cell r="AJ3223" t="str">
            <v>C253</v>
          </cell>
          <cell r="AK3223" t="str">
            <v>TG36</v>
          </cell>
          <cell r="AL3223" t="str">
            <v>DESTINATION LE</v>
          </cell>
          <cell r="AM3223" t="str">
            <v>DESTINATION LE</v>
          </cell>
          <cell r="AO3223" t="str">
            <v>235/75R15</v>
          </cell>
          <cell r="AP3223" t="str">
            <v>PSRS</v>
          </cell>
          <cell r="AQ3223" t="str">
            <v>OTHERS</v>
          </cell>
          <cell r="AR3223" t="str">
            <v>15 Inch</v>
          </cell>
          <cell r="AS3223">
            <v>0</v>
          </cell>
          <cell r="AT3223" t="str">
            <v>REP</v>
          </cell>
          <cell r="AW3223" t="str">
            <v>NON</v>
          </cell>
          <cell r="AX3223" t="str">
            <v>CONT</v>
          </cell>
          <cell r="AY3223" t="str">
            <v>B</v>
          </cell>
          <cell r="AZ3223">
            <v>10</v>
          </cell>
          <cell r="BA3223">
            <v>40</v>
          </cell>
          <cell r="BB3223">
            <v>30</v>
          </cell>
          <cell r="BC3223">
            <v>202</v>
          </cell>
          <cell r="BD3223" t="str">
            <v>PS</v>
          </cell>
          <cell r="BE3223" t="str">
            <v>PSRS</v>
          </cell>
          <cell r="BF3223" t="str">
            <v>T</v>
          </cell>
          <cell r="BG3223" t="str">
            <v>T</v>
          </cell>
          <cell r="BH3223">
            <v>7.5919999999999996</v>
          </cell>
          <cell r="BI3223">
            <v>15.593</v>
          </cell>
          <cell r="BJ3223">
            <v>0.14000000000000001</v>
          </cell>
          <cell r="BK3223">
            <v>0.14795611875</v>
          </cell>
          <cell r="BL3223">
            <v>15</v>
          </cell>
          <cell r="BM3223">
            <v>75</v>
          </cell>
          <cell r="BN3223">
            <v>235</v>
          </cell>
          <cell r="BO3223">
            <v>95</v>
          </cell>
          <cell r="BP3223">
            <v>0</v>
          </cell>
          <cell r="BR3223">
            <v>3430</v>
          </cell>
          <cell r="BS3223">
            <v>2450</v>
          </cell>
          <cell r="BT3223">
            <v>2450</v>
          </cell>
          <cell r="BU3223">
            <v>2722</v>
          </cell>
          <cell r="BV3223">
            <v>10</v>
          </cell>
          <cell r="BW3223">
            <v>2450</v>
          </cell>
          <cell r="BX3223">
            <v>0</v>
          </cell>
        </row>
        <row r="3224">
          <cell r="E3224" t="str">
            <v>FPSX5000</v>
          </cell>
          <cell r="F3224" t="str">
            <v>175/70R13 F580</v>
          </cell>
          <cell r="G3224" t="str">
            <v>175/70R13 F580Z</v>
          </cell>
          <cell r="H3224" t="str">
            <v>F580</v>
          </cell>
          <cell r="I3224" t="str">
            <v>PSR5</v>
          </cell>
          <cell r="J3224" t="str">
            <v>PSR IPPAN XS (14 DOWN)</v>
          </cell>
          <cell r="K3224" t="str">
            <v>FIRESTONE</v>
          </cell>
          <cell r="L3224" t="str">
            <v>175/70R13</v>
          </cell>
          <cell r="M3224" t="str">
            <v>F580</v>
          </cell>
          <cell r="N3224" t="str">
            <v>PASSENGER CAR</v>
          </cell>
          <cell r="O3224" t="str">
            <v>PSRS</v>
          </cell>
          <cell r="P3224" t="str">
            <v>T/L</v>
          </cell>
          <cell r="Q3224" t="str">
            <v>PSR0L48F</v>
          </cell>
          <cell r="R3224" t="str">
            <v>THAILAND</v>
          </cell>
          <cell r="S3224">
            <v>3</v>
          </cell>
          <cell r="T3224" t="str">
            <v>TIRE</v>
          </cell>
          <cell r="V3224" t="str">
            <v>175/70R13</v>
          </cell>
          <cell r="Y3224" t="str">
            <v>01</v>
          </cell>
          <cell r="Z3224" t="str">
            <v>TBSR</v>
          </cell>
          <cell r="AA3224" t="str">
            <v>T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 t="str">
            <v>L0</v>
          </cell>
          <cell r="AG3224" t="str">
            <v>PSR0L48F</v>
          </cell>
          <cell r="AL3224" t="str">
            <v>F580</v>
          </cell>
          <cell r="AO3224" t="str">
            <v>175/70R13</v>
          </cell>
          <cell r="AP3224" t="str">
            <v>PSRS</v>
          </cell>
          <cell r="AQ3224" t="str">
            <v>OTHERS</v>
          </cell>
          <cell r="AR3224" t="str">
            <v>13 Inch</v>
          </cell>
          <cell r="AS3224">
            <v>0</v>
          </cell>
          <cell r="AT3224">
            <v>0</v>
          </cell>
          <cell r="AW3224" t="str">
            <v>NON</v>
          </cell>
          <cell r="AX3224" t="str">
            <v>NON</v>
          </cell>
          <cell r="AY3224" t="str">
            <v>F</v>
          </cell>
          <cell r="AZ3224">
            <v>10</v>
          </cell>
          <cell r="BA3224">
            <v>40</v>
          </cell>
          <cell r="BB3224">
            <v>30</v>
          </cell>
          <cell r="BC3224">
            <v>202</v>
          </cell>
          <cell r="BD3224" t="str">
            <v>PS</v>
          </cell>
          <cell r="BE3224" t="str">
            <v>PSRS</v>
          </cell>
          <cell r="BF3224" t="str">
            <v>T</v>
          </cell>
          <cell r="BG3224" t="str">
            <v>T</v>
          </cell>
          <cell r="BH3224">
            <v>3.4950000000000001</v>
          </cell>
          <cell r="BI3224">
            <v>0</v>
          </cell>
          <cell r="BJ3224">
            <v>0.20599999999999999</v>
          </cell>
          <cell r="BK3224">
            <v>7.1133833600000015E-2</v>
          </cell>
          <cell r="BL3224">
            <v>13</v>
          </cell>
          <cell r="BM3224" t="str">
            <v>70</v>
          </cell>
          <cell r="BN3224">
            <v>175</v>
          </cell>
          <cell r="BP3224">
            <v>80</v>
          </cell>
          <cell r="BR3224">
            <v>0</v>
          </cell>
          <cell r="BS3224">
            <v>0</v>
          </cell>
          <cell r="BT3224">
            <v>0</v>
          </cell>
          <cell r="BU3224">
            <v>0</v>
          </cell>
          <cell r="BV3224">
            <v>0</v>
          </cell>
          <cell r="BW3224">
            <v>0</v>
          </cell>
          <cell r="BX3224">
            <v>0</v>
          </cell>
        </row>
        <row r="3225">
          <cell r="E3225" t="str">
            <v>FPSX5120</v>
          </cell>
          <cell r="F3225" t="str">
            <v>185/65R14 86H FIREHAWK SZ50</v>
          </cell>
          <cell r="G3225" t="str">
            <v>185/65R14 FZ50GZ (T) (EXP)</v>
          </cell>
          <cell r="H3225" t="str">
            <v>SZ50</v>
          </cell>
          <cell r="I3225" t="str">
            <v>PSR5</v>
          </cell>
          <cell r="J3225" t="str">
            <v>PSR IPPAN XS (14 DOWN)</v>
          </cell>
          <cell r="K3225" t="str">
            <v>FIRESTONE</v>
          </cell>
          <cell r="L3225" t="str">
            <v>185/65R14</v>
          </cell>
          <cell r="M3225" t="str">
            <v>FIREHAWK</v>
          </cell>
          <cell r="N3225" t="str">
            <v>SPORTY</v>
          </cell>
          <cell r="O3225" t="str">
            <v>PSRS</v>
          </cell>
          <cell r="P3225" t="str">
            <v>T/L</v>
          </cell>
          <cell r="Q3225" t="str">
            <v>PSR0L56F</v>
          </cell>
          <cell r="R3225" t="str">
            <v>THAILAND</v>
          </cell>
          <cell r="S3225">
            <v>3</v>
          </cell>
          <cell r="T3225" t="str">
            <v>TIRE</v>
          </cell>
          <cell r="V3225" t="str">
            <v>185/65R14</v>
          </cell>
          <cell r="Y3225" t="str">
            <v>01</v>
          </cell>
          <cell r="Z3225" t="str">
            <v>TBSR</v>
          </cell>
          <cell r="AA3225" t="str">
            <v>T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 t="str">
            <v>L0</v>
          </cell>
          <cell r="AG3225" t="str">
            <v>PSR0L56F</v>
          </cell>
          <cell r="AL3225" t="str">
            <v>FH SZ50</v>
          </cell>
          <cell r="AO3225" t="str">
            <v>185/65R14</v>
          </cell>
          <cell r="AP3225" t="str">
            <v>PSRS</v>
          </cell>
          <cell r="AQ3225" t="str">
            <v>OTHERS</v>
          </cell>
          <cell r="AR3225" t="str">
            <v>14 Inch</v>
          </cell>
          <cell r="AS3225">
            <v>0</v>
          </cell>
          <cell r="AT3225">
            <v>0</v>
          </cell>
          <cell r="AW3225" t="str">
            <v>DLR</v>
          </cell>
          <cell r="AX3225" t="str">
            <v>DLR</v>
          </cell>
          <cell r="AY3225" t="str">
            <v>F</v>
          </cell>
          <cell r="AZ3225">
            <v>10</v>
          </cell>
          <cell r="BA3225">
            <v>40</v>
          </cell>
          <cell r="BB3225">
            <v>30</v>
          </cell>
          <cell r="BC3225">
            <v>202</v>
          </cell>
          <cell r="BD3225" t="str">
            <v>PS</v>
          </cell>
          <cell r="BE3225" t="str">
            <v>PSRS</v>
          </cell>
          <cell r="BF3225" t="str">
            <v>T</v>
          </cell>
          <cell r="BG3225" t="str">
            <v>T</v>
          </cell>
          <cell r="BH3225">
            <v>4.593</v>
          </cell>
          <cell r="BI3225">
            <v>0</v>
          </cell>
          <cell r="BJ3225">
            <v>0.221</v>
          </cell>
          <cell r="BK3225">
            <v>7.9950422249999986E-2</v>
          </cell>
          <cell r="BL3225">
            <v>14</v>
          </cell>
          <cell r="BM3225" t="str">
            <v>65</v>
          </cell>
          <cell r="BN3225">
            <v>185</v>
          </cell>
          <cell r="BO3225">
            <v>95</v>
          </cell>
          <cell r="BQ3225">
            <v>80</v>
          </cell>
          <cell r="BR3225">
            <v>2720</v>
          </cell>
          <cell r="BS3225">
            <v>1630</v>
          </cell>
          <cell r="BT3225">
            <v>1630</v>
          </cell>
          <cell r="BU3225">
            <v>1811</v>
          </cell>
          <cell r="BV3225">
            <v>10</v>
          </cell>
          <cell r="BW3225">
            <v>1630</v>
          </cell>
          <cell r="BX3225">
            <v>0</v>
          </cell>
        </row>
        <row r="3226">
          <cell r="E3226" t="str">
            <v>FPSX5121</v>
          </cell>
          <cell r="F3226" t="str">
            <v>185/65R14 86H FH SZ50 (TN08)</v>
          </cell>
          <cell r="G3226" t="str">
            <v>185/65R14 086H FZ50GZ(T)(TN08</v>
          </cell>
          <cell r="H3226" t="str">
            <v>SZ50</v>
          </cell>
          <cell r="I3226" t="str">
            <v>PSR5</v>
          </cell>
          <cell r="J3226" t="str">
            <v>PSR IPPAN XS (14 DOWN)</v>
          </cell>
          <cell r="K3226" t="str">
            <v>FIRESTONE</v>
          </cell>
          <cell r="L3226" t="str">
            <v>185/65R14</v>
          </cell>
          <cell r="M3226" t="str">
            <v>FIREHAWK</v>
          </cell>
          <cell r="N3226" t="str">
            <v>SPORTY</v>
          </cell>
          <cell r="O3226" t="str">
            <v>PSRS</v>
          </cell>
          <cell r="P3226" t="str">
            <v>T/L</v>
          </cell>
          <cell r="Q3226" t="str">
            <v>PSR0L56F</v>
          </cell>
          <cell r="R3226" t="str">
            <v>THAILAND</v>
          </cell>
          <cell r="S3226">
            <v>3</v>
          </cell>
          <cell r="T3226" t="str">
            <v>TIRE</v>
          </cell>
          <cell r="V3226" t="str">
            <v>185/65R14</v>
          </cell>
          <cell r="Y3226" t="str">
            <v>01</v>
          </cell>
          <cell r="Z3226" t="str">
            <v>TBSR</v>
          </cell>
          <cell r="AA3226" t="str">
            <v>T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 t="str">
            <v>L0</v>
          </cell>
          <cell r="AG3226" t="str">
            <v>PSR0L56F</v>
          </cell>
          <cell r="AJ3226" t="str">
            <v>B536</v>
          </cell>
          <cell r="AK3226" t="str">
            <v>TN08</v>
          </cell>
          <cell r="AL3226" t="str">
            <v>FH SZ50</v>
          </cell>
          <cell r="AO3226" t="str">
            <v>185/65R14</v>
          </cell>
          <cell r="AP3226" t="str">
            <v>PSRS</v>
          </cell>
          <cell r="AQ3226" t="str">
            <v>OTHERS</v>
          </cell>
          <cell r="AR3226" t="str">
            <v>14 Inch</v>
          </cell>
          <cell r="AS3226">
            <v>0</v>
          </cell>
          <cell r="AT3226">
            <v>0</v>
          </cell>
          <cell r="AW3226" t="str">
            <v>DLR</v>
          </cell>
          <cell r="AX3226" t="str">
            <v>DLR</v>
          </cell>
          <cell r="AY3226" t="str">
            <v>F</v>
          </cell>
          <cell r="AZ3226">
            <v>10</v>
          </cell>
          <cell r="BA3226">
            <v>40</v>
          </cell>
          <cell r="BB3226">
            <v>30</v>
          </cell>
          <cell r="BC3226">
            <v>202</v>
          </cell>
          <cell r="BD3226" t="str">
            <v>PS</v>
          </cell>
          <cell r="BE3226" t="str">
            <v>PSRS</v>
          </cell>
          <cell r="BF3226" t="str">
            <v>T</v>
          </cell>
          <cell r="BG3226" t="str">
            <v>T</v>
          </cell>
          <cell r="BH3226">
            <v>4.2759999999999998</v>
          </cell>
          <cell r="BI3226">
            <v>8.7739999999999991</v>
          </cell>
          <cell r="BJ3226">
            <v>0.221</v>
          </cell>
          <cell r="BK3226">
            <v>7.9950422249999986E-2</v>
          </cell>
          <cell r="BL3226">
            <v>14</v>
          </cell>
          <cell r="BM3226" t="str">
            <v>65</v>
          </cell>
          <cell r="BN3226">
            <v>185</v>
          </cell>
          <cell r="BO3226">
            <v>95</v>
          </cell>
          <cell r="BR3226">
            <v>2720</v>
          </cell>
          <cell r="BS3226">
            <v>1630</v>
          </cell>
          <cell r="BT3226">
            <v>1630</v>
          </cell>
          <cell r="BU3226">
            <v>1811</v>
          </cell>
          <cell r="BV3226">
            <v>10</v>
          </cell>
          <cell r="BW3226">
            <v>1630</v>
          </cell>
          <cell r="BX3226">
            <v>0</v>
          </cell>
        </row>
        <row r="3227">
          <cell r="E3227" t="str">
            <v>FPSX5130</v>
          </cell>
          <cell r="F3227" t="str">
            <v>195/65R15 91H FIREHAWK SZ50</v>
          </cell>
          <cell r="G3227" t="str">
            <v>195/65R15 FZ50GZ(T) (EXP)</v>
          </cell>
          <cell r="H3227" t="str">
            <v>SZ50</v>
          </cell>
          <cell r="I3227" t="str">
            <v>PSR4</v>
          </cell>
          <cell r="J3227" t="str">
            <v>PSR IPPAN S (15 ONLY)</v>
          </cell>
          <cell r="K3227" t="str">
            <v>FIRESTONE</v>
          </cell>
          <cell r="L3227" t="str">
            <v>195/65R15</v>
          </cell>
          <cell r="M3227" t="str">
            <v>FIREHAWK</v>
          </cell>
          <cell r="N3227" t="str">
            <v>SPORTY</v>
          </cell>
          <cell r="O3227" t="str">
            <v>PSRS</v>
          </cell>
          <cell r="P3227" t="str">
            <v>T/L</v>
          </cell>
          <cell r="Q3227" t="str">
            <v>PSR0L55F</v>
          </cell>
          <cell r="R3227" t="str">
            <v>THAILAND</v>
          </cell>
          <cell r="S3227">
            <v>3</v>
          </cell>
          <cell r="T3227" t="str">
            <v>TIRE</v>
          </cell>
          <cell r="V3227" t="str">
            <v>195/65R15</v>
          </cell>
          <cell r="Y3227" t="str">
            <v>01</v>
          </cell>
          <cell r="Z3227" t="str">
            <v>TBSR</v>
          </cell>
          <cell r="AA3227" t="str">
            <v>T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 t="str">
            <v>L0</v>
          </cell>
          <cell r="AG3227" t="str">
            <v>PSR0L55F</v>
          </cell>
          <cell r="AL3227" t="str">
            <v>FH SZ50</v>
          </cell>
          <cell r="AO3227" t="str">
            <v>195/65R15</v>
          </cell>
          <cell r="AP3227" t="str">
            <v>PSRS</v>
          </cell>
          <cell r="AQ3227" t="str">
            <v>OTHERS</v>
          </cell>
          <cell r="AR3227" t="str">
            <v>15 Inch</v>
          </cell>
          <cell r="AS3227">
            <v>0</v>
          </cell>
          <cell r="AT3227">
            <v>0</v>
          </cell>
          <cell r="AW3227" t="str">
            <v>DLR</v>
          </cell>
          <cell r="AX3227" t="str">
            <v>DLR</v>
          </cell>
          <cell r="AY3227" t="str">
            <v>F</v>
          </cell>
          <cell r="AZ3227">
            <v>10</v>
          </cell>
          <cell r="BA3227">
            <v>40</v>
          </cell>
          <cell r="BB3227">
            <v>30</v>
          </cell>
          <cell r="BC3227">
            <v>202</v>
          </cell>
          <cell r="BD3227" t="str">
            <v>PS</v>
          </cell>
          <cell r="BE3227" t="str">
            <v>PSRS</v>
          </cell>
          <cell r="BF3227" t="str">
            <v>T</v>
          </cell>
          <cell r="BG3227" t="str">
            <v>T</v>
          </cell>
          <cell r="BH3227">
            <v>5.0510000000000002</v>
          </cell>
          <cell r="BI3227">
            <v>0</v>
          </cell>
          <cell r="BJ3227">
            <v>0.23899999999999999</v>
          </cell>
          <cell r="BK3227">
            <v>9.4608708750000006E-2</v>
          </cell>
          <cell r="BL3227">
            <v>15</v>
          </cell>
          <cell r="BM3227" t="str">
            <v>65</v>
          </cell>
          <cell r="BN3227">
            <v>195</v>
          </cell>
          <cell r="BP3227">
            <v>80</v>
          </cell>
          <cell r="BR3227">
            <v>3240</v>
          </cell>
          <cell r="BS3227">
            <v>1943</v>
          </cell>
          <cell r="BT3227">
            <v>1943</v>
          </cell>
          <cell r="BU3227">
            <v>2159</v>
          </cell>
          <cell r="BV3227">
            <v>10</v>
          </cell>
          <cell r="BW3227">
            <v>1943</v>
          </cell>
          <cell r="BX3227">
            <v>0</v>
          </cell>
        </row>
        <row r="3228">
          <cell r="E3228" t="str">
            <v>FPSX5140</v>
          </cell>
          <cell r="F3228" t="str">
            <v>205/65R15 94H FIREHAWK SZ50</v>
          </cell>
          <cell r="G3228" t="str">
            <v>205/65R15 FZ50GZ(T) (EXP)</v>
          </cell>
          <cell r="H3228" t="str">
            <v>SZ50</v>
          </cell>
          <cell r="I3228" t="str">
            <v>PSR4</v>
          </cell>
          <cell r="J3228" t="str">
            <v>PSR IPPAN S (15 ONLY)</v>
          </cell>
          <cell r="K3228" t="str">
            <v>FIRESTONE</v>
          </cell>
          <cell r="L3228" t="str">
            <v>205/65R15</v>
          </cell>
          <cell r="M3228" t="str">
            <v>FIREHAWK</v>
          </cell>
          <cell r="N3228" t="str">
            <v>SPORTY</v>
          </cell>
          <cell r="O3228" t="str">
            <v>PSRS</v>
          </cell>
          <cell r="P3228" t="str">
            <v>T/L</v>
          </cell>
          <cell r="Q3228" t="str">
            <v>PSR0L54F</v>
          </cell>
          <cell r="R3228" t="str">
            <v>THAILAND</v>
          </cell>
          <cell r="S3228">
            <v>3</v>
          </cell>
          <cell r="T3228" t="str">
            <v>TIRE</v>
          </cell>
          <cell r="V3228" t="str">
            <v>205/65R15</v>
          </cell>
          <cell r="Y3228" t="str">
            <v>01</v>
          </cell>
          <cell r="Z3228" t="str">
            <v>TBSR</v>
          </cell>
          <cell r="AA3228" t="str">
            <v>T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 t="str">
            <v>L0</v>
          </cell>
          <cell r="AG3228" t="str">
            <v>PSR0L54F</v>
          </cell>
          <cell r="AL3228" t="str">
            <v>FH SZ50</v>
          </cell>
          <cell r="AO3228" t="str">
            <v>205/65R15</v>
          </cell>
          <cell r="AP3228" t="str">
            <v>PSRS</v>
          </cell>
          <cell r="AQ3228" t="str">
            <v>OTHERS</v>
          </cell>
          <cell r="AR3228" t="str">
            <v>15 Inch</v>
          </cell>
          <cell r="AS3228">
            <v>0</v>
          </cell>
          <cell r="AT3228">
            <v>0</v>
          </cell>
          <cell r="AW3228" t="str">
            <v>DLR</v>
          </cell>
          <cell r="AX3228" t="str">
            <v>DLR</v>
          </cell>
          <cell r="AY3228" t="str">
            <v>F</v>
          </cell>
          <cell r="AZ3228">
            <v>10</v>
          </cell>
          <cell r="BA3228">
            <v>40</v>
          </cell>
          <cell r="BB3228">
            <v>30</v>
          </cell>
          <cell r="BC3228">
            <v>202</v>
          </cell>
          <cell r="BD3228" t="str">
            <v>PS</v>
          </cell>
          <cell r="BE3228" t="str">
            <v>PSRS</v>
          </cell>
          <cell r="BF3228" t="str">
            <v>T</v>
          </cell>
          <cell r="BG3228" t="str">
            <v>T</v>
          </cell>
          <cell r="BH3228">
            <v>5.4249999999999998</v>
          </cell>
          <cell r="BI3228">
            <v>0</v>
          </cell>
          <cell r="BJ3228">
            <v>0.27</v>
          </cell>
          <cell r="BK3228">
            <v>0.10271778125</v>
          </cell>
          <cell r="BL3228">
            <v>15</v>
          </cell>
          <cell r="BM3228" t="str">
            <v>65</v>
          </cell>
          <cell r="BN3228">
            <v>205</v>
          </cell>
          <cell r="BP3228">
            <v>80</v>
          </cell>
          <cell r="BR3228">
            <v>3000</v>
          </cell>
          <cell r="BS3228">
            <v>1801</v>
          </cell>
          <cell r="BT3228">
            <v>1801</v>
          </cell>
          <cell r="BU3228">
            <v>2001</v>
          </cell>
          <cell r="BV3228">
            <v>10</v>
          </cell>
          <cell r="BW3228">
            <v>1801</v>
          </cell>
          <cell r="BX3228">
            <v>0</v>
          </cell>
        </row>
        <row r="3229">
          <cell r="E3229" t="str">
            <v>FPSX5150</v>
          </cell>
          <cell r="F3229" t="str">
            <v>215/65R15 96H FIREHAWK SZ50</v>
          </cell>
          <cell r="G3229" t="str">
            <v>215/65R15 FZ50GZ(T) (EXP)</v>
          </cell>
          <cell r="H3229" t="str">
            <v>SZ50</v>
          </cell>
          <cell r="I3229" t="str">
            <v>PSR4</v>
          </cell>
          <cell r="J3229" t="str">
            <v>PSR IPPAN S (15 ONLY)</v>
          </cell>
          <cell r="K3229" t="str">
            <v>FIRESTONE</v>
          </cell>
          <cell r="L3229" t="str">
            <v>215/65R15</v>
          </cell>
          <cell r="M3229" t="str">
            <v>FIREHAWK</v>
          </cell>
          <cell r="N3229" t="str">
            <v>SPORTY</v>
          </cell>
          <cell r="O3229" t="str">
            <v>PSRS</v>
          </cell>
          <cell r="P3229" t="str">
            <v>T/L</v>
          </cell>
          <cell r="Q3229" t="str">
            <v>PSR0L53F</v>
          </cell>
          <cell r="R3229" t="str">
            <v>THAILAND</v>
          </cell>
          <cell r="S3229">
            <v>3</v>
          </cell>
          <cell r="T3229" t="str">
            <v>TIRE</v>
          </cell>
          <cell r="V3229" t="str">
            <v>215/65R15</v>
          </cell>
          <cell r="Y3229" t="str">
            <v>01</v>
          </cell>
          <cell r="Z3229" t="str">
            <v>TBSR</v>
          </cell>
          <cell r="AA3229" t="str">
            <v>T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 t="str">
            <v>L0</v>
          </cell>
          <cell r="AG3229" t="str">
            <v>PSR0L53F</v>
          </cell>
          <cell r="AL3229" t="str">
            <v>FH SZ50</v>
          </cell>
          <cell r="AO3229" t="str">
            <v>215/65R15</v>
          </cell>
          <cell r="AP3229" t="str">
            <v>PSRS</v>
          </cell>
          <cell r="AQ3229" t="str">
            <v>OTHERS</v>
          </cell>
          <cell r="AR3229" t="str">
            <v>15 Inch</v>
          </cell>
          <cell r="AS3229">
            <v>0</v>
          </cell>
          <cell r="AT3229">
            <v>0</v>
          </cell>
          <cell r="AW3229" t="str">
            <v>DLR</v>
          </cell>
          <cell r="AX3229" t="str">
            <v>DLR</v>
          </cell>
          <cell r="AY3229" t="str">
            <v>F</v>
          </cell>
          <cell r="AZ3229">
            <v>10</v>
          </cell>
          <cell r="BA3229">
            <v>40</v>
          </cell>
          <cell r="BB3229">
            <v>30</v>
          </cell>
          <cell r="BC3229">
            <v>202</v>
          </cell>
          <cell r="BD3229" t="str">
            <v>PS</v>
          </cell>
          <cell r="BE3229" t="str">
            <v>PSRS</v>
          </cell>
          <cell r="BF3229" t="str">
            <v>T</v>
          </cell>
          <cell r="BG3229" t="str">
            <v>T</v>
          </cell>
          <cell r="BH3229">
            <v>5.69</v>
          </cell>
          <cell r="BI3229">
            <v>0</v>
          </cell>
          <cell r="BJ3229">
            <v>0.28899999999999998</v>
          </cell>
          <cell r="BK3229">
            <v>0.11124636374999999</v>
          </cell>
          <cell r="BL3229">
            <v>15</v>
          </cell>
          <cell r="BM3229" t="str">
            <v>65</v>
          </cell>
          <cell r="BN3229">
            <v>215</v>
          </cell>
          <cell r="BP3229">
            <v>80</v>
          </cell>
          <cell r="BR3229">
            <v>3750</v>
          </cell>
          <cell r="BS3229">
            <v>2250</v>
          </cell>
          <cell r="BT3229">
            <v>2250</v>
          </cell>
          <cell r="BU3229">
            <v>2500</v>
          </cell>
          <cell r="BV3229">
            <v>10</v>
          </cell>
          <cell r="BW3229">
            <v>2250</v>
          </cell>
          <cell r="BX3229">
            <v>0</v>
          </cell>
        </row>
        <row r="3230">
          <cell r="E3230" t="str">
            <v>FPSX5170</v>
          </cell>
          <cell r="F3230" t="str">
            <v>195/60R14 86H FIREHAWK SZ50</v>
          </cell>
          <cell r="G3230" t="str">
            <v>195/60R14 FZ50GZ(T) (EXP)</v>
          </cell>
          <cell r="H3230" t="str">
            <v>SZ50</v>
          </cell>
          <cell r="I3230" t="str">
            <v>PSR5</v>
          </cell>
          <cell r="J3230" t="str">
            <v>PSR IPPAN XS (14 DOWN)</v>
          </cell>
          <cell r="K3230" t="str">
            <v>FIRESTONE</v>
          </cell>
          <cell r="L3230" t="str">
            <v>195/60R14</v>
          </cell>
          <cell r="M3230" t="str">
            <v>FIREHAWK</v>
          </cell>
          <cell r="N3230" t="str">
            <v>SPORTY</v>
          </cell>
          <cell r="O3230" t="str">
            <v>PSRS</v>
          </cell>
          <cell r="P3230" t="str">
            <v>T/L</v>
          </cell>
          <cell r="Q3230" t="str">
            <v>PSR0L52F</v>
          </cell>
          <cell r="R3230" t="str">
            <v>THAILAND</v>
          </cell>
          <cell r="S3230">
            <v>3</v>
          </cell>
          <cell r="T3230" t="str">
            <v>TIRE</v>
          </cell>
          <cell r="V3230" t="str">
            <v>195/60R14</v>
          </cell>
          <cell r="Y3230" t="str">
            <v>01</v>
          </cell>
          <cell r="Z3230" t="str">
            <v>TBSR</v>
          </cell>
          <cell r="AA3230" t="str">
            <v>T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 t="str">
            <v>L0</v>
          </cell>
          <cell r="AG3230" t="str">
            <v>PSR0L52F</v>
          </cell>
          <cell r="AL3230" t="str">
            <v>FH SZ50</v>
          </cell>
          <cell r="AO3230" t="str">
            <v>195/60R14</v>
          </cell>
          <cell r="AP3230" t="str">
            <v>PSRS</v>
          </cell>
          <cell r="AQ3230" t="str">
            <v>OTHERS</v>
          </cell>
          <cell r="AR3230" t="str">
            <v>14 Inch</v>
          </cell>
          <cell r="AS3230">
            <v>0</v>
          </cell>
          <cell r="AT3230">
            <v>0</v>
          </cell>
          <cell r="AW3230" t="str">
            <v>DLR</v>
          </cell>
          <cell r="AX3230" t="str">
            <v>DLR</v>
          </cell>
          <cell r="AY3230" t="str">
            <v>F</v>
          </cell>
          <cell r="AZ3230">
            <v>10</v>
          </cell>
          <cell r="BA3230">
            <v>40</v>
          </cell>
          <cell r="BB3230">
            <v>30</v>
          </cell>
          <cell r="BC3230">
            <v>202</v>
          </cell>
          <cell r="BD3230" t="str">
            <v>PS</v>
          </cell>
          <cell r="BE3230" t="str">
            <v>PSRS</v>
          </cell>
          <cell r="BF3230" t="str">
            <v>T</v>
          </cell>
          <cell r="BG3230" t="str">
            <v>T</v>
          </cell>
          <cell r="BH3230">
            <v>4.4509999999999996</v>
          </cell>
          <cell r="BI3230">
            <v>0</v>
          </cell>
          <cell r="BJ3230">
            <v>0.22800000000000001</v>
          </cell>
          <cell r="BK3230">
            <v>8.1692617599999975E-2</v>
          </cell>
          <cell r="BL3230">
            <v>14</v>
          </cell>
          <cell r="BM3230" t="str">
            <v>60</v>
          </cell>
          <cell r="BN3230">
            <v>195</v>
          </cell>
          <cell r="BP3230">
            <v>80</v>
          </cell>
          <cell r="BR3230">
            <v>2880</v>
          </cell>
          <cell r="BS3230">
            <v>1730</v>
          </cell>
          <cell r="BT3230">
            <v>1730</v>
          </cell>
          <cell r="BU3230">
            <v>1922</v>
          </cell>
          <cell r="BV3230">
            <v>10</v>
          </cell>
          <cell r="BW3230">
            <v>1730</v>
          </cell>
          <cell r="BX3230">
            <v>0</v>
          </cell>
        </row>
        <row r="3231">
          <cell r="E3231" t="str">
            <v>FPSX5180</v>
          </cell>
          <cell r="F3231" t="str">
            <v>195/60R15 88H FIREHAWK SZ50</v>
          </cell>
          <cell r="G3231" t="str">
            <v>195/60R15 FZ50GZ (T) (EXP)</v>
          </cell>
          <cell r="H3231" t="str">
            <v>SZ50</v>
          </cell>
          <cell r="I3231" t="str">
            <v>PSR4</v>
          </cell>
          <cell r="J3231" t="str">
            <v>PSR IPPAN S (15 ONLY)</v>
          </cell>
          <cell r="K3231" t="str">
            <v>FIRESTONE</v>
          </cell>
          <cell r="L3231" t="str">
            <v>195/60R15</v>
          </cell>
          <cell r="M3231" t="str">
            <v>FIREHAWK</v>
          </cell>
          <cell r="N3231" t="str">
            <v>SPORTY</v>
          </cell>
          <cell r="O3231" t="str">
            <v>PSRS</v>
          </cell>
          <cell r="P3231" t="str">
            <v>T/L</v>
          </cell>
          <cell r="Q3231" t="str">
            <v>PSR0L51F</v>
          </cell>
          <cell r="R3231" t="str">
            <v>THAILAND</v>
          </cell>
          <cell r="S3231">
            <v>3</v>
          </cell>
          <cell r="T3231" t="str">
            <v>TIRE</v>
          </cell>
          <cell r="V3231" t="str">
            <v>195/60R15</v>
          </cell>
          <cell r="Y3231" t="str">
            <v>01</v>
          </cell>
          <cell r="Z3231" t="str">
            <v>TBSR</v>
          </cell>
          <cell r="AA3231" t="str">
            <v>T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 t="str">
            <v>L0</v>
          </cell>
          <cell r="AG3231" t="str">
            <v>PSR0L65F</v>
          </cell>
          <cell r="AL3231" t="str">
            <v>FH SZ50</v>
          </cell>
          <cell r="AO3231" t="str">
            <v>195/60R15</v>
          </cell>
          <cell r="AP3231" t="str">
            <v>PSRS</v>
          </cell>
          <cell r="AQ3231" t="str">
            <v>OTHERS</v>
          </cell>
          <cell r="AR3231" t="str">
            <v>15 Inch</v>
          </cell>
          <cell r="AS3231">
            <v>0</v>
          </cell>
          <cell r="AT3231">
            <v>0</v>
          </cell>
          <cell r="AW3231" t="str">
            <v>DLR</v>
          </cell>
          <cell r="AX3231" t="str">
            <v>DLR</v>
          </cell>
          <cell r="AY3231" t="str">
            <v>F</v>
          </cell>
          <cell r="AZ3231">
            <v>10</v>
          </cell>
          <cell r="BA3231">
            <v>40</v>
          </cell>
          <cell r="BB3231">
            <v>30</v>
          </cell>
          <cell r="BC3231">
            <v>202</v>
          </cell>
          <cell r="BD3231" t="str">
            <v>PS</v>
          </cell>
          <cell r="BE3231" t="str">
            <v>PSRS</v>
          </cell>
          <cell r="BF3231" t="str">
            <v>T</v>
          </cell>
          <cell r="BG3231" t="str">
            <v>T</v>
          </cell>
          <cell r="BH3231">
            <v>4.7359999999999998</v>
          </cell>
          <cell r="BI3231">
            <v>0</v>
          </cell>
          <cell r="BJ3231">
            <v>0.22800000000000001</v>
          </cell>
          <cell r="BK3231">
            <v>8.8882875E-2</v>
          </cell>
          <cell r="BL3231">
            <v>15</v>
          </cell>
          <cell r="BM3231" t="str">
            <v>60</v>
          </cell>
          <cell r="BN3231">
            <v>195</v>
          </cell>
          <cell r="BP3231">
            <v>80</v>
          </cell>
          <cell r="BR3231">
            <v>3160</v>
          </cell>
          <cell r="BS3231">
            <v>1895</v>
          </cell>
          <cell r="BT3231">
            <v>1895</v>
          </cell>
          <cell r="BU3231">
            <v>2106</v>
          </cell>
          <cell r="BV3231">
            <v>10</v>
          </cell>
          <cell r="BW3231">
            <v>1895</v>
          </cell>
          <cell r="BX3231">
            <v>0</v>
          </cell>
        </row>
        <row r="3232">
          <cell r="E3232" t="str">
            <v>FPSX5181</v>
          </cell>
          <cell r="F3232" t="str">
            <v>195/60R15 88H FZ50GZ TL(BG88)</v>
          </cell>
          <cell r="G3232" t="str">
            <v>195/60R15 FZ50GZ (T) (BG88)</v>
          </cell>
          <cell r="H3232" t="str">
            <v>SZ50</v>
          </cell>
          <cell r="I3232" t="str">
            <v>PSR4</v>
          </cell>
          <cell r="J3232" t="str">
            <v>PSR IPPAN S (15 ONLY)</v>
          </cell>
          <cell r="K3232" t="str">
            <v>FIRESTONE</v>
          </cell>
          <cell r="L3232" t="str">
            <v>195/60R15</v>
          </cell>
          <cell r="M3232" t="str">
            <v>FIREHAWK</v>
          </cell>
          <cell r="N3232" t="str">
            <v>SPORTY</v>
          </cell>
          <cell r="O3232" t="str">
            <v>PSRS</v>
          </cell>
          <cell r="P3232" t="str">
            <v>T/L</v>
          </cell>
          <cell r="Q3232" t="str">
            <v>PSR0L91F</v>
          </cell>
          <cell r="R3232" t="str">
            <v>THAILAND</v>
          </cell>
          <cell r="S3232">
            <v>3</v>
          </cell>
          <cell r="T3232" t="str">
            <v>TIRE</v>
          </cell>
          <cell r="V3232" t="str">
            <v>195/60R15</v>
          </cell>
          <cell r="Y3232" t="str">
            <v>01</v>
          </cell>
          <cell r="Z3232" t="str">
            <v>TBSR</v>
          </cell>
          <cell r="AA3232" t="str">
            <v>T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 t="str">
            <v>L0</v>
          </cell>
          <cell r="AG3232" t="str">
            <v>PSR0L91F</v>
          </cell>
          <cell r="AK3232" t="str">
            <v>BG88</v>
          </cell>
          <cell r="AL3232" t="str">
            <v>FH SZ50</v>
          </cell>
          <cell r="AO3232" t="str">
            <v>195/60R15</v>
          </cell>
          <cell r="AP3232" t="str">
            <v>PSRS</v>
          </cell>
          <cell r="AQ3232" t="str">
            <v>OTHERS</v>
          </cell>
          <cell r="AR3232" t="str">
            <v>15 Inch</v>
          </cell>
          <cell r="AS3232">
            <v>0</v>
          </cell>
          <cell r="AT3232">
            <v>0</v>
          </cell>
          <cell r="AW3232" t="str">
            <v>DLR</v>
          </cell>
          <cell r="AX3232" t="str">
            <v>DLR</v>
          </cell>
          <cell r="AY3232" t="str">
            <v>F</v>
          </cell>
          <cell r="AZ3232">
            <v>10</v>
          </cell>
          <cell r="BA3232">
            <v>40</v>
          </cell>
          <cell r="BB3232">
            <v>30</v>
          </cell>
          <cell r="BC3232">
            <v>202</v>
          </cell>
          <cell r="BD3232" t="str">
            <v>PS</v>
          </cell>
          <cell r="BE3232" t="str">
            <v>PSRS</v>
          </cell>
          <cell r="BF3232" t="str">
            <v>T</v>
          </cell>
          <cell r="BG3232" t="str">
            <v>T</v>
          </cell>
          <cell r="BH3232">
            <v>4.6859999999999999</v>
          </cell>
          <cell r="BI3232">
            <v>0</v>
          </cell>
          <cell r="BJ3232">
            <v>0.24</v>
          </cell>
          <cell r="BK3232">
            <v>8.8882875E-2</v>
          </cell>
          <cell r="BL3232">
            <v>15</v>
          </cell>
          <cell r="BM3232" t="str">
            <v>60</v>
          </cell>
          <cell r="BN3232">
            <v>195</v>
          </cell>
          <cell r="BP3232">
            <v>80</v>
          </cell>
          <cell r="BR3232">
            <v>3160</v>
          </cell>
          <cell r="BS3232">
            <v>1895</v>
          </cell>
          <cell r="BT3232">
            <v>1895</v>
          </cell>
          <cell r="BU3232">
            <v>2106</v>
          </cell>
          <cell r="BV3232">
            <v>10</v>
          </cell>
          <cell r="BW3232">
            <v>1895</v>
          </cell>
          <cell r="BX3232">
            <v>0</v>
          </cell>
        </row>
        <row r="3233">
          <cell r="E3233" t="str">
            <v>FPSX5190</v>
          </cell>
          <cell r="F3233" t="str">
            <v>205/60R15 91H FIREHAWK SZ50</v>
          </cell>
          <cell r="G3233" t="str">
            <v>205/60R15 FZ50GZ(T) (EXP)</v>
          </cell>
          <cell r="H3233" t="str">
            <v>SZ50</v>
          </cell>
          <cell r="I3233" t="str">
            <v>PSR4</v>
          </cell>
          <cell r="J3233" t="str">
            <v>PSR IPPAN S (15 ONLY)</v>
          </cell>
          <cell r="K3233" t="str">
            <v>FIRESTONE</v>
          </cell>
          <cell r="L3233" t="str">
            <v>205/60R15</v>
          </cell>
          <cell r="M3233" t="str">
            <v>FIREHAWK</v>
          </cell>
          <cell r="N3233" t="str">
            <v>SPORTY</v>
          </cell>
          <cell r="O3233" t="str">
            <v>PSRS</v>
          </cell>
          <cell r="P3233" t="str">
            <v>T/L</v>
          </cell>
          <cell r="Q3233" t="str">
            <v>PSR0L50F</v>
          </cell>
          <cell r="R3233" t="str">
            <v>THAILAND</v>
          </cell>
          <cell r="S3233">
            <v>3</v>
          </cell>
          <cell r="T3233" t="str">
            <v>TIRE</v>
          </cell>
          <cell r="V3233" t="str">
            <v>205/60R15</v>
          </cell>
          <cell r="Y3233" t="str">
            <v>01</v>
          </cell>
          <cell r="Z3233" t="str">
            <v>TBSR</v>
          </cell>
          <cell r="AA3233" t="str">
            <v>T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 t="str">
            <v>L0</v>
          </cell>
          <cell r="AG3233" t="str">
            <v>PSR0L66F</v>
          </cell>
          <cell r="AL3233" t="str">
            <v>FH SZ50</v>
          </cell>
          <cell r="AO3233" t="str">
            <v>205/60R15</v>
          </cell>
          <cell r="AP3233" t="str">
            <v>PSRS</v>
          </cell>
          <cell r="AQ3233" t="str">
            <v>OTHERS</v>
          </cell>
          <cell r="AR3233" t="str">
            <v>15 Inch</v>
          </cell>
          <cell r="AS3233">
            <v>0</v>
          </cell>
          <cell r="AT3233">
            <v>0</v>
          </cell>
          <cell r="AW3233" t="str">
            <v>DLR</v>
          </cell>
          <cell r="AX3233" t="str">
            <v>DLR</v>
          </cell>
          <cell r="AY3233" t="str">
            <v>F</v>
          </cell>
          <cell r="AZ3233">
            <v>10</v>
          </cell>
          <cell r="BA3233">
            <v>40</v>
          </cell>
          <cell r="BB3233">
            <v>30</v>
          </cell>
          <cell r="BC3233">
            <v>202</v>
          </cell>
          <cell r="BD3233" t="str">
            <v>PS</v>
          </cell>
          <cell r="BE3233" t="str">
            <v>PSRS</v>
          </cell>
          <cell r="BF3233" t="str">
            <v>T</v>
          </cell>
          <cell r="BG3233" t="str">
            <v>T</v>
          </cell>
          <cell r="BH3233">
            <v>5.0549999999999997</v>
          </cell>
          <cell r="BI3233">
            <v>0</v>
          </cell>
          <cell r="BJ3233">
            <v>0.251</v>
          </cell>
          <cell r="BK3233">
            <v>9.6316605E-2</v>
          </cell>
          <cell r="BL3233">
            <v>15</v>
          </cell>
          <cell r="BM3233" t="str">
            <v>60</v>
          </cell>
          <cell r="BN3233">
            <v>205</v>
          </cell>
          <cell r="BP3233">
            <v>80</v>
          </cell>
          <cell r="BR3233">
            <v>3060</v>
          </cell>
          <cell r="BS3233">
            <v>1834</v>
          </cell>
          <cell r="BT3233">
            <v>1834</v>
          </cell>
          <cell r="BU3233">
            <v>2038</v>
          </cell>
          <cell r="BV3233">
            <v>10</v>
          </cell>
          <cell r="BW3233">
            <v>1834</v>
          </cell>
          <cell r="BX3233">
            <v>0</v>
          </cell>
        </row>
        <row r="3234">
          <cell r="E3234" t="str">
            <v>FPSX5200</v>
          </cell>
          <cell r="F3234" t="str">
            <v>215/60R15 94H FIREHAWK SZ50</v>
          </cell>
          <cell r="G3234" t="str">
            <v>215/60R15 FZ50GZ(T) (EXP)</v>
          </cell>
          <cell r="H3234" t="str">
            <v>SZ50</v>
          </cell>
          <cell r="I3234" t="str">
            <v>PSR4</v>
          </cell>
          <cell r="J3234" t="str">
            <v>PSR IPPAN S (15 ONLY)</v>
          </cell>
          <cell r="K3234" t="str">
            <v>FIRESTONE</v>
          </cell>
          <cell r="L3234" t="str">
            <v>215/60R15</v>
          </cell>
          <cell r="M3234" t="str">
            <v>FIREHAWK</v>
          </cell>
          <cell r="N3234" t="str">
            <v>SPORTY</v>
          </cell>
          <cell r="O3234" t="str">
            <v>PSRS</v>
          </cell>
          <cell r="P3234" t="str">
            <v>T/L</v>
          </cell>
          <cell r="Q3234" t="str">
            <v>PSR0L49F</v>
          </cell>
          <cell r="R3234" t="str">
            <v>THAILAND</v>
          </cell>
          <cell r="S3234">
            <v>3</v>
          </cell>
          <cell r="T3234" t="str">
            <v>TIRE</v>
          </cell>
          <cell r="V3234" t="str">
            <v>215/60R15</v>
          </cell>
          <cell r="Y3234" t="str">
            <v>01</v>
          </cell>
          <cell r="Z3234" t="str">
            <v>TBSR</v>
          </cell>
          <cell r="AA3234" t="str">
            <v>T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 t="str">
            <v>L0</v>
          </cell>
          <cell r="AG3234" t="str">
            <v>PSR0L67F</v>
          </cell>
          <cell r="AL3234" t="str">
            <v>FH SZ50</v>
          </cell>
          <cell r="AO3234" t="str">
            <v>215/60R15</v>
          </cell>
          <cell r="AP3234" t="str">
            <v>PSRS</v>
          </cell>
          <cell r="AQ3234" t="str">
            <v>OTHERS</v>
          </cell>
          <cell r="AR3234" t="str">
            <v>15 Inch</v>
          </cell>
          <cell r="AS3234">
            <v>0</v>
          </cell>
          <cell r="AT3234">
            <v>0</v>
          </cell>
          <cell r="AW3234" t="str">
            <v>DLR</v>
          </cell>
          <cell r="AX3234" t="str">
            <v>DLR</v>
          </cell>
          <cell r="AY3234" t="str">
            <v>F</v>
          </cell>
          <cell r="AZ3234">
            <v>10</v>
          </cell>
          <cell r="BA3234">
            <v>40</v>
          </cell>
          <cell r="BB3234">
            <v>30</v>
          </cell>
          <cell r="BC3234">
            <v>202</v>
          </cell>
          <cell r="BD3234" t="str">
            <v>PS</v>
          </cell>
          <cell r="BE3234" t="str">
            <v>PSRS</v>
          </cell>
          <cell r="BF3234" t="str">
            <v>T</v>
          </cell>
          <cell r="BG3234" t="str">
            <v>T</v>
          </cell>
          <cell r="BH3234">
            <v>5.57</v>
          </cell>
          <cell r="BI3234">
            <v>0</v>
          </cell>
          <cell r="BJ3234">
            <v>0.27200000000000002</v>
          </cell>
          <cell r="BK3234">
            <v>0.104121855</v>
          </cell>
          <cell r="BL3234">
            <v>15</v>
          </cell>
          <cell r="BM3234" t="str">
            <v>60</v>
          </cell>
          <cell r="BN3234">
            <v>215</v>
          </cell>
          <cell r="BP3234">
            <v>80</v>
          </cell>
          <cell r="BR3234">
            <v>3420</v>
          </cell>
          <cell r="BS3234">
            <v>2054</v>
          </cell>
          <cell r="BT3234">
            <v>2054</v>
          </cell>
          <cell r="BU3234">
            <v>2282</v>
          </cell>
          <cell r="BV3234">
            <v>10</v>
          </cell>
          <cell r="BW3234">
            <v>2054</v>
          </cell>
          <cell r="BX3234">
            <v>0</v>
          </cell>
        </row>
        <row r="3235">
          <cell r="E3235" t="str">
            <v>FPSX5201</v>
          </cell>
          <cell r="F3235" t="str">
            <v>215/60R15 94H FZ50GZ TL(EN51)</v>
          </cell>
          <cell r="G3235" t="str">
            <v>215/60R15 FZ50GZ(T) (EN51</v>
          </cell>
          <cell r="H3235" t="str">
            <v>SZ50</v>
          </cell>
          <cell r="I3235" t="str">
            <v>PSR4</v>
          </cell>
          <cell r="J3235" t="str">
            <v>PSR IPPAN S (15 ONLY)</v>
          </cell>
          <cell r="K3235" t="str">
            <v>FIRESTONE</v>
          </cell>
          <cell r="L3235" t="str">
            <v>215/60R15</v>
          </cell>
          <cell r="M3235" t="str">
            <v>FIREHAWK</v>
          </cell>
          <cell r="N3235" t="str">
            <v>SPORTY</v>
          </cell>
          <cell r="O3235" t="str">
            <v>PSRS</v>
          </cell>
          <cell r="P3235" t="str">
            <v>T/L</v>
          </cell>
          <cell r="Q3235" t="str">
            <v>PSR0L92F</v>
          </cell>
          <cell r="R3235" t="str">
            <v>THAILAND</v>
          </cell>
          <cell r="S3235">
            <v>3</v>
          </cell>
          <cell r="T3235" t="str">
            <v>TIRE</v>
          </cell>
          <cell r="V3235" t="str">
            <v>215/60R15</v>
          </cell>
          <cell r="Y3235" t="str">
            <v>01</v>
          </cell>
          <cell r="Z3235" t="str">
            <v>TBSR</v>
          </cell>
          <cell r="AA3235" t="str">
            <v>T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 t="str">
            <v>L0</v>
          </cell>
          <cell r="AG3235" t="str">
            <v>PSR0L92F</v>
          </cell>
          <cell r="AK3235" t="str">
            <v>EN51</v>
          </cell>
          <cell r="AL3235" t="str">
            <v>FH SZ50</v>
          </cell>
          <cell r="AO3235" t="str">
            <v>215/60R15</v>
          </cell>
          <cell r="AP3235" t="str">
            <v>PSRS</v>
          </cell>
          <cell r="AQ3235" t="str">
            <v>OTHERS</v>
          </cell>
          <cell r="AR3235" t="str">
            <v>15 Inch</v>
          </cell>
          <cell r="AS3235">
            <v>0</v>
          </cell>
          <cell r="AT3235">
            <v>0</v>
          </cell>
          <cell r="AW3235" t="str">
            <v>DLR</v>
          </cell>
          <cell r="AX3235" t="str">
            <v>DLR</v>
          </cell>
          <cell r="AY3235" t="str">
            <v>F</v>
          </cell>
          <cell r="AZ3235">
            <v>10</v>
          </cell>
          <cell r="BA3235">
            <v>40</v>
          </cell>
          <cell r="BB3235">
            <v>30</v>
          </cell>
          <cell r="BC3235">
            <v>202</v>
          </cell>
          <cell r="BD3235" t="str">
            <v>PS</v>
          </cell>
          <cell r="BE3235" t="str">
            <v>PSRS</v>
          </cell>
          <cell r="BF3235" t="str">
            <v>T</v>
          </cell>
          <cell r="BG3235" t="str">
            <v>T</v>
          </cell>
          <cell r="BH3235">
            <v>5.492</v>
          </cell>
          <cell r="BI3235">
            <v>0</v>
          </cell>
          <cell r="BJ3235">
            <v>0.27500000000000002</v>
          </cell>
          <cell r="BK3235">
            <v>0.104121855</v>
          </cell>
          <cell r="BL3235">
            <v>15</v>
          </cell>
          <cell r="BM3235" t="str">
            <v>60</v>
          </cell>
          <cell r="BN3235">
            <v>215</v>
          </cell>
          <cell r="BP3235">
            <v>80</v>
          </cell>
          <cell r="BR3235">
            <v>3420</v>
          </cell>
          <cell r="BS3235">
            <v>2054</v>
          </cell>
          <cell r="BT3235">
            <v>2054</v>
          </cell>
          <cell r="BU3235">
            <v>2282</v>
          </cell>
          <cell r="BV3235">
            <v>10</v>
          </cell>
          <cell r="BW3235">
            <v>2054</v>
          </cell>
          <cell r="BX3235">
            <v>0</v>
          </cell>
        </row>
        <row r="3236">
          <cell r="E3236" t="str">
            <v>FPSX5310</v>
          </cell>
          <cell r="F3236" t="str">
            <v>175/65R14 82H FH SZ50I -KC11</v>
          </cell>
          <cell r="G3236" t="str">
            <v>175/65R14 82H FZ50KZ(T)-KC11</v>
          </cell>
          <cell r="H3236" t="str">
            <v>SZ50i</v>
          </cell>
          <cell r="I3236" t="str">
            <v>PSR5</v>
          </cell>
          <cell r="J3236" t="str">
            <v>PSR IPPAN XS (14 DOWN)</v>
          </cell>
          <cell r="K3236" t="str">
            <v>FIRESTONE</v>
          </cell>
          <cell r="L3236" t="str">
            <v>175/65R14</v>
          </cell>
          <cell r="M3236" t="str">
            <v>FIREHAWK</v>
          </cell>
          <cell r="N3236" t="str">
            <v>SPORTY</v>
          </cell>
          <cell r="O3236" t="str">
            <v>PSRS</v>
          </cell>
          <cell r="P3236" t="str">
            <v>T/L</v>
          </cell>
          <cell r="Q3236" t="str">
            <v>PSR0L96F</v>
          </cell>
          <cell r="R3236" t="str">
            <v>THAILAND</v>
          </cell>
          <cell r="S3236">
            <v>3</v>
          </cell>
          <cell r="T3236" t="str">
            <v>TIRE</v>
          </cell>
          <cell r="V3236" t="str">
            <v>175/65R14</v>
          </cell>
          <cell r="Y3236" t="str">
            <v>01</v>
          </cell>
          <cell r="Z3236" t="str">
            <v>TBSR</v>
          </cell>
          <cell r="AA3236" t="str">
            <v>T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 t="str">
            <v>L0</v>
          </cell>
          <cell r="AG3236" t="str">
            <v>PSR0L96F</v>
          </cell>
          <cell r="AJ3236" t="str">
            <v>B724</v>
          </cell>
          <cell r="AK3236" t="str">
            <v>KC11</v>
          </cell>
          <cell r="AL3236" t="str">
            <v>FH SZ50I</v>
          </cell>
          <cell r="AO3236" t="str">
            <v>175/65R14</v>
          </cell>
          <cell r="AP3236" t="str">
            <v>PSRS</v>
          </cell>
          <cell r="AQ3236" t="str">
            <v>OTHERS</v>
          </cell>
          <cell r="AR3236" t="str">
            <v>14 Inch</v>
          </cell>
          <cell r="AS3236" t="str">
            <v/>
          </cell>
          <cell r="AT3236" t="str">
            <v>REP</v>
          </cell>
          <cell r="AW3236" t="str">
            <v>DLR</v>
          </cell>
          <cell r="AX3236" t="str">
            <v>CONT</v>
          </cell>
          <cell r="AY3236" t="str">
            <v>F</v>
          </cell>
          <cell r="AZ3236">
            <v>10</v>
          </cell>
          <cell r="BA3236">
            <v>40</v>
          </cell>
          <cell r="BB3236">
            <v>30</v>
          </cell>
          <cell r="BC3236">
            <v>202</v>
          </cell>
          <cell r="BD3236" t="str">
            <v>PS</v>
          </cell>
          <cell r="BE3236" t="str">
            <v>PSRS</v>
          </cell>
          <cell r="BF3236" t="str">
            <v>T</v>
          </cell>
          <cell r="BG3236" t="str">
            <v>T</v>
          </cell>
          <cell r="BH3236">
            <v>4.2969999999999997</v>
          </cell>
          <cell r="BI3236">
            <v>8.5990000000000002</v>
          </cell>
          <cell r="BJ3236">
            <v>0.20399999999999999</v>
          </cell>
          <cell r="BK3236">
            <v>7.3101206149999973E-2</v>
          </cell>
          <cell r="BL3236">
            <v>14</v>
          </cell>
          <cell r="BM3236" t="str">
            <v>65</v>
          </cell>
          <cell r="BN3236">
            <v>175</v>
          </cell>
          <cell r="BP3236">
            <v>80</v>
          </cell>
          <cell r="BR3236">
            <v>2330</v>
          </cell>
          <cell r="BS3236">
            <v>1397</v>
          </cell>
          <cell r="BT3236">
            <v>1397</v>
          </cell>
          <cell r="BU3236">
            <v>1552</v>
          </cell>
          <cell r="BV3236">
            <v>10</v>
          </cell>
          <cell r="BW3236">
            <v>1397</v>
          </cell>
          <cell r="BX3236">
            <v>1060.51</v>
          </cell>
        </row>
        <row r="3237">
          <cell r="E3237" t="str">
            <v>FPSX5311</v>
          </cell>
          <cell r="F3237" t="str">
            <v>175/65R14 82H FH SZ50I -KC35</v>
          </cell>
          <cell r="G3237" t="str">
            <v>175/65R14 82H FZ50KZ(T)-KC35</v>
          </cell>
          <cell r="H3237" t="str">
            <v>SZ50i</v>
          </cell>
          <cell r="I3237" t="str">
            <v>PSR5</v>
          </cell>
          <cell r="J3237" t="str">
            <v>PSR IPPAN XS (14 DOWN)</v>
          </cell>
          <cell r="K3237" t="str">
            <v>FIRESTONE</v>
          </cell>
          <cell r="L3237" t="str">
            <v>175/65R14</v>
          </cell>
          <cell r="M3237" t="str">
            <v>FIREHAWK</v>
          </cell>
          <cell r="N3237" t="str">
            <v>SPORTY</v>
          </cell>
          <cell r="O3237" t="str">
            <v>PSRS</v>
          </cell>
          <cell r="P3237" t="str">
            <v>T/L</v>
          </cell>
          <cell r="Q3237" t="str">
            <v>PSR0LC3F</v>
          </cell>
          <cell r="R3237" t="str">
            <v>THAILAND</v>
          </cell>
          <cell r="S3237">
            <v>3</v>
          </cell>
          <cell r="T3237" t="str">
            <v>TIRE</v>
          </cell>
          <cell r="V3237" t="str">
            <v>175/65R14</v>
          </cell>
          <cell r="Y3237" t="str">
            <v>01</v>
          </cell>
          <cell r="Z3237" t="str">
            <v>TBSR</v>
          </cell>
          <cell r="AA3237" t="str">
            <v>T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 t="str">
            <v>L0</v>
          </cell>
          <cell r="AG3237" t="str">
            <v>PSR0LC3F</v>
          </cell>
          <cell r="AJ3237" t="str">
            <v>B785</v>
          </cell>
          <cell r="AK3237" t="str">
            <v>KC35</v>
          </cell>
          <cell r="AL3237" t="str">
            <v>FH SZ50I</v>
          </cell>
          <cell r="AO3237" t="str">
            <v>175/65R14</v>
          </cell>
          <cell r="AP3237" t="str">
            <v>PSRS</v>
          </cell>
          <cell r="AQ3237" t="str">
            <v>OTHERS</v>
          </cell>
          <cell r="AR3237" t="str">
            <v>14 Inch</v>
          </cell>
          <cell r="AS3237">
            <v>0</v>
          </cell>
          <cell r="AT3237">
            <v>0</v>
          </cell>
          <cell r="AW3237" t="str">
            <v>DLR</v>
          </cell>
          <cell r="AX3237" t="str">
            <v>DLR</v>
          </cell>
          <cell r="AY3237" t="str">
            <v>F</v>
          </cell>
          <cell r="AZ3237">
            <v>10</v>
          </cell>
          <cell r="BA3237">
            <v>40</v>
          </cell>
          <cell r="BB3237">
            <v>30</v>
          </cell>
          <cell r="BC3237">
            <v>202</v>
          </cell>
          <cell r="BD3237" t="str">
            <v>PS</v>
          </cell>
          <cell r="BE3237" t="str">
            <v>PSRS</v>
          </cell>
          <cell r="BF3237" t="str">
            <v>T</v>
          </cell>
          <cell r="BG3237" t="str">
            <v>T</v>
          </cell>
          <cell r="BH3237">
            <v>4.2619999999999996</v>
          </cell>
          <cell r="BI3237">
            <v>8.5990000000000002</v>
          </cell>
          <cell r="BJ3237">
            <v>0.20399999999999999</v>
          </cell>
          <cell r="BK3237">
            <v>7.3101206149999973E-2</v>
          </cell>
          <cell r="BL3237">
            <v>14</v>
          </cell>
          <cell r="BM3237" t="str">
            <v>65</v>
          </cell>
          <cell r="BN3237">
            <v>175</v>
          </cell>
          <cell r="BO3237">
            <v>95</v>
          </cell>
          <cell r="BP3237">
            <v>80</v>
          </cell>
          <cell r="BR3237">
            <v>2330</v>
          </cell>
          <cell r="BS3237">
            <v>1397</v>
          </cell>
          <cell r="BT3237">
            <v>1397</v>
          </cell>
          <cell r="BU3237">
            <v>1552</v>
          </cell>
          <cell r="BV3237">
            <v>10</v>
          </cell>
          <cell r="BW3237">
            <v>1397</v>
          </cell>
          <cell r="BX3237">
            <v>0</v>
          </cell>
        </row>
        <row r="3238">
          <cell r="E3238" t="str">
            <v>FPSX5320</v>
          </cell>
          <cell r="F3238" t="str">
            <v>185/65R14 86H FH SZ50I -TS16</v>
          </cell>
          <cell r="G3238" t="str">
            <v>185/65R14 86H FZ50KZ(T)-TS16</v>
          </cell>
          <cell r="H3238" t="str">
            <v>SZ50i</v>
          </cell>
          <cell r="I3238" t="str">
            <v>PSR5</v>
          </cell>
          <cell r="J3238" t="str">
            <v>PSR IPPAN XS (14 DOWN)</v>
          </cell>
          <cell r="K3238" t="str">
            <v>FIRESTONE</v>
          </cell>
          <cell r="L3238" t="str">
            <v>185/65R14</v>
          </cell>
          <cell r="M3238" t="str">
            <v>FIREHAWK</v>
          </cell>
          <cell r="N3238" t="str">
            <v>SPORTY</v>
          </cell>
          <cell r="O3238" t="str">
            <v>PSRS</v>
          </cell>
          <cell r="P3238" t="str">
            <v>T/L</v>
          </cell>
          <cell r="Q3238" t="str">
            <v>PSR0L97F</v>
          </cell>
          <cell r="R3238" t="str">
            <v>THAILAND</v>
          </cell>
          <cell r="S3238">
            <v>3</v>
          </cell>
          <cell r="T3238" t="str">
            <v>TIRE</v>
          </cell>
          <cell r="V3238" t="str">
            <v>185/65R14</v>
          </cell>
          <cell r="Y3238" t="str">
            <v>01</v>
          </cell>
          <cell r="Z3238" t="str">
            <v>TBSR</v>
          </cell>
          <cell r="AA3238" t="str">
            <v>T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 t="str">
            <v>L0</v>
          </cell>
          <cell r="AG3238" t="str">
            <v>PSR0L97F</v>
          </cell>
          <cell r="AJ3238" t="str">
            <v>B714</v>
          </cell>
          <cell r="AK3238" t="str">
            <v>TS16</v>
          </cell>
          <cell r="AL3238" t="str">
            <v>FH SZ50I</v>
          </cell>
          <cell r="AO3238" t="str">
            <v>185/65R14</v>
          </cell>
          <cell r="AP3238" t="str">
            <v>PSRS</v>
          </cell>
          <cell r="AQ3238" t="str">
            <v>OTHERS</v>
          </cell>
          <cell r="AR3238" t="str">
            <v>14 Inch</v>
          </cell>
          <cell r="AS3238" t="str">
            <v/>
          </cell>
          <cell r="AT3238" t="str">
            <v>REP</v>
          </cell>
          <cell r="AW3238" t="str">
            <v>DLR</v>
          </cell>
          <cell r="AX3238" t="str">
            <v>CONT</v>
          </cell>
          <cell r="AY3238" t="str">
            <v>F</v>
          </cell>
          <cell r="AZ3238">
            <v>10</v>
          </cell>
          <cell r="BA3238">
            <v>40</v>
          </cell>
          <cell r="BB3238">
            <v>30</v>
          </cell>
          <cell r="BC3238">
            <v>202</v>
          </cell>
          <cell r="BD3238" t="str">
            <v>PS</v>
          </cell>
          <cell r="BE3238" t="str">
            <v>PSRS</v>
          </cell>
          <cell r="BF3238" t="str">
            <v>T</v>
          </cell>
          <cell r="BG3238" t="str">
            <v>T</v>
          </cell>
          <cell r="BH3238">
            <v>4.4080000000000004</v>
          </cell>
          <cell r="BI3238">
            <v>8.8460000000000001</v>
          </cell>
          <cell r="BJ3238">
            <v>221</v>
          </cell>
          <cell r="BK3238">
            <v>7.9950422249999986E-2</v>
          </cell>
          <cell r="BL3238">
            <v>14</v>
          </cell>
          <cell r="BM3238" t="str">
            <v>65</v>
          </cell>
          <cell r="BN3238">
            <v>185</v>
          </cell>
          <cell r="BO3238">
            <v>95</v>
          </cell>
          <cell r="BP3238">
            <v>80</v>
          </cell>
          <cell r="BR3238">
            <v>2400</v>
          </cell>
          <cell r="BS3238">
            <v>1440</v>
          </cell>
          <cell r="BT3238">
            <v>1440</v>
          </cell>
          <cell r="BU3238">
            <v>1600</v>
          </cell>
          <cell r="BV3238">
            <v>10</v>
          </cell>
          <cell r="BW3238">
            <v>1440</v>
          </cell>
          <cell r="BX3238">
            <v>1104.8800000000001</v>
          </cell>
        </row>
        <row r="3239">
          <cell r="E3239" t="str">
            <v>FPSX5321</v>
          </cell>
          <cell r="F3239" t="str">
            <v>185/65R14 86H FH SZ50I -TS82</v>
          </cell>
          <cell r="G3239" t="str">
            <v>185/65R14 86H FZ50KZ(T)-TS82</v>
          </cell>
          <cell r="H3239" t="str">
            <v>SZ50i</v>
          </cell>
          <cell r="I3239" t="str">
            <v>PSR5</v>
          </cell>
          <cell r="J3239" t="str">
            <v>PSR IPPAN XS (14 DOWN)</v>
          </cell>
          <cell r="K3239" t="str">
            <v>FIRESTONE</v>
          </cell>
          <cell r="L3239" t="str">
            <v>185/65R14</v>
          </cell>
          <cell r="M3239" t="str">
            <v>FIREHAWK</v>
          </cell>
          <cell r="N3239" t="str">
            <v>SPORTY</v>
          </cell>
          <cell r="O3239" t="str">
            <v>PSRS</v>
          </cell>
          <cell r="P3239" t="str">
            <v>T/L</v>
          </cell>
          <cell r="Q3239" t="str">
            <v>PSR0LC4F</v>
          </cell>
          <cell r="R3239" t="str">
            <v>THAILAND</v>
          </cell>
          <cell r="S3239">
            <v>3</v>
          </cell>
          <cell r="T3239" t="str">
            <v>TIRE</v>
          </cell>
          <cell r="V3239" t="str">
            <v>185/65R14</v>
          </cell>
          <cell r="Y3239" t="str">
            <v>01</v>
          </cell>
          <cell r="Z3239" t="str">
            <v>TBSR</v>
          </cell>
          <cell r="AA3239" t="str">
            <v>T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 t="str">
            <v>L0</v>
          </cell>
          <cell r="AG3239" t="str">
            <v>PSR0LC4F</v>
          </cell>
          <cell r="AJ3239" t="str">
            <v>B783</v>
          </cell>
          <cell r="AK3239" t="str">
            <v>TS82</v>
          </cell>
          <cell r="AL3239" t="str">
            <v>FH SZ50I</v>
          </cell>
          <cell r="AO3239" t="str">
            <v>185/65R14</v>
          </cell>
          <cell r="AP3239" t="str">
            <v>PSRS</v>
          </cell>
          <cell r="AQ3239" t="str">
            <v>OTHERS</v>
          </cell>
          <cell r="AR3239" t="str">
            <v>14 Inch</v>
          </cell>
          <cell r="AS3239">
            <v>0</v>
          </cell>
          <cell r="AT3239">
            <v>0</v>
          </cell>
          <cell r="AW3239" t="str">
            <v>DLR</v>
          </cell>
          <cell r="AX3239" t="str">
            <v>DLR</v>
          </cell>
          <cell r="AY3239" t="str">
            <v>F</v>
          </cell>
          <cell r="AZ3239">
            <v>10</v>
          </cell>
          <cell r="BA3239">
            <v>40</v>
          </cell>
          <cell r="BB3239">
            <v>30</v>
          </cell>
          <cell r="BC3239">
            <v>202</v>
          </cell>
          <cell r="BD3239" t="str">
            <v>PS</v>
          </cell>
          <cell r="BE3239" t="str">
            <v>PSRS</v>
          </cell>
          <cell r="BF3239" t="str">
            <v>T</v>
          </cell>
          <cell r="BG3239" t="str">
            <v>T</v>
          </cell>
          <cell r="BH3239">
            <v>4.34</v>
          </cell>
          <cell r="BI3239">
            <v>8.8460000000000001</v>
          </cell>
          <cell r="BJ3239">
            <v>221</v>
          </cell>
          <cell r="BK3239">
            <v>7.9950422249999986E-2</v>
          </cell>
          <cell r="BL3239">
            <v>14</v>
          </cell>
          <cell r="BM3239" t="str">
            <v>65</v>
          </cell>
          <cell r="BN3239">
            <v>185</v>
          </cell>
          <cell r="BO3239">
            <v>95</v>
          </cell>
          <cell r="BP3239">
            <v>80</v>
          </cell>
          <cell r="BR3239">
            <v>2400</v>
          </cell>
          <cell r="BS3239">
            <v>1440</v>
          </cell>
          <cell r="BT3239">
            <v>1440</v>
          </cell>
          <cell r="BU3239">
            <v>1600</v>
          </cell>
          <cell r="BV3239">
            <v>10</v>
          </cell>
          <cell r="BW3239">
            <v>1440</v>
          </cell>
          <cell r="BX3239">
            <v>0</v>
          </cell>
        </row>
        <row r="3240">
          <cell r="E3240" t="str">
            <v>FPSX5330</v>
          </cell>
          <cell r="F3240" t="str">
            <v>195/65R15 91H FH SZ50I-XS47</v>
          </cell>
          <cell r="G3240" t="str">
            <v>195/65R15 91H FZ50KZ-XS47</v>
          </cell>
          <cell r="H3240" t="str">
            <v>SZ50i</v>
          </cell>
          <cell r="I3240" t="str">
            <v>PSR4</v>
          </cell>
          <cell r="J3240" t="str">
            <v>PSR IPPAN S (15 ONLY)</v>
          </cell>
          <cell r="K3240" t="str">
            <v>FIRESTONE</v>
          </cell>
          <cell r="L3240" t="str">
            <v>195/65R02</v>
          </cell>
          <cell r="M3240" t="str">
            <v>FIREHAWK</v>
          </cell>
          <cell r="N3240" t="str">
            <v>SPORTY</v>
          </cell>
          <cell r="O3240" t="str">
            <v>PSRS</v>
          </cell>
          <cell r="P3240" t="str">
            <v>T/L</v>
          </cell>
          <cell r="Q3240" t="str">
            <v>PSR0L98F</v>
          </cell>
          <cell r="R3240" t="str">
            <v>THAILAND</v>
          </cell>
          <cell r="S3240">
            <v>3</v>
          </cell>
          <cell r="T3240" t="str">
            <v>TIRE</v>
          </cell>
          <cell r="V3240" t="str">
            <v>195/65R02</v>
          </cell>
          <cell r="Y3240" t="str">
            <v>01</v>
          </cell>
          <cell r="Z3240" t="str">
            <v>TBSR</v>
          </cell>
          <cell r="AA3240" t="str">
            <v>T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 t="str">
            <v>L0</v>
          </cell>
          <cell r="AG3240" t="str">
            <v>PSR0L96F</v>
          </cell>
          <cell r="AJ3240" t="str">
            <v>B722</v>
          </cell>
          <cell r="AK3240" t="str">
            <v>XS47</v>
          </cell>
          <cell r="AL3240" t="str">
            <v>FH SZ50I</v>
          </cell>
          <cell r="AO3240" t="str">
            <v>195/65R15</v>
          </cell>
          <cell r="AP3240" t="str">
            <v>PSRS</v>
          </cell>
          <cell r="AQ3240" t="str">
            <v>OTHERS</v>
          </cell>
          <cell r="AR3240" t="str">
            <v>15 Inch</v>
          </cell>
          <cell r="AS3240">
            <v>0</v>
          </cell>
          <cell r="AT3240">
            <v>0</v>
          </cell>
          <cell r="AW3240" t="str">
            <v>DLR</v>
          </cell>
          <cell r="AX3240" t="str">
            <v>DLR</v>
          </cell>
          <cell r="AY3240" t="str">
            <v>F</v>
          </cell>
          <cell r="AZ3240">
            <v>10</v>
          </cell>
          <cell r="BA3240">
            <v>40</v>
          </cell>
          <cell r="BB3240">
            <v>30</v>
          </cell>
          <cell r="BC3240">
            <v>202</v>
          </cell>
          <cell r="BD3240" t="str">
            <v>PS</v>
          </cell>
          <cell r="BE3240" t="str">
            <v>PSRS</v>
          </cell>
          <cell r="BF3240" t="str">
            <v>T</v>
          </cell>
          <cell r="BG3240" t="str">
            <v>T</v>
          </cell>
          <cell r="BH3240">
            <v>4.9180000000000001</v>
          </cell>
          <cell r="BI3240">
            <v>0</v>
          </cell>
          <cell r="BJ3240">
            <v>0.247</v>
          </cell>
          <cell r="BK3240">
            <v>9.4608708750000006E-2</v>
          </cell>
          <cell r="BL3240">
            <v>15</v>
          </cell>
          <cell r="BM3240" t="str">
            <v>65</v>
          </cell>
          <cell r="BN3240">
            <v>195</v>
          </cell>
          <cell r="BP3240">
            <v>80</v>
          </cell>
          <cell r="BR3240">
            <v>2830</v>
          </cell>
          <cell r="BS3240">
            <v>1696</v>
          </cell>
          <cell r="BT3240">
            <v>1696</v>
          </cell>
          <cell r="BU3240">
            <v>1884</v>
          </cell>
          <cell r="BV3240">
            <v>10</v>
          </cell>
          <cell r="BW3240">
            <v>1696</v>
          </cell>
          <cell r="BX3240">
            <v>0</v>
          </cell>
        </row>
        <row r="3241">
          <cell r="E3241" t="str">
            <v>FPSX5331</v>
          </cell>
          <cell r="F3241" t="str">
            <v>195/65R15 91H FH SZ50I-KP02</v>
          </cell>
          <cell r="G3241" t="str">
            <v>195/65R15 091H FZ50KZ-KP02</v>
          </cell>
          <cell r="H3241" t="str">
            <v>SZ50i</v>
          </cell>
          <cell r="I3241" t="str">
            <v>PSR4</v>
          </cell>
          <cell r="J3241" t="str">
            <v>PSR IPPAN S (15 ONLY)</v>
          </cell>
          <cell r="K3241" t="str">
            <v>FIRESTONE</v>
          </cell>
          <cell r="L3241" t="str">
            <v>195/65R15</v>
          </cell>
          <cell r="M3241" t="str">
            <v>FIREHAWK</v>
          </cell>
          <cell r="N3241" t="str">
            <v>SPORTY</v>
          </cell>
          <cell r="O3241" t="str">
            <v>PSRS</v>
          </cell>
          <cell r="P3241" t="str">
            <v>T/L</v>
          </cell>
          <cell r="Q3241" t="str">
            <v>PSR0LC5F</v>
          </cell>
          <cell r="R3241" t="str">
            <v>THAILAND</v>
          </cell>
          <cell r="S3241">
            <v>3</v>
          </cell>
          <cell r="T3241" t="str">
            <v>TIRE</v>
          </cell>
          <cell r="V3241" t="str">
            <v>195/65R15</v>
          </cell>
          <cell r="Y3241" t="str">
            <v>01</v>
          </cell>
          <cell r="Z3241" t="str">
            <v>TBSR</v>
          </cell>
          <cell r="AA3241" t="str">
            <v>T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 t="str">
            <v>L0</v>
          </cell>
          <cell r="AG3241" t="str">
            <v>PSR0LC5F</v>
          </cell>
          <cell r="AJ3241" t="str">
            <v>B788</v>
          </cell>
          <cell r="AK3241" t="str">
            <v>KP02</v>
          </cell>
          <cell r="AL3241" t="str">
            <v>FH SZ50I</v>
          </cell>
          <cell r="AO3241" t="str">
            <v>195/65R15</v>
          </cell>
          <cell r="AP3241" t="str">
            <v>PSRS</v>
          </cell>
          <cell r="AQ3241" t="str">
            <v>OTHERS</v>
          </cell>
          <cell r="AR3241" t="str">
            <v>15 Inch</v>
          </cell>
          <cell r="AS3241">
            <v>0</v>
          </cell>
          <cell r="AT3241">
            <v>0</v>
          </cell>
          <cell r="AW3241" t="str">
            <v>DLR</v>
          </cell>
          <cell r="AX3241" t="str">
            <v>DLR</v>
          </cell>
          <cell r="AY3241" t="str">
            <v>F</v>
          </cell>
          <cell r="AZ3241">
            <v>10</v>
          </cell>
          <cell r="BA3241">
            <v>40</v>
          </cell>
          <cell r="BB3241">
            <v>30</v>
          </cell>
          <cell r="BC3241">
            <v>202</v>
          </cell>
          <cell r="BD3241" t="str">
            <v>PS</v>
          </cell>
          <cell r="BE3241" t="str">
            <v>PSRS</v>
          </cell>
          <cell r="BF3241" t="str">
            <v>T</v>
          </cell>
          <cell r="BG3241" t="str">
            <v>T</v>
          </cell>
          <cell r="BH3241">
            <v>4.8550000000000004</v>
          </cell>
          <cell r="BI3241">
            <v>10.047000000000001</v>
          </cell>
          <cell r="BJ3241">
            <v>0.247</v>
          </cell>
          <cell r="BK3241">
            <v>9.4608708750000006E-2</v>
          </cell>
          <cell r="BL3241">
            <v>15</v>
          </cell>
          <cell r="BM3241" t="str">
            <v>65</v>
          </cell>
          <cell r="BN3241">
            <v>195</v>
          </cell>
          <cell r="BO3241">
            <v>95</v>
          </cell>
          <cell r="BP3241">
            <v>80</v>
          </cell>
          <cell r="BR3241">
            <v>2830</v>
          </cell>
          <cell r="BS3241">
            <v>1696</v>
          </cell>
          <cell r="BT3241">
            <v>1696</v>
          </cell>
          <cell r="BU3241">
            <v>1884</v>
          </cell>
          <cell r="BV3241">
            <v>10</v>
          </cell>
          <cell r="BW3241">
            <v>1696</v>
          </cell>
          <cell r="BX3241">
            <v>0</v>
          </cell>
        </row>
        <row r="3242">
          <cell r="E3242" t="str">
            <v>FPSX5340</v>
          </cell>
          <cell r="F3242" t="str">
            <v>205/65R15 94H FH SZ50I-KX27</v>
          </cell>
          <cell r="G3242" t="str">
            <v>205/65R15 94H FZ50KZ-KX27</v>
          </cell>
          <cell r="H3242" t="str">
            <v>SZ50i</v>
          </cell>
          <cell r="I3242" t="str">
            <v>PSR4</v>
          </cell>
          <cell r="J3242" t="str">
            <v>PSR IPPAN S (15 ONLY)</v>
          </cell>
          <cell r="K3242" t="str">
            <v>FIRESTONE</v>
          </cell>
          <cell r="L3242" t="str">
            <v>205/65R15</v>
          </cell>
          <cell r="M3242" t="str">
            <v>FIREHAWK</v>
          </cell>
          <cell r="N3242" t="str">
            <v>SPORTY</v>
          </cell>
          <cell r="O3242" t="str">
            <v>PSRS</v>
          </cell>
          <cell r="P3242" t="str">
            <v>T/L</v>
          </cell>
          <cell r="Q3242" t="str">
            <v>PSR0L99F</v>
          </cell>
          <cell r="R3242" t="str">
            <v>THAILAND</v>
          </cell>
          <cell r="S3242">
            <v>3</v>
          </cell>
          <cell r="T3242" t="str">
            <v>TIRE</v>
          </cell>
          <cell r="V3242" t="str">
            <v>205/65R15</v>
          </cell>
          <cell r="Y3242" t="str">
            <v>01</v>
          </cell>
          <cell r="Z3242" t="str">
            <v>TBSR</v>
          </cell>
          <cell r="AA3242" t="str">
            <v>T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 t="str">
            <v>L0</v>
          </cell>
          <cell r="AG3242" t="str">
            <v>PSR0L99F</v>
          </cell>
          <cell r="AJ3242" t="str">
            <v>B711</v>
          </cell>
          <cell r="AK3242" t="str">
            <v>KX27</v>
          </cell>
          <cell r="AL3242" t="str">
            <v>FH SZ50I</v>
          </cell>
          <cell r="AO3242" t="str">
            <v>205/65R15</v>
          </cell>
          <cell r="AP3242" t="str">
            <v>PSRS</v>
          </cell>
          <cell r="AQ3242" t="str">
            <v>OTHERS</v>
          </cell>
          <cell r="AR3242" t="str">
            <v>15 Inch</v>
          </cell>
          <cell r="AS3242">
            <v>0</v>
          </cell>
          <cell r="AT3242">
            <v>0</v>
          </cell>
          <cell r="AW3242" t="str">
            <v>DLR</v>
          </cell>
          <cell r="AX3242" t="str">
            <v>DLR</v>
          </cell>
          <cell r="AY3242" t="str">
            <v>F</v>
          </cell>
          <cell r="AZ3242">
            <v>10</v>
          </cell>
          <cell r="BA3242">
            <v>40</v>
          </cell>
          <cell r="BB3242">
            <v>30</v>
          </cell>
          <cell r="BC3242">
            <v>202</v>
          </cell>
          <cell r="BD3242" t="str">
            <v>PS</v>
          </cell>
          <cell r="BE3242" t="str">
            <v>PSRS</v>
          </cell>
          <cell r="BF3242" t="str">
            <v>T</v>
          </cell>
          <cell r="BG3242" t="str">
            <v>T</v>
          </cell>
          <cell r="BH3242">
            <v>5.1130000000000004</v>
          </cell>
          <cell r="BI3242">
            <v>0</v>
          </cell>
          <cell r="BJ3242">
            <v>0.26500000000000001</v>
          </cell>
          <cell r="BK3242">
            <v>0.10271778125</v>
          </cell>
          <cell r="BL3242">
            <v>15</v>
          </cell>
          <cell r="BM3242" t="str">
            <v>65</v>
          </cell>
          <cell r="BN3242">
            <v>205</v>
          </cell>
          <cell r="BP3242">
            <v>80</v>
          </cell>
          <cell r="BR3242">
            <v>2860</v>
          </cell>
          <cell r="BS3242">
            <v>1714</v>
          </cell>
          <cell r="BT3242">
            <v>1714</v>
          </cell>
          <cell r="BU3242">
            <v>1904</v>
          </cell>
          <cell r="BV3242">
            <v>10</v>
          </cell>
          <cell r="BW3242">
            <v>1714</v>
          </cell>
          <cell r="BX3242">
            <v>0</v>
          </cell>
        </row>
        <row r="3243">
          <cell r="E3243" t="str">
            <v>FPSX5341</v>
          </cell>
          <cell r="F3243" t="str">
            <v>205/65R15 94H FZ50I-SS32</v>
          </cell>
          <cell r="G3243" t="str">
            <v>205/65R15 94H FZ50KZ(T)-SS32</v>
          </cell>
          <cell r="H3243" t="str">
            <v>SZ50i</v>
          </cell>
          <cell r="I3243" t="str">
            <v>PSR4</v>
          </cell>
          <cell r="J3243" t="str">
            <v>PSR IPPAN S (15 ONLY)</v>
          </cell>
          <cell r="K3243" t="str">
            <v>FIRESTONE</v>
          </cell>
          <cell r="L3243" t="str">
            <v>205/65R15</v>
          </cell>
          <cell r="M3243" t="str">
            <v>FIREHAWK</v>
          </cell>
          <cell r="N3243" t="str">
            <v>SPORTY</v>
          </cell>
          <cell r="O3243" t="str">
            <v>PSRS</v>
          </cell>
          <cell r="P3243" t="str">
            <v>T/L</v>
          </cell>
          <cell r="Q3243" t="str">
            <v>PSR0LD2F</v>
          </cell>
          <cell r="R3243" t="str">
            <v>THAILAND</v>
          </cell>
          <cell r="S3243">
            <v>3</v>
          </cell>
          <cell r="T3243" t="str">
            <v>TIRE</v>
          </cell>
          <cell r="V3243" t="str">
            <v>205/65R15</v>
          </cell>
          <cell r="Y3243" t="str">
            <v>01</v>
          </cell>
          <cell r="Z3243" t="str">
            <v>TBSR</v>
          </cell>
          <cell r="AA3243" t="str">
            <v>T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 t="str">
            <v>L0</v>
          </cell>
          <cell r="AG3243" t="str">
            <v>PSR0LD2F</v>
          </cell>
          <cell r="AJ3243" t="str">
            <v>B771</v>
          </cell>
          <cell r="AK3243" t="str">
            <v>SS32</v>
          </cell>
          <cell r="AL3243" t="str">
            <v>FH SZ50I</v>
          </cell>
          <cell r="AO3243" t="str">
            <v>205/65R15</v>
          </cell>
          <cell r="AP3243" t="str">
            <v>PSRS</v>
          </cell>
          <cell r="AQ3243" t="str">
            <v>OTHERS</v>
          </cell>
          <cell r="AR3243" t="str">
            <v>15 Inch</v>
          </cell>
          <cell r="AS3243" t="str">
            <v/>
          </cell>
          <cell r="AT3243" t="str">
            <v>REP</v>
          </cell>
          <cell r="AW3243" t="str">
            <v>DLR</v>
          </cell>
          <cell r="AX3243" t="str">
            <v>CONT</v>
          </cell>
          <cell r="AY3243" t="str">
            <v>F</v>
          </cell>
          <cell r="AZ3243">
            <v>10</v>
          </cell>
          <cell r="BA3243">
            <v>40</v>
          </cell>
          <cell r="BB3243">
            <v>30</v>
          </cell>
          <cell r="BC3243">
            <v>202</v>
          </cell>
          <cell r="BD3243" t="str">
            <v>PS</v>
          </cell>
          <cell r="BE3243" t="str">
            <v>PSRS</v>
          </cell>
          <cell r="BF3243" t="str">
            <v>T</v>
          </cell>
          <cell r="BG3243" t="str">
            <v>T</v>
          </cell>
          <cell r="BH3243">
            <v>5.1139999999999999</v>
          </cell>
          <cell r="BI3243">
            <v>10.457000000000001</v>
          </cell>
          <cell r="BJ3243">
            <v>0.26500000000000001</v>
          </cell>
          <cell r="BK3243">
            <v>0.10271778125</v>
          </cell>
          <cell r="BL3243">
            <v>15</v>
          </cell>
          <cell r="BM3243">
            <v>65</v>
          </cell>
          <cell r="BN3243">
            <v>205</v>
          </cell>
          <cell r="BO3243">
            <v>95</v>
          </cell>
          <cell r="BP3243">
            <v>80</v>
          </cell>
          <cell r="BR3243">
            <v>2860</v>
          </cell>
          <cell r="BS3243">
            <v>1714</v>
          </cell>
          <cell r="BT3243">
            <v>1714</v>
          </cell>
          <cell r="BU3243">
            <v>1904</v>
          </cell>
          <cell r="BV3243">
            <v>10</v>
          </cell>
          <cell r="BW3243">
            <v>1714</v>
          </cell>
          <cell r="BX3243">
            <v>1341.36</v>
          </cell>
        </row>
        <row r="3244">
          <cell r="E3244" t="str">
            <v>FPSX5350</v>
          </cell>
          <cell r="F3244" t="str">
            <v>215/65R15 96H FH SZ50I-EE77</v>
          </cell>
          <cell r="G3244" t="str">
            <v>215/65R15 96H FZ50KZ(T)-EE77</v>
          </cell>
          <cell r="H3244" t="str">
            <v>SZ50i</v>
          </cell>
          <cell r="I3244" t="str">
            <v>PSR4</v>
          </cell>
          <cell r="J3244" t="str">
            <v>PSR IPPAN S (15 ONLY)</v>
          </cell>
          <cell r="K3244" t="str">
            <v>FIRESTONE</v>
          </cell>
          <cell r="L3244" t="str">
            <v>215/65R15</v>
          </cell>
          <cell r="M3244" t="str">
            <v>FIREHAWK</v>
          </cell>
          <cell r="N3244" t="str">
            <v>SPORTY</v>
          </cell>
          <cell r="O3244" t="str">
            <v>PSRS</v>
          </cell>
          <cell r="P3244" t="str">
            <v>T/L</v>
          </cell>
          <cell r="Q3244" t="str">
            <v>PSR0L00F</v>
          </cell>
          <cell r="R3244" t="str">
            <v>THAILAND</v>
          </cell>
          <cell r="S3244">
            <v>3</v>
          </cell>
          <cell r="T3244" t="str">
            <v>TIRE</v>
          </cell>
          <cell r="V3244" t="str">
            <v>215/65R15</v>
          </cell>
          <cell r="Y3244" t="str">
            <v>01</v>
          </cell>
          <cell r="Z3244" t="str">
            <v>TBSR</v>
          </cell>
          <cell r="AA3244" t="str">
            <v>T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 t="str">
            <v>L0</v>
          </cell>
          <cell r="AG3244" t="str">
            <v>PSR0L00F</v>
          </cell>
          <cell r="AJ3244" t="str">
            <v>B720</v>
          </cell>
          <cell r="AK3244" t="str">
            <v>EE77</v>
          </cell>
          <cell r="AL3244" t="str">
            <v>FH SZ50I</v>
          </cell>
          <cell r="AO3244" t="str">
            <v>215/65R15</v>
          </cell>
          <cell r="AP3244" t="str">
            <v>PSRS</v>
          </cell>
          <cell r="AQ3244" t="str">
            <v>OTHERS</v>
          </cell>
          <cell r="AR3244" t="str">
            <v>15 Inch</v>
          </cell>
          <cell r="AS3244">
            <v>0</v>
          </cell>
          <cell r="AT3244">
            <v>0</v>
          </cell>
          <cell r="AW3244" t="str">
            <v>DLR</v>
          </cell>
          <cell r="AX3244" t="str">
            <v>DLR</v>
          </cell>
          <cell r="AY3244" t="str">
            <v>F</v>
          </cell>
          <cell r="AZ3244">
            <v>10</v>
          </cell>
          <cell r="BA3244">
            <v>40</v>
          </cell>
          <cell r="BB3244">
            <v>30</v>
          </cell>
          <cell r="BC3244">
            <v>202</v>
          </cell>
          <cell r="BD3244" t="str">
            <v>PS</v>
          </cell>
          <cell r="BE3244" t="str">
            <v>PSRS</v>
          </cell>
          <cell r="BF3244" t="str">
            <v>T</v>
          </cell>
          <cell r="BG3244" t="str">
            <v>T</v>
          </cell>
          <cell r="BH3244">
            <v>5.4809999999999999</v>
          </cell>
          <cell r="BI3244">
            <v>0</v>
          </cell>
          <cell r="BJ3244">
            <v>0.28399999999999997</v>
          </cell>
          <cell r="BK3244">
            <v>0.11124636374999999</v>
          </cell>
          <cell r="BL3244">
            <v>15</v>
          </cell>
          <cell r="BM3244" t="str">
            <v>65</v>
          </cell>
          <cell r="BN3244">
            <v>215</v>
          </cell>
          <cell r="BO3244">
            <v>95</v>
          </cell>
          <cell r="BP3244">
            <v>80</v>
          </cell>
          <cell r="BR3244">
            <v>3860</v>
          </cell>
          <cell r="BS3244">
            <v>2318</v>
          </cell>
          <cell r="BT3244">
            <v>2318</v>
          </cell>
          <cell r="BU3244">
            <v>2576</v>
          </cell>
          <cell r="BV3244">
            <v>10</v>
          </cell>
          <cell r="BW3244">
            <v>2318</v>
          </cell>
          <cell r="BX3244">
            <v>0</v>
          </cell>
        </row>
        <row r="3245">
          <cell r="E3245" t="str">
            <v>FPSX5351</v>
          </cell>
          <cell r="F3245" t="str">
            <v>215/65R15 96H FH SZ50I-JC84</v>
          </cell>
          <cell r="G3245" t="str">
            <v>215/65R15 96H FH SZ50I-JC84</v>
          </cell>
          <cell r="H3245" t="str">
            <v>SZ50i</v>
          </cell>
          <cell r="I3245" t="str">
            <v>PSR4</v>
          </cell>
          <cell r="J3245" t="str">
            <v>PSR IPPAN S (15 ONLY)</v>
          </cell>
          <cell r="K3245" t="str">
            <v>FIRESTONE</v>
          </cell>
          <cell r="L3245" t="str">
            <v>215/65R15</v>
          </cell>
          <cell r="M3245" t="str">
            <v>FIREHAWK</v>
          </cell>
          <cell r="N3245" t="str">
            <v>SPORTY</v>
          </cell>
          <cell r="O3245" t="str">
            <v>PSRS</v>
          </cell>
          <cell r="P3245" t="str">
            <v>T/L</v>
          </cell>
          <cell r="Q3245" t="str">
            <v>PSR0LD3F</v>
          </cell>
          <cell r="R3245" t="str">
            <v>THAILAND</v>
          </cell>
          <cell r="S3245">
            <v>3</v>
          </cell>
          <cell r="T3245" t="str">
            <v>TIRE</v>
          </cell>
          <cell r="V3245" t="str">
            <v>215/65R15</v>
          </cell>
          <cell r="Y3245" t="str">
            <v>01</v>
          </cell>
          <cell r="Z3245" t="str">
            <v>TBSR</v>
          </cell>
          <cell r="AA3245" t="str">
            <v>T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 t="str">
            <v>L0</v>
          </cell>
          <cell r="AG3245" t="str">
            <v>PSR0LD3F</v>
          </cell>
          <cell r="AJ3245" t="str">
            <v>B770</v>
          </cell>
          <cell r="AK3245" t="str">
            <v>JC84</v>
          </cell>
          <cell r="AL3245" t="str">
            <v>FH SZ50I</v>
          </cell>
          <cell r="AO3245" t="str">
            <v>215/65R15</v>
          </cell>
          <cell r="AP3245" t="str">
            <v>PSRS</v>
          </cell>
          <cell r="AQ3245" t="str">
            <v>OTHERS</v>
          </cell>
          <cell r="AR3245" t="str">
            <v>15 Inch</v>
          </cell>
          <cell r="AS3245">
            <v>0</v>
          </cell>
          <cell r="AT3245">
            <v>0</v>
          </cell>
          <cell r="AW3245" t="str">
            <v>DLR</v>
          </cell>
          <cell r="AX3245" t="str">
            <v>DLR</v>
          </cell>
          <cell r="AY3245" t="str">
            <v>F</v>
          </cell>
          <cell r="AZ3245">
            <v>10</v>
          </cell>
          <cell r="BA3245">
            <v>40</v>
          </cell>
          <cell r="BB3245">
            <v>30</v>
          </cell>
          <cell r="BC3245">
            <v>202</v>
          </cell>
          <cell r="BD3245" t="str">
            <v>PS</v>
          </cell>
          <cell r="BE3245" t="str">
            <v>PSRS</v>
          </cell>
          <cell r="BF3245" t="str">
            <v>T</v>
          </cell>
          <cell r="BG3245" t="str">
            <v>T</v>
          </cell>
          <cell r="BH3245">
            <v>5.5720000000000001</v>
          </cell>
          <cell r="BI3245">
            <v>11.249000000000001</v>
          </cell>
          <cell r="BJ3245">
            <v>0.28399999999999997</v>
          </cell>
          <cell r="BK3245">
            <v>0.11124636374999999</v>
          </cell>
          <cell r="BL3245">
            <v>15</v>
          </cell>
          <cell r="BM3245" t="str">
            <v>65</v>
          </cell>
          <cell r="BN3245">
            <v>215</v>
          </cell>
          <cell r="BO3245">
            <v>95</v>
          </cell>
          <cell r="BP3245">
            <v>80</v>
          </cell>
          <cell r="BR3245">
            <v>3860</v>
          </cell>
          <cell r="BS3245">
            <v>2318</v>
          </cell>
          <cell r="BT3245">
            <v>2318</v>
          </cell>
          <cell r="BU3245">
            <v>2576</v>
          </cell>
          <cell r="BV3245">
            <v>10</v>
          </cell>
          <cell r="BW3245">
            <v>2318</v>
          </cell>
          <cell r="BX3245">
            <v>0</v>
          </cell>
        </row>
        <row r="3246">
          <cell r="E3246" t="str">
            <v>FPSX5360</v>
          </cell>
          <cell r="F3246" t="str">
            <v>185/60R14 82H FH SZ50I-JD02</v>
          </cell>
          <cell r="G3246" t="str">
            <v>185/60R14 82H FZ50KZ(T)-JD02</v>
          </cell>
          <cell r="H3246" t="str">
            <v>SZ50i</v>
          </cell>
          <cell r="I3246" t="str">
            <v>PSR5</v>
          </cell>
          <cell r="J3246" t="str">
            <v>PSR IPPAN XS (14 DOWN)</v>
          </cell>
          <cell r="K3246" t="str">
            <v>FIRESTONE</v>
          </cell>
          <cell r="L3246" t="str">
            <v>185/60R14</v>
          </cell>
          <cell r="M3246" t="str">
            <v>FIREHAWK</v>
          </cell>
          <cell r="N3246" t="str">
            <v>SPORTY</v>
          </cell>
          <cell r="O3246" t="str">
            <v>PSRS</v>
          </cell>
          <cell r="P3246" t="str">
            <v>T/L</v>
          </cell>
          <cell r="Q3246" t="str">
            <v>PSR0LA1F</v>
          </cell>
          <cell r="R3246" t="str">
            <v>THAILAND</v>
          </cell>
          <cell r="S3246">
            <v>3</v>
          </cell>
          <cell r="T3246" t="str">
            <v>TIRE</v>
          </cell>
          <cell r="V3246" t="str">
            <v>185/60R14</v>
          </cell>
          <cell r="Y3246" t="str">
            <v>01</v>
          </cell>
          <cell r="Z3246" t="str">
            <v>TBSR</v>
          </cell>
          <cell r="AA3246" t="str">
            <v>T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 t="str">
            <v>L0</v>
          </cell>
          <cell r="AG3246" t="str">
            <v>PSR0LA1F</v>
          </cell>
          <cell r="AJ3246" t="str">
            <v>B718</v>
          </cell>
          <cell r="AK3246" t="str">
            <v>JD02</v>
          </cell>
          <cell r="AL3246" t="str">
            <v>FH SZ50I</v>
          </cell>
          <cell r="AO3246" t="str">
            <v>185/60R14</v>
          </cell>
          <cell r="AP3246" t="str">
            <v>PSRS</v>
          </cell>
          <cell r="AQ3246" t="str">
            <v>OTHERS</v>
          </cell>
          <cell r="AR3246" t="str">
            <v>14 Inch</v>
          </cell>
          <cell r="AS3246" t="str">
            <v/>
          </cell>
          <cell r="AT3246" t="str">
            <v>REP</v>
          </cell>
          <cell r="AW3246" t="str">
            <v>DLR</v>
          </cell>
          <cell r="AX3246" t="str">
            <v>CONT</v>
          </cell>
          <cell r="AY3246" t="str">
            <v>F</v>
          </cell>
          <cell r="AZ3246">
            <v>10</v>
          </cell>
          <cell r="BA3246">
            <v>40</v>
          </cell>
          <cell r="BB3246">
            <v>30</v>
          </cell>
          <cell r="BC3246">
            <v>202</v>
          </cell>
          <cell r="BD3246" t="str">
            <v>PS</v>
          </cell>
          <cell r="BE3246" t="str">
            <v>PSRS</v>
          </cell>
          <cell r="BF3246" t="str">
            <v>T</v>
          </cell>
          <cell r="BG3246" t="str">
            <v>T</v>
          </cell>
          <cell r="BH3246">
            <v>4.2089999999999996</v>
          </cell>
          <cell r="BI3246">
            <v>8.577</v>
          </cell>
          <cell r="BJ3246">
            <v>0.214</v>
          </cell>
          <cell r="BK3246">
            <v>7.5064895999999964E-2</v>
          </cell>
          <cell r="BL3246">
            <v>14</v>
          </cell>
          <cell r="BM3246" t="str">
            <v>60</v>
          </cell>
          <cell r="BN3246">
            <v>185</v>
          </cell>
          <cell r="BO3246">
            <v>95</v>
          </cell>
          <cell r="BP3246">
            <v>80</v>
          </cell>
          <cell r="BQ3246">
            <v>0</v>
          </cell>
          <cell r="BR3246">
            <v>2800</v>
          </cell>
          <cell r="BS3246">
            <v>1681</v>
          </cell>
          <cell r="BT3246">
            <v>1681</v>
          </cell>
          <cell r="BU3246">
            <v>1868</v>
          </cell>
          <cell r="BV3246">
            <v>10</v>
          </cell>
          <cell r="BW3246">
            <v>1681</v>
          </cell>
          <cell r="BX3246">
            <v>1295.3900000000001</v>
          </cell>
        </row>
        <row r="3247">
          <cell r="E3247" t="str">
            <v>FPSX5361</v>
          </cell>
          <cell r="F3247" t="str">
            <v>185/60R14 82H FH SZ50I-JD97</v>
          </cell>
          <cell r="G3247" t="str">
            <v>185/60R14 82H FH50KZ(T)-JD97</v>
          </cell>
          <cell r="H3247" t="str">
            <v>SZ50i</v>
          </cell>
          <cell r="I3247" t="str">
            <v>PSR5</v>
          </cell>
          <cell r="J3247" t="str">
            <v>PSR IPPAN XS (14 DOWN)</v>
          </cell>
          <cell r="K3247" t="str">
            <v>FIRESTONE</v>
          </cell>
          <cell r="L3247" t="str">
            <v>185/60R14</v>
          </cell>
          <cell r="M3247" t="str">
            <v>FIREHAWK</v>
          </cell>
          <cell r="N3247" t="str">
            <v>SPORTY</v>
          </cell>
          <cell r="O3247" t="str">
            <v>PSRS</v>
          </cell>
          <cell r="P3247" t="str">
            <v>T/L</v>
          </cell>
          <cell r="Q3247" t="str">
            <v>PSR0LC6F</v>
          </cell>
          <cell r="R3247" t="str">
            <v>THAILAND</v>
          </cell>
          <cell r="S3247">
            <v>3</v>
          </cell>
          <cell r="T3247" t="str">
            <v>TIRE</v>
          </cell>
          <cell r="V3247" t="str">
            <v>185/60R14</v>
          </cell>
          <cell r="Y3247" t="str">
            <v>01</v>
          </cell>
          <cell r="Z3247" t="str">
            <v>TBSR</v>
          </cell>
          <cell r="AA3247" t="str">
            <v>T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 t="str">
            <v>L0</v>
          </cell>
          <cell r="AG3247" t="str">
            <v>PSR0LC6F</v>
          </cell>
          <cell r="AJ3247" t="str">
            <v>B766</v>
          </cell>
          <cell r="AK3247" t="str">
            <v>JD97</v>
          </cell>
          <cell r="AL3247" t="str">
            <v>FH SZ50I</v>
          </cell>
          <cell r="AO3247" t="str">
            <v>185/60R14</v>
          </cell>
          <cell r="AP3247" t="str">
            <v>PSRS</v>
          </cell>
          <cell r="AQ3247" t="str">
            <v>OTHERS</v>
          </cell>
          <cell r="AR3247" t="str">
            <v>14 Inch</v>
          </cell>
          <cell r="AS3247">
            <v>0</v>
          </cell>
          <cell r="AT3247">
            <v>0</v>
          </cell>
          <cell r="AW3247" t="str">
            <v>DLR</v>
          </cell>
          <cell r="AX3247" t="str">
            <v>DLR</v>
          </cell>
          <cell r="AY3247" t="str">
            <v>F</v>
          </cell>
          <cell r="AZ3247">
            <v>10</v>
          </cell>
          <cell r="BA3247">
            <v>40</v>
          </cell>
          <cell r="BB3247">
            <v>30</v>
          </cell>
          <cell r="BC3247">
            <v>202</v>
          </cell>
          <cell r="BD3247" t="str">
            <v>PS</v>
          </cell>
          <cell r="BE3247" t="str">
            <v>PSRS</v>
          </cell>
          <cell r="BF3247" t="str">
            <v>T</v>
          </cell>
          <cell r="BG3247" t="str">
            <v>T</v>
          </cell>
          <cell r="BH3247">
            <v>4.1959999999999997</v>
          </cell>
          <cell r="BI3247">
            <v>8.577</v>
          </cell>
          <cell r="BJ3247">
            <v>0.214</v>
          </cell>
          <cell r="BK3247">
            <v>7.5064895999999964E-2</v>
          </cell>
          <cell r="BL3247">
            <v>14</v>
          </cell>
          <cell r="BM3247" t="str">
            <v>60</v>
          </cell>
          <cell r="BN3247">
            <v>185</v>
          </cell>
          <cell r="BO3247">
            <v>95</v>
          </cell>
          <cell r="BP3247">
            <v>80</v>
          </cell>
          <cell r="BQ3247">
            <v>0</v>
          </cell>
          <cell r="BR3247">
            <v>2800</v>
          </cell>
          <cell r="BS3247">
            <v>1681</v>
          </cell>
          <cell r="BT3247">
            <v>1681</v>
          </cell>
          <cell r="BU3247">
            <v>1868</v>
          </cell>
          <cell r="BV3247">
            <v>10</v>
          </cell>
          <cell r="BW3247">
            <v>1681</v>
          </cell>
          <cell r="BX3247">
            <v>0</v>
          </cell>
        </row>
        <row r="3248">
          <cell r="E3248" t="str">
            <v>FPSX5370</v>
          </cell>
          <cell r="F3248" t="str">
            <v>195/60R14 86H FH SZ50I-XS07</v>
          </cell>
          <cell r="G3248" t="str">
            <v>195/60R14 86H FZ50KZ(T)-XS07</v>
          </cell>
          <cell r="H3248" t="str">
            <v>SZ50i</v>
          </cell>
          <cell r="I3248" t="str">
            <v>PSR5</v>
          </cell>
          <cell r="J3248" t="str">
            <v>PSR IPPAN XS (14 DOWN)</v>
          </cell>
          <cell r="K3248" t="str">
            <v>FIRESTONE</v>
          </cell>
          <cell r="L3248" t="str">
            <v>195/60R14</v>
          </cell>
          <cell r="M3248" t="str">
            <v>FIREHAWK</v>
          </cell>
          <cell r="N3248" t="str">
            <v>SPORTY</v>
          </cell>
          <cell r="O3248" t="str">
            <v>PSRS</v>
          </cell>
          <cell r="P3248" t="str">
            <v>T/L</v>
          </cell>
          <cell r="Q3248" t="str">
            <v>PSR0LA2F</v>
          </cell>
          <cell r="R3248" t="str">
            <v>THAILAND</v>
          </cell>
          <cell r="S3248">
            <v>3</v>
          </cell>
          <cell r="T3248" t="str">
            <v>TIRE</v>
          </cell>
          <cell r="V3248" t="str">
            <v>195/60R14</v>
          </cell>
          <cell r="Y3248" t="str">
            <v>01</v>
          </cell>
          <cell r="Z3248" t="str">
            <v>TBSR</v>
          </cell>
          <cell r="AA3248" t="str">
            <v>T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 t="str">
            <v>L0</v>
          </cell>
          <cell r="AG3248" t="str">
            <v>PSR0LA2F</v>
          </cell>
          <cell r="AJ3248" t="str">
            <v>B715</v>
          </cell>
          <cell r="AK3248" t="str">
            <v>XS07</v>
          </cell>
          <cell r="AL3248" t="str">
            <v>FH SZ50I</v>
          </cell>
          <cell r="AO3248" t="str">
            <v>195/60R14</v>
          </cell>
          <cell r="AP3248" t="str">
            <v>PSRS</v>
          </cell>
          <cell r="AQ3248" t="str">
            <v>OTHERS</v>
          </cell>
          <cell r="AR3248" t="str">
            <v>14 Inch</v>
          </cell>
          <cell r="AS3248">
            <v>0</v>
          </cell>
          <cell r="AT3248">
            <v>0</v>
          </cell>
          <cell r="AW3248" t="str">
            <v>DLR</v>
          </cell>
          <cell r="AX3248" t="str">
            <v>DLR</v>
          </cell>
          <cell r="AY3248" t="str">
            <v>F</v>
          </cell>
          <cell r="AZ3248">
            <v>10</v>
          </cell>
          <cell r="BA3248">
            <v>40</v>
          </cell>
          <cell r="BB3248">
            <v>30</v>
          </cell>
          <cell r="BC3248">
            <v>202</v>
          </cell>
          <cell r="BD3248" t="str">
            <v>PS</v>
          </cell>
          <cell r="BE3248" t="str">
            <v>PSRS</v>
          </cell>
          <cell r="BF3248" t="str">
            <v>T</v>
          </cell>
          <cell r="BG3248" t="str">
            <v>T</v>
          </cell>
          <cell r="BH3248">
            <v>4.7709999999999999</v>
          </cell>
          <cell r="BI3248">
            <v>9.6880000000000006</v>
          </cell>
          <cell r="BJ3248">
            <v>0.23</v>
          </cell>
          <cell r="BK3248">
            <v>8.1692617599999975E-2</v>
          </cell>
          <cell r="BL3248">
            <v>14</v>
          </cell>
          <cell r="BM3248" t="str">
            <v>60</v>
          </cell>
          <cell r="BN3248">
            <v>195</v>
          </cell>
          <cell r="BO3248">
            <v>95</v>
          </cell>
          <cell r="BP3248">
            <v>80</v>
          </cell>
          <cell r="BR3248">
            <v>2970</v>
          </cell>
          <cell r="BS3248">
            <v>1784</v>
          </cell>
          <cell r="BT3248">
            <v>1784</v>
          </cell>
          <cell r="BU3248">
            <v>1982</v>
          </cell>
          <cell r="BV3248">
            <v>10</v>
          </cell>
          <cell r="BW3248">
            <v>1784</v>
          </cell>
          <cell r="BX3248">
            <v>0</v>
          </cell>
        </row>
        <row r="3249">
          <cell r="E3249" t="str">
            <v>FPSX5371</v>
          </cell>
          <cell r="F3249" t="str">
            <v>195/60R14 86H FH SZ50I-XS50</v>
          </cell>
          <cell r="G3249" t="str">
            <v>195/60R14 86H FZ50KZ(T)-XS50</v>
          </cell>
          <cell r="H3249" t="str">
            <v>SZ50i</v>
          </cell>
          <cell r="I3249" t="str">
            <v>PSR5</v>
          </cell>
          <cell r="J3249" t="str">
            <v>PSR IPPAN XS (14 DOWN)</v>
          </cell>
          <cell r="K3249" t="str">
            <v>FIRESTONE</v>
          </cell>
          <cell r="L3249" t="str">
            <v>195/60R14</v>
          </cell>
          <cell r="M3249" t="str">
            <v>FIREHAWK</v>
          </cell>
          <cell r="N3249" t="str">
            <v>SPORTY</v>
          </cell>
          <cell r="O3249" t="str">
            <v>PSRS</v>
          </cell>
          <cell r="P3249" t="str">
            <v>T/L</v>
          </cell>
          <cell r="Q3249" t="str">
            <v>PSR0LC7F</v>
          </cell>
          <cell r="R3249" t="str">
            <v>THAILAND</v>
          </cell>
          <cell r="S3249">
            <v>3</v>
          </cell>
          <cell r="T3249" t="str">
            <v>TIRE</v>
          </cell>
          <cell r="V3249" t="str">
            <v>195/60R14</v>
          </cell>
          <cell r="Y3249" t="str">
            <v>01</v>
          </cell>
          <cell r="Z3249" t="str">
            <v>TBSR</v>
          </cell>
          <cell r="AA3249" t="str">
            <v>T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 t="str">
            <v>L0</v>
          </cell>
          <cell r="AG3249" t="str">
            <v>PSR0LC7F</v>
          </cell>
          <cell r="AJ3249" t="str">
            <v>B775</v>
          </cell>
          <cell r="AK3249" t="str">
            <v>XS50</v>
          </cell>
          <cell r="AL3249" t="str">
            <v>FH SZ50I</v>
          </cell>
          <cell r="AO3249" t="str">
            <v>195/60R14</v>
          </cell>
          <cell r="AP3249" t="str">
            <v>PSRS</v>
          </cell>
          <cell r="AQ3249" t="str">
            <v>OTHERS</v>
          </cell>
          <cell r="AR3249" t="str">
            <v>14 Inch</v>
          </cell>
          <cell r="AS3249">
            <v>0</v>
          </cell>
          <cell r="AT3249">
            <v>0</v>
          </cell>
          <cell r="AW3249" t="str">
            <v>DLR</v>
          </cell>
          <cell r="AX3249" t="str">
            <v>DLR</v>
          </cell>
          <cell r="AY3249" t="str">
            <v>F</v>
          </cell>
          <cell r="AZ3249">
            <v>10</v>
          </cell>
          <cell r="BA3249">
            <v>40</v>
          </cell>
          <cell r="BB3249">
            <v>30</v>
          </cell>
          <cell r="BC3249">
            <v>202</v>
          </cell>
          <cell r="BD3249" t="str">
            <v>PS</v>
          </cell>
          <cell r="BE3249" t="str">
            <v>PSRS</v>
          </cell>
          <cell r="BF3249" t="str">
            <v>T</v>
          </cell>
          <cell r="BG3249" t="str">
            <v>T</v>
          </cell>
          <cell r="BH3249">
            <v>4.7539999999999996</v>
          </cell>
          <cell r="BI3249">
            <v>9.6880000000000006</v>
          </cell>
          <cell r="BJ3249">
            <v>0.23</v>
          </cell>
          <cell r="BK3249">
            <v>8.1692617599999975E-2</v>
          </cell>
          <cell r="BL3249">
            <v>14</v>
          </cell>
          <cell r="BM3249" t="str">
            <v>60</v>
          </cell>
          <cell r="BN3249">
            <v>195</v>
          </cell>
          <cell r="BO3249">
            <v>95</v>
          </cell>
          <cell r="BP3249">
            <v>80</v>
          </cell>
          <cell r="BR3249">
            <v>2970</v>
          </cell>
          <cell r="BS3249">
            <v>1784</v>
          </cell>
          <cell r="BT3249">
            <v>1784</v>
          </cell>
          <cell r="BU3249">
            <v>1982</v>
          </cell>
          <cell r="BV3249">
            <v>10</v>
          </cell>
          <cell r="BW3249">
            <v>1784</v>
          </cell>
          <cell r="BX3249">
            <v>0</v>
          </cell>
        </row>
        <row r="3250">
          <cell r="E3250" t="str">
            <v>FPSX5380</v>
          </cell>
          <cell r="F3250" t="str">
            <v>195/60R15 88H FH SZ50I-FG24</v>
          </cell>
          <cell r="G3250" t="str">
            <v>195/60R15 88H FZ50KZ-FG24</v>
          </cell>
          <cell r="H3250" t="str">
            <v>SZ50i</v>
          </cell>
          <cell r="I3250" t="str">
            <v>PSR4</v>
          </cell>
          <cell r="J3250" t="str">
            <v>PSR IPPAN S (15 ONLY)</v>
          </cell>
          <cell r="K3250" t="str">
            <v>FIRESTONE</v>
          </cell>
          <cell r="L3250" t="str">
            <v>195/60R15</v>
          </cell>
          <cell r="M3250" t="str">
            <v>FIREHAWK</v>
          </cell>
          <cell r="N3250" t="str">
            <v>SPORTY</v>
          </cell>
          <cell r="O3250" t="str">
            <v>PSRS</v>
          </cell>
          <cell r="P3250" t="str">
            <v>T/L</v>
          </cell>
          <cell r="Q3250" t="str">
            <v>PSR0LA3F</v>
          </cell>
          <cell r="R3250" t="str">
            <v>THAILAND</v>
          </cell>
          <cell r="S3250">
            <v>3</v>
          </cell>
          <cell r="T3250" t="str">
            <v>TIRE</v>
          </cell>
          <cell r="V3250" t="str">
            <v>195/60R15</v>
          </cell>
          <cell r="Y3250" t="str">
            <v>01</v>
          </cell>
          <cell r="Z3250" t="str">
            <v>TBSR</v>
          </cell>
          <cell r="AA3250" t="str">
            <v>T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 t="str">
            <v>L0</v>
          </cell>
          <cell r="AG3250" t="str">
            <v>PSR0LA3F</v>
          </cell>
          <cell r="AJ3250" t="str">
            <v>B717</v>
          </cell>
          <cell r="AK3250" t="str">
            <v>FG24</v>
          </cell>
          <cell r="AL3250" t="str">
            <v>FH SZ50I</v>
          </cell>
          <cell r="AO3250" t="str">
            <v>195/60R15</v>
          </cell>
          <cell r="AP3250" t="str">
            <v>PSRS</v>
          </cell>
          <cell r="AQ3250" t="str">
            <v>OTHERS</v>
          </cell>
          <cell r="AR3250" t="str">
            <v>15 Inch</v>
          </cell>
          <cell r="AS3250">
            <v>0</v>
          </cell>
          <cell r="AT3250">
            <v>0</v>
          </cell>
          <cell r="AW3250" t="str">
            <v>DLR</v>
          </cell>
          <cell r="AX3250" t="str">
            <v>DLR</v>
          </cell>
          <cell r="AY3250" t="str">
            <v>F</v>
          </cell>
          <cell r="AZ3250">
            <v>10</v>
          </cell>
          <cell r="BA3250">
            <v>40</v>
          </cell>
          <cell r="BB3250">
            <v>30</v>
          </cell>
          <cell r="BC3250">
            <v>202</v>
          </cell>
          <cell r="BD3250" t="str">
            <v>PS</v>
          </cell>
          <cell r="BE3250" t="str">
            <v>PSRS</v>
          </cell>
          <cell r="BF3250" t="str">
            <v>T</v>
          </cell>
          <cell r="BG3250" t="str">
            <v>T</v>
          </cell>
          <cell r="BH3250">
            <v>4.63</v>
          </cell>
          <cell r="BI3250">
            <v>0</v>
          </cell>
          <cell r="BJ3250">
            <v>0.24</v>
          </cell>
          <cell r="BK3250">
            <v>8.8882875E-2</v>
          </cell>
          <cell r="BL3250">
            <v>15</v>
          </cell>
          <cell r="BM3250" t="str">
            <v>60</v>
          </cell>
          <cell r="BN3250">
            <v>195</v>
          </cell>
          <cell r="BO3250">
            <v>95</v>
          </cell>
          <cell r="BQ3250">
            <v>0</v>
          </cell>
          <cell r="BR3250">
            <v>3190</v>
          </cell>
          <cell r="BS3250">
            <v>1913</v>
          </cell>
          <cell r="BT3250">
            <v>1913</v>
          </cell>
          <cell r="BU3250">
            <v>2126</v>
          </cell>
          <cell r="BV3250">
            <v>10</v>
          </cell>
          <cell r="BW3250">
            <v>1913</v>
          </cell>
          <cell r="BX3250">
            <v>0</v>
          </cell>
        </row>
        <row r="3251">
          <cell r="E3251" t="str">
            <v>FPSX5381</v>
          </cell>
          <cell r="F3251" t="str">
            <v>195/60R15 88H FH SZ50I-TA30</v>
          </cell>
          <cell r="G3251" t="str">
            <v>195/60R15 88H FZ50KZ-TA30</v>
          </cell>
          <cell r="H3251" t="str">
            <v>SZ50i</v>
          </cell>
          <cell r="I3251" t="str">
            <v>PSR4</v>
          </cell>
          <cell r="J3251" t="str">
            <v>PSR IPPAN S (15 ONLY)</v>
          </cell>
          <cell r="K3251" t="str">
            <v>FIRESTONE</v>
          </cell>
          <cell r="L3251" t="str">
            <v>195/60R15</v>
          </cell>
          <cell r="M3251" t="str">
            <v>FIREHAWK</v>
          </cell>
          <cell r="N3251" t="str">
            <v>SPORTY</v>
          </cell>
          <cell r="O3251" t="str">
            <v>PSRS</v>
          </cell>
          <cell r="P3251" t="str">
            <v>T/L</v>
          </cell>
          <cell r="Q3251" t="str">
            <v>PSR0LC8F</v>
          </cell>
          <cell r="R3251" t="str">
            <v>THAILAND</v>
          </cell>
          <cell r="S3251">
            <v>3</v>
          </cell>
          <cell r="T3251" t="str">
            <v>TIRE</v>
          </cell>
          <cell r="V3251" t="str">
            <v>195/60R15</v>
          </cell>
          <cell r="Y3251" t="str">
            <v>01</v>
          </cell>
          <cell r="Z3251" t="str">
            <v>TBSR</v>
          </cell>
          <cell r="AA3251" t="str">
            <v>T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 t="str">
            <v>L0</v>
          </cell>
          <cell r="AG3251" t="str">
            <v>PSR0LC8F</v>
          </cell>
          <cell r="AJ3251" t="str">
            <v>B782</v>
          </cell>
          <cell r="AK3251" t="str">
            <v>TA30</v>
          </cell>
          <cell r="AL3251" t="str">
            <v>FH SZ50I</v>
          </cell>
          <cell r="AO3251" t="str">
            <v>195/60R15</v>
          </cell>
          <cell r="AP3251" t="str">
            <v>PSRS</v>
          </cell>
          <cell r="AQ3251" t="str">
            <v>OTHERS</v>
          </cell>
          <cell r="AR3251" t="str">
            <v>15 Inch</v>
          </cell>
          <cell r="AS3251" t="str">
            <v/>
          </cell>
          <cell r="AT3251" t="str">
            <v>REP</v>
          </cell>
          <cell r="AW3251" t="str">
            <v>DLR</v>
          </cell>
          <cell r="AX3251" t="str">
            <v>CONT</v>
          </cell>
          <cell r="AY3251" t="str">
            <v>F</v>
          </cell>
          <cell r="AZ3251">
            <v>10</v>
          </cell>
          <cell r="BA3251">
            <v>40</v>
          </cell>
          <cell r="BB3251">
            <v>30</v>
          </cell>
          <cell r="BC3251">
            <v>202</v>
          </cell>
          <cell r="BD3251" t="str">
            <v>PS</v>
          </cell>
          <cell r="BE3251" t="str">
            <v>PSRS</v>
          </cell>
          <cell r="BF3251" t="str">
            <v>T</v>
          </cell>
          <cell r="BG3251" t="str">
            <v>T</v>
          </cell>
          <cell r="BH3251">
            <v>4.5780000000000003</v>
          </cell>
          <cell r="BI3251">
            <v>9.5640000000000001</v>
          </cell>
          <cell r="BJ3251">
            <v>0.24</v>
          </cell>
          <cell r="BK3251">
            <v>8.8882875E-2</v>
          </cell>
          <cell r="BL3251">
            <v>15</v>
          </cell>
          <cell r="BM3251" t="str">
            <v>60</v>
          </cell>
          <cell r="BN3251">
            <v>195</v>
          </cell>
          <cell r="BO3251">
            <v>95</v>
          </cell>
          <cell r="BQ3251">
            <v>0</v>
          </cell>
          <cell r="BR3251">
            <v>3190</v>
          </cell>
          <cell r="BS3251">
            <v>1913</v>
          </cell>
          <cell r="BT3251">
            <v>1913</v>
          </cell>
          <cell r="BU3251">
            <v>2126</v>
          </cell>
          <cell r="BV3251">
            <v>10</v>
          </cell>
          <cell r="BW3251">
            <v>1913</v>
          </cell>
          <cell r="BX3251">
            <v>1484</v>
          </cell>
        </row>
        <row r="3252">
          <cell r="E3252" t="str">
            <v>FPSX5390</v>
          </cell>
          <cell r="F3252" t="str">
            <v>205/60R15 91H FH SZ50I-WB02</v>
          </cell>
          <cell r="G3252" t="str">
            <v>205/60R15 91H FZ50KZ-WB02</v>
          </cell>
          <cell r="H3252" t="str">
            <v>SZ50i</v>
          </cell>
          <cell r="I3252" t="str">
            <v>PSR4</v>
          </cell>
          <cell r="J3252" t="str">
            <v>PSR IPPAN S (15 ONLY)</v>
          </cell>
          <cell r="K3252" t="str">
            <v>FIRESTONE</v>
          </cell>
          <cell r="L3252" t="str">
            <v>205/60R15</v>
          </cell>
          <cell r="M3252" t="str">
            <v>FIREHAWK</v>
          </cell>
          <cell r="N3252" t="str">
            <v>SPORTY</v>
          </cell>
          <cell r="O3252" t="str">
            <v>PSRS</v>
          </cell>
          <cell r="P3252" t="str">
            <v>T/L</v>
          </cell>
          <cell r="Q3252" t="str">
            <v>PSR0LA4F</v>
          </cell>
          <cell r="R3252" t="str">
            <v>THAILAND</v>
          </cell>
          <cell r="S3252">
            <v>3</v>
          </cell>
          <cell r="T3252" t="str">
            <v>TIRE</v>
          </cell>
          <cell r="V3252" t="str">
            <v>205/60R15</v>
          </cell>
          <cell r="Y3252" t="str">
            <v>01</v>
          </cell>
          <cell r="Z3252" t="str">
            <v>TBSR</v>
          </cell>
          <cell r="AA3252" t="str">
            <v>T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 t="str">
            <v>L0</v>
          </cell>
          <cell r="AG3252" t="str">
            <v>PSR0LA4F</v>
          </cell>
          <cell r="AJ3252" t="str">
            <v>B713</v>
          </cell>
          <cell r="AK3252" t="str">
            <v>WB02</v>
          </cell>
          <cell r="AL3252" t="str">
            <v>FH SZ50I</v>
          </cell>
          <cell r="AO3252" t="str">
            <v>205/60R15</v>
          </cell>
          <cell r="AP3252" t="str">
            <v>PSRS</v>
          </cell>
          <cell r="AQ3252" t="str">
            <v>OTHERS</v>
          </cell>
          <cell r="AR3252" t="str">
            <v>15 Inch</v>
          </cell>
          <cell r="AS3252">
            <v>0</v>
          </cell>
          <cell r="AT3252">
            <v>0</v>
          </cell>
          <cell r="AW3252" t="str">
            <v>DLR</v>
          </cell>
          <cell r="AX3252" t="str">
            <v>DLR</v>
          </cell>
          <cell r="AY3252" t="str">
            <v>F</v>
          </cell>
          <cell r="AZ3252">
            <v>10</v>
          </cell>
          <cell r="BA3252">
            <v>40</v>
          </cell>
          <cell r="BB3252">
            <v>30</v>
          </cell>
          <cell r="BC3252">
            <v>202</v>
          </cell>
          <cell r="BD3252" t="str">
            <v>PS</v>
          </cell>
          <cell r="BE3252" t="str">
            <v>PSRS</v>
          </cell>
          <cell r="BF3252" t="str">
            <v>T</v>
          </cell>
          <cell r="BG3252" t="str">
            <v>T</v>
          </cell>
          <cell r="BH3252">
            <v>4.9729999999999999</v>
          </cell>
          <cell r="BI3252">
            <v>0</v>
          </cell>
          <cell r="BJ3252">
            <v>0.25700000000000001</v>
          </cell>
          <cell r="BK3252">
            <v>9.6316605E-2</v>
          </cell>
          <cell r="BL3252">
            <v>15</v>
          </cell>
          <cell r="BM3252" t="str">
            <v>60</v>
          </cell>
          <cell r="BN3252">
            <v>205</v>
          </cell>
          <cell r="BO3252">
            <v>95</v>
          </cell>
          <cell r="BQ3252">
            <v>0</v>
          </cell>
          <cell r="BR3252">
            <v>3220</v>
          </cell>
          <cell r="BS3252">
            <v>1930</v>
          </cell>
          <cell r="BT3252">
            <v>1930</v>
          </cell>
          <cell r="BU3252">
            <v>2144</v>
          </cell>
          <cell r="BV3252">
            <v>10</v>
          </cell>
          <cell r="BW3252">
            <v>1930</v>
          </cell>
          <cell r="BX3252">
            <v>0</v>
          </cell>
        </row>
        <row r="3253">
          <cell r="E3253" t="str">
            <v>FPSX5391</v>
          </cell>
          <cell r="F3253" t="str">
            <v>205/60R15 91H FH SZ50I-GN41</v>
          </cell>
          <cell r="G3253" t="str">
            <v>205/60R15 91H FH SZ50I-GN41</v>
          </cell>
          <cell r="H3253" t="str">
            <v>SZ50i</v>
          </cell>
          <cell r="I3253" t="str">
            <v>PSR4</v>
          </cell>
          <cell r="J3253" t="str">
            <v>PSR IPPAN S (15 ONLY)</v>
          </cell>
          <cell r="K3253" t="str">
            <v>FIRESTONE</v>
          </cell>
          <cell r="L3253" t="str">
            <v>205/60R15</v>
          </cell>
          <cell r="M3253" t="str">
            <v>FIREHAWK</v>
          </cell>
          <cell r="N3253" t="str">
            <v>SPORTY</v>
          </cell>
          <cell r="O3253" t="str">
            <v>PSRS</v>
          </cell>
          <cell r="P3253" t="str">
            <v>T/L</v>
          </cell>
          <cell r="Q3253" t="str">
            <v>PSR0LC9F</v>
          </cell>
          <cell r="R3253" t="str">
            <v>THAILAND</v>
          </cell>
          <cell r="S3253">
            <v>3</v>
          </cell>
          <cell r="T3253" t="str">
            <v>TIRE</v>
          </cell>
          <cell r="V3253" t="str">
            <v>205/60R15</v>
          </cell>
          <cell r="Y3253" t="str">
            <v>01</v>
          </cell>
          <cell r="Z3253" t="str">
            <v>TBSR</v>
          </cell>
          <cell r="AA3253" t="str">
            <v>T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 t="str">
            <v>L0</v>
          </cell>
          <cell r="AG3253" t="str">
            <v>PSR0LC9F</v>
          </cell>
          <cell r="AJ3253" t="str">
            <v>B767</v>
          </cell>
          <cell r="AK3253" t="str">
            <v>GN41</v>
          </cell>
          <cell r="AL3253" t="str">
            <v>FH SZ50I</v>
          </cell>
          <cell r="AO3253" t="str">
            <v>205/60R15</v>
          </cell>
          <cell r="AP3253" t="str">
            <v>PSRS</v>
          </cell>
          <cell r="AQ3253" t="str">
            <v>OTHERS</v>
          </cell>
          <cell r="AR3253" t="str">
            <v>15 Inch</v>
          </cell>
          <cell r="AS3253">
            <v>0</v>
          </cell>
          <cell r="AT3253">
            <v>0</v>
          </cell>
          <cell r="AW3253" t="str">
            <v>DLR</v>
          </cell>
          <cell r="AX3253" t="str">
            <v>DLR</v>
          </cell>
          <cell r="AY3253" t="str">
            <v>F</v>
          </cell>
          <cell r="AZ3253">
            <v>10</v>
          </cell>
          <cell r="BA3253">
            <v>40</v>
          </cell>
          <cell r="BB3253">
            <v>30</v>
          </cell>
          <cell r="BC3253">
            <v>202</v>
          </cell>
          <cell r="BD3253" t="str">
            <v>PS</v>
          </cell>
          <cell r="BE3253" t="str">
            <v>PSRS</v>
          </cell>
          <cell r="BF3253" t="str">
            <v>T</v>
          </cell>
          <cell r="BG3253" t="str">
            <v>T</v>
          </cell>
          <cell r="BH3253">
            <v>4.952</v>
          </cell>
          <cell r="BI3253">
            <v>10.253</v>
          </cell>
          <cell r="BJ3253">
            <v>0.25700000000000001</v>
          </cell>
          <cell r="BK3253">
            <v>9.6316605E-2</v>
          </cell>
          <cell r="BL3253">
            <v>15</v>
          </cell>
          <cell r="BM3253" t="str">
            <v>60</v>
          </cell>
          <cell r="BN3253">
            <v>205</v>
          </cell>
          <cell r="BO3253">
            <v>95</v>
          </cell>
          <cell r="BP3253">
            <v>80</v>
          </cell>
          <cell r="BQ3253">
            <v>0</v>
          </cell>
          <cell r="BR3253">
            <v>3220</v>
          </cell>
          <cell r="BS3253">
            <v>1930</v>
          </cell>
          <cell r="BT3253">
            <v>1930</v>
          </cell>
          <cell r="BU3253">
            <v>2144</v>
          </cell>
          <cell r="BV3253">
            <v>10</v>
          </cell>
          <cell r="BW3253">
            <v>1930</v>
          </cell>
          <cell r="BX3253">
            <v>0</v>
          </cell>
        </row>
        <row r="3254">
          <cell r="E3254" t="str">
            <v>FPSX5400</v>
          </cell>
          <cell r="F3254" t="str">
            <v>215/60R15 94H FH SZ50I-TP54</v>
          </cell>
          <cell r="G3254" t="str">
            <v>215/60R15 94H FZ50KZ(T)-TP54</v>
          </cell>
          <cell r="H3254" t="str">
            <v>SZ50i</v>
          </cell>
          <cell r="I3254" t="str">
            <v>PSR4</v>
          </cell>
          <cell r="J3254" t="str">
            <v>PSR IPPAN S (15 ONLY)</v>
          </cell>
          <cell r="K3254" t="str">
            <v>FIRESTONE</v>
          </cell>
          <cell r="L3254" t="str">
            <v>215/60R15</v>
          </cell>
          <cell r="M3254" t="str">
            <v>FIREHAWK</v>
          </cell>
          <cell r="N3254" t="str">
            <v>SPORTY</v>
          </cell>
          <cell r="O3254" t="str">
            <v>PSRS</v>
          </cell>
          <cell r="P3254" t="str">
            <v>T/L</v>
          </cell>
          <cell r="Q3254" t="str">
            <v>PSR0LA5F</v>
          </cell>
          <cell r="R3254" t="str">
            <v>THAILAND</v>
          </cell>
          <cell r="S3254">
            <v>3</v>
          </cell>
          <cell r="T3254" t="str">
            <v>TIRE</v>
          </cell>
          <cell r="V3254" t="str">
            <v>215/60R15</v>
          </cell>
          <cell r="Y3254" t="str">
            <v>01</v>
          </cell>
          <cell r="Z3254" t="str">
            <v>TBSR</v>
          </cell>
          <cell r="AA3254" t="str">
            <v>T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 t="str">
            <v>L0</v>
          </cell>
          <cell r="AG3254" t="str">
            <v>PSR0LA5F</v>
          </cell>
          <cell r="AJ3254" t="str">
            <v>B721</v>
          </cell>
          <cell r="AK3254" t="str">
            <v>TP54</v>
          </cell>
          <cell r="AL3254" t="str">
            <v>FH SZ50I</v>
          </cell>
          <cell r="AO3254" t="str">
            <v>215/60R15</v>
          </cell>
          <cell r="AP3254" t="str">
            <v>PSRS</v>
          </cell>
          <cell r="AQ3254" t="str">
            <v>OTHERS</v>
          </cell>
          <cell r="AR3254" t="str">
            <v>15 Inch</v>
          </cell>
          <cell r="AS3254">
            <v>0</v>
          </cell>
          <cell r="AT3254">
            <v>0</v>
          </cell>
          <cell r="AW3254" t="str">
            <v>DLR</v>
          </cell>
          <cell r="AX3254" t="str">
            <v>DLR</v>
          </cell>
          <cell r="AY3254" t="str">
            <v>F</v>
          </cell>
          <cell r="AZ3254">
            <v>10</v>
          </cell>
          <cell r="BA3254">
            <v>40</v>
          </cell>
          <cell r="BB3254">
            <v>30</v>
          </cell>
          <cell r="BC3254">
            <v>202</v>
          </cell>
          <cell r="BD3254" t="str">
            <v>PS</v>
          </cell>
          <cell r="BE3254" t="str">
            <v>PSRS</v>
          </cell>
          <cell r="BF3254" t="str">
            <v>T</v>
          </cell>
          <cell r="BG3254" t="str">
            <v>T</v>
          </cell>
          <cell r="BH3254">
            <v>5.2830000000000004</v>
          </cell>
          <cell r="BI3254">
            <v>0</v>
          </cell>
          <cell r="BJ3254">
            <v>0.27500000000000002</v>
          </cell>
          <cell r="BK3254">
            <v>0.104121855</v>
          </cell>
          <cell r="BL3254">
            <v>15</v>
          </cell>
          <cell r="BM3254" t="str">
            <v>60</v>
          </cell>
          <cell r="BN3254">
            <v>215</v>
          </cell>
          <cell r="BO3254">
            <v>95</v>
          </cell>
          <cell r="BP3254">
            <v>80</v>
          </cell>
          <cell r="BR3254">
            <v>3530</v>
          </cell>
          <cell r="BS3254">
            <v>2115</v>
          </cell>
          <cell r="BT3254">
            <v>2115</v>
          </cell>
          <cell r="BU3254">
            <v>2350</v>
          </cell>
          <cell r="BV3254">
            <v>10</v>
          </cell>
          <cell r="BW3254">
            <v>2115</v>
          </cell>
          <cell r="BX3254">
            <v>0</v>
          </cell>
        </row>
        <row r="3255">
          <cell r="E3255" t="str">
            <v>FPSX5401</v>
          </cell>
          <cell r="F3255" t="str">
            <v>215/60R15 94H FH SZ50I-RS19</v>
          </cell>
          <cell r="G3255" t="str">
            <v>215/60R15 094H FZ50KZ(T)-RS19</v>
          </cell>
          <cell r="H3255" t="str">
            <v>SZ50i</v>
          </cell>
          <cell r="I3255" t="str">
            <v>PSR4</v>
          </cell>
          <cell r="J3255" t="str">
            <v>PSR IPPAN S (15 ONLY)</v>
          </cell>
          <cell r="K3255" t="str">
            <v>FIRESTONE</v>
          </cell>
          <cell r="L3255" t="str">
            <v>215/60R15</v>
          </cell>
          <cell r="M3255" t="str">
            <v>FIREHAWK</v>
          </cell>
          <cell r="N3255" t="str">
            <v>SPORTY</v>
          </cell>
          <cell r="O3255" t="str">
            <v>PSRS</v>
          </cell>
          <cell r="P3255" t="str">
            <v>T/L</v>
          </cell>
          <cell r="Q3255" t="str">
            <v>PSR0LD0F</v>
          </cell>
          <cell r="R3255" t="str">
            <v>THAILAND</v>
          </cell>
          <cell r="S3255">
            <v>3</v>
          </cell>
          <cell r="T3255" t="str">
            <v>TIRE</v>
          </cell>
          <cell r="V3255" t="str">
            <v>215/60R15</v>
          </cell>
          <cell r="Y3255" t="str">
            <v>01</v>
          </cell>
          <cell r="Z3255" t="str">
            <v>TBSR</v>
          </cell>
          <cell r="AA3255" t="str">
            <v>T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 t="str">
            <v>L0</v>
          </cell>
          <cell r="AG3255" t="str">
            <v>PSR0LD0F</v>
          </cell>
          <cell r="AJ3255" t="str">
            <v>B778</v>
          </cell>
          <cell r="AK3255" t="str">
            <v>RS19</v>
          </cell>
          <cell r="AL3255" t="str">
            <v>FH SZ50I</v>
          </cell>
          <cell r="AO3255" t="str">
            <v>215/60R15</v>
          </cell>
          <cell r="AP3255" t="str">
            <v>PSRS</v>
          </cell>
          <cell r="AQ3255" t="str">
            <v>OTHERS</v>
          </cell>
          <cell r="AR3255" t="str">
            <v>15 Inch</v>
          </cell>
          <cell r="AS3255">
            <v>0</v>
          </cell>
          <cell r="AT3255">
            <v>0</v>
          </cell>
          <cell r="AW3255" t="str">
            <v>DLR</v>
          </cell>
          <cell r="AX3255" t="str">
            <v>DLR</v>
          </cell>
          <cell r="AY3255" t="str">
            <v>F</v>
          </cell>
          <cell r="AZ3255">
            <v>10</v>
          </cell>
          <cell r="BA3255">
            <v>40</v>
          </cell>
          <cell r="BB3255">
            <v>30</v>
          </cell>
          <cell r="BC3255">
            <v>202</v>
          </cell>
          <cell r="BD3255" t="str">
            <v>PS</v>
          </cell>
          <cell r="BE3255" t="str">
            <v>PSRS</v>
          </cell>
          <cell r="BF3255" t="str">
            <v>T</v>
          </cell>
          <cell r="BG3255" t="str">
            <v>T</v>
          </cell>
          <cell r="BH3255">
            <v>5.3419999999999996</v>
          </cell>
          <cell r="BI3255">
            <v>10.858000000000001</v>
          </cell>
          <cell r="BJ3255">
            <v>0.27500000000000002</v>
          </cell>
          <cell r="BK3255">
            <v>0.104121855</v>
          </cell>
          <cell r="BL3255">
            <v>15</v>
          </cell>
          <cell r="BM3255" t="str">
            <v>60</v>
          </cell>
          <cell r="BN3255">
            <v>215</v>
          </cell>
          <cell r="BO3255">
            <v>95</v>
          </cell>
          <cell r="BP3255">
            <v>80</v>
          </cell>
          <cell r="BR3255">
            <v>3530</v>
          </cell>
          <cell r="BS3255">
            <v>2115</v>
          </cell>
          <cell r="BT3255">
            <v>2115</v>
          </cell>
          <cell r="BU3255">
            <v>2350</v>
          </cell>
          <cell r="BV3255">
            <v>10</v>
          </cell>
          <cell r="BW3255">
            <v>2115</v>
          </cell>
          <cell r="BX3255">
            <v>0</v>
          </cell>
        </row>
        <row r="3256">
          <cell r="E3256" t="str">
            <v>FPSX5410</v>
          </cell>
          <cell r="F3256" t="str">
            <v>195/55R15 85V FH SZ50I-LZ46</v>
          </cell>
          <cell r="G3256" t="str">
            <v>195/55R15 85V FZ50KZ(T)-LZ46</v>
          </cell>
          <cell r="H3256" t="str">
            <v>SZ50i</v>
          </cell>
          <cell r="I3256" t="str">
            <v>PSR4</v>
          </cell>
          <cell r="J3256" t="str">
            <v>PSR IPPAN S (15 ONLY)</v>
          </cell>
          <cell r="K3256" t="str">
            <v>FIRESTONE</v>
          </cell>
          <cell r="L3256" t="str">
            <v>195/55R15</v>
          </cell>
          <cell r="M3256" t="str">
            <v>FIREHAWK</v>
          </cell>
          <cell r="N3256" t="str">
            <v>SPORTY</v>
          </cell>
          <cell r="O3256" t="str">
            <v>PSRS</v>
          </cell>
          <cell r="P3256" t="str">
            <v>T/L</v>
          </cell>
          <cell r="Q3256" t="str">
            <v>PSR0LA6F</v>
          </cell>
          <cell r="R3256" t="str">
            <v>THAILAND</v>
          </cell>
          <cell r="S3256">
            <v>3</v>
          </cell>
          <cell r="T3256" t="str">
            <v>TIRE</v>
          </cell>
          <cell r="V3256" t="str">
            <v>195/55R15</v>
          </cell>
          <cell r="Y3256" t="str">
            <v>01</v>
          </cell>
          <cell r="Z3256" t="str">
            <v>TBSR</v>
          </cell>
          <cell r="AA3256" t="str">
            <v>T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 t="str">
            <v>L0</v>
          </cell>
          <cell r="AG3256" t="str">
            <v>PSR0LA6F</v>
          </cell>
          <cell r="AJ3256" t="str">
            <v>B728</v>
          </cell>
          <cell r="AK3256" t="str">
            <v>LZ46</v>
          </cell>
          <cell r="AL3256" t="str">
            <v>FH SZ50I</v>
          </cell>
          <cell r="AO3256" t="str">
            <v>195/55R15</v>
          </cell>
          <cell r="AP3256" t="str">
            <v>PSRS</v>
          </cell>
          <cell r="AQ3256" t="str">
            <v>OTHERS</v>
          </cell>
          <cell r="AR3256" t="str">
            <v>15 Inch</v>
          </cell>
          <cell r="AS3256">
            <v>0</v>
          </cell>
          <cell r="AT3256">
            <v>0</v>
          </cell>
          <cell r="AW3256" t="str">
            <v>DLR</v>
          </cell>
          <cell r="AX3256" t="str">
            <v>DLR</v>
          </cell>
          <cell r="AY3256" t="str">
            <v>F</v>
          </cell>
          <cell r="AZ3256">
            <v>10</v>
          </cell>
          <cell r="BA3256">
            <v>40</v>
          </cell>
          <cell r="BB3256">
            <v>30</v>
          </cell>
          <cell r="BC3256">
            <v>202</v>
          </cell>
          <cell r="BD3256" t="str">
            <v>PS</v>
          </cell>
          <cell r="BE3256" t="str">
            <v>PSRS</v>
          </cell>
          <cell r="BF3256" t="str">
            <v>T</v>
          </cell>
          <cell r="BG3256" t="str">
            <v>T</v>
          </cell>
          <cell r="BH3256">
            <v>4.6379999999999999</v>
          </cell>
          <cell r="BI3256">
            <v>0</v>
          </cell>
          <cell r="BJ3256">
            <v>0.23200000000000001</v>
          </cell>
          <cell r="BK3256">
            <v>8.3335758750000002E-2</v>
          </cell>
          <cell r="BL3256">
            <v>15</v>
          </cell>
          <cell r="BM3256" t="str">
            <v>55</v>
          </cell>
          <cell r="BN3256">
            <v>195</v>
          </cell>
          <cell r="BO3256">
            <v>95</v>
          </cell>
          <cell r="BQ3256">
            <v>80</v>
          </cell>
          <cell r="BR3256">
            <v>3570</v>
          </cell>
          <cell r="BS3256">
            <v>2144</v>
          </cell>
          <cell r="BT3256">
            <v>2144</v>
          </cell>
          <cell r="BU3256">
            <v>2382</v>
          </cell>
          <cell r="BV3256">
            <v>10</v>
          </cell>
          <cell r="BW3256">
            <v>2144</v>
          </cell>
          <cell r="BX3256">
            <v>0</v>
          </cell>
        </row>
        <row r="3257">
          <cell r="E3257" t="str">
            <v>FPSX5411</v>
          </cell>
          <cell r="F3257" t="str">
            <v>195/55R15 85V FH SZ50I-KV97</v>
          </cell>
          <cell r="G3257" t="str">
            <v>195/55R15 85V FZ50KZ(T)-KV97</v>
          </cell>
          <cell r="H3257" t="str">
            <v>SZ50i</v>
          </cell>
          <cell r="I3257" t="str">
            <v>PSR4</v>
          </cell>
          <cell r="J3257" t="str">
            <v>PSR IPPAN S (15 ONLY)</v>
          </cell>
          <cell r="K3257" t="str">
            <v>FIRESTONE</v>
          </cell>
          <cell r="L3257" t="str">
            <v>195/55R15</v>
          </cell>
          <cell r="M3257" t="str">
            <v>FIREHAWK</v>
          </cell>
          <cell r="N3257" t="str">
            <v>SPORTY</v>
          </cell>
          <cell r="O3257" t="str">
            <v>PSRS</v>
          </cell>
          <cell r="P3257" t="str">
            <v>T/L</v>
          </cell>
          <cell r="Q3257" t="str">
            <v>PSR0LD9F</v>
          </cell>
          <cell r="R3257" t="str">
            <v>THAILAND</v>
          </cell>
          <cell r="S3257">
            <v>3</v>
          </cell>
          <cell r="T3257" t="str">
            <v>TIRE</v>
          </cell>
          <cell r="V3257" t="str">
            <v>195/55R15</v>
          </cell>
          <cell r="Y3257" t="str">
            <v>01</v>
          </cell>
          <cell r="Z3257" t="str">
            <v>TBSR</v>
          </cell>
          <cell r="AA3257" t="str">
            <v>T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 t="str">
            <v>L0</v>
          </cell>
          <cell r="AG3257" t="str">
            <v>PSR0LD9F</v>
          </cell>
          <cell r="AJ3257" t="str">
            <v>B801</v>
          </cell>
          <cell r="AK3257" t="str">
            <v>KV97</v>
          </cell>
          <cell r="AL3257" t="str">
            <v>FH SZ50I</v>
          </cell>
          <cell r="AO3257" t="str">
            <v>195/55R15</v>
          </cell>
          <cell r="AP3257" t="str">
            <v>PSRS</v>
          </cell>
          <cell r="AQ3257" t="str">
            <v>OTHERS</v>
          </cell>
          <cell r="AR3257" t="str">
            <v>15 Inch</v>
          </cell>
          <cell r="AS3257" t="str">
            <v/>
          </cell>
          <cell r="AT3257" t="str">
            <v>REP</v>
          </cell>
          <cell r="AW3257" t="str">
            <v>DLR</v>
          </cell>
          <cell r="AX3257" t="str">
            <v>CONT</v>
          </cell>
          <cell r="AY3257" t="str">
            <v>F</v>
          </cell>
          <cell r="AZ3257">
            <v>10</v>
          </cell>
          <cell r="BA3257">
            <v>40</v>
          </cell>
          <cell r="BB3257">
            <v>30</v>
          </cell>
          <cell r="BC3257">
            <v>202</v>
          </cell>
          <cell r="BD3257" t="str">
            <v>PS</v>
          </cell>
          <cell r="BE3257" t="str">
            <v>PSRS</v>
          </cell>
          <cell r="BF3257" t="str">
            <v>T</v>
          </cell>
          <cell r="BG3257" t="str">
            <v>T</v>
          </cell>
          <cell r="BH3257">
            <v>4.6379999999999999</v>
          </cell>
          <cell r="BI3257">
            <v>9.43</v>
          </cell>
          <cell r="BJ3257">
            <v>0.23200000000000001</v>
          </cell>
          <cell r="BK3257">
            <v>8.3335758750000002E-2</v>
          </cell>
          <cell r="BL3257">
            <v>15</v>
          </cell>
          <cell r="BM3257" t="str">
            <v>55</v>
          </cell>
          <cell r="BN3257">
            <v>195</v>
          </cell>
          <cell r="BO3257">
            <v>95</v>
          </cell>
          <cell r="BQ3257">
            <v>80</v>
          </cell>
          <cell r="BR3257">
            <v>3570</v>
          </cell>
          <cell r="BS3257">
            <v>2144</v>
          </cell>
          <cell r="BT3257">
            <v>2144</v>
          </cell>
          <cell r="BU3257">
            <v>2382</v>
          </cell>
          <cell r="BV3257">
            <v>10</v>
          </cell>
          <cell r="BW3257">
            <v>2144</v>
          </cell>
          <cell r="BX3257">
            <v>1644.51</v>
          </cell>
        </row>
        <row r="3258">
          <cell r="E3258" t="str">
            <v>FPSX5420</v>
          </cell>
          <cell r="F3258" t="str">
            <v>205/55R16 89V FH SZ50I-DA55</v>
          </cell>
          <cell r="G3258" t="str">
            <v>205/55R16 89V FZ50KZ(T)-DA55</v>
          </cell>
          <cell r="H3258" t="str">
            <v>SZ50i</v>
          </cell>
          <cell r="I3258" t="str">
            <v>PSR3</v>
          </cell>
          <cell r="J3258" t="str">
            <v>PSR OOGATA (16 ONLY)</v>
          </cell>
          <cell r="K3258" t="str">
            <v>FIRESTONE</v>
          </cell>
          <cell r="L3258" t="str">
            <v>205/55R15</v>
          </cell>
          <cell r="M3258" t="str">
            <v>FIREHAWK</v>
          </cell>
          <cell r="N3258" t="str">
            <v>SPORTY</v>
          </cell>
          <cell r="O3258" t="str">
            <v>PSRS</v>
          </cell>
          <cell r="P3258" t="str">
            <v>T/L</v>
          </cell>
          <cell r="Q3258" t="str">
            <v>PSR0LA7F</v>
          </cell>
          <cell r="R3258" t="str">
            <v>THAILAND</v>
          </cell>
          <cell r="S3258">
            <v>3</v>
          </cell>
          <cell r="T3258" t="str">
            <v>TIRE</v>
          </cell>
          <cell r="V3258" t="str">
            <v>205/55R15</v>
          </cell>
          <cell r="Y3258" t="str">
            <v>01</v>
          </cell>
          <cell r="Z3258" t="str">
            <v>TBSR</v>
          </cell>
          <cell r="AA3258" t="str">
            <v>T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 t="str">
            <v>L0</v>
          </cell>
          <cell r="AG3258" t="str">
            <v>PSR0LA7F</v>
          </cell>
          <cell r="AJ3258" t="str">
            <v>B729</v>
          </cell>
          <cell r="AK3258" t="str">
            <v>DA55</v>
          </cell>
          <cell r="AL3258" t="str">
            <v>FH SZ50I</v>
          </cell>
          <cell r="AO3258" t="str">
            <v>205/55R16</v>
          </cell>
          <cell r="AP3258" t="str">
            <v>PSRS</v>
          </cell>
          <cell r="AQ3258" t="str">
            <v>OTHERS</v>
          </cell>
          <cell r="AR3258" t="str">
            <v>16 Inch</v>
          </cell>
          <cell r="AS3258" t="str">
            <v/>
          </cell>
          <cell r="AT3258" t="str">
            <v>REP</v>
          </cell>
          <cell r="AW3258" t="str">
            <v>DLR</v>
          </cell>
          <cell r="AX3258" t="str">
            <v>CONT</v>
          </cell>
          <cell r="AY3258" t="str">
            <v>F</v>
          </cell>
          <cell r="AZ3258">
            <v>10</v>
          </cell>
          <cell r="BA3258">
            <v>40</v>
          </cell>
          <cell r="BB3258">
            <v>30</v>
          </cell>
          <cell r="BC3258">
            <v>202</v>
          </cell>
          <cell r="BD3258" t="str">
            <v>PS</v>
          </cell>
          <cell r="BE3258" t="str">
            <v>PSRS</v>
          </cell>
          <cell r="BF3258" t="str">
            <v>T</v>
          </cell>
          <cell r="BG3258" t="str">
            <v>T</v>
          </cell>
          <cell r="BH3258">
            <v>5.2190000000000003</v>
          </cell>
          <cell r="BI3258">
            <v>0</v>
          </cell>
          <cell r="BJ3258">
            <v>0.25900000000000001</v>
          </cell>
          <cell r="BK3258">
            <v>9.7827914449999998E-2</v>
          </cell>
          <cell r="BL3258">
            <v>16</v>
          </cell>
          <cell r="BM3258" t="str">
            <v>55</v>
          </cell>
          <cell r="BN3258">
            <v>205</v>
          </cell>
          <cell r="BO3258">
            <v>95</v>
          </cell>
          <cell r="BQ3258">
            <v>80</v>
          </cell>
          <cell r="BR3258">
            <v>5040</v>
          </cell>
          <cell r="BS3258">
            <v>3023</v>
          </cell>
          <cell r="BT3258">
            <v>3023</v>
          </cell>
          <cell r="BU3258">
            <v>3359</v>
          </cell>
          <cell r="BV3258">
            <v>10</v>
          </cell>
          <cell r="BW3258">
            <v>3023</v>
          </cell>
          <cell r="BX3258">
            <v>2318.41</v>
          </cell>
        </row>
        <row r="3259">
          <cell r="E3259" t="str">
            <v>FPSX5430</v>
          </cell>
          <cell r="F3259" t="str">
            <v>195/50R15 82V FH SZ50I-ZF18</v>
          </cell>
          <cell r="G3259" t="str">
            <v>195/50R15 82V FZ50KZ(T)-ZF18</v>
          </cell>
          <cell r="H3259" t="str">
            <v>SZ50i</v>
          </cell>
          <cell r="I3259" t="str">
            <v>PSR4</v>
          </cell>
          <cell r="J3259" t="str">
            <v>PSR IPPAN S (15 ONLY)</v>
          </cell>
          <cell r="K3259" t="str">
            <v>FIRESTONE</v>
          </cell>
          <cell r="L3259" t="str">
            <v>195/50R15</v>
          </cell>
          <cell r="M3259" t="str">
            <v>FIREHAWK</v>
          </cell>
          <cell r="N3259" t="str">
            <v>SPORTY</v>
          </cell>
          <cell r="O3259" t="str">
            <v>PSRS</v>
          </cell>
          <cell r="P3259" t="str">
            <v>T/L</v>
          </cell>
          <cell r="Q3259" t="str">
            <v>PSR0LA8F</v>
          </cell>
          <cell r="R3259" t="str">
            <v>THAILAND</v>
          </cell>
          <cell r="S3259">
            <v>3</v>
          </cell>
          <cell r="T3259" t="str">
            <v>TIRE</v>
          </cell>
          <cell r="V3259" t="str">
            <v>195/50R15</v>
          </cell>
          <cell r="Y3259" t="str">
            <v>01</v>
          </cell>
          <cell r="Z3259" t="str">
            <v>TBSR</v>
          </cell>
          <cell r="AA3259" t="str">
            <v>T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 t="str">
            <v>L0</v>
          </cell>
          <cell r="AG3259" t="str">
            <v>PSR0LA8F</v>
          </cell>
          <cell r="AJ3259" t="str">
            <v>B727</v>
          </cell>
          <cell r="AK3259" t="str">
            <v>ZF18</v>
          </cell>
          <cell r="AL3259" t="str">
            <v>FH SZ50I</v>
          </cell>
          <cell r="AO3259" t="str">
            <v>195/50R15</v>
          </cell>
          <cell r="AP3259" t="str">
            <v>PSRS</v>
          </cell>
          <cell r="AQ3259" t="str">
            <v>OTHERS</v>
          </cell>
          <cell r="AR3259" t="str">
            <v>15 Inch</v>
          </cell>
          <cell r="AS3259">
            <v>0</v>
          </cell>
          <cell r="AT3259">
            <v>0</v>
          </cell>
          <cell r="AW3259" t="str">
            <v>DLR</v>
          </cell>
          <cell r="AX3259" t="str">
            <v>DLR</v>
          </cell>
          <cell r="AY3259" t="str">
            <v>F</v>
          </cell>
          <cell r="AZ3259">
            <v>10</v>
          </cell>
          <cell r="BA3259">
            <v>40</v>
          </cell>
          <cell r="BB3259">
            <v>30</v>
          </cell>
          <cell r="BC3259">
            <v>202</v>
          </cell>
          <cell r="BD3259" t="str">
            <v>PS</v>
          </cell>
          <cell r="BE3259" t="str">
            <v>PSRS</v>
          </cell>
          <cell r="BF3259" t="str">
            <v>T</v>
          </cell>
          <cell r="BG3259" t="str">
            <v>T</v>
          </cell>
          <cell r="BH3259">
            <v>4.524</v>
          </cell>
          <cell r="BI3259">
            <v>0</v>
          </cell>
          <cell r="BJ3259">
            <v>0.22500000000000001</v>
          </cell>
          <cell r="BK3259">
            <v>7.7967359999999999E-2</v>
          </cell>
          <cell r="BL3259">
            <v>15</v>
          </cell>
          <cell r="BM3259" t="str">
            <v>50</v>
          </cell>
          <cell r="BN3259">
            <v>195</v>
          </cell>
          <cell r="BO3259">
            <v>95</v>
          </cell>
          <cell r="BQ3259">
            <v>80</v>
          </cell>
          <cell r="BR3259">
            <v>3670</v>
          </cell>
          <cell r="BS3259">
            <v>2203</v>
          </cell>
          <cell r="BT3259">
            <v>2203</v>
          </cell>
          <cell r="BU3259">
            <v>2448</v>
          </cell>
          <cell r="BV3259">
            <v>10</v>
          </cell>
          <cell r="BW3259">
            <v>2203</v>
          </cell>
          <cell r="BX3259">
            <v>0</v>
          </cell>
        </row>
        <row r="3260">
          <cell r="E3260" t="str">
            <v>FPSX5431</v>
          </cell>
          <cell r="F3260" t="str">
            <v>195/50R15 82V FH SZ50I-CD33</v>
          </cell>
          <cell r="G3260" t="str">
            <v>195/50R15 82V FZ50KZ(T)-CD33</v>
          </cell>
          <cell r="H3260" t="str">
            <v>SZ50i</v>
          </cell>
          <cell r="I3260" t="str">
            <v>PSR4</v>
          </cell>
          <cell r="J3260" t="str">
            <v>PSR IPPAN S (15 ONLY)</v>
          </cell>
          <cell r="K3260" t="str">
            <v>FIRESTONE</v>
          </cell>
          <cell r="L3260" t="str">
            <v>195/50R15</v>
          </cell>
          <cell r="M3260" t="str">
            <v>FIREHAWK</v>
          </cell>
          <cell r="N3260" t="str">
            <v>SPORTY</v>
          </cell>
          <cell r="O3260" t="str">
            <v>PSRS</v>
          </cell>
          <cell r="P3260" t="str">
            <v>T/L</v>
          </cell>
          <cell r="Q3260" t="str">
            <v>PSR0LD8F</v>
          </cell>
          <cell r="R3260" t="str">
            <v>THAILAND</v>
          </cell>
          <cell r="S3260">
            <v>3</v>
          </cell>
          <cell r="T3260" t="str">
            <v>TIRE</v>
          </cell>
          <cell r="V3260" t="str">
            <v>195/50R15</v>
          </cell>
          <cell r="Y3260" t="str">
            <v>01</v>
          </cell>
          <cell r="Z3260" t="str">
            <v>TBSR</v>
          </cell>
          <cell r="AA3260" t="str">
            <v>T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 t="str">
            <v>L0</v>
          </cell>
          <cell r="AG3260" t="str">
            <v>PSR0LD8F</v>
          </cell>
          <cell r="AJ3260" t="str">
            <v>B800</v>
          </cell>
          <cell r="AK3260" t="str">
            <v>CD33</v>
          </cell>
          <cell r="AL3260" t="str">
            <v>FH SZ50I</v>
          </cell>
          <cell r="AO3260" t="str">
            <v>195/50R15</v>
          </cell>
          <cell r="AP3260" t="str">
            <v>PSRS</v>
          </cell>
          <cell r="AQ3260" t="str">
            <v>OTHERS</v>
          </cell>
          <cell r="AR3260" t="str">
            <v>15 Inch</v>
          </cell>
          <cell r="AS3260" t="str">
            <v/>
          </cell>
          <cell r="AT3260" t="str">
            <v>REP</v>
          </cell>
          <cell r="AW3260" t="str">
            <v>DLR</v>
          </cell>
          <cell r="AX3260" t="str">
            <v>CONT</v>
          </cell>
          <cell r="AY3260" t="str">
            <v>F</v>
          </cell>
          <cell r="AZ3260">
            <v>10</v>
          </cell>
          <cell r="BA3260">
            <v>40</v>
          </cell>
          <cell r="BB3260">
            <v>30</v>
          </cell>
          <cell r="BC3260">
            <v>202</v>
          </cell>
          <cell r="BD3260" t="str">
            <v>PS</v>
          </cell>
          <cell r="BE3260" t="str">
            <v>PSRS</v>
          </cell>
          <cell r="BF3260" t="str">
            <v>T</v>
          </cell>
          <cell r="BG3260" t="str">
            <v>T</v>
          </cell>
          <cell r="BH3260">
            <v>4.3559999999999999</v>
          </cell>
          <cell r="BI3260">
            <v>8.9870000000000001</v>
          </cell>
          <cell r="BJ3260">
            <v>0.22500000000000001</v>
          </cell>
          <cell r="BK3260">
            <v>7.7967359999999999E-2</v>
          </cell>
          <cell r="BL3260">
            <v>15</v>
          </cell>
          <cell r="BM3260" t="str">
            <v>50</v>
          </cell>
          <cell r="BN3260">
            <v>195</v>
          </cell>
          <cell r="BO3260">
            <v>95</v>
          </cell>
          <cell r="BP3260">
            <v>80</v>
          </cell>
          <cell r="BR3260">
            <v>3670</v>
          </cell>
          <cell r="BS3260">
            <v>2203</v>
          </cell>
          <cell r="BT3260">
            <v>2203</v>
          </cell>
          <cell r="BU3260">
            <v>2448</v>
          </cell>
          <cell r="BV3260">
            <v>10</v>
          </cell>
          <cell r="BW3260">
            <v>2203</v>
          </cell>
          <cell r="BX3260">
            <v>1708.1</v>
          </cell>
        </row>
        <row r="3261">
          <cell r="E3261" t="str">
            <v>FPSX5440</v>
          </cell>
          <cell r="F3261" t="str">
            <v>205/50R16 87V FH SZ50I-ZX98</v>
          </cell>
          <cell r="G3261" t="str">
            <v>205/50R16 87V FZ50KZ(T)-ZX98</v>
          </cell>
          <cell r="H3261" t="str">
            <v>SZ50i</v>
          </cell>
          <cell r="I3261" t="str">
            <v>PSR3</v>
          </cell>
          <cell r="J3261" t="str">
            <v>PSR OOGATA (16 ONLY)</v>
          </cell>
          <cell r="K3261" t="str">
            <v>FIRESTONE</v>
          </cell>
          <cell r="L3261" t="str">
            <v>205/50R16</v>
          </cell>
          <cell r="M3261" t="str">
            <v>FIREHAWK</v>
          </cell>
          <cell r="N3261" t="str">
            <v>SPORTY</v>
          </cell>
          <cell r="O3261" t="str">
            <v>PSRS</v>
          </cell>
          <cell r="P3261" t="str">
            <v>T/L</v>
          </cell>
          <cell r="Q3261" t="str">
            <v>PSR0LA9F</v>
          </cell>
          <cell r="R3261" t="str">
            <v>THAILAND</v>
          </cell>
          <cell r="S3261">
            <v>3</v>
          </cell>
          <cell r="T3261" t="str">
            <v>TIRE</v>
          </cell>
          <cell r="V3261" t="str">
            <v>205/50R16</v>
          </cell>
          <cell r="Y3261" t="str">
            <v>01</v>
          </cell>
          <cell r="Z3261" t="str">
            <v>TBSR</v>
          </cell>
          <cell r="AA3261" t="str">
            <v>T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 t="str">
            <v>L0</v>
          </cell>
          <cell r="AG3261" t="str">
            <v>PSR0LA9F</v>
          </cell>
          <cell r="AJ3261" t="str">
            <v>B731</v>
          </cell>
          <cell r="AK3261" t="str">
            <v>ZX98</v>
          </cell>
          <cell r="AL3261" t="str">
            <v>FH SZ50I</v>
          </cell>
          <cell r="AO3261" t="str">
            <v>205/50R16</v>
          </cell>
          <cell r="AP3261" t="str">
            <v>PSRS</v>
          </cell>
          <cell r="AQ3261" t="str">
            <v>OTHERS</v>
          </cell>
          <cell r="AR3261" t="str">
            <v>16 Inch</v>
          </cell>
          <cell r="AS3261">
            <v>0</v>
          </cell>
          <cell r="AT3261">
            <v>0</v>
          </cell>
          <cell r="AW3261" t="str">
            <v>DLR</v>
          </cell>
          <cell r="AX3261" t="str">
            <v>DLR</v>
          </cell>
          <cell r="AY3261" t="str">
            <v>F</v>
          </cell>
          <cell r="AZ3261">
            <v>10</v>
          </cell>
          <cell r="BA3261">
            <v>40</v>
          </cell>
          <cell r="BB3261">
            <v>30</v>
          </cell>
          <cell r="BC3261">
            <v>202</v>
          </cell>
          <cell r="BD3261" t="str">
            <v>PS</v>
          </cell>
          <cell r="BE3261" t="str">
            <v>PSRS</v>
          </cell>
          <cell r="BF3261" t="str">
            <v>T</v>
          </cell>
          <cell r="BG3261" t="str">
            <v>T</v>
          </cell>
          <cell r="BH3261">
            <v>5.4109999999999996</v>
          </cell>
          <cell r="BI3261">
            <v>0</v>
          </cell>
          <cell r="BJ3261">
            <v>0.251</v>
          </cell>
          <cell r="BK3261">
            <v>9.1583440199999991E-2</v>
          </cell>
          <cell r="BL3261">
            <v>16</v>
          </cell>
          <cell r="BM3261" t="str">
            <v>50</v>
          </cell>
          <cell r="BN3261">
            <v>205</v>
          </cell>
          <cell r="BO3261">
            <v>95</v>
          </cell>
          <cell r="BR3261">
            <v>5780</v>
          </cell>
          <cell r="BS3261">
            <v>3466</v>
          </cell>
          <cell r="BT3261">
            <v>3466</v>
          </cell>
          <cell r="BU3261">
            <v>3851</v>
          </cell>
          <cell r="BV3261">
            <v>10</v>
          </cell>
          <cell r="BW3261">
            <v>3466</v>
          </cell>
          <cell r="BX3261">
            <v>0</v>
          </cell>
        </row>
        <row r="3262">
          <cell r="E3262" t="str">
            <v>FPSX5450</v>
          </cell>
          <cell r="F3262" t="str">
            <v>205/45R16 83V FH SZ50I-MH71</v>
          </cell>
          <cell r="G3262" t="str">
            <v>205/45R16 83V FZ50KZ(T)-MH71</v>
          </cell>
          <cell r="H3262" t="str">
            <v>SZ50i</v>
          </cell>
          <cell r="I3262" t="str">
            <v>PSR3</v>
          </cell>
          <cell r="J3262" t="str">
            <v>PSR OOGATA (16 ONLY)</v>
          </cell>
          <cell r="K3262" t="str">
            <v>FIRESTONE</v>
          </cell>
          <cell r="L3262" t="str">
            <v>205/45R16</v>
          </cell>
          <cell r="M3262" t="str">
            <v>FIREHAWK</v>
          </cell>
          <cell r="N3262" t="str">
            <v>SPORTY</v>
          </cell>
          <cell r="O3262" t="str">
            <v>PSRS</v>
          </cell>
          <cell r="P3262" t="str">
            <v>T/L</v>
          </cell>
          <cell r="Q3262" t="str">
            <v>PSR0LA0F</v>
          </cell>
          <cell r="R3262" t="str">
            <v>THAILAND</v>
          </cell>
          <cell r="S3262">
            <v>3</v>
          </cell>
          <cell r="T3262" t="str">
            <v>TIRE</v>
          </cell>
          <cell r="V3262" t="str">
            <v>205/45R16</v>
          </cell>
          <cell r="Y3262" t="str">
            <v>01</v>
          </cell>
          <cell r="Z3262" t="str">
            <v>TBSR</v>
          </cell>
          <cell r="AA3262" t="str">
            <v>T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 t="str">
            <v>L0</v>
          </cell>
          <cell r="AG3262" t="str">
            <v>PSR0LA0F</v>
          </cell>
          <cell r="AJ3262" t="str">
            <v>B732</v>
          </cell>
          <cell r="AK3262" t="str">
            <v>MH71</v>
          </cell>
          <cell r="AL3262" t="str">
            <v>FH SZ50I</v>
          </cell>
          <cell r="AO3262" t="str">
            <v>205/45R16</v>
          </cell>
          <cell r="AP3262" t="str">
            <v>PSRS</v>
          </cell>
          <cell r="AQ3262" t="str">
            <v>OTHERS</v>
          </cell>
          <cell r="AR3262" t="str">
            <v>16 Inch</v>
          </cell>
          <cell r="AS3262" t="str">
            <v/>
          </cell>
          <cell r="AT3262" t="str">
            <v>REP</v>
          </cell>
          <cell r="AW3262" t="str">
            <v>DLR</v>
          </cell>
          <cell r="AX3262" t="str">
            <v>CONT</v>
          </cell>
          <cell r="AY3262" t="str">
            <v>F</v>
          </cell>
          <cell r="AZ3262">
            <v>10</v>
          </cell>
          <cell r="BA3262">
            <v>40</v>
          </cell>
          <cell r="BB3262">
            <v>30</v>
          </cell>
          <cell r="BC3262">
            <v>202</v>
          </cell>
          <cell r="BD3262" t="str">
            <v>PS</v>
          </cell>
          <cell r="BE3262" t="str">
            <v>PSRS</v>
          </cell>
          <cell r="BF3262" t="str">
            <v>T</v>
          </cell>
          <cell r="BG3262" t="str">
            <v>T</v>
          </cell>
          <cell r="BH3262">
            <v>4.6289999999999996</v>
          </cell>
          <cell r="BI3262">
            <v>0</v>
          </cell>
          <cell r="BJ3262">
            <v>0.24199999999999999</v>
          </cell>
          <cell r="BK3262">
            <v>8.5544888450000009E-2</v>
          </cell>
          <cell r="BL3262">
            <v>16</v>
          </cell>
          <cell r="BM3262" t="str">
            <v>45</v>
          </cell>
          <cell r="BN3262">
            <v>205</v>
          </cell>
          <cell r="BO3262">
            <v>95</v>
          </cell>
          <cell r="BR3262">
            <v>5940</v>
          </cell>
          <cell r="BS3262">
            <v>3562</v>
          </cell>
          <cell r="BT3262">
            <v>3562</v>
          </cell>
          <cell r="BU3262">
            <v>3958</v>
          </cell>
          <cell r="BV3262">
            <v>10</v>
          </cell>
          <cell r="BW3262">
            <v>3562</v>
          </cell>
          <cell r="BX3262">
            <v>2741.01</v>
          </cell>
        </row>
        <row r="3263">
          <cell r="E3263" t="str">
            <v>FPSX9000</v>
          </cell>
          <cell r="F3263" t="str">
            <v>215/50R17 91H FUNHFZ T/L-MG15</v>
          </cell>
          <cell r="G3263" t="str">
            <v>215/50R17 91H FUNHFZ(T)-MG15</v>
          </cell>
          <cell r="H3263" t="str">
            <v>FUNH</v>
          </cell>
          <cell r="I3263" t="str">
            <v>PSR2</v>
          </cell>
          <cell r="J3263" t="str">
            <v>UHP(17 UP)</v>
          </cell>
          <cell r="K3263" t="str">
            <v>FIRESTONE</v>
          </cell>
          <cell r="L3263" t="str">
            <v>215/50R17</v>
          </cell>
          <cell r="M3263" t="str">
            <v>FUNZION HRi</v>
          </cell>
          <cell r="N3263" t="str">
            <v>PASSENGER CAR</v>
          </cell>
          <cell r="O3263" t="str">
            <v>PSRS</v>
          </cell>
          <cell r="P3263" t="str">
            <v>T/L</v>
          </cell>
          <cell r="Q3263" t="str">
            <v>PSR0L01D</v>
          </cell>
          <cell r="R3263" t="str">
            <v>THAILAND</v>
          </cell>
          <cell r="S3263">
            <v>3</v>
          </cell>
          <cell r="T3263" t="str">
            <v>TIRE</v>
          </cell>
          <cell r="U3263" t="str">
            <v>PSR</v>
          </cell>
          <cell r="V3263" t="str">
            <v xml:space="preserve"> 215/50R17</v>
          </cell>
          <cell r="W3263">
            <v>0</v>
          </cell>
          <cell r="X3263">
            <v>0</v>
          </cell>
          <cell r="Y3263" t="str">
            <v>02</v>
          </cell>
          <cell r="Z3263" t="str">
            <v>TBSN</v>
          </cell>
          <cell r="AA3263" t="str">
            <v>T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 t="str">
            <v>L0</v>
          </cell>
          <cell r="AG3263" t="str">
            <v>PSR0L01D</v>
          </cell>
          <cell r="AJ3263" t="str">
            <v>C106</v>
          </cell>
          <cell r="AK3263" t="str">
            <v>MG15</v>
          </cell>
          <cell r="AL3263" t="str">
            <v>FUNH HRI</v>
          </cell>
          <cell r="AM3263" t="str">
            <v>FUNZION HRi</v>
          </cell>
          <cell r="AO3263" t="str">
            <v>215/50R17</v>
          </cell>
          <cell r="AP3263" t="str">
            <v>PSRS</v>
          </cell>
          <cell r="AQ3263" t="str">
            <v>OTHERS</v>
          </cell>
          <cell r="AR3263" t="str">
            <v>17 Inch</v>
          </cell>
          <cell r="AS3263" t="str">
            <v/>
          </cell>
          <cell r="AT3263" t="str">
            <v>REP</v>
          </cell>
          <cell r="AW3263" t="str">
            <v>DLR</v>
          </cell>
          <cell r="AX3263" t="str">
            <v>CONT</v>
          </cell>
          <cell r="AY3263" t="str">
            <v>B</v>
          </cell>
          <cell r="AZ3263">
            <v>10</v>
          </cell>
          <cell r="BA3263">
            <v>40</v>
          </cell>
          <cell r="BB3263">
            <v>30</v>
          </cell>
          <cell r="BC3263">
            <v>402</v>
          </cell>
          <cell r="BD3263" t="str">
            <v>PS</v>
          </cell>
          <cell r="BE3263" t="str">
            <v>PSRS</v>
          </cell>
          <cell r="BF3263" t="str">
            <v>T</v>
          </cell>
          <cell r="BG3263" t="str">
            <v>T</v>
          </cell>
          <cell r="BH3263">
            <v>5.6779999999999999</v>
          </cell>
          <cell r="BI3263">
            <v>11.500999999999999</v>
          </cell>
          <cell r="BJ3263">
            <v>0.106</v>
          </cell>
          <cell r="BK3263">
            <v>0.10667931119999999</v>
          </cell>
          <cell r="BL3263">
            <v>17</v>
          </cell>
          <cell r="BM3263">
            <v>50</v>
          </cell>
          <cell r="BN3263">
            <v>215</v>
          </cell>
          <cell r="BP3263">
            <v>90</v>
          </cell>
          <cell r="BS3263">
            <v>0</v>
          </cell>
          <cell r="BU3263">
            <v>0</v>
          </cell>
          <cell r="BV3263">
            <v>0</v>
          </cell>
          <cell r="BW3263">
            <v>0</v>
          </cell>
        </row>
        <row r="3264">
          <cell r="E3264" t="str">
            <v>FPSX9100</v>
          </cell>
          <cell r="F3264" t="str">
            <v>225/45R17 91H FUNHFZ T/L-TL27</v>
          </cell>
          <cell r="G3264" t="str">
            <v>225/45R17 91H FUNHFZ(T)-TL27</v>
          </cell>
          <cell r="H3264" t="str">
            <v>FUNH</v>
          </cell>
          <cell r="I3264" t="str">
            <v>PSR2</v>
          </cell>
          <cell r="J3264" t="str">
            <v>UHP(17 UP)</v>
          </cell>
          <cell r="K3264" t="str">
            <v>FIRESTONE</v>
          </cell>
          <cell r="L3264" t="str">
            <v>225/45R17</v>
          </cell>
          <cell r="M3264" t="str">
            <v>FUNZION HRi</v>
          </cell>
          <cell r="N3264" t="str">
            <v>PASSENGER CAR</v>
          </cell>
          <cell r="O3264" t="str">
            <v>PSRS</v>
          </cell>
          <cell r="P3264" t="str">
            <v>T/L</v>
          </cell>
          <cell r="Q3264" t="str">
            <v>PSR0L02D</v>
          </cell>
          <cell r="R3264" t="str">
            <v>THAILAND</v>
          </cell>
          <cell r="S3264">
            <v>3</v>
          </cell>
          <cell r="T3264" t="str">
            <v>TIRE</v>
          </cell>
          <cell r="U3264" t="str">
            <v>PSR</v>
          </cell>
          <cell r="V3264" t="str">
            <v>225/45R17</v>
          </cell>
          <cell r="W3264">
            <v>0</v>
          </cell>
          <cell r="X3264">
            <v>0</v>
          </cell>
          <cell r="Y3264" t="str">
            <v>02</v>
          </cell>
          <cell r="Z3264" t="str">
            <v>TBSN</v>
          </cell>
          <cell r="AA3264" t="str">
            <v>T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 t="str">
            <v>L0</v>
          </cell>
          <cell r="AG3264" t="str">
            <v>PSR0L02D</v>
          </cell>
          <cell r="AJ3264" t="str">
            <v>C107</v>
          </cell>
          <cell r="AK3264" t="str">
            <v>TL27</v>
          </cell>
          <cell r="AL3264" t="str">
            <v>FUNH HRI</v>
          </cell>
          <cell r="AM3264" t="str">
            <v>FUNZION HRi</v>
          </cell>
          <cell r="AO3264" t="str">
            <v>225/45R17</v>
          </cell>
          <cell r="AP3264" t="str">
            <v>PSRS</v>
          </cell>
          <cell r="AQ3264" t="str">
            <v>OTHERS</v>
          </cell>
          <cell r="AR3264" t="str">
            <v>17 Inch</v>
          </cell>
          <cell r="AS3264" t="str">
            <v/>
          </cell>
          <cell r="AT3264" t="str">
            <v>REP</v>
          </cell>
          <cell r="AW3264" t="str">
            <v>DLR</v>
          </cell>
          <cell r="AX3264" t="str">
            <v>CONT</v>
          </cell>
          <cell r="AY3264" t="str">
            <v>B</v>
          </cell>
          <cell r="AZ3264">
            <v>10</v>
          </cell>
          <cell r="BA3264">
            <v>40</v>
          </cell>
          <cell r="BB3264">
            <v>30</v>
          </cell>
          <cell r="BC3264">
            <v>402</v>
          </cell>
          <cell r="BD3264" t="str">
            <v>PS</v>
          </cell>
          <cell r="BE3264" t="str">
            <v>PSRS</v>
          </cell>
          <cell r="BF3264" t="str">
            <v>T</v>
          </cell>
          <cell r="BG3264" t="str">
            <v>T</v>
          </cell>
          <cell r="BH3264">
            <v>5.4630000000000001</v>
          </cell>
          <cell r="BI3264">
            <v>11.071999999999999</v>
          </cell>
          <cell r="BJ3264">
            <v>0.106</v>
          </cell>
          <cell r="BK3264">
            <v>0.10661916984999997</v>
          </cell>
          <cell r="BL3264">
            <v>17</v>
          </cell>
          <cell r="BM3264">
            <v>45</v>
          </cell>
          <cell r="BN3264">
            <v>225</v>
          </cell>
          <cell r="BP3264">
            <v>90</v>
          </cell>
          <cell r="BS3264">
            <v>0</v>
          </cell>
          <cell r="BU3264">
            <v>0</v>
          </cell>
          <cell r="BV3264">
            <v>0</v>
          </cell>
          <cell r="BW3264">
            <v>0</v>
          </cell>
        </row>
        <row r="3265">
          <cell r="E3265" t="str">
            <v>FAGX1000</v>
          </cell>
          <cell r="F3265" t="str">
            <v>750-16 6PR CHGG</v>
          </cell>
          <cell r="G3265" t="str">
            <v>750-16  6 CHGG</v>
          </cell>
          <cell r="H3265" t="str">
            <v>CHGG</v>
          </cell>
          <cell r="I3265" t="str">
            <v>AG01</v>
          </cell>
          <cell r="J3265" t="str">
            <v>AG</v>
          </cell>
          <cell r="K3265" t="str">
            <v>FIRESTONE</v>
          </cell>
          <cell r="L3265" t="str">
            <v>750-16 6PR</v>
          </cell>
          <cell r="M3265" t="str">
            <v>CHAMPION GUIDE GRIP</v>
          </cell>
          <cell r="N3265" t="str">
            <v>AGRICULTURAL</v>
          </cell>
          <cell r="O3265" t="str">
            <v>AGF</v>
          </cell>
          <cell r="P3265" t="str">
            <v>T/T</v>
          </cell>
          <cell r="Q3265" t="str">
            <v>AGS0L01F</v>
          </cell>
          <cell r="R3265" t="str">
            <v>THAILAND</v>
          </cell>
          <cell r="S3265">
            <v>3</v>
          </cell>
          <cell r="T3265" t="str">
            <v>TIRE</v>
          </cell>
          <cell r="V3265" t="str">
            <v>750-16</v>
          </cell>
          <cell r="W3265" t="str">
            <v>6PR</v>
          </cell>
          <cell r="Y3265" t="str">
            <v>01</v>
          </cell>
          <cell r="Z3265" t="str">
            <v>TBSR</v>
          </cell>
          <cell r="AA3265" t="str">
            <v>T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 t="str">
            <v>L0</v>
          </cell>
          <cell r="AG3265" t="str">
            <v>AGX0L01F</v>
          </cell>
          <cell r="AL3265" t="str">
            <v>CHGG</v>
          </cell>
          <cell r="AO3265" t="str">
            <v>750-16</v>
          </cell>
          <cell r="AP3265" t="str">
            <v>AGF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W3265" t="str">
            <v>DLR</v>
          </cell>
          <cell r="AX3265" t="str">
            <v>DLR</v>
          </cell>
          <cell r="AY3265" t="str">
            <v>F</v>
          </cell>
          <cell r="AZ3265">
            <v>10</v>
          </cell>
          <cell r="BA3265">
            <v>60</v>
          </cell>
          <cell r="BB3265">
            <v>10</v>
          </cell>
          <cell r="BC3265">
            <v>209</v>
          </cell>
          <cell r="BD3265" t="str">
            <v>AG</v>
          </cell>
          <cell r="BE3265" t="str">
            <v>AGF</v>
          </cell>
          <cell r="BF3265" t="str">
            <v>T</v>
          </cell>
          <cell r="BG3265" t="str">
            <v>T</v>
          </cell>
          <cell r="BH3265">
            <v>8.5570000000000004</v>
          </cell>
          <cell r="BI3265">
            <v>0</v>
          </cell>
          <cell r="BJ3265">
            <v>0.36199999999999999</v>
          </cell>
          <cell r="BK3265">
            <v>0.1196306795376</v>
          </cell>
          <cell r="BL3265">
            <v>16</v>
          </cell>
          <cell r="BM3265">
            <v>82</v>
          </cell>
          <cell r="BN3265">
            <v>191</v>
          </cell>
          <cell r="BO3265">
            <v>95</v>
          </cell>
          <cell r="BQ3265">
            <v>80</v>
          </cell>
          <cell r="BR3265">
            <v>3000</v>
          </cell>
          <cell r="BS3265">
            <v>1797</v>
          </cell>
          <cell r="BT3265">
            <v>1797</v>
          </cell>
          <cell r="BU3265">
            <v>1997</v>
          </cell>
          <cell r="BV3265">
            <v>10</v>
          </cell>
          <cell r="BW3265">
            <v>1797</v>
          </cell>
          <cell r="BX3265">
            <v>0</v>
          </cell>
        </row>
        <row r="3266">
          <cell r="E3266" t="str">
            <v>FAGX1001</v>
          </cell>
          <cell r="F3266" t="str">
            <v>750-16 6PR CHGG-LC15</v>
          </cell>
          <cell r="G3266" t="str">
            <v>750-16 6J4 CHGG-LC15</v>
          </cell>
          <cell r="H3266" t="str">
            <v>CHGG</v>
          </cell>
          <cell r="I3266" t="str">
            <v>AG01</v>
          </cell>
          <cell r="J3266" t="str">
            <v>AG</v>
          </cell>
          <cell r="K3266" t="str">
            <v>FIRESTONE</v>
          </cell>
          <cell r="L3266" t="str">
            <v>750-16 6PR</v>
          </cell>
          <cell r="M3266" t="str">
            <v>CHAMPION GUIDE GRIP</v>
          </cell>
          <cell r="N3266" t="str">
            <v>AGRICULTURAL</v>
          </cell>
          <cell r="O3266" t="str">
            <v>AGF</v>
          </cell>
          <cell r="P3266" t="str">
            <v>T/T</v>
          </cell>
          <cell r="Q3266" t="str">
            <v>AGS0L01F</v>
          </cell>
          <cell r="R3266" t="str">
            <v>THAILAND</v>
          </cell>
          <cell r="S3266">
            <v>3</v>
          </cell>
          <cell r="T3266" t="str">
            <v>TIRE</v>
          </cell>
          <cell r="V3266" t="str">
            <v>750-16</v>
          </cell>
          <cell r="W3266" t="str">
            <v>6PR</v>
          </cell>
          <cell r="Y3266" t="str">
            <v>01</v>
          </cell>
          <cell r="Z3266" t="str">
            <v>TBSR</v>
          </cell>
          <cell r="AA3266" t="str">
            <v>T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 t="str">
            <v>L0</v>
          </cell>
          <cell r="AG3266" t="str">
            <v>AGS0L01F</v>
          </cell>
          <cell r="AJ3266" t="str">
            <v>BF01</v>
          </cell>
          <cell r="AK3266" t="str">
            <v>LC15</v>
          </cell>
          <cell r="AL3266" t="str">
            <v>CHGG</v>
          </cell>
          <cell r="AO3266" t="str">
            <v>750-16</v>
          </cell>
          <cell r="AP3266" t="str">
            <v>AGF</v>
          </cell>
          <cell r="AQ3266">
            <v>0</v>
          </cell>
          <cell r="AR3266">
            <v>0</v>
          </cell>
          <cell r="AS3266" t="str">
            <v>OE</v>
          </cell>
          <cell r="AT3266" t="str">
            <v/>
          </cell>
          <cell r="AW3266" t="str">
            <v>DLR</v>
          </cell>
          <cell r="AX3266" t="str">
            <v>CONT</v>
          </cell>
          <cell r="AY3266" t="str">
            <v>F</v>
          </cell>
          <cell r="AZ3266">
            <v>10</v>
          </cell>
          <cell r="BA3266">
            <v>60</v>
          </cell>
          <cell r="BB3266">
            <v>10</v>
          </cell>
          <cell r="BC3266">
            <v>209</v>
          </cell>
          <cell r="BD3266" t="str">
            <v>AG</v>
          </cell>
          <cell r="BE3266" t="str">
            <v>AGF</v>
          </cell>
          <cell r="BF3266" t="str">
            <v>T</v>
          </cell>
          <cell r="BG3266" t="str">
            <v>T</v>
          </cell>
          <cell r="BH3266">
            <v>8.548</v>
          </cell>
          <cell r="BI3266">
            <v>15.667999999999999</v>
          </cell>
          <cell r="BJ3266">
            <v>0.27500000000000002</v>
          </cell>
          <cell r="BK3266">
            <v>0.1196306795376</v>
          </cell>
          <cell r="BL3266">
            <v>16</v>
          </cell>
          <cell r="BM3266">
            <v>82</v>
          </cell>
          <cell r="BN3266">
            <v>191</v>
          </cell>
          <cell r="BO3266">
            <v>95</v>
          </cell>
          <cell r="BR3266">
            <v>3000</v>
          </cell>
          <cell r="BS3266">
            <v>1797</v>
          </cell>
          <cell r="BT3266">
            <v>1797</v>
          </cell>
          <cell r="BU3266">
            <v>1997</v>
          </cell>
          <cell r="BV3266">
            <v>10</v>
          </cell>
          <cell r="BW3266">
            <v>1797</v>
          </cell>
          <cell r="BX3266">
            <v>1417.71</v>
          </cell>
        </row>
        <row r="3267">
          <cell r="E3267" t="str">
            <v>FAGX2000</v>
          </cell>
          <cell r="F3267" t="str">
            <v>18.4/15-30 8PR ATCH</v>
          </cell>
          <cell r="G3267" t="str">
            <v>18.4/15-30  8 ATCH</v>
          </cell>
          <cell r="H3267" t="str">
            <v>ATCH</v>
          </cell>
          <cell r="I3267" t="str">
            <v>AG01</v>
          </cell>
          <cell r="J3267" t="str">
            <v>AG</v>
          </cell>
          <cell r="K3267" t="str">
            <v>FIRESTONE</v>
          </cell>
          <cell r="L3267" t="str">
            <v>18.4/15-30 8PR</v>
          </cell>
          <cell r="M3267" t="str">
            <v>ALL TRACTION CHAMPION</v>
          </cell>
          <cell r="N3267" t="str">
            <v>AGRICULTURAL</v>
          </cell>
          <cell r="O3267" t="str">
            <v>AGR</v>
          </cell>
          <cell r="P3267" t="str">
            <v>T/T</v>
          </cell>
          <cell r="Q3267" t="str">
            <v>AGS0L02F</v>
          </cell>
          <cell r="R3267" t="str">
            <v>THAILAND</v>
          </cell>
          <cell r="S3267">
            <v>3</v>
          </cell>
          <cell r="T3267" t="str">
            <v>TIRE</v>
          </cell>
          <cell r="V3267" t="str">
            <v>18.4/15-30</v>
          </cell>
          <cell r="W3267" t="str">
            <v>8PR</v>
          </cell>
          <cell r="Y3267" t="str">
            <v>01</v>
          </cell>
          <cell r="Z3267" t="str">
            <v>TBSR</v>
          </cell>
          <cell r="AA3267" t="str">
            <v>T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 t="str">
            <v>L0</v>
          </cell>
          <cell r="AG3267" t="str">
            <v>AGS0L02F</v>
          </cell>
          <cell r="AJ3267" t="str">
            <v>BF02</v>
          </cell>
          <cell r="AK3267" t="str">
            <v>XJ47</v>
          </cell>
          <cell r="AL3267" t="str">
            <v>ATCH</v>
          </cell>
          <cell r="AO3267" t="str">
            <v>18.4/15-30</v>
          </cell>
          <cell r="AP3267" t="str">
            <v>AGR</v>
          </cell>
          <cell r="AQ3267">
            <v>0</v>
          </cell>
          <cell r="AR3267">
            <v>0</v>
          </cell>
          <cell r="AS3267" t="str">
            <v>OE</v>
          </cell>
          <cell r="AT3267" t="str">
            <v>REP</v>
          </cell>
          <cell r="AW3267" t="str">
            <v>DLR</v>
          </cell>
          <cell r="AX3267" t="str">
            <v>CONT</v>
          </cell>
          <cell r="AY3267" t="str">
            <v>F</v>
          </cell>
          <cell r="AZ3267">
            <v>10</v>
          </cell>
          <cell r="BA3267">
            <v>60</v>
          </cell>
          <cell r="BB3267">
            <v>20</v>
          </cell>
          <cell r="BC3267">
            <v>210</v>
          </cell>
          <cell r="BD3267" t="str">
            <v>AG</v>
          </cell>
          <cell r="BE3267" t="str">
            <v>AGR</v>
          </cell>
          <cell r="BF3267" t="str">
            <v>T</v>
          </cell>
          <cell r="BG3267" t="str">
            <v>T</v>
          </cell>
          <cell r="BH3267">
            <v>65.983999999999995</v>
          </cell>
          <cell r="BI3267">
            <v>120.955</v>
          </cell>
          <cell r="BJ3267">
            <v>1.454</v>
          </cell>
          <cell r="BK3267">
            <v>1.1855006766923903</v>
          </cell>
          <cell r="BL3267">
            <v>30</v>
          </cell>
          <cell r="BM3267">
            <v>82</v>
          </cell>
          <cell r="BN3267">
            <v>467.4</v>
          </cell>
          <cell r="BO3267">
            <v>95</v>
          </cell>
          <cell r="BQ3267">
            <v>80</v>
          </cell>
          <cell r="BR3267">
            <v>18610</v>
          </cell>
          <cell r="BS3267">
            <v>11165</v>
          </cell>
          <cell r="BT3267">
            <v>11165</v>
          </cell>
          <cell r="BU3267">
            <v>12406</v>
          </cell>
          <cell r="BV3267">
            <v>10</v>
          </cell>
          <cell r="BW3267">
            <v>11165</v>
          </cell>
          <cell r="BX3267">
            <v>8806.9</v>
          </cell>
        </row>
        <row r="3268">
          <cell r="E3268" t="str">
            <v>FAGX2110</v>
          </cell>
          <cell r="F3268" t="str">
            <v>9.5-24 6PR ATHL</v>
          </cell>
          <cell r="G3268" t="str">
            <v>9.5-24 6J4 ATHL</v>
          </cell>
          <cell r="H3268" t="str">
            <v>ATHL</v>
          </cell>
          <cell r="I3268" t="str">
            <v>AG01</v>
          </cell>
          <cell r="J3268" t="str">
            <v>AG</v>
          </cell>
          <cell r="K3268" t="str">
            <v>FIRESTONE</v>
          </cell>
          <cell r="L3268" t="str">
            <v>9.5-24 6PR</v>
          </cell>
          <cell r="M3268" t="str">
            <v>ALL TRACTION HL</v>
          </cell>
          <cell r="N3268" t="str">
            <v>AGRICULTURAL</v>
          </cell>
          <cell r="O3268" t="str">
            <v>AGR</v>
          </cell>
          <cell r="P3268" t="str">
            <v>T/T</v>
          </cell>
          <cell r="Q3268" t="str">
            <v>AGS0L03F</v>
          </cell>
          <cell r="R3268" t="str">
            <v>THAILAND</v>
          </cell>
          <cell r="S3268">
            <v>3</v>
          </cell>
          <cell r="T3268" t="str">
            <v>TIRE</v>
          </cell>
          <cell r="V3268" t="str">
            <v>9.5-24</v>
          </cell>
          <cell r="W3268" t="str">
            <v>6PR</v>
          </cell>
          <cell r="Y3268" t="str">
            <v>01</v>
          </cell>
          <cell r="Z3268" t="str">
            <v>TBSR</v>
          </cell>
          <cell r="AA3268" t="str">
            <v>T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 t="str">
            <v>L0</v>
          </cell>
          <cell r="AG3268" t="str">
            <v>AGS0L03F</v>
          </cell>
          <cell r="AJ3268" t="str">
            <v>B943</v>
          </cell>
          <cell r="AK3268" t="str">
            <v>RC36</v>
          </cell>
          <cell r="AL3268" t="str">
            <v>ATHL</v>
          </cell>
          <cell r="AO3268" t="str">
            <v>9.5-24</v>
          </cell>
          <cell r="AP3268" t="str">
            <v>AGR</v>
          </cell>
          <cell r="AQ3268">
            <v>0</v>
          </cell>
          <cell r="AR3268">
            <v>0</v>
          </cell>
          <cell r="AS3268" t="str">
            <v>OE</v>
          </cell>
          <cell r="AT3268" t="str">
            <v/>
          </cell>
          <cell r="AW3268" t="str">
            <v>DLR</v>
          </cell>
          <cell r="AX3268" t="str">
            <v>CONT</v>
          </cell>
          <cell r="AY3268" t="str">
            <v>F</v>
          </cell>
          <cell r="AZ3268">
            <v>10</v>
          </cell>
          <cell r="BA3268">
            <v>60</v>
          </cell>
          <cell r="BB3268">
            <v>20</v>
          </cell>
          <cell r="BC3268">
            <v>210</v>
          </cell>
          <cell r="BD3268" t="str">
            <v>AG</v>
          </cell>
          <cell r="BE3268" t="str">
            <v>AGR</v>
          </cell>
          <cell r="BF3268" t="str">
            <v>T</v>
          </cell>
          <cell r="BG3268" t="str">
            <v>T</v>
          </cell>
          <cell r="BH3268">
            <v>15.689</v>
          </cell>
          <cell r="BI3268">
            <v>29.198</v>
          </cell>
          <cell r="BJ3268">
            <v>0.48399999999999999</v>
          </cell>
          <cell r="BK3268">
            <v>0.28372666259359997</v>
          </cell>
          <cell r="BL3268">
            <v>24</v>
          </cell>
          <cell r="BM3268">
            <v>82</v>
          </cell>
          <cell r="BN3268">
            <v>241</v>
          </cell>
          <cell r="BO3268">
            <v>95</v>
          </cell>
          <cell r="BR3268">
            <v>10170</v>
          </cell>
          <cell r="BS3268">
            <v>6101</v>
          </cell>
          <cell r="BT3268">
            <v>6101</v>
          </cell>
          <cell r="BU3268">
            <v>6779</v>
          </cell>
          <cell r="BV3268">
            <v>10</v>
          </cell>
          <cell r="BW3268">
            <v>6101</v>
          </cell>
          <cell r="BX3268">
            <v>0</v>
          </cell>
        </row>
        <row r="3269">
          <cell r="E3269" t="str">
            <v>FAGX2120</v>
          </cell>
          <cell r="F3269" t="str">
            <v>12.4-24 6PR ATHL</v>
          </cell>
          <cell r="G3269" t="str">
            <v>12.4-24 6J4 ATHL</v>
          </cell>
          <cell r="H3269" t="str">
            <v>ATHL</v>
          </cell>
          <cell r="I3269" t="str">
            <v>AG01</v>
          </cell>
          <cell r="J3269" t="str">
            <v>AG</v>
          </cell>
          <cell r="K3269" t="str">
            <v>FIRESTONE</v>
          </cell>
          <cell r="L3269" t="str">
            <v>12.4-24 6PR</v>
          </cell>
          <cell r="M3269" t="str">
            <v>ALL TRACTION HL</v>
          </cell>
          <cell r="N3269" t="str">
            <v>AGRICULTURAL</v>
          </cell>
          <cell r="O3269" t="str">
            <v>AGR</v>
          </cell>
          <cell r="P3269" t="str">
            <v>T/T</v>
          </cell>
          <cell r="Q3269" t="str">
            <v>AGS0L04F</v>
          </cell>
          <cell r="R3269" t="str">
            <v>THAILAND</v>
          </cell>
          <cell r="S3269">
            <v>3</v>
          </cell>
          <cell r="T3269" t="str">
            <v>TIRE</v>
          </cell>
          <cell r="V3269" t="str">
            <v>12.4-24</v>
          </cell>
          <cell r="W3269" t="str">
            <v>6PR</v>
          </cell>
          <cell r="Y3269" t="str">
            <v>01</v>
          </cell>
          <cell r="Z3269" t="str">
            <v>TBSR</v>
          </cell>
          <cell r="AA3269" t="str">
            <v>T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 t="str">
            <v>L0</v>
          </cell>
          <cell r="AG3269" t="str">
            <v>AGS0L04F</v>
          </cell>
          <cell r="AJ3269" t="str">
            <v>B942</v>
          </cell>
          <cell r="AK3269" t="str">
            <v>SD38</v>
          </cell>
          <cell r="AL3269" t="str">
            <v>ATHL</v>
          </cell>
          <cell r="AO3269" t="str">
            <v>12.4-24</v>
          </cell>
          <cell r="AP3269" t="str">
            <v>AGR</v>
          </cell>
          <cell r="AQ3269">
            <v>0</v>
          </cell>
          <cell r="AR3269">
            <v>0</v>
          </cell>
          <cell r="AS3269" t="str">
            <v>OE</v>
          </cell>
          <cell r="AT3269" t="str">
            <v>REP</v>
          </cell>
          <cell r="AW3269" t="str">
            <v>DLR</v>
          </cell>
          <cell r="AX3269" t="str">
            <v>CONT</v>
          </cell>
          <cell r="AY3269" t="str">
            <v>F</v>
          </cell>
          <cell r="AZ3269">
            <v>10</v>
          </cell>
          <cell r="BA3269">
            <v>60</v>
          </cell>
          <cell r="BB3269">
            <v>20</v>
          </cell>
          <cell r="BC3269">
            <v>210</v>
          </cell>
          <cell r="BD3269" t="str">
            <v>AG</v>
          </cell>
          <cell r="BE3269" t="str">
            <v>AGR</v>
          </cell>
          <cell r="BF3269" t="str">
            <v>T</v>
          </cell>
          <cell r="BG3269" t="str">
            <v>T</v>
          </cell>
          <cell r="BH3269">
            <v>26.786999999999999</v>
          </cell>
          <cell r="BI3269">
            <v>46.951000000000001</v>
          </cell>
          <cell r="BJ3269">
            <v>0.48399999999999999</v>
          </cell>
          <cell r="BK3269">
            <v>0.28372666259359997</v>
          </cell>
          <cell r="BL3269">
            <v>24</v>
          </cell>
          <cell r="BM3269">
            <v>82</v>
          </cell>
          <cell r="BN3269">
            <v>241</v>
          </cell>
          <cell r="BO3269">
            <v>95</v>
          </cell>
          <cell r="BR3269">
            <v>16660</v>
          </cell>
          <cell r="BS3269">
            <v>9995</v>
          </cell>
          <cell r="BT3269">
            <v>9995</v>
          </cell>
          <cell r="BU3269">
            <v>11106</v>
          </cell>
          <cell r="BV3269">
            <v>10</v>
          </cell>
          <cell r="BW3269">
            <v>9995</v>
          </cell>
          <cell r="BX3269">
            <v>7974</v>
          </cell>
        </row>
        <row r="3270">
          <cell r="E3270" t="str">
            <v>FCCX1000</v>
          </cell>
          <cell r="F3270" t="str">
            <v>LT 600/650-14 TR-13</v>
          </cell>
          <cell r="G3270" t="str">
            <v>LT 600/650-14 TR-13</v>
          </cell>
          <cell r="H3270" t="str">
            <v>TR-13</v>
          </cell>
          <cell r="I3270" t="str">
            <v>LTSC</v>
          </cell>
          <cell r="J3270" t="str">
            <v>LTS TUBE</v>
          </cell>
          <cell r="K3270" t="str">
            <v>FIRESTONE</v>
          </cell>
          <cell r="L3270" t="str">
            <v>600/650-14</v>
          </cell>
          <cell r="M3270" t="str">
            <v>TR-13</v>
          </cell>
          <cell r="N3270" t="str">
            <v>TUBE</v>
          </cell>
          <cell r="O3270" t="str">
            <v>TUBE S</v>
          </cell>
          <cell r="P3270" t="str">
            <v>C</v>
          </cell>
          <cell r="Q3270" t="str">
            <v>LTSCL01F</v>
          </cell>
          <cell r="R3270" t="str">
            <v>THAILAND</v>
          </cell>
          <cell r="S3270">
            <v>6</v>
          </cell>
          <cell r="T3270" t="str">
            <v>TUBE</v>
          </cell>
          <cell r="V3270" t="str">
            <v>600/650-14</v>
          </cell>
          <cell r="Y3270" t="str">
            <v>01</v>
          </cell>
          <cell r="Z3270" t="str">
            <v>TBSR</v>
          </cell>
          <cell r="AA3270" t="str">
            <v>T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 t="str">
            <v>L0</v>
          </cell>
          <cell r="AG3270" t="str">
            <v>LTSCL01F</v>
          </cell>
          <cell r="AL3270" t="str">
            <v>LTS</v>
          </cell>
          <cell r="AO3270" t="str">
            <v>600/650-14</v>
          </cell>
          <cell r="AP3270" t="str">
            <v>TUBE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W3270" t="str">
            <v>NON</v>
          </cell>
          <cell r="AX3270" t="str">
            <v>NON</v>
          </cell>
          <cell r="AY3270" t="str">
            <v>F</v>
          </cell>
          <cell r="AZ3270">
            <v>30</v>
          </cell>
          <cell r="BA3270">
            <v>10</v>
          </cell>
          <cell r="BB3270">
            <v>10</v>
          </cell>
          <cell r="BC3270">
            <v>214</v>
          </cell>
          <cell r="BD3270" t="str">
            <v>C</v>
          </cell>
          <cell r="BE3270" t="str">
            <v>CS</v>
          </cell>
          <cell r="BF3270" t="str">
            <v>C</v>
          </cell>
          <cell r="BG3270" t="str">
            <v>C</v>
          </cell>
          <cell r="BH3270">
            <v>0.51200000000000001</v>
          </cell>
          <cell r="BI3270">
            <v>0</v>
          </cell>
          <cell r="BJ3270">
            <v>0</v>
          </cell>
          <cell r="BK3270">
            <v>5.0580543999999986E-3</v>
          </cell>
          <cell r="BL3270">
            <v>14</v>
          </cell>
          <cell r="BM3270">
            <v>0</v>
          </cell>
          <cell r="BN3270">
            <v>0</v>
          </cell>
          <cell r="BO3270">
            <v>95</v>
          </cell>
          <cell r="BQ3270">
            <v>80</v>
          </cell>
          <cell r="BR3270">
            <v>0</v>
          </cell>
          <cell r="BS3270">
            <v>0</v>
          </cell>
          <cell r="BT3270">
            <v>0</v>
          </cell>
          <cell r="BU3270">
            <v>0</v>
          </cell>
          <cell r="BV3270">
            <v>0</v>
          </cell>
          <cell r="BW3270">
            <v>0</v>
          </cell>
          <cell r="BX3270">
            <v>0</v>
          </cell>
        </row>
        <row r="3271">
          <cell r="E3271" t="str">
            <v>FCCX1010</v>
          </cell>
          <cell r="F3271" t="str">
            <v>LT 750-16 TR-77A</v>
          </cell>
          <cell r="G3271" t="str">
            <v>LT 750-16 TR-77A</v>
          </cell>
          <cell r="H3271" t="str">
            <v>TR-77</v>
          </cell>
          <cell r="I3271" t="str">
            <v>LTSC</v>
          </cell>
          <cell r="J3271" t="str">
            <v>LTS TUBE</v>
          </cell>
          <cell r="K3271" t="str">
            <v>FIRESTONE</v>
          </cell>
          <cell r="L3271" t="str">
            <v>750-16</v>
          </cell>
          <cell r="M3271" t="str">
            <v>TR-77</v>
          </cell>
          <cell r="N3271" t="str">
            <v>TUBE</v>
          </cell>
          <cell r="O3271" t="str">
            <v>TUBE S</v>
          </cell>
          <cell r="P3271" t="str">
            <v>C</v>
          </cell>
          <cell r="Q3271" t="str">
            <v>LTSCL03F</v>
          </cell>
          <cell r="R3271" t="str">
            <v>THAILAND</v>
          </cell>
          <cell r="S3271">
            <v>6</v>
          </cell>
          <cell r="T3271" t="str">
            <v>TUBE</v>
          </cell>
          <cell r="V3271" t="str">
            <v>750-16</v>
          </cell>
          <cell r="Y3271" t="str">
            <v>01</v>
          </cell>
          <cell r="Z3271" t="str">
            <v>TBSR</v>
          </cell>
          <cell r="AA3271" t="str">
            <v>T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 t="str">
            <v>L0</v>
          </cell>
          <cell r="AG3271" t="str">
            <v>LTSCL03F</v>
          </cell>
          <cell r="AL3271" t="str">
            <v>LTS</v>
          </cell>
          <cell r="AO3271" t="str">
            <v>750-16</v>
          </cell>
          <cell r="AP3271" t="str">
            <v>TUBE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W3271" t="str">
            <v>NON</v>
          </cell>
          <cell r="AX3271" t="str">
            <v>NON</v>
          </cell>
          <cell r="AY3271" t="str">
            <v>F</v>
          </cell>
          <cell r="AZ3271">
            <v>30</v>
          </cell>
          <cell r="BA3271">
            <v>10</v>
          </cell>
          <cell r="BB3271">
            <v>10</v>
          </cell>
          <cell r="BC3271">
            <v>214</v>
          </cell>
          <cell r="BD3271" t="str">
            <v>C</v>
          </cell>
          <cell r="BE3271" t="str">
            <v>CS</v>
          </cell>
          <cell r="BF3271" t="str">
            <v>C</v>
          </cell>
          <cell r="BG3271" t="str">
            <v>C</v>
          </cell>
          <cell r="BH3271">
            <v>0.85299999999999998</v>
          </cell>
          <cell r="BI3271">
            <v>0</v>
          </cell>
          <cell r="BJ3271">
            <v>0</v>
          </cell>
          <cell r="BK3271">
            <v>6.6064383999999993E-3</v>
          </cell>
          <cell r="BL3271">
            <v>16</v>
          </cell>
          <cell r="BM3271">
            <v>0</v>
          </cell>
          <cell r="BN3271">
            <v>0</v>
          </cell>
          <cell r="BO3271">
            <v>95</v>
          </cell>
          <cell r="BQ3271">
            <v>80</v>
          </cell>
          <cell r="BR3271">
            <v>0</v>
          </cell>
          <cell r="BS3271">
            <v>0</v>
          </cell>
          <cell r="BT3271">
            <v>0</v>
          </cell>
          <cell r="BU3271">
            <v>0</v>
          </cell>
          <cell r="BV3271">
            <v>0</v>
          </cell>
          <cell r="BW3271">
            <v>0</v>
          </cell>
          <cell r="BX3271">
            <v>0</v>
          </cell>
        </row>
        <row r="3272">
          <cell r="E3272" t="str">
            <v>FCCX1020</v>
          </cell>
          <cell r="F3272" t="str">
            <v>750-16 TR-15</v>
          </cell>
          <cell r="G3272" t="str">
            <v>750-16 TR-15</v>
          </cell>
          <cell r="H3272" t="str">
            <v>TR-15</v>
          </cell>
          <cell r="I3272" t="str">
            <v>LTSC</v>
          </cell>
          <cell r="J3272" t="str">
            <v>LTS TUBE</v>
          </cell>
          <cell r="K3272" t="str">
            <v>FIRESTONE</v>
          </cell>
          <cell r="L3272" t="str">
            <v>750-16</v>
          </cell>
          <cell r="M3272" t="str">
            <v>TR-15</v>
          </cell>
          <cell r="N3272" t="str">
            <v>TUBE</v>
          </cell>
          <cell r="O3272" t="str">
            <v>TUBE S</v>
          </cell>
          <cell r="P3272" t="str">
            <v>C</v>
          </cell>
          <cell r="Q3272" t="str">
            <v>LTSCL02F</v>
          </cell>
          <cell r="R3272" t="str">
            <v>THAILAND</v>
          </cell>
          <cell r="S3272">
            <v>6</v>
          </cell>
          <cell r="T3272" t="str">
            <v>TUBE</v>
          </cell>
          <cell r="V3272" t="str">
            <v>750-16</v>
          </cell>
          <cell r="Y3272" t="str">
            <v>01</v>
          </cell>
          <cell r="Z3272" t="str">
            <v>TBSR</v>
          </cell>
          <cell r="AA3272" t="str">
            <v>T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 t="str">
            <v>L0</v>
          </cell>
          <cell r="AG3272" t="str">
            <v>LTSCL02F</v>
          </cell>
          <cell r="AL3272" t="str">
            <v>LTS</v>
          </cell>
          <cell r="AO3272" t="str">
            <v>750-16</v>
          </cell>
          <cell r="AP3272" t="str">
            <v>TUBE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W3272" t="str">
            <v>NON</v>
          </cell>
          <cell r="AX3272" t="str">
            <v>NON</v>
          </cell>
          <cell r="AY3272" t="str">
            <v>F</v>
          </cell>
          <cell r="AZ3272">
            <v>30</v>
          </cell>
          <cell r="BA3272">
            <v>10</v>
          </cell>
          <cell r="BB3272">
            <v>10</v>
          </cell>
          <cell r="BC3272">
            <v>214</v>
          </cell>
          <cell r="BD3272" t="str">
            <v>C</v>
          </cell>
          <cell r="BE3272" t="str">
            <v>CS</v>
          </cell>
          <cell r="BF3272" t="str">
            <v>C</v>
          </cell>
          <cell r="BG3272" t="str">
            <v>C</v>
          </cell>
          <cell r="BH3272">
            <v>0.99399999999999999</v>
          </cell>
          <cell r="BI3272">
            <v>0</v>
          </cell>
          <cell r="BJ3272">
            <v>0</v>
          </cell>
          <cell r="BK3272">
            <v>6.6064383999999993E-3</v>
          </cell>
          <cell r="BL3272">
            <v>16</v>
          </cell>
          <cell r="BM3272">
            <v>0</v>
          </cell>
          <cell r="BN3272">
            <v>0</v>
          </cell>
          <cell r="BO3272">
            <v>95</v>
          </cell>
          <cell r="BQ3272">
            <v>80</v>
          </cell>
          <cell r="BR3272">
            <v>0</v>
          </cell>
          <cell r="BS3272">
            <v>0</v>
          </cell>
          <cell r="BT3272">
            <v>0</v>
          </cell>
          <cell r="BU3272">
            <v>0</v>
          </cell>
          <cell r="BV3272">
            <v>0</v>
          </cell>
          <cell r="BW3272">
            <v>0</v>
          </cell>
          <cell r="BX3272">
            <v>0</v>
          </cell>
        </row>
        <row r="3273">
          <cell r="E3273" t="str">
            <v>FCCX1030</v>
          </cell>
          <cell r="F3273" t="str">
            <v>LT 825-16 TR-77A</v>
          </cell>
          <cell r="G3273" t="str">
            <v>LT 825-16 TR-77A</v>
          </cell>
          <cell r="H3273" t="str">
            <v>TR-77</v>
          </cell>
          <cell r="I3273" t="str">
            <v>LTSC</v>
          </cell>
          <cell r="J3273" t="str">
            <v>LTS TUBE</v>
          </cell>
          <cell r="K3273" t="str">
            <v>FIRESTONE</v>
          </cell>
          <cell r="L3273" t="str">
            <v>825-16</v>
          </cell>
          <cell r="M3273" t="str">
            <v>TR-77</v>
          </cell>
          <cell r="N3273" t="str">
            <v>TUBE</v>
          </cell>
          <cell r="O3273" t="str">
            <v>TUBE S</v>
          </cell>
          <cell r="P3273" t="str">
            <v>C</v>
          </cell>
          <cell r="Q3273" t="str">
            <v>LTSCL04F</v>
          </cell>
          <cell r="R3273" t="str">
            <v>THAILAND</v>
          </cell>
          <cell r="S3273">
            <v>6</v>
          </cell>
          <cell r="T3273" t="str">
            <v>TUBE</v>
          </cell>
          <cell r="V3273" t="str">
            <v>825-16</v>
          </cell>
          <cell r="Y3273" t="str">
            <v>01</v>
          </cell>
          <cell r="Z3273" t="str">
            <v>TBSR</v>
          </cell>
          <cell r="AA3273" t="str">
            <v>T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 t="str">
            <v>L0</v>
          </cell>
          <cell r="AG3273" t="str">
            <v>LTSCL04F</v>
          </cell>
          <cell r="AL3273" t="str">
            <v>LTS</v>
          </cell>
          <cell r="AO3273" t="str">
            <v>825-16</v>
          </cell>
          <cell r="AP3273" t="str">
            <v>TUBE</v>
          </cell>
          <cell r="AQ3273">
            <v>0</v>
          </cell>
          <cell r="AR3273">
            <v>0</v>
          </cell>
          <cell r="AS3273" t="str">
            <v>OE</v>
          </cell>
          <cell r="AT3273" t="str">
            <v>REP</v>
          </cell>
          <cell r="AW3273" t="str">
            <v>OEM</v>
          </cell>
          <cell r="AX3273" t="str">
            <v>CONT</v>
          </cell>
          <cell r="AY3273" t="str">
            <v>F</v>
          </cell>
          <cell r="AZ3273">
            <v>30</v>
          </cell>
          <cell r="BA3273">
            <v>10</v>
          </cell>
          <cell r="BB3273">
            <v>10</v>
          </cell>
          <cell r="BC3273">
            <v>214</v>
          </cell>
          <cell r="BD3273" t="str">
            <v>C</v>
          </cell>
          <cell r="BE3273" t="str">
            <v>CS</v>
          </cell>
          <cell r="BF3273" t="str">
            <v>C</v>
          </cell>
          <cell r="BG3273" t="str">
            <v>C</v>
          </cell>
          <cell r="BH3273">
            <v>1.173</v>
          </cell>
          <cell r="BI3273">
            <v>0</v>
          </cell>
          <cell r="BJ3273">
            <v>0</v>
          </cell>
          <cell r="BK3273">
            <v>6.6064383999999993E-3</v>
          </cell>
          <cell r="BL3273">
            <v>16</v>
          </cell>
          <cell r="BM3273">
            <v>0</v>
          </cell>
          <cell r="BN3273">
            <v>0</v>
          </cell>
          <cell r="BO3273">
            <v>95</v>
          </cell>
          <cell r="BQ3273">
            <v>80</v>
          </cell>
          <cell r="BR3273">
            <v>0</v>
          </cell>
          <cell r="BS3273">
            <v>0</v>
          </cell>
          <cell r="BT3273">
            <v>0</v>
          </cell>
          <cell r="BU3273">
            <v>0</v>
          </cell>
          <cell r="BV3273">
            <v>0</v>
          </cell>
          <cell r="BW3273">
            <v>0</v>
          </cell>
          <cell r="BX3273">
            <v>0</v>
          </cell>
        </row>
        <row r="3274">
          <cell r="E3274" t="str">
            <v>FCCX1040</v>
          </cell>
          <cell r="F3274" t="str">
            <v>LT 750-15 TR-75A</v>
          </cell>
          <cell r="G3274" t="str">
            <v>LT 750-15 TR-75A</v>
          </cell>
          <cell r="H3274" t="str">
            <v>TR-75</v>
          </cell>
          <cell r="I3274" t="str">
            <v>LTSC</v>
          </cell>
          <cell r="J3274" t="str">
            <v>LTS TUBE</v>
          </cell>
          <cell r="K3274" t="str">
            <v>FIRESTONE</v>
          </cell>
          <cell r="L3274" t="str">
            <v>750-15</v>
          </cell>
          <cell r="M3274" t="str">
            <v>TR-75</v>
          </cell>
          <cell r="N3274" t="str">
            <v>TUBE</v>
          </cell>
          <cell r="O3274" t="str">
            <v>TUBE S</v>
          </cell>
          <cell r="P3274" t="str">
            <v>C</v>
          </cell>
          <cell r="Q3274" t="str">
            <v>LTSCL05F</v>
          </cell>
          <cell r="R3274" t="str">
            <v>THAILAND</v>
          </cell>
          <cell r="S3274">
            <v>6</v>
          </cell>
          <cell r="T3274" t="str">
            <v>TUBE</v>
          </cell>
          <cell r="V3274" t="str">
            <v>750-15</v>
          </cell>
          <cell r="Y3274" t="str">
            <v>01</v>
          </cell>
          <cell r="Z3274" t="str">
            <v>TBSR</v>
          </cell>
          <cell r="AA3274" t="str">
            <v>T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 t="str">
            <v>L0</v>
          </cell>
          <cell r="AG3274" t="str">
            <v>LTSCL05F</v>
          </cell>
          <cell r="AL3274" t="str">
            <v>LTS</v>
          </cell>
          <cell r="AO3274" t="str">
            <v>750-15</v>
          </cell>
          <cell r="AP3274" t="str">
            <v>TUBE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W3274" t="str">
            <v>NON</v>
          </cell>
          <cell r="AX3274" t="str">
            <v>NON</v>
          </cell>
          <cell r="AY3274" t="str">
            <v>F</v>
          </cell>
          <cell r="AZ3274">
            <v>30</v>
          </cell>
          <cell r="BA3274">
            <v>10</v>
          </cell>
          <cell r="BB3274">
            <v>10</v>
          </cell>
          <cell r="BC3274">
            <v>214</v>
          </cell>
          <cell r="BD3274" t="str">
            <v>C</v>
          </cell>
          <cell r="BE3274" t="str">
            <v>CS</v>
          </cell>
          <cell r="BF3274" t="str">
            <v>C</v>
          </cell>
          <cell r="BG3274" t="str">
            <v>C</v>
          </cell>
          <cell r="BH3274">
            <v>0.85299999999999998</v>
          </cell>
          <cell r="BI3274">
            <v>0</v>
          </cell>
          <cell r="BJ3274">
            <v>0</v>
          </cell>
          <cell r="BK3274">
            <v>5.8064400000000004E-3</v>
          </cell>
          <cell r="BL3274">
            <v>15</v>
          </cell>
          <cell r="BM3274">
            <v>0</v>
          </cell>
          <cell r="BN3274">
            <v>0</v>
          </cell>
          <cell r="BO3274">
            <v>95</v>
          </cell>
          <cell r="BQ3274">
            <v>80</v>
          </cell>
          <cell r="BR3274">
            <v>0</v>
          </cell>
          <cell r="BS3274">
            <v>0</v>
          </cell>
          <cell r="BT3274">
            <v>0</v>
          </cell>
          <cell r="BU3274">
            <v>0</v>
          </cell>
          <cell r="BV3274">
            <v>0</v>
          </cell>
          <cell r="BW3274">
            <v>0</v>
          </cell>
          <cell r="BX3274">
            <v>0</v>
          </cell>
        </row>
        <row r="3275">
          <cell r="E3275" t="str">
            <v>FCCX1050</v>
          </cell>
          <cell r="F3275" t="str">
            <v>LT 650/700-16 TR-177A</v>
          </cell>
          <cell r="G3275" t="str">
            <v>LT 650/700-16 TR-177A</v>
          </cell>
          <cell r="H3275" t="str">
            <v>TR-177</v>
          </cell>
          <cell r="I3275" t="str">
            <v>LTSC</v>
          </cell>
          <cell r="J3275" t="str">
            <v>LTS TUBE</v>
          </cell>
          <cell r="K3275" t="str">
            <v>FIRESTONE</v>
          </cell>
          <cell r="L3275" t="str">
            <v>650/700-16</v>
          </cell>
          <cell r="M3275" t="str">
            <v>TR-177</v>
          </cell>
          <cell r="N3275" t="str">
            <v>TUBE</v>
          </cell>
          <cell r="O3275" t="str">
            <v>TUBE S</v>
          </cell>
          <cell r="P3275" t="str">
            <v>C</v>
          </cell>
          <cell r="Q3275" t="str">
            <v>LTSCL06F</v>
          </cell>
          <cell r="R3275" t="str">
            <v>THAILAND</v>
          </cell>
          <cell r="S3275">
            <v>6</v>
          </cell>
          <cell r="T3275" t="str">
            <v>TUBE</v>
          </cell>
          <cell r="V3275" t="str">
            <v>650/700-16</v>
          </cell>
          <cell r="Y3275" t="str">
            <v>01</v>
          </cell>
          <cell r="Z3275" t="str">
            <v>TBSR</v>
          </cell>
          <cell r="AA3275" t="str">
            <v>T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 t="str">
            <v>L0</v>
          </cell>
          <cell r="AG3275" t="str">
            <v>LTSCL06F</v>
          </cell>
          <cell r="AL3275" t="str">
            <v>LTS</v>
          </cell>
          <cell r="AO3275" t="str">
            <v>650/700-16</v>
          </cell>
          <cell r="AP3275" t="str">
            <v>TUBE</v>
          </cell>
          <cell r="AQ3275">
            <v>0</v>
          </cell>
          <cell r="AR3275">
            <v>0</v>
          </cell>
          <cell r="AS3275" t="str">
            <v>OE</v>
          </cell>
          <cell r="AT3275" t="str">
            <v>REP</v>
          </cell>
          <cell r="AW3275" t="str">
            <v>OEM</v>
          </cell>
          <cell r="AX3275" t="str">
            <v>CONT</v>
          </cell>
          <cell r="AY3275" t="str">
            <v>F</v>
          </cell>
          <cell r="AZ3275">
            <v>30</v>
          </cell>
          <cell r="BA3275">
            <v>10</v>
          </cell>
          <cell r="BB3275">
            <v>10</v>
          </cell>
          <cell r="BC3275">
            <v>214</v>
          </cell>
          <cell r="BD3275" t="str">
            <v>C</v>
          </cell>
          <cell r="BE3275" t="str">
            <v>CS</v>
          </cell>
          <cell r="BF3275" t="str">
            <v>C</v>
          </cell>
          <cell r="BG3275" t="str">
            <v>C</v>
          </cell>
          <cell r="BH3275">
            <v>0.78300000000000003</v>
          </cell>
          <cell r="BI3275">
            <v>0</v>
          </cell>
          <cell r="BJ3275">
            <v>0</v>
          </cell>
          <cell r="BK3275">
            <v>6.6064383999999993E-3</v>
          </cell>
          <cell r="BL3275">
            <v>16</v>
          </cell>
          <cell r="BM3275">
            <v>0</v>
          </cell>
          <cell r="BN3275">
            <v>0</v>
          </cell>
          <cell r="BO3275">
            <v>95</v>
          </cell>
          <cell r="BQ3275">
            <v>80</v>
          </cell>
          <cell r="BR3275">
            <v>0</v>
          </cell>
          <cell r="BS3275">
            <v>0</v>
          </cell>
          <cell r="BT3275">
            <v>0</v>
          </cell>
          <cell r="BU3275">
            <v>0</v>
          </cell>
          <cell r="BV3275">
            <v>0</v>
          </cell>
          <cell r="BW3275">
            <v>0</v>
          </cell>
          <cell r="BX3275">
            <v>0</v>
          </cell>
        </row>
        <row r="3276">
          <cell r="E3276" t="str">
            <v>FCCX2000</v>
          </cell>
          <cell r="F3276" t="str">
            <v>900-20 TR-175A</v>
          </cell>
          <cell r="G3276" t="str">
            <v>900-20 TR-175A</v>
          </cell>
          <cell r="H3276" t="str">
            <v>TR-175</v>
          </cell>
          <cell r="I3276" t="str">
            <v>TBSC</v>
          </cell>
          <cell r="J3276" t="str">
            <v>TBS TUBE</v>
          </cell>
          <cell r="K3276" t="str">
            <v>FIRESTONE</v>
          </cell>
          <cell r="L3276" t="str">
            <v>900-20</v>
          </cell>
          <cell r="M3276" t="str">
            <v>TR-175</v>
          </cell>
          <cell r="N3276" t="str">
            <v>TUBE</v>
          </cell>
          <cell r="O3276" t="str">
            <v>TUBE L</v>
          </cell>
          <cell r="P3276" t="str">
            <v>C</v>
          </cell>
          <cell r="Q3276" t="str">
            <v>TBSCL01F</v>
          </cell>
          <cell r="R3276" t="str">
            <v>THAILAND</v>
          </cell>
          <cell r="S3276">
            <v>6</v>
          </cell>
          <cell r="T3276" t="str">
            <v>TUBE</v>
          </cell>
          <cell r="V3276" t="str">
            <v>900-20</v>
          </cell>
          <cell r="Y3276" t="str">
            <v>01</v>
          </cell>
          <cell r="Z3276" t="str">
            <v>TBSR</v>
          </cell>
          <cell r="AA3276" t="str">
            <v>T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 t="str">
            <v>L0</v>
          </cell>
          <cell r="AG3276" t="str">
            <v>TBSCL01F</v>
          </cell>
          <cell r="AL3276" t="str">
            <v>TBS</v>
          </cell>
          <cell r="AO3276" t="str">
            <v>900-20</v>
          </cell>
          <cell r="AP3276" t="str">
            <v>TUBE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W3276" t="str">
            <v>NON</v>
          </cell>
          <cell r="AX3276" t="str">
            <v>NON</v>
          </cell>
          <cell r="AY3276" t="str">
            <v>F</v>
          </cell>
          <cell r="AZ3276">
            <v>30</v>
          </cell>
          <cell r="BA3276">
            <v>10</v>
          </cell>
          <cell r="BB3276">
            <v>20</v>
          </cell>
          <cell r="BC3276">
            <v>214</v>
          </cell>
          <cell r="BD3276" t="str">
            <v>C</v>
          </cell>
          <cell r="BE3276" t="str">
            <v>CL</v>
          </cell>
          <cell r="BF3276" t="str">
            <v>C</v>
          </cell>
          <cell r="BG3276" t="str">
            <v>C</v>
          </cell>
          <cell r="BH3276">
            <v>1.7150000000000001</v>
          </cell>
          <cell r="BI3276">
            <v>0</v>
          </cell>
          <cell r="BJ3276">
            <v>0</v>
          </cell>
          <cell r="BK3276">
            <v>1.032256E-2</v>
          </cell>
          <cell r="BL3276">
            <v>20</v>
          </cell>
          <cell r="BM3276">
            <v>0</v>
          </cell>
          <cell r="BN3276">
            <v>0</v>
          </cell>
          <cell r="BO3276">
            <v>95</v>
          </cell>
          <cell r="BQ3276">
            <v>80</v>
          </cell>
          <cell r="BR3276">
            <v>0</v>
          </cell>
          <cell r="BS3276">
            <v>0</v>
          </cell>
          <cell r="BT3276">
            <v>0</v>
          </cell>
          <cell r="BU3276">
            <v>0</v>
          </cell>
          <cell r="BV3276">
            <v>0</v>
          </cell>
          <cell r="BW3276">
            <v>0</v>
          </cell>
          <cell r="BX3276">
            <v>0</v>
          </cell>
        </row>
        <row r="3277">
          <cell r="E3277" t="str">
            <v>FCCX2010</v>
          </cell>
          <cell r="F3277" t="str">
            <v>1000-20 TR-78A</v>
          </cell>
          <cell r="G3277" t="str">
            <v>1000-20 TR-78A</v>
          </cell>
          <cell r="H3277" t="str">
            <v>TR-78</v>
          </cell>
          <cell r="I3277" t="str">
            <v>TBSC</v>
          </cell>
          <cell r="J3277" t="str">
            <v>TBS TUBE</v>
          </cell>
          <cell r="K3277" t="str">
            <v>FIRESTONE</v>
          </cell>
          <cell r="L3277" t="str">
            <v>1000-20</v>
          </cell>
          <cell r="M3277" t="str">
            <v>TR-78</v>
          </cell>
          <cell r="N3277" t="str">
            <v>TUBE</v>
          </cell>
          <cell r="O3277" t="str">
            <v>TUBE L</v>
          </cell>
          <cell r="P3277" t="str">
            <v>C</v>
          </cell>
          <cell r="Q3277" t="str">
            <v>TBSCL02F</v>
          </cell>
          <cell r="R3277" t="str">
            <v>THAILAND</v>
          </cell>
          <cell r="S3277">
            <v>6</v>
          </cell>
          <cell r="T3277" t="str">
            <v>TUBE</v>
          </cell>
          <cell r="V3277" t="str">
            <v>1000-20</v>
          </cell>
          <cell r="Y3277" t="str">
            <v>01</v>
          </cell>
          <cell r="Z3277" t="str">
            <v>TBSR</v>
          </cell>
          <cell r="AA3277" t="str">
            <v>T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 t="str">
            <v>L0</v>
          </cell>
          <cell r="AG3277" t="str">
            <v>TBSCL02F</v>
          </cell>
          <cell r="AL3277" t="str">
            <v>TBS</v>
          </cell>
          <cell r="AO3277" t="str">
            <v>1000-20</v>
          </cell>
          <cell r="AP3277" t="str">
            <v>TUBE</v>
          </cell>
          <cell r="AQ3277">
            <v>0</v>
          </cell>
          <cell r="AR3277">
            <v>0</v>
          </cell>
          <cell r="AS3277" t="str">
            <v>OE</v>
          </cell>
          <cell r="AT3277" t="str">
            <v/>
          </cell>
          <cell r="AW3277" t="str">
            <v>OEM</v>
          </cell>
          <cell r="AX3277" t="str">
            <v>CONT</v>
          </cell>
          <cell r="AY3277" t="str">
            <v>F</v>
          </cell>
          <cell r="AZ3277">
            <v>30</v>
          </cell>
          <cell r="BA3277">
            <v>10</v>
          </cell>
          <cell r="BB3277">
            <v>20</v>
          </cell>
          <cell r="BC3277">
            <v>214</v>
          </cell>
          <cell r="BD3277" t="str">
            <v>C</v>
          </cell>
          <cell r="BE3277" t="str">
            <v>CL</v>
          </cell>
          <cell r="BF3277" t="str">
            <v>C</v>
          </cell>
          <cell r="BG3277" t="str">
            <v>C</v>
          </cell>
          <cell r="BH3277">
            <v>2.0830000000000002</v>
          </cell>
          <cell r="BI3277">
            <v>0</v>
          </cell>
          <cell r="BJ3277">
            <v>0</v>
          </cell>
          <cell r="BK3277">
            <v>1.032256E-2</v>
          </cell>
          <cell r="BL3277">
            <v>20</v>
          </cell>
          <cell r="BM3277">
            <v>0</v>
          </cell>
          <cell r="BN3277">
            <v>0</v>
          </cell>
          <cell r="BO3277">
            <v>95</v>
          </cell>
          <cell r="BQ3277">
            <v>80</v>
          </cell>
          <cell r="BR3277">
            <v>0</v>
          </cell>
          <cell r="BS3277">
            <v>0</v>
          </cell>
          <cell r="BT3277">
            <v>0</v>
          </cell>
          <cell r="BU3277">
            <v>0</v>
          </cell>
          <cell r="BV3277">
            <v>0</v>
          </cell>
          <cell r="BW3277">
            <v>0</v>
          </cell>
          <cell r="BX3277">
            <v>0</v>
          </cell>
        </row>
        <row r="3278">
          <cell r="E3278" t="str">
            <v>FCCX2020</v>
          </cell>
          <cell r="F3278" t="str">
            <v>1100-20 TR-78A</v>
          </cell>
          <cell r="G3278" t="str">
            <v>1100-20 TR-78A</v>
          </cell>
          <cell r="H3278" t="str">
            <v>TR-78</v>
          </cell>
          <cell r="I3278" t="str">
            <v>TBSC</v>
          </cell>
          <cell r="J3278" t="str">
            <v>TBS TUBE</v>
          </cell>
          <cell r="K3278" t="str">
            <v>FIRESTONE</v>
          </cell>
          <cell r="L3278" t="str">
            <v>1100-20</v>
          </cell>
          <cell r="M3278" t="str">
            <v>TR-78</v>
          </cell>
          <cell r="N3278" t="str">
            <v>TUBE</v>
          </cell>
          <cell r="O3278" t="str">
            <v>TUBE L</v>
          </cell>
          <cell r="P3278" t="str">
            <v>C</v>
          </cell>
          <cell r="Q3278" t="str">
            <v>TBSCL03F</v>
          </cell>
          <cell r="R3278" t="str">
            <v>THAILAND</v>
          </cell>
          <cell r="S3278">
            <v>6</v>
          </cell>
          <cell r="T3278" t="str">
            <v>TUBE</v>
          </cell>
          <cell r="V3278" t="str">
            <v>1100-20</v>
          </cell>
          <cell r="Y3278" t="str">
            <v>01</v>
          </cell>
          <cell r="Z3278" t="str">
            <v>TBSR</v>
          </cell>
          <cell r="AA3278" t="str">
            <v>T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 t="str">
            <v>L0</v>
          </cell>
          <cell r="AG3278" t="str">
            <v>TBSCL03F</v>
          </cell>
          <cell r="AO3278" t="str">
            <v>1100-20</v>
          </cell>
          <cell r="AP3278" t="str">
            <v>TUBE</v>
          </cell>
          <cell r="AQ3278">
            <v>0</v>
          </cell>
          <cell r="AR3278">
            <v>0</v>
          </cell>
          <cell r="AS3278" t="str">
            <v>OE</v>
          </cell>
          <cell r="AT3278" t="str">
            <v/>
          </cell>
          <cell r="AW3278" t="str">
            <v>OEM</v>
          </cell>
          <cell r="AX3278" t="str">
            <v>CONT</v>
          </cell>
          <cell r="AY3278" t="str">
            <v>F</v>
          </cell>
          <cell r="AZ3278">
            <v>30</v>
          </cell>
          <cell r="BA3278">
            <v>10</v>
          </cell>
          <cell r="BB3278">
            <v>20</v>
          </cell>
          <cell r="BC3278">
            <v>214</v>
          </cell>
          <cell r="BD3278" t="str">
            <v>C</v>
          </cell>
          <cell r="BE3278" t="str">
            <v>CL</v>
          </cell>
          <cell r="BF3278" t="str">
            <v>C</v>
          </cell>
          <cell r="BG3278" t="str">
            <v>C</v>
          </cell>
          <cell r="BH3278">
            <v>2.6360000000000001</v>
          </cell>
          <cell r="BI3278">
            <v>0</v>
          </cell>
          <cell r="BJ3278">
            <v>0</v>
          </cell>
          <cell r="BK3278">
            <v>1.032256E-2</v>
          </cell>
          <cell r="BL3278">
            <v>20</v>
          </cell>
          <cell r="BM3278">
            <v>0</v>
          </cell>
          <cell r="BN3278">
            <v>0</v>
          </cell>
          <cell r="BO3278">
            <v>95</v>
          </cell>
          <cell r="BQ3278">
            <v>80</v>
          </cell>
          <cell r="BR3278">
            <v>0</v>
          </cell>
          <cell r="BS3278">
            <v>0</v>
          </cell>
          <cell r="BT3278">
            <v>0</v>
          </cell>
          <cell r="BU3278">
            <v>0</v>
          </cell>
          <cell r="BV3278">
            <v>0</v>
          </cell>
          <cell r="BW3278">
            <v>0</v>
          </cell>
          <cell r="BX3278">
            <v>0</v>
          </cell>
        </row>
        <row r="3279">
          <cell r="E3279" t="str">
            <v>FCCX3000</v>
          </cell>
          <cell r="F3279" t="str">
            <v>18.4/15-30 TR-218A</v>
          </cell>
          <cell r="G3279" t="str">
            <v>18.4/15-30 TR-218A</v>
          </cell>
          <cell r="H3279" t="str">
            <v>TR-218</v>
          </cell>
          <cell r="I3279" t="str">
            <v>AGSC</v>
          </cell>
          <cell r="J3279" t="str">
            <v>AGS TUBE</v>
          </cell>
          <cell r="K3279" t="str">
            <v>FIRESTONE</v>
          </cell>
          <cell r="L3279" t="str">
            <v>18.4/15-30</v>
          </cell>
          <cell r="M3279" t="str">
            <v>TR-218</v>
          </cell>
          <cell r="N3279" t="str">
            <v>TUBE</v>
          </cell>
          <cell r="O3279" t="str">
            <v>TUBE AG</v>
          </cell>
          <cell r="P3279" t="str">
            <v>C</v>
          </cell>
          <cell r="Q3279" t="str">
            <v>AGSCL02F</v>
          </cell>
          <cell r="R3279" t="str">
            <v>THAILAND</v>
          </cell>
          <cell r="S3279">
            <v>6</v>
          </cell>
          <cell r="T3279" t="str">
            <v>TUBE</v>
          </cell>
          <cell r="V3279" t="str">
            <v>18.4/15-30</v>
          </cell>
          <cell r="Y3279" t="str">
            <v>01</v>
          </cell>
          <cell r="Z3279" t="str">
            <v>TBSR</v>
          </cell>
          <cell r="AA3279" t="str">
            <v>T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 t="str">
            <v>L0</v>
          </cell>
          <cell r="AG3279" t="str">
            <v>AGSCL02F</v>
          </cell>
          <cell r="AL3279" t="str">
            <v>AG</v>
          </cell>
          <cell r="AO3279" t="str">
            <v>18.4/15-30</v>
          </cell>
          <cell r="AP3279" t="str">
            <v>TUBE</v>
          </cell>
          <cell r="AQ3279">
            <v>0</v>
          </cell>
          <cell r="AR3279">
            <v>0</v>
          </cell>
          <cell r="AS3279" t="str">
            <v>OE</v>
          </cell>
          <cell r="AT3279" t="str">
            <v>REP</v>
          </cell>
          <cell r="AW3279" t="str">
            <v>DLR</v>
          </cell>
          <cell r="AX3279" t="str">
            <v>CONT</v>
          </cell>
          <cell r="AY3279" t="str">
            <v>F</v>
          </cell>
          <cell r="AZ3279">
            <v>30</v>
          </cell>
          <cell r="BA3279">
            <v>10</v>
          </cell>
          <cell r="BB3279">
            <v>30</v>
          </cell>
          <cell r="BC3279">
            <v>214</v>
          </cell>
          <cell r="BD3279" t="str">
            <v>C</v>
          </cell>
          <cell r="BE3279" t="str">
            <v>CG</v>
          </cell>
          <cell r="BF3279" t="str">
            <v>C</v>
          </cell>
          <cell r="BG3279" t="str">
            <v>C</v>
          </cell>
          <cell r="BH3279">
            <v>4.7069999999999999</v>
          </cell>
          <cell r="BI3279">
            <v>0</v>
          </cell>
          <cell r="BJ3279">
            <v>0</v>
          </cell>
          <cell r="BK3279">
            <v>2.3225760000000002E-2</v>
          </cell>
          <cell r="BL3279">
            <v>30</v>
          </cell>
          <cell r="BM3279">
            <v>0</v>
          </cell>
          <cell r="BN3279">
            <v>0</v>
          </cell>
          <cell r="BO3279">
            <v>95</v>
          </cell>
          <cell r="BQ3279">
            <v>80</v>
          </cell>
          <cell r="BR3279">
            <v>1550</v>
          </cell>
          <cell r="BS3279">
            <v>974</v>
          </cell>
          <cell r="BT3279">
            <v>974</v>
          </cell>
          <cell r="BU3279">
            <v>1082</v>
          </cell>
          <cell r="BV3279">
            <v>10</v>
          </cell>
          <cell r="BW3279">
            <v>974</v>
          </cell>
          <cell r="BX3279">
            <v>0</v>
          </cell>
        </row>
        <row r="3280">
          <cell r="E3280" t="str">
            <v>FCCX3110</v>
          </cell>
          <cell r="F3280" t="str">
            <v>9.5-24 TR-218A</v>
          </cell>
          <cell r="G3280" t="str">
            <v>9.5-24 TR-218A</v>
          </cell>
          <cell r="H3280" t="str">
            <v>TR-218</v>
          </cell>
          <cell r="I3280" t="str">
            <v>AGSC</v>
          </cell>
          <cell r="J3280" t="str">
            <v>AGS TUBE</v>
          </cell>
          <cell r="K3280" t="str">
            <v>FIRESTONE</v>
          </cell>
          <cell r="L3280" t="str">
            <v>9.5-24</v>
          </cell>
          <cell r="M3280" t="str">
            <v>TR-218</v>
          </cell>
          <cell r="N3280" t="str">
            <v>TUBE</v>
          </cell>
          <cell r="O3280" t="str">
            <v>TUBE AG</v>
          </cell>
          <cell r="P3280" t="str">
            <v>C</v>
          </cell>
          <cell r="Q3280" t="str">
            <v>AGSCL03F</v>
          </cell>
          <cell r="R3280" t="str">
            <v>THAILAND</v>
          </cell>
          <cell r="S3280">
            <v>6</v>
          </cell>
          <cell r="T3280" t="str">
            <v>TUBE</v>
          </cell>
          <cell r="V3280" t="str">
            <v>9.5-24</v>
          </cell>
          <cell r="Y3280" t="str">
            <v>01</v>
          </cell>
          <cell r="Z3280" t="str">
            <v>TBSR</v>
          </cell>
          <cell r="AA3280" t="str">
            <v>T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 t="str">
            <v>L0</v>
          </cell>
          <cell r="AG3280" t="str">
            <v>AGSCL03F</v>
          </cell>
          <cell r="AJ3280" t="str">
            <v>922W-6B</v>
          </cell>
          <cell r="AL3280" t="str">
            <v>AG</v>
          </cell>
          <cell r="AO3280" t="str">
            <v>9.5-24</v>
          </cell>
          <cell r="AP3280" t="str">
            <v>TUBE</v>
          </cell>
          <cell r="AQ3280">
            <v>0</v>
          </cell>
          <cell r="AR3280">
            <v>0</v>
          </cell>
          <cell r="AS3280" t="str">
            <v>OE</v>
          </cell>
          <cell r="AT3280" t="str">
            <v>REP</v>
          </cell>
          <cell r="AW3280" t="str">
            <v>DLR</v>
          </cell>
          <cell r="AX3280" t="str">
            <v>CONT</v>
          </cell>
          <cell r="AY3280" t="str">
            <v>F</v>
          </cell>
          <cell r="AZ3280">
            <v>30</v>
          </cell>
          <cell r="BA3280">
            <v>10</v>
          </cell>
          <cell r="BB3280">
            <v>30</v>
          </cell>
          <cell r="BC3280">
            <v>214</v>
          </cell>
          <cell r="BD3280" t="str">
            <v>C</v>
          </cell>
          <cell r="BE3280" t="str">
            <v>CG</v>
          </cell>
          <cell r="BF3280" t="str">
            <v>C</v>
          </cell>
          <cell r="BG3280" t="str">
            <v>C</v>
          </cell>
          <cell r="BH3280">
            <v>1.117</v>
          </cell>
          <cell r="BI3280">
            <v>0</v>
          </cell>
          <cell r="BJ3280">
            <v>0</v>
          </cell>
          <cell r="BK3280">
            <v>1.4864486399999996E-2</v>
          </cell>
          <cell r="BL3280">
            <v>24</v>
          </cell>
          <cell r="BM3280">
            <v>0</v>
          </cell>
          <cell r="BN3280">
            <v>0</v>
          </cell>
          <cell r="BO3280">
            <v>95</v>
          </cell>
          <cell r="BR3280">
            <v>800</v>
          </cell>
          <cell r="BS3280">
            <v>505</v>
          </cell>
          <cell r="BT3280">
            <v>505</v>
          </cell>
          <cell r="BU3280">
            <v>561</v>
          </cell>
          <cell r="BV3280">
            <v>10</v>
          </cell>
          <cell r="BW3280">
            <v>505</v>
          </cell>
          <cell r="BX3280">
            <v>393</v>
          </cell>
        </row>
        <row r="3281">
          <cell r="E3281" t="str">
            <v>FCCX3120</v>
          </cell>
          <cell r="F3281" t="str">
            <v>12.4-24 TR-218A</v>
          </cell>
          <cell r="G3281" t="str">
            <v>12.4-24 TR-218A</v>
          </cell>
          <cell r="H3281" t="str">
            <v>TR-218</v>
          </cell>
          <cell r="I3281" t="str">
            <v>AGSC</v>
          </cell>
          <cell r="J3281" t="str">
            <v>AGS TUBE</v>
          </cell>
          <cell r="K3281" t="str">
            <v>FIRESTONE</v>
          </cell>
          <cell r="L3281" t="str">
            <v>12.4-24</v>
          </cell>
          <cell r="M3281" t="str">
            <v>TR-218</v>
          </cell>
          <cell r="N3281" t="str">
            <v>TUBE</v>
          </cell>
          <cell r="O3281" t="str">
            <v>TUBE AG</v>
          </cell>
          <cell r="P3281" t="str">
            <v>C</v>
          </cell>
          <cell r="Q3281" t="str">
            <v>AGSCL04F</v>
          </cell>
          <cell r="R3281" t="str">
            <v>THAILAND</v>
          </cell>
          <cell r="S3281">
            <v>6</v>
          </cell>
          <cell r="T3281" t="str">
            <v>TUBE</v>
          </cell>
          <cell r="V3281" t="str">
            <v>12.4-24</v>
          </cell>
          <cell r="Y3281" t="str">
            <v>01</v>
          </cell>
          <cell r="Z3281" t="str">
            <v>TBSR</v>
          </cell>
          <cell r="AA3281" t="str">
            <v>T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 t="str">
            <v>L0</v>
          </cell>
          <cell r="AG3281" t="str">
            <v>AGSCL04F</v>
          </cell>
          <cell r="AJ3281" t="str">
            <v>967Z-6A</v>
          </cell>
          <cell r="AL3281" t="str">
            <v>AG</v>
          </cell>
          <cell r="AO3281" t="str">
            <v>12.4-24</v>
          </cell>
          <cell r="AP3281" t="str">
            <v>TUBE</v>
          </cell>
          <cell r="AQ3281">
            <v>0</v>
          </cell>
          <cell r="AR3281">
            <v>0</v>
          </cell>
          <cell r="AS3281" t="str">
            <v>OE</v>
          </cell>
          <cell r="AT3281" t="str">
            <v>REP</v>
          </cell>
          <cell r="AW3281" t="str">
            <v>DLR</v>
          </cell>
          <cell r="AX3281" t="str">
            <v>CONT</v>
          </cell>
          <cell r="AY3281" t="str">
            <v>F</v>
          </cell>
          <cell r="AZ3281">
            <v>30</v>
          </cell>
          <cell r="BA3281">
            <v>10</v>
          </cell>
          <cell r="BB3281">
            <v>30</v>
          </cell>
          <cell r="BC3281">
            <v>214</v>
          </cell>
          <cell r="BD3281" t="str">
            <v>C</v>
          </cell>
          <cell r="BE3281" t="str">
            <v>CG</v>
          </cell>
          <cell r="BF3281" t="str">
            <v>C</v>
          </cell>
          <cell r="BG3281" t="str">
            <v>C</v>
          </cell>
          <cell r="BH3281">
            <v>1.8129999999999999</v>
          </cell>
          <cell r="BI3281">
            <v>0</v>
          </cell>
          <cell r="BJ3281">
            <v>0</v>
          </cell>
          <cell r="BK3281">
            <v>1.4864486399999996E-2</v>
          </cell>
          <cell r="BL3281">
            <v>24</v>
          </cell>
          <cell r="BM3281">
            <v>0</v>
          </cell>
          <cell r="BN3281">
            <v>0</v>
          </cell>
          <cell r="BO3281">
            <v>95</v>
          </cell>
          <cell r="BR3281">
            <v>1030</v>
          </cell>
          <cell r="BS3281">
            <v>651</v>
          </cell>
          <cell r="BT3281">
            <v>651</v>
          </cell>
          <cell r="BU3281">
            <v>723</v>
          </cell>
          <cell r="BV3281">
            <v>10</v>
          </cell>
          <cell r="BW3281">
            <v>651</v>
          </cell>
          <cell r="BX3281">
            <v>507.93</v>
          </cell>
        </row>
        <row r="3282">
          <cell r="E3282" t="str">
            <v>FCCX5000</v>
          </cell>
          <cell r="F3282" t="str">
            <v>10.00/11.1R20 TR-78A</v>
          </cell>
          <cell r="G3282" t="str">
            <v>10.00/11.1R20 TR78A (R)</v>
          </cell>
          <cell r="H3282" t="str">
            <v>TR-78</v>
          </cell>
          <cell r="I3282" t="str">
            <v>TBRC</v>
          </cell>
          <cell r="J3282" t="str">
            <v>TBR TUBE</v>
          </cell>
          <cell r="K3282" t="str">
            <v>FIRESTONE</v>
          </cell>
          <cell r="L3282" t="str">
            <v>10.00/11.1R20</v>
          </cell>
          <cell r="M3282" t="str">
            <v>TR-78</v>
          </cell>
          <cell r="N3282" t="str">
            <v>TUBE</v>
          </cell>
          <cell r="O3282" t="str">
            <v>TUBE RAD</v>
          </cell>
          <cell r="P3282" t="str">
            <v>C</v>
          </cell>
          <cell r="Q3282" t="str">
            <v>TBRCL02F</v>
          </cell>
          <cell r="R3282" t="str">
            <v>THAILAND</v>
          </cell>
          <cell r="S3282">
            <v>6</v>
          </cell>
          <cell r="T3282" t="str">
            <v>TUBE</v>
          </cell>
          <cell r="V3282" t="str">
            <v>10.00/11.1R20</v>
          </cell>
          <cell r="Y3282" t="str">
            <v>01</v>
          </cell>
          <cell r="Z3282" t="str">
            <v>TBSR</v>
          </cell>
          <cell r="AA3282" t="str">
            <v>T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 t="str">
            <v>L0</v>
          </cell>
          <cell r="AG3282" t="str">
            <v>TBRCL02F</v>
          </cell>
          <cell r="AL3282" t="str">
            <v>TBR</v>
          </cell>
          <cell r="AO3282" t="str">
            <v>10.00/11.1R20</v>
          </cell>
          <cell r="AP3282" t="str">
            <v>TUBE</v>
          </cell>
          <cell r="AQ3282">
            <v>0</v>
          </cell>
          <cell r="AR3282">
            <v>0</v>
          </cell>
          <cell r="AS3282" t="str">
            <v>OE</v>
          </cell>
          <cell r="AT3282" t="str">
            <v>REP</v>
          </cell>
          <cell r="AW3282" t="str">
            <v>OEM</v>
          </cell>
          <cell r="AX3282" t="str">
            <v>CONT</v>
          </cell>
          <cell r="AY3282" t="str">
            <v>F</v>
          </cell>
          <cell r="AZ3282">
            <v>30</v>
          </cell>
          <cell r="BA3282">
            <v>10</v>
          </cell>
          <cell r="BB3282">
            <v>40</v>
          </cell>
          <cell r="BC3282">
            <v>214</v>
          </cell>
          <cell r="BD3282" t="str">
            <v>C</v>
          </cell>
          <cell r="BE3282" t="str">
            <v>CR</v>
          </cell>
          <cell r="BF3282" t="str">
            <v>C</v>
          </cell>
          <cell r="BG3282" t="str">
            <v>C</v>
          </cell>
          <cell r="BH3282">
            <v>1.788</v>
          </cell>
          <cell r="BI3282">
            <v>0</v>
          </cell>
          <cell r="BJ3282">
            <v>0</v>
          </cell>
          <cell r="BK3282">
            <v>1.032256E-2</v>
          </cell>
          <cell r="BL3282">
            <v>20</v>
          </cell>
          <cell r="BM3282">
            <v>0</v>
          </cell>
          <cell r="BN3282">
            <v>0</v>
          </cell>
          <cell r="BP3282">
            <v>80</v>
          </cell>
          <cell r="BR3282">
            <v>0</v>
          </cell>
          <cell r="BS3282">
            <v>0</v>
          </cell>
          <cell r="BT3282">
            <v>0</v>
          </cell>
          <cell r="BU3282">
            <v>0</v>
          </cell>
          <cell r="BV3282">
            <v>0</v>
          </cell>
          <cell r="BW3282">
            <v>0</v>
          </cell>
          <cell r="BX3282">
            <v>0</v>
          </cell>
        </row>
        <row r="3283">
          <cell r="E3283" t="str">
            <v>FCCX5010</v>
          </cell>
          <cell r="F3283" t="str">
            <v>1200R20, 1200-20 TR-78A</v>
          </cell>
          <cell r="G3283" t="str">
            <v>12.00R20,12.00-20 TR78A (R)</v>
          </cell>
          <cell r="H3283" t="str">
            <v>TR-78</v>
          </cell>
          <cell r="I3283" t="str">
            <v>TBRC</v>
          </cell>
          <cell r="J3283" t="str">
            <v>TBR TUBE</v>
          </cell>
          <cell r="K3283" t="str">
            <v>FIRESTONE</v>
          </cell>
          <cell r="L3283" t="str">
            <v>1200R20,1200-20</v>
          </cell>
          <cell r="M3283" t="str">
            <v>TR-78</v>
          </cell>
          <cell r="N3283" t="str">
            <v>TUBE</v>
          </cell>
          <cell r="O3283" t="str">
            <v>TUBE RAD</v>
          </cell>
          <cell r="P3283" t="str">
            <v>C</v>
          </cell>
          <cell r="Q3283" t="str">
            <v>TBRCL03F</v>
          </cell>
          <cell r="R3283" t="str">
            <v>THAILAND</v>
          </cell>
          <cell r="S3283">
            <v>6</v>
          </cell>
          <cell r="T3283" t="str">
            <v>TUBE</v>
          </cell>
          <cell r="V3283" t="str">
            <v>1200R20,1200-20</v>
          </cell>
          <cell r="Y3283" t="str">
            <v>01</v>
          </cell>
          <cell r="Z3283" t="str">
            <v>TBSR</v>
          </cell>
          <cell r="AA3283" t="str">
            <v>T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 t="str">
            <v>L0</v>
          </cell>
          <cell r="AG3283" t="str">
            <v>TBRCL03F</v>
          </cell>
          <cell r="AL3283" t="str">
            <v>TBR</v>
          </cell>
          <cell r="AO3283" t="str">
            <v>1200R20</v>
          </cell>
          <cell r="AP3283" t="str">
            <v>TUBE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W3283" t="str">
            <v>NON</v>
          </cell>
          <cell r="AX3283" t="str">
            <v>NON</v>
          </cell>
          <cell r="AY3283" t="str">
            <v>F</v>
          </cell>
          <cell r="AZ3283">
            <v>30</v>
          </cell>
          <cell r="BA3283">
            <v>10</v>
          </cell>
          <cell r="BB3283">
            <v>40</v>
          </cell>
          <cell r="BC3283">
            <v>214</v>
          </cell>
          <cell r="BD3283" t="str">
            <v>C</v>
          </cell>
          <cell r="BE3283" t="str">
            <v>CR</v>
          </cell>
          <cell r="BF3283" t="str">
            <v>C</v>
          </cell>
          <cell r="BG3283" t="str">
            <v>C</v>
          </cell>
          <cell r="BH3283">
            <v>2.794</v>
          </cell>
          <cell r="BI3283">
            <v>0</v>
          </cell>
          <cell r="BJ3283">
            <v>0</v>
          </cell>
          <cell r="BK3283">
            <v>1.032256E-2</v>
          </cell>
          <cell r="BL3283">
            <v>20</v>
          </cell>
          <cell r="BM3283">
            <v>0</v>
          </cell>
          <cell r="BN3283">
            <v>0</v>
          </cell>
          <cell r="BP3283">
            <v>80</v>
          </cell>
          <cell r="BR3283">
            <v>0</v>
          </cell>
          <cell r="BS3283">
            <v>0</v>
          </cell>
          <cell r="BT3283">
            <v>0</v>
          </cell>
          <cell r="BU3283">
            <v>0</v>
          </cell>
          <cell r="BV3283">
            <v>0</v>
          </cell>
          <cell r="BW3283">
            <v>0</v>
          </cell>
          <cell r="BX3283">
            <v>0</v>
          </cell>
        </row>
        <row r="3284">
          <cell r="E3284" t="str">
            <v>FCCX5020</v>
          </cell>
          <cell r="F3284" t="str">
            <v>900R20 TR-175A</v>
          </cell>
          <cell r="G3284" t="str">
            <v>900R20 TR175A (R)</v>
          </cell>
          <cell r="H3284" t="str">
            <v>TR-175</v>
          </cell>
          <cell r="I3284" t="str">
            <v>TBRC</v>
          </cell>
          <cell r="J3284" t="str">
            <v>TBR TUBE</v>
          </cell>
          <cell r="K3284" t="str">
            <v>FIRESTONE</v>
          </cell>
          <cell r="L3284" t="str">
            <v>900R20</v>
          </cell>
          <cell r="M3284" t="str">
            <v>TR-175</v>
          </cell>
          <cell r="N3284" t="str">
            <v>TUBE</v>
          </cell>
          <cell r="O3284" t="str">
            <v>TUBE RAD</v>
          </cell>
          <cell r="P3284" t="str">
            <v>C</v>
          </cell>
          <cell r="Q3284" t="str">
            <v>TBRCL01F</v>
          </cell>
          <cell r="R3284" t="str">
            <v>THAILAND</v>
          </cell>
          <cell r="S3284">
            <v>6</v>
          </cell>
          <cell r="T3284" t="str">
            <v>TUBE</v>
          </cell>
          <cell r="V3284" t="str">
            <v>900R20</v>
          </cell>
          <cell r="Y3284" t="str">
            <v>01</v>
          </cell>
          <cell r="Z3284" t="str">
            <v>TBSR</v>
          </cell>
          <cell r="AA3284" t="str">
            <v>T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 t="str">
            <v>L0</v>
          </cell>
          <cell r="AG3284" t="str">
            <v>TBRCL01F</v>
          </cell>
          <cell r="AL3284" t="str">
            <v>TBR</v>
          </cell>
          <cell r="AO3284" t="str">
            <v>900R20</v>
          </cell>
          <cell r="AP3284" t="str">
            <v>TUBE</v>
          </cell>
          <cell r="AQ3284">
            <v>0</v>
          </cell>
          <cell r="AR3284">
            <v>0</v>
          </cell>
          <cell r="AS3284" t="str">
            <v>OE</v>
          </cell>
          <cell r="AT3284" t="str">
            <v>REP</v>
          </cell>
          <cell r="AW3284" t="str">
            <v>OEM</v>
          </cell>
          <cell r="AX3284" t="str">
            <v>CONT</v>
          </cell>
          <cell r="AY3284" t="str">
            <v>F</v>
          </cell>
          <cell r="AZ3284">
            <v>30</v>
          </cell>
          <cell r="BA3284">
            <v>10</v>
          </cell>
          <cell r="BB3284">
            <v>40</v>
          </cell>
          <cell r="BC3284">
            <v>214</v>
          </cell>
          <cell r="BD3284" t="str">
            <v>C</v>
          </cell>
          <cell r="BE3284" t="str">
            <v>CR</v>
          </cell>
          <cell r="BF3284" t="str">
            <v>C</v>
          </cell>
          <cell r="BG3284" t="str">
            <v>C</v>
          </cell>
          <cell r="BH3284">
            <v>1.7130000000000001</v>
          </cell>
          <cell r="BI3284">
            <v>0</v>
          </cell>
          <cell r="BJ3284">
            <v>0</v>
          </cell>
          <cell r="BK3284">
            <v>1.032256E-2</v>
          </cell>
          <cell r="BL3284">
            <v>20</v>
          </cell>
          <cell r="BM3284">
            <v>0</v>
          </cell>
          <cell r="BN3284">
            <v>0</v>
          </cell>
          <cell r="BP3284">
            <v>80</v>
          </cell>
          <cell r="BR3284">
            <v>0</v>
          </cell>
          <cell r="BS3284">
            <v>0</v>
          </cell>
          <cell r="BT3284">
            <v>0</v>
          </cell>
          <cell r="BU3284">
            <v>0</v>
          </cell>
          <cell r="BV3284">
            <v>0</v>
          </cell>
          <cell r="BW3284">
            <v>0</v>
          </cell>
          <cell r="BX3284">
            <v>0</v>
          </cell>
        </row>
        <row r="3285">
          <cell r="E3285" t="str">
            <v>FCCX5030</v>
          </cell>
          <cell r="F3285" t="str">
            <v>1100R20 TR-78A</v>
          </cell>
          <cell r="G3285" t="str">
            <v>1100R20 TR78A (R)</v>
          </cell>
          <cell r="H3285" t="str">
            <v>TR-78</v>
          </cell>
          <cell r="I3285" t="str">
            <v>TBRC</v>
          </cell>
          <cell r="J3285" t="str">
            <v>TBR TUBE</v>
          </cell>
          <cell r="K3285" t="str">
            <v>FIRESTONE</v>
          </cell>
          <cell r="L3285" t="str">
            <v>1100R20</v>
          </cell>
          <cell r="M3285" t="str">
            <v>TR-78</v>
          </cell>
          <cell r="N3285" t="str">
            <v>TUBE</v>
          </cell>
          <cell r="O3285" t="str">
            <v>TUBE RAD</v>
          </cell>
          <cell r="P3285" t="str">
            <v>C</v>
          </cell>
          <cell r="Q3285" t="str">
            <v>TBRCL04F</v>
          </cell>
          <cell r="R3285" t="str">
            <v>THAILAND</v>
          </cell>
          <cell r="S3285">
            <v>6</v>
          </cell>
          <cell r="T3285" t="str">
            <v>TUBE</v>
          </cell>
          <cell r="V3285" t="str">
            <v>1100R20</v>
          </cell>
          <cell r="Y3285" t="str">
            <v>01</v>
          </cell>
          <cell r="Z3285" t="str">
            <v>TBSR</v>
          </cell>
          <cell r="AA3285" t="str">
            <v>T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 t="str">
            <v>L0</v>
          </cell>
          <cell r="AG3285" t="str">
            <v>TBRCL04F</v>
          </cell>
          <cell r="AL3285" t="str">
            <v>TBR</v>
          </cell>
          <cell r="AO3285" t="str">
            <v>1100R20</v>
          </cell>
          <cell r="AP3285" t="str">
            <v>TUBE</v>
          </cell>
          <cell r="AQ3285">
            <v>0</v>
          </cell>
          <cell r="AR3285">
            <v>0</v>
          </cell>
          <cell r="AS3285" t="str">
            <v>OE</v>
          </cell>
          <cell r="AT3285" t="str">
            <v>REP</v>
          </cell>
          <cell r="AW3285" t="str">
            <v>OEM</v>
          </cell>
          <cell r="AX3285" t="str">
            <v>CONT</v>
          </cell>
          <cell r="AY3285" t="str">
            <v>F</v>
          </cell>
          <cell r="AZ3285">
            <v>30</v>
          </cell>
          <cell r="BA3285">
            <v>10</v>
          </cell>
          <cell r="BB3285">
            <v>40</v>
          </cell>
          <cell r="BC3285">
            <v>214</v>
          </cell>
          <cell r="BD3285" t="str">
            <v>C</v>
          </cell>
          <cell r="BE3285" t="str">
            <v>CR</v>
          </cell>
          <cell r="BF3285" t="str">
            <v>C</v>
          </cell>
          <cell r="BG3285" t="str">
            <v>C</v>
          </cell>
          <cell r="BH3285">
            <v>2.3490000000000002</v>
          </cell>
          <cell r="BI3285">
            <v>0</v>
          </cell>
          <cell r="BJ3285">
            <v>0</v>
          </cell>
          <cell r="BK3285">
            <v>1.032256E-2</v>
          </cell>
          <cell r="BL3285">
            <v>20</v>
          </cell>
          <cell r="BM3285">
            <v>0</v>
          </cell>
          <cell r="BN3285">
            <v>0</v>
          </cell>
          <cell r="BP3285">
            <v>80</v>
          </cell>
          <cell r="BR3285">
            <v>0</v>
          </cell>
          <cell r="BS3285">
            <v>0</v>
          </cell>
          <cell r="BT3285">
            <v>0</v>
          </cell>
          <cell r="BU3285">
            <v>0</v>
          </cell>
          <cell r="BV3285">
            <v>0</v>
          </cell>
          <cell r="BW3285">
            <v>0</v>
          </cell>
          <cell r="BX3285">
            <v>0</v>
          </cell>
        </row>
        <row r="3286">
          <cell r="E3286" t="str">
            <v>FFFX1000</v>
          </cell>
          <cell r="F3286" t="str">
            <v>600/650/700/750/825-16 FLAP</v>
          </cell>
          <cell r="G3286" t="str">
            <v>650/700/750/825-16 FLAP</v>
          </cell>
          <cell r="H3286" t="str">
            <v>FLAP</v>
          </cell>
          <cell r="I3286" t="str">
            <v>LTSF</v>
          </cell>
          <cell r="J3286" t="str">
            <v>LTS FLAP</v>
          </cell>
          <cell r="K3286" t="str">
            <v>FIRESTONE</v>
          </cell>
          <cell r="L3286" t="str">
            <v>600/650/700/750/825-</v>
          </cell>
          <cell r="M3286" t="str">
            <v>FLAP</v>
          </cell>
          <cell r="N3286" t="str">
            <v>FLAP</v>
          </cell>
          <cell r="O3286" t="str">
            <v>FLAP</v>
          </cell>
          <cell r="P3286" t="str">
            <v>F</v>
          </cell>
          <cell r="Q3286" t="str">
            <v>LTSFL04F</v>
          </cell>
          <cell r="R3286" t="str">
            <v>THAILAND</v>
          </cell>
          <cell r="S3286">
            <v>9</v>
          </cell>
          <cell r="T3286" t="str">
            <v>FLAP</v>
          </cell>
          <cell r="V3286" t="str">
            <v>600/650/700/750/825-</v>
          </cell>
          <cell r="Y3286" t="str">
            <v>01</v>
          </cell>
          <cell r="Z3286" t="str">
            <v>TBSR</v>
          </cell>
          <cell r="AA3286" t="str">
            <v>T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 t="str">
            <v>L0</v>
          </cell>
          <cell r="AG3286" t="str">
            <v>LTSFL04F</v>
          </cell>
          <cell r="AL3286" t="str">
            <v>LTS</v>
          </cell>
          <cell r="AO3286" t="str">
            <v>600/650/700/750/825-16</v>
          </cell>
          <cell r="AP3286" t="str">
            <v>FLAP</v>
          </cell>
          <cell r="AQ3286">
            <v>0</v>
          </cell>
          <cell r="AR3286">
            <v>0</v>
          </cell>
          <cell r="AS3286" t="str">
            <v>OE</v>
          </cell>
          <cell r="AT3286" t="str">
            <v/>
          </cell>
          <cell r="AW3286" t="str">
            <v>OEM</v>
          </cell>
          <cell r="AX3286" t="str">
            <v>CONT</v>
          </cell>
          <cell r="AY3286" t="str">
            <v>F</v>
          </cell>
          <cell r="AZ3286">
            <v>40</v>
          </cell>
          <cell r="BA3286">
            <v>10</v>
          </cell>
          <cell r="BB3286">
            <v>10</v>
          </cell>
          <cell r="BC3286">
            <v>215</v>
          </cell>
          <cell r="BD3286" t="str">
            <v>F</v>
          </cell>
          <cell r="BE3286" t="str">
            <v>F</v>
          </cell>
          <cell r="BF3286" t="str">
            <v>F</v>
          </cell>
          <cell r="BG3286" t="str">
            <v>F</v>
          </cell>
          <cell r="BH3286">
            <v>0.60299999999999998</v>
          </cell>
          <cell r="BI3286">
            <v>0</v>
          </cell>
          <cell r="BJ3286">
            <v>0</v>
          </cell>
          <cell r="BK3286">
            <v>6.6064383999999993E-3</v>
          </cell>
          <cell r="BL3286">
            <v>16</v>
          </cell>
          <cell r="BM3286">
            <v>0</v>
          </cell>
          <cell r="BN3286">
            <v>0</v>
          </cell>
          <cell r="BO3286">
            <v>95</v>
          </cell>
          <cell r="BQ3286">
            <v>80</v>
          </cell>
          <cell r="BR3286">
            <v>0</v>
          </cell>
          <cell r="BS3286">
            <v>0</v>
          </cell>
          <cell r="BT3286">
            <v>0</v>
          </cell>
          <cell r="BU3286">
            <v>0</v>
          </cell>
          <cell r="BV3286">
            <v>0</v>
          </cell>
          <cell r="BW3286">
            <v>0</v>
          </cell>
          <cell r="BX3286">
            <v>0</v>
          </cell>
        </row>
        <row r="3287">
          <cell r="E3287" t="str">
            <v>FFFX1010</v>
          </cell>
          <cell r="F3287" t="str">
            <v>900-20 FLAP</v>
          </cell>
          <cell r="G3287" t="str">
            <v>900-20 FLAP</v>
          </cell>
          <cell r="H3287" t="str">
            <v>FLAP</v>
          </cell>
          <cell r="I3287" t="str">
            <v>TBSF</v>
          </cell>
          <cell r="J3287" t="str">
            <v>TBS FLAP</v>
          </cell>
          <cell r="K3287" t="str">
            <v>FIRESTONE</v>
          </cell>
          <cell r="L3287" t="str">
            <v>900-20</v>
          </cell>
          <cell r="M3287" t="str">
            <v>FLAP</v>
          </cell>
          <cell r="N3287" t="str">
            <v>FLAP</v>
          </cell>
          <cell r="O3287" t="str">
            <v>FLAP</v>
          </cell>
          <cell r="P3287" t="str">
            <v>F</v>
          </cell>
          <cell r="Q3287" t="str">
            <v>TBSFL01F</v>
          </cell>
          <cell r="R3287" t="str">
            <v>THAILAND</v>
          </cell>
          <cell r="S3287">
            <v>9</v>
          </cell>
          <cell r="T3287" t="str">
            <v>FLAP</v>
          </cell>
          <cell r="V3287" t="str">
            <v>900-20</v>
          </cell>
          <cell r="Y3287" t="str">
            <v>01</v>
          </cell>
          <cell r="Z3287" t="str">
            <v>TBSR</v>
          </cell>
          <cell r="AA3287" t="str">
            <v>T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 t="str">
            <v>L0</v>
          </cell>
          <cell r="AG3287" t="str">
            <v>TBSFL01F</v>
          </cell>
          <cell r="AL3287" t="str">
            <v>TBS</v>
          </cell>
          <cell r="AO3287" t="str">
            <v>900-20</v>
          </cell>
          <cell r="AP3287" t="str">
            <v>FLAP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W3287" t="str">
            <v>NON</v>
          </cell>
          <cell r="AX3287" t="str">
            <v>NON</v>
          </cell>
          <cell r="AY3287" t="str">
            <v>F</v>
          </cell>
          <cell r="AZ3287">
            <v>40</v>
          </cell>
          <cell r="BA3287">
            <v>10</v>
          </cell>
          <cell r="BB3287">
            <v>10</v>
          </cell>
          <cell r="BC3287">
            <v>215</v>
          </cell>
          <cell r="BD3287" t="str">
            <v>F</v>
          </cell>
          <cell r="BE3287" t="str">
            <v>F</v>
          </cell>
          <cell r="BF3287" t="str">
            <v>F</v>
          </cell>
          <cell r="BG3287" t="str">
            <v>F</v>
          </cell>
          <cell r="BH3287">
            <v>1.107</v>
          </cell>
          <cell r="BI3287">
            <v>0</v>
          </cell>
          <cell r="BJ3287">
            <v>0</v>
          </cell>
          <cell r="BK3287">
            <v>1.032256E-2</v>
          </cell>
          <cell r="BL3287">
            <v>20</v>
          </cell>
          <cell r="BM3287">
            <v>0</v>
          </cell>
          <cell r="BN3287">
            <v>0</v>
          </cell>
          <cell r="BO3287">
            <v>95</v>
          </cell>
          <cell r="BQ3287">
            <v>80</v>
          </cell>
          <cell r="BR3287">
            <v>0</v>
          </cell>
          <cell r="BS3287">
            <v>0</v>
          </cell>
          <cell r="BT3287">
            <v>0</v>
          </cell>
          <cell r="BU3287">
            <v>0</v>
          </cell>
          <cell r="BV3287">
            <v>0</v>
          </cell>
          <cell r="BW3287">
            <v>0</v>
          </cell>
          <cell r="BX3287">
            <v>0</v>
          </cell>
        </row>
        <row r="3288">
          <cell r="E3288" t="str">
            <v>FFFX1020</v>
          </cell>
          <cell r="F3288" t="str">
            <v>1000/1100/1200-20 FLAP</v>
          </cell>
          <cell r="G3288" t="str">
            <v>1000/1100/1200-20 FLAP</v>
          </cell>
          <cell r="H3288" t="str">
            <v>FLAP</v>
          </cell>
          <cell r="I3288" t="str">
            <v>TBSF</v>
          </cell>
          <cell r="J3288" t="str">
            <v>TBS FLAP</v>
          </cell>
          <cell r="K3288" t="str">
            <v>FIRESTONE</v>
          </cell>
          <cell r="L3288" t="str">
            <v>1000/1100/1200-20</v>
          </cell>
          <cell r="M3288" t="str">
            <v>FLAP</v>
          </cell>
          <cell r="N3288" t="str">
            <v>FLAP</v>
          </cell>
          <cell r="O3288" t="str">
            <v>FLAP</v>
          </cell>
          <cell r="P3288" t="str">
            <v>F</v>
          </cell>
          <cell r="Q3288" t="str">
            <v>TBSFL02F</v>
          </cell>
          <cell r="R3288" t="str">
            <v>THAILAND</v>
          </cell>
          <cell r="S3288">
            <v>9</v>
          </cell>
          <cell r="T3288" t="str">
            <v>FLAP</v>
          </cell>
          <cell r="V3288" t="str">
            <v>1000/1100/1200-20</v>
          </cell>
          <cell r="Y3288" t="str">
            <v>01</v>
          </cell>
          <cell r="Z3288" t="str">
            <v>TBSR</v>
          </cell>
          <cell r="AA3288" t="str">
            <v>T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 t="str">
            <v>L0</v>
          </cell>
          <cell r="AG3288" t="str">
            <v>TBSFL03F</v>
          </cell>
          <cell r="AL3288" t="str">
            <v>TBS</v>
          </cell>
          <cell r="AO3288" t="str">
            <v>1000/1100/1200-20</v>
          </cell>
          <cell r="AP3288" t="str">
            <v>FLAP</v>
          </cell>
          <cell r="AQ3288">
            <v>0</v>
          </cell>
          <cell r="AR3288">
            <v>0</v>
          </cell>
          <cell r="AS3288" t="str">
            <v>OE</v>
          </cell>
          <cell r="AT3288" t="str">
            <v/>
          </cell>
          <cell r="AW3288" t="str">
            <v>OEM</v>
          </cell>
          <cell r="AX3288" t="str">
            <v>CONT</v>
          </cell>
          <cell r="AY3288" t="str">
            <v>F</v>
          </cell>
          <cell r="AZ3288">
            <v>40</v>
          </cell>
          <cell r="BA3288">
            <v>10</v>
          </cell>
          <cell r="BB3288">
            <v>10</v>
          </cell>
          <cell r="BC3288">
            <v>215</v>
          </cell>
          <cell r="BD3288" t="str">
            <v>F</v>
          </cell>
          <cell r="BE3288" t="str">
            <v>F</v>
          </cell>
          <cell r="BF3288" t="str">
            <v>F</v>
          </cell>
          <cell r="BG3288" t="str">
            <v>F</v>
          </cell>
          <cell r="BH3288">
            <v>1.284</v>
          </cell>
          <cell r="BI3288">
            <v>0</v>
          </cell>
          <cell r="BJ3288">
            <v>0</v>
          </cell>
          <cell r="BK3288">
            <v>1.032256E-2</v>
          </cell>
          <cell r="BL3288">
            <v>20</v>
          </cell>
          <cell r="BM3288">
            <v>0</v>
          </cell>
          <cell r="BN3288">
            <v>0</v>
          </cell>
          <cell r="BO3288">
            <v>95</v>
          </cell>
          <cell r="BQ3288">
            <v>80</v>
          </cell>
          <cell r="BR3288">
            <v>0</v>
          </cell>
          <cell r="BS3288">
            <v>0</v>
          </cell>
          <cell r="BT3288">
            <v>0</v>
          </cell>
          <cell r="BU3288">
            <v>0</v>
          </cell>
          <cell r="BV3288">
            <v>0</v>
          </cell>
          <cell r="BW3288">
            <v>0</v>
          </cell>
          <cell r="BX3288">
            <v>0</v>
          </cell>
        </row>
        <row r="3289">
          <cell r="E3289" t="str">
            <v>FFFX1030</v>
          </cell>
          <cell r="F3289" t="str">
            <v>650/700/750-15 FLAP</v>
          </cell>
          <cell r="G3289" t="str">
            <v>650/700/750-15 FLAP</v>
          </cell>
          <cell r="H3289" t="str">
            <v>FLAP</v>
          </cell>
          <cell r="I3289" t="str">
            <v>LTSF</v>
          </cell>
          <cell r="J3289" t="str">
            <v>LTS FLAP</v>
          </cell>
          <cell r="K3289" t="str">
            <v>FIRESTONE</v>
          </cell>
          <cell r="L3289" t="str">
            <v>650/700/750-15</v>
          </cell>
          <cell r="M3289" t="str">
            <v>FLAP</v>
          </cell>
          <cell r="N3289" t="str">
            <v>FLAP</v>
          </cell>
          <cell r="O3289" t="str">
            <v>FLAP</v>
          </cell>
          <cell r="P3289" t="str">
            <v>F</v>
          </cell>
          <cell r="Q3289" t="str">
            <v>LTSFL03F</v>
          </cell>
          <cell r="R3289" t="str">
            <v>THAILAND</v>
          </cell>
          <cell r="S3289">
            <v>9</v>
          </cell>
          <cell r="T3289" t="str">
            <v>FLAP</v>
          </cell>
          <cell r="V3289" t="str">
            <v>650/700/750-15</v>
          </cell>
          <cell r="Y3289" t="str">
            <v>01</v>
          </cell>
          <cell r="Z3289" t="str">
            <v>TBSR</v>
          </cell>
          <cell r="AA3289" t="str">
            <v>T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 t="str">
            <v>L0</v>
          </cell>
          <cell r="AG3289" t="str">
            <v>LTSFL03F</v>
          </cell>
          <cell r="AL3289" t="str">
            <v>LTS</v>
          </cell>
          <cell r="AO3289" t="str">
            <v>650/700/750-15</v>
          </cell>
          <cell r="AP3289" t="str">
            <v>FLAP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W3289" t="str">
            <v>NON</v>
          </cell>
          <cell r="AX3289" t="str">
            <v>NON</v>
          </cell>
          <cell r="AY3289" t="str">
            <v>F</v>
          </cell>
          <cell r="AZ3289">
            <v>40</v>
          </cell>
          <cell r="BA3289">
            <v>10</v>
          </cell>
          <cell r="BB3289">
            <v>10</v>
          </cell>
          <cell r="BC3289">
            <v>215</v>
          </cell>
          <cell r="BD3289" t="str">
            <v>F</v>
          </cell>
          <cell r="BE3289" t="str">
            <v>F</v>
          </cell>
          <cell r="BF3289" t="str">
            <v>F</v>
          </cell>
          <cell r="BG3289" t="str">
            <v>F</v>
          </cell>
          <cell r="BH3289">
            <v>0.56100000000000005</v>
          </cell>
          <cell r="BI3289">
            <v>0</v>
          </cell>
          <cell r="BJ3289">
            <v>0</v>
          </cell>
          <cell r="BK3289">
            <v>5.8064400000000004E-3</v>
          </cell>
          <cell r="BL3289">
            <v>15</v>
          </cell>
          <cell r="BM3289">
            <v>0</v>
          </cell>
          <cell r="BN3289">
            <v>0</v>
          </cell>
          <cell r="BO3289">
            <v>95</v>
          </cell>
          <cell r="BQ3289">
            <v>80</v>
          </cell>
          <cell r="BR3289">
            <v>0</v>
          </cell>
          <cell r="BS3289">
            <v>0</v>
          </cell>
          <cell r="BT3289">
            <v>0</v>
          </cell>
          <cell r="BU3289">
            <v>0</v>
          </cell>
          <cell r="BV3289">
            <v>0</v>
          </cell>
          <cell r="BW3289">
            <v>0</v>
          </cell>
          <cell r="BX3289">
            <v>0</v>
          </cell>
        </row>
        <row r="3290">
          <cell r="E3290" t="str">
            <v>FFFX5000</v>
          </cell>
          <cell r="F3290" t="str">
            <v>FLAP 9.00/10.00/11.1R20</v>
          </cell>
          <cell r="G3290" t="str">
            <v>FLAP 9.00/10.00/11.1R20</v>
          </cell>
          <cell r="H3290" t="str">
            <v>FLAP RADIAL</v>
          </cell>
          <cell r="I3290" t="str">
            <v>TBRF</v>
          </cell>
          <cell r="J3290" t="str">
            <v>TBR FLAP</v>
          </cell>
          <cell r="K3290" t="str">
            <v>FIRESTONE</v>
          </cell>
          <cell r="L3290" t="str">
            <v>9.00/10.00/11.1R20</v>
          </cell>
          <cell r="M3290" t="str">
            <v>FLAP RADIAL</v>
          </cell>
          <cell r="N3290" t="str">
            <v>FLAP</v>
          </cell>
          <cell r="O3290" t="str">
            <v>FLAP RAD</v>
          </cell>
          <cell r="P3290" t="str">
            <v>F</v>
          </cell>
          <cell r="Q3290" t="str">
            <v>TBRFL01F</v>
          </cell>
          <cell r="R3290" t="str">
            <v>THAILAND</v>
          </cell>
          <cell r="S3290">
            <v>9</v>
          </cell>
          <cell r="T3290" t="str">
            <v>FLAP</v>
          </cell>
          <cell r="V3290" t="str">
            <v>9.00/10.00/11.1R20</v>
          </cell>
          <cell r="Y3290" t="str">
            <v>01</v>
          </cell>
          <cell r="Z3290" t="str">
            <v>TBSR</v>
          </cell>
          <cell r="AA3290" t="str">
            <v>T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 t="str">
            <v>L0</v>
          </cell>
          <cell r="AG3290" t="str">
            <v>TBRFL01F</v>
          </cell>
          <cell r="AL3290" t="str">
            <v>TBR</v>
          </cell>
          <cell r="AO3290" t="str">
            <v>9.00/10.00/11.1R20</v>
          </cell>
          <cell r="AP3290" t="str">
            <v>FLAP</v>
          </cell>
          <cell r="AQ3290">
            <v>0</v>
          </cell>
          <cell r="AR3290">
            <v>0</v>
          </cell>
          <cell r="AS3290" t="str">
            <v>OE</v>
          </cell>
          <cell r="AT3290" t="str">
            <v/>
          </cell>
          <cell r="AW3290" t="str">
            <v>OEM</v>
          </cell>
          <cell r="AX3290" t="str">
            <v>CONT</v>
          </cell>
          <cell r="AY3290" t="str">
            <v>F</v>
          </cell>
          <cell r="AZ3290">
            <v>40</v>
          </cell>
          <cell r="BA3290">
            <v>10</v>
          </cell>
          <cell r="BB3290">
            <v>20</v>
          </cell>
          <cell r="BC3290">
            <v>215</v>
          </cell>
          <cell r="BD3290" t="str">
            <v>F</v>
          </cell>
          <cell r="BE3290" t="str">
            <v>FR</v>
          </cell>
          <cell r="BF3290" t="str">
            <v>F</v>
          </cell>
          <cell r="BG3290" t="str">
            <v>F</v>
          </cell>
          <cell r="BH3290">
            <v>1.3109999999999999</v>
          </cell>
          <cell r="BI3290">
            <v>0</v>
          </cell>
          <cell r="BJ3290">
            <v>0</v>
          </cell>
          <cell r="BK3290">
            <v>1.032256E-2</v>
          </cell>
          <cell r="BL3290">
            <v>20</v>
          </cell>
          <cell r="BM3290">
            <v>0</v>
          </cell>
          <cell r="BN3290">
            <v>0</v>
          </cell>
          <cell r="BO3290">
            <v>95</v>
          </cell>
          <cell r="BQ3290">
            <v>80</v>
          </cell>
          <cell r="BR3290">
            <v>0</v>
          </cell>
          <cell r="BS3290">
            <v>0</v>
          </cell>
          <cell r="BT3290">
            <v>0</v>
          </cell>
          <cell r="BU3290">
            <v>0</v>
          </cell>
          <cell r="BV3290">
            <v>0</v>
          </cell>
          <cell r="BW3290">
            <v>0</v>
          </cell>
          <cell r="BX3290">
            <v>0</v>
          </cell>
        </row>
        <row r="3291">
          <cell r="E3291" t="str">
            <v>FFFX5010</v>
          </cell>
          <cell r="F3291" t="str">
            <v>FLAP 11.00/12.00R20</v>
          </cell>
          <cell r="G3291" t="str">
            <v>FLAP 11.00/12.00R20</v>
          </cell>
          <cell r="H3291" t="str">
            <v>FLAP RADIAL</v>
          </cell>
          <cell r="I3291" t="str">
            <v>TBRF</v>
          </cell>
          <cell r="J3291" t="str">
            <v>TBR FLAP</v>
          </cell>
          <cell r="K3291" t="str">
            <v>FIRESTONE</v>
          </cell>
          <cell r="L3291" t="str">
            <v>11.00/12.00R20</v>
          </cell>
          <cell r="M3291" t="str">
            <v>FLAP RADIAL</v>
          </cell>
          <cell r="N3291" t="str">
            <v>FLAP</v>
          </cell>
          <cell r="O3291" t="str">
            <v>FLAP RAD</v>
          </cell>
          <cell r="P3291" t="str">
            <v>F</v>
          </cell>
          <cell r="Q3291" t="str">
            <v>TBRFL02F</v>
          </cell>
          <cell r="R3291" t="str">
            <v>THAILAND</v>
          </cell>
          <cell r="S3291">
            <v>9</v>
          </cell>
          <cell r="T3291" t="str">
            <v>FLAP</v>
          </cell>
          <cell r="V3291" t="str">
            <v>11.00/12.00R20</v>
          </cell>
          <cell r="Y3291" t="str">
            <v>01</v>
          </cell>
          <cell r="Z3291" t="str">
            <v>TBSR</v>
          </cell>
          <cell r="AA3291" t="str">
            <v>T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 t="str">
            <v>L0</v>
          </cell>
          <cell r="AG3291" t="str">
            <v>TBRFL02F</v>
          </cell>
          <cell r="AL3291" t="str">
            <v>TBR</v>
          </cell>
          <cell r="AO3291" t="str">
            <v>11.00/12.00R20</v>
          </cell>
          <cell r="AP3291" t="str">
            <v>FLAP</v>
          </cell>
          <cell r="AQ3291">
            <v>0</v>
          </cell>
          <cell r="AR3291">
            <v>0</v>
          </cell>
          <cell r="AS3291" t="str">
            <v>OE</v>
          </cell>
          <cell r="AT3291" t="str">
            <v/>
          </cell>
          <cell r="AW3291" t="str">
            <v>OEM</v>
          </cell>
          <cell r="AX3291" t="str">
            <v>CONT</v>
          </cell>
          <cell r="AY3291" t="str">
            <v>F</v>
          </cell>
          <cell r="AZ3291">
            <v>40</v>
          </cell>
          <cell r="BA3291">
            <v>10</v>
          </cell>
          <cell r="BB3291">
            <v>20</v>
          </cell>
          <cell r="BC3291">
            <v>215</v>
          </cell>
          <cell r="BD3291" t="str">
            <v>F</v>
          </cell>
          <cell r="BE3291" t="str">
            <v>FR</v>
          </cell>
          <cell r="BF3291" t="str">
            <v>F</v>
          </cell>
          <cell r="BG3291" t="str">
            <v>F</v>
          </cell>
          <cell r="BH3291">
            <v>1.5660000000000001</v>
          </cell>
          <cell r="BI3291">
            <v>0</v>
          </cell>
          <cell r="BJ3291">
            <v>0</v>
          </cell>
          <cell r="BK3291">
            <v>1.0322559999999999E-4</v>
          </cell>
          <cell r="BL3291">
            <v>2</v>
          </cell>
          <cell r="BM3291">
            <v>0</v>
          </cell>
          <cell r="BN3291">
            <v>0</v>
          </cell>
          <cell r="BO3291">
            <v>95</v>
          </cell>
          <cell r="BQ3291">
            <v>80</v>
          </cell>
          <cell r="BR3291">
            <v>0</v>
          </cell>
          <cell r="BS3291">
            <v>0</v>
          </cell>
          <cell r="BT3291">
            <v>0</v>
          </cell>
          <cell r="BU3291">
            <v>0</v>
          </cell>
          <cell r="BV3291">
            <v>0</v>
          </cell>
          <cell r="BW3291">
            <v>0</v>
          </cell>
          <cell r="BX3291">
            <v>0</v>
          </cell>
        </row>
        <row r="3292">
          <cell r="E3292" t="str">
            <v>FLVM1010</v>
          </cell>
          <cell r="F3292" t="str">
            <v>215/75R15 FIREHAWK ATX</v>
          </cell>
          <cell r="G3292" t="str">
            <v>215/75R15 FIREHAWK ATX</v>
          </cell>
          <cell r="H3292" t="str">
            <v>ATX</v>
          </cell>
          <cell r="I3292" t="str">
            <v>LVR1</v>
          </cell>
          <cell r="J3292" t="str">
            <v>LVR</v>
          </cell>
          <cell r="K3292" t="str">
            <v>FIRESTONE</v>
          </cell>
          <cell r="L3292" t="str">
            <v>215/75R15</v>
          </cell>
          <cell r="M3292" t="str">
            <v>FIREHAWK</v>
          </cell>
          <cell r="N3292" t="str">
            <v>LIGHT TRUCK &amp; VAN</v>
          </cell>
          <cell r="O3292" t="str">
            <v>LVRS</v>
          </cell>
          <cell r="P3292" t="str">
            <v>T/L</v>
          </cell>
          <cell r="Q3292" t="str">
            <v>ZDUMMY</v>
          </cell>
          <cell r="R3292" t="str">
            <v>JAPAN</v>
          </cell>
          <cell r="S3292">
            <v>3</v>
          </cell>
          <cell r="T3292" t="str">
            <v>TIRE</v>
          </cell>
          <cell r="V3292" t="str">
            <v>215/75R15</v>
          </cell>
          <cell r="Y3292" t="str">
            <v>24</v>
          </cell>
          <cell r="AL3292" t="str">
            <v>FH ATX</v>
          </cell>
          <cell r="AO3292" t="str">
            <v>215/75R15</v>
          </cell>
          <cell r="AP3292" t="str">
            <v>LVRS</v>
          </cell>
          <cell r="AQ3292" t="str">
            <v>OTHERS</v>
          </cell>
          <cell r="AR3292" t="str">
            <v>15 Inch</v>
          </cell>
          <cell r="AW3292" t="str">
            <v>DISCONT</v>
          </cell>
          <cell r="AX3292" t="str">
            <v>DISCONT</v>
          </cell>
          <cell r="AY3292" t="str">
            <v>F</v>
          </cell>
          <cell r="AZ3292">
            <v>91</v>
          </cell>
          <cell r="BA3292">
            <v>30</v>
          </cell>
          <cell r="BB3292">
            <v>10</v>
          </cell>
          <cell r="BC3292">
            <v>310</v>
          </cell>
          <cell r="BD3292" t="str">
            <v>LVR</v>
          </cell>
          <cell r="BE3292" t="str">
            <v>LVRS</v>
          </cell>
          <cell r="BF3292" t="str">
            <v>T</v>
          </cell>
          <cell r="BG3292" t="str">
            <v>T</v>
          </cell>
          <cell r="BH3292">
            <v>10</v>
          </cell>
          <cell r="BI3292">
            <v>10</v>
          </cell>
          <cell r="BJ3292">
            <v>8.2000000000000003E-2</v>
          </cell>
          <cell r="BK3292">
            <v>0.12620262374999999</v>
          </cell>
          <cell r="BL3292">
            <v>15</v>
          </cell>
          <cell r="BM3292">
            <v>75</v>
          </cell>
          <cell r="BN3292">
            <v>215</v>
          </cell>
          <cell r="BR3292">
            <v>0</v>
          </cell>
          <cell r="BS3292">
            <v>0</v>
          </cell>
          <cell r="BT3292">
            <v>0</v>
          </cell>
          <cell r="BU3292">
            <v>0</v>
          </cell>
          <cell r="BV3292">
            <v>0</v>
          </cell>
          <cell r="BW3292">
            <v>0</v>
          </cell>
          <cell r="BX3292">
            <v>0</v>
          </cell>
        </row>
        <row r="3293">
          <cell r="E3293" t="str">
            <v>FLVM1020</v>
          </cell>
          <cell r="F3293" t="str">
            <v>235/75R15 FIREHAWK ATX</v>
          </cell>
          <cell r="G3293" t="str">
            <v>235/75R15 FIREHAWK ATX</v>
          </cell>
          <cell r="H3293" t="str">
            <v>ATX</v>
          </cell>
          <cell r="I3293" t="str">
            <v>LVR1</v>
          </cell>
          <cell r="J3293" t="str">
            <v>LVR</v>
          </cell>
          <cell r="K3293" t="str">
            <v>FIRESTONE</v>
          </cell>
          <cell r="L3293" t="str">
            <v>235/75R15</v>
          </cell>
          <cell r="M3293" t="str">
            <v>FIREHAWK</v>
          </cell>
          <cell r="N3293" t="str">
            <v>LIGHT TRUCK &amp; VAN</v>
          </cell>
          <cell r="O3293" t="str">
            <v>LVRS</v>
          </cell>
          <cell r="P3293" t="str">
            <v>T/L</v>
          </cell>
          <cell r="Q3293" t="str">
            <v>ZDUMMY</v>
          </cell>
          <cell r="R3293" t="str">
            <v>JAPAN</v>
          </cell>
          <cell r="S3293">
            <v>3</v>
          </cell>
          <cell r="T3293" t="str">
            <v>TIRE</v>
          </cell>
          <cell r="V3293" t="str">
            <v>235/75R15</v>
          </cell>
          <cell r="Y3293" t="str">
            <v>24</v>
          </cell>
          <cell r="AL3293" t="str">
            <v>FH ATX</v>
          </cell>
          <cell r="AO3293" t="str">
            <v>235/75R15</v>
          </cell>
          <cell r="AP3293" t="str">
            <v>LVRS</v>
          </cell>
          <cell r="AQ3293" t="str">
            <v>OTHERS</v>
          </cell>
          <cell r="AR3293" t="str">
            <v>15 Inch</v>
          </cell>
          <cell r="AW3293" t="str">
            <v>DISCONT</v>
          </cell>
          <cell r="AX3293" t="str">
            <v>NON</v>
          </cell>
          <cell r="AY3293" t="str">
            <v>F</v>
          </cell>
          <cell r="AZ3293">
            <v>91</v>
          </cell>
          <cell r="BA3293">
            <v>30</v>
          </cell>
          <cell r="BB3293">
            <v>10</v>
          </cell>
          <cell r="BC3293">
            <v>310</v>
          </cell>
          <cell r="BD3293" t="str">
            <v>LVR</v>
          </cell>
          <cell r="BE3293" t="str">
            <v>LVRS</v>
          </cell>
          <cell r="BF3293" t="str">
            <v>T</v>
          </cell>
          <cell r="BG3293" t="str">
            <v>T</v>
          </cell>
          <cell r="BH3293">
            <v>10</v>
          </cell>
          <cell r="BI3293">
            <v>10</v>
          </cell>
          <cell r="BJ3293">
            <v>0.11600000000000001</v>
          </cell>
          <cell r="BK3293">
            <v>0.14795611875</v>
          </cell>
          <cell r="BL3293">
            <v>15</v>
          </cell>
          <cell r="BM3293">
            <v>75</v>
          </cell>
          <cell r="BN3293">
            <v>235</v>
          </cell>
          <cell r="BR3293">
            <v>0</v>
          </cell>
          <cell r="BS3293">
            <v>0</v>
          </cell>
          <cell r="BT3293">
            <v>0</v>
          </cell>
          <cell r="BU3293">
            <v>0</v>
          </cell>
          <cell r="BV3293">
            <v>0</v>
          </cell>
          <cell r="BW3293">
            <v>0</v>
          </cell>
          <cell r="BX3293">
            <v>0</v>
          </cell>
        </row>
        <row r="3294">
          <cell r="E3294" t="str">
            <v>FLVM1030</v>
          </cell>
          <cell r="F3294" t="str">
            <v>30X950R15 FIREHAWK ATX</v>
          </cell>
          <cell r="G3294" t="str">
            <v>30X950R15 FIREHAWK ATX</v>
          </cell>
          <cell r="H3294" t="str">
            <v>ATX</v>
          </cell>
          <cell r="I3294" t="str">
            <v>LVR1</v>
          </cell>
          <cell r="J3294" t="str">
            <v>LVR</v>
          </cell>
          <cell r="K3294" t="str">
            <v>FIRESTONE</v>
          </cell>
          <cell r="L3294" t="str">
            <v>30X950R15</v>
          </cell>
          <cell r="M3294" t="str">
            <v>FIREHAWK</v>
          </cell>
          <cell r="N3294" t="str">
            <v>LIGHT TRUCK &amp; VAN</v>
          </cell>
          <cell r="O3294" t="str">
            <v>LVRS</v>
          </cell>
          <cell r="P3294" t="str">
            <v>T/L</v>
          </cell>
          <cell r="Q3294" t="str">
            <v>ZDUMMY</v>
          </cell>
          <cell r="R3294" t="str">
            <v>JAPAN</v>
          </cell>
          <cell r="S3294">
            <v>3</v>
          </cell>
          <cell r="T3294" t="str">
            <v>TIRE</v>
          </cell>
          <cell r="V3294" t="str">
            <v>30X950R15</v>
          </cell>
          <cell r="Y3294" t="str">
            <v>24</v>
          </cell>
          <cell r="AL3294" t="str">
            <v>FH ATX</v>
          </cell>
          <cell r="AO3294" t="str">
            <v>30X950R15</v>
          </cell>
          <cell r="AP3294" t="str">
            <v>LVRS</v>
          </cell>
          <cell r="AQ3294" t="str">
            <v>OTHERS</v>
          </cell>
          <cell r="AR3294" t="str">
            <v>15 Inch</v>
          </cell>
          <cell r="AW3294" t="str">
            <v>DISCONT</v>
          </cell>
          <cell r="AX3294" t="str">
            <v>NON</v>
          </cell>
          <cell r="AY3294" t="str">
            <v>F</v>
          </cell>
          <cell r="AZ3294">
            <v>91</v>
          </cell>
          <cell r="BA3294">
            <v>30</v>
          </cell>
          <cell r="BB3294">
            <v>10</v>
          </cell>
          <cell r="BC3294">
            <v>311</v>
          </cell>
          <cell r="BD3294" t="str">
            <v>LVR</v>
          </cell>
          <cell r="BE3294" t="str">
            <v>LVRS</v>
          </cell>
          <cell r="BF3294" t="str">
            <v>T</v>
          </cell>
          <cell r="BG3294" t="str">
            <v>T</v>
          </cell>
          <cell r="BH3294">
            <v>10</v>
          </cell>
          <cell r="BI3294">
            <v>10</v>
          </cell>
          <cell r="BJ3294">
            <v>0.106</v>
          </cell>
          <cell r="BK3294">
            <v>4.7177324999999999E-2</v>
          </cell>
          <cell r="BL3294">
            <v>15</v>
          </cell>
          <cell r="BN3294">
            <v>285</v>
          </cell>
          <cell r="BR3294">
            <v>0</v>
          </cell>
          <cell r="BS3294">
            <v>0</v>
          </cell>
          <cell r="BT3294">
            <v>0</v>
          </cell>
          <cell r="BU3294">
            <v>0</v>
          </cell>
          <cell r="BV3294">
            <v>0</v>
          </cell>
          <cell r="BW3294">
            <v>0</v>
          </cell>
          <cell r="BX3294">
            <v>0</v>
          </cell>
        </row>
        <row r="3295">
          <cell r="E3295" t="str">
            <v>FLVM1040</v>
          </cell>
          <cell r="F3295" t="str">
            <v>31X1050R15 FIREHAWK ATX</v>
          </cell>
          <cell r="G3295" t="str">
            <v>31X1050R15 FIREHAWK ATX</v>
          </cell>
          <cell r="H3295" t="str">
            <v>ATX</v>
          </cell>
          <cell r="I3295" t="str">
            <v>LVR1</v>
          </cell>
          <cell r="J3295" t="str">
            <v>LVR</v>
          </cell>
          <cell r="K3295" t="str">
            <v>FIRESTONE</v>
          </cell>
          <cell r="L3295" t="str">
            <v>31X1050R15</v>
          </cell>
          <cell r="M3295" t="str">
            <v>FIREHAWK</v>
          </cell>
          <cell r="N3295" t="str">
            <v>LIGHT TRUCK &amp; VAN</v>
          </cell>
          <cell r="O3295" t="str">
            <v>LVRS</v>
          </cell>
          <cell r="P3295" t="str">
            <v>T/L</v>
          </cell>
          <cell r="Q3295" t="str">
            <v>ZDUMMY</v>
          </cell>
          <cell r="R3295" t="str">
            <v>JAPAN</v>
          </cell>
          <cell r="S3295">
            <v>3</v>
          </cell>
          <cell r="T3295" t="str">
            <v>TIRE</v>
          </cell>
          <cell r="V3295" t="str">
            <v>31X1050R15</v>
          </cell>
          <cell r="Y3295" t="str">
            <v>24</v>
          </cell>
          <cell r="AL3295" t="str">
            <v>FH ATX</v>
          </cell>
          <cell r="AO3295" t="str">
            <v>31X1050R15</v>
          </cell>
          <cell r="AP3295" t="str">
            <v>LVRS</v>
          </cell>
          <cell r="AQ3295" t="str">
            <v>OTHERS</v>
          </cell>
          <cell r="AR3295" t="str">
            <v>15 Inch</v>
          </cell>
          <cell r="AW3295" t="str">
            <v>DISCONT</v>
          </cell>
          <cell r="AX3295" t="str">
            <v>NON</v>
          </cell>
          <cell r="AY3295" t="str">
            <v>F</v>
          </cell>
          <cell r="AZ3295">
            <v>91</v>
          </cell>
          <cell r="BA3295">
            <v>30</v>
          </cell>
          <cell r="BB3295">
            <v>10</v>
          </cell>
          <cell r="BC3295">
            <v>312</v>
          </cell>
          <cell r="BD3295" t="str">
            <v>LVR</v>
          </cell>
          <cell r="BE3295" t="str">
            <v>LVRS</v>
          </cell>
          <cell r="BF3295" t="str">
            <v>T</v>
          </cell>
          <cell r="BG3295" t="str">
            <v>T</v>
          </cell>
          <cell r="BH3295">
            <v>10</v>
          </cell>
          <cell r="BI3295">
            <v>10</v>
          </cell>
          <cell r="BJ3295">
            <v>0.13300000000000001</v>
          </cell>
          <cell r="BK3295">
            <v>5.3056345499999998E-2</v>
          </cell>
          <cell r="BL3295">
            <v>15</v>
          </cell>
          <cell r="BN3295">
            <v>325.5</v>
          </cell>
          <cell r="BR3295">
            <v>0</v>
          </cell>
          <cell r="BS3295">
            <v>0</v>
          </cell>
          <cell r="BT3295">
            <v>0</v>
          </cell>
          <cell r="BU3295">
            <v>0</v>
          </cell>
          <cell r="BV3295">
            <v>0</v>
          </cell>
          <cell r="BW3295">
            <v>0</v>
          </cell>
          <cell r="BX3295">
            <v>0</v>
          </cell>
        </row>
        <row r="3296">
          <cell r="E3296" t="str">
            <v>FLVM1050</v>
          </cell>
          <cell r="F3296" t="str">
            <v>30X950R15 FIREHAWK RMT</v>
          </cell>
          <cell r="G3296" t="str">
            <v>30X950R15 FIREHAWK RMT</v>
          </cell>
          <cell r="H3296" t="str">
            <v>RMT</v>
          </cell>
          <cell r="I3296" t="str">
            <v>LVR1</v>
          </cell>
          <cell r="J3296" t="str">
            <v>LVR</v>
          </cell>
          <cell r="K3296" t="str">
            <v>FIRESTONE</v>
          </cell>
          <cell r="L3296" t="str">
            <v>30X950R15</v>
          </cell>
          <cell r="M3296" t="str">
            <v>FIREHAWK</v>
          </cell>
          <cell r="N3296" t="str">
            <v>LIGHT TRUCK &amp; VAN</v>
          </cell>
          <cell r="O3296" t="str">
            <v>LVRS</v>
          </cell>
          <cell r="P3296" t="str">
            <v>T/L</v>
          </cell>
          <cell r="Q3296" t="str">
            <v>ZDUMMY</v>
          </cell>
          <cell r="R3296" t="str">
            <v>JAPAN</v>
          </cell>
          <cell r="S3296">
            <v>3</v>
          </cell>
          <cell r="T3296" t="str">
            <v>TIRE</v>
          </cell>
          <cell r="V3296" t="str">
            <v>30X950R15</v>
          </cell>
          <cell r="Y3296" t="str">
            <v>24</v>
          </cell>
          <cell r="AL3296" t="str">
            <v>FH RMT</v>
          </cell>
          <cell r="AO3296" t="str">
            <v>30X950R15</v>
          </cell>
          <cell r="AP3296" t="str">
            <v>LVRS</v>
          </cell>
          <cell r="AQ3296" t="str">
            <v>OTHERS</v>
          </cell>
          <cell r="AR3296" t="str">
            <v>15 Inch</v>
          </cell>
          <cell r="AW3296" t="str">
            <v>DISCONT</v>
          </cell>
          <cell r="AX3296" t="str">
            <v>NON</v>
          </cell>
          <cell r="AY3296" t="str">
            <v>F</v>
          </cell>
          <cell r="AZ3296">
            <v>91</v>
          </cell>
          <cell r="BA3296">
            <v>30</v>
          </cell>
          <cell r="BB3296">
            <v>10</v>
          </cell>
          <cell r="BC3296">
            <v>308</v>
          </cell>
          <cell r="BD3296" t="str">
            <v>LVR</v>
          </cell>
          <cell r="BE3296" t="str">
            <v>LVRS</v>
          </cell>
          <cell r="BF3296" t="str">
            <v>T</v>
          </cell>
          <cell r="BG3296" t="str">
            <v>T</v>
          </cell>
          <cell r="BH3296">
            <v>10</v>
          </cell>
          <cell r="BI3296">
            <v>10</v>
          </cell>
          <cell r="BJ3296">
            <v>0.106</v>
          </cell>
          <cell r="BK3296">
            <v>4.7177324999999999E-2</v>
          </cell>
          <cell r="BL3296">
            <v>15</v>
          </cell>
          <cell r="BN3296">
            <v>285</v>
          </cell>
          <cell r="BR3296">
            <v>0</v>
          </cell>
          <cell r="BS3296">
            <v>0</v>
          </cell>
          <cell r="BT3296">
            <v>0</v>
          </cell>
          <cell r="BU3296">
            <v>0</v>
          </cell>
          <cell r="BV3296">
            <v>0</v>
          </cell>
          <cell r="BW3296">
            <v>0</v>
          </cell>
          <cell r="BX3296">
            <v>0</v>
          </cell>
        </row>
        <row r="3297">
          <cell r="E3297" t="str">
            <v>FLVM1060</v>
          </cell>
          <cell r="F3297" t="str">
            <v>31X1050R15 FIREHAWK RMT</v>
          </cell>
          <cell r="G3297" t="str">
            <v>31X1050R15 FIREHAWK RMT</v>
          </cell>
          <cell r="H3297" t="str">
            <v>RMT</v>
          </cell>
          <cell r="I3297" t="str">
            <v>LVR1</v>
          </cell>
          <cell r="J3297" t="str">
            <v>LVR</v>
          </cell>
          <cell r="K3297" t="str">
            <v>FIRESTONE</v>
          </cell>
          <cell r="L3297" t="str">
            <v>31X1050R15</v>
          </cell>
          <cell r="M3297" t="str">
            <v>FIREHAWK</v>
          </cell>
          <cell r="N3297" t="str">
            <v>LIGHT TRUCK &amp; VAN</v>
          </cell>
          <cell r="O3297" t="str">
            <v>LVRS</v>
          </cell>
          <cell r="P3297" t="str">
            <v>T/L</v>
          </cell>
          <cell r="Q3297" t="str">
            <v>ZDUMMY</v>
          </cell>
          <cell r="R3297" t="str">
            <v>JAPAN</v>
          </cell>
          <cell r="S3297">
            <v>3</v>
          </cell>
          <cell r="T3297" t="str">
            <v>TIRE</v>
          </cell>
          <cell r="V3297" t="str">
            <v>31X1050R15</v>
          </cell>
          <cell r="Y3297" t="str">
            <v>24</v>
          </cell>
          <cell r="AL3297" t="str">
            <v>FH RMT</v>
          </cell>
          <cell r="AO3297" t="str">
            <v>31X1050R15</v>
          </cell>
          <cell r="AP3297" t="str">
            <v>LVRS</v>
          </cell>
          <cell r="AQ3297" t="str">
            <v>OTHERS</v>
          </cell>
          <cell r="AR3297" t="str">
            <v>15 Inch</v>
          </cell>
          <cell r="AW3297" t="str">
            <v>DISCONT</v>
          </cell>
          <cell r="AX3297" t="str">
            <v>NON</v>
          </cell>
          <cell r="AY3297" t="str">
            <v>F</v>
          </cell>
          <cell r="AZ3297">
            <v>91</v>
          </cell>
          <cell r="BA3297">
            <v>30</v>
          </cell>
          <cell r="BB3297">
            <v>10</v>
          </cell>
          <cell r="BC3297">
            <v>309</v>
          </cell>
          <cell r="BD3297" t="str">
            <v>LVR</v>
          </cell>
          <cell r="BE3297" t="str">
            <v>LVRS</v>
          </cell>
          <cell r="BF3297" t="str">
            <v>T</v>
          </cell>
          <cell r="BG3297" t="str">
            <v>T</v>
          </cell>
          <cell r="BH3297">
            <v>10</v>
          </cell>
          <cell r="BI3297">
            <v>10</v>
          </cell>
          <cell r="BJ3297">
            <v>0.13300000000000001</v>
          </cell>
          <cell r="BK3297">
            <v>5.3056345499999998E-2</v>
          </cell>
          <cell r="BL3297">
            <v>15</v>
          </cell>
          <cell r="BN3297">
            <v>325.5</v>
          </cell>
          <cell r="BR3297">
            <v>0</v>
          </cell>
          <cell r="BS3297">
            <v>0</v>
          </cell>
          <cell r="BT3297">
            <v>0</v>
          </cell>
          <cell r="BU3297">
            <v>0</v>
          </cell>
          <cell r="BV3297">
            <v>0</v>
          </cell>
          <cell r="BW3297">
            <v>0</v>
          </cell>
          <cell r="BX3297">
            <v>0</v>
          </cell>
        </row>
        <row r="3298">
          <cell r="E3298" t="str">
            <v>FLVM1070</v>
          </cell>
          <cell r="F3298" t="str">
            <v>245/75R16 FIREHAWK RMT</v>
          </cell>
          <cell r="G3298" t="str">
            <v>245/75R16 FIREHAWK RMT</v>
          </cell>
          <cell r="H3298" t="str">
            <v>RMT</v>
          </cell>
          <cell r="I3298" t="str">
            <v>LVR1</v>
          </cell>
          <cell r="J3298" t="str">
            <v>LVR</v>
          </cell>
          <cell r="K3298" t="str">
            <v>FIRESTONE</v>
          </cell>
          <cell r="L3298" t="str">
            <v>245/75R16</v>
          </cell>
          <cell r="M3298" t="str">
            <v>FIREHAWK</v>
          </cell>
          <cell r="N3298" t="str">
            <v>LIGHT TRUCK &amp; VAN</v>
          </cell>
          <cell r="O3298" t="str">
            <v>LVRS</v>
          </cell>
          <cell r="P3298" t="str">
            <v>T/L</v>
          </cell>
          <cell r="Q3298" t="str">
            <v>ZDUMMY</v>
          </cell>
          <cell r="R3298" t="str">
            <v>JAPAN</v>
          </cell>
          <cell r="S3298">
            <v>3</v>
          </cell>
          <cell r="T3298" t="str">
            <v>TIRE</v>
          </cell>
          <cell r="V3298" t="str">
            <v>245/75R16</v>
          </cell>
          <cell r="Y3298" t="str">
            <v>24</v>
          </cell>
          <cell r="AL3298" t="str">
            <v>FH RMT</v>
          </cell>
          <cell r="AO3298" t="str">
            <v>245/75R16</v>
          </cell>
          <cell r="AP3298" t="str">
            <v>LVRS</v>
          </cell>
          <cell r="AQ3298" t="str">
            <v>OTHERS</v>
          </cell>
          <cell r="AR3298" t="str">
            <v>16 Inch</v>
          </cell>
          <cell r="AW3298" t="str">
            <v>DISCONT</v>
          </cell>
          <cell r="AX3298" t="str">
            <v>NON</v>
          </cell>
          <cell r="AY3298" t="str">
            <v>F</v>
          </cell>
          <cell r="AZ3298">
            <v>91</v>
          </cell>
          <cell r="BA3298">
            <v>30</v>
          </cell>
          <cell r="BB3298">
            <v>10</v>
          </cell>
          <cell r="BC3298">
            <v>313</v>
          </cell>
          <cell r="BD3298" t="str">
            <v>LVR</v>
          </cell>
          <cell r="BE3298" t="str">
            <v>LVRS</v>
          </cell>
          <cell r="BF3298" t="str">
            <v>T</v>
          </cell>
          <cell r="BG3298" t="str">
            <v>T</v>
          </cell>
          <cell r="BH3298">
            <v>10</v>
          </cell>
          <cell r="BI3298">
            <v>10</v>
          </cell>
          <cell r="BJ3298">
            <v>0</v>
          </cell>
          <cell r="BK3298">
            <v>0.17069254484999999</v>
          </cell>
          <cell r="BL3298">
            <v>16</v>
          </cell>
          <cell r="BM3298">
            <v>75</v>
          </cell>
          <cell r="BN3298">
            <v>245</v>
          </cell>
          <cell r="BR3298">
            <v>0</v>
          </cell>
          <cell r="BS3298">
            <v>0</v>
          </cell>
          <cell r="BT3298">
            <v>0</v>
          </cell>
          <cell r="BU3298">
            <v>0</v>
          </cell>
          <cell r="BV3298">
            <v>0</v>
          </cell>
          <cell r="BW3298">
            <v>0</v>
          </cell>
          <cell r="BX3298">
            <v>0</v>
          </cell>
        </row>
        <row r="3299">
          <cell r="E3299" t="str">
            <v>FLVM1080</v>
          </cell>
          <cell r="F3299" t="str">
            <v>265/75R16 FIREHAWK ATX</v>
          </cell>
          <cell r="G3299" t="str">
            <v>265/75R16 FIREHAWK ATX</v>
          </cell>
          <cell r="H3299" t="str">
            <v>ATX</v>
          </cell>
          <cell r="I3299" t="str">
            <v>LVR1</v>
          </cell>
          <cell r="J3299" t="str">
            <v>LVR</v>
          </cell>
          <cell r="K3299" t="str">
            <v>FIRESTONE</v>
          </cell>
          <cell r="L3299" t="str">
            <v>265/75R16</v>
          </cell>
          <cell r="M3299" t="str">
            <v>FIREHAWK</v>
          </cell>
          <cell r="N3299" t="str">
            <v>LIGHT TRUCK &amp; VAN</v>
          </cell>
          <cell r="O3299" t="str">
            <v>LVRS</v>
          </cell>
          <cell r="P3299" t="str">
            <v>T/L</v>
          </cell>
          <cell r="Q3299" t="str">
            <v>ZDUMMY</v>
          </cell>
          <cell r="R3299" t="str">
            <v>JAPAN</v>
          </cell>
          <cell r="S3299">
            <v>3</v>
          </cell>
          <cell r="T3299" t="str">
            <v>TIRE</v>
          </cell>
          <cell r="V3299" t="str">
            <v>265/75R16</v>
          </cell>
          <cell r="Y3299" t="str">
            <v>24</v>
          </cell>
          <cell r="AL3299" t="str">
            <v>FH ATX</v>
          </cell>
          <cell r="AO3299" t="str">
            <v>265/75R16</v>
          </cell>
          <cell r="AP3299" t="str">
            <v>LVRS</v>
          </cell>
          <cell r="AQ3299" t="str">
            <v>OTHERS</v>
          </cell>
          <cell r="AR3299" t="str">
            <v>16 Inch</v>
          </cell>
          <cell r="AW3299" t="str">
            <v>DISCONT</v>
          </cell>
          <cell r="AX3299" t="str">
            <v>NON</v>
          </cell>
          <cell r="AY3299" t="str">
            <v>F</v>
          </cell>
          <cell r="AZ3299">
            <v>91</v>
          </cell>
          <cell r="BA3299">
            <v>30</v>
          </cell>
          <cell r="BB3299">
            <v>10</v>
          </cell>
          <cell r="BC3299">
            <v>313</v>
          </cell>
          <cell r="BD3299" t="str">
            <v>LVR</v>
          </cell>
          <cell r="BE3299" t="str">
            <v>LVRS</v>
          </cell>
          <cell r="BF3299" t="str">
            <v>T</v>
          </cell>
          <cell r="BG3299" t="str">
            <v>T</v>
          </cell>
          <cell r="BH3299">
            <v>10</v>
          </cell>
          <cell r="BI3299">
            <v>10</v>
          </cell>
          <cell r="BJ3299">
            <v>0</v>
          </cell>
          <cell r="BK3299">
            <v>0.19710783904999998</v>
          </cell>
          <cell r="BL3299">
            <v>16</v>
          </cell>
          <cell r="BM3299">
            <v>75</v>
          </cell>
          <cell r="BN3299">
            <v>265</v>
          </cell>
          <cell r="BR3299">
            <v>0</v>
          </cell>
          <cell r="BS3299">
            <v>0</v>
          </cell>
          <cell r="BT3299">
            <v>0</v>
          </cell>
          <cell r="BU3299">
            <v>0</v>
          </cell>
          <cell r="BV3299">
            <v>0</v>
          </cell>
          <cell r="BW3299">
            <v>0</v>
          </cell>
          <cell r="BX3299">
            <v>0</v>
          </cell>
        </row>
        <row r="3300">
          <cell r="E3300" t="str">
            <v>FLVM1090</v>
          </cell>
          <cell r="F3300" t="str">
            <v>265/75R16 FIREHAWK RMT</v>
          </cell>
          <cell r="G3300" t="str">
            <v>265/75R16 FIREHAWK RMT</v>
          </cell>
          <cell r="H3300" t="str">
            <v>RMT</v>
          </cell>
          <cell r="I3300" t="str">
            <v>LVR1</v>
          </cell>
          <cell r="J3300" t="str">
            <v>LVR</v>
          </cell>
          <cell r="K3300" t="str">
            <v>FIRESTONE</v>
          </cell>
          <cell r="L3300" t="str">
            <v>265/75R16</v>
          </cell>
          <cell r="M3300" t="str">
            <v>FIREHAWK</v>
          </cell>
          <cell r="N3300" t="str">
            <v>LIGHT TRUCK &amp; VAN</v>
          </cell>
          <cell r="O3300" t="str">
            <v>LVRS</v>
          </cell>
          <cell r="P3300" t="str">
            <v>T/L</v>
          </cell>
          <cell r="Q3300" t="str">
            <v>ZDUMMY</v>
          </cell>
          <cell r="R3300" t="str">
            <v>JAPAN</v>
          </cell>
          <cell r="S3300">
            <v>3</v>
          </cell>
          <cell r="T3300" t="str">
            <v>TIRE</v>
          </cell>
          <cell r="V3300" t="str">
            <v>265/75R16</v>
          </cell>
          <cell r="Y3300" t="str">
            <v>24</v>
          </cell>
          <cell r="AL3300" t="str">
            <v>FH RMT</v>
          </cell>
          <cell r="AO3300" t="str">
            <v>265/75R16</v>
          </cell>
          <cell r="AP3300" t="str">
            <v>LVRS</v>
          </cell>
          <cell r="AQ3300" t="str">
            <v>OTHERS</v>
          </cell>
          <cell r="AR3300" t="str">
            <v>16 Inch</v>
          </cell>
          <cell r="AW3300" t="str">
            <v>DISCONT</v>
          </cell>
          <cell r="AX3300" t="str">
            <v>NON</v>
          </cell>
          <cell r="AY3300" t="str">
            <v>F</v>
          </cell>
          <cell r="AZ3300">
            <v>91</v>
          </cell>
          <cell r="BA3300">
            <v>30</v>
          </cell>
          <cell r="BB3300">
            <v>10</v>
          </cell>
          <cell r="BC3300">
            <v>313</v>
          </cell>
          <cell r="BD3300" t="str">
            <v>LVR</v>
          </cell>
          <cell r="BE3300" t="str">
            <v>LVRS</v>
          </cell>
          <cell r="BF3300" t="str">
            <v>T</v>
          </cell>
          <cell r="BG3300" t="str">
            <v>T</v>
          </cell>
          <cell r="BH3300">
            <v>10</v>
          </cell>
          <cell r="BI3300">
            <v>10</v>
          </cell>
          <cell r="BJ3300">
            <v>0</v>
          </cell>
          <cell r="BK3300">
            <v>0.19710783904999998</v>
          </cell>
          <cell r="BL3300">
            <v>16</v>
          </cell>
          <cell r="BM3300">
            <v>75</v>
          </cell>
          <cell r="BN3300">
            <v>265</v>
          </cell>
          <cell r="BR3300">
            <v>0</v>
          </cell>
          <cell r="BS3300">
            <v>0</v>
          </cell>
          <cell r="BT3300">
            <v>0</v>
          </cell>
          <cell r="BU3300">
            <v>0</v>
          </cell>
          <cell r="BV3300">
            <v>0</v>
          </cell>
          <cell r="BW3300">
            <v>0</v>
          </cell>
          <cell r="BX3300">
            <v>0</v>
          </cell>
        </row>
        <row r="3301">
          <cell r="E3301" t="str">
            <v>FLVM1100</v>
          </cell>
          <cell r="F3301" t="str">
            <v>32X1150R15 FIREHAWK RMT</v>
          </cell>
          <cell r="G3301" t="str">
            <v>32X1150R15 FIREHAWK RMT</v>
          </cell>
          <cell r="H3301" t="str">
            <v>RMT</v>
          </cell>
          <cell r="I3301" t="str">
            <v>LVR1</v>
          </cell>
          <cell r="J3301" t="str">
            <v>LVR</v>
          </cell>
          <cell r="K3301" t="str">
            <v>FIRESTONE</v>
          </cell>
          <cell r="L3301" t="str">
            <v>32X1150R15</v>
          </cell>
          <cell r="M3301" t="str">
            <v>FIREHAWK</v>
          </cell>
          <cell r="N3301" t="str">
            <v>LIGHT TRUCK &amp; VAN</v>
          </cell>
          <cell r="O3301" t="str">
            <v>LVRS</v>
          </cell>
          <cell r="P3301" t="str">
            <v>T/L</v>
          </cell>
          <cell r="Q3301" t="str">
            <v>ZDUMMY</v>
          </cell>
          <cell r="R3301" t="str">
            <v>JAPAN</v>
          </cell>
          <cell r="S3301">
            <v>3</v>
          </cell>
          <cell r="T3301" t="str">
            <v>TIRE</v>
          </cell>
          <cell r="V3301" t="str">
            <v>32X1150R15</v>
          </cell>
          <cell r="Y3301" t="str">
            <v>24</v>
          </cell>
          <cell r="AL3301" t="str">
            <v>FH RMT</v>
          </cell>
          <cell r="AO3301" t="str">
            <v>32X1150R15</v>
          </cell>
          <cell r="AP3301" t="str">
            <v>LVRS</v>
          </cell>
          <cell r="AQ3301" t="str">
            <v>OTHERS</v>
          </cell>
          <cell r="AR3301" t="str">
            <v>15 Inch</v>
          </cell>
          <cell r="AW3301" t="str">
            <v>DISCONT</v>
          </cell>
          <cell r="AX3301" t="str">
            <v>NON</v>
          </cell>
          <cell r="AY3301" t="str">
            <v>F</v>
          </cell>
          <cell r="AZ3301">
            <v>91</v>
          </cell>
          <cell r="BA3301">
            <v>30</v>
          </cell>
          <cell r="BB3301">
            <v>10</v>
          </cell>
          <cell r="BC3301">
            <v>314</v>
          </cell>
          <cell r="BD3301" t="str">
            <v>LVR</v>
          </cell>
          <cell r="BE3301" t="str">
            <v>LVRS</v>
          </cell>
          <cell r="BF3301" t="str">
            <v>T</v>
          </cell>
          <cell r="BG3301" t="str">
            <v>T</v>
          </cell>
          <cell r="BH3301">
            <v>10</v>
          </cell>
          <cell r="BI3301">
            <v>10</v>
          </cell>
          <cell r="BJ3301">
            <v>0.14599999999999999</v>
          </cell>
          <cell r="BK3301">
            <v>4.8207968099999998E-2</v>
          </cell>
          <cell r="BL3301">
            <v>15</v>
          </cell>
          <cell r="BN3301">
            <v>292.10000000000002</v>
          </cell>
          <cell r="BR3301">
            <v>0</v>
          </cell>
          <cell r="BS3301">
            <v>0</v>
          </cell>
          <cell r="BT3301">
            <v>0</v>
          </cell>
          <cell r="BU3301">
            <v>0</v>
          </cell>
          <cell r="BV3301">
            <v>0</v>
          </cell>
          <cell r="BW3301">
            <v>0</v>
          </cell>
          <cell r="BX3301">
            <v>0</v>
          </cell>
        </row>
        <row r="3302">
          <cell r="E3302" t="str">
            <v>FLVM1110</v>
          </cell>
          <cell r="F3302" t="str">
            <v>33X1250R15 FIREHAWK RMT</v>
          </cell>
          <cell r="G3302" t="str">
            <v>33X1250R15 FIREHAWK RMT</v>
          </cell>
          <cell r="H3302" t="str">
            <v>RMT</v>
          </cell>
          <cell r="I3302" t="str">
            <v>LVR1</v>
          </cell>
          <cell r="J3302" t="str">
            <v>LVR</v>
          </cell>
          <cell r="K3302" t="str">
            <v>FIRESTONE</v>
          </cell>
          <cell r="L3302" t="str">
            <v>33X1250R15</v>
          </cell>
          <cell r="M3302" t="str">
            <v>FIREHAWK</v>
          </cell>
          <cell r="N3302" t="str">
            <v>LIGHT TRUCK &amp; VAN</v>
          </cell>
          <cell r="O3302" t="str">
            <v>LVRS</v>
          </cell>
          <cell r="P3302" t="str">
            <v>T/L</v>
          </cell>
          <cell r="Q3302" t="str">
            <v>ZDUMMY</v>
          </cell>
          <cell r="R3302" t="str">
            <v>JAPAN</v>
          </cell>
          <cell r="S3302">
            <v>3</v>
          </cell>
          <cell r="T3302" t="str">
            <v>TIRE</v>
          </cell>
          <cell r="V3302" t="str">
            <v>33X1250R15</v>
          </cell>
          <cell r="Y3302" t="str">
            <v>24</v>
          </cell>
          <cell r="AL3302" t="str">
            <v>FH RMT</v>
          </cell>
          <cell r="AO3302" t="str">
            <v>33X1250R15</v>
          </cell>
          <cell r="AP3302" t="str">
            <v>LVRS</v>
          </cell>
          <cell r="AQ3302" t="str">
            <v>OTHERS</v>
          </cell>
          <cell r="AR3302" t="str">
            <v>15 Inch</v>
          </cell>
          <cell r="AW3302" t="str">
            <v>DISCONT</v>
          </cell>
          <cell r="AX3302" t="str">
            <v>NON</v>
          </cell>
          <cell r="AY3302" t="str">
            <v>F</v>
          </cell>
          <cell r="AZ3302">
            <v>91</v>
          </cell>
          <cell r="BA3302">
            <v>30</v>
          </cell>
          <cell r="BB3302">
            <v>10</v>
          </cell>
          <cell r="BC3302">
            <v>314</v>
          </cell>
          <cell r="BD3302" t="str">
            <v>LVR</v>
          </cell>
          <cell r="BE3302" t="str">
            <v>LVRS</v>
          </cell>
          <cell r="BF3302" t="str">
            <v>T</v>
          </cell>
          <cell r="BG3302" t="str">
            <v>T</v>
          </cell>
          <cell r="BH3302">
            <v>10</v>
          </cell>
          <cell r="BI3302">
            <v>10</v>
          </cell>
          <cell r="BJ3302">
            <v>0.17299999999999999</v>
          </cell>
          <cell r="BK3302">
            <v>5.1895057500000001E-2</v>
          </cell>
          <cell r="BL3302">
            <v>15</v>
          </cell>
          <cell r="BN3302">
            <v>317.5</v>
          </cell>
          <cell r="BR3302">
            <v>0</v>
          </cell>
          <cell r="BS3302">
            <v>0</v>
          </cell>
          <cell r="BT3302">
            <v>0</v>
          </cell>
          <cell r="BU3302">
            <v>0</v>
          </cell>
          <cell r="BV3302">
            <v>0</v>
          </cell>
          <cell r="BW3302">
            <v>0</v>
          </cell>
          <cell r="BX3302">
            <v>0</v>
          </cell>
        </row>
        <row r="3303">
          <cell r="E3303" t="str">
            <v>FLVM1120</v>
          </cell>
          <cell r="F3303" t="str">
            <v>235/75R15 WILDERNESS ATII</v>
          </cell>
          <cell r="G3303" t="str">
            <v>235/75R15 WILDERNESS ATII</v>
          </cell>
          <cell r="H3303" t="str">
            <v>WILDERNESS AT2</v>
          </cell>
          <cell r="I3303" t="str">
            <v>PSR7</v>
          </cell>
          <cell r="J3303" t="str">
            <v>4X4 16 DOWN</v>
          </cell>
          <cell r="K3303" t="str">
            <v>FIRESTONE</v>
          </cell>
          <cell r="L3303" t="str">
            <v>235/75R15</v>
          </cell>
          <cell r="M3303" t="str">
            <v>WILDERNESS</v>
          </cell>
          <cell r="N3303" t="str">
            <v>4X4 LVR</v>
          </cell>
          <cell r="O3303" t="str">
            <v>4X4</v>
          </cell>
          <cell r="P3303" t="str">
            <v>T/L</v>
          </cell>
          <cell r="Q3303" t="str">
            <v>ZDUMMY</v>
          </cell>
          <cell r="R3303" t="str">
            <v>JAPAN</v>
          </cell>
          <cell r="S3303">
            <v>3</v>
          </cell>
          <cell r="T3303" t="str">
            <v>TIRE</v>
          </cell>
          <cell r="V3303" t="str">
            <v>235/75R15</v>
          </cell>
          <cell r="Y3303" t="str">
            <v>24</v>
          </cell>
          <cell r="AL3303" t="str">
            <v>WDA ATII</v>
          </cell>
          <cell r="AO3303" t="str">
            <v>235/75R15</v>
          </cell>
          <cell r="AP3303" t="str">
            <v>LVRS</v>
          </cell>
          <cell r="AQ3303" t="str">
            <v>DUELERS</v>
          </cell>
          <cell r="AR3303" t="str">
            <v>15 Inch</v>
          </cell>
          <cell r="AW3303" t="str">
            <v>DISCONT</v>
          </cell>
          <cell r="AX3303" t="str">
            <v>NON</v>
          </cell>
          <cell r="AY3303" t="str">
            <v>F</v>
          </cell>
          <cell r="AZ3303">
            <v>91</v>
          </cell>
          <cell r="BA3303">
            <v>30</v>
          </cell>
          <cell r="BB3303">
            <v>10</v>
          </cell>
          <cell r="BC3303">
            <v>310</v>
          </cell>
          <cell r="BD3303" t="str">
            <v>LVR</v>
          </cell>
          <cell r="BE3303" t="str">
            <v>LVRS</v>
          </cell>
          <cell r="BF3303" t="str">
            <v>T</v>
          </cell>
          <cell r="BG3303" t="str">
            <v>T</v>
          </cell>
          <cell r="BH3303">
            <v>10</v>
          </cell>
          <cell r="BI3303">
            <v>10</v>
          </cell>
          <cell r="BJ3303">
            <v>0.115</v>
          </cell>
          <cell r="BK3303">
            <v>0.14795611875</v>
          </cell>
          <cell r="BL3303">
            <v>15</v>
          </cell>
          <cell r="BM3303">
            <v>75</v>
          </cell>
          <cell r="BN3303">
            <v>235</v>
          </cell>
          <cell r="BR3303">
            <v>0</v>
          </cell>
          <cell r="BS3303">
            <v>0</v>
          </cell>
          <cell r="BT3303">
            <v>0</v>
          </cell>
          <cell r="BU3303">
            <v>0</v>
          </cell>
          <cell r="BV3303">
            <v>0</v>
          </cell>
          <cell r="BW3303">
            <v>0</v>
          </cell>
          <cell r="BX3303">
            <v>0</v>
          </cell>
        </row>
        <row r="3304">
          <cell r="E3304" t="str">
            <v>FLVM1130</v>
          </cell>
          <cell r="F3304" t="str">
            <v>30X950R15 WILDERNESS ATII</v>
          </cell>
          <cell r="G3304" t="str">
            <v>30X950R15 WILDERNESS ATII</v>
          </cell>
          <cell r="H3304" t="str">
            <v>WILDERNESS AT2</v>
          </cell>
          <cell r="I3304" t="str">
            <v>PSR7</v>
          </cell>
          <cell r="J3304" t="str">
            <v>4X4 16 DOWN</v>
          </cell>
          <cell r="K3304" t="str">
            <v>FIRESTONE</v>
          </cell>
          <cell r="L3304" t="str">
            <v>30X950R15</v>
          </cell>
          <cell r="M3304" t="str">
            <v>WILDERNESS</v>
          </cell>
          <cell r="N3304" t="str">
            <v>4X4 LVR</v>
          </cell>
          <cell r="O3304" t="str">
            <v>4X4</v>
          </cell>
          <cell r="P3304" t="str">
            <v>T/L</v>
          </cell>
          <cell r="Q3304" t="str">
            <v>ZDUMMY</v>
          </cell>
          <cell r="R3304" t="str">
            <v>JAPAN</v>
          </cell>
          <cell r="S3304">
            <v>3</v>
          </cell>
          <cell r="T3304" t="str">
            <v>TIRE</v>
          </cell>
          <cell r="V3304" t="str">
            <v>30X950R15</v>
          </cell>
          <cell r="Y3304" t="str">
            <v>24</v>
          </cell>
          <cell r="AL3304" t="str">
            <v>WDA ATII</v>
          </cell>
          <cell r="AO3304" t="str">
            <v>30X950R15</v>
          </cell>
          <cell r="AP3304" t="str">
            <v>LVRS</v>
          </cell>
          <cell r="AQ3304" t="str">
            <v>DUELERS</v>
          </cell>
          <cell r="AR3304" t="str">
            <v>15 Inch</v>
          </cell>
          <cell r="AW3304" t="str">
            <v>DISCONT</v>
          </cell>
          <cell r="AX3304" t="str">
            <v>NON</v>
          </cell>
          <cell r="AY3304" t="str">
            <v>F</v>
          </cell>
          <cell r="AZ3304">
            <v>91</v>
          </cell>
          <cell r="BA3304">
            <v>30</v>
          </cell>
          <cell r="BB3304">
            <v>10</v>
          </cell>
          <cell r="BC3304">
            <v>311</v>
          </cell>
          <cell r="BD3304" t="str">
            <v>LVR</v>
          </cell>
          <cell r="BE3304" t="str">
            <v>LVRS</v>
          </cell>
          <cell r="BF3304" t="str">
            <v>T</v>
          </cell>
          <cell r="BG3304" t="str">
            <v>T</v>
          </cell>
          <cell r="BH3304">
            <v>10</v>
          </cell>
          <cell r="BI3304">
            <v>10</v>
          </cell>
          <cell r="BJ3304">
            <v>0.11700000000000001</v>
          </cell>
          <cell r="BK3304">
            <v>4.7177324999999999E-2</v>
          </cell>
          <cell r="BL3304">
            <v>15</v>
          </cell>
          <cell r="BN3304">
            <v>285</v>
          </cell>
          <cell r="BR3304">
            <v>0</v>
          </cell>
          <cell r="BS3304">
            <v>0</v>
          </cell>
          <cell r="BT3304">
            <v>0</v>
          </cell>
          <cell r="BU3304">
            <v>0</v>
          </cell>
          <cell r="BV3304">
            <v>0</v>
          </cell>
          <cell r="BW3304">
            <v>0</v>
          </cell>
          <cell r="BX3304">
            <v>0</v>
          </cell>
        </row>
        <row r="3305">
          <cell r="E3305" t="str">
            <v>FLVM1140</v>
          </cell>
          <cell r="F3305" t="str">
            <v>31X1050R15 WILDERNESS ATII</v>
          </cell>
          <cell r="G3305" t="str">
            <v>31X1050R15 WILDERNESS ATII</v>
          </cell>
          <cell r="H3305" t="str">
            <v>WILDERNESS AT2</v>
          </cell>
          <cell r="I3305" t="str">
            <v>PSR7</v>
          </cell>
          <cell r="J3305" t="str">
            <v>4X4 16 DOWN</v>
          </cell>
          <cell r="K3305" t="str">
            <v>FIRESTONE</v>
          </cell>
          <cell r="L3305" t="str">
            <v>31X1050R15</v>
          </cell>
          <cell r="M3305" t="str">
            <v>WILDERNESS</v>
          </cell>
          <cell r="N3305" t="str">
            <v>4X4 LVR</v>
          </cell>
          <cell r="O3305" t="str">
            <v>4X4</v>
          </cell>
          <cell r="P3305" t="str">
            <v>T/L</v>
          </cell>
          <cell r="Q3305" t="str">
            <v>ZDUMMY</v>
          </cell>
          <cell r="R3305" t="str">
            <v>JAPAN</v>
          </cell>
          <cell r="S3305">
            <v>3</v>
          </cell>
          <cell r="T3305" t="str">
            <v>TIRE</v>
          </cell>
          <cell r="V3305" t="str">
            <v>31X1050R15</v>
          </cell>
          <cell r="Y3305" t="str">
            <v>24</v>
          </cell>
          <cell r="AL3305" t="str">
            <v>WDA ATII</v>
          </cell>
          <cell r="AO3305" t="str">
            <v>31X1050R15</v>
          </cell>
          <cell r="AP3305" t="str">
            <v>LVRS</v>
          </cell>
          <cell r="AQ3305" t="str">
            <v>DUELERS</v>
          </cell>
          <cell r="AR3305" t="str">
            <v>15 Inch</v>
          </cell>
          <cell r="AW3305" t="str">
            <v>DISCONT</v>
          </cell>
          <cell r="AX3305" t="str">
            <v>NON</v>
          </cell>
          <cell r="AY3305" t="str">
            <v>F</v>
          </cell>
          <cell r="AZ3305">
            <v>91</v>
          </cell>
          <cell r="BA3305">
            <v>30</v>
          </cell>
          <cell r="BB3305">
            <v>10</v>
          </cell>
          <cell r="BC3305">
            <v>312</v>
          </cell>
          <cell r="BD3305" t="str">
            <v>LVR</v>
          </cell>
          <cell r="BE3305" t="str">
            <v>LVRS</v>
          </cell>
          <cell r="BF3305" t="str">
            <v>T</v>
          </cell>
          <cell r="BG3305" t="str">
            <v>T</v>
          </cell>
          <cell r="BH3305">
            <v>10</v>
          </cell>
          <cell r="BI3305">
            <v>10</v>
          </cell>
          <cell r="BJ3305">
            <v>0.13300000000000001</v>
          </cell>
          <cell r="BK3305">
            <v>5.3056345499999998E-2</v>
          </cell>
          <cell r="BL3305">
            <v>15</v>
          </cell>
          <cell r="BN3305">
            <v>325.5</v>
          </cell>
          <cell r="BR3305">
            <v>0</v>
          </cell>
          <cell r="BS3305">
            <v>0</v>
          </cell>
          <cell r="BT3305">
            <v>0</v>
          </cell>
          <cell r="BU3305">
            <v>0</v>
          </cell>
          <cell r="BV3305">
            <v>0</v>
          </cell>
          <cell r="BW3305">
            <v>0</v>
          </cell>
          <cell r="BX3305">
            <v>0</v>
          </cell>
        </row>
        <row r="3306">
          <cell r="E3306" t="str">
            <v>FLVM1150</v>
          </cell>
          <cell r="F3306" t="str">
            <v>215/75R15 WILDERNESS ATIII</v>
          </cell>
          <cell r="G3306" t="str">
            <v>215/75R15 WILDERNESS ATIII</v>
          </cell>
          <cell r="H3306" t="str">
            <v>WILDERNESS AT3</v>
          </cell>
          <cell r="I3306" t="str">
            <v>PSR7</v>
          </cell>
          <cell r="J3306" t="str">
            <v>4X4 16 DOWN</v>
          </cell>
          <cell r="K3306" t="str">
            <v>FIRESTONE</v>
          </cell>
          <cell r="L3306" t="str">
            <v>215/75R15</v>
          </cell>
          <cell r="M3306" t="str">
            <v>WILDERNESS</v>
          </cell>
          <cell r="N3306" t="str">
            <v>4X4 LVR</v>
          </cell>
          <cell r="O3306" t="str">
            <v>4X4</v>
          </cell>
          <cell r="P3306" t="str">
            <v>T/L</v>
          </cell>
          <cell r="Q3306" t="str">
            <v>ZDUMMY</v>
          </cell>
          <cell r="R3306" t="str">
            <v>JAPAN</v>
          </cell>
          <cell r="S3306">
            <v>3</v>
          </cell>
          <cell r="T3306" t="str">
            <v>TIRE</v>
          </cell>
          <cell r="V3306" t="str">
            <v>215/75R15</v>
          </cell>
          <cell r="Y3306" t="str">
            <v>24</v>
          </cell>
          <cell r="AL3306" t="str">
            <v>WDA ATIII</v>
          </cell>
          <cell r="AO3306" t="str">
            <v>215/75R15</v>
          </cell>
          <cell r="AP3306" t="str">
            <v>LVRS</v>
          </cell>
          <cell r="AQ3306" t="str">
            <v>DUELERS</v>
          </cell>
          <cell r="AR3306" t="str">
            <v>15 Inch</v>
          </cell>
          <cell r="AW3306" t="str">
            <v>DISCONT</v>
          </cell>
          <cell r="AX3306" t="str">
            <v>NON</v>
          </cell>
          <cell r="AY3306" t="str">
            <v>F</v>
          </cell>
          <cell r="AZ3306">
            <v>91</v>
          </cell>
          <cell r="BA3306">
            <v>30</v>
          </cell>
          <cell r="BB3306">
            <v>10</v>
          </cell>
          <cell r="BC3306">
            <v>310</v>
          </cell>
          <cell r="BD3306" t="str">
            <v>LVR</v>
          </cell>
          <cell r="BE3306" t="str">
            <v>LVRS</v>
          </cell>
          <cell r="BF3306" t="str">
            <v>T</v>
          </cell>
          <cell r="BG3306" t="str">
            <v>T</v>
          </cell>
          <cell r="BH3306">
            <v>10</v>
          </cell>
          <cell r="BI3306">
            <v>10</v>
          </cell>
          <cell r="BJ3306">
            <v>0.153</v>
          </cell>
          <cell r="BK3306">
            <v>0.12620262374999999</v>
          </cell>
          <cell r="BL3306">
            <v>15</v>
          </cell>
          <cell r="BM3306">
            <v>75</v>
          </cell>
          <cell r="BN3306">
            <v>215</v>
          </cell>
          <cell r="BR3306">
            <v>0</v>
          </cell>
          <cell r="BS3306">
            <v>0</v>
          </cell>
          <cell r="BT3306">
            <v>0</v>
          </cell>
          <cell r="BU3306">
            <v>0</v>
          </cell>
          <cell r="BV3306">
            <v>0</v>
          </cell>
          <cell r="BW3306">
            <v>0</v>
          </cell>
          <cell r="BX3306">
            <v>0</v>
          </cell>
        </row>
        <row r="3307">
          <cell r="E3307" t="str">
            <v>FLVM1160</v>
          </cell>
          <cell r="F3307" t="str">
            <v>265/75R16 WILDERNESS ATIII</v>
          </cell>
          <cell r="G3307" t="str">
            <v>265/75R16 WILDERNESS ATIII</v>
          </cell>
          <cell r="H3307" t="str">
            <v>WILDERNESS AT3</v>
          </cell>
          <cell r="I3307" t="str">
            <v>PSR7</v>
          </cell>
          <cell r="J3307" t="str">
            <v>4X4 16 DOWN</v>
          </cell>
          <cell r="K3307" t="str">
            <v>FIRESTONE</v>
          </cell>
          <cell r="L3307" t="str">
            <v>265/75R16</v>
          </cell>
          <cell r="M3307" t="str">
            <v>WILDERNESS</v>
          </cell>
          <cell r="N3307" t="str">
            <v>4X4 LVR</v>
          </cell>
          <cell r="O3307" t="str">
            <v>4X4</v>
          </cell>
          <cell r="P3307" t="str">
            <v>T/L</v>
          </cell>
          <cell r="Q3307" t="str">
            <v>ZDUMMY</v>
          </cell>
          <cell r="R3307" t="str">
            <v>JAPAN</v>
          </cell>
          <cell r="S3307">
            <v>3</v>
          </cell>
          <cell r="T3307" t="str">
            <v>TIRE</v>
          </cell>
          <cell r="V3307" t="str">
            <v>265/75R16</v>
          </cell>
          <cell r="Y3307" t="str">
            <v>24</v>
          </cell>
          <cell r="AL3307" t="str">
            <v>WDA ATIII</v>
          </cell>
          <cell r="AO3307" t="str">
            <v>265/75R16</v>
          </cell>
          <cell r="AP3307" t="str">
            <v>LVRS</v>
          </cell>
          <cell r="AQ3307" t="str">
            <v>DUELERS</v>
          </cell>
          <cell r="AR3307" t="str">
            <v>16 Inch</v>
          </cell>
          <cell r="AW3307" t="str">
            <v>DISCONT</v>
          </cell>
          <cell r="AX3307" t="str">
            <v>NON</v>
          </cell>
          <cell r="AY3307" t="str">
            <v>F</v>
          </cell>
          <cell r="AZ3307">
            <v>91</v>
          </cell>
          <cell r="BA3307">
            <v>30</v>
          </cell>
          <cell r="BB3307">
            <v>10</v>
          </cell>
          <cell r="BC3307">
            <v>313</v>
          </cell>
          <cell r="BD3307" t="str">
            <v>LVR</v>
          </cell>
          <cell r="BE3307" t="str">
            <v>LVRS</v>
          </cell>
          <cell r="BF3307" t="str">
            <v>T</v>
          </cell>
          <cell r="BG3307" t="str">
            <v>T</v>
          </cell>
          <cell r="BH3307">
            <v>10</v>
          </cell>
          <cell r="BI3307">
            <v>10</v>
          </cell>
          <cell r="BJ3307">
            <v>8.5999999999999993E-2</v>
          </cell>
          <cell r="BK3307">
            <v>0.19710783904999998</v>
          </cell>
          <cell r="BL3307">
            <v>16</v>
          </cell>
          <cell r="BM3307">
            <v>75</v>
          </cell>
          <cell r="BN3307">
            <v>265</v>
          </cell>
          <cell r="BR3307">
            <v>0</v>
          </cell>
          <cell r="BS3307">
            <v>0</v>
          </cell>
          <cell r="BT3307">
            <v>0</v>
          </cell>
          <cell r="BU3307">
            <v>0</v>
          </cell>
          <cell r="BV3307">
            <v>0</v>
          </cell>
          <cell r="BW3307">
            <v>0</v>
          </cell>
          <cell r="BX3307">
            <v>0</v>
          </cell>
        </row>
        <row r="3308">
          <cell r="E3308" t="str">
            <v>FLVM2020</v>
          </cell>
          <cell r="F3308" t="str">
            <v>235/75R15 6PR WDA4 OWT</v>
          </cell>
          <cell r="G3308" t="str">
            <v>235/75R15 6PR WDA4 OWT</v>
          </cell>
          <cell r="H3308" t="str">
            <v>WILDERNESS A4</v>
          </cell>
          <cell r="I3308" t="str">
            <v>PSR7</v>
          </cell>
          <cell r="J3308" t="str">
            <v>4X4 16 DOWN</v>
          </cell>
          <cell r="K3308" t="str">
            <v>FIRESTONE</v>
          </cell>
          <cell r="L3308" t="str">
            <v>235/75R15 6PR</v>
          </cell>
          <cell r="M3308" t="str">
            <v>WILDERNESS</v>
          </cell>
          <cell r="N3308" t="str">
            <v>4X4 LVR</v>
          </cell>
          <cell r="O3308" t="str">
            <v>4X4</v>
          </cell>
          <cell r="P3308" t="str">
            <v>T/L</v>
          </cell>
          <cell r="Q3308" t="str">
            <v>ZDUMMY</v>
          </cell>
          <cell r="R3308" t="str">
            <v>JAPAN</v>
          </cell>
          <cell r="S3308">
            <v>3</v>
          </cell>
          <cell r="T3308" t="str">
            <v>TIRE</v>
          </cell>
          <cell r="V3308" t="str">
            <v>235/75R15</v>
          </cell>
          <cell r="W3308" t="str">
            <v>6PR</v>
          </cell>
          <cell r="Y3308" t="str">
            <v>24</v>
          </cell>
          <cell r="AL3308" t="str">
            <v>WDA4</v>
          </cell>
          <cell r="AO3308" t="str">
            <v>235/75R15</v>
          </cell>
          <cell r="AP3308" t="str">
            <v>LVRS</v>
          </cell>
          <cell r="AQ3308" t="str">
            <v>DUELERS</v>
          </cell>
          <cell r="AR3308" t="str">
            <v>15 Inch</v>
          </cell>
          <cell r="AW3308" t="str">
            <v>DISCONT</v>
          </cell>
          <cell r="AX3308" t="str">
            <v>NON</v>
          </cell>
          <cell r="AY3308" t="str">
            <v>F</v>
          </cell>
          <cell r="AZ3308">
            <v>91</v>
          </cell>
          <cell r="BA3308">
            <v>30</v>
          </cell>
          <cell r="BB3308">
            <v>10</v>
          </cell>
          <cell r="BC3308">
            <v>310</v>
          </cell>
          <cell r="BD3308" t="str">
            <v>LVR</v>
          </cell>
          <cell r="BE3308" t="str">
            <v>LVRS</v>
          </cell>
          <cell r="BF3308" t="str">
            <v>T</v>
          </cell>
          <cell r="BG3308" t="str">
            <v>T</v>
          </cell>
          <cell r="BH3308">
            <v>10</v>
          </cell>
          <cell r="BI3308">
            <v>10</v>
          </cell>
          <cell r="BJ3308">
            <v>0.10100000000000001</v>
          </cell>
          <cell r="BK3308">
            <v>0.14795611875</v>
          </cell>
          <cell r="BL3308">
            <v>15</v>
          </cell>
          <cell r="BM3308">
            <v>75</v>
          </cell>
          <cell r="BN3308">
            <v>235</v>
          </cell>
          <cell r="BR3308">
            <v>0</v>
          </cell>
          <cell r="BS3308">
            <v>0</v>
          </cell>
          <cell r="BT3308">
            <v>0</v>
          </cell>
          <cell r="BU3308">
            <v>0</v>
          </cell>
          <cell r="BV3308">
            <v>0</v>
          </cell>
          <cell r="BW3308">
            <v>0</v>
          </cell>
          <cell r="BX3308">
            <v>0</v>
          </cell>
        </row>
        <row r="3309">
          <cell r="E3309" t="str">
            <v>FLVM2030</v>
          </cell>
          <cell r="F3309" t="str">
            <v>265/75R16 6PR WDA4 OWT</v>
          </cell>
          <cell r="G3309" t="str">
            <v>265/75R16 6PR WDA4 OWT</v>
          </cell>
          <cell r="H3309" t="str">
            <v>WILDERNESS A4</v>
          </cell>
          <cell r="I3309" t="str">
            <v>PSR7</v>
          </cell>
          <cell r="J3309" t="str">
            <v>4X4 16 DOWN</v>
          </cell>
          <cell r="K3309" t="str">
            <v>FIRESTONE</v>
          </cell>
          <cell r="L3309" t="str">
            <v>265/75R16 6PR</v>
          </cell>
          <cell r="M3309" t="str">
            <v>WILDERNESS</v>
          </cell>
          <cell r="N3309" t="str">
            <v>4X4 LVR</v>
          </cell>
          <cell r="O3309" t="str">
            <v>4X4</v>
          </cell>
          <cell r="P3309" t="str">
            <v>T/L</v>
          </cell>
          <cell r="Q3309" t="str">
            <v>ZDUMMY</v>
          </cell>
          <cell r="R3309" t="str">
            <v>JAPAN</v>
          </cell>
          <cell r="S3309">
            <v>3</v>
          </cell>
          <cell r="T3309" t="str">
            <v>TIRE</v>
          </cell>
          <cell r="V3309" t="str">
            <v>265/75R16</v>
          </cell>
          <cell r="W3309" t="str">
            <v>6PR</v>
          </cell>
          <cell r="Y3309" t="str">
            <v>24</v>
          </cell>
          <cell r="AL3309" t="str">
            <v>WDA4</v>
          </cell>
          <cell r="AO3309" t="str">
            <v>265/75R16</v>
          </cell>
          <cell r="AP3309" t="str">
            <v>LVRS</v>
          </cell>
          <cell r="AQ3309" t="str">
            <v>DUELERS</v>
          </cell>
          <cell r="AR3309" t="str">
            <v>16 Inch</v>
          </cell>
          <cell r="AW3309" t="str">
            <v>DISCONT</v>
          </cell>
          <cell r="AX3309" t="str">
            <v>NON</v>
          </cell>
          <cell r="AY3309" t="str">
            <v>F</v>
          </cell>
          <cell r="AZ3309">
            <v>91</v>
          </cell>
          <cell r="BA3309">
            <v>30</v>
          </cell>
          <cell r="BB3309">
            <v>10</v>
          </cell>
          <cell r="BC3309">
            <v>313</v>
          </cell>
          <cell r="BD3309" t="str">
            <v>LVR</v>
          </cell>
          <cell r="BE3309" t="str">
            <v>LVRS</v>
          </cell>
          <cell r="BF3309" t="str">
            <v>T</v>
          </cell>
          <cell r="BG3309" t="str">
            <v>T</v>
          </cell>
          <cell r="BH3309">
            <v>10</v>
          </cell>
          <cell r="BI3309">
            <v>10</v>
          </cell>
          <cell r="BJ3309">
            <v>0.153</v>
          </cell>
          <cell r="BK3309">
            <v>0.19710783904999998</v>
          </cell>
          <cell r="BL3309">
            <v>16</v>
          </cell>
          <cell r="BM3309">
            <v>75</v>
          </cell>
          <cell r="BN3309">
            <v>265</v>
          </cell>
          <cell r="BR3309">
            <v>0</v>
          </cell>
          <cell r="BS3309">
            <v>0</v>
          </cell>
          <cell r="BT3309">
            <v>0</v>
          </cell>
          <cell r="BU3309">
            <v>0</v>
          </cell>
          <cell r="BV3309">
            <v>0</v>
          </cell>
          <cell r="BW3309">
            <v>0</v>
          </cell>
          <cell r="BX3309">
            <v>0</v>
          </cell>
        </row>
        <row r="3310">
          <cell r="E3310" t="str">
            <v>FLVM2040</v>
          </cell>
          <cell r="F3310" t="str">
            <v>285/75R16 6PR WDA4 OWT</v>
          </cell>
          <cell r="G3310" t="str">
            <v>285/75R16 6PR WDA4 OWT</v>
          </cell>
          <cell r="H3310" t="str">
            <v>WILDERNESS A4</v>
          </cell>
          <cell r="I3310" t="str">
            <v>PSR7</v>
          </cell>
          <cell r="J3310" t="str">
            <v>4X4 16 DOWN</v>
          </cell>
          <cell r="K3310" t="str">
            <v>FIRESTONE</v>
          </cell>
          <cell r="L3310" t="str">
            <v>285/75R16 6PR</v>
          </cell>
          <cell r="M3310" t="str">
            <v>WILDERNESS</v>
          </cell>
          <cell r="N3310" t="str">
            <v>4X4 LVR</v>
          </cell>
          <cell r="O3310" t="str">
            <v>4X4</v>
          </cell>
          <cell r="P3310" t="str">
            <v>T/L</v>
          </cell>
          <cell r="Q3310" t="str">
            <v>ZDUMMY</v>
          </cell>
          <cell r="R3310" t="str">
            <v>JAPAN</v>
          </cell>
          <cell r="S3310">
            <v>3</v>
          </cell>
          <cell r="T3310" t="str">
            <v>TIRE</v>
          </cell>
          <cell r="V3310" t="str">
            <v>285/75R16</v>
          </cell>
          <cell r="W3310" t="str">
            <v>6PR</v>
          </cell>
          <cell r="Y3310" t="str">
            <v>24</v>
          </cell>
          <cell r="AL3310" t="str">
            <v>WDA4</v>
          </cell>
          <cell r="AO3310" t="str">
            <v>285/75R16</v>
          </cell>
          <cell r="AP3310" t="str">
            <v>LVRS</v>
          </cell>
          <cell r="AQ3310" t="str">
            <v>DUELERS</v>
          </cell>
          <cell r="AR3310" t="str">
            <v>16 Inch</v>
          </cell>
          <cell r="AW3310" t="str">
            <v>DISCONT</v>
          </cell>
          <cell r="AX3310" t="str">
            <v>NON</v>
          </cell>
          <cell r="AY3310" t="str">
            <v>F</v>
          </cell>
          <cell r="AZ3310">
            <v>91</v>
          </cell>
          <cell r="BA3310">
            <v>30</v>
          </cell>
          <cell r="BB3310">
            <v>10</v>
          </cell>
          <cell r="BC3310">
            <v>313</v>
          </cell>
          <cell r="BD3310" t="str">
            <v>LVR</v>
          </cell>
          <cell r="BE3310" t="str">
            <v>LVRS</v>
          </cell>
          <cell r="BF3310" t="str">
            <v>T</v>
          </cell>
          <cell r="BG3310" t="str">
            <v>T</v>
          </cell>
          <cell r="BH3310">
            <v>10</v>
          </cell>
          <cell r="BI3310">
            <v>10</v>
          </cell>
          <cell r="BJ3310">
            <v>0.182</v>
          </cell>
          <cell r="BK3310">
            <v>0.22600149324999999</v>
          </cell>
          <cell r="BL3310">
            <v>16</v>
          </cell>
          <cell r="BM3310">
            <v>75</v>
          </cell>
          <cell r="BN3310">
            <v>285</v>
          </cell>
          <cell r="BR3310">
            <v>0</v>
          </cell>
          <cell r="BS3310">
            <v>0</v>
          </cell>
          <cell r="BT3310">
            <v>0</v>
          </cell>
          <cell r="BU3310">
            <v>0</v>
          </cell>
          <cell r="BV3310">
            <v>0</v>
          </cell>
          <cell r="BW3310">
            <v>0</v>
          </cell>
          <cell r="BX3310">
            <v>0</v>
          </cell>
        </row>
        <row r="3311">
          <cell r="E3311" t="str">
            <v>FLVM2050</v>
          </cell>
          <cell r="F3311" t="str">
            <v>30X950R15 6PR WDA4 OWT</v>
          </cell>
          <cell r="G3311" t="str">
            <v>30X950R15 6PR WDA4 OWT</v>
          </cell>
          <cell r="H3311" t="str">
            <v>WILDERNESS A4</v>
          </cell>
          <cell r="I3311" t="str">
            <v>PSR7</v>
          </cell>
          <cell r="J3311" t="str">
            <v>4X4 16 DOWN</v>
          </cell>
          <cell r="K3311" t="str">
            <v>FIRESTONE</v>
          </cell>
          <cell r="L3311" t="str">
            <v>30X950R15 6PR</v>
          </cell>
          <cell r="M3311" t="str">
            <v>WILDERNESS</v>
          </cell>
          <cell r="N3311" t="str">
            <v>4X4 LVR</v>
          </cell>
          <cell r="O3311" t="str">
            <v>4X4</v>
          </cell>
          <cell r="P3311" t="str">
            <v>T/L</v>
          </cell>
          <cell r="Q3311" t="str">
            <v>ZDUMMY</v>
          </cell>
          <cell r="R3311" t="str">
            <v>JAPAN</v>
          </cell>
          <cell r="S3311">
            <v>3</v>
          </cell>
          <cell r="T3311" t="str">
            <v>TIRE</v>
          </cell>
          <cell r="V3311" t="str">
            <v>30X950R15</v>
          </cell>
          <cell r="W3311" t="str">
            <v>6PR</v>
          </cell>
          <cell r="Y3311" t="str">
            <v>24</v>
          </cell>
          <cell r="AL3311" t="str">
            <v>WDA4</v>
          </cell>
          <cell r="AO3311" t="str">
            <v>30X950R15</v>
          </cell>
          <cell r="AP3311" t="str">
            <v>LVRS</v>
          </cell>
          <cell r="AQ3311" t="str">
            <v>DUELERS</v>
          </cell>
          <cell r="AR3311" t="str">
            <v>15 Inch</v>
          </cell>
          <cell r="AW3311" t="str">
            <v>DISCONT</v>
          </cell>
          <cell r="AX3311" t="str">
            <v>NON</v>
          </cell>
          <cell r="AY3311" t="str">
            <v>F</v>
          </cell>
          <cell r="AZ3311">
            <v>91</v>
          </cell>
          <cell r="BA3311">
            <v>30</v>
          </cell>
          <cell r="BB3311">
            <v>10</v>
          </cell>
          <cell r="BC3311">
            <v>311</v>
          </cell>
          <cell r="BD3311" t="str">
            <v>LVR</v>
          </cell>
          <cell r="BE3311" t="str">
            <v>LVRS</v>
          </cell>
          <cell r="BF3311" t="str">
            <v>T</v>
          </cell>
          <cell r="BG3311" t="str">
            <v>T</v>
          </cell>
          <cell r="BH3311">
            <v>10</v>
          </cell>
          <cell r="BI3311">
            <v>10</v>
          </cell>
          <cell r="BJ3311">
            <v>0.11700000000000001</v>
          </cell>
          <cell r="BK3311">
            <v>4.7177324999999999E-2</v>
          </cell>
          <cell r="BL3311">
            <v>15</v>
          </cell>
          <cell r="BN3311">
            <v>285</v>
          </cell>
          <cell r="BR3311">
            <v>0</v>
          </cell>
          <cell r="BS3311">
            <v>0</v>
          </cell>
          <cell r="BT3311">
            <v>0</v>
          </cell>
          <cell r="BU3311">
            <v>0</v>
          </cell>
          <cell r="BV3311">
            <v>0</v>
          </cell>
          <cell r="BW3311">
            <v>0</v>
          </cell>
          <cell r="BX3311">
            <v>0</v>
          </cell>
        </row>
        <row r="3312">
          <cell r="E3312" t="str">
            <v>FLVM2060</v>
          </cell>
          <cell r="F3312" t="str">
            <v>31X1050R15 6PR WDA4 OWT</v>
          </cell>
          <cell r="G3312" t="str">
            <v>31X1050R15 6PR WDA4 OWT</v>
          </cell>
          <cell r="H3312" t="str">
            <v>WILDERNESS A4</v>
          </cell>
          <cell r="I3312" t="str">
            <v>PSR7</v>
          </cell>
          <cell r="J3312" t="str">
            <v>4X4 16 DOWN</v>
          </cell>
          <cell r="K3312" t="str">
            <v>FIRESTONE</v>
          </cell>
          <cell r="L3312" t="str">
            <v>31X1050R15 6PR</v>
          </cell>
          <cell r="M3312" t="str">
            <v>WILDERNESS</v>
          </cell>
          <cell r="N3312" t="str">
            <v>4X4 LVR</v>
          </cell>
          <cell r="O3312" t="str">
            <v>4X4</v>
          </cell>
          <cell r="P3312" t="str">
            <v>T/L</v>
          </cell>
          <cell r="Q3312" t="str">
            <v>ZDUMMY</v>
          </cell>
          <cell r="R3312" t="str">
            <v>JAPAN</v>
          </cell>
          <cell r="S3312">
            <v>3</v>
          </cell>
          <cell r="T3312" t="str">
            <v>TIRE</v>
          </cell>
          <cell r="V3312" t="str">
            <v>31X1050R15</v>
          </cell>
          <cell r="W3312" t="str">
            <v>6PR</v>
          </cell>
          <cell r="Y3312" t="str">
            <v>24</v>
          </cell>
          <cell r="AL3312" t="str">
            <v>WDA4</v>
          </cell>
          <cell r="AO3312" t="str">
            <v>31X1050R15</v>
          </cell>
          <cell r="AP3312" t="str">
            <v>LVRS</v>
          </cell>
          <cell r="AQ3312" t="str">
            <v>DUELERS</v>
          </cell>
          <cell r="AR3312" t="str">
            <v>15 Inch</v>
          </cell>
          <cell r="AW3312" t="str">
            <v>DISCONT</v>
          </cell>
          <cell r="AX3312" t="str">
            <v>NON</v>
          </cell>
          <cell r="AY3312" t="str">
            <v>F</v>
          </cell>
          <cell r="AZ3312">
            <v>91</v>
          </cell>
          <cell r="BA3312">
            <v>30</v>
          </cell>
          <cell r="BB3312">
            <v>10</v>
          </cell>
          <cell r="BC3312">
            <v>312</v>
          </cell>
          <cell r="BD3312" t="str">
            <v>LVR</v>
          </cell>
          <cell r="BE3312" t="str">
            <v>LVRS</v>
          </cell>
          <cell r="BF3312" t="str">
            <v>T</v>
          </cell>
          <cell r="BG3312" t="str">
            <v>T</v>
          </cell>
          <cell r="BH3312">
            <v>10</v>
          </cell>
          <cell r="BI3312">
            <v>10</v>
          </cell>
          <cell r="BJ3312">
            <v>0.13300000000000001</v>
          </cell>
          <cell r="BK3312">
            <v>5.3056345499999998E-2</v>
          </cell>
          <cell r="BL3312">
            <v>15</v>
          </cell>
          <cell r="BN3312">
            <v>325.5</v>
          </cell>
          <cell r="BR3312">
            <v>0</v>
          </cell>
          <cell r="BS3312">
            <v>0</v>
          </cell>
          <cell r="BT3312">
            <v>0</v>
          </cell>
          <cell r="BU3312">
            <v>0</v>
          </cell>
          <cell r="BV3312">
            <v>0</v>
          </cell>
          <cell r="BW3312">
            <v>0</v>
          </cell>
          <cell r="BX3312">
            <v>0</v>
          </cell>
        </row>
        <row r="3313">
          <cell r="E3313" t="str">
            <v>FPSM3040</v>
          </cell>
          <cell r="F3313" t="str">
            <v>185/60R14 82V FIREHAWK 690</v>
          </cell>
          <cell r="G3313" t="str">
            <v>185/60R14 82V FIREHAWK 690</v>
          </cell>
          <cell r="H3313" t="str">
            <v>FIREHAWK 690</v>
          </cell>
          <cell r="I3313" t="str">
            <v>PSR5</v>
          </cell>
          <cell r="J3313" t="str">
            <v>PSR IPPAN XS (14 DOWN)</v>
          </cell>
          <cell r="K3313" t="str">
            <v>FIRESTONE</v>
          </cell>
          <cell r="L3313" t="str">
            <v>185/60R14</v>
          </cell>
          <cell r="M3313" t="str">
            <v>FIREHAWK</v>
          </cell>
          <cell r="N3313" t="str">
            <v>PASSENGER CAR</v>
          </cell>
          <cell r="O3313" t="str">
            <v>PSRS</v>
          </cell>
          <cell r="P3313" t="str">
            <v>T/L</v>
          </cell>
          <cell r="Q3313" t="str">
            <v>ZDUMMY</v>
          </cell>
          <cell r="R3313" t="str">
            <v>JAPAN</v>
          </cell>
          <cell r="S3313">
            <v>3</v>
          </cell>
          <cell r="T3313" t="str">
            <v>TIRE</v>
          </cell>
          <cell r="V3313" t="str">
            <v>185/60R14</v>
          </cell>
          <cell r="Y3313" t="str">
            <v>24</v>
          </cell>
          <cell r="AL3313" t="str">
            <v>FH 690</v>
          </cell>
          <cell r="AO3313" t="str">
            <v>185/60R14</v>
          </cell>
          <cell r="AP3313" t="str">
            <v>PSRS</v>
          </cell>
          <cell r="AQ3313" t="str">
            <v>OTHERS</v>
          </cell>
          <cell r="AR3313" t="str">
            <v>14 Inch</v>
          </cell>
          <cell r="AW3313" t="str">
            <v>DISCONT</v>
          </cell>
          <cell r="AX3313" t="str">
            <v>NON</v>
          </cell>
          <cell r="AY3313" t="str">
            <v>F</v>
          </cell>
          <cell r="AZ3313">
            <v>91</v>
          </cell>
          <cell r="BA3313">
            <v>40</v>
          </cell>
          <cell r="BB3313">
            <v>30</v>
          </cell>
          <cell r="BC3313">
            <v>303</v>
          </cell>
          <cell r="BD3313" t="str">
            <v>PS</v>
          </cell>
          <cell r="BE3313" t="str">
            <v>PSRS</v>
          </cell>
          <cell r="BF3313" t="str">
            <v>T</v>
          </cell>
          <cell r="BG3313" t="str">
            <v>T</v>
          </cell>
          <cell r="BH3313">
            <v>5.0999999999999996</v>
          </cell>
          <cell r="BI3313">
            <v>5.0999999999999996</v>
          </cell>
          <cell r="BJ3313">
            <v>4.8000000000000001E-2</v>
          </cell>
          <cell r="BK3313">
            <v>7.5064895999999964E-2</v>
          </cell>
          <cell r="BL3313">
            <v>14</v>
          </cell>
          <cell r="BM3313">
            <v>60</v>
          </cell>
          <cell r="BN3313">
            <v>185</v>
          </cell>
          <cell r="BR3313">
            <v>0</v>
          </cell>
          <cell r="BS3313">
            <v>0</v>
          </cell>
          <cell r="BT3313">
            <v>0</v>
          </cell>
          <cell r="BU3313">
            <v>0</v>
          </cell>
          <cell r="BV3313">
            <v>0</v>
          </cell>
          <cell r="BW3313">
            <v>0</v>
          </cell>
          <cell r="BX3313">
            <v>0</v>
          </cell>
        </row>
        <row r="3314">
          <cell r="E3314" t="str">
            <v>FPSM3050</v>
          </cell>
          <cell r="F3314" t="str">
            <v>195/60R14 86V FIREHAWK 690</v>
          </cell>
          <cell r="G3314" t="str">
            <v>195/60R14 86V FIREHAWK 690</v>
          </cell>
          <cell r="H3314" t="str">
            <v>FIREHAWK 690</v>
          </cell>
          <cell r="I3314" t="str">
            <v>PSR5</v>
          </cell>
          <cell r="J3314" t="str">
            <v>PSR IPPAN XS (14 DOWN)</v>
          </cell>
          <cell r="K3314" t="str">
            <v>FIRESTONE</v>
          </cell>
          <cell r="L3314" t="str">
            <v>195/60R14</v>
          </cell>
          <cell r="M3314" t="str">
            <v>FIREHAWK</v>
          </cell>
          <cell r="N3314" t="str">
            <v>PASSENGER CAR</v>
          </cell>
          <cell r="O3314" t="str">
            <v>PSRS</v>
          </cell>
          <cell r="P3314" t="str">
            <v>T/L</v>
          </cell>
          <cell r="Q3314" t="str">
            <v>ZDUMMY</v>
          </cell>
          <cell r="R3314" t="str">
            <v>JAPAN</v>
          </cell>
          <cell r="S3314">
            <v>3</v>
          </cell>
          <cell r="T3314" t="str">
            <v>TIRE</v>
          </cell>
          <cell r="V3314" t="str">
            <v>195/60R14</v>
          </cell>
          <cell r="Y3314" t="str">
            <v>24</v>
          </cell>
          <cell r="AL3314" t="str">
            <v>FH 690</v>
          </cell>
          <cell r="AO3314" t="str">
            <v>195/60R14</v>
          </cell>
          <cell r="AP3314" t="str">
            <v>PSRS</v>
          </cell>
          <cell r="AQ3314" t="str">
            <v>OTHERS</v>
          </cell>
          <cell r="AR3314" t="str">
            <v>14 Inch</v>
          </cell>
          <cell r="AW3314" t="str">
            <v>DISCONT</v>
          </cell>
          <cell r="AX3314" t="str">
            <v>NON</v>
          </cell>
          <cell r="AY3314" t="str">
            <v>F</v>
          </cell>
          <cell r="AZ3314">
            <v>91</v>
          </cell>
          <cell r="BA3314">
            <v>40</v>
          </cell>
          <cell r="BB3314">
            <v>30</v>
          </cell>
          <cell r="BC3314">
            <v>303</v>
          </cell>
          <cell r="BD3314" t="str">
            <v>PS</v>
          </cell>
          <cell r="BE3314" t="str">
            <v>PSRS</v>
          </cell>
          <cell r="BF3314" t="str">
            <v>T</v>
          </cell>
          <cell r="BG3314" t="str">
            <v>T</v>
          </cell>
          <cell r="BH3314">
            <v>5.0999999999999996</v>
          </cell>
          <cell r="BI3314">
            <v>5.0999999999999996</v>
          </cell>
          <cell r="BJ3314">
            <v>6.8000000000000005E-2</v>
          </cell>
          <cell r="BK3314">
            <v>7.5064895999999964E-2</v>
          </cell>
          <cell r="BL3314">
            <v>14</v>
          </cell>
          <cell r="BM3314">
            <v>60</v>
          </cell>
          <cell r="BN3314">
            <v>185</v>
          </cell>
          <cell r="BR3314">
            <v>0</v>
          </cell>
          <cell r="BS3314">
            <v>0</v>
          </cell>
          <cell r="BT3314">
            <v>0</v>
          </cell>
          <cell r="BU3314">
            <v>0</v>
          </cell>
          <cell r="BV3314">
            <v>0</v>
          </cell>
          <cell r="BW3314">
            <v>0</v>
          </cell>
          <cell r="BX3314">
            <v>0</v>
          </cell>
        </row>
        <row r="3315">
          <cell r="E3315" t="str">
            <v>FPSM3060</v>
          </cell>
          <cell r="F3315" t="str">
            <v>195/60R15 88V FIREHAWK 690</v>
          </cell>
          <cell r="G3315" t="str">
            <v>195/60R15 88V FIREHAWK 690</v>
          </cell>
          <cell r="H3315" t="str">
            <v>FIREHAWK 690</v>
          </cell>
          <cell r="I3315" t="str">
            <v>PSR4</v>
          </cell>
          <cell r="J3315" t="str">
            <v>PSR IPPAN S (15 ONLY)</v>
          </cell>
          <cell r="K3315" t="str">
            <v>FIRESTONE</v>
          </cell>
          <cell r="L3315" t="str">
            <v>195/60R15</v>
          </cell>
          <cell r="M3315" t="str">
            <v>FIREHAWK</v>
          </cell>
          <cell r="N3315" t="str">
            <v>PASSENGER CAR</v>
          </cell>
          <cell r="O3315" t="str">
            <v>PSRS</v>
          </cell>
          <cell r="P3315" t="str">
            <v>T/L</v>
          </cell>
          <cell r="Q3315" t="str">
            <v>ZDUMMY</v>
          </cell>
          <cell r="R3315" t="str">
            <v>JAPAN</v>
          </cell>
          <cell r="S3315">
            <v>3</v>
          </cell>
          <cell r="T3315" t="str">
            <v>TIRE</v>
          </cell>
          <cell r="V3315" t="str">
            <v>195/60R15</v>
          </cell>
          <cell r="Y3315" t="str">
            <v>24</v>
          </cell>
          <cell r="AL3315" t="str">
            <v>FH 690</v>
          </cell>
          <cell r="AO3315" t="str">
            <v>195/60R15</v>
          </cell>
          <cell r="AP3315" t="str">
            <v>PSRS</v>
          </cell>
          <cell r="AQ3315" t="str">
            <v>OTHERS</v>
          </cell>
          <cell r="AR3315" t="str">
            <v>15 Inch</v>
          </cell>
          <cell r="AW3315" t="str">
            <v>DISCONT</v>
          </cell>
          <cell r="AX3315" t="str">
            <v>NON</v>
          </cell>
          <cell r="AY3315" t="str">
            <v>F</v>
          </cell>
          <cell r="AZ3315">
            <v>91</v>
          </cell>
          <cell r="BA3315">
            <v>40</v>
          </cell>
          <cell r="BB3315">
            <v>30</v>
          </cell>
          <cell r="BC3315">
            <v>303</v>
          </cell>
          <cell r="BD3315" t="str">
            <v>PS</v>
          </cell>
          <cell r="BE3315" t="str">
            <v>PSRS</v>
          </cell>
          <cell r="BF3315" t="str">
            <v>T</v>
          </cell>
          <cell r="BG3315" t="str">
            <v>T</v>
          </cell>
          <cell r="BH3315">
            <v>5.0999999999999996</v>
          </cell>
          <cell r="BI3315">
            <v>5.0999999999999996</v>
          </cell>
          <cell r="BJ3315">
            <v>6.9000000000000006E-2</v>
          </cell>
          <cell r="BK3315">
            <v>8.8882875E-2</v>
          </cell>
          <cell r="BL3315">
            <v>15</v>
          </cell>
          <cell r="BM3315">
            <v>60</v>
          </cell>
          <cell r="BN3315">
            <v>195</v>
          </cell>
          <cell r="BR3315">
            <v>0</v>
          </cell>
          <cell r="BS3315">
            <v>0</v>
          </cell>
          <cell r="BT3315">
            <v>0</v>
          </cell>
          <cell r="BU3315">
            <v>0</v>
          </cell>
          <cell r="BV3315">
            <v>0</v>
          </cell>
          <cell r="BW3315">
            <v>0</v>
          </cell>
          <cell r="BX3315">
            <v>0</v>
          </cell>
        </row>
        <row r="3316">
          <cell r="E3316" t="str">
            <v>FPSM3070</v>
          </cell>
          <cell r="F3316" t="str">
            <v>205/60R15 91V FIREHAWK 690</v>
          </cell>
          <cell r="G3316" t="str">
            <v>205/60R15 91V FIREHAWK 690</v>
          </cell>
          <cell r="H3316" t="str">
            <v>FIREHAWK 690</v>
          </cell>
          <cell r="I3316" t="str">
            <v>PSR4</v>
          </cell>
          <cell r="J3316" t="str">
            <v>PSR IPPAN S (15 ONLY)</v>
          </cell>
          <cell r="K3316" t="str">
            <v>FIRESTONE</v>
          </cell>
          <cell r="L3316" t="str">
            <v>205/60R15</v>
          </cell>
          <cell r="M3316" t="str">
            <v>FIREHAWK</v>
          </cell>
          <cell r="N3316" t="str">
            <v>PASSENGER CAR</v>
          </cell>
          <cell r="O3316" t="str">
            <v>PSRS</v>
          </cell>
          <cell r="P3316" t="str">
            <v>T/L</v>
          </cell>
          <cell r="Q3316" t="str">
            <v>ZDUMMY</v>
          </cell>
          <cell r="R3316" t="str">
            <v>JAPAN</v>
          </cell>
          <cell r="S3316">
            <v>3</v>
          </cell>
          <cell r="T3316" t="str">
            <v>TIRE</v>
          </cell>
          <cell r="V3316" t="str">
            <v>205/60R15</v>
          </cell>
          <cell r="Y3316" t="str">
            <v>24</v>
          </cell>
          <cell r="AL3316" t="str">
            <v>FH 690</v>
          </cell>
          <cell r="AO3316" t="str">
            <v>205/60R15</v>
          </cell>
          <cell r="AP3316" t="str">
            <v>PSRS</v>
          </cell>
          <cell r="AQ3316" t="str">
            <v>OTHERS</v>
          </cell>
          <cell r="AR3316" t="str">
            <v>15 Inch</v>
          </cell>
          <cell r="AW3316" t="str">
            <v>DISCONT</v>
          </cell>
          <cell r="AX3316" t="str">
            <v>NON</v>
          </cell>
          <cell r="AY3316" t="str">
            <v>F</v>
          </cell>
          <cell r="AZ3316">
            <v>91</v>
          </cell>
          <cell r="BA3316">
            <v>40</v>
          </cell>
          <cell r="BB3316">
            <v>30</v>
          </cell>
          <cell r="BC3316">
            <v>303</v>
          </cell>
          <cell r="BD3316" t="str">
            <v>PS</v>
          </cell>
          <cell r="BE3316" t="str">
            <v>PSRS</v>
          </cell>
          <cell r="BF3316" t="str">
            <v>T</v>
          </cell>
          <cell r="BG3316" t="str">
            <v>T</v>
          </cell>
          <cell r="BH3316">
            <v>5.0999999999999996</v>
          </cell>
          <cell r="BI3316">
            <v>5.0999999999999996</v>
          </cell>
          <cell r="BJ3316">
            <v>7.3999999999999996E-2</v>
          </cell>
          <cell r="BK3316">
            <v>9.6316605E-2</v>
          </cell>
          <cell r="BL3316">
            <v>15</v>
          </cell>
          <cell r="BM3316">
            <v>60</v>
          </cell>
          <cell r="BN3316">
            <v>205</v>
          </cell>
          <cell r="BR3316">
            <v>0</v>
          </cell>
          <cell r="BS3316">
            <v>0</v>
          </cell>
          <cell r="BT3316">
            <v>0</v>
          </cell>
          <cell r="BU3316">
            <v>0</v>
          </cell>
          <cell r="BV3316">
            <v>0</v>
          </cell>
          <cell r="BW3316">
            <v>0</v>
          </cell>
          <cell r="BX3316">
            <v>0</v>
          </cell>
        </row>
        <row r="3317">
          <cell r="E3317" t="str">
            <v>FPSM3080</v>
          </cell>
          <cell r="F3317" t="str">
            <v>215/60R15 93V FIREHAWK 690</v>
          </cell>
          <cell r="G3317" t="str">
            <v>215/60R15 93V FIREHAWK 690</v>
          </cell>
          <cell r="H3317" t="str">
            <v>FIREHAWK 690</v>
          </cell>
          <cell r="I3317" t="str">
            <v>PSR4</v>
          </cell>
          <cell r="J3317" t="str">
            <v>PSR IPPAN S (15 ONLY)</v>
          </cell>
          <cell r="K3317" t="str">
            <v>FIRESTONE</v>
          </cell>
          <cell r="L3317" t="str">
            <v>215/60R15</v>
          </cell>
          <cell r="M3317" t="str">
            <v>FIREHAWK</v>
          </cell>
          <cell r="N3317" t="str">
            <v>PASSENGER CAR</v>
          </cell>
          <cell r="O3317" t="str">
            <v>PSRS</v>
          </cell>
          <cell r="P3317" t="str">
            <v>T/L</v>
          </cell>
          <cell r="Q3317" t="str">
            <v>ZDUMMY</v>
          </cell>
          <cell r="R3317" t="str">
            <v>JAPAN</v>
          </cell>
          <cell r="S3317">
            <v>3</v>
          </cell>
          <cell r="T3317" t="str">
            <v>TIRE</v>
          </cell>
          <cell r="V3317" t="str">
            <v>215/60R15</v>
          </cell>
          <cell r="Y3317" t="str">
            <v>24</v>
          </cell>
          <cell r="AL3317" t="str">
            <v>FH 690</v>
          </cell>
          <cell r="AO3317" t="str">
            <v>215/60R15</v>
          </cell>
          <cell r="AP3317" t="str">
            <v>PSRS</v>
          </cell>
          <cell r="AQ3317" t="str">
            <v>OTHERS</v>
          </cell>
          <cell r="AR3317" t="str">
            <v>15 Inch</v>
          </cell>
          <cell r="AW3317" t="str">
            <v>DISCONT</v>
          </cell>
          <cell r="AX3317" t="str">
            <v>NON</v>
          </cell>
          <cell r="AY3317" t="str">
            <v>F</v>
          </cell>
          <cell r="AZ3317">
            <v>91</v>
          </cell>
          <cell r="BA3317">
            <v>40</v>
          </cell>
          <cell r="BB3317">
            <v>30</v>
          </cell>
          <cell r="BC3317">
            <v>303</v>
          </cell>
          <cell r="BD3317" t="str">
            <v>PS</v>
          </cell>
          <cell r="BE3317" t="str">
            <v>PSRS</v>
          </cell>
          <cell r="BF3317" t="str">
            <v>T</v>
          </cell>
          <cell r="BG3317" t="str">
            <v>T</v>
          </cell>
          <cell r="BH3317">
            <v>5.0999999999999996</v>
          </cell>
          <cell r="BI3317">
            <v>5.0999999999999996</v>
          </cell>
          <cell r="BJ3317">
            <v>8.2000000000000003E-2</v>
          </cell>
          <cell r="BK3317">
            <v>0.104121855</v>
          </cell>
          <cell r="BL3317">
            <v>15</v>
          </cell>
          <cell r="BM3317">
            <v>60</v>
          </cell>
          <cell r="BN3317">
            <v>215</v>
          </cell>
          <cell r="BR3317">
            <v>0</v>
          </cell>
          <cell r="BS3317">
            <v>0</v>
          </cell>
          <cell r="BT3317">
            <v>0</v>
          </cell>
          <cell r="BU3317">
            <v>0</v>
          </cell>
          <cell r="BV3317">
            <v>0</v>
          </cell>
          <cell r="BW3317">
            <v>0</v>
          </cell>
          <cell r="BX3317">
            <v>0</v>
          </cell>
        </row>
        <row r="3318">
          <cell r="E3318" t="str">
            <v>FPSM3090</v>
          </cell>
          <cell r="F3318" t="str">
            <v>225/60R15 96V FIREHAWK 690</v>
          </cell>
          <cell r="G3318" t="str">
            <v>225/60R15 96V FIREHAWK 690</v>
          </cell>
          <cell r="H3318" t="str">
            <v>FIREHAWK 690</v>
          </cell>
          <cell r="I3318" t="str">
            <v>PSR4</v>
          </cell>
          <cell r="J3318" t="str">
            <v>PSR IPPAN S (15 ONLY)</v>
          </cell>
          <cell r="K3318" t="str">
            <v>FIRESTONE</v>
          </cell>
          <cell r="L3318" t="str">
            <v>225/60R15</v>
          </cell>
          <cell r="M3318" t="str">
            <v>FIREHAWK</v>
          </cell>
          <cell r="N3318" t="str">
            <v>PASSENGER CAR</v>
          </cell>
          <cell r="O3318" t="str">
            <v>PSRS</v>
          </cell>
          <cell r="P3318" t="str">
            <v>T/L</v>
          </cell>
          <cell r="Q3318" t="str">
            <v>ZDUMMY</v>
          </cell>
          <cell r="R3318" t="str">
            <v>JAPAN</v>
          </cell>
          <cell r="S3318">
            <v>3</v>
          </cell>
          <cell r="T3318" t="str">
            <v>TIRE</v>
          </cell>
          <cell r="V3318" t="str">
            <v>225/60R15</v>
          </cell>
          <cell r="Y3318" t="str">
            <v>24</v>
          </cell>
          <cell r="AL3318" t="str">
            <v>FH 690</v>
          </cell>
          <cell r="AO3318" t="str">
            <v>225/60R15</v>
          </cell>
          <cell r="AP3318" t="str">
            <v>PSRS</v>
          </cell>
          <cell r="AQ3318" t="str">
            <v>OTHERS</v>
          </cell>
          <cell r="AR3318" t="str">
            <v>15 Inch</v>
          </cell>
          <cell r="AW3318" t="str">
            <v>DISCONT</v>
          </cell>
          <cell r="AX3318" t="str">
            <v>NON</v>
          </cell>
          <cell r="AY3318" t="str">
            <v>F</v>
          </cell>
          <cell r="AZ3318">
            <v>91</v>
          </cell>
          <cell r="BA3318">
            <v>40</v>
          </cell>
          <cell r="BB3318">
            <v>30</v>
          </cell>
          <cell r="BC3318">
            <v>303</v>
          </cell>
          <cell r="BD3318" t="str">
            <v>PS</v>
          </cell>
          <cell r="BE3318" t="str">
            <v>PSRS</v>
          </cell>
          <cell r="BF3318" t="str">
            <v>T</v>
          </cell>
          <cell r="BG3318" t="str">
            <v>T</v>
          </cell>
          <cell r="BH3318">
            <v>5.0999999999999996</v>
          </cell>
          <cell r="BI3318">
            <v>5.0999999999999996</v>
          </cell>
          <cell r="BJ3318">
            <v>9.6000000000000002E-2</v>
          </cell>
          <cell r="BK3318">
            <v>0.112307265</v>
          </cell>
          <cell r="BL3318">
            <v>15</v>
          </cell>
          <cell r="BM3318">
            <v>60</v>
          </cell>
          <cell r="BN3318">
            <v>225</v>
          </cell>
          <cell r="BR3318">
            <v>0</v>
          </cell>
          <cell r="BS3318">
            <v>0</v>
          </cell>
          <cell r="BT3318">
            <v>0</v>
          </cell>
          <cell r="BU3318">
            <v>0</v>
          </cell>
          <cell r="BV3318">
            <v>0</v>
          </cell>
          <cell r="BW3318">
            <v>0</v>
          </cell>
          <cell r="BX3318">
            <v>0</v>
          </cell>
        </row>
        <row r="3319">
          <cell r="E3319" t="str">
            <v>FPSM3100</v>
          </cell>
          <cell r="F3319" t="str">
            <v>185/55R15 81V FIREHAWK 690</v>
          </cell>
          <cell r="G3319" t="str">
            <v>185/55R15 81V FIREHAWK 690</v>
          </cell>
          <cell r="H3319" t="str">
            <v>FIREHAWK 690</v>
          </cell>
          <cell r="I3319" t="str">
            <v>PSR4</v>
          </cell>
          <cell r="J3319" t="str">
            <v>PSR IPPAN S (15 ONLY)</v>
          </cell>
          <cell r="K3319" t="str">
            <v>FIRESTONE</v>
          </cell>
          <cell r="L3319" t="str">
            <v>185/55R15</v>
          </cell>
          <cell r="M3319" t="str">
            <v>FIREHAWK</v>
          </cell>
          <cell r="N3319" t="str">
            <v>PASSENGER CAR</v>
          </cell>
          <cell r="O3319" t="str">
            <v>PSRS</v>
          </cell>
          <cell r="P3319" t="str">
            <v>T/L</v>
          </cell>
          <cell r="Q3319" t="str">
            <v>ZDUMMY</v>
          </cell>
          <cell r="R3319" t="str">
            <v>JAPAN</v>
          </cell>
          <cell r="S3319">
            <v>3</v>
          </cell>
          <cell r="T3319" t="str">
            <v>TIRE</v>
          </cell>
          <cell r="V3319" t="str">
            <v>185/55R15</v>
          </cell>
          <cell r="Y3319" t="str">
            <v>24</v>
          </cell>
          <cell r="AL3319" t="str">
            <v>FH 690</v>
          </cell>
          <cell r="AO3319" t="str">
            <v>185/55R15</v>
          </cell>
          <cell r="AP3319" t="str">
            <v>PSRS</v>
          </cell>
          <cell r="AQ3319" t="str">
            <v>OTHERS</v>
          </cell>
          <cell r="AR3319" t="str">
            <v>15 Inch</v>
          </cell>
          <cell r="AW3319" t="str">
            <v>DISCONT</v>
          </cell>
          <cell r="AX3319" t="str">
            <v>NON</v>
          </cell>
          <cell r="AY3319" t="str">
            <v>F</v>
          </cell>
          <cell r="AZ3319">
            <v>91</v>
          </cell>
          <cell r="BA3319">
            <v>40</v>
          </cell>
          <cell r="BB3319">
            <v>30</v>
          </cell>
          <cell r="BC3319">
            <v>302</v>
          </cell>
          <cell r="BD3319" t="str">
            <v>PS</v>
          </cell>
          <cell r="BE3319" t="str">
            <v>PSRS</v>
          </cell>
          <cell r="BF3319" t="str">
            <v>T</v>
          </cell>
          <cell r="BG3319" t="str">
            <v>T</v>
          </cell>
          <cell r="BH3319">
            <v>5.0999999999999996</v>
          </cell>
          <cell r="BI3319">
            <v>5.0999999999999996</v>
          </cell>
          <cell r="BJ3319">
            <v>5.2999999999999999E-2</v>
          </cell>
          <cell r="BK3319">
            <v>7.6869056249999998E-2</v>
          </cell>
          <cell r="BL3319">
            <v>15</v>
          </cell>
          <cell r="BM3319">
            <v>55</v>
          </cell>
          <cell r="BN3319">
            <v>185</v>
          </cell>
          <cell r="BR3319">
            <v>0</v>
          </cell>
          <cell r="BS3319">
            <v>0</v>
          </cell>
          <cell r="BT3319">
            <v>0</v>
          </cell>
          <cell r="BU3319">
            <v>0</v>
          </cell>
          <cell r="BV3319">
            <v>0</v>
          </cell>
          <cell r="BW3319">
            <v>0</v>
          </cell>
          <cell r="BX3319">
            <v>0</v>
          </cell>
        </row>
        <row r="3320">
          <cell r="E3320" t="str">
            <v>FPSM3110</v>
          </cell>
          <cell r="F3320" t="str">
            <v>195/55R15 85V FIREHAWK 690</v>
          </cell>
          <cell r="G3320" t="str">
            <v>195/55R15 85V FIREHAWK 690</v>
          </cell>
          <cell r="H3320" t="str">
            <v>FIREHAWK 690</v>
          </cell>
          <cell r="I3320" t="str">
            <v>PSR4</v>
          </cell>
          <cell r="J3320" t="str">
            <v>PSR IPPAN S (15 ONLY)</v>
          </cell>
          <cell r="K3320" t="str">
            <v>FIRESTONE</v>
          </cell>
          <cell r="L3320" t="str">
            <v>195/55R15</v>
          </cell>
          <cell r="M3320" t="str">
            <v>FIREHAWK</v>
          </cell>
          <cell r="N3320" t="str">
            <v>PASSENGER CAR</v>
          </cell>
          <cell r="O3320" t="str">
            <v>PSRS</v>
          </cell>
          <cell r="P3320" t="str">
            <v>T/L</v>
          </cell>
          <cell r="Q3320" t="str">
            <v>ZDUMMY</v>
          </cell>
          <cell r="R3320" t="str">
            <v>JAPAN</v>
          </cell>
          <cell r="S3320">
            <v>3</v>
          </cell>
          <cell r="T3320" t="str">
            <v>TIRE</v>
          </cell>
          <cell r="V3320" t="str">
            <v>195/55R15</v>
          </cell>
          <cell r="Y3320" t="str">
            <v>24</v>
          </cell>
          <cell r="AL3320" t="str">
            <v>FH 690</v>
          </cell>
          <cell r="AO3320" t="str">
            <v>195/55R15</v>
          </cell>
          <cell r="AP3320" t="str">
            <v>PSRS</v>
          </cell>
          <cell r="AQ3320" t="str">
            <v>OTHERS</v>
          </cell>
          <cell r="AR3320" t="str">
            <v>15 Inch</v>
          </cell>
          <cell r="AW3320" t="str">
            <v>DISCONT</v>
          </cell>
          <cell r="AX3320" t="str">
            <v>NON</v>
          </cell>
          <cell r="AY3320" t="str">
            <v>F</v>
          </cell>
          <cell r="AZ3320">
            <v>91</v>
          </cell>
          <cell r="BA3320">
            <v>40</v>
          </cell>
          <cell r="BB3320">
            <v>30</v>
          </cell>
          <cell r="BC3320">
            <v>302</v>
          </cell>
          <cell r="BD3320" t="str">
            <v>PS</v>
          </cell>
          <cell r="BE3320" t="str">
            <v>PSRS</v>
          </cell>
          <cell r="BF3320" t="str">
            <v>T</v>
          </cell>
          <cell r="BG3320" t="str">
            <v>T</v>
          </cell>
          <cell r="BH3320">
            <v>5.0999999999999996</v>
          </cell>
          <cell r="BI3320">
            <v>5.0999999999999996</v>
          </cell>
          <cell r="BJ3320">
            <v>6.5000000000000002E-2</v>
          </cell>
          <cell r="BK3320">
            <v>8.3335758750000002E-2</v>
          </cell>
          <cell r="BL3320">
            <v>15</v>
          </cell>
          <cell r="BM3320">
            <v>55</v>
          </cell>
          <cell r="BN3320">
            <v>195</v>
          </cell>
          <cell r="BR3320">
            <v>0</v>
          </cell>
          <cell r="BS3320">
            <v>0</v>
          </cell>
          <cell r="BT3320">
            <v>0</v>
          </cell>
          <cell r="BU3320">
            <v>0</v>
          </cell>
          <cell r="BV3320">
            <v>0</v>
          </cell>
          <cell r="BW3320">
            <v>0</v>
          </cell>
          <cell r="BX3320">
            <v>0</v>
          </cell>
        </row>
        <row r="3321">
          <cell r="E3321" t="str">
            <v>FPSM3120</v>
          </cell>
          <cell r="F3321" t="str">
            <v>205/55R15 87V FIREHAWK 690</v>
          </cell>
          <cell r="G3321" t="str">
            <v>205/55R15 87V FIREHAWK 690</v>
          </cell>
          <cell r="H3321" t="str">
            <v>FIREHAWK 690</v>
          </cell>
          <cell r="I3321" t="str">
            <v>PSR4</v>
          </cell>
          <cell r="J3321" t="str">
            <v>PSR IPPAN S (15 ONLY)</v>
          </cell>
          <cell r="K3321" t="str">
            <v>FIRESTONE</v>
          </cell>
          <cell r="L3321" t="str">
            <v>205/55R15</v>
          </cell>
          <cell r="M3321" t="str">
            <v>FIREHAWK</v>
          </cell>
          <cell r="N3321" t="str">
            <v>PASSENGER CAR</v>
          </cell>
          <cell r="O3321" t="str">
            <v>PSRS</v>
          </cell>
          <cell r="P3321" t="str">
            <v>T/L</v>
          </cell>
          <cell r="Q3321" t="str">
            <v>ZDUMMY</v>
          </cell>
          <cell r="R3321" t="str">
            <v>JAPAN</v>
          </cell>
          <cell r="S3321">
            <v>3</v>
          </cell>
          <cell r="T3321" t="str">
            <v>TIRE</v>
          </cell>
          <cell r="V3321" t="str">
            <v>205/55R15</v>
          </cell>
          <cell r="Y3321" t="str">
            <v>24</v>
          </cell>
          <cell r="AL3321" t="str">
            <v>FH 690</v>
          </cell>
          <cell r="AO3321" t="str">
            <v>205/55R15</v>
          </cell>
          <cell r="AP3321" t="str">
            <v>PSRS</v>
          </cell>
          <cell r="AQ3321" t="str">
            <v>OTHERS</v>
          </cell>
          <cell r="AR3321" t="str">
            <v>15 Inch</v>
          </cell>
          <cell r="AW3321" t="str">
            <v>DISCONT</v>
          </cell>
          <cell r="AX3321" t="str">
            <v>NON</v>
          </cell>
          <cell r="AY3321" t="str">
            <v>F</v>
          </cell>
          <cell r="AZ3321">
            <v>91</v>
          </cell>
          <cell r="BA3321">
            <v>40</v>
          </cell>
          <cell r="BB3321">
            <v>30</v>
          </cell>
          <cell r="BC3321">
            <v>302</v>
          </cell>
          <cell r="BD3321" t="str">
            <v>PS</v>
          </cell>
          <cell r="BE3321" t="str">
            <v>PSRS</v>
          </cell>
          <cell r="BF3321" t="str">
            <v>T</v>
          </cell>
          <cell r="BG3321" t="str">
            <v>T</v>
          </cell>
          <cell r="BH3321">
            <v>5.0999999999999996</v>
          </cell>
          <cell r="BI3321">
            <v>5.0999999999999996</v>
          </cell>
          <cell r="BJ3321">
            <v>7.1999999999999995E-2</v>
          </cell>
          <cell r="BK3321">
            <v>9.0121351249999995E-2</v>
          </cell>
          <cell r="BL3321">
            <v>15</v>
          </cell>
          <cell r="BM3321">
            <v>55</v>
          </cell>
          <cell r="BN3321">
            <v>205</v>
          </cell>
          <cell r="BR3321">
            <v>0</v>
          </cell>
          <cell r="BS3321">
            <v>0</v>
          </cell>
          <cell r="BT3321">
            <v>0</v>
          </cell>
          <cell r="BU3321">
            <v>0</v>
          </cell>
          <cell r="BV3321">
            <v>0</v>
          </cell>
          <cell r="BW3321">
            <v>0</v>
          </cell>
          <cell r="BX3321">
            <v>0</v>
          </cell>
        </row>
        <row r="3322">
          <cell r="E3322" t="str">
            <v>FPSM3130</v>
          </cell>
          <cell r="F3322" t="str">
            <v>205/55R16 89V FIREHAWK 690</v>
          </cell>
          <cell r="G3322" t="str">
            <v>205/55R16 89V FIREHAWK 690</v>
          </cell>
          <cell r="H3322" t="str">
            <v>FIREHAWK 690</v>
          </cell>
          <cell r="I3322" t="str">
            <v>PSR3</v>
          </cell>
          <cell r="J3322" t="str">
            <v>PSR OOGATA (16 ONLY)</v>
          </cell>
          <cell r="K3322" t="str">
            <v>FIRESTONE</v>
          </cell>
          <cell r="L3322" t="str">
            <v>205/55R16</v>
          </cell>
          <cell r="M3322" t="str">
            <v>FIREHAWK</v>
          </cell>
          <cell r="N3322" t="str">
            <v>PASSENGER CAR</v>
          </cell>
          <cell r="O3322" t="str">
            <v>PSRS</v>
          </cell>
          <cell r="P3322" t="str">
            <v>T/L</v>
          </cell>
          <cell r="Q3322" t="str">
            <v>ZDUMMY</v>
          </cell>
          <cell r="R3322" t="str">
            <v>JAPAN</v>
          </cell>
          <cell r="S3322">
            <v>3</v>
          </cell>
          <cell r="T3322" t="str">
            <v>TIRE</v>
          </cell>
          <cell r="V3322" t="str">
            <v>205/55R16</v>
          </cell>
          <cell r="Y3322" t="str">
            <v>24</v>
          </cell>
          <cell r="AL3322" t="str">
            <v>FH 690</v>
          </cell>
          <cell r="AO3322" t="str">
            <v>205/55R16</v>
          </cell>
          <cell r="AP3322" t="str">
            <v>PSRS</v>
          </cell>
          <cell r="AQ3322" t="str">
            <v>OTHERS</v>
          </cell>
          <cell r="AR3322" t="str">
            <v>16 Inch</v>
          </cell>
          <cell r="AW3322" t="str">
            <v>DISCONT</v>
          </cell>
          <cell r="AX3322" t="str">
            <v>NON</v>
          </cell>
          <cell r="AY3322" t="str">
            <v>F</v>
          </cell>
          <cell r="AZ3322">
            <v>91</v>
          </cell>
          <cell r="BA3322">
            <v>40</v>
          </cell>
          <cell r="BB3322">
            <v>30</v>
          </cell>
          <cell r="BC3322">
            <v>302</v>
          </cell>
          <cell r="BD3322" t="str">
            <v>PS</v>
          </cell>
          <cell r="BE3322" t="str">
            <v>PSRS</v>
          </cell>
          <cell r="BF3322" t="str">
            <v>T</v>
          </cell>
          <cell r="BG3322" t="str">
            <v>T</v>
          </cell>
          <cell r="BH3322">
            <v>5.0999999999999996</v>
          </cell>
          <cell r="BI3322">
            <v>5.0999999999999996</v>
          </cell>
          <cell r="BJ3322">
            <v>0.06</v>
          </cell>
          <cell r="BK3322">
            <v>9.7827914449999998E-2</v>
          </cell>
          <cell r="BL3322">
            <v>16</v>
          </cell>
          <cell r="BM3322">
            <v>55</v>
          </cell>
          <cell r="BN3322">
            <v>205</v>
          </cell>
          <cell r="BR3322">
            <v>0</v>
          </cell>
          <cell r="BS3322">
            <v>0</v>
          </cell>
          <cell r="BT3322">
            <v>0</v>
          </cell>
          <cell r="BU3322">
            <v>0</v>
          </cell>
          <cell r="BV3322">
            <v>0</v>
          </cell>
          <cell r="BW3322">
            <v>0</v>
          </cell>
          <cell r="BX3322">
            <v>0</v>
          </cell>
        </row>
        <row r="3323">
          <cell r="E3323" t="str">
            <v>FPSM3140</v>
          </cell>
          <cell r="F3323" t="str">
            <v>195/50R15 82V FIREHAWK 690</v>
          </cell>
          <cell r="G3323" t="str">
            <v>195/50R15 82V FIREHAWK 690</v>
          </cell>
          <cell r="H3323" t="str">
            <v>FIREHAWK 690</v>
          </cell>
          <cell r="I3323" t="str">
            <v>PSR4</v>
          </cell>
          <cell r="J3323" t="str">
            <v>PSR IPPAN S (15 ONLY)</v>
          </cell>
          <cell r="K3323" t="str">
            <v>FIRESTONE</v>
          </cell>
          <cell r="L3323" t="str">
            <v>195/50R15</v>
          </cell>
          <cell r="M3323" t="str">
            <v>FIREHAWK</v>
          </cell>
          <cell r="N3323" t="str">
            <v>PASSENGER CAR</v>
          </cell>
          <cell r="O3323" t="str">
            <v>PSRS</v>
          </cell>
          <cell r="P3323" t="str">
            <v>T/L</v>
          </cell>
          <cell r="Q3323" t="str">
            <v>ZDUMMY</v>
          </cell>
          <cell r="R3323" t="str">
            <v>JAPAN</v>
          </cell>
          <cell r="S3323">
            <v>3</v>
          </cell>
          <cell r="T3323" t="str">
            <v>TIRE</v>
          </cell>
          <cell r="V3323" t="str">
            <v>195/50R15</v>
          </cell>
          <cell r="Y3323" t="str">
            <v>24</v>
          </cell>
          <cell r="AL3323" t="str">
            <v>FH 690</v>
          </cell>
          <cell r="AO3323" t="str">
            <v>195/50R15</v>
          </cell>
          <cell r="AP3323" t="str">
            <v>PSRS</v>
          </cell>
          <cell r="AQ3323" t="str">
            <v>OTHERS</v>
          </cell>
          <cell r="AR3323" t="str">
            <v>15 Inch</v>
          </cell>
          <cell r="AW3323" t="str">
            <v>DISCONT</v>
          </cell>
          <cell r="AX3323" t="str">
            <v>NON</v>
          </cell>
          <cell r="AY3323" t="str">
            <v>F</v>
          </cell>
          <cell r="AZ3323">
            <v>91</v>
          </cell>
          <cell r="BA3323">
            <v>40</v>
          </cell>
          <cell r="BB3323">
            <v>30</v>
          </cell>
          <cell r="BC3323">
            <v>301</v>
          </cell>
          <cell r="BD3323" t="str">
            <v>PS</v>
          </cell>
          <cell r="BE3323" t="str">
            <v>PSRS</v>
          </cell>
          <cell r="BF3323" t="str">
            <v>T</v>
          </cell>
          <cell r="BG3323" t="str">
            <v>T</v>
          </cell>
          <cell r="BH3323">
            <v>5.0999999999999996</v>
          </cell>
          <cell r="BI3323">
            <v>5.0999999999999996</v>
          </cell>
          <cell r="BJ3323">
            <v>4.8000000000000001E-2</v>
          </cell>
          <cell r="BK3323">
            <v>7.7967359999999999E-2</v>
          </cell>
          <cell r="BL3323">
            <v>15</v>
          </cell>
          <cell r="BM3323">
            <v>50</v>
          </cell>
          <cell r="BN3323">
            <v>195</v>
          </cell>
          <cell r="BR3323">
            <v>0</v>
          </cell>
          <cell r="BS3323">
            <v>0</v>
          </cell>
          <cell r="BT3323">
            <v>0</v>
          </cell>
          <cell r="BU3323">
            <v>0</v>
          </cell>
          <cell r="BV3323">
            <v>0</v>
          </cell>
          <cell r="BW3323">
            <v>0</v>
          </cell>
          <cell r="BX3323">
            <v>0</v>
          </cell>
        </row>
        <row r="3324">
          <cell r="E3324" t="str">
            <v>FPSM3150</v>
          </cell>
          <cell r="F3324" t="str">
            <v>205/50R15 86V FIREHAWK 690</v>
          </cell>
          <cell r="G3324" t="str">
            <v>205/50R15 86V FIREHAWK 690</v>
          </cell>
          <cell r="H3324" t="str">
            <v>FIREHAWK 690</v>
          </cell>
          <cell r="I3324" t="str">
            <v>PSR4</v>
          </cell>
          <cell r="J3324" t="str">
            <v>PSR IPPAN S (15 ONLY)</v>
          </cell>
          <cell r="K3324" t="str">
            <v>FIRESTONE</v>
          </cell>
          <cell r="L3324" t="str">
            <v>205/50R15</v>
          </cell>
          <cell r="M3324" t="str">
            <v>FIREHAWK</v>
          </cell>
          <cell r="N3324" t="str">
            <v>PASSENGER CAR</v>
          </cell>
          <cell r="O3324" t="str">
            <v>PSRS</v>
          </cell>
          <cell r="P3324" t="str">
            <v>T/L</v>
          </cell>
          <cell r="Q3324" t="str">
            <v>ZDUMMY</v>
          </cell>
          <cell r="R3324" t="str">
            <v>JAPAN</v>
          </cell>
          <cell r="S3324">
            <v>3</v>
          </cell>
          <cell r="T3324" t="str">
            <v>TIRE</v>
          </cell>
          <cell r="V3324" t="str">
            <v>205/50R15</v>
          </cell>
          <cell r="Y3324" t="str">
            <v>24</v>
          </cell>
          <cell r="AL3324" t="str">
            <v>FH 690</v>
          </cell>
          <cell r="AO3324" t="str">
            <v>205/50R15</v>
          </cell>
          <cell r="AP3324" t="str">
            <v>PSRS</v>
          </cell>
          <cell r="AQ3324" t="str">
            <v>OTHERS</v>
          </cell>
          <cell r="AR3324" t="str">
            <v>15 Inch</v>
          </cell>
          <cell r="AW3324" t="str">
            <v>DISCONT</v>
          </cell>
          <cell r="AX3324" t="str">
            <v>NON</v>
          </cell>
          <cell r="AY3324" t="str">
            <v>F</v>
          </cell>
          <cell r="AZ3324">
            <v>91</v>
          </cell>
          <cell r="BA3324">
            <v>40</v>
          </cell>
          <cell r="BB3324">
            <v>30</v>
          </cell>
          <cell r="BC3324">
            <v>301</v>
          </cell>
          <cell r="BD3324" t="str">
            <v>PS</v>
          </cell>
          <cell r="BE3324" t="str">
            <v>PSRS</v>
          </cell>
          <cell r="BF3324" t="str">
            <v>T</v>
          </cell>
          <cell r="BG3324" t="str">
            <v>T</v>
          </cell>
          <cell r="BH3324">
            <v>5.0999999999999996</v>
          </cell>
          <cell r="BI3324">
            <v>5.0999999999999996</v>
          </cell>
          <cell r="BJ3324">
            <v>7.3999999999999996E-2</v>
          </cell>
          <cell r="BK3324">
            <v>8.4132020000000002E-2</v>
          </cell>
          <cell r="BL3324">
            <v>15</v>
          </cell>
          <cell r="BM3324">
            <v>50</v>
          </cell>
          <cell r="BN3324">
            <v>205</v>
          </cell>
          <cell r="BR3324">
            <v>0</v>
          </cell>
          <cell r="BS3324">
            <v>0</v>
          </cell>
          <cell r="BT3324">
            <v>0</v>
          </cell>
          <cell r="BU3324">
            <v>0</v>
          </cell>
          <cell r="BV3324">
            <v>0</v>
          </cell>
          <cell r="BW3324">
            <v>0</v>
          </cell>
          <cell r="BX3324">
            <v>0</v>
          </cell>
        </row>
        <row r="3325">
          <cell r="E3325" t="str">
            <v>FPSM3160</v>
          </cell>
          <cell r="F3325" t="str">
            <v>225/50R15 90V FIREHAWK 690</v>
          </cell>
          <cell r="G3325" t="str">
            <v>225/50R15 90V FIREHAWK 690</v>
          </cell>
          <cell r="H3325" t="str">
            <v>FIREHAWK 690</v>
          </cell>
          <cell r="I3325" t="str">
            <v>PSR4</v>
          </cell>
          <cell r="J3325" t="str">
            <v>PSR IPPAN S (15 ONLY)</v>
          </cell>
          <cell r="K3325" t="str">
            <v>FIRESTONE</v>
          </cell>
          <cell r="L3325" t="str">
            <v>225/50R15</v>
          </cell>
          <cell r="M3325" t="str">
            <v>FIREHAWK</v>
          </cell>
          <cell r="N3325" t="str">
            <v>PASSENGER CAR</v>
          </cell>
          <cell r="O3325" t="str">
            <v>PSRS</v>
          </cell>
          <cell r="P3325" t="str">
            <v>T/L</v>
          </cell>
          <cell r="Q3325" t="str">
            <v>ZDUMMY</v>
          </cell>
          <cell r="R3325" t="str">
            <v>JAPAN</v>
          </cell>
          <cell r="S3325">
            <v>3</v>
          </cell>
          <cell r="T3325" t="str">
            <v>TIRE</v>
          </cell>
          <cell r="V3325" t="str">
            <v>225/50R15</v>
          </cell>
          <cell r="Y3325" t="str">
            <v>24</v>
          </cell>
          <cell r="AL3325" t="str">
            <v>FH 690</v>
          </cell>
          <cell r="AO3325" t="str">
            <v>225/50R15</v>
          </cell>
          <cell r="AP3325" t="str">
            <v>PSRS</v>
          </cell>
          <cell r="AQ3325" t="str">
            <v>OTHERS</v>
          </cell>
          <cell r="AR3325" t="str">
            <v>15 Inch</v>
          </cell>
          <cell r="AW3325" t="str">
            <v>DISCONT</v>
          </cell>
          <cell r="AX3325" t="str">
            <v>NON</v>
          </cell>
          <cell r="AY3325" t="str">
            <v>F</v>
          </cell>
          <cell r="AZ3325">
            <v>91</v>
          </cell>
          <cell r="BA3325">
            <v>40</v>
          </cell>
          <cell r="BB3325">
            <v>30</v>
          </cell>
          <cell r="BC3325">
            <v>301</v>
          </cell>
          <cell r="BD3325" t="str">
            <v>PS</v>
          </cell>
          <cell r="BE3325" t="str">
            <v>PSRS</v>
          </cell>
          <cell r="BF3325" t="str">
            <v>T</v>
          </cell>
          <cell r="BG3325" t="str">
            <v>T</v>
          </cell>
          <cell r="BH3325">
            <v>5.0999999999999996</v>
          </cell>
          <cell r="BI3325">
            <v>5.0999999999999996</v>
          </cell>
          <cell r="BJ3325">
            <v>7.5999999999999998E-2</v>
          </cell>
          <cell r="BK3325">
            <v>9.7317539999999994E-2</v>
          </cell>
          <cell r="BL3325">
            <v>15</v>
          </cell>
          <cell r="BM3325">
            <v>50</v>
          </cell>
          <cell r="BN3325">
            <v>225</v>
          </cell>
          <cell r="BR3325">
            <v>0</v>
          </cell>
          <cell r="BS3325">
            <v>0</v>
          </cell>
          <cell r="BT3325">
            <v>0</v>
          </cell>
          <cell r="BU3325">
            <v>0</v>
          </cell>
          <cell r="BV3325">
            <v>0</v>
          </cell>
          <cell r="BW3325">
            <v>0</v>
          </cell>
          <cell r="BX3325">
            <v>0</v>
          </cell>
        </row>
        <row r="3326">
          <cell r="E3326" t="str">
            <v>FPSM3170</v>
          </cell>
          <cell r="F3326" t="str">
            <v>205/50R16 87V FIREHAWK 690</v>
          </cell>
          <cell r="G3326" t="str">
            <v>205/50R16 87V FIREHAWK 690</v>
          </cell>
          <cell r="H3326" t="str">
            <v>FIREHAWK 690</v>
          </cell>
          <cell r="I3326" t="str">
            <v>PSR3</v>
          </cell>
          <cell r="J3326" t="str">
            <v>PSR OOGATA (16 ONLY)</v>
          </cell>
          <cell r="K3326" t="str">
            <v>FIRESTONE</v>
          </cell>
          <cell r="L3326" t="str">
            <v>205/50R16</v>
          </cell>
          <cell r="M3326" t="str">
            <v>FIREHAWK</v>
          </cell>
          <cell r="N3326" t="str">
            <v>PASSENGER CAR</v>
          </cell>
          <cell r="O3326" t="str">
            <v>PSRS</v>
          </cell>
          <cell r="P3326" t="str">
            <v>T/L</v>
          </cell>
          <cell r="Q3326" t="str">
            <v>ZDUMMY</v>
          </cell>
          <cell r="R3326" t="str">
            <v>JAPAN</v>
          </cell>
          <cell r="S3326">
            <v>3</v>
          </cell>
          <cell r="T3326" t="str">
            <v>TIRE</v>
          </cell>
          <cell r="V3326" t="str">
            <v>205/50R16</v>
          </cell>
          <cell r="Y3326" t="str">
            <v>24</v>
          </cell>
          <cell r="AL3326" t="str">
            <v>FH 690</v>
          </cell>
          <cell r="AO3326" t="str">
            <v>205/50R16</v>
          </cell>
          <cell r="AP3326" t="str">
            <v>PSRS</v>
          </cell>
          <cell r="AQ3326" t="str">
            <v>OTHERS</v>
          </cell>
          <cell r="AR3326" t="str">
            <v>16 Inch</v>
          </cell>
          <cell r="AW3326" t="str">
            <v>DISCONT</v>
          </cell>
          <cell r="AX3326" t="str">
            <v>NON</v>
          </cell>
          <cell r="AY3326" t="str">
            <v>F</v>
          </cell>
          <cell r="AZ3326">
            <v>91</v>
          </cell>
          <cell r="BA3326">
            <v>40</v>
          </cell>
          <cell r="BB3326">
            <v>30</v>
          </cell>
          <cell r="BC3326">
            <v>301</v>
          </cell>
          <cell r="BD3326" t="str">
            <v>PS</v>
          </cell>
          <cell r="BE3326" t="str">
            <v>PSRS</v>
          </cell>
          <cell r="BF3326" t="str">
            <v>T</v>
          </cell>
          <cell r="BG3326" t="str">
            <v>T</v>
          </cell>
          <cell r="BH3326">
            <v>5.0999999999999996</v>
          </cell>
          <cell r="BI3326">
            <v>5.0999999999999996</v>
          </cell>
          <cell r="BJ3326">
            <v>6.8000000000000005E-2</v>
          </cell>
          <cell r="BK3326">
            <v>9.1583440199999991E-2</v>
          </cell>
          <cell r="BL3326">
            <v>16</v>
          </cell>
          <cell r="BM3326">
            <v>50</v>
          </cell>
          <cell r="BN3326">
            <v>205</v>
          </cell>
          <cell r="BR3326">
            <v>0</v>
          </cell>
          <cell r="BS3326">
            <v>0</v>
          </cell>
          <cell r="BT3326">
            <v>0</v>
          </cell>
          <cell r="BU3326">
            <v>0</v>
          </cell>
          <cell r="BV3326">
            <v>0</v>
          </cell>
          <cell r="BW3326">
            <v>0</v>
          </cell>
          <cell r="BX3326">
            <v>0</v>
          </cell>
        </row>
        <row r="3327">
          <cell r="E3327" t="str">
            <v>FPSM3180</v>
          </cell>
          <cell r="F3327" t="str">
            <v>225/50R16 92V FIREHAWK 690</v>
          </cell>
          <cell r="G3327" t="str">
            <v>225/50R16 92V FIREHAWK 690</v>
          </cell>
          <cell r="H3327" t="str">
            <v>FIREHAWK 690</v>
          </cell>
          <cell r="I3327" t="str">
            <v>PSR3</v>
          </cell>
          <cell r="J3327" t="str">
            <v>PSR OOGATA (16 ONLY)</v>
          </cell>
          <cell r="K3327" t="str">
            <v>FIRESTONE</v>
          </cell>
          <cell r="L3327" t="str">
            <v>255/50R16</v>
          </cell>
          <cell r="M3327" t="str">
            <v>FIREHAWK</v>
          </cell>
          <cell r="N3327" t="str">
            <v>PASSENGER CAR</v>
          </cell>
          <cell r="O3327" t="str">
            <v>PSRS</v>
          </cell>
          <cell r="P3327" t="str">
            <v>T/L</v>
          </cell>
          <cell r="Q3327" t="str">
            <v>ZDUMMY</v>
          </cell>
          <cell r="R3327" t="str">
            <v>JAPAN</v>
          </cell>
          <cell r="S3327">
            <v>3</v>
          </cell>
          <cell r="T3327" t="str">
            <v>TIRE</v>
          </cell>
          <cell r="V3327" t="str">
            <v>255/50R16</v>
          </cell>
          <cell r="Y3327" t="str">
            <v>24</v>
          </cell>
          <cell r="AL3327" t="str">
            <v>FH 690</v>
          </cell>
          <cell r="AO3327" t="str">
            <v>225/50R16</v>
          </cell>
          <cell r="AP3327" t="str">
            <v>PSRS</v>
          </cell>
          <cell r="AQ3327" t="str">
            <v>OTHERS</v>
          </cell>
          <cell r="AR3327" t="str">
            <v>16 Inch</v>
          </cell>
          <cell r="AW3327" t="str">
            <v>DISCONT</v>
          </cell>
          <cell r="AX3327" t="str">
            <v>NON</v>
          </cell>
          <cell r="AY3327" t="str">
            <v>F</v>
          </cell>
          <cell r="AZ3327">
            <v>91</v>
          </cell>
          <cell r="BA3327">
            <v>40</v>
          </cell>
          <cell r="BB3327">
            <v>30</v>
          </cell>
          <cell r="BC3327">
            <v>301</v>
          </cell>
          <cell r="BD3327" t="str">
            <v>PS</v>
          </cell>
          <cell r="BE3327" t="str">
            <v>PSRS</v>
          </cell>
          <cell r="BF3327" t="str">
            <v>T</v>
          </cell>
          <cell r="BG3327" t="str">
            <v>T</v>
          </cell>
          <cell r="BH3327">
            <v>5.0999999999999996</v>
          </cell>
          <cell r="BI3327">
            <v>5.0999999999999996</v>
          </cell>
          <cell r="BJ3327">
            <v>8.3000000000000004E-2</v>
          </cell>
          <cell r="BK3327">
            <v>0.10564647939999999</v>
          </cell>
          <cell r="BL3327">
            <v>16</v>
          </cell>
          <cell r="BM3327">
            <v>50</v>
          </cell>
          <cell r="BN3327">
            <v>225</v>
          </cell>
          <cell r="BR3327">
            <v>0</v>
          </cell>
          <cell r="BS3327">
            <v>0</v>
          </cell>
          <cell r="BT3327">
            <v>0</v>
          </cell>
          <cell r="BU3327">
            <v>0</v>
          </cell>
          <cell r="BV3327">
            <v>0</v>
          </cell>
          <cell r="BW3327">
            <v>0</v>
          </cell>
          <cell r="BX3327">
            <v>0</v>
          </cell>
        </row>
        <row r="3328">
          <cell r="E3328" t="str">
            <v>FPSM3190</v>
          </cell>
          <cell r="F3328" t="str">
            <v>205/55ZR16 SZ50</v>
          </cell>
          <cell r="G3328" t="str">
            <v>205/55ZR16 SZ50</v>
          </cell>
          <cell r="H3328" t="str">
            <v>SZ50</v>
          </cell>
          <cell r="I3328" t="str">
            <v>PSR3</v>
          </cell>
          <cell r="J3328" t="str">
            <v>PSR OOGATA (16 ONLY)</v>
          </cell>
          <cell r="K3328" t="str">
            <v>FIRESTONE</v>
          </cell>
          <cell r="L3328" t="str">
            <v>205/55R16</v>
          </cell>
          <cell r="M3328" t="str">
            <v>FIREHAWK</v>
          </cell>
          <cell r="N3328" t="str">
            <v>SPORTY</v>
          </cell>
          <cell r="O3328" t="str">
            <v>PSRS</v>
          </cell>
          <cell r="P3328" t="str">
            <v>T/L</v>
          </cell>
          <cell r="Q3328" t="str">
            <v>ZDUMMY</v>
          </cell>
          <cell r="R3328" t="str">
            <v>JAPAN</v>
          </cell>
          <cell r="S3328">
            <v>3</v>
          </cell>
          <cell r="T3328" t="str">
            <v>TIRE</v>
          </cell>
          <cell r="V3328" t="str">
            <v>205/55R16</v>
          </cell>
          <cell r="Y3328" t="str">
            <v>24</v>
          </cell>
          <cell r="AL3328" t="str">
            <v>SZ50</v>
          </cell>
          <cell r="AO3328" t="str">
            <v>205/55R16</v>
          </cell>
          <cell r="AP3328" t="str">
            <v>PSRS</v>
          </cell>
          <cell r="AQ3328" t="str">
            <v>OTHERS</v>
          </cell>
          <cell r="AR3328" t="str">
            <v>16 Inch</v>
          </cell>
          <cell r="AW3328" t="str">
            <v>DISCONT</v>
          </cell>
          <cell r="AX3328" t="str">
            <v>NON</v>
          </cell>
          <cell r="AY3328" t="str">
            <v>F</v>
          </cell>
          <cell r="AZ3328">
            <v>91</v>
          </cell>
          <cell r="BA3328">
            <v>40</v>
          </cell>
          <cell r="BB3328">
            <v>30</v>
          </cell>
          <cell r="BC3328">
            <v>302</v>
          </cell>
          <cell r="BD3328" t="str">
            <v>PS</v>
          </cell>
          <cell r="BE3328" t="str">
            <v>PSRS</v>
          </cell>
          <cell r="BF3328" t="str">
            <v>T</v>
          </cell>
          <cell r="BG3328" t="str">
            <v>T</v>
          </cell>
          <cell r="BH3328">
            <v>4.931</v>
          </cell>
          <cell r="BI3328">
            <v>4.931</v>
          </cell>
          <cell r="BJ3328">
            <v>7.4999999999999997E-2</v>
          </cell>
          <cell r="BK3328">
            <v>9.7827914449999998E-2</v>
          </cell>
          <cell r="BL3328">
            <v>16</v>
          </cell>
          <cell r="BM3328">
            <v>55</v>
          </cell>
          <cell r="BN3328">
            <v>205</v>
          </cell>
          <cell r="BR3328">
            <v>0</v>
          </cell>
          <cell r="BS3328">
            <v>0</v>
          </cell>
          <cell r="BT3328">
            <v>0</v>
          </cell>
          <cell r="BU3328">
            <v>0</v>
          </cell>
          <cell r="BV3328">
            <v>0</v>
          </cell>
          <cell r="BW3328">
            <v>0</v>
          </cell>
          <cell r="BX3328">
            <v>0</v>
          </cell>
        </row>
        <row r="3329">
          <cell r="E3329" t="str">
            <v>FPSM3200</v>
          </cell>
          <cell r="F3329" t="str">
            <v>205/45VR16 SZ50</v>
          </cell>
          <cell r="G3329" t="str">
            <v>205/45VR16 SZ50</v>
          </cell>
          <cell r="H3329" t="str">
            <v>SZ50</v>
          </cell>
          <cell r="I3329" t="str">
            <v>PSR3</v>
          </cell>
          <cell r="J3329" t="str">
            <v>PSR OOGATA (16 ONLY)</v>
          </cell>
          <cell r="K3329" t="str">
            <v>FIRESTONE</v>
          </cell>
          <cell r="L3329" t="str">
            <v>205/45R16</v>
          </cell>
          <cell r="M3329" t="str">
            <v>FIREHAWK</v>
          </cell>
          <cell r="N3329" t="str">
            <v>SPORTY</v>
          </cell>
          <cell r="O3329" t="str">
            <v>PSRS</v>
          </cell>
          <cell r="P3329" t="str">
            <v>T/L</v>
          </cell>
          <cell r="Q3329" t="str">
            <v>ZDUMMY</v>
          </cell>
          <cell r="R3329" t="str">
            <v>JAPAN</v>
          </cell>
          <cell r="S3329">
            <v>3</v>
          </cell>
          <cell r="T3329" t="str">
            <v>TIRE</v>
          </cell>
          <cell r="V3329" t="str">
            <v>205/45R16</v>
          </cell>
          <cell r="Y3329" t="str">
            <v>24</v>
          </cell>
          <cell r="AL3329" t="str">
            <v>SZ50</v>
          </cell>
          <cell r="AO3329" t="str">
            <v>205/45VR1</v>
          </cell>
          <cell r="AP3329" t="str">
            <v>PSRS</v>
          </cell>
          <cell r="AQ3329" t="str">
            <v>OTHERS</v>
          </cell>
          <cell r="AR3329" t="str">
            <v>16 Inch</v>
          </cell>
          <cell r="AW3329" t="str">
            <v>DISCONT</v>
          </cell>
          <cell r="AX3329" t="str">
            <v>NON</v>
          </cell>
          <cell r="AY3329" t="str">
            <v>F</v>
          </cell>
          <cell r="AZ3329">
            <v>91</v>
          </cell>
          <cell r="BA3329">
            <v>40</v>
          </cell>
          <cell r="BB3329">
            <v>30</v>
          </cell>
          <cell r="BC3329">
            <v>304</v>
          </cell>
          <cell r="BD3329" t="str">
            <v>PS</v>
          </cell>
          <cell r="BE3329" t="str">
            <v>PSRS</v>
          </cell>
          <cell r="BF3329" t="str">
            <v>T</v>
          </cell>
          <cell r="BG3329" t="str">
            <v>T</v>
          </cell>
          <cell r="BH3329">
            <v>4.3019999999999996</v>
          </cell>
          <cell r="BI3329">
            <v>4.3019999999999996</v>
          </cell>
          <cell r="BJ3329">
            <v>6.4000000000000001E-2</v>
          </cell>
          <cell r="BK3329">
            <v>8.5544888450000009E-2</v>
          </cell>
          <cell r="BL3329">
            <v>16</v>
          </cell>
          <cell r="BM3329">
            <v>45</v>
          </cell>
          <cell r="BN3329">
            <v>205</v>
          </cell>
          <cell r="BR3329">
            <v>0</v>
          </cell>
          <cell r="BS3329">
            <v>0</v>
          </cell>
          <cell r="BT3329">
            <v>0</v>
          </cell>
          <cell r="BU3329">
            <v>0</v>
          </cell>
          <cell r="BV3329">
            <v>0</v>
          </cell>
          <cell r="BW3329">
            <v>0</v>
          </cell>
          <cell r="BX3329">
            <v>0</v>
          </cell>
        </row>
        <row r="3330">
          <cell r="E3330" t="str">
            <v>FPSM3210</v>
          </cell>
          <cell r="F3330" t="str">
            <v>215/45ZR17 SZ50</v>
          </cell>
          <cell r="G3330" t="str">
            <v>215/45ZR17 SZ50</v>
          </cell>
          <cell r="H3330" t="str">
            <v>SZ50</v>
          </cell>
          <cell r="I3330" t="str">
            <v>PSR2</v>
          </cell>
          <cell r="J3330" t="str">
            <v>UHP(17 UP)</v>
          </cell>
          <cell r="K3330" t="str">
            <v>FIRESTONE</v>
          </cell>
          <cell r="L3330" t="str">
            <v>215/45R17</v>
          </cell>
          <cell r="M3330" t="str">
            <v>FIREHAWK</v>
          </cell>
          <cell r="N3330" t="str">
            <v>SPORTY</v>
          </cell>
          <cell r="O3330" t="str">
            <v>PSRS</v>
          </cell>
          <cell r="P3330" t="str">
            <v>T/L</v>
          </cell>
          <cell r="Q3330" t="str">
            <v>ZDUMMY</v>
          </cell>
          <cell r="R3330" t="str">
            <v>JAPAN</v>
          </cell>
          <cell r="S3330">
            <v>3</v>
          </cell>
          <cell r="T3330" t="str">
            <v>TIRE</v>
          </cell>
          <cell r="V3330" t="str">
            <v>215/45R17</v>
          </cell>
          <cell r="Y3330" t="str">
            <v>24</v>
          </cell>
          <cell r="AL3330" t="str">
            <v>SZ50</v>
          </cell>
          <cell r="AO3330" t="str">
            <v>215/45ZR1</v>
          </cell>
          <cell r="AP3330" t="str">
            <v>PSRS</v>
          </cell>
          <cell r="AQ3330" t="str">
            <v>OTHERS</v>
          </cell>
          <cell r="AR3330" t="str">
            <v>17 Inch</v>
          </cell>
          <cell r="AW3330" t="str">
            <v>DISCONT</v>
          </cell>
          <cell r="AX3330" t="str">
            <v>NON</v>
          </cell>
          <cell r="AY3330" t="str">
            <v>F</v>
          </cell>
          <cell r="AZ3330">
            <v>91</v>
          </cell>
          <cell r="BA3330">
            <v>40</v>
          </cell>
          <cell r="BB3330">
            <v>30</v>
          </cell>
          <cell r="BC3330">
            <v>304</v>
          </cell>
          <cell r="BD3330" t="str">
            <v>PS</v>
          </cell>
          <cell r="BE3330" t="str">
            <v>PSRS</v>
          </cell>
          <cell r="BF3330" t="str">
            <v>T</v>
          </cell>
          <cell r="BG3330" t="str">
            <v>T</v>
          </cell>
          <cell r="BH3330">
            <v>4.806</v>
          </cell>
          <cell r="BI3330">
            <v>4.806</v>
          </cell>
          <cell r="BJ3330">
            <v>7.4999999999999997E-2</v>
          </cell>
          <cell r="BK3330">
            <v>9.9705022949999986E-2</v>
          </cell>
          <cell r="BL3330">
            <v>17</v>
          </cell>
          <cell r="BM3330">
            <v>45</v>
          </cell>
          <cell r="BN3330">
            <v>215</v>
          </cell>
          <cell r="BR3330">
            <v>0</v>
          </cell>
          <cell r="BS3330">
            <v>0</v>
          </cell>
          <cell r="BT3330">
            <v>0</v>
          </cell>
          <cell r="BU3330">
            <v>0</v>
          </cell>
          <cell r="BV3330">
            <v>0</v>
          </cell>
          <cell r="BW3330">
            <v>0</v>
          </cell>
          <cell r="BX3330">
            <v>0</v>
          </cell>
        </row>
        <row r="3331">
          <cell r="E3331" t="str">
            <v>FPSM3220</v>
          </cell>
          <cell r="F3331" t="str">
            <v>265/70R16 WDA4 OWT</v>
          </cell>
          <cell r="G3331" t="str">
            <v>265/70R16 WDA4 OWT</v>
          </cell>
          <cell r="H3331" t="str">
            <v>WDA4</v>
          </cell>
          <cell r="I3331" t="str">
            <v>PSR7</v>
          </cell>
          <cell r="J3331" t="str">
            <v>4X4 16 DOWN</v>
          </cell>
          <cell r="K3331" t="str">
            <v>FIRESTONE</v>
          </cell>
          <cell r="L3331" t="str">
            <v>265/70R16</v>
          </cell>
          <cell r="M3331" t="str">
            <v>WILDERNESS</v>
          </cell>
          <cell r="N3331" t="str">
            <v>4X4 PSR</v>
          </cell>
          <cell r="O3331" t="str">
            <v>4X4</v>
          </cell>
          <cell r="P3331" t="str">
            <v>T/L</v>
          </cell>
          <cell r="Q3331" t="str">
            <v>ZDUMMY</v>
          </cell>
          <cell r="R3331" t="str">
            <v>JAPAN</v>
          </cell>
          <cell r="S3331">
            <v>3</v>
          </cell>
          <cell r="T3331" t="str">
            <v>TIRE</v>
          </cell>
          <cell r="V3331" t="str">
            <v>265/70R16</v>
          </cell>
          <cell r="Y3331" t="str">
            <v>24</v>
          </cell>
          <cell r="AL3331" t="str">
            <v>WDA4</v>
          </cell>
          <cell r="AO3331" t="str">
            <v>265/70R16</v>
          </cell>
          <cell r="AP3331" t="str">
            <v>PSRS</v>
          </cell>
          <cell r="AQ3331" t="str">
            <v>OTHERS</v>
          </cell>
          <cell r="AR3331" t="str">
            <v>16 Inch</v>
          </cell>
          <cell r="AW3331" t="str">
            <v>DISCONT</v>
          </cell>
          <cell r="AX3331" t="str">
            <v>NON</v>
          </cell>
          <cell r="AY3331" t="str">
            <v>F</v>
          </cell>
          <cell r="AZ3331">
            <v>91</v>
          </cell>
          <cell r="BA3331">
            <v>40</v>
          </cell>
          <cell r="BB3331">
            <v>30</v>
          </cell>
          <cell r="BC3331">
            <v>305</v>
          </cell>
          <cell r="BD3331" t="str">
            <v>PS</v>
          </cell>
          <cell r="BE3331" t="str">
            <v>PSRS</v>
          </cell>
          <cell r="BF3331" t="str">
            <v>T</v>
          </cell>
          <cell r="BG3331" t="str">
            <v>T</v>
          </cell>
          <cell r="BH3331">
            <v>5.0999999999999996</v>
          </cell>
          <cell r="BI3331">
            <v>5.0999999999999996</v>
          </cell>
          <cell r="BJ3331">
            <v>0.13600000000000001</v>
          </cell>
          <cell r="BK3331">
            <v>0.18432698180000001</v>
          </cell>
          <cell r="BL3331">
            <v>16</v>
          </cell>
          <cell r="BM3331">
            <v>70</v>
          </cell>
          <cell r="BN3331">
            <v>265</v>
          </cell>
          <cell r="BR3331">
            <v>0</v>
          </cell>
          <cell r="BS3331">
            <v>0</v>
          </cell>
          <cell r="BT3331">
            <v>0</v>
          </cell>
          <cell r="BU3331">
            <v>0</v>
          </cell>
          <cell r="BV3331">
            <v>0</v>
          </cell>
          <cell r="BW3331">
            <v>0</v>
          </cell>
          <cell r="BX3331">
            <v>0</v>
          </cell>
        </row>
        <row r="3332">
          <cell r="E3332" t="str">
            <v>FPSM3230</v>
          </cell>
          <cell r="F3332" t="str">
            <v>P225/75R15 WDA4 OWT</v>
          </cell>
          <cell r="G3332" t="str">
            <v>P225/75R15 WDA4 OWT</v>
          </cell>
          <cell r="H3332" t="str">
            <v>WDA4</v>
          </cell>
          <cell r="I3332" t="str">
            <v>PSR7</v>
          </cell>
          <cell r="J3332" t="str">
            <v>4X4 16 DOWN</v>
          </cell>
          <cell r="K3332" t="str">
            <v>FIRESTONE</v>
          </cell>
          <cell r="L3332" t="str">
            <v>225/75R15</v>
          </cell>
          <cell r="M3332" t="str">
            <v>WILDERNESS</v>
          </cell>
          <cell r="N3332" t="str">
            <v>4X4 PSR</v>
          </cell>
          <cell r="O3332" t="str">
            <v>4X4</v>
          </cell>
          <cell r="P3332" t="str">
            <v>T/L</v>
          </cell>
          <cell r="Q3332" t="str">
            <v>ZDUMMY</v>
          </cell>
          <cell r="R3332" t="str">
            <v>JAPAN</v>
          </cell>
          <cell r="S3332">
            <v>3</v>
          </cell>
          <cell r="T3332" t="str">
            <v>TIRE</v>
          </cell>
          <cell r="V3332" t="str">
            <v>225/75R15</v>
          </cell>
          <cell r="Y3332" t="str">
            <v>24</v>
          </cell>
          <cell r="AL3332" t="str">
            <v>WDA4</v>
          </cell>
          <cell r="AO3332" t="str">
            <v>225/75R15</v>
          </cell>
          <cell r="AP3332" t="str">
            <v>PSRS</v>
          </cell>
          <cell r="AQ3332" t="str">
            <v>OTHERS</v>
          </cell>
          <cell r="AR3332" t="str">
            <v>15 Inch</v>
          </cell>
          <cell r="AW3332" t="str">
            <v>DISCONT</v>
          </cell>
          <cell r="AX3332" t="str">
            <v>NON</v>
          </cell>
          <cell r="AY3332" t="str">
            <v>F</v>
          </cell>
          <cell r="AZ3332">
            <v>91</v>
          </cell>
          <cell r="BA3332">
            <v>40</v>
          </cell>
          <cell r="BB3332">
            <v>30</v>
          </cell>
          <cell r="BC3332">
            <v>306</v>
          </cell>
          <cell r="BD3332" t="str">
            <v>PS</v>
          </cell>
          <cell r="BE3332" t="str">
            <v>PSRS</v>
          </cell>
          <cell r="BF3332" t="str">
            <v>T</v>
          </cell>
          <cell r="BG3332" t="str">
            <v>T</v>
          </cell>
          <cell r="BH3332">
            <v>5.0999999999999996</v>
          </cell>
          <cell r="BI3332">
            <v>5.0999999999999996</v>
          </cell>
          <cell r="BJ3332">
            <v>5.6000000000000001E-2</v>
          </cell>
          <cell r="BK3332">
            <v>0.13680419625000001</v>
          </cell>
          <cell r="BL3332">
            <v>15</v>
          </cell>
          <cell r="BM3332">
            <v>75</v>
          </cell>
          <cell r="BN3332">
            <v>225</v>
          </cell>
          <cell r="BR3332">
            <v>0</v>
          </cell>
          <cell r="BS3332">
            <v>0</v>
          </cell>
          <cell r="BT3332">
            <v>0</v>
          </cell>
          <cell r="BU3332">
            <v>0</v>
          </cell>
          <cell r="BV3332">
            <v>0</v>
          </cell>
          <cell r="BW3332">
            <v>0</v>
          </cell>
          <cell r="BX3332">
            <v>0</v>
          </cell>
        </row>
        <row r="3333">
          <cell r="E3333" t="str">
            <v>FPSM3310</v>
          </cell>
          <cell r="F3333" t="str">
            <v>195/55R15 84V FA10 T/L</v>
          </cell>
          <cell r="G3333" t="str">
            <v>195/55R15 84V FA10 T/L</v>
          </cell>
          <cell r="H3333" t="str">
            <v>TZ100 A MOTION</v>
          </cell>
          <cell r="I3333" t="str">
            <v>PSR4</v>
          </cell>
          <cell r="J3333" t="str">
            <v>PSR IPPAN S (15 ONLY)</v>
          </cell>
          <cell r="K3333" t="str">
            <v>FIRESTONE</v>
          </cell>
          <cell r="L3333" t="str">
            <v>195/55R15</v>
          </cell>
          <cell r="M3333" t="str">
            <v>FA10</v>
          </cell>
          <cell r="N3333" t="str">
            <v>PASSENGER CAR</v>
          </cell>
          <cell r="O3333" t="str">
            <v>PSRS</v>
          </cell>
          <cell r="P3333" t="str">
            <v>T/L</v>
          </cell>
          <cell r="Q3333" t="str">
            <v>PSR0683F</v>
          </cell>
          <cell r="R3333" t="str">
            <v>JAPAN</v>
          </cell>
          <cell r="S3333">
            <v>3</v>
          </cell>
          <cell r="T3333" t="str">
            <v>TIRE</v>
          </cell>
          <cell r="V3333" t="str">
            <v>195/55R15</v>
          </cell>
          <cell r="Y3333" t="str">
            <v>24</v>
          </cell>
          <cell r="AG3333" t="str">
            <v>PSR0683F</v>
          </cell>
          <cell r="AL3333" t="str">
            <v>FA10</v>
          </cell>
          <cell r="AO3333" t="str">
            <v>195/55R15</v>
          </cell>
          <cell r="AP3333" t="str">
            <v>PSRS</v>
          </cell>
          <cell r="AQ3333" t="str">
            <v>OTHERS</v>
          </cell>
          <cell r="AR3333" t="str">
            <v>15 Inch</v>
          </cell>
          <cell r="AW3333" t="str">
            <v>INDENT</v>
          </cell>
          <cell r="AX3333" t="str">
            <v>DLR</v>
          </cell>
          <cell r="AY3333" t="str">
            <v>F</v>
          </cell>
          <cell r="AZ3333">
            <v>91</v>
          </cell>
          <cell r="BA3333">
            <v>40</v>
          </cell>
          <cell r="BB3333">
            <v>30</v>
          </cell>
          <cell r="BC3333">
            <v>306</v>
          </cell>
          <cell r="BD3333" t="str">
            <v>PS</v>
          </cell>
          <cell r="BE3333" t="str">
            <v>PSRS</v>
          </cell>
          <cell r="BF3333" t="str">
            <v>T</v>
          </cell>
          <cell r="BG3333" t="str">
            <v>T</v>
          </cell>
          <cell r="BH3333">
            <v>3.56</v>
          </cell>
          <cell r="BI3333">
            <v>9.11</v>
          </cell>
          <cell r="BJ3333">
            <v>6.5000000000000002E-2</v>
          </cell>
          <cell r="BK3333">
            <v>8.3335758750000002E-2</v>
          </cell>
          <cell r="BL3333">
            <v>15</v>
          </cell>
          <cell r="BM3333">
            <v>55</v>
          </cell>
          <cell r="BN3333">
            <v>195</v>
          </cell>
          <cell r="BR3333">
            <v>3300</v>
          </cell>
          <cell r="BS3333">
            <v>1979</v>
          </cell>
          <cell r="BT3333">
            <v>1979</v>
          </cell>
          <cell r="BU3333">
            <v>2199</v>
          </cell>
          <cell r="BV3333">
            <v>10</v>
          </cell>
          <cell r="BW3333">
            <v>1979</v>
          </cell>
          <cell r="BX3333">
            <v>1524.11</v>
          </cell>
        </row>
        <row r="3334">
          <cell r="E3334" t="str">
            <v>FPSM3410</v>
          </cell>
          <cell r="F3334" t="str">
            <v>195/50R15 82V FA10 T/L</v>
          </cell>
          <cell r="G3334" t="str">
            <v>195/50R15 82V FA10 T/L</v>
          </cell>
          <cell r="H3334" t="str">
            <v>TZ100 A MOTION</v>
          </cell>
          <cell r="I3334" t="str">
            <v>PSR4</v>
          </cell>
          <cell r="J3334" t="str">
            <v>PSR IPPAN S (15 ONLY)</v>
          </cell>
          <cell r="K3334" t="str">
            <v>FIRESTONE</v>
          </cell>
          <cell r="L3334" t="str">
            <v>195/50R15</v>
          </cell>
          <cell r="M3334" t="str">
            <v>FA10</v>
          </cell>
          <cell r="N3334" t="str">
            <v>PASSENGER CAR</v>
          </cell>
          <cell r="O3334" t="str">
            <v>PSRS</v>
          </cell>
          <cell r="P3334" t="str">
            <v>T/L</v>
          </cell>
          <cell r="Q3334" t="str">
            <v>PSR0684F</v>
          </cell>
          <cell r="R3334" t="str">
            <v>JAPAN</v>
          </cell>
          <cell r="S3334">
            <v>3</v>
          </cell>
          <cell r="T3334" t="str">
            <v>TIRE</v>
          </cell>
          <cell r="V3334" t="str">
            <v>195/50R15</v>
          </cell>
          <cell r="Y3334" t="str">
            <v>24</v>
          </cell>
          <cell r="AG3334" t="str">
            <v>PSR0684F</v>
          </cell>
          <cell r="AL3334" t="str">
            <v>FA10</v>
          </cell>
          <cell r="AO3334" t="str">
            <v>195/50R15</v>
          </cell>
          <cell r="AP3334" t="str">
            <v>PSRS</v>
          </cell>
          <cell r="AQ3334" t="str">
            <v>OTHERS</v>
          </cell>
          <cell r="AR3334" t="str">
            <v>15 Inch</v>
          </cell>
          <cell r="AW3334" t="str">
            <v>INDENT</v>
          </cell>
          <cell r="AX3334" t="str">
            <v>DLR</v>
          </cell>
          <cell r="AY3334" t="str">
            <v>F</v>
          </cell>
          <cell r="AZ3334">
            <v>91</v>
          </cell>
          <cell r="BA3334">
            <v>40</v>
          </cell>
          <cell r="BB3334">
            <v>30</v>
          </cell>
          <cell r="BC3334">
            <v>306</v>
          </cell>
          <cell r="BD3334" t="str">
            <v>PS</v>
          </cell>
          <cell r="BE3334" t="str">
            <v>PSRS</v>
          </cell>
          <cell r="BF3334" t="str">
            <v>T</v>
          </cell>
          <cell r="BG3334" t="str">
            <v>T</v>
          </cell>
          <cell r="BH3334">
            <v>3.56</v>
          </cell>
          <cell r="BI3334">
            <v>8.8699999999999992</v>
          </cell>
          <cell r="BJ3334">
            <v>6.0999999999999999E-2</v>
          </cell>
          <cell r="BK3334">
            <v>7.7967359999999999E-2</v>
          </cell>
          <cell r="BL3334">
            <v>15</v>
          </cell>
          <cell r="BM3334">
            <v>50</v>
          </cell>
          <cell r="BN3334">
            <v>195</v>
          </cell>
          <cell r="BR3334">
            <v>3480</v>
          </cell>
          <cell r="BS3334">
            <v>2087</v>
          </cell>
          <cell r="BT3334">
            <v>2087</v>
          </cell>
          <cell r="BU3334">
            <v>2319</v>
          </cell>
          <cell r="BV3334">
            <v>10</v>
          </cell>
          <cell r="BW3334">
            <v>2087</v>
          </cell>
          <cell r="BX3334">
            <v>1643.53</v>
          </cell>
        </row>
        <row r="3335">
          <cell r="E3335" t="str">
            <v>FPSM3510</v>
          </cell>
          <cell r="F3335" t="str">
            <v>205/45R16 83W FA10 T/L</v>
          </cell>
          <cell r="G3335" t="str">
            <v>205/45R16 83W FA10 T/L</v>
          </cell>
          <cell r="H3335" t="str">
            <v>TZ100 A MOTION</v>
          </cell>
          <cell r="I3335" t="str">
            <v>PSR3</v>
          </cell>
          <cell r="J3335" t="str">
            <v>PSR OOGATA (16 ONLY)</v>
          </cell>
          <cell r="K3335" t="str">
            <v>FIRESTONE</v>
          </cell>
          <cell r="L3335" t="str">
            <v>205/45R16</v>
          </cell>
          <cell r="M3335" t="str">
            <v>FA10</v>
          </cell>
          <cell r="N3335" t="str">
            <v>PASSENGER CAR</v>
          </cell>
          <cell r="O3335" t="str">
            <v>PSRS</v>
          </cell>
          <cell r="P3335" t="str">
            <v>T/L</v>
          </cell>
          <cell r="Q3335" t="str">
            <v>PSR0685F</v>
          </cell>
          <cell r="R3335" t="str">
            <v>JAPAN</v>
          </cell>
          <cell r="S3335">
            <v>3</v>
          </cell>
          <cell r="T3335" t="str">
            <v>TIRE</v>
          </cell>
          <cell r="V3335" t="str">
            <v>205/45R16</v>
          </cell>
          <cell r="Y3335" t="str">
            <v>24</v>
          </cell>
          <cell r="AG3335" t="str">
            <v>PSR0685F</v>
          </cell>
          <cell r="AL3335" t="str">
            <v>FA10</v>
          </cell>
          <cell r="AO3335" t="str">
            <v>205/45R16</v>
          </cell>
          <cell r="AP3335" t="str">
            <v>PSRS</v>
          </cell>
          <cell r="AQ3335" t="str">
            <v>OTHERS</v>
          </cell>
          <cell r="AR3335" t="str">
            <v>16 Inch</v>
          </cell>
          <cell r="AW3335" t="str">
            <v>INDENT</v>
          </cell>
          <cell r="AX3335" t="str">
            <v>DLR</v>
          </cell>
          <cell r="AY3335" t="str">
            <v>F</v>
          </cell>
          <cell r="AZ3335">
            <v>91</v>
          </cell>
          <cell r="BA3335">
            <v>40</v>
          </cell>
          <cell r="BB3335">
            <v>30</v>
          </cell>
          <cell r="BC3335">
            <v>306</v>
          </cell>
          <cell r="BD3335" t="str">
            <v>PS</v>
          </cell>
          <cell r="BE3335" t="str">
            <v>PSRS</v>
          </cell>
          <cell r="BF3335" t="str">
            <v>T</v>
          </cell>
          <cell r="BG3335" t="str">
            <v>T</v>
          </cell>
          <cell r="BH3335">
            <v>4.2320000000000002</v>
          </cell>
          <cell r="BI3335">
            <v>8.81</v>
          </cell>
          <cell r="BJ3335">
            <v>6.0999999999999999E-2</v>
          </cell>
          <cell r="BK3335">
            <v>8.5544888450000009E-2</v>
          </cell>
          <cell r="BL3335">
            <v>16</v>
          </cell>
          <cell r="BM3335">
            <v>45</v>
          </cell>
          <cell r="BN3335">
            <v>205</v>
          </cell>
          <cell r="BR3335">
            <v>5140</v>
          </cell>
          <cell r="BS3335">
            <v>3083</v>
          </cell>
          <cell r="BT3335">
            <v>3083</v>
          </cell>
          <cell r="BU3335">
            <v>3426</v>
          </cell>
          <cell r="BV3335">
            <v>10</v>
          </cell>
          <cell r="BW3335">
            <v>3083</v>
          </cell>
          <cell r="BX3335">
            <v>2369.62</v>
          </cell>
        </row>
      </sheetData>
      <sheetData sheetId="12" refreshError="1"/>
      <sheetData sheetId="13" refreshError="1"/>
      <sheetData sheetId="14">
        <row r="1">
          <cell r="A1" t="str">
            <v>BPSX6451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Actual"/>
      <sheetName val="Bud"/>
      <sheetName val="Es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Idx"/>
      <sheetName val="De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2">
          <cell r="B2" t="str">
            <v>Jan</v>
          </cell>
        </row>
        <row r="3">
          <cell r="B3" t="str">
            <v>Feb</v>
          </cell>
        </row>
        <row r="4">
          <cell r="B4" t="str">
            <v>Mar</v>
          </cell>
        </row>
        <row r="5">
          <cell r="B5" t="str">
            <v>Apr</v>
          </cell>
        </row>
        <row r="6">
          <cell r="B6" t="str">
            <v>May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Oct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Plan Mandays"/>
      <sheetName val="Actual Mandays"/>
      <sheetName val="Manday-SIT"/>
      <sheetName val="Dashboard"/>
      <sheetName val="FS Detail"/>
      <sheetName val="Dev Detail"/>
      <sheetName val="Estimating Guidelines"/>
      <sheetName val="Complexity by Work Stream"/>
      <sheetName val="Values"/>
      <sheetName val="Me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Kobsak</v>
          </cell>
        </row>
        <row r="4">
          <cell r="A4" t="str">
            <v>Wiriya</v>
          </cell>
        </row>
        <row r="5">
          <cell r="A5" t="str">
            <v>Mana</v>
          </cell>
        </row>
        <row r="6">
          <cell r="A6" t="str">
            <v>Watthanadech</v>
          </cell>
        </row>
        <row r="7">
          <cell r="A7" t="str">
            <v>Taufik</v>
          </cell>
        </row>
        <row r="8">
          <cell r="A8" t="str">
            <v>Anakapole</v>
          </cell>
        </row>
        <row r="9">
          <cell r="A9" t="str">
            <v>Wisanu</v>
          </cell>
        </row>
        <row r="10">
          <cell r="A10" t="str">
            <v>Somrerk</v>
          </cell>
        </row>
        <row r="11">
          <cell r="A11" t="str">
            <v>Saravanan</v>
          </cell>
        </row>
        <row r="12">
          <cell r="A12" t="str">
            <v>Arvinda</v>
          </cell>
        </row>
        <row r="13">
          <cell r="A13" t="str">
            <v>Park</v>
          </cell>
        </row>
        <row r="14">
          <cell r="A14" t="str">
            <v>Rajesh</v>
          </cell>
        </row>
        <row r="15">
          <cell r="A15" t="str">
            <v>Thanadetch</v>
          </cell>
        </row>
        <row r="16">
          <cell r="A16" t="str">
            <v>Benja</v>
          </cell>
        </row>
        <row r="17">
          <cell r="A17" t="str">
            <v>Thienrat</v>
          </cell>
        </row>
        <row r="18">
          <cell r="A18" t="str">
            <v>Witoon</v>
          </cell>
        </row>
        <row r="19">
          <cell r="A19" t="str">
            <v>Nipattra</v>
          </cell>
        </row>
        <row r="20">
          <cell r="A20" t="str">
            <v>Surachet</v>
          </cell>
        </row>
        <row r="21">
          <cell r="A21" t="str">
            <v>Naruemon</v>
          </cell>
        </row>
        <row r="22">
          <cell r="A22" t="str">
            <v>Chananda</v>
          </cell>
        </row>
        <row r="23">
          <cell r="A23" t="str">
            <v>Jadsada</v>
          </cell>
        </row>
        <row r="24">
          <cell r="A24" t="str">
            <v>Chakhrit</v>
          </cell>
        </row>
        <row r="25">
          <cell r="A25" t="str">
            <v>Binla</v>
          </cell>
        </row>
        <row r="26">
          <cell r="A26" t="str">
            <v>Sanchai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reasePrice"/>
      <sheetName val="IncreasePrice LIST"/>
      <sheetName val="IncreasePrice LIST 2006"/>
      <sheetName val="Increas Price 04 07"/>
      <sheetName val="Increas Price 04 10 dd"/>
      <sheetName val="Increas Price 07 10"/>
      <sheetName val="IncreasPrice1010"/>
      <sheetName val="IncreasePrice0311"/>
      <sheetName val="PATTERN GROUP"/>
      <sheetName val="PatternName"/>
      <sheetName val="RETREAD BDG"/>
      <sheetName val="BSJGroupCode"/>
      <sheetName val="tyre dimension calculate"/>
      <sheetName val="IncreasePriceCondition"/>
      <sheetName val="MASTER"/>
      <sheetName val="PLATEFORM"/>
      <sheetName val="IBIS INPUT"/>
      <sheetName val="AS400 INPUT"/>
      <sheetName val="ANNOUCE (2)"/>
      <sheetName val="PRICE REGIST"/>
      <sheetName val="ANNOU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CODE</v>
          </cell>
          <cell r="C2" t="str">
            <v>NAME</v>
          </cell>
        </row>
        <row r="3">
          <cell r="B3">
            <v>0</v>
          </cell>
          <cell r="C3">
            <v>0</v>
          </cell>
        </row>
        <row r="4">
          <cell r="B4" t="str">
            <v>AG01</v>
          </cell>
          <cell r="C4" t="str">
            <v>AG</v>
          </cell>
          <cell r="O4" t="str">
            <v>GRPCODE</v>
          </cell>
          <cell r="P4" t="str">
            <v>GRPNAME</v>
          </cell>
          <cell r="S4" t="str">
            <v>CATECO</v>
          </cell>
          <cell r="T4" t="str">
            <v>BSGRPCO</v>
          </cell>
          <cell r="U4" t="str">
            <v>FSGRPCO</v>
          </cell>
        </row>
        <row r="5">
          <cell r="B5" t="str">
            <v>AG02</v>
          </cell>
          <cell r="C5" t="str">
            <v>AG TEST</v>
          </cell>
          <cell r="O5">
            <v>11000</v>
          </cell>
          <cell r="P5" t="str">
            <v>BS TIRE, TUBE, FLAP</v>
          </cell>
          <cell r="S5" t="str">
            <v>10</v>
          </cell>
          <cell r="T5">
            <v>11000</v>
          </cell>
          <cell r="U5">
            <v>12000</v>
          </cell>
        </row>
        <row r="6">
          <cell r="B6" t="str">
            <v>APR1</v>
          </cell>
          <cell r="C6" t="str">
            <v>APR BIG</v>
          </cell>
          <cell r="O6">
            <v>11100</v>
          </cell>
          <cell r="P6" t="str">
            <v>BS IMPORT TIRE, TUBE, FLAP</v>
          </cell>
          <cell r="S6" t="str">
            <v>20</v>
          </cell>
          <cell r="T6">
            <v>11000</v>
          </cell>
          <cell r="U6">
            <v>12000</v>
          </cell>
        </row>
        <row r="7">
          <cell r="B7" t="str">
            <v>APR2</v>
          </cell>
          <cell r="C7" t="str">
            <v>APR SMALL</v>
          </cell>
          <cell r="O7">
            <v>12000</v>
          </cell>
          <cell r="P7" t="str">
            <v>FS TIRE, TUBE, FLAP</v>
          </cell>
          <cell r="S7" t="str">
            <v>30</v>
          </cell>
          <cell r="T7">
            <v>11000</v>
          </cell>
          <cell r="U7">
            <v>12000</v>
          </cell>
        </row>
        <row r="8">
          <cell r="B8" t="str">
            <v>APR3</v>
          </cell>
          <cell r="C8" t="str">
            <v>APR TEST</v>
          </cell>
          <cell r="O8">
            <v>12100</v>
          </cell>
          <cell r="P8" t="str">
            <v>FS IMPORT TIRE, TUBE, FLAP</v>
          </cell>
          <cell r="S8" t="str">
            <v>40</v>
          </cell>
          <cell r="T8">
            <v>11000</v>
          </cell>
          <cell r="U8">
            <v>12000</v>
          </cell>
        </row>
        <row r="9">
          <cell r="B9" t="str">
            <v>APS1</v>
          </cell>
          <cell r="C9" t="str">
            <v>APS BIG 23</v>
          </cell>
          <cell r="O9">
            <v>11200</v>
          </cell>
          <cell r="P9" t="str">
            <v>WHEEL</v>
          </cell>
          <cell r="S9" t="str">
            <v>50</v>
          </cell>
          <cell r="T9">
            <v>11000</v>
          </cell>
          <cell r="U9">
            <v>12000</v>
          </cell>
        </row>
        <row r="10">
          <cell r="B10" t="str">
            <v>APS2</v>
          </cell>
          <cell r="C10" t="str">
            <v>APS BIG 22</v>
          </cell>
          <cell r="O10">
            <v>11300</v>
          </cell>
          <cell r="P10" t="str">
            <v>TECH</v>
          </cell>
          <cell r="S10" t="str">
            <v>60</v>
          </cell>
          <cell r="T10">
            <v>11000</v>
          </cell>
          <cell r="U10">
            <v>12000</v>
          </cell>
        </row>
        <row r="11">
          <cell r="B11" t="str">
            <v>APS3</v>
          </cell>
          <cell r="C11" t="str">
            <v>APS BIG 21</v>
          </cell>
          <cell r="O11">
            <v>11400</v>
          </cell>
          <cell r="P11" t="str">
            <v>RIM IMPORT</v>
          </cell>
          <cell r="S11" t="str">
            <v>70</v>
          </cell>
          <cell r="T11">
            <v>11000</v>
          </cell>
          <cell r="U11">
            <v>12000</v>
          </cell>
        </row>
        <row r="12">
          <cell r="B12" t="str">
            <v>APS4</v>
          </cell>
          <cell r="C12" t="str">
            <v>APS BIG 20</v>
          </cell>
          <cell r="O12">
            <v>11500</v>
          </cell>
          <cell r="P12" t="str">
            <v>SPARE PART, ACCESSORIES</v>
          </cell>
          <cell r="S12" t="str">
            <v>91</v>
          </cell>
          <cell r="T12">
            <v>11100</v>
          </cell>
          <cell r="U12">
            <v>12100</v>
          </cell>
        </row>
        <row r="13">
          <cell r="B13" t="str">
            <v>APS5</v>
          </cell>
          <cell r="C13" t="str">
            <v>APS BIG OTHER</v>
          </cell>
          <cell r="S13" t="str">
            <v>92</v>
          </cell>
          <cell r="T13">
            <v>11100</v>
          </cell>
          <cell r="U13">
            <v>12100</v>
          </cell>
        </row>
        <row r="14">
          <cell r="B14" t="str">
            <v>APS6</v>
          </cell>
          <cell r="C14" t="str">
            <v>APS SMALL</v>
          </cell>
          <cell r="S14" t="str">
            <v>93</v>
          </cell>
          <cell r="T14">
            <v>11100</v>
          </cell>
          <cell r="U14">
            <v>12100</v>
          </cell>
        </row>
        <row r="15">
          <cell r="B15" t="str">
            <v>ID01</v>
          </cell>
          <cell r="C15" t="str">
            <v>ID</v>
          </cell>
          <cell r="S15" t="str">
            <v>94</v>
          </cell>
          <cell r="T15">
            <v>11200</v>
          </cell>
        </row>
        <row r="16">
          <cell r="B16" t="str">
            <v>ID02</v>
          </cell>
          <cell r="C16" t="str">
            <v>ID TEST</v>
          </cell>
          <cell r="S16" t="str">
            <v>95</v>
          </cell>
          <cell r="T16">
            <v>11500</v>
          </cell>
        </row>
        <row r="17">
          <cell r="B17" t="str">
            <v>LSR1</v>
          </cell>
          <cell r="C17" t="str">
            <v>LSR COMBI</v>
          </cell>
          <cell r="S17" t="str">
            <v>98</v>
          </cell>
          <cell r="T17">
            <v>11400</v>
          </cell>
        </row>
        <row r="18">
          <cell r="B18" t="str">
            <v>LSR2</v>
          </cell>
          <cell r="C18" t="str">
            <v>LSR ALL</v>
          </cell>
        </row>
        <row r="19">
          <cell r="B19" t="str">
            <v>LSR3</v>
          </cell>
          <cell r="C19" t="str">
            <v>LSR TEST</v>
          </cell>
        </row>
        <row r="20">
          <cell r="B20" t="str">
            <v>LTS1</v>
          </cell>
          <cell r="C20" t="str">
            <v>LTS</v>
          </cell>
        </row>
        <row r="21">
          <cell r="B21" t="str">
            <v>LTS2</v>
          </cell>
          <cell r="C21" t="str">
            <v>LTS TEST</v>
          </cell>
        </row>
        <row r="22">
          <cell r="B22" t="str">
            <v>LVR1</v>
          </cell>
          <cell r="C22" t="str">
            <v>LVR</v>
          </cell>
        </row>
        <row r="23">
          <cell r="B23" t="str">
            <v>LVR2</v>
          </cell>
          <cell r="C23" t="str">
            <v>LVR TEST</v>
          </cell>
        </row>
        <row r="24">
          <cell r="B24" t="str">
            <v>MC01</v>
          </cell>
          <cell r="C24" t="str">
            <v>MC</v>
          </cell>
        </row>
        <row r="25">
          <cell r="B25" t="str">
            <v>MC02</v>
          </cell>
          <cell r="C25" t="str">
            <v>MC TEST</v>
          </cell>
        </row>
        <row r="26">
          <cell r="B26" t="str">
            <v>MS01</v>
          </cell>
          <cell r="C26" t="str">
            <v>MS</v>
          </cell>
        </row>
        <row r="27">
          <cell r="B27" t="str">
            <v>MS02</v>
          </cell>
          <cell r="C27" t="str">
            <v>MS TEST</v>
          </cell>
        </row>
        <row r="28">
          <cell r="B28" t="str">
            <v>ORR1</v>
          </cell>
          <cell r="C28" t="str">
            <v>OR TYPE 1</v>
          </cell>
        </row>
        <row r="29">
          <cell r="B29" t="str">
            <v>ORR2</v>
          </cell>
          <cell r="C29" t="str">
            <v>ORR 1400</v>
          </cell>
        </row>
        <row r="30">
          <cell r="B30" t="str">
            <v>ORR3</v>
          </cell>
          <cell r="C30" t="str">
            <v>ORR 1600</v>
          </cell>
        </row>
        <row r="31">
          <cell r="B31" t="str">
            <v>ORR4</v>
          </cell>
          <cell r="C31" t="str">
            <v>ORR 90</v>
          </cell>
        </row>
        <row r="32">
          <cell r="B32" t="str">
            <v>ORR5</v>
          </cell>
          <cell r="C32" t="str">
            <v>ORR 95</v>
          </cell>
        </row>
        <row r="33">
          <cell r="B33" t="str">
            <v>ORR6</v>
          </cell>
          <cell r="C33" t="str">
            <v>ORR AC</v>
          </cell>
        </row>
        <row r="34">
          <cell r="B34" t="str">
            <v>ORR7</v>
          </cell>
          <cell r="C34" t="str">
            <v>ORR GAC</v>
          </cell>
        </row>
        <row r="35">
          <cell r="B35" t="str">
            <v>ORR8</v>
          </cell>
          <cell r="C35" t="str">
            <v>ORR TEST</v>
          </cell>
        </row>
        <row r="36">
          <cell r="B36" t="str">
            <v>ORS1</v>
          </cell>
          <cell r="C36" t="str">
            <v>ORS TYPE 1</v>
          </cell>
        </row>
        <row r="37">
          <cell r="B37" t="str">
            <v>ORS2</v>
          </cell>
          <cell r="C37" t="str">
            <v>ORS 1400</v>
          </cell>
        </row>
        <row r="38">
          <cell r="B38" t="str">
            <v>ORS3</v>
          </cell>
          <cell r="C38" t="str">
            <v>ORS 1600</v>
          </cell>
        </row>
        <row r="39">
          <cell r="B39" t="str">
            <v>ORS4</v>
          </cell>
          <cell r="C39" t="str">
            <v>ORS 90</v>
          </cell>
        </row>
        <row r="40">
          <cell r="B40" t="str">
            <v>ORS5</v>
          </cell>
          <cell r="C40" t="str">
            <v>ORS 95</v>
          </cell>
        </row>
        <row r="41">
          <cell r="B41" t="str">
            <v>ORS6</v>
          </cell>
          <cell r="C41" t="str">
            <v>ORS AC</v>
          </cell>
        </row>
        <row r="42">
          <cell r="B42" t="str">
            <v>ORS7</v>
          </cell>
          <cell r="C42" t="str">
            <v>ORS GAC</v>
          </cell>
        </row>
        <row r="43">
          <cell r="B43" t="str">
            <v>ORS8</v>
          </cell>
          <cell r="C43" t="str">
            <v>ORS TEST</v>
          </cell>
        </row>
        <row r="44">
          <cell r="B44" t="str">
            <v>OTHR</v>
          </cell>
          <cell r="C44" t="str">
            <v>OTHERS</v>
          </cell>
        </row>
        <row r="45">
          <cell r="B45" t="str">
            <v>PSR1</v>
          </cell>
          <cell r="C45" t="str">
            <v>RFT</v>
          </cell>
        </row>
        <row r="46">
          <cell r="B46" t="str">
            <v>PSR2</v>
          </cell>
          <cell r="C46" t="str">
            <v>UHP(17 UP)</v>
          </cell>
        </row>
        <row r="47">
          <cell r="B47" t="str">
            <v>PSR3</v>
          </cell>
          <cell r="C47" t="str">
            <v>PSR OOGATA (16 ONLY)</v>
          </cell>
        </row>
        <row r="48">
          <cell r="B48" t="str">
            <v>PSR4</v>
          </cell>
          <cell r="C48" t="str">
            <v>PSR IPPAN S (15 ONLY)</v>
          </cell>
        </row>
        <row r="49">
          <cell r="B49" t="str">
            <v>PSR5</v>
          </cell>
          <cell r="C49" t="str">
            <v>PSR IPPAN XS (14 DOWN)</v>
          </cell>
        </row>
        <row r="50">
          <cell r="B50" t="str">
            <v>PSR6</v>
          </cell>
          <cell r="C50" t="str">
            <v>4X4 17 UP</v>
          </cell>
        </row>
        <row r="51">
          <cell r="B51" t="str">
            <v>PSR7</v>
          </cell>
          <cell r="C51" t="str">
            <v>4X4 16 DOWN</v>
          </cell>
        </row>
        <row r="52">
          <cell r="B52" t="str">
            <v>TBR1</v>
          </cell>
          <cell r="C52" t="str">
            <v>TBR T/T 24 UP</v>
          </cell>
        </row>
        <row r="53">
          <cell r="B53" t="str">
            <v>TBR2</v>
          </cell>
          <cell r="C53" t="str">
            <v>TBR T/T 20 DOWN</v>
          </cell>
        </row>
        <row r="54">
          <cell r="B54" t="str">
            <v>TBR3</v>
          </cell>
          <cell r="C54" t="str">
            <v>TBR T/L 22.5 UP</v>
          </cell>
        </row>
        <row r="55">
          <cell r="B55" t="str">
            <v>TBR4</v>
          </cell>
          <cell r="C55" t="str">
            <v>TBR T/L 19.5</v>
          </cell>
        </row>
        <row r="56">
          <cell r="B56" t="str">
            <v>TBR5</v>
          </cell>
          <cell r="C56" t="str">
            <v>TBR T/L 17 DOWN</v>
          </cell>
        </row>
        <row r="57">
          <cell r="B57" t="str">
            <v>TBR6</v>
          </cell>
          <cell r="C57" t="str">
            <v>TBR TEST</v>
          </cell>
        </row>
        <row r="58">
          <cell r="B58" t="str">
            <v>TBR7</v>
          </cell>
          <cell r="C58" t="str">
            <v>TBR T/L 20</v>
          </cell>
        </row>
        <row r="59">
          <cell r="B59" t="str">
            <v>TBS1</v>
          </cell>
          <cell r="C59" t="str">
            <v>TBS</v>
          </cell>
        </row>
        <row r="60">
          <cell r="B60" t="str">
            <v>AGC1</v>
          </cell>
          <cell r="C60" t="str">
            <v>AG TUBE</v>
          </cell>
        </row>
        <row r="61">
          <cell r="B61" t="str">
            <v>AGPC</v>
          </cell>
          <cell r="C61" t="str">
            <v>AGP TUBE</v>
          </cell>
        </row>
        <row r="62">
          <cell r="B62" t="str">
            <v>AGSC</v>
          </cell>
          <cell r="C62" t="str">
            <v>AGS TUBE</v>
          </cell>
        </row>
        <row r="63">
          <cell r="B63" t="str">
            <v>CAS1</v>
          </cell>
          <cell r="C63" t="str">
            <v>CASE T/L 22.5 UP</v>
          </cell>
        </row>
        <row r="64">
          <cell r="B64" t="str">
            <v>CAS2</v>
          </cell>
          <cell r="C64" t="str">
            <v>CASE T/T 20 DOWN</v>
          </cell>
        </row>
        <row r="65">
          <cell r="B65" t="str">
            <v>IDSC</v>
          </cell>
          <cell r="C65" t="str">
            <v>IDS TUBE</v>
          </cell>
        </row>
        <row r="66">
          <cell r="B66" t="str">
            <v>IDSF</v>
          </cell>
          <cell r="C66" t="str">
            <v>IDS FLAP</v>
          </cell>
        </row>
        <row r="67">
          <cell r="B67" t="str">
            <v>LSRC</v>
          </cell>
          <cell r="C67" t="str">
            <v>LSR TUBE</v>
          </cell>
        </row>
        <row r="68">
          <cell r="B68" t="str">
            <v>LSRF</v>
          </cell>
          <cell r="C68" t="str">
            <v>LSR FLAP</v>
          </cell>
        </row>
        <row r="69">
          <cell r="B69" t="str">
            <v>LTSC</v>
          </cell>
          <cell r="C69" t="str">
            <v>LTS TUBE</v>
          </cell>
        </row>
        <row r="70">
          <cell r="B70" t="str">
            <v>LTSF</v>
          </cell>
          <cell r="C70" t="str">
            <v>LTS FLAP</v>
          </cell>
        </row>
        <row r="71">
          <cell r="B71" t="str">
            <v>LVRC</v>
          </cell>
          <cell r="C71" t="str">
            <v>LVR TUBE</v>
          </cell>
        </row>
        <row r="72">
          <cell r="B72" t="str">
            <v>LVRF</v>
          </cell>
          <cell r="C72" t="str">
            <v>LVR FLAP</v>
          </cell>
        </row>
        <row r="73">
          <cell r="B73" t="str">
            <v>ORR1</v>
          </cell>
          <cell r="C73" t="str">
            <v>ORR</v>
          </cell>
        </row>
        <row r="74">
          <cell r="B74" t="str">
            <v>ORS1</v>
          </cell>
          <cell r="C74" t="str">
            <v>ORS</v>
          </cell>
        </row>
        <row r="75">
          <cell r="B75" t="str">
            <v>0RSF</v>
          </cell>
          <cell r="C75" t="str">
            <v>ORS FLAP</v>
          </cell>
        </row>
        <row r="76">
          <cell r="B76" t="str">
            <v>RET2</v>
          </cell>
          <cell r="C76" t="str">
            <v>RETREAD T/T 20 DOWN</v>
          </cell>
        </row>
        <row r="77">
          <cell r="B77" t="str">
            <v>RET3</v>
          </cell>
          <cell r="C77" t="str">
            <v>RETREAD T/L 22.5 UP</v>
          </cell>
        </row>
        <row r="78">
          <cell r="B78" t="str">
            <v>RM</v>
          </cell>
          <cell r="C78" t="str">
            <v>RAW MATERIAL</v>
          </cell>
        </row>
        <row r="79">
          <cell r="B79" t="str">
            <v>TBRC</v>
          </cell>
          <cell r="C79" t="str">
            <v>TBR TUBE</v>
          </cell>
        </row>
        <row r="80">
          <cell r="B80" t="str">
            <v>TBRF</v>
          </cell>
          <cell r="C80" t="str">
            <v>TBR FLAP</v>
          </cell>
        </row>
        <row r="81">
          <cell r="B81" t="str">
            <v>TBSC</v>
          </cell>
          <cell r="C81" t="str">
            <v>TBS TUBE</v>
          </cell>
        </row>
        <row r="82">
          <cell r="B82" t="str">
            <v>TBSF</v>
          </cell>
          <cell r="C82" t="str">
            <v>TBS FLAP</v>
          </cell>
        </row>
        <row r="83">
          <cell r="B83" t="str">
            <v>TBS2</v>
          </cell>
          <cell r="C83" t="str">
            <v>TBS TEST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 บริหารสินค้า"/>
      <sheetName val="Sheet1"/>
      <sheetName val="REF"/>
      <sheetName val="Sheet3"/>
    </sheetNames>
    <sheetDataSet>
      <sheetData sheetId="0">
        <row r="1">
          <cell r="C1" t="str">
            <v>WKSKU</v>
          </cell>
        </row>
        <row r="2">
          <cell r="C2">
            <v>1122</v>
          </cell>
        </row>
        <row r="3">
          <cell r="C3">
            <v>1123</v>
          </cell>
        </row>
        <row r="4">
          <cell r="C4">
            <v>1131</v>
          </cell>
        </row>
        <row r="5">
          <cell r="C5">
            <v>1221</v>
          </cell>
        </row>
        <row r="6">
          <cell r="C6">
            <v>1222</v>
          </cell>
        </row>
        <row r="7">
          <cell r="C7">
            <v>1223</v>
          </cell>
        </row>
        <row r="8">
          <cell r="C8">
            <v>1231</v>
          </cell>
        </row>
        <row r="9">
          <cell r="C9">
            <v>1313</v>
          </cell>
        </row>
        <row r="10">
          <cell r="C10">
            <v>1511</v>
          </cell>
        </row>
        <row r="11">
          <cell r="C11">
            <v>1521</v>
          </cell>
        </row>
        <row r="12">
          <cell r="C12">
            <v>1522</v>
          </cell>
        </row>
        <row r="13">
          <cell r="C13">
            <v>1523</v>
          </cell>
        </row>
        <row r="14">
          <cell r="C14">
            <v>1531</v>
          </cell>
        </row>
        <row r="15">
          <cell r="C15">
            <v>1611</v>
          </cell>
        </row>
        <row r="16">
          <cell r="C16">
            <v>1621</v>
          </cell>
        </row>
        <row r="17">
          <cell r="C17">
            <v>1622</v>
          </cell>
        </row>
        <row r="18">
          <cell r="C18">
            <v>1623</v>
          </cell>
        </row>
        <row r="19">
          <cell r="C19">
            <v>2511</v>
          </cell>
        </row>
        <row r="20">
          <cell r="C20">
            <v>2521</v>
          </cell>
        </row>
        <row r="21">
          <cell r="C21">
            <v>2522</v>
          </cell>
        </row>
        <row r="22">
          <cell r="C22">
            <v>2523</v>
          </cell>
        </row>
        <row r="23">
          <cell r="C23">
            <v>2524</v>
          </cell>
        </row>
        <row r="24">
          <cell r="C24">
            <v>2531</v>
          </cell>
        </row>
        <row r="25">
          <cell r="C25">
            <v>3011</v>
          </cell>
        </row>
        <row r="26">
          <cell r="C26">
            <v>3013</v>
          </cell>
        </row>
        <row r="27">
          <cell r="C27">
            <v>3021</v>
          </cell>
        </row>
        <row r="28">
          <cell r="C28">
            <v>3022</v>
          </cell>
        </row>
        <row r="29">
          <cell r="C29">
            <v>3023</v>
          </cell>
        </row>
        <row r="30">
          <cell r="C30">
            <v>3031</v>
          </cell>
        </row>
        <row r="31">
          <cell r="C31">
            <v>3140</v>
          </cell>
        </row>
        <row r="32">
          <cell r="C32">
            <v>3240</v>
          </cell>
        </row>
        <row r="33">
          <cell r="C33">
            <v>3411</v>
          </cell>
        </row>
        <row r="34">
          <cell r="C34">
            <v>3413</v>
          </cell>
        </row>
        <row r="35">
          <cell r="C35">
            <v>3421</v>
          </cell>
        </row>
        <row r="36">
          <cell r="C36">
            <v>3422</v>
          </cell>
        </row>
        <row r="37">
          <cell r="C37">
            <v>3423</v>
          </cell>
        </row>
        <row r="38">
          <cell r="C38">
            <v>3431</v>
          </cell>
        </row>
        <row r="39">
          <cell r="C39">
            <v>3453</v>
          </cell>
        </row>
        <row r="40">
          <cell r="C40">
            <v>3454</v>
          </cell>
        </row>
        <row r="41">
          <cell r="C41">
            <v>3511</v>
          </cell>
        </row>
        <row r="42">
          <cell r="C42">
            <v>3522</v>
          </cell>
        </row>
        <row r="43">
          <cell r="C43">
            <v>3660</v>
          </cell>
        </row>
        <row r="44">
          <cell r="C44">
            <v>3760</v>
          </cell>
        </row>
        <row r="45">
          <cell r="C45">
            <v>3780</v>
          </cell>
        </row>
        <row r="46">
          <cell r="C46">
            <v>4011</v>
          </cell>
        </row>
        <row r="47">
          <cell r="C47">
            <v>4013</v>
          </cell>
        </row>
        <row r="48">
          <cell r="C48">
            <v>4021</v>
          </cell>
        </row>
        <row r="49">
          <cell r="C49">
            <v>4022</v>
          </cell>
        </row>
        <row r="50">
          <cell r="C50">
            <v>4023</v>
          </cell>
        </row>
        <row r="51">
          <cell r="C51">
            <v>4031</v>
          </cell>
        </row>
        <row r="52">
          <cell r="C52">
            <v>4140</v>
          </cell>
        </row>
        <row r="53">
          <cell r="C53">
            <v>4160</v>
          </cell>
        </row>
        <row r="54">
          <cell r="C54">
            <v>4611</v>
          </cell>
        </row>
        <row r="55">
          <cell r="C55">
            <v>4893</v>
          </cell>
        </row>
        <row r="56">
          <cell r="C56">
            <v>5011</v>
          </cell>
        </row>
        <row r="57">
          <cell r="C57">
            <v>5111</v>
          </cell>
        </row>
        <row r="58">
          <cell r="C58">
            <v>5113</v>
          </cell>
        </row>
        <row r="59">
          <cell r="C59">
            <v>5121</v>
          </cell>
        </row>
        <row r="60">
          <cell r="C60">
            <v>5122</v>
          </cell>
        </row>
        <row r="61">
          <cell r="C61">
            <v>5123</v>
          </cell>
        </row>
        <row r="62">
          <cell r="C62">
            <v>5131</v>
          </cell>
        </row>
        <row r="63">
          <cell r="C63">
            <v>5211</v>
          </cell>
        </row>
        <row r="64">
          <cell r="C64">
            <v>5221</v>
          </cell>
        </row>
        <row r="65">
          <cell r="C65">
            <v>5222</v>
          </cell>
        </row>
        <row r="66">
          <cell r="C66">
            <v>5311</v>
          </cell>
        </row>
        <row r="67">
          <cell r="C67">
            <v>5321</v>
          </cell>
        </row>
        <row r="68">
          <cell r="C68">
            <v>5322</v>
          </cell>
        </row>
        <row r="69">
          <cell r="C69">
            <v>5391</v>
          </cell>
        </row>
        <row r="70">
          <cell r="C70">
            <v>5411</v>
          </cell>
        </row>
        <row r="71">
          <cell r="C71">
            <v>5413</v>
          </cell>
        </row>
        <row r="72">
          <cell r="C72">
            <v>5422</v>
          </cell>
        </row>
        <row r="73">
          <cell r="C73">
            <v>5431</v>
          </cell>
        </row>
        <row r="74">
          <cell r="C74">
            <v>5511</v>
          </cell>
        </row>
        <row r="75">
          <cell r="C75">
            <v>5722</v>
          </cell>
        </row>
        <row r="76">
          <cell r="C76">
            <v>6060</v>
          </cell>
        </row>
        <row r="77">
          <cell r="C77">
            <v>6061</v>
          </cell>
        </row>
        <row r="78">
          <cell r="C78">
            <v>6062</v>
          </cell>
        </row>
        <row r="79">
          <cell r="C79">
            <v>6070</v>
          </cell>
        </row>
        <row r="80">
          <cell r="C80">
            <v>6363</v>
          </cell>
        </row>
        <row r="81">
          <cell r="C81">
            <v>6451</v>
          </cell>
        </row>
        <row r="82">
          <cell r="C82">
            <v>6511</v>
          </cell>
        </row>
        <row r="83">
          <cell r="C83">
            <v>6522</v>
          </cell>
        </row>
        <row r="84">
          <cell r="C84">
            <v>6531</v>
          </cell>
        </row>
        <row r="85">
          <cell r="C85">
            <v>6760</v>
          </cell>
        </row>
        <row r="86">
          <cell r="C86">
            <v>6761</v>
          </cell>
        </row>
        <row r="87">
          <cell r="C87">
            <v>0</v>
          </cell>
        </row>
        <row r="88">
          <cell r="C88">
            <v>1111</v>
          </cell>
        </row>
        <row r="89">
          <cell r="C89">
            <v>1121</v>
          </cell>
        </row>
        <row r="90">
          <cell r="C90">
            <v>1122</v>
          </cell>
        </row>
        <row r="91">
          <cell r="C91">
            <v>1131</v>
          </cell>
        </row>
        <row r="92">
          <cell r="C92">
            <v>1311</v>
          </cell>
        </row>
        <row r="93">
          <cell r="C93">
            <v>1313</v>
          </cell>
        </row>
        <row r="94">
          <cell r="C94">
            <v>1321</v>
          </cell>
        </row>
        <row r="95">
          <cell r="C95">
            <v>1322</v>
          </cell>
        </row>
        <row r="96">
          <cell r="C96">
            <v>1331</v>
          </cell>
        </row>
        <row r="97">
          <cell r="C97">
            <v>1409</v>
          </cell>
        </row>
        <row r="98">
          <cell r="C98">
            <v>1422</v>
          </cell>
        </row>
        <row r="99">
          <cell r="C99">
            <v>1511</v>
          </cell>
        </row>
        <row r="100">
          <cell r="C100">
            <v>1521</v>
          </cell>
        </row>
        <row r="101">
          <cell r="C101">
            <v>1522</v>
          </cell>
        </row>
        <row r="102">
          <cell r="C102">
            <v>1523</v>
          </cell>
        </row>
        <row r="103">
          <cell r="C103">
            <v>1524</v>
          </cell>
        </row>
        <row r="104">
          <cell r="C104">
            <v>1531</v>
          </cell>
        </row>
        <row r="105">
          <cell r="C105">
            <v>1560</v>
          </cell>
        </row>
        <row r="106">
          <cell r="C106">
            <v>1561</v>
          </cell>
        </row>
        <row r="107">
          <cell r="C107">
            <v>1611</v>
          </cell>
        </row>
        <row r="108">
          <cell r="C108">
            <v>1621</v>
          </cell>
        </row>
        <row r="109">
          <cell r="C109">
            <v>1622</v>
          </cell>
        </row>
        <row r="110">
          <cell r="C110">
            <v>1623</v>
          </cell>
        </row>
        <row r="111">
          <cell r="C111">
            <v>1631</v>
          </cell>
        </row>
        <row r="112">
          <cell r="C112">
            <v>1811</v>
          </cell>
        </row>
        <row r="113">
          <cell r="C113">
            <v>1813</v>
          </cell>
        </row>
        <row r="114">
          <cell r="C114">
            <v>1817</v>
          </cell>
        </row>
        <row r="115">
          <cell r="C115">
            <v>1821</v>
          </cell>
        </row>
        <row r="116">
          <cell r="C116">
            <v>1822</v>
          </cell>
        </row>
        <row r="117">
          <cell r="C117">
            <v>1823</v>
          </cell>
        </row>
        <row r="118">
          <cell r="C118">
            <v>1824</v>
          </cell>
        </row>
        <row r="119">
          <cell r="C119">
            <v>1831</v>
          </cell>
        </row>
        <row r="120">
          <cell r="C120">
            <v>1832</v>
          </cell>
        </row>
        <row r="121">
          <cell r="C121">
            <v>1882</v>
          </cell>
        </row>
        <row r="122">
          <cell r="C122">
            <v>1884</v>
          </cell>
        </row>
        <row r="123">
          <cell r="C123">
            <v>1911</v>
          </cell>
        </row>
        <row r="124">
          <cell r="C124">
            <v>1921</v>
          </cell>
        </row>
        <row r="125">
          <cell r="C125">
            <v>1922</v>
          </cell>
        </row>
        <row r="126">
          <cell r="C126">
            <v>1923</v>
          </cell>
        </row>
        <row r="127">
          <cell r="C127">
            <v>1931</v>
          </cell>
        </row>
        <row r="128">
          <cell r="C128">
            <v>2011</v>
          </cell>
        </row>
        <row r="129">
          <cell r="C129">
            <v>2021</v>
          </cell>
        </row>
        <row r="130">
          <cell r="C130">
            <v>2022</v>
          </cell>
        </row>
        <row r="131">
          <cell r="C131">
            <v>2023</v>
          </cell>
        </row>
        <row r="132">
          <cell r="C132">
            <v>2093</v>
          </cell>
        </row>
        <row r="133">
          <cell r="C133">
            <v>2121</v>
          </cell>
        </row>
        <row r="134">
          <cell r="C134">
            <v>2123</v>
          </cell>
        </row>
        <row r="135">
          <cell r="C135">
            <v>2223</v>
          </cell>
        </row>
        <row r="136">
          <cell r="C136">
            <v>2231</v>
          </cell>
        </row>
        <row r="137">
          <cell r="C137">
            <v>2322</v>
          </cell>
        </row>
        <row r="138">
          <cell r="C138">
            <v>2323</v>
          </cell>
        </row>
        <row r="139">
          <cell r="C139">
            <v>2324</v>
          </cell>
        </row>
        <row r="140">
          <cell r="C140">
            <v>2382</v>
          </cell>
        </row>
        <row r="141">
          <cell r="C141">
            <v>2511</v>
          </cell>
        </row>
        <row r="142">
          <cell r="C142">
            <v>2517</v>
          </cell>
        </row>
        <row r="143">
          <cell r="C143">
            <v>2521</v>
          </cell>
        </row>
        <row r="144">
          <cell r="C144">
            <v>2522</v>
          </cell>
        </row>
        <row r="145">
          <cell r="C145">
            <v>2523</v>
          </cell>
        </row>
        <row r="146">
          <cell r="C146">
            <v>2524</v>
          </cell>
        </row>
        <row r="147">
          <cell r="C147">
            <v>2531</v>
          </cell>
        </row>
        <row r="148">
          <cell r="C148">
            <v>2582</v>
          </cell>
        </row>
        <row r="149">
          <cell r="C149">
            <v>2584</v>
          </cell>
        </row>
        <row r="150">
          <cell r="C150">
            <v>2951</v>
          </cell>
        </row>
        <row r="151">
          <cell r="C151">
            <v>2952</v>
          </cell>
        </row>
        <row r="152">
          <cell r="C152">
            <v>2961</v>
          </cell>
        </row>
        <row r="153">
          <cell r="C153">
            <v>2962</v>
          </cell>
        </row>
        <row r="154">
          <cell r="C154">
            <v>2981</v>
          </cell>
        </row>
        <row r="155">
          <cell r="C155">
            <v>2982</v>
          </cell>
        </row>
        <row r="156">
          <cell r="C156">
            <v>3011</v>
          </cell>
        </row>
        <row r="157">
          <cell r="C157">
            <v>3013</v>
          </cell>
        </row>
        <row r="158">
          <cell r="C158">
            <v>3016</v>
          </cell>
        </row>
        <row r="159">
          <cell r="C159">
            <v>3021</v>
          </cell>
        </row>
        <row r="160">
          <cell r="C160">
            <v>3022</v>
          </cell>
        </row>
        <row r="161">
          <cell r="C161">
            <v>3023</v>
          </cell>
        </row>
        <row r="162">
          <cell r="C162">
            <v>3024</v>
          </cell>
        </row>
        <row r="163">
          <cell r="C163">
            <v>3026</v>
          </cell>
        </row>
        <row r="164">
          <cell r="C164">
            <v>3027</v>
          </cell>
        </row>
        <row r="165">
          <cell r="C165">
            <v>3031</v>
          </cell>
        </row>
        <row r="166">
          <cell r="C166">
            <v>3032</v>
          </cell>
        </row>
        <row r="167">
          <cell r="C167">
            <v>3042</v>
          </cell>
        </row>
        <row r="168">
          <cell r="C168">
            <v>3054</v>
          </cell>
        </row>
        <row r="169">
          <cell r="C169">
            <v>3055</v>
          </cell>
        </row>
        <row r="170">
          <cell r="C170">
            <v>3081</v>
          </cell>
        </row>
        <row r="171">
          <cell r="C171">
            <v>3082</v>
          </cell>
        </row>
        <row r="172">
          <cell r="C172">
            <v>3083</v>
          </cell>
        </row>
        <row r="173">
          <cell r="C173">
            <v>3084</v>
          </cell>
        </row>
        <row r="174">
          <cell r="C174">
            <v>3086</v>
          </cell>
        </row>
        <row r="175">
          <cell r="C175">
            <v>3088</v>
          </cell>
        </row>
        <row r="176">
          <cell r="C176">
            <v>3091</v>
          </cell>
        </row>
        <row r="177">
          <cell r="C177">
            <v>3093</v>
          </cell>
        </row>
        <row r="178">
          <cell r="C178">
            <v>3094</v>
          </cell>
        </row>
        <row r="179">
          <cell r="C179">
            <v>3140</v>
          </cell>
        </row>
        <row r="180">
          <cell r="C180">
            <v>3141</v>
          </cell>
        </row>
        <row r="181">
          <cell r="C181">
            <v>3240</v>
          </cell>
        </row>
        <row r="182">
          <cell r="C182">
            <v>3241</v>
          </cell>
        </row>
        <row r="183">
          <cell r="C183">
            <v>3251</v>
          </cell>
        </row>
        <row r="184">
          <cell r="C184">
            <v>3252</v>
          </cell>
        </row>
        <row r="185">
          <cell r="C185">
            <v>3253</v>
          </cell>
        </row>
        <row r="186">
          <cell r="C186">
            <v>3311</v>
          </cell>
        </row>
        <row r="187">
          <cell r="C187">
            <v>3391</v>
          </cell>
        </row>
        <row r="188">
          <cell r="C188">
            <v>3392</v>
          </cell>
        </row>
        <row r="189">
          <cell r="C189">
            <v>3411</v>
          </cell>
        </row>
        <row r="190">
          <cell r="C190">
            <v>3412</v>
          </cell>
        </row>
        <row r="191">
          <cell r="C191">
            <v>3413</v>
          </cell>
        </row>
        <row r="192">
          <cell r="C192">
            <v>3421</v>
          </cell>
        </row>
        <row r="193">
          <cell r="C193">
            <v>3422</v>
          </cell>
        </row>
        <row r="194">
          <cell r="C194">
            <v>3423</v>
          </cell>
        </row>
        <row r="195">
          <cell r="C195">
            <v>3431</v>
          </cell>
        </row>
        <row r="196">
          <cell r="C196">
            <v>3451</v>
          </cell>
        </row>
        <row r="197">
          <cell r="C197">
            <v>3452</v>
          </cell>
        </row>
        <row r="198">
          <cell r="C198">
            <v>3453</v>
          </cell>
        </row>
        <row r="199">
          <cell r="C199">
            <v>3454</v>
          </cell>
        </row>
        <row r="200">
          <cell r="C200">
            <v>3511</v>
          </cell>
        </row>
        <row r="201">
          <cell r="C201">
            <v>3522</v>
          </cell>
        </row>
        <row r="202">
          <cell r="C202">
            <v>3592</v>
          </cell>
        </row>
        <row r="203">
          <cell r="C203">
            <v>3660</v>
          </cell>
        </row>
        <row r="204">
          <cell r="C204">
            <v>3760</v>
          </cell>
        </row>
        <row r="205">
          <cell r="C205">
            <v>3761</v>
          </cell>
        </row>
        <row r="206">
          <cell r="C206">
            <v>3762</v>
          </cell>
        </row>
        <row r="207">
          <cell r="C207">
            <v>3763</v>
          </cell>
        </row>
        <row r="208">
          <cell r="C208">
            <v>3764</v>
          </cell>
        </row>
        <row r="209">
          <cell r="C209">
            <v>3780</v>
          </cell>
        </row>
        <row r="210">
          <cell r="C210">
            <v>3792</v>
          </cell>
        </row>
        <row r="211">
          <cell r="C211">
            <v>3793</v>
          </cell>
        </row>
        <row r="212">
          <cell r="C212">
            <v>4011</v>
          </cell>
        </row>
        <row r="213">
          <cell r="C213">
            <v>4012</v>
          </cell>
        </row>
        <row r="214">
          <cell r="C214">
            <v>4013</v>
          </cell>
        </row>
        <row r="215">
          <cell r="C215">
            <v>4021</v>
          </cell>
        </row>
        <row r="216">
          <cell r="C216">
            <v>4022</v>
          </cell>
        </row>
        <row r="217">
          <cell r="C217">
            <v>4023</v>
          </cell>
        </row>
        <row r="218">
          <cell r="C218">
            <v>4024</v>
          </cell>
        </row>
        <row r="219">
          <cell r="C219">
            <v>4031</v>
          </cell>
        </row>
        <row r="220">
          <cell r="C220">
            <v>4054</v>
          </cell>
        </row>
        <row r="221">
          <cell r="C221">
            <v>4059</v>
          </cell>
        </row>
        <row r="222">
          <cell r="C222">
            <v>4140</v>
          </cell>
        </row>
        <row r="223">
          <cell r="C223">
            <v>4141</v>
          </cell>
        </row>
        <row r="224">
          <cell r="C224">
            <v>4160</v>
          </cell>
        </row>
        <row r="225">
          <cell r="C225">
            <v>4190</v>
          </cell>
        </row>
        <row r="226">
          <cell r="C226">
            <v>4240</v>
          </cell>
        </row>
        <row r="227">
          <cell r="C227">
            <v>4260</v>
          </cell>
        </row>
        <row r="228">
          <cell r="C228">
            <v>4261</v>
          </cell>
        </row>
        <row r="229">
          <cell r="C229">
            <v>4262</v>
          </cell>
        </row>
        <row r="230">
          <cell r="C230">
            <v>4360</v>
          </cell>
        </row>
        <row r="231">
          <cell r="C231">
            <v>4361</v>
          </cell>
        </row>
        <row r="232">
          <cell r="C232">
            <v>4362</v>
          </cell>
        </row>
        <row r="233">
          <cell r="C233">
            <v>4364</v>
          </cell>
        </row>
        <row r="234">
          <cell r="C234">
            <v>4411</v>
          </cell>
        </row>
        <row r="235">
          <cell r="C235">
            <v>4431</v>
          </cell>
        </row>
        <row r="236">
          <cell r="C236">
            <v>4521</v>
          </cell>
        </row>
        <row r="237">
          <cell r="C237">
            <v>4522</v>
          </cell>
        </row>
        <row r="238">
          <cell r="C238">
            <v>4523</v>
          </cell>
        </row>
        <row r="239">
          <cell r="C239">
            <v>4524</v>
          </cell>
        </row>
        <row r="240">
          <cell r="C240">
            <v>4531</v>
          </cell>
        </row>
        <row r="241">
          <cell r="C241">
            <v>4582</v>
          </cell>
        </row>
        <row r="242">
          <cell r="C242">
            <v>4611</v>
          </cell>
        </row>
        <row r="243">
          <cell r="C243">
            <v>4621</v>
          </cell>
        </row>
        <row r="244">
          <cell r="C244">
            <v>4622</v>
          </cell>
        </row>
        <row r="245">
          <cell r="C245">
            <v>4623</v>
          </cell>
        </row>
        <row r="246">
          <cell r="C246">
            <v>4631</v>
          </cell>
        </row>
        <row r="247">
          <cell r="C247">
            <v>4711</v>
          </cell>
        </row>
        <row r="248">
          <cell r="C248">
            <v>4713</v>
          </cell>
        </row>
        <row r="249">
          <cell r="C249">
            <v>4721</v>
          </cell>
        </row>
        <row r="250">
          <cell r="C250">
            <v>4722</v>
          </cell>
        </row>
        <row r="251">
          <cell r="C251">
            <v>4731</v>
          </cell>
        </row>
        <row r="252">
          <cell r="C252">
            <v>4891</v>
          </cell>
        </row>
        <row r="253">
          <cell r="C253">
            <v>4893</v>
          </cell>
        </row>
        <row r="254">
          <cell r="C254">
            <v>4911</v>
          </cell>
        </row>
        <row r="255">
          <cell r="C255">
            <v>4921</v>
          </cell>
        </row>
        <row r="256">
          <cell r="C256">
            <v>4922</v>
          </cell>
        </row>
        <row r="257">
          <cell r="C257">
            <v>4923</v>
          </cell>
        </row>
        <row r="258">
          <cell r="C258">
            <v>5011</v>
          </cell>
        </row>
        <row r="259">
          <cell r="C259">
            <v>5013</v>
          </cell>
        </row>
        <row r="260">
          <cell r="C260">
            <v>5054</v>
          </cell>
        </row>
        <row r="261">
          <cell r="C261">
            <v>5055</v>
          </cell>
        </row>
        <row r="262">
          <cell r="C262">
            <v>5059</v>
          </cell>
        </row>
        <row r="263">
          <cell r="C263">
            <v>5111</v>
          </cell>
        </row>
        <row r="264">
          <cell r="C264">
            <v>5112</v>
          </cell>
        </row>
        <row r="265">
          <cell r="C265">
            <v>5113</v>
          </cell>
        </row>
        <row r="266">
          <cell r="C266">
            <v>5117</v>
          </cell>
        </row>
        <row r="267">
          <cell r="C267">
            <v>5121</v>
          </cell>
        </row>
        <row r="268">
          <cell r="C268">
            <v>5122</v>
          </cell>
        </row>
        <row r="269">
          <cell r="C269">
            <v>5123</v>
          </cell>
        </row>
        <row r="270">
          <cell r="C270">
            <v>5124</v>
          </cell>
        </row>
        <row r="271">
          <cell r="C271">
            <v>5126</v>
          </cell>
        </row>
        <row r="272">
          <cell r="C272">
            <v>5127</v>
          </cell>
        </row>
        <row r="273">
          <cell r="C273">
            <v>5131</v>
          </cell>
        </row>
        <row r="274">
          <cell r="C274">
            <v>5132</v>
          </cell>
        </row>
        <row r="275">
          <cell r="C275">
            <v>5133</v>
          </cell>
        </row>
        <row r="276">
          <cell r="C276">
            <v>5181</v>
          </cell>
        </row>
        <row r="277">
          <cell r="C277">
            <v>5182</v>
          </cell>
        </row>
        <row r="278">
          <cell r="C278">
            <v>5183</v>
          </cell>
        </row>
        <row r="279">
          <cell r="C279">
            <v>5184</v>
          </cell>
        </row>
        <row r="280">
          <cell r="C280">
            <v>5186</v>
          </cell>
        </row>
        <row r="281">
          <cell r="C281">
            <v>5188</v>
          </cell>
        </row>
        <row r="282">
          <cell r="C282">
            <v>5211</v>
          </cell>
        </row>
        <row r="283">
          <cell r="C283">
            <v>5221</v>
          </cell>
        </row>
        <row r="284">
          <cell r="C284">
            <v>5222</v>
          </cell>
        </row>
        <row r="285">
          <cell r="C285">
            <v>5223</v>
          </cell>
        </row>
        <row r="286">
          <cell r="C286">
            <v>5231</v>
          </cell>
        </row>
        <row r="287">
          <cell r="C287">
            <v>5311</v>
          </cell>
        </row>
        <row r="288">
          <cell r="C288">
            <v>5313</v>
          </cell>
        </row>
        <row r="289">
          <cell r="C289">
            <v>5321</v>
          </cell>
        </row>
        <row r="290">
          <cell r="C290">
            <v>5322</v>
          </cell>
        </row>
        <row r="291">
          <cell r="C291">
            <v>5323</v>
          </cell>
        </row>
        <row r="292">
          <cell r="C292">
            <v>5324</v>
          </cell>
        </row>
        <row r="293">
          <cell r="C293">
            <v>5331</v>
          </cell>
        </row>
        <row r="294">
          <cell r="C294">
            <v>5382</v>
          </cell>
        </row>
        <row r="295">
          <cell r="C295">
            <v>5391</v>
          </cell>
        </row>
        <row r="296">
          <cell r="C296">
            <v>5394</v>
          </cell>
        </row>
        <row r="297">
          <cell r="C297">
            <v>5411</v>
          </cell>
        </row>
        <row r="298">
          <cell r="C298">
            <v>5413</v>
          </cell>
        </row>
        <row r="299">
          <cell r="C299">
            <v>5422</v>
          </cell>
        </row>
        <row r="300">
          <cell r="C300">
            <v>5431</v>
          </cell>
        </row>
        <row r="301">
          <cell r="C301">
            <v>5433</v>
          </cell>
        </row>
        <row r="302">
          <cell r="C302">
            <v>5511</v>
          </cell>
        </row>
        <row r="303">
          <cell r="C303">
            <v>5512</v>
          </cell>
        </row>
        <row r="304">
          <cell r="C304">
            <v>5513</v>
          </cell>
        </row>
        <row r="305">
          <cell r="C305">
            <v>5516</v>
          </cell>
        </row>
        <row r="306">
          <cell r="C306">
            <v>5517</v>
          </cell>
        </row>
        <row r="307">
          <cell r="C307">
            <v>5521</v>
          </cell>
        </row>
        <row r="308">
          <cell r="C308">
            <v>5522</v>
          </cell>
        </row>
        <row r="309">
          <cell r="C309">
            <v>5523</v>
          </cell>
        </row>
        <row r="310">
          <cell r="C310">
            <v>5524</v>
          </cell>
        </row>
        <row r="311">
          <cell r="C311">
            <v>5526</v>
          </cell>
        </row>
        <row r="312">
          <cell r="C312">
            <v>5527</v>
          </cell>
        </row>
        <row r="313">
          <cell r="C313">
            <v>5531</v>
          </cell>
        </row>
        <row r="314">
          <cell r="C314">
            <v>5532</v>
          </cell>
        </row>
        <row r="315">
          <cell r="C315">
            <v>5551</v>
          </cell>
        </row>
        <row r="316">
          <cell r="C316">
            <v>5552</v>
          </cell>
        </row>
        <row r="317">
          <cell r="C317">
            <v>5553</v>
          </cell>
        </row>
        <row r="318">
          <cell r="C318">
            <v>5554</v>
          </cell>
        </row>
        <row r="319">
          <cell r="C319">
            <v>5555</v>
          </cell>
        </row>
        <row r="320">
          <cell r="C320">
            <v>5559</v>
          </cell>
        </row>
        <row r="321">
          <cell r="C321">
            <v>5581</v>
          </cell>
        </row>
        <row r="322">
          <cell r="C322">
            <v>5582</v>
          </cell>
        </row>
        <row r="323">
          <cell r="C323">
            <v>5583</v>
          </cell>
        </row>
        <row r="324">
          <cell r="C324">
            <v>5584</v>
          </cell>
        </row>
        <row r="325">
          <cell r="C325">
            <v>5586</v>
          </cell>
        </row>
        <row r="326">
          <cell r="C326">
            <v>5588</v>
          </cell>
        </row>
        <row r="327">
          <cell r="C327">
            <v>5592</v>
          </cell>
        </row>
        <row r="328">
          <cell r="C328">
            <v>5621</v>
          </cell>
        </row>
        <row r="329">
          <cell r="C329">
            <v>5711</v>
          </cell>
        </row>
        <row r="330">
          <cell r="C330">
            <v>5712</v>
          </cell>
        </row>
        <row r="331">
          <cell r="C331">
            <v>5713</v>
          </cell>
        </row>
        <row r="332">
          <cell r="C332">
            <v>5717</v>
          </cell>
        </row>
        <row r="333">
          <cell r="C333">
            <v>5721</v>
          </cell>
        </row>
        <row r="334">
          <cell r="C334">
            <v>5722</v>
          </cell>
        </row>
        <row r="335">
          <cell r="C335">
            <v>5723</v>
          </cell>
        </row>
        <row r="336">
          <cell r="C336">
            <v>5724</v>
          </cell>
        </row>
        <row r="337">
          <cell r="C337">
            <v>5731</v>
          </cell>
        </row>
        <row r="338">
          <cell r="C338">
            <v>5732</v>
          </cell>
        </row>
        <row r="339">
          <cell r="C339">
            <v>5733</v>
          </cell>
        </row>
        <row r="340">
          <cell r="C340">
            <v>5751</v>
          </cell>
        </row>
        <row r="341">
          <cell r="C341">
            <v>5752</v>
          </cell>
        </row>
        <row r="342">
          <cell r="C342">
            <v>5753</v>
          </cell>
        </row>
        <row r="343">
          <cell r="C343">
            <v>5754</v>
          </cell>
        </row>
        <row r="344">
          <cell r="C344">
            <v>5755</v>
          </cell>
        </row>
        <row r="345">
          <cell r="C345">
            <v>5759</v>
          </cell>
        </row>
        <row r="346">
          <cell r="C346">
            <v>5782</v>
          </cell>
        </row>
        <row r="347">
          <cell r="C347">
            <v>5784</v>
          </cell>
        </row>
        <row r="348">
          <cell r="C348">
            <v>5786</v>
          </cell>
        </row>
        <row r="349">
          <cell r="C349">
            <v>5788</v>
          </cell>
        </row>
        <row r="350">
          <cell r="C350">
            <v>5811</v>
          </cell>
        </row>
        <row r="351">
          <cell r="C351">
            <v>5823</v>
          </cell>
        </row>
        <row r="352">
          <cell r="C352">
            <v>5824</v>
          </cell>
        </row>
        <row r="353">
          <cell r="C353">
            <v>5831</v>
          </cell>
        </row>
        <row r="354">
          <cell r="C354">
            <v>5911</v>
          </cell>
        </row>
        <row r="355">
          <cell r="C355">
            <v>5921</v>
          </cell>
        </row>
        <row r="356">
          <cell r="C356">
            <v>5922</v>
          </cell>
        </row>
        <row r="357">
          <cell r="C357">
            <v>5924</v>
          </cell>
        </row>
        <row r="358">
          <cell r="C358">
            <v>5931</v>
          </cell>
        </row>
        <row r="359">
          <cell r="C359">
            <v>5952</v>
          </cell>
        </row>
        <row r="360">
          <cell r="C360">
            <v>5982</v>
          </cell>
        </row>
        <row r="361">
          <cell r="C361">
            <v>6011</v>
          </cell>
        </row>
        <row r="362">
          <cell r="C362">
            <v>6013</v>
          </cell>
        </row>
        <row r="363">
          <cell r="C363">
            <v>6021</v>
          </cell>
        </row>
        <row r="364">
          <cell r="C364">
            <v>6022</v>
          </cell>
        </row>
        <row r="365">
          <cell r="C365">
            <v>6031</v>
          </cell>
        </row>
        <row r="366">
          <cell r="C366">
            <v>6060</v>
          </cell>
        </row>
        <row r="367">
          <cell r="C367">
            <v>6061</v>
          </cell>
        </row>
        <row r="368">
          <cell r="C368">
            <v>6062</v>
          </cell>
        </row>
        <row r="369">
          <cell r="C369">
            <v>6063</v>
          </cell>
        </row>
        <row r="370">
          <cell r="C370">
            <v>6064</v>
          </cell>
        </row>
        <row r="371">
          <cell r="C371">
            <v>6070</v>
          </cell>
        </row>
        <row r="372">
          <cell r="C372">
            <v>6091</v>
          </cell>
        </row>
        <row r="373">
          <cell r="C373">
            <v>6111</v>
          </cell>
        </row>
        <row r="374">
          <cell r="C374">
            <v>6112</v>
          </cell>
        </row>
        <row r="375">
          <cell r="C375">
            <v>6121</v>
          </cell>
        </row>
        <row r="376">
          <cell r="C376">
            <v>6131</v>
          </cell>
        </row>
        <row r="377">
          <cell r="C377">
            <v>6151</v>
          </cell>
        </row>
        <row r="378">
          <cell r="C378">
            <v>6152</v>
          </cell>
        </row>
        <row r="379">
          <cell r="C379">
            <v>6153</v>
          </cell>
        </row>
        <row r="380">
          <cell r="C380">
            <v>6154</v>
          </cell>
        </row>
        <row r="381">
          <cell r="C381">
            <v>6211</v>
          </cell>
        </row>
        <row r="382">
          <cell r="C382">
            <v>6353</v>
          </cell>
        </row>
        <row r="383">
          <cell r="C383">
            <v>6360</v>
          </cell>
        </row>
        <row r="384">
          <cell r="C384">
            <v>6363</v>
          </cell>
        </row>
        <row r="385">
          <cell r="C385">
            <v>6370</v>
          </cell>
        </row>
        <row r="386">
          <cell r="C386">
            <v>6391</v>
          </cell>
        </row>
        <row r="387">
          <cell r="C387">
            <v>6451</v>
          </cell>
        </row>
        <row r="388">
          <cell r="C388">
            <v>6452</v>
          </cell>
        </row>
        <row r="389">
          <cell r="C389">
            <v>6453</v>
          </cell>
        </row>
        <row r="390">
          <cell r="C390">
            <v>6511</v>
          </cell>
        </row>
        <row r="391">
          <cell r="C391">
            <v>6512</v>
          </cell>
        </row>
        <row r="392">
          <cell r="C392">
            <v>6513</v>
          </cell>
        </row>
        <row r="393">
          <cell r="C393">
            <v>6521</v>
          </cell>
        </row>
        <row r="394">
          <cell r="C394">
            <v>6522</v>
          </cell>
        </row>
        <row r="395">
          <cell r="C395">
            <v>6523</v>
          </cell>
        </row>
        <row r="396">
          <cell r="C396">
            <v>6524</v>
          </cell>
        </row>
        <row r="397">
          <cell r="C397">
            <v>6531</v>
          </cell>
        </row>
        <row r="398">
          <cell r="C398">
            <v>6551</v>
          </cell>
        </row>
        <row r="399">
          <cell r="C399">
            <v>6552</v>
          </cell>
        </row>
        <row r="400">
          <cell r="C400">
            <v>6583</v>
          </cell>
        </row>
        <row r="401">
          <cell r="C401">
            <v>6671</v>
          </cell>
        </row>
        <row r="402">
          <cell r="C402">
            <v>6672</v>
          </cell>
        </row>
        <row r="403">
          <cell r="C403">
            <v>6673</v>
          </cell>
        </row>
        <row r="404">
          <cell r="C404">
            <v>6675</v>
          </cell>
        </row>
        <row r="405">
          <cell r="C405">
            <v>6676</v>
          </cell>
        </row>
        <row r="406">
          <cell r="C406">
            <v>6677</v>
          </cell>
        </row>
        <row r="407">
          <cell r="C407">
            <v>6678</v>
          </cell>
        </row>
        <row r="408">
          <cell r="C408">
            <v>6679</v>
          </cell>
        </row>
        <row r="409">
          <cell r="C409">
            <v>6680</v>
          </cell>
        </row>
        <row r="410">
          <cell r="C410">
            <v>6681</v>
          </cell>
        </row>
        <row r="411">
          <cell r="C411">
            <v>6687</v>
          </cell>
        </row>
        <row r="412">
          <cell r="C412">
            <v>6750</v>
          </cell>
        </row>
        <row r="413">
          <cell r="C413">
            <v>6751</v>
          </cell>
        </row>
        <row r="414">
          <cell r="C414">
            <v>6752</v>
          </cell>
        </row>
        <row r="415">
          <cell r="C415">
            <v>6760</v>
          </cell>
        </row>
        <row r="416">
          <cell r="C416">
            <v>6761</v>
          </cell>
        </row>
        <row r="417">
          <cell r="C417">
            <v>6762</v>
          </cell>
        </row>
        <row r="418">
          <cell r="C418">
            <v>6772</v>
          </cell>
        </row>
        <row r="419">
          <cell r="C419">
            <v>6775</v>
          </cell>
        </row>
        <row r="420">
          <cell r="C420">
            <v>6873</v>
          </cell>
        </row>
        <row r="421">
          <cell r="C421">
            <v>1422</v>
          </cell>
        </row>
        <row r="422">
          <cell r="C422">
            <v>1511</v>
          </cell>
        </row>
        <row r="423">
          <cell r="C423">
            <v>1521</v>
          </cell>
        </row>
        <row r="424">
          <cell r="C424">
            <v>1522</v>
          </cell>
        </row>
        <row r="425">
          <cell r="C425">
            <v>1523</v>
          </cell>
        </row>
        <row r="426">
          <cell r="C426">
            <v>1524</v>
          </cell>
        </row>
        <row r="427">
          <cell r="C427">
            <v>1527</v>
          </cell>
        </row>
        <row r="428">
          <cell r="C428">
            <v>1531</v>
          </cell>
        </row>
        <row r="429">
          <cell r="C429">
            <v>1611</v>
          </cell>
        </row>
        <row r="430">
          <cell r="C430">
            <v>1621</v>
          </cell>
        </row>
        <row r="431">
          <cell r="C431">
            <v>1622</v>
          </cell>
        </row>
        <row r="432">
          <cell r="C432">
            <v>1623</v>
          </cell>
        </row>
        <row r="433">
          <cell r="C433">
            <v>1631</v>
          </cell>
        </row>
        <row r="434">
          <cell r="C434">
            <v>1811</v>
          </cell>
        </row>
        <row r="435">
          <cell r="C435">
            <v>1813</v>
          </cell>
        </row>
        <row r="436">
          <cell r="C436">
            <v>1817</v>
          </cell>
        </row>
        <row r="437">
          <cell r="C437">
            <v>1821</v>
          </cell>
        </row>
        <row r="438">
          <cell r="C438">
            <v>1822</v>
          </cell>
        </row>
        <row r="439">
          <cell r="C439">
            <v>1823</v>
          </cell>
        </row>
        <row r="440">
          <cell r="C440">
            <v>1824</v>
          </cell>
        </row>
        <row r="441">
          <cell r="C441">
            <v>1831</v>
          </cell>
        </row>
        <row r="442">
          <cell r="C442">
            <v>1832</v>
          </cell>
        </row>
        <row r="443">
          <cell r="C443">
            <v>1882</v>
          </cell>
        </row>
        <row r="444">
          <cell r="C444">
            <v>1884</v>
          </cell>
        </row>
        <row r="445">
          <cell r="C445">
            <v>1911</v>
          </cell>
        </row>
        <row r="446">
          <cell r="C446">
            <v>1921</v>
          </cell>
        </row>
        <row r="447">
          <cell r="C447">
            <v>1922</v>
          </cell>
        </row>
        <row r="448">
          <cell r="C448">
            <v>1923</v>
          </cell>
        </row>
        <row r="449">
          <cell r="C449">
            <v>1931</v>
          </cell>
        </row>
        <row r="450">
          <cell r="C450">
            <v>2011</v>
          </cell>
        </row>
        <row r="451">
          <cell r="C451">
            <v>2021</v>
          </cell>
        </row>
        <row r="452">
          <cell r="C452">
            <v>2022</v>
          </cell>
        </row>
        <row r="453">
          <cell r="C453">
            <v>2023</v>
          </cell>
        </row>
        <row r="454">
          <cell r="C454">
            <v>2093</v>
          </cell>
        </row>
        <row r="455">
          <cell r="C455">
            <v>2123</v>
          </cell>
        </row>
        <row r="456">
          <cell r="C456">
            <v>2131</v>
          </cell>
        </row>
        <row r="457">
          <cell r="C457">
            <v>2211</v>
          </cell>
        </row>
        <row r="458">
          <cell r="C458">
            <v>2221</v>
          </cell>
        </row>
        <row r="459">
          <cell r="C459">
            <v>2231</v>
          </cell>
        </row>
        <row r="460">
          <cell r="C460">
            <v>2311</v>
          </cell>
        </row>
        <row r="461">
          <cell r="C461">
            <v>2321</v>
          </cell>
        </row>
        <row r="462">
          <cell r="C462">
            <v>2323</v>
          </cell>
        </row>
        <row r="463">
          <cell r="C463">
            <v>2324</v>
          </cell>
        </row>
        <row r="464">
          <cell r="C464">
            <v>2331</v>
          </cell>
        </row>
        <row r="465">
          <cell r="C465">
            <v>2390</v>
          </cell>
        </row>
        <row r="466">
          <cell r="C466">
            <v>2511</v>
          </cell>
        </row>
        <row r="467">
          <cell r="C467">
            <v>2521</v>
          </cell>
        </row>
        <row r="468">
          <cell r="C468">
            <v>2522</v>
          </cell>
        </row>
        <row r="469">
          <cell r="C469">
            <v>2523</v>
          </cell>
        </row>
        <row r="470">
          <cell r="C470">
            <v>2524</v>
          </cell>
        </row>
        <row r="471">
          <cell r="C471">
            <v>2531</v>
          </cell>
        </row>
        <row r="472">
          <cell r="C472">
            <v>2582</v>
          </cell>
        </row>
        <row r="473">
          <cell r="C473">
            <v>2584</v>
          </cell>
        </row>
        <row r="474">
          <cell r="C474">
            <v>2731</v>
          </cell>
        </row>
        <row r="475">
          <cell r="C475">
            <v>2951</v>
          </cell>
        </row>
        <row r="476">
          <cell r="C476">
            <v>2952</v>
          </cell>
        </row>
        <row r="477">
          <cell r="C477">
            <v>2961</v>
          </cell>
        </row>
        <row r="478">
          <cell r="C478">
            <v>2962</v>
          </cell>
        </row>
        <row r="479">
          <cell r="C479">
            <v>2981</v>
          </cell>
        </row>
        <row r="480">
          <cell r="C480">
            <v>2982</v>
          </cell>
        </row>
        <row r="481">
          <cell r="C481">
            <v>3011</v>
          </cell>
        </row>
        <row r="482">
          <cell r="C482">
            <v>3013</v>
          </cell>
        </row>
        <row r="483">
          <cell r="C483">
            <v>3016</v>
          </cell>
        </row>
        <row r="484">
          <cell r="C484">
            <v>3021</v>
          </cell>
        </row>
        <row r="485">
          <cell r="C485">
            <v>3022</v>
          </cell>
        </row>
        <row r="486">
          <cell r="C486">
            <v>3023</v>
          </cell>
        </row>
        <row r="487">
          <cell r="C487">
            <v>3024</v>
          </cell>
        </row>
        <row r="488">
          <cell r="C488">
            <v>3026</v>
          </cell>
        </row>
        <row r="489">
          <cell r="C489">
            <v>3027</v>
          </cell>
        </row>
        <row r="490">
          <cell r="C490">
            <v>3031</v>
          </cell>
        </row>
        <row r="491">
          <cell r="C491">
            <v>3032</v>
          </cell>
        </row>
        <row r="492">
          <cell r="C492">
            <v>3042</v>
          </cell>
        </row>
        <row r="493">
          <cell r="C493">
            <v>3054</v>
          </cell>
        </row>
        <row r="494">
          <cell r="C494">
            <v>3055</v>
          </cell>
        </row>
        <row r="495">
          <cell r="C495">
            <v>3081</v>
          </cell>
        </row>
        <row r="496">
          <cell r="C496">
            <v>3082</v>
          </cell>
        </row>
        <row r="497">
          <cell r="C497">
            <v>3083</v>
          </cell>
        </row>
        <row r="498">
          <cell r="C498">
            <v>3084</v>
          </cell>
        </row>
        <row r="499">
          <cell r="C499">
            <v>3086</v>
          </cell>
        </row>
        <row r="500">
          <cell r="C500">
            <v>3088</v>
          </cell>
        </row>
        <row r="501">
          <cell r="C501">
            <v>3091</v>
          </cell>
        </row>
        <row r="502">
          <cell r="C502">
            <v>3093</v>
          </cell>
        </row>
        <row r="503">
          <cell r="C503">
            <v>3094</v>
          </cell>
        </row>
        <row r="504">
          <cell r="C504">
            <v>3140</v>
          </cell>
        </row>
        <row r="505">
          <cell r="C505">
            <v>3141</v>
          </cell>
        </row>
        <row r="506">
          <cell r="C506">
            <v>3240</v>
          </cell>
        </row>
        <row r="507">
          <cell r="C507">
            <v>3241</v>
          </cell>
        </row>
        <row r="508">
          <cell r="C508">
            <v>3251</v>
          </cell>
        </row>
        <row r="509">
          <cell r="C509">
            <v>3252</v>
          </cell>
        </row>
        <row r="510">
          <cell r="C510">
            <v>3311</v>
          </cell>
        </row>
        <row r="511">
          <cell r="C511">
            <v>3391</v>
          </cell>
        </row>
        <row r="512">
          <cell r="C512">
            <v>3392</v>
          </cell>
        </row>
        <row r="513">
          <cell r="C513">
            <v>3393</v>
          </cell>
        </row>
        <row r="514">
          <cell r="C514">
            <v>3411</v>
          </cell>
        </row>
        <row r="515">
          <cell r="C515">
            <v>3412</v>
          </cell>
        </row>
        <row r="516">
          <cell r="C516">
            <v>3413</v>
          </cell>
        </row>
        <row r="517">
          <cell r="C517">
            <v>3421</v>
          </cell>
        </row>
        <row r="518">
          <cell r="C518">
            <v>3422</v>
          </cell>
        </row>
        <row r="519">
          <cell r="C519">
            <v>3423</v>
          </cell>
        </row>
        <row r="520">
          <cell r="C520">
            <v>3431</v>
          </cell>
        </row>
        <row r="521">
          <cell r="C521">
            <v>3451</v>
          </cell>
        </row>
        <row r="522">
          <cell r="C522">
            <v>3452</v>
          </cell>
        </row>
        <row r="523">
          <cell r="C523">
            <v>3453</v>
          </cell>
        </row>
        <row r="524">
          <cell r="C524">
            <v>3454</v>
          </cell>
        </row>
        <row r="525">
          <cell r="C525">
            <v>3459</v>
          </cell>
        </row>
        <row r="526">
          <cell r="C526">
            <v>3511</v>
          </cell>
        </row>
        <row r="527">
          <cell r="C527">
            <v>3521</v>
          </cell>
        </row>
        <row r="528">
          <cell r="C528">
            <v>3522</v>
          </cell>
        </row>
        <row r="529">
          <cell r="C529">
            <v>3591</v>
          </cell>
        </row>
        <row r="530">
          <cell r="C530">
            <v>3660</v>
          </cell>
        </row>
        <row r="531">
          <cell r="C531">
            <v>3693</v>
          </cell>
        </row>
        <row r="532">
          <cell r="C532">
            <v>3760</v>
          </cell>
        </row>
        <row r="533">
          <cell r="C533">
            <v>3761</v>
          </cell>
        </row>
        <row r="534">
          <cell r="C534">
            <v>3762</v>
          </cell>
        </row>
        <row r="535">
          <cell r="C535">
            <v>3763</v>
          </cell>
        </row>
        <row r="536">
          <cell r="C536">
            <v>3764</v>
          </cell>
        </row>
        <row r="537">
          <cell r="C537">
            <v>3780</v>
          </cell>
        </row>
        <row r="538">
          <cell r="C538">
            <v>3792</v>
          </cell>
        </row>
        <row r="539">
          <cell r="C539">
            <v>3793</v>
          </cell>
        </row>
        <row r="540">
          <cell r="C540">
            <v>3951</v>
          </cell>
        </row>
        <row r="541">
          <cell r="C541">
            <v>4011</v>
          </cell>
        </row>
        <row r="542">
          <cell r="C542">
            <v>4012</v>
          </cell>
        </row>
        <row r="543">
          <cell r="C543">
            <v>4013</v>
          </cell>
        </row>
        <row r="544">
          <cell r="C544">
            <v>4021</v>
          </cell>
        </row>
        <row r="545">
          <cell r="C545">
            <v>4022</v>
          </cell>
        </row>
        <row r="546">
          <cell r="C546">
            <v>4023</v>
          </cell>
        </row>
        <row r="547">
          <cell r="C547">
            <v>4024</v>
          </cell>
        </row>
        <row r="548">
          <cell r="C548">
            <v>4031</v>
          </cell>
        </row>
        <row r="549">
          <cell r="C549">
            <v>4051</v>
          </cell>
        </row>
        <row r="550">
          <cell r="C550">
            <v>4053</v>
          </cell>
        </row>
        <row r="551">
          <cell r="C551">
            <v>4054</v>
          </cell>
        </row>
        <row r="552">
          <cell r="C552">
            <v>4059</v>
          </cell>
        </row>
        <row r="553">
          <cell r="C553">
            <v>4140</v>
          </cell>
        </row>
        <row r="554">
          <cell r="C554">
            <v>4141</v>
          </cell>
        </row>
        <row r="555">
          <cell r="C555">
            <v>4160</v>
          </cell>
        </row>
        <row r="556">
          <cell r="C556">
            <v>4161</v>
          </cell>
        </row>
        <row r="557">
          <cell r="C557">
            <v>4260</v>
          </cell>
        </row>
        <row r="558">
          <cell r="C558">
            <v>4261</v>
          </cell>
        </row>
        <row r="559">
          <cell r="C559">
            <v>4262</v>
          </cell>
        </row>
        <row r="560">
          <cell r="C560">
            <v>4360</v>
          </cell>
        </row>
        <row r="561">
          <cell r="C561">
            <v>4361</v>
          </cell>
        </row>
        <row r="562">
          <cell r="C562">
            <v>4362</v>
          </cell>
        </row>
        <row r="563">
          <cell r="C563">
            <v>4364</v>
          </cell>
        </row>
        <row r="564">
          <cell r="C564">
            <v>4411</v>
          </cell>
        </row>
        <row r="565">
          <cell r="C565">
            <v>4421</v>
          </cell>
        </row>
        <row r="566">
          <cell r="C566">
            <v>4422</v>
          </cell>
        </row>
        <row r="567">
          <cell r="C567">
            <v>4423</v>
          </cell>
        </row>
        <row r="568">
          <cell r="C568">
            <v>4511</v>
          </cell>
        </row>
        <row r="569">
          <cell r="C569">
            <v>4513</v>
          </cell>
        </row>
        <row r="570">
          <cell r="C570">
            <v>4521</v>
          </cell>
        </row>
        <row r="571">
          <cell r="C571">
            <v>4522</v>
          </cell>
        </row>
        <row r="572">
          <cell r="C572">
            <v>4523</v>
          </cell>
        </row>
        <row r="573">
          <cell r="C573">
            <v>4524</v>
          </cell>
        </row>
        <row r="574">
          <cell r="C574">
            <v>4531</v>
          </cell>
        </row>
        <row r="575">
          <cell r="C575">
            <v>4582</v>
          </cell>
        </row>
        <row r="576">
          <cell r="C576">
            <v>4611</v>
          </cell>
        </row>
        <row r="577">
          <cell r="C577">
            <v>4621</v>
          </cell>
        </row>
        <row r="578">
          <cell r="C578">
            <v>4622</v>
          </cell>
        </row>
        <row r="579">
          <cell r="C579">
            <v>4623</v>
          </cell>
        </row>
        <row r="580">
          <cell r="C580">
            <v>4631</v>
          </cell>
        </row>
        <row r="581">
          <cell r="C581">
            <v>4711</v>
          </cell>
        </row>
        <row r="582">
          <cell r="C582">
            <v>4713</v>
          </cell>
        </row>
        <row r="583">
          <cell r="C583">
            <v>4721</v>
          </cell>
        </row>
        <row r="584">
          <cell r="C584">
            <v>4722</v>
          </cell>
        </row>
        <row r="585">
          <cell r="C585">
            <v>4731</v>
          </cell>
        </row>
        <row r="586">
          <cell r="C586">
            <v>4891</v>
          </cell>
        </row>
        <row r="587">
          <cell r="C587">
            <v>4892</v>
          </cell>
        </row>
        <row r="588">
          <cell r="C588">
            <v>4893</v>
          </cell>
        </row>
        <row r="589">
          <cell r="C589">
            <v>4911</v>
          </cell>
        </row>
        <row r="590">
          <cell r="C590">
            <v>4921</v>
          </cell>
        </row>
        <row r="591">
          <cell r="C591">
            <v>4922</v>
          </cell>
        </row>
        <row r="592">
          <cell r="C592">
            <v>5011</v>
          </cell>
        </row>
        <row r="593">
          <cell r="C593">
            <v>5013</v>
          </cell>
        </row>
        <row r="594">
          <cell r="C594">
            <v>5054</v>
          </cell>
        </row>
        <row r="595">
          <cell r="C595">
            <v>5055</v>
          </cell>
        </row>
        <row r="596">
          <cell r="C596">
            <v>5059</v>
          </cell>
        </row>
        <row r="597">
          <cell r="C597">
            <v>5111</v>
          </cell>
        </row>
        <row r="598">
          <cell r="C598">
            <v>5112</v>
          </cell>
        </row>
        <row r="599">
          <cell r="C599">
            <v>5113</v>
          </cell>
        </row>
        <row r="600">
          <cell r="C600">
            <v>5117</v>
          </cell>
        </row>
        <row r="601">
          <cell r="C601">
            <v>5121</v>
          </cell>
        </row>
        <row r="602">
          <cell r="C602">
            <v>5122</v>
          </cell>
        </row>
        <row r="603">
          <cell r="C603">
            <v>5123</v>
          </cell>
        </row>
        <row r="604">
          <cell r="C604">
            <v>5124</v>
          </cell>
        </row>
        <row r="605">
          <cell r="C605">
            <v>5126</v>
          </cell>
        </row>
        <row r="606">
          <cell r="C606">
            <v>5127</v>
          </cell>
        </row>
        <row r="607">
          <cell r="C607">
            <v>5131</v>
          </cell>
        </row>
        <row r="608">
          <cell r="C608">
            <v>5132</v>
          </cell>
        </row>
        <row r="609">
          <cell r="C609">
            <v>5133</v>
          </cell>
        </row>
        <row r="610">
          <cell r="C610">
            <v>5181</v>
          </cell>
        </row>
        <row r="611">
          <cell r="C611">
            <v>5182</v>
          </cell>
        </row>
        <row r="612">
          <cell r="C612">
            <v>5183</v>
          </cell>
        </row>
        <row r="613">
          <cell r="C613">
            <v>5184</v>
          </cell>
        </row>
        <row r="614">
          <cell r="C614">
            <v>5186</v>
          </cell>
        </row>
        <row r="615">
          <cell r="C615">
            <v>5188</v>
          </cell>
        </row>
        <row r="616">
          <cell r="C616">
            <v>5211</v>
          </cell>
        </row>
        <row r="617">
          <cell r="C617">
            <v>5221</v>
          </cell>
        </row>
        <row r="618">
          <cell r="C618">
            <v>5222</v>
          </cell>
        </row>
        <row r="619">
          <cell r="C619">
            <v>5223</v>
          </cell>
        </row>
        <row r="620">
          <cell r="C620">
            <v>5224</v>
          </cell>
        </row>
        <row r="621">
          <cell r="C621">
            <v>5231</v>
          </cell>
        </row>
        <row r="622">
          <cell r="C622">
            <v>5311</v>
          </cell>
        </row>
        <row r="623">
          <cell r="C623">
            <v>5313</v>
          </cell>
        </row>
        <row r="624">
          <cell r="C624">
            <v>5321</v>
          </cell>
        </row>
        <row r="625">
          <cell r="C625">
            <v>5322</v>
          </cell>
        </row>
        <row r="626">
          <cell r="C626">
            <v>5323</v>
          </cell>
        </row>
        <row r="627">
          <cell r="C627">
            <v>5324</v>
          </cell>
        </row>
        <row r="628">
          <cell r="C628">
            <v>5331</v>
          </cell>
        </row>
        <row r="629">
          <cell r="C629">
            <v>5382</v>
          </cell>
        </row>
        <row r="630">
          <cell r="C630">
            <v>5391</v>
          </cell>
        </row>
        <row r="631">
          <cell r="C631">
            <v>5394</v>
          </cell>
        </row>
        <row r="632">
          <cell r="C632">
            <v>5410</v>
          </cell>
        </row>
        <row r="633">
          <cell r="C633">
            <v>5411</v>
          </cell>
        </row>
        <row r="634">
          <cell r="C634">
            <v>5413</v>
          </cell>
        </row>
        <row r="635">
          <cell r="C635">
            <v>5422</v>
          </cell>
        </row>
        <row r="636">
          <cell r="C636">
            <v>5424</v>
          </cell>
        </row>
        <row r="637">
          <cell r="C637">
            <v>5431</v>
          </cell>
        </row>
        <row r="638">
          <cell r="C638">
            <v>5433</v>
          </cell>
        </row>
        <row r="639">
          <cell r="C639">
            <v>5511</v>
          </cell>
        </row>
        <row r="640">
          <cell r="C640">
            <v>5512</v>
          </cell>
        </row>
        <row r="641">
          <cell r="C641">
            <v>5513</v>
          </cell>
        </row>
        <row r="642">
          <cell r="C642">
            <v>5517</v>
          </cell>
        </row>
        <row r="643">
          <cell r="C643">
            <v>5521</v>
          </cell>
        </row>
        <row r="644">
          <cell r="C644">
            <v>5522</v>
          </cell>
        </row>
        <row r="645">
          <cell r="C645">
            <v>5523</v>
          </cell>
        </row>
        <row r="646">
          <cell r="C646">
            <v>5524</v>
          </cell>
        </row>
        <row r="647">
          <cell r="C647">
            <v>5526</v>
          </cell>
        </row>
        <row r="648">
          <cell r="C648">
            <v>5527</v>
          </cell>
        </row>
        <row r="649">
          <cell r="C649">
            <v>5531</v>
          </cell>
        </row>
        <row r="650">
          <cell r="C650">
            <v>5532</v>
          </cell>
        </row>
        <row r="651">
          <cell r="C651">
            <v>5533</v>
          </cell>
        </row>
        <row r="652">
          <cell r="C652">
            <v>5551</v>
          </cell>
        </row>
        <row r="653">
          <cell r="C653">
            <v>5552</v>
          </cell>
        </row>
        <row r="654">
          <cell r="C654">
            <v>5553</v>
          </cell>
        </row>
        <row r="655">
          <cell r="C655">
            <v>5554</v>
          </cell>
        </row>
        <row r="656">
          <cell r="C656">
            <v>5555</v>
          </cell>
        </row>
        <row r="657">
          <cell r="C657">
            <v>5559</v>
          </cell>
        </row>
        <row r="658">
          <cell r="C658">
            <v>5581</v>
          </cell>
        </row>
        <row r="659">
          <cell r="C659">
            <v>5582</v>
          </cell>
        </row>
        <row r="660">
          <cell r="C660">
            <v>5583</v>
          </cell>
        </row>
        <row r="661">
          <cell r="C661">
            <v>5584</v>
          </cell>
        </row>
        <row r="662">
          <cell r="C662">
            <v>5586</v>
          </cell>
        </row>
        <row r="663">
          <cell r="C663">
            <v>5588</v>
          </cell>
        </row>
        <row r="664">
          <cell r="C664">
            <v>5711</v>
          </cell>
        </row>
        <row r="665">
          <cell r="C665">
            <v>5712</v>
          </cell>
        </row>
        <row r="666">
          <cell r="C666">
            <v>5713</v>
          </cell>
        </row>
        <row r="667">
          <cell r="C667">
            <v>5717</v>
          </cell>
        </row>
        <row r="668">
          <cell r="C668">
            <v>5721</v>
          </cell>
        </row>
        <row r="669">
          <cell r="C669">
            <v>5722</v>
          </cell>
        </row>
        <row r="670">
          <cell r="C670">
            <v>5723</v>
          </cell>
        </row>
        <row r="671">
          <cell r="C671">
            <v>5724</v>
          </cell>
        </row>
        <row r="672">
          <cell r="C672">
            <v>5727</v>
          </cell>
        </row>
        <row r="673">
          <cell r="C673">
            <v>5731</v>
          </cell>
        </row>
        <row r="674">
          <cell r="C674">
            <v>5732</v>
          </cell>
        </row>
        <row r="675">
          <cell r="C675">
            <v>5733</v>
          </cell>
        </row>
        <row r="676">
          <cell r="C676">
            <v>5751</v>
          </cell>
        </row>
        <row r="677">
          <cell r="C677">
            <v>5752</v>
          </cell>
        </row>
        <row r="678">
          <cell r="C678">
            <v>5753</v>
          </cell>
        </row>
        <row r="679">
          <cell r="C679">
            <v>5754</v>
          </cell>
        </row>
        <row r="680">
          <cell r="C680">
            <v>5755</v>
          </cell>
        </row>
        <row r="681">
          <cell r="C681">
            <v>5759</v>
          </cell>
        </row>
        <row r="682">
          <cell r="C682">
            <v>5782</v>
          </cell>
        </row>
        <row r="683">
          <cell r="C683">
            <v>5783</v>
          </cell>
        </row>
        <row r="684">
          <cell r="C684">
            <v>5784</v>
          </cell>
        </row>
        <row r="685">
          <cell r="C685">
            <v>5786</v>
          </cell>
        </row>
        <row r="686">
          <cell r="C686">
            <v>5788</v>
          </cell>
        </row>
        <row r="687">
          <cell r="C687">
            <v>5811</v>
          </cell>
        </row>
        <row r="688">
          <cell r="C688">
            <v>5831</v>
          </cell>
        </row>
        <row r="689">
          <cell r="C689">
            <v>5911</v>
          </cell>
        </row>
        <row r="690">
          <cell r="C690">
            <v>5921</v>
          </cell>
        </row>
        <row r="691">
          <cell r="C691">
            <v>5922</v>
          </cell>
        </row>
        <row r="692">
          <cell r="C692">
            <v>5924</v>
          </cell>
        </row>
        <row r="693">
          <cell r="C693">
            <v>5931</v>
          </cell>
        </row>
        <row r="694">
          <cell r="C694">
            <v>5982</v>
          </cell>
        </row>
        <row r="695">
          <cell r="C695">
            <v>6011</v>
          </cell>
        </row>
        <row r="696">
          <cell r="C696">
            <v>6013</v>
          </cell>
        </row>
        <row r="697">
          <cell r="C697">
            <v>6021</v>
          </cell>
        </row>
        <row r="698">
          <cell r="C698">
            <v>6022</v>
          </cell>
        </row>
        <row r="699">
          <cell r="C699">
            <v>6031</v>
          </cell>
        </row>
        <row r="700">
          <cell r="C700">
            <v>6060</v>
          </cell>
        </row>
        <row r="701">
          <cell r="C701">
            <v>6061</v>
          </cell>
        </row>
        <row r="702">
          <cell r="C702">
            <v>6062</v>
          </cell>
        </row>
        <row r="703">
          <cell r="C703">
            <v>6063</v>
          </cell>
        </row>
        <row r="704">
          <cell r="C704">
            <v>6064</v>
          </cell>
        </row>
        <row r="705">
          <cell r="C705">
            <v>6070</v>
          </cell>
        </row>
        <row r="706">
          <cell r="C706">
            <v>6091</v>
          </cell>
        </row>
        <row r="707">
          <cell r="C707">
            <v>6121</v>
          </cell>
        </row>
        <row r="708">
          <cell r="C708">
            <v>6122</v>
          </cell>
        </row>
        <row r="709">
          <cell r="C709">
            <v>6123</v>
          </cell>
        </row>
        <row r="710">
          <cell r="C710">
            <v>6131</v>
          </cell>
        </row>
        <row r="711">
          <cell r="C711">
            <v>6151</v>
          </cell>
        </row>
        <row r="712">
          <cell r="C712">
            <v>6153</v>
          </cell>
        </row>
        <row r="713">
          <cell r="C713">
            <v>6154</v>
          </cell>
        </row>
        <row r="714">
          <cell r="C714">
            <v>6211</v>
          </cell>
        </row>
        <row r="715">
          <cell r="C715">
            <v>6353</v>
          </cell>
        </row>
        <row r="716">
          <cell r="C716">
            <v>6360</v>
          </cell>
        </row>
        <row r="717">
          <cell r="C717">
            <v>6361</v>
          </cell>
        </row>
        <row r="718">
          <cell r="C718">
            <v>6363</v>
          </cell>
        </row>
        <row r="719">
          <cell r="C719">
            <v>6370</v>
          </cell>
        </row>
        <row r="720">
          <cell r="C720">
            <v>6391</v>
          </cell>
        </row>
        <row r="721">
          <cell r="C721">
            <v>6451</v>
          </cell>
        </row>
        <row r="722">
          <cell r="C722">
            <v>6452</v>
          </cell>
        </row>
        <row r="723">
          <cell r="C723">
            <v>6453</v>
          </cell>
        </row>
        <row r="724">
          <cell r="C724">
            <v>6454</v>
          </cell>
        </row>
        <row r="725">
          <cell r="C725">
            <v>6511</v>
          </cell>
        </row>
        <row r="726">
          <cell r="C726">
            <v>6512</v>
          </cell>
        </row>
        <row r="727">
          <cell r="C727">
            <v>6513</v>
          </cell>
        </row>
        <row r="728">
          <cell r="C728">
            <v>6521</v>
          </cell>
        </row>
        <row r="729">
          <cell r="C729">
            <v>6522</v>
          </cell>
        </row>
        <row r="730">
          <cell r="C730">
            <v>6523</v>
          </cell>
        </row>
        <row r="731">
          <cell r="C731">
            <v>6524</v>
          </cell>
        </row>
        <row r="732">
          <cell r="C732">
            <v>6531</v>
          </cell>
        </row>
        <row r="733">
          <cell r="C733">
            <v>6533</v>
          </cell>
        </row>
        <row r="734">
          <cell r="C734">
            <v>6551</v>
          </cell>
        </row>
        <row r="735">
          <cell r="C735">
            <v>6552</v>
          </cell>
        </row>
        <row r="736">
          <cell r="C736">
            <v>6553</v>
          </cell>
        </row>
        <row r="737">
          <cell r="C737">
            <v>6583</v>
          </cell>
        </row>
        <row r="738">
          <cell r="C738">
            <v>6651</v>
          </cell>
        </row>
        <row r="739">
          <cell r="C739">
            <v>6652</v>
          </cell>
        </row>
        <row r="740">
          <cell r="C740">
            <v>6672</v>
          </cell>
        </row>
        <row r="741">
          <cell r="C741">
            <v>6673</v>
          </cell>
        </row>
        <row r="742">
          <cell r="C742">
            <v>6675</v>
          </cell>
        </row>
        <row r="743">
          <cell r="C743">
            <v>6677</v>
          </cell>
        </row>
        <row r="744">
          <cell r="C744">
            <v>6678</v>
          </cell>
        </row>
        <row r="745">
          <cell r="C745">
            <v>6679</v>
          </cell>
        </row>
        <row r="746">
          <cell r="C746">
            <v>6680</v>
          </cell>
        </row>
        <row r="747">
          <cell r="C747">
            <v>6681</v>
          </cell>
        </row>
        <row r="748">
          <cell r="C748">
            <v>6682</v>
          </cell>
        </row>
        <row r="749">
          <cell r="C749">
            <v>6687</v>
          </cell>
        </row>
        <row r="750">
          <cell r="C750">
            <v>6751</v>
          </cell>
        </row>
        <row r="751">
          <cell r="C751">
            <v>6760</v>
          </cell>
        </row>
        <row r="752">
          <cell r="C752">
            <v>6761</v>
          </cell>
        </row>
        <row r="753">
          <cell r="C753">
            <v>6762</v>
          </cell>
        </row>
        <row r="754">
          <cell r="C754">
            <v>6772</v>
          </cell>
        </row>
        <row r="755">
          <cell r="C755">
            <v>6775</v>
          </cell>
        </row>
        <row r="756">
          <cell r="C756">
            <v>6871</v>
          </cell>
        </row>
        <row r="757">
          <cell r="C757">
            <v>6872</v>
          </cell>
        </row>
        <row r="758">
          <cell r="C758">
            <v>6873</v>
          </cell>
        </row>
        <row r="759">
          <cell r="C759">
            <v>1111</v>
          </cell>
        </row>
        <row r="760">
          <cell r="C760">
            <v>1121</v>
          </cell>
        </row>
        <row r="761">
          <cell r="C761">
            <v>1122</v>
          </cell>
        </row>
        <row r="762">
          <cell r="C762">
            <v>1123</v>
          </cell>
        </row>
        <row r="763">
          <cell r="C763">
            <v>1131</v>
          </cell>
        </row>
        <row r="764">
          <cell r="C764">
            <v>1311</v>
          </cell>
        </row>
        <row r="765">
          <cell r="C765">
            <v>1313</v>
          </cell>
        </row>
        <row r="766">
          <cell r="C766">
            <v>1321</v>
          </cell>
        </row>
        <row r="767">
          <cell r="C767">
            <v>1322</v>
          </cell>
        </row>
        <row r="768">
          <cell r="C768">
            <v>1324</v>
          </cell>
        </row>
        <row r="769">
          <cell r="C769">
            <v>1331</v>
          </cell>
        </row>
        <row r="770">
          <cell r="C770">
            <v>1409</v>
          </cell>
        </row>
        <row r="771">
          <cell r="C771">
            <v>1422</v>
          </cell>
        </row>
        <row r="772">
          <cell r="C772">
            <v>1511</v>
          </cell>
        </row>
        <row r="773">
          <cell r="C773">
            <v>1521</v>
          </cell>
        </row>
        <row r="774">
          <cell r="C774">
            <v>1522</v>
          </cell>
        </row>
        <row r="775">
          <cell r="C775">
            <v>1523</v>
          </cell>
        </row>
        <row r="776">
          <cell r="C776">
            <v>1531</v>
          </cell>
        </row>
        <row r="777">
          <cell r="C777">
            <v>1611</v>
          </cell>
        </row>
        <row r="778">
          <cell r="C778">
            <v>1621</v>
          </cell>
        </row>
        <row r="779">
          <cell r="C779">
            <v>1622</v>
          </cell>
        </row>
        <row r="780">
          <cell r="C780">
            <v>1623</v>
          </cell>
        </row>
        <row r="781">
          <cell r="C781">
            <v>1631</v>
          </cell>
        </row>
        <row r="782">
          <cell r="C782">
            <v>1731</v>
          </cell>
        </row>
        <row r="783">
          <cell r="C783">
            <v>1830</v>
          </cell>
        </row>
        <row r="784">
          <cell r="C784">
            <v>1911</v>
          </cell>
        </row>
        <row r="785">
          <cell r="C785">
            <v>1921</v>
          </cell>
        </row>
        <row r="786">
          <cell r="C786">
            <v>1931</v>
          </cell>
        </row>
        <row r="787">
          <cell r="C787">
            <v>2111</v>
          </cell>
        </row>
        <row r="788">
          <cell r="C788">
            <v>2311</v>
          </cell>
        </row>
        <row r="789">
          <cell r="C789">
            <v>2319</v>
          </cell>
        </row>
        <row r="790">
          <cell r="C790">
            <v>2322</v>
          </cell>
        </row>
        <row r="791">
          <cell r="C791">
            <v>2385</v>
          </cell>
        </row>
        <row r="792">
          <cell r="C792">
            <v>2391</v>
          </cell>
        </row>
        <row r="793">
          <cell r="C793">
            <v>2411</v>
          </cell>
        </row>
        <row r="794">
          <cell r="C794">
            <v>2511</v>
          </cell>
        </row>
        <row r="795">
          <cell r="C795">
            <v>2521</v>
          </cell>
        </row>
        <row r="796">
          <cell r="C796">
            <v>2522</v>
          </cell>
        </row>
        <row r="797">
          <cell r="C797">
            <v>2523</v>
          </cell>
        </row>
        <row r="798">
          <cell r="C798">
            <v>2524</v>
          </cell>
        </row>
        <row r="799">
          <cell r="C799">
            <v>2531</v>
          </cell>
        </row>
        <row r="800">
          <cell r="C800">
            <v>2951</v>
          </cell>
        </row>
        <row r="801">
          <cell r="C801">
            <v>2952</v>
          </cell>
        </row>
        <row r="802">
          <cell r="C802">
            <v>3011</v>
          </cell>
        </row>
        <row r="803">
          <cell r="C803">
            <v>3013</v>
          </cell>
        </row>
        <row r="804">
          <cell r="C804">
            <v>3021</v>
          </cell>
        </row>
        <row r="805">
          <cell r="C805">
            <v>3022</v>
          </cell>
        </row>
        <row r="806">
          <cell r="C806">
            <v>3023</v>
          </cell>
        </row>
        <row r="807">
          <cell r="C807">
            <v>3024</v>
          </cell>
        </row>
        <row r="808">
          <cell r="C808">
            <v>3031</v>
          </cell>
        </row>
        <row r="809">
          <cell r="C809">
            <v>3084</v>
          </cell>
        </row>
        <row r="810">
          <cell r="C810">
            <v>3140</v>
          </cell>
        </row>
        <row r="811">
          <cell r="C811">
            <v>3240</v>
          </cell>
        </row>
        <row r="812">
          <cell r="C812">
            <v>3411</v>
          </cell>
        </row>
        <row r="813">
          <cell r="C813">
            <v>3412</v>
          </cell>
        </row>
        <row r="814">
          <cell r="C814">
            <v>3413</v>
          </cell>
        </row>
        <row r="815">
          <cell r="C815">
            <v>3421</v>
          </cell>
        </row>
        <row r="816">
          <cell r="C816">
            <v>3422</v>
          </cell>
        </row>
        <row r="817">
          <cell r="C817">
            <v>3423</v>
          </cell>
        </row>
        <row r="818">
          <cell r="C818">
            <v>3431</v>
          </cell>
        </row>
        <row r="819">
          <cell r="C819">
            <v>3451</v>
          </cell>
        </row>
        <row r="820">
          <cell r="C820">
            <v>3452</v>
          </cell>
        </row>
        <row r="821">
          <cell r="C821">
            <v>3453</v>
          </cell>
        </row>
        <row r="822">
          <cell r="C822">
            <v>3454</v>
          </cell>
        </row>
        <row r="823">
          <cell r="C823">
            <v>3511</v>
          </cell>
        </row>
        <row r="824">
          <cell r="C824">
            <v>3522</v>
          </cell>
        </row>
        <row r="825">
          <cell r="C825">
            <v>3660</v>
          </cell>
        </row>
        <row r="826">
          <cell r="C826">
            <v>3760</v>
          </cell>
        </row>
        <row r="827">
          <cell r="C827">
            <v>3761</v>
          </cell>
        </row>
        <row r="828">
          <cell r="C828">
            <v>3763</v>
          </cell>
        </row>
        <row r="829">
          <cell r="C829">
            <v>3780</v>
          </cell>
        </row>
        <row r="830">
          <cell r="C830">
            <v>4011</v>
          </cell>
        </row>
        <row r="831">
          <cell r="C831">
            <v>4012</v>
          </cell>
        </row>
        <row r="832">
          <cell r="C832">
            <v>4013</v>
          </cell>
        </row>
        <row r="833">
          <cell r="C833">
            <v>4021</v>
          </cell>
        </row>
        <row r="834">
          <cell r="C834">
            <v>4022</v>
          </cell>
        </row>
        <row r="835">
          <cell r="C835">
            <v>4023</v>
          </cell>
        </row>
        <row r="836">
          <cell r="C836">
            <v>4024</v>
          </cell>
        </row>
        <row r="837">
          <cell r="C837">
            <v>4031</v>
          </cell>
        </row>
        <row r="838">
          <cell r="C838">
            <v>4051</v>
          </cell>
        </row>
        <row r="839">
          <cell r="C839">
            <v>4054</v>
          </cell>
        </row>
        <row r="840">
          <cell r="C840">
            <v>4059</v>
          </cell>
        </row>
        <row r="841">
          <cell r="C841">
            <v>4140</v>
          </cell>
        </row>
        <row r="842">
          <cell r="C842">
            <v>4160</v>
          </cell>
        </row>
        <row r="843">
          <cell r="C843">
            <v>4260</v>
          </cell>
        </row>
        <row r="844">
          <cell r="C844">
            <v>4262</v>
          </cell>
        </row>
        <row r="845">
          <cell r="C845">
            <v>4361</v>
          </cell>
        </row>
        <row r="846">
          <cell r="C846">
            <v>4611</v>
          </cell>
        </row>
        <row r="847">
          <cell r="C847">
            <v>4893</v>
          </cell>
        </row>
        <row r="848">
          <cell r="C848">
            <v>5011</v>
          </cell>
        </row>
        <row r="849">
          <cell r="C849">
            <v>5111</v>
          </cell>
        </row>
        <row r="850">
          <cell r="C850">
            <v>5113</v>
          </cell>
        </row>
        <row r="851">
          <cell r="C851">
            <v>5121</v>
          </cell>
        </row>
        <row r="852">
          <cell r="C852">
            <v>5122</v>
          </cell>
        </row>
        <row r="853">
          <cell r="C853">
            <v>5123</v>
          </cell>
        </row>
        <row r="854">
          <cell r="C854">
            <v>5124</v>
          </cell>
        </row>
        <row r="855">
          <cell r="C855">
            <v>5131</v>
          </cell>
        </row>
        <row r="856">
          <cell r="C856">
            <v>5211</v>
          </cell>
        </row>
        <row r="857">
          <cell r="C857">
            <v>5221</v>
          </cell>
        </row>
        <row r="858">
          <cell r="C858">
            <v>5222</v>
          </cell>
        </row>
        <row r="859">
          <cell r="C859">
            <v>5223</v>
          </cell>
        </row>
        <row r="860">
          <cell r="C860">
            <v>5231</v>
          </cell>
        </row>
        <row r="861">
          <cell r="C861">
            <v>5311</v>
          </cell>
        </row>
        <row r="862">
          <cell r="C862">
            <v>5321</v>
          </cell>
        </row>
        <row r="863">
          <cell r="C863">
            <v>5322</v>
          </cell>
        </row>
        <row r="864">
          <cell r="C864">
            <v>5323</v>
          </cell>
        </row>
        <row r="865">
          <cell r="C865">
            <v>5324</v>
          </cell>
        </row>
        <row r="866">
          <cell r="C866">
            <v>5331</v>
          </cell>
        </row>
        <row r="867">
          <cell r="C867">
            <v>5391</v>
          </cell>
        </row>
        <row r="868">
          <cell r="C868">
            <v>5394</v>
          </cell>
        </row>
        <row r="869">
          <cell r="C869">
            <v>5411</v>
          </cell>
        </row>
        <row r="870">
          <cell r="C870">
            <v>5413</v>
          </cell>
        </row>
        <row r="871">
          <cell r="C871">
            <v>5422</v>
          </cell>
        </row>
        <row r="872">
          <cell r="C872">
            <v>5431</v>
          </cell>
        </row>
        <row r="873">
          <cell r="C873">
            <v>5511</v>
          </cell>
        </row>
        <row r="874">
          <cell r="C874">
            <v>5711</v>
          </cell>
        </row>
        <row r="875">
          <cell r="C875">
            <v>5717</v>
          </cell>
        </row>
        <row r="876">
          <cell r="C876">
            <v>5721</v>
          </cell>
        </row>
        <row r="877">
          <cell r="C877">
            <v>5722</v>
          </cell>
        </row>
        <row r="878">
          <cell r="C878">
            <v>5723</v>
          </cell>
        </row>
        <row r="879">
          <cell r="C879">
            <v>5731</v>
          </cell>
        </row>
        <row r="880">
          <cell r="C880">
            <v>5754</v>
          </cell>
        </row>
        <row r="881">
          <cell r="C881">
            <v>5911</v>
          </cell>
        </row>
        <row r="882">
          <cell r="C882">
            <v>6060</v>
          </cell>
        </row>
        <row r="883">
          <cell r="C883">
            <v>6061</v>
          </cell>
        </row>
        <row r="884">
          <cell r="C884">
            <v>6062</v>
          </cell>
        </row>
        <row r="885">
          <cell r="C885">
            <v>6070</v>
          </cell>
        </row>
        <row r="886">
          <cell r="C886">
            <v>6363</v>
          </cell>
        </row>
        <row r="887">
          <cell r="C887">
            <v>6511</v>
          </cell>
        </row>
        <row r="888">
          <cell r="C888">
            <v>6522</v>
          </cell>
        </row>
        <row r="889">
          <cell r="C889">
            <v>6523</v>
          </cell>
        </row>
        <row r="890">
          <cell r="C890">
            <v>6531</v>
          </cell>
        </row>
        <row r="891">
          <cell r="C891">
            <v>6760</v>
          </cell>
        </row>
        <row r="892">
          <cell r="C892">
            <v>6761</v>
          </cell>
        </row>
        <row r="893">
          <cell r="C893">
            <v>1111</v>
          </cell>
        </row>
        <row r="894">
          <cell r="C894">
            <v>1121</v>
          </cell>
        </row>
        <row r="895">
          <cell r="C895">
            <v>1122</v>
          </cell>
        </row>
        <row r="896">
          <cell r="C896">
            <v>1123</v>
          </cell>
        </row>
        <row r="897">
          <cell r="C897">
            <v>1131</v>
          </cell>
        </row>
        <row r="898">
          <cell r="C898">
            <v>1211</v>
          </cell>
        </row>
        <row r="899">
          <cell r="C899">
            <v>1221</v>
          </cell>
        </row>
        <row r="900">
          <cell r="C900">
            <v>1222</v>
          </cell>
        </row>
        <row r="901">
          <cell r="C901">
            <v>1223</v>
          </cell>
        </row>
        <row r="902">
          <cell r="C902">
            <v>1224</v>
          </cell>
        </row>
        <row r="903">
          <cell r="C903">
            <v>1231</v>
          </cell>
        </row>
        <row r="904">
          <cell r="C904">
            <v>1282</v>
          </cell>
        </row>
        <row r="905">
          <cell r="C905">
            <v>1283</v>
          </cell>
        </row>
        <row r="906">
          <cell r="C906">
            <v>1311</v>
          </cell>
        </row>
        <row r="907">
          <cell r="C907">
            <v>1313</v>
          </cell>
        </row>
        <row r="908">
          <cell r="C908">
            <v>1321</v>
          </cell>
        </row>
        <row r="909">
          <cell r="C909">
            <v>1322</v>
          </cell>
        </row>
        <row r="910">
          <cell r="C910">
            <v>1323</v>
          </cell>
        </row>
        <row r="911">
          <cell r="C911">
            <v>1327</v>
          </cell>
        </row>
        <row r="912">
          <cell r="C912">
            <v>1331</v>
          </cell>
        </row>
        <row r="913">
          <cell r="C913">
            <v>1382</v>
          </cell>
        </row>
        <row r="914">
          <cell r="C914">
            <v>1383</v>
          </cell>
        </row>
        <row r="915">
          <cell r="C915">
            <v>1386</v>
          </cell>
        </row>
        <row r="916">
          <cell r="C916">
            <v>1388</v>
          </cell>
        </row>
        <row r="917">
          <cell r="C917">
            <v>1409</v>
          </cell>
        </row>
        <row r="918">
          <cell r="C918">
            <v>1511</v>
          </cell>
        </row>
        <row r="919">
          <cell r="C919">
            <v>1521</v>
          </cell>
        </row>
        <row r="920">
          <cell r="C920">
            <v>1522</v>
          </cell>
        </row>
        <row r="921">
          <cell r="C921">
            <v>1523</v>
          </cell>
        </row>
        <row r="922">
          <cell r="C922">
            <v>1531</v>
          </cell>
        </row>
        <row r="923">
          <cell r="C923">
            <v>1560</v>
          </cell>
        </row>
        <row r="924">
          <cell r="C924">
            <v>1561</v>
          </cell>
        </row>
        <row r="925">
          <cell r="C925">
            <v>1611</v>
          </cell>
        </row>
        <row r="926">
          <cell r="C926">
            <v>1621</v>
          </cell>
        </row>
        <row r="927">
          <cell r="C927">
            <v>1622</v>
          </cell>
        </row>
        <row r="928">
          <cell r="C928">
            <v>1623</v>
          </cell>
        </row>
        <row r="929">
          <cell r="C929">
            <v>1631</v>
          </cell>
        </row>
        <row r="930">
          <cell r="C930">
            <v>1811</v>
          </cell>
        </row>
        <row r="931">
          <cell r="C931">
            <v>1813</v>
          </cell>
        </row>
        <row r="932">
          <cell r="C932">
            <v>1817</v>
          </cell>
        </row>
        <row r="933">
          <cell r="C933">
            <v>1821</v>
          </cell>
        </row>
        <row r="934">
          <cell r="C934">
            <v>1822</v>
          </cell>
        </row>
        <row r="935">
          <cell r="C935">
            <v>1824</v>
          </cell>
        </row>
        <row r="936">
          <cell r="C936">
            <v>1831</v>
          </cell>
        </row>
        <row r="937">
          <cell r="C937">
            <v>1832</v>
          </cell>
        </row>
        <row r="938">
          <cell r="C938">
            <v>1882</v>
          </cell>
        </row>
        <row r="939">
          <cell r="C939">
            <v>1884</v>
          </cell>
        </row>
        <row r="940">
          <cell r="C940">
            <v>1911</v>
          </cell>
        </row>
        <row r="941">
          <cell r="C941">
            <v>1921</v>
          </cell>
        </row>
        <row r="942">
          <cell r="C942">
            <v>1922</v>
          </cell>
        </row>
        <row r="943">
          <cell r="C943">
            <v>1923</v>
          </cell>
        </row>
        <row r="944">
          <cell r="C944">
            <v>1931</v>
          </cell>
        </row>
        <row r="945">
          <cell r="C945">
            <v>2011</v>
          </cell>
        </row>
        <row r="946">
          <cell r="C946">
            <v>2021</v>
          </cell>
        </row>
        <row r="947">
          <cell r="C947">
            <v>2022</v>
          </cell>
        </row>
        <row r="948">
          <cell r="C948">
            <v>2023</v>
          </cell>
        </row>
        <row r="949">
          <cell r="C949">
            <v>2093</v>
          </cell>
        </row>
        <row r="950">
          <cell r="C950">
            <v>2221</v>
          </cell>
        </row>
        <row r="951">
          <cell r="C951">
            <v>2222</v>
          </cell>
        </row>
        <row r="952">
          <cell r="C952">
            <v>2223</v>
          </cell>
        </row>
        <row r="953">
          <cell r="C953">
            <v>2511</v>
          </cell>
        </row>
        <row r="954">
          <cell r="C954">
            <v>2521</v>
          </cell>
        </row>
        <row r="955">
          <cell r="C955">
            <v>2522</v>
          </cell>
        </row>
        <row r="956">
          <cell r="C956">
            <v>2523</v>
          </cell>
        </row>
        <row r="957">
          <cell r="C957">
            <v>2524</v>
          </cell>
        </row>
        <row r="958">
          <cell r="C958">
            <v>2531</v>
          </cell>
        </row>
        <row r="959">
          <cell r="C959">
            <v>2582</v>
          </cell>
        </row>
        <row r="960">
          <cell r="C960">
            <v>2611</v>
          </cell>
        </row>
        <row r="961">
          <cell r="C961">
            <v>2621</v>
          </cell>
        </row>
        <row r="962">
          <cell r="C962">
            <v>2622</v>
          </cell>
        </row>
        <row r="963">
          <cell r="C963">
            <v>2631</v>
          </cell>
        </row>
        <row r="964">
          <cell r="C964">
            <v>2951</v>
          </cell>
        </row>
        <row r="965">
          <cell r="C965">
            <v>2952</v>
          </cell>
        </row>
        <row r="966">
          <cell r="C966">
            <v>3011</v>
          </cell>
        </row>
        <row r="967">
          <cell r="C967">
            <v>3021</v>
          </cell>
        </row>
        <row r="968">
          <cell r="C968">
            <v>3022</v>
          </cell>
        </row>
        <row r="969">
          <cell r="C969">
            <v>3023</v>
          </cell>
        </row>
        <row r="970">
          <cell r="C970">
            <v>3024</v>
          </cell>
        </row>
        <row r="971">
          <cell r="C971">
            <v>3026</v>
          </cell>
        </row>
        <row r="972">
          <cell r="C972">
            <v>3027</v>
          </cell>
        </row>
        <row r="973">
          <cell r="C973">
            <v>3031</v>
          </cell>
        </row>
        <row r="974">
          <cell r="C974">
            <v>3042</v>
          </cell>
        </row>
        <row r="975">
          <cell r="C975">
            <v>3054</v>
          </cell>
        </row>
        <row r="976">
          <cell r="C976">
            <v>3055</v>
          </cell>
        </row>
        <row r="977">
          <cell r="C977">
            <v>3081</v>
          </cell>
        </row>
        <row r="978">
          <cell r="C978">
            <v>3082</v>
          </cell>
        </row>
        <row r="979">
          <cell r="C979">
            <v>3083</v>
          </cell>
        </row>
        <row r="980">
          <cell r="C980">
            <v>3084</v>
          </cell>
        </row>
        <row r="981">
          <cell r="C981">
            <v>3086</v>
          </cell>
        </row>
        <row r="982">
          <cell r="C982">
            <v>3140</v>
          </cell>
        </row>
        <row r="983">
          <cell r="C983">
            <v>3141</v>
          </cell>
        </row>
        <row r="984">
          <cell r="C984">
            <v>3240</v>
          </cell>
        </row>
        <row r="985">
          <cell r="C985">
            <v>3251</v>
          </cell>
        </row>
        <row r="986">
          <cell r="C986">
            <v>3252</v>
          </cell>
        </row>
        <row r="987">
          <cell r="C987">
            <v>3391</v>
          </cell>
        </row>
        <row r="988">
          <cell r="C988">
            <v>3392</v>
          </cell>
        </row>
        <row r="989">
          <cell r="C989">
            <v>3411</v>
          </cell>
        </row>
        <row r="990">
          <cell r="C990">
            <v>3412</v>
          </cell>
        </row>
        <row r="991">
          <cell r="C991">
            <v>3413</v>
          </cell>
        </row>
        <row r="992">
          <cell r="C992">
            <v>3421</v>
          </cell>
        </row>
        <row r="993">
          <cell r="C993">
            <v>3422</v>
          </cell>
        </row>
        <row r="994">
          <cell r="C994">
            <v>3423</v>
          </cell>
        </row>
        <row r="995">
          <cell r="C995">
            <v>3431</v>
          </cell>
        </row>
        <row r="996">
          <cell r="C996">
            <v>3511</v>
          </cell>
        </row>
        <row r="997">
          <cell r="C997">
            <v>3522</v>
          </cell>
        </row>
        <row r="998">
          <cell r="C998">
            <v>3592</v>
          </cell>
        </row>
        <row r="999">
          <cell r="C999">
            <v>3660</v>
          </cell>
        </row>
        <row r="1000">
          <cell r="C1000">
            <v>3760</v>
          </cell>
        </row>
        <row r="1001">
          <cell r="C1001">
            <v>3761</v>
          </cell>
        </row>
        <row r="1002">
          <cell r="C1002">
            <v>3762</v>
          </cell>
        </row>
        <row r="1003">
          <cell r="C1003">
            <v>3763</v>
          </cell>
        </row>
        <row r="1004">
          <cell r="C1004">
            <v>3764</v>
          </cell>
        </row>
        <row r="1005">
          <cell r="C1005">
            <v>3780</v>
          </cell>
        </row>
        <row r="1006">
          <cell r="C1006">
            <v>3792</v>
          </cell>
        </row>
        <row r="1007">
          <cell r="C1007">
            <v>3793</v>
          </cell>
        </row>
        <row r="1008">
          <cell r="C1008">
            <v>4054</v>
          </cell>
        </row>
        <row r="1009">
          <cell r="C1009">
            <v>4140</v>
          </cell>
        </row>
        <row r="1010">
          <cell r="C1010">
            <v>4141</v>
          </cell>
        </row>
        <row r="1011">
          <cell r="C1011">
            <v>4160</v>
          </cell>
        </row>
        <row r="1012">
          <cell r="C1012">
            <v>4161</v>
          </cell>
        </row>
        <row r="1013">
          <cell r="C1013">
            <v>4260</v>
          </cell>
        </row>
        <row r="1014">
          <cell r="C1014">
            <v>4261</v>
          </cell>
        </row>
        <row r="1015">
          <cell r="C1015">
            <v>4262</v>
          </cell>
        </row>
        <row r="1016">
          <cell r="C1016">
            <v>4311</v>
          </cell>
        </row>
        <row r="1017">
          <cell r="C1017">
            <v>4360</v>
          </cell>
        </row>
        <row r="1018">
          <cell r="C1018">
            <v>4361</v>
          </cell>
        </row>
        <row r="1019">
          <cell r="C1019">
            <v>4362</v>
          </cell>
        </row>
        <row r="1020">
          <cell r="C1020">
            <v>4364</v>
          </cell>
        </row>
        <row r="1021">
          <cell r="C1021">
            <v>4582</v>
          </cell>
        </row>
        <row r="1022">
          <cell r="C1022">
            <v>4611</v>
          </cell>
        </row>
        <row r="1023">
          <cell r="C1023">
            <v>4621</v>
          </cell>
        </row>
        <row r="1024">
          <cell r="C1024">
            <v>4622</v>
          </cell>
        </row>
        <row r="1025">
          <cell r="C1025">
            <v>4623</v>
          </cell>
        </row>
        <row r="1026">
          <cell r="C1026">
            <v>4631</v>
          </cell>
        </row>
        <row r="1027">
          <cell r="C1027">
            <v>4711</v>
          </cell>
        </row>
        <row r="1028">
          <cell r="C1028">
            <v>4713</v>
          </cell>
        </row>
        <row r="1029">
          <cell r="C1029">
            <v>4721</v>
          </cell>
        </row>
        <row r="1030">
          <cell r="C1030">
            <v>4722</v>
          </cell>
        </row>
        <row r="1031">
          <cell r="C1031">
            <v>4731</v>
          </cell>
        </row>
        <row r="1032">
          <cell r="C1032">
            <v>4891</v>
          </cell>
        </row>
        <row r="1033">
          <cell r="C1033">
            <v>4893</v>
          </cell>
        </row>
        <row r="1034">
          <cell r="C1034">
            <v>5011</v>
          </cell>
        </row>
        <row r="1035">
          <cell r="C1035">
            <v>5013</v>
          </cell>
        </row>
        <row r="1036">
          <cell r="C1036">
            <v>5054</v>
          </cell>
        </row>
        <row r="1037">
          <cell r="C1037">
            <v>5055</v>
          </cell>
        </row>
        <row r="1038">
          <cell r="C1038">
            <v>5059</v>
          </cell>
        </row>
        <row r="1039">
          <cell r="C1039">
            <v>5111</v>
          </cell>
        </row>
        <row r="1040">
          <cell r="C1040">
            <v>5113</v>
          </cell>
        </row>
        <row r="1041">
          <cell r="C1041">
            <v>5117</v>
          </cell>
        </row>
        <row r="1042">
          <cell r="C1042">
            <v>5121</v>
          </cell>
        </row>
        <row r="1043">
          <cell r="C1043">
            <v>5122</v>
          </cell>
        </row>
        <row r="1044">
          <cell r="C1044">
            <v>5123</v>
          </cell>
        </row>
        <row r="1045">
          <cell r="C1045">
            <v>5124</v>
          </cell>
        </row>
        <row r="1046">
          <cell r="C1046">
            <v>5126</v>
          </cell>
        </row>
        <row r="1047">
          <cell r="C1047">
            <v>5127</v>
          </cell>
        </row>
        <row r="1048">
          <cell r="C1048">
            <v>5131</v>
          </cell>
        </row>
        <row r="1049">
          <cell r="C1049">
            <v>5132</v>
          </cell>
        </row>
        <row r="1050">
          <cell r="C1050">
            <v>5133</v>
          </cell>
        </row>
        <row r="1051">
          <cell r="C1051">
            <v>5181</v>
          </cell>
        </row>
        <row r="1052">
          <cell r="C1052">
            <v>5182</v>
          </cell>
        </row>
        <row r="1053">
          <cell r="C1053">
            <v>5183</v>
          </cell>
        </row>
        <row r="1054">
          <cell r="C1054">
            <v>5184</v>
          </cell>
        </row>
        <row r="1055">
          <cell r="C1055">
            <v>5186</v>
          </cell>
        </row>
        <row r="1056">
          <cell r="C1056">
            <v>5188</v>
          </cell>
        </row>
        <row r="1057">
          <cell r="C1057">
            <v>5211</v>
          </cell>
        </row>
        <row r="1058">
          <cell r="C1058">
            <v>5221</v>
          </cell>
        </row>
        <row r="1059">
          <cell r="C1059">
            <v>5222</v>
          </cell>
        </row>
        <row r="1060">
          <cell r="C1060">
            <v>5223</v>
          </cell>
        </row>
        <row r="1061">
          <cell r="C1061">
            <v>5231</v>
          </cell>
        </row>
        <row r="1062">
          <cell r="C1062">
            <v>5311</v>
          </cell>
        </row>
        <row r="1063">
          <cell r="C1063">
            <v>5313</v>
          </cell>
        </row>
        <row r="1064">
          <cell r="C1064">
            <v>5321</v>
          </cell>
        </row>
        <row r="1065">
          <cell r="C1065">
            <v>5322</v>
          </cell>
        </row>
        <row r="1066">
          <cell r="C1066">
            <v>5323</v>
          </cell>
        </row>
        <row r="1067">
          <cell r="C1067">
            <v>5324</v>
          </cell>
        </row>
        <row r="1068">
          <cell r="C1068">
            <v>5331</v>
          </cell>
        </row>
        <row r="1069">
          <cell r="C1069">
            <v>5382</v>
          </cell>
        </row>
        <row r="1070">
          <cell r="C1070">
            <v>5391</v>
          </cell>
        </row>
        <row r="1071">
          <cell r="C1071">
            <v>5394</v>
          </cell>
        </row>
        <row r="1072">
          <cell r="C1072">
            <v>5410</v>
          </cell>
        </row>
        <row r="1073">
          <cell r="C1073">
            <v>5411</v>
          </cell>
        </row>
        <row r="1074">
          <cell r="C1074">
            <v>5413</v>
          </cell>
        </row>
        <row r="1075">
          <cell r="C1075">
            <v>5422</v>
          </cell>
        </row>
        <row r="1076">
          <cell r="C1076">
            <v>5424</v>
          </cell>
        </row>
        <row r="1077">
          <cell r="C1077">
            <v>5431</v>
          </cell>
        </row>
        <row r="1078">
          <cell r="C1078">
            <v>5511</v>
          </cell>
        </row>
        <row r="1079">
          <cell r="C1079">
            <v>5512</v>
          </cell>
        </row>
        <row r="1080">
          <cell r="C1080">
            <v>5513</v>
          </cell>
        </row>
        <row r="1081">
          <cell r="C1081">
            <v>5517</v>
          </cell>
        </row>
        <row r="1082">
          <cell r="C1082">
            <v>5521</v>
          </cell>
        </row>
        <row r="1083">
          <cell r="C1083">
            <v>5522</v>
          </cell>
        </row>
        <row r="1084">
          <cell r="C1084">
            <v>5523</v>
          </cell>
        </row>
        <row r="1085">
          <cell r="C1085">
            <v>5524</v>
          </cell>
        </row>
        <row r="1086">
          <cell r="C1086">
            <v>5526</v>
          </cell>
        </row>
        <row r="1087">
          <cell r="C1087">
            <v>5527</v>
          </cell>
        </row>
        <row r="1088">
          <cell r="C1088">
            <v>5531</v>
          </cell>
        </row>
        <row r="1089">
          <cell r="C1089">
            <v>5532</v>
          </cell>
        </row>
        <row r="1090">
          <cell r="C1090">
            <v>5533</v>
          </cell>
        </row>
        <row r="1091">
          <cell r="C1091">
            <v>5551</v>
          </cell>
        </row>
        <row r="1092">
          <cell r="C1092">
            <v>5552</v>
          </cell>
        </row>
        <row r="1093">
          <cell r="C1093">
            <v>5553</v>
          </cell>
        </row>
        <row r="1094">
          <cell r="C1094">
            <v>5554</v>
          </cell>
        </row>
        <row r="1095">
          <cell r="C1095">
            <v>5555</v>
          </cell>
        </row>
        <row r="1096">
          <cell r="C1096">
            <v>5559</v>
          </cell>
        </row>
        <row r="1097">
          <cell r="C1097">
            <v>5581</v>
          </cell>
        </row>
        <row r="1098">
          <cell r="C1098">
            <v>5582</v>
          </cell>
        </row>
        <row r="1099">
          <cell r="C1099">
            <v>5583</v>
          </cell>
        </row>
        <row r="1100">
          <cell r="C1100">
            <v>5584</v>
          </cell>
        </row>
        <row r="1101">
          <cell r="C1101">
            <v>5586</v>
          </cell>
        </row>
        <row r="1102">
          <cell r="C1102">
            <v>5588</v>
          </cell>
        </row>
        <row r="1103">
          <cell r="C1103">
            <v>5611</v>
          </cell>
        </row>
        <row r="1104">
          <cell r="C1104">
            <v>5621</v>
          </cell>
        </row>
        <row r="1105">
          <cell r="C1105">
            <v>5622</v>
          </cell>
        </row>
        <row r="1106">
          <cell r="C1106">
            <v>5631</v>
          </cell>
        </row>
        <row r="1107">
          <cell r="C1107">
            <v>5711</v>
          </cell>
        </row>
        <row r="1108">
          <cell r="C1108">
            <v>5712</v>
          </cell>
        </row>
        <row r="1109">
          <cell r="C1109">
            <v>5713</v>
          </cell>
        </row>
        <row r="1110">
          <cell r="C1110">
            <v>5717</v>
          </cell>
        </row>
        <row r="1111">
          <cell r="C1111">
            <v>5721</v>
          </cell>
        </row>
        <row r="1112">
          <cell r="C1112">
            <v>5722</v>
          </cell>
        </row>
        <row r="1113">
          <cell r="C1113">
            <v>5723</v>
          </cell>
        </row>
        <row r="1114">
          <cell r="C1114">
            <v>5724</v>
          </cell>
        </row>
        <row r="1115">
          <cell r="C1115">
            <v>5731</v>
          </cell>
        </row>
        <row r="1116">
          <cell r="C1116">
            <v>5732</v>
          </cell>
        </row>
        <row r="1117">
          <cell r="C1117">
            <v>5733</v>
          </cell>
        </row>
        <row r="1118">
          <cell r="C1118">
            <v>5754</v>
          </cell>
        </row>
        <row r="1119">
          <cell r="C1119">
            <v>5759</v>
          </cell>
        </row>
        <row r="1120">
          <cell r="C1120">
            <v>5782</v>
          </cell>
        </row>
        <row r="1121">
          <cell r="C1121">
            <v>5783</v>
          </cell>
        </row>
        <row r="1122">
          <cell r="C1122">
            <v>5784</v>
          </cell>
        </row>
        <row r="1123">
          <cell r="C1123">
            <v>5786</v>
          </cell>
        </row>
        <row r="1124">
          <cell r="C1124">
            <v>5788</v>
          </cell>
        </row>
        <row r="1125">
          <cell r="C1125">
            <v>5811</v>
          </cell>
        </row>
        <row r="1126">
          <cell r="C1126">
            <v>5822</v>
          </cell>
        </row>
        <row r="1127">
          <cell r="C1127">
            <v>5911</v>
          </cell>
        </row>
        <row r="1128">
          <cell r="C1128">
            <v>5921</v>
          </cell>
        </row>
        <row r="1129">
          <cell r="C1129">
            <v>5922</v>
          </cell>
        </row>
        <row r="1130">
          <cell r="C1130">
            <v>5924</v>
          </cell>
        </row>
        <row r="1131">
          <cell r="C1131">
            <v>5931</v>
          </cell>
        </row>
        <row r="1132">
          <cell r="C1132">
            <v>5952</v>
          </cell>
        </row>
        <row r="1133">
          <cell r="C1133">
            <v>5982</v>
          </cell>
        </row>
        <row r="1134">
          <cell r="C1134">
            <v>6011</v>
          </cell>
        </row>
        <row r="1135">
          <cell r="C1135">
            <v>6021</v>
          </cell>
        </row>
        <row r="1136">
          <cell r="C1136">
            <v>6022</v>
          </cell>
        </row>
        <row r="1137">
          <cell r="C1137">
            <v>6031</v>
          </cell>
        </row>
        <row r="1138">
          <cell r="C1138">
            <v>6060</v>
          </cell>
        </row>
        <row r="1139">
          <cell r="C1139">
            <v>6061</v>
          </cell>
        </row>
        <row r="1140">
          <cell r="C1140">
            <v>6062</v>
          </cell>
        </row>
        <row r="1141">
          <cell r="C1141">
            <v>6063</v>
          </cell>
        </row>
        <row r="1142">
          <cell r="C1142">
            <v>6070</v>
          </cell>
        </row>
        <row r="1143">
          <cell r="C1143">
            <v>6091</v>
          </cell>
        </row>
        <row r="1144">
          <cell r="C1144">
            <v>6152</v>
          </cell>
        </row>
        <row r="1145">
          <cell r="C1145">
            <v>6211</v>
          </cell>
        </row>
        <row r="1146">
          <cell r="C1146">
            <v>6360</v>
          </cell>
        </row>
        <row r="1147">
          <cell r="C1147">
            <v>6363</v>
          </cell>
        </row>
        <row r="1148">
          <cell r="C1148">
            <v>6370</v>
          </cell>
        </row>
        <row r="1149">
          <cell r="C1149">
            <v>6391</v>
          </cell>
        </row>
        <row r="1150">
          <cell r="C1150">
            <v>6451</v>
          </cell>
        </row>
        <row r="1151">
          <cell r="C1151">
            <v>6453</v>
          </cell>
        </row>
        <row r="1152">
          <cell r="C1152">
            <v>6511</v>
          </cell>
        </row>
        <row r="1153">
          <cell r="C1153">
            <v>6513</v>
          </cell>
        </row>
        <row r="1154">
          <cell r="C1154">
            <v>6521</v>
          </cell>
        </row>
        <row r="1155">
          <cell r="C1155">
            <v>6522</v>
          </cell>
        </row>
        <row r="1156">
          <cell r="C1156">
            <v>6523</v>
          </cell>
        </row>
        <row r="1157">
          <cell r="C1157">
            <v>6524</v>
          </cell>
        </row>
        <row r="1158">
          <cell r="C1158">
            <v>6531</v>
          </cell>
        </row>
        <row r="1159">
          <cell r="C1159">
            <v>6551</v>
          </cell>
        </row>
        <row r="1160">
          <cell r="C1160">
            <v>6552</v>
          </cell>
        </row>
        <row r="1161">
          <cell r="C1161">
            <v>6583</v>
          </cell>
        </row>
        <row r="1162">
          <cell r="C1162">
            <v>6671</v>
          </cell>
        </row>
        <row r="1163">
          <cell r="C1163">
            <v>6672</v>
          </cell>
        </row>
        <row r="1164">
          <cell r="C1164">
            <v>6673</v>
          </cell>
        </row>
        <row r="1165">
          <cell r="C1165">
            <v>6675</v>
          </cell>
        </row>
        <row r="1166">
          <cell r="C1166">
            <v>6678</v>
          </cell>
        </row>
        <row r="1167">
          <cell r="C1167">
            <v>6679</v>
          </cell>
        </row>
        <row r="1168">
          <cell r="C1168">
            <v>6680</v>
          </cell>
        </row>
        <row r="1169">
          <cell r="C1169">
            <v>6681</v>
          </cell>
        </row>
        <row r="1170">
          <cell r="C1170">
            <v>6682</v>
          </cell>
        </row>
        <row r="1171">
          <cell r="C1171">
            <v>6751</v>
          </cell>
        </row>
        <row r="1172">
          <cell r="C1172">
            <v>6760</v>
          </cell>
        </row>
        <row r="1173">
          <cell r="C1173">
            <v>6761</v>
          </cell>
        </row>
        <row r="1174">
          <cell r="C1174">
            <v>6762</v>
          </cell>
        </row>
        <row r="1175">
          <cell r="C1175">
            <v>6772</v>
          </cell>
        </row>
        <row r="1176">
          <cell r="C1176">
            <v>6773</v>
          </cell>
        </row>
        <row r="1177">
          <cell r="C1177">
            <v>6774</v>
          </cell>
        </row>
        <row r="1178">
          <cell r="C1178">
            <v>6775</v>
          </cell>
        </row>
        <row r="1179">
          <cell r="C1179">
            <v>6873</v>
          </cell>
        </row>
        <row r="1180">
          <cell r="C1180">
            <v>0</v>
          </cell>
        </row>
        <row r="1181">
          <cell r="C1181">
            <v>1111</v>
          </cell>
        </row>
        <row r="1182">
          <cell r="C1182">
            <v>1121</v>
          </cell>
        </row>
        <row r="1183">
          <cell r="C1183">
            <v>1122</v>
          </cell>
        </row>
        <row r="1184">
          <cell r="C1184">
            <v>1123</v>
          </cell>
        </row>
        <row r="1185">
          <cell r="C1185">
            <v>1131</v>
          </cell>
        </row>
        <row r="1186">
          <cell r="C1186">
            <v>1211</v>
          </cell>
        </row>
        <row r="1187">
          <cell r="C1187">
            <v>1221</v>
          </cell>
        </row>
        <row r="1188">
          <cell r="C1188">
            <v>1222</v>
          </cell>
        </row>
        <row r="1189">
          <cell r="C1189">
            <v>1223</v>
          </cell>
        </row>
        <row r="1190">
          <cell r="C1190">
            <v>1231</v>
          </cell>
        </row>
        <row r="1191">
          <cell r="C1191">
            <v>1311</v>
          </cell>
        </row>
        <row r="1192">
          <cell r="C1192">
            <v>1313</v>
          </cell>
        </row>
        <row r="1193">
          <cell r="C1193">
            <v>1321</v>
          </cell>
        </row>
        <row r="1194">
          <cell r="C1194">
            <v>1322</v>
          </cell>
        </row>
        <row r="1195">
          <cell r="C1195">
            <v>1323</v>
          </cell>
        </row>
        <row r="1196">
          <cell r="C1196">
            <v>1331</v>
          </cell>
        </row>
        <row r="1197">
          <cell r="C1197">
            <v>1386</v>
          </cell>
        </row>
        <row r="1198">
          <cell r="C1198">
            <v>1388</v>
          </cell>
        </row>
        <row r="1199">
          <cell r="C1199">
            <v>1409</v>
          </cell>
        </row>
        <row r="1200">
          <cell r="C1200">
            <v>1511</v>
          </cell>
        </row>
        <row r="1201">
          <cell r="C1201">
            <v>1521</v>
          </cell>
        </row>
        <row r="1202">
          <cell r="C1202">
            <v>1522</v>
          </cell>
        </row>
        <row r="1203">
          <cell r="C1203">
            <v>1523</v>
          </cell>
        </row>
        <row r="1204">
          <cell r="C1204">
            <v>1524</v>
          </cell>
        </row>
        <row r="1205">
          <cell r="C1205">
            <v>1531</v>
          </cell>
        </row>
        <row r="1206">
          <cell r="C1206">
            <v>1560</v>
          </cell>
        </row>
        <row r="1207">
          <cell r="C1207">
            <v>1611</v>
          </cell>
        </row>
        <row r="1208">
          <cell r="C1208">
            <v>1621</v>
          </cell>
        </row>
        <row r="1209">
          <cell r="C1209">
            <v>1622</v>
          </cell>
        </row>
        <row r="1210">
          <cell r="C1210">
            <v>1623</v>
          </cell>
        </row>
        <row r="1211">
          <cell r="C1211">
            <v>1631</v>
          </cell>
        </row>
        <row r="1212">
          <cell r="C1212">
            <v>1721</v>
          </cell>
        </row>
        <row r="1213">
          <cell r="C1213">
            <v>1811</v>
          </cell>
        </row>
        <row r="1214">
          <cell r="C1214">
            <v>1813</v>
          </cell>
        </row>
        <row r="1215">
          <cell r="C1215">
            <v>1817</v>
          </cell>
        </row>
        <row r="1216">
          <cell r="C1216">
            <v>1821</v>
          </cell>
        </row>
        <row r="1217">
          <cell r="C1217">
            <v>1822</v>
          </cell>
        </row>
        <row r="1218">
          <cell r="C1218">
            <v>1823</v>
          </cell>
        </row>
        <row r="1219">
          <cell r="C1219">
            <v>1824</v>
          </cell>
        </row>
        <row r="1220">
          <cell r="C1220">
            <v>1831</v>
          </cell>
        </row>
        <row r="1221">
          <cell r="C1221">
            <v>1832</v>
          </cell>
        </row>
        <row r="1222">
          <cell r="C1222">
            <v>1882</v>
          </cell>
        </row>
        <row r="1223">
          <cell r="C1223">
            <v>1884</v>
          </cell>
        </row>
        <row r="1224">
          <cell r="C1224">
            <v>1911</v>
          </cell>
        </row>
        <row r="1225">
          <cell r="C1225">
            <v>1921</v>
          </cell>
        </row>
        <row r="1226">
          <cell r="C1226">
            <v>1922</v>
          </cell>
        </row>
        <row r="1227">
          <cell r="C1227">
            <v>1923</v>
          </cell>
        </row>
        <row r="1228">
          <cell r="C1228">
            <v>1931</v>
          </cell>
        </row>
        <row r="1229">
          <cell r="C1229">
            <v>2011</v>
          </cell>
        </row>
        <row r="1230">
          <cell r="C1230">
            <v>2021</v>
          </cell>
        </row>
        <row r="1231">
          <cell r="C1231">
            <v>2022</v>
          </cell>
        </row>
        <row r="1232">
          <cell r="C1232">
            <v>2023</v>
          </cell>
        </row>
        <row r="1233">
          <cell r="C1233">
            <v>2093</v>
          </cell>
        </row>
        <row r="1234">
          <cell r="C1234">
            <v>2111</v>
          </cell>
        </row>
        <row r="1235">
          <cell r="C1235">
            <v>2121</v>
          </cell>
        </row>
        <row r="1236">
          <cell r="C1236">
            <v>2122</v>
          </cell>
        </row>
        <row r="1237">
          <cell r="C1237">
            <v>2123</v>
          </cell>
        </row>
        <row r="1238">
          <cell r="C1238">
            <v>2131</v>
          </cell>
        </row>
        <row r="1239">
          <cell r="C1239">
            <v>2211</v>
          </cell>
        </row>
        <row r="1240">
          <cell r="C1240">
            <v>2221</v>
          </cell>
        </row>
        <row r="1241">
          <cell r="C1241">
            <v>2222</v>
          </cell>
        </row>
        <row r="1242">
          <cell r="C1242">
            <v>2223</v>
          </cell>
        </row>
        <row r="1243">
          <cell r="C1243">
            <v>2231</v>
          </cell>
        </row>
        <row r="1244">
          <cell r="C1244">
            <v>2511</v>
          </cell>
        </row>
        <row r="1245">
          <cell r="C1245">
            <v>2521</v>
          </cell>
        </row>
        <row r="1246">
          <cell r="C1246">
            <v>2522</v>
          </cell>
        </row>
        <row r="1247">
          <cell r="C1247">
            <v>2523</v>
          </cell>
        </row>
        <row r="1248">
          <cell r="C1248">
            <v>2524</v>
          </cell>
        </row>
        <row r="1249">
          <cell r="C1249">
            <v>2531</v>
          </cell>
        </row>
        <row r="1250">
          <cell r="C1250">
            <v>2582</v>
          </cell>
        </row>
        <row r="1251">
          <cell r="C1251">
            <v>2951</v>
          </cell>
        </row>
        <row r="1252">
          <cell r="C1252">
            <v>2952</v>
          </cell>
        </row>
        <row r="1253">
          <cell r="C1253">
            <v>2982</v>
          </cell>
        </row>
        <row r="1254">
          <cell r="C1254">
            <v>3011</v>
          </cell>
        </row>
        <row r="1255">
          <cell r="C1255">
            <v>3013</v>
          </cell>
        </row>
        <row r="1256">
          <cell r="C1256">
            <v>3021</v>
          </cell>
        </row>
        <row r="1257">
          <cell r="C1257">
            <v>3022</v>
          </cell>
        </row>
        <row r="1258">
          <cell r="C1258">
            <v>3023</v>
          </cell>
        </row>
        <row r="1259">
          <cell r="C1259">
            <v>3024</v>
          </cell>
        </row>
        <row r="1260">
          <cell r="C1260">
            <v>3026</v>
          </cell>
        </row>
        <row r="1261">
          <cell r="C1261">
            <v>3027</v>
          </cell>
        </row>
        <row r="1262">
          <cell r="C1262">
            <v>3031</v>
          </cell>
        </row>
        <row r="1263">
          <cell r="C1263">
            <v>3032</v>
          </cell>
        </row>
        <row r="1264">
          <cell r="C1264">
            <v>3042</v>
          </cell>
        </row>
        <row r="1265">
          <cell r="C1265">
            <v>3054</v>
          </cell>
        </row>
        <row r="1266">
          <cell r="C1266">
            <v>3055</v>
          </cell>
        </row>
        <row r="1267">
          <cell r="C1267">
            <v>3081</v>
          </cell>
        </row>
        <row r="1268">
          <cell r="C1268">
            <v>3082</v>
          </cell>
        </row>
        <row r="1269">
          <cell r="C1269">
            <v>3083</v>
          </cell>
        </row>
        <row r="1270">
          <cell r="C1270">
            <v>3084</v>
          </cell>
        </row>
        <row r="1271">
          <cell r="C1271">
            <v>3086</v>
          </cell>
        </row>
        <row r="1272">
          <cell r="C1272">
            <v>3088</v>
          </cell>
        </row>
        <row r="1273">
          <cell r="C1273">
            <v>3140</v>
          </cell>
        </row>
        <row r="1274">
          <cell r="C1274">
            <v>3141</v>
          </cell>
        </row>
        <row r="1275">
          <cell r="C1275">
            <v>3240</v>
          </cell>
        </row>
        <row r="1276">
          <cell r="C1276">
            <v>3251</v>
          </cell>
        </row>
        <row r="1277">
          <cell r="C1277">
            <v>3252</v>
          </cell>
        </row>
        <row r="1278">
          <cell r="C1278">
            <v>3311</v>
          </cell>
        </row>
        <row r="1279">
          <cell r="C1279">
            <v>3391</v>
          </cell>
        </row>
        <row r="1280">
          <cell r="C1280">
            <v>3392</v>
          </cell>
        </row>
        <row r="1281">
          <cell r="C1281">
            <v>3411</v>
          </cell>
        </row>
        <row r="1282">
          <cell r="C1282">
            <v>3412</v>
          </cell>
        </row>
        <row r="1283">
          <cell r="C1283">
            <v>3413</v>
          </cell>
        </row>
        <row r="1284">
          <cell r="C1284">
            <v>3421</v>
          </cell>
        </row>
        <row r="1285">
          <cell r="C1285">
            <v>3422</v>
          </cell>
        </row>
        <row r="1286">
          <cell r="C1286">
            <v>3423</v>
          </cell>
        </row>
        <row r="1287">
          <cell r="C1287">
            <v>3431</v>
          </cell>
        </row>
        <row r="1288">
          <cell r="C1288">
            <v>3451</v>
          </cell>
        </row>
        <row r="1289">
          <cell r="C1289">
            <v>3452</v>
          </cell>
        </row>
        <row r="1290">
          <cell r="C1290">
            <v>3511</v>
          </cell>
        </row>
        <row r="1291">
          <cell r="C1291">
            <v>3522</v>
          </cell>
        </row>
        <row r="1292">
          <cell r="C1292">
            <v>3660</v>
          </cell>
        </row>
        <row r="1293">
          <cell r="C1293">
            <v>3760</v>
          </cell>
        </row>
        <row r="1294">
          <cell r="C1294">
            <v>3761</v>
          </cell>
        </row>
        <row r="1295">
          <cell r="C1295">
            <v>3762</v>
          </cell>
        </row>
        <row r="1296">
          <cell r="C1296">
            <v>3763</v>
          </cell>
        </row>
        <row r="1297">
          <cell r="C1297">
            <v>3764</v>
          </cell>
        </row>
        <row r="1298">
          <cell r="C1298">
            <v>3780</v>
          </cell>
        </row>
        <row r="1299">
          <cell r="C1299">
            <v>3792</v>
          </cell>
        </row>
        <row r="1300">
          <cell r="C1300">
            <v>3793</v>
          </cell>
        </row>
        <row r="1301">
          <cell r="C1301">
            <v>4024</v>
          </cell>
        </row>
        <row r="1302">
          <cell r="C1302">
            <v>4054</v>
          </cell>
        </row>
        <row r="1303">
          <cell r="C1303">
            <v>4059</v>
          </cell>
        </row>
        <row r="1304">
          <cell r="C1304">
            <v>4140</v>
          </cell>
        </row>
        <row r="1305">
          <cell r="C1305">
            <v>4141</v>
          </cell>
        </row>
        <row r="1306">
          <cell r="C1306">
            <v>4160</v>
          </cell>
        </row>
        <row r="1307">
          <cell r="C1307">
            <v>4240</v>
          </cell>
        </row>
        <row r="1308">
          <cell r="C1308">
            <v>4260</v>
          </cell>
        </row>
        <row r="1309">
          <cell r="C1309">
            <v>4261</v>
          </cell>
        </row>
        <row r="1310">
          <cell r="C1310">
            <v>4262</v>
          </cell>
        </row>
        <row r="1311">
          <cell r="C1311">
            <v>4311</v>
          </cell>
        </row>
        <row r="1312">
          <cell r="C1312">
            <v>4360</v>
          </cell>
        </row>
        <row r="1313">
          <cell r="C1313">
            <v>4361</v>
          </cell>
        </row>
        <row r="1314">
          <cell r="C1314">
            <v>4362</v>
          </cell>
        </row>
        <row r="1315">
          <cell r="C1315">
            <v>4364</v>
          </cell>
        </row>
        <row r="1316">
          <cell r="C1316">
            <v>4431</v>
          </cell>
        </row>
        <row r="1317">
          <cell r="C1317">
            <v>4523</v>
          </cell>
        </row>
        <row r="1318">
          <cell r="C1318">
            <v>4531</v>
          </cell>
        </row>
        <row r="1319">
          <cell r="C1319">
            <v>4582</v>
          </cell>
        </row>
        <row r="1320">
          <cell r="C1320">
            <v>4611</v>
          </cell>
        </row>
        <row r="1321">
          <cell r="C1321">
            <v>4621</v>
          </cell>
        </row>
        <row r="1322">
          <cell r="C1322">
            <v>4622</v>
          </cell>
        </row>
        <row r="1323">
          <cell r="C1323">
            <v>4623</v>
          </cell>
        </row>
        <row r="1324">
          <cell r="C1324">
            <v>4631</v>
          </cell>
        </row>
        <row r="1325">
          <cell r="C1325">
            <v>4711</v>
          </cell>
        </row>
        <row r="1326">
          <cell r="C1326">
            <v>4713</v>
          </cell>
        </row>
        <row r="1327">
          <cell r="C1327">
            <v>4721</v>
          </cell>
        </row>
        <row r="1328">
          <cell r="C1328">
            <v>4722</v>
          </cell>
        </row>
        <row r="1329">
          <cell r="C1329">
            <v>4731</v>
          </cell>
        </row>
        <row r="1330">
          <cell r="C1330">
            <v>4891</v>
          </cell>
        </row>
        <row r="1331">
          <cell r="C1331">
            <v>4893</v>
          </cell>
        </row>
        <row r="1332">
          <cell r="C1332">
            <v>4911</v>
          </cell>
        </row>
        <row r="1333">
          <cell r="C1333">
            <v>5011</v>
          </cell>
        </row>
        <row r="1334">
          <cell r="C1334">
            <v>5013</v>
          </cell>
        </row>
        <row r="1335">
          <cell r="C1335">
            <v>5054</v>
          </cell>
        </row>
        <row r="1336">
          <cell r="C1336">
            <v>5055</v>
          </cell>
        </row>
        <row r="1337">
          <cell r="C1337">
            <v>5059</v>
          </cell>
        </row>
        <row r="1338">
          <cell r="C1338">
            <v>5111</v>
          </cell>
        </row>
        <row r="1339">
          <cell r="C1339">
            <v>5112</v>
          </cell>
        </row>
        <row r="1340">
          <cell r="C1340">
            <v>5113</v>
          </cell>
        </row>
        <row r="1341">
          <cell r="C1341">
            <v>5117</v>
          </cell>
        </row>
        <row r="1342">
          <cell r="C1342">
            <v>5121</v>
          </cell>
        </row>
        <row r="1343">
          <cell r="C1343">
            <v>5122</v>
          </cell>
        </row>
        <row r="1344">
          <cell r="C1344">
            <v>5123</v>
          </cell>
        </row>
        <row r="1345">
          <cell r="C1345">
            <v>5124</v>
          </cell>
        </row>
        <row r="1346">
          <cell r="C1346">
            <v>5126</v>
          </cell>
        </row>
        <row r="1347">
          <cell r="C1347">
            <v>5127</v>
          </cell>
        </row>
        <row r="1348">
          <cell r="C1348">
            <v>5131</v>
          </cell>
        </row>
        <row r="1349">
          <cell r="C1349">
            <v>5132</v>
          </cell>
        </row>
        <row r="1350">
          <cell r="C1350">
            <v>5133</v>
          </cell>
        </row>
        <row r="1351">
          <cell r="C1351">
            <v>5181</v>
          </cell>
        </row>
        <row r="1352">
          <cell r="C1352">
            <v>5182</v>
          </cell>
        </row>
        <row r="1353">
          <cell r="C1353">
            <v>5183</v>
          </cell>
        </row>
        <row r="1354">
          <cell r="C1354">
            <v>5184</v>
          </cell>
        </row>
        <row r="1355">
          <cell r="C1355">
            <v>5186</v>
          </cell>
        </row>
        <row r="1356">
          <cell r="C1356">
            <v>5188</v>
          </cell>
        </row>
        <row r="1357">
          <cell r="C1357">
            <v>5211</v>
          </cell>
        </row>
        <row r="1358">
          <cell r="C1358">
            <v>5221</v>
          </cell>
        </row>
        <row r="1359">
          <cell r="C1359">
            <v>5222</v>
          </cell>
        </row>
        <row r="1360">
          <cell r="C1360">
            <v>5223</v>
          </cell>
        </row>
        <row r="1361">
          <cell r="C1361">
            <v>5231</v>
          </cell>
        </row>
        <row r="1362">
          <cell r="C1362">
            <v>5311</v>
          </cell>
        </row>
        <row r="1363">
          <cell r="C1363">
            <v>5313</v>
          </cell>
        </row>
        <row r="1364">
          <cell r="C1364">
            <v>5321</v>
          </cell>
        </row>
        <row r="1365">
          <cell r="C1365">
            <v>5322</v>
          </cell>
        </row>
        <row r="1366">
          <cell r="C1366">
            <v>5323</v>
          </cell>
        </row>
        <row r="1367">
          <cell r="C1367">
            <v>5324</v>
          </cell>
        </row>
        <row r="1368">
          <cell r="C1368">
            <v>5331</v>
          </cell>
        </row>
        <row r="1369">
          <cell r="C1369">
            <v>5382</v>
          </cell>
        </row>
        <row r="1370">
          <cell r="C1370">
            <v>5391</v>
          </cell>
        </row>
        <row r="1371">
          <cell r="C1371">
            <v>5394</v>
          </cell>
        </row>
        <row r="1372">
          <cell r="C1372">
            <v>5410</v>
          </cell>
        </row>
        <row r="1373">
          <cell r="C1373">
            <v>5411</v>
          </cell>
        </row>
        <row r="1374">
          <cell r="C1374">
            <v>5413</v>
          </cell>
        </row>
        <row r="1375">
          <cell r="C1375">
            <v>5422</v>
          </cell>
        </row>
        <row r="1376">
          <cell r="C1376">
            <v>5423</v>
          </cell>
        </row>
        <row r="1377">
          <cell r="C1377">
            <v>5424</v>
          </cell>
        </row>
        <row r="1378">
          <cell r="C1378">
            <v>5431</v>
          </cell>
        </row>
        <row r="1379">
          <cell r="C1379">
            <v>5511</v>
          </cell>
        </row>
        <row r="1380">
          <cell r="C1380">
            <v>5512</v>
          </cell>
        </row>
        <row r="1381">
          <cell r="C1381">
            <v>5513</v>
          </cell>
        </row>
        <row r="1382">
          <cell r="C1382">
            <v>5517</v>
          </cell>
        </row>
        <row r="1383">
          <cell r="C1383">
            <v>5521</v>
          </cell>
        </row>
        <row r="1384">
          <cell r="C1384">
            <v>5522</v>
          </cell>
        </row>
        <row r="1385">
          <cell r="C1385">
            <v>5523</v>
          </cell>
        </row>
        <row r="1386">
          <cell r="C1386">
            <v>5524</v>
          </cell>
        </row>
        <row r="1387">
          <cell r="C1387">
            <v>5526</v>
          </cell>
        </row>
        <row r="1388">
          <cell r="C1388">
            <v>5527</v>
          </cell>
        </row>
        <row r="1389">
          <cell r="C1389">
            <v>5531</v>
          </cell>
        </row>
        <row r="1390">
          <cell r="C1390">
            <v>5532</v>
          </cell>
        </row>
        <row r="1391">
          <cell r="C1391">
            <v>5551</v>
          </cell>
        </row>
        <row r="1392">
          <cell r="C1392">
            <v>5552</v>
          </cell>
        </row>
        <row r="1393">
          <cell r="C1393">
            <v>5553</v>
          </cell>
        </row>
        <row r="1394">
          <cell r="C1394">
            <v>5554</v>
          </cell>
        </row>
        <row r="1395">
          <cell r="C1395">
            <v>5555</v>
          </cell>
        </row>
        <row r="1396">
          <cell r="C1396">
            <v>5559</v>
          </cell>
        </row>
        <row r="1397">
          <cell r="C1397">
            <v>5581</v>
          </cell>
        </row>
        <row r="1398">
          <cell r="C1398">
            <v>5582</v>
          </cell>
        </row>
        <row r="1399">
          <cell r="C1399">
            <v>5583</v>
          </cell>
        </row>
        <row r="1400">
          <cell r="C1400">
            <v>5584</v>
          </cell>
        </row>
        <row r="1401">
          <cell r="C1401">
            <v>5586</v>
          </cell>
        </row>
        <row r="1402">
          <cell r="C1402">
            <v>5588</v>
          </cell>
        </row>
        <row r="1403">
          <cell r="C1403">
            <v>5611</v>
          </cell>
        </row>
        <row r="1404">
          <cell r="C1404">
            <v>5621</v>
          </cell>
        </row>
        <row r="1405">
          <cell r="C1405">
            <v>5622</v>
          </cell>
        </row>
        <row r="1406">
          <cell r="C1406">
            <v>5631</v>
          </cell>
        </row>
        <row r="1407">
          <cell r="C1407">
            <v>5711</v>
          </cell>
        </row>
        <row r="1408">
          <cell r="C1408">
            <v>5712</v>
          </cell>
        </row>
        <row r="1409">
          <cell r="C1409">
            <v>5713</v>
          </cell>
        </row>
        <row r="1410">
          <cell r="C1410">
            <v>5717</v>
          </cell>
        </row>
        <row r="1411">
          <cell r="C1411">
            <v>5721</v>
          </cell>
        </row>
        <row r="1412">
          <cell r="C1412">
            <v>5722</v>
          </cell>
        </row>
        <row r="1413">
          <cell r="C1413">
            <v>5723</v>
          </cell>
        </row>
        <row r="1414">
          <cell r="C1414">
            <v>5724</v>
          </cell>
        </row>
        <row r="1415">
          <cell r="C1415">
            <v>5731</v>
          </cell>
        </row>
        <row r="1416">
          <cell r="C1416">
            <v>5732</v>
          </cell>
        </row>
        <row r="1417">
          <cell r="C1417">
            <v>5733</v>
          </cell>
        </row>
        <row r="1418">
          <cell r="C1418">
            <v>5752</v>
          </cell>
        </row>
        <row r="1419">
          <cell r="C1419">
            <v>5754</v>
          </cell>
        </row>
        <row r="1420">
          <cell r="C1420">
            <v>5755</v>
          </cell>
        </row>
        <row r="1421">
          <cell r="C1421">
            <v>5759</v>
          </cell>
        </row>
        <row r="1422">
          <cell r="C1422">
            <v>5782</v>
          </cell>
        </row>
        <row r="1423">
          <cell r="C1423">
            <v>5783</v>
          </cell>
        </row>
        <row r="1424">
          <cell r="C1424">
            <v>5784</v>
          </cell>
        </row>
        <row r="1425">
          <cell r="C1425">
            <v>5786</v>
          </cell>
        </row>
        <row r="1426">
          <cell r="C1426">
            <v>5788</v>
          </cell>
        </row>
        <row r="1427">
          <cell r="C1427">
            <v>5811</v>
          </cell>
        </row>
        <row r="1428">
          <cell r="C1428">
            <v>5821</v>
          </cell>
        </row>
        <row r="1429">
          <cell r="C1429">
            <v>5831</v>
          </cell>
        </row>
        <row r="1430">
          <cell r="C1430">
            <v>5911</v>
          </cell>
        </row>
        <row r="1431">
          <cell r="C1431">
            <v>5921</v>
          </cell>
        </row>
        <row r="1432">
          <cell r="C1432">
            <v>5922</v>
          </cell>
        </row>
        <row r="1433">
          <cell r="C1433">
            <v>5924</v>
          </cell>
        </row>
        <row r="1434">
          <cell r="C1434">
            <v>5931</v>
          </cell>
        </row>
        <row r="1435">
          <cell r="C1435">
            <v>5952</v>
          </cell>
        </row>
        <row r="1436">
          <cell r="C1436">
            <v>5982</v>
          </cell>
        </row>
        <row r="1437">
          <cell r="C1437">
            <v>6011</v>
          </cell>
        </row>
        <row r="1438">
          <cell r="C1438">
            <v>6013</v>
          </cell>
        </row>
        <row r="1439">
          <cell r="C1439">
            <v>6021</v>
          </cell>
        </row>
        <row r="1440">
          <cell r="C1440">
            <v>6022</v>
          </cell>
        </row>
        <row r="1441">
          <cell r="C1441">
            <v>6031</v>
          </cell>
        </row>
        <row r="1442">
          <cell r="C1442">
            <v>6060</v>
          </cell>
        </row>
        <row r="1443">
          <cell r="C1443">
            <v>6061</v>
          </cell>
        </row>
        <row r="1444">
          <cell r="C1444">
            <v>6062</v>
          </cell>
        </row>
        <row r="1445">
          <cell r="C1445">
            <v>6070</v>
          </cell>
        </row>
        <row r="1446">
          <cell r="C1446">
            <v>6091</v>
          </cell>
        </row>
        <row r="1447">
          <cell r="C1447">
            <v>6111</v>
          </cell>
        </row>
        <row r="1448">
          <cell r="C1448">
            <v>6121</v>
          </cell>
        </row>
        <row r="1449">
          <cell r="C1449">
            <v>6211</v>
          </cell>
        </row>
        <row r="1450">
          <cell r="C1450">
            <v>6353</v>
          </cell>
        </row>
        <row r="1451">
          <cell r="C1451">
            <v>6360</v>
          </cell>
        </row>
        <row r="1452">
          <cell r="C1452">
            <v>6363</v>
          </cell>
        </row>
        <row r="1453">
          <cell r="C1453">
            <v>6370</v>
          </cell>
        </row>
        <row r="1454">
          <cell r="C1454">
            <v>6391</v>
          </cell>
        </row>
        <row r="1455">
          <cell r="C1455">
            <v>6451</v>
          </cell>
        </row>
        <row r="1456">
          <cell r="C1456">
            <v>6453</v>
          </cell>
        </row>
        <row r="1457">
          <cell r="C1457">
            <v>6511</v>
          </cell>
        </row>
        <row r="1458">
          <cell r="C1458">
            <v>6512</v>
          </cell>
        </row>
        <row r="1459">
          <cell r="C1459">
            <v>6513</v>
          </cell>
        </row>
        <row r="1460">
          <cell r="C1460">
            <v>6521</v>
          </cell>
        </row>
        <row r="1461">
          <cell r="C1461">
            <v>6522</v>
          </cell>
        </row>
        <row r="1462">
          <cell r="C1462">
            <v>6523</v>
          </cell>
        </row>
        <row r="1463">
          <cell r="C1463">
            <v>6531</v>
          </cell>
        </row>
        <row r="1464">
          <cell r="C1464">
            <v>6551</v>
          </cell>
        </row>
        <row r="1465">
          <cell r="C1465">
            <v>6552</v>
          </cell>
        </row>
        <row r="1466">
          <cell r="C1466">
            <v>6651</v>
          </cell>
        </row>
        <row r="1467">
          <cell r="C1467">
            <v>6652</v>
          </cell>
        </row>
        <row r="1468">
          <cell r="C1468">
            <v>6671</v>
          </cell>
        </row>
        <row r="1469">
          <cell r="C1469">
            <v>6672</v>
          </cell>
        </row>
        <row r="1470">
          <cell r="C1470">
            <v>6673</v>
          </cell>
        </row>
        <row r="1471">
          <cell r="C1471">
            <v>6675</v>
          </cell>
        </row>
        <row r="1472">
          <cell r="C1472">
            <v>6677</v>
          </cell>
        </row>
        <row r="1473">
          <cell r="C1473">
            <v>6678</v>
          </cell>
        </row>
        <row r="1474">
          <cell r="C1474">
            <v>6679</v>
          </cell>
        </row>
        <row r="1475">
          <cell r="C1475">
            <v>6680</v>
          </cell>
        </row>
        <row r="1476">
          <cell r="C1476">
            <v>6681</v>
          </cell>
        </row>
        <row r="1477">
          <cell r="C1477">
            <v>6682</v>
          </cell>
        </row>
        <row r="1478">
          <cell r="C1478">
            <v>6751</v>
          </cell>
        </row>
        <row r="1479">
          <cell r="C1479">
            <v>6760</v>
          </cell>
        </row>
        <row r="1480">
          <cell r="C1480">
            <v>6761</v>
          </cell>
        </row>
        <row r="1481">
          <cell r="C1481">
            <v>6762</v>
          </cell>
        </row>
        <row r="1482">
          <cell r="C1482">
            <v>6772</v>
          </cell>
        </row>
        <row r="1483">
          <cell r="C1483">
            <v>6775</v>
          </cell>
        </row>
        <row r="1484">
          <cell r="C1484">
            <v>1111</v>
          </cell>
        </row>
        <row r="1485">
          <cell r="C1485">
            <v>1121</v>
          </cell>
        </row>
        <row r="1486">
          <cell r="C1486">
            <v>1122</v>
          </cell>
        </row>
        <row r="1487">
          <cell r="C1487">
            <v>1123</v>
          </cell>
        </row>
        <row r="1488">
          <cell r="C1488">
            <v>1131</v>
          </cell>
        </row>
        <row r="1489">
          <cell r="C1489">
            <v>1211</v>
          </cell>
        </row>
        <row r="1490">
          <cell r="C1490">
            <v>1217</v>
          </cell>
        </row>
        <row r="1491">
          <cell r="C1491">
            <v>1221</v>
          </cell>
        </row>
        <row r="1492">
          <cell r="C1492">
            <v>1222</v>
          </cell>
        </row>
        <row r="1493">
          <cell r="C1493">
            <v>1223</v>
          </cell>
        </row>
        <row r="1494">
          <cell r="C1494">
            <v>1231</v>
          </cell>
        </row>
        <row r="1495">
          <cell r="C1495">
            <v>1282</v>
          </cell>
        </row>
        <row r="1496">
          <cell r="C1496">
            <v>1311</v>
          </cell>
        </row>
        <row r="1497">
          <cell r="C1497">
            <v>1313</v>
          </cell>
        </row>
        <row r="1498">
          <cell r="C1498">
            <v>1321</v>
          </cell>
        </row>
        <row r="1499">
          <cell r="C1499">
            <v>1322</v>
          </cell>
        </row>
        <row r="1500">
          <cell r="C1500">
            <v>1331</v>
          </cell>
        </row>
        <row r="1501">
          <cell r="C1501">
            <v>1386</v>
          </cell>
        </row>
        <row r="1502">
          <cell r="C1502">
            <v>1388</v>
          </cell>
        </row>
        <row r="1503">
          <cell r="C1503">
            <v>1409</v>
          </cell>
        </row>
        <row r="1504">
          <cell r="C1504">
            <v>1511</v>
          </cell>
        </row>
        <row r="1505">
          <cell r="C1505">
            <v>1521</v>
          </cell>
        </row>
        <row r="1506">
          <cell r="C1506">
            <v>1522</v>
          </cell>
        </row>
        <row r="1507">
          <cell r="C1507">
            <v>1523</v>
          </cell>
        </row>
        <row r="1508">
          <cell r="C1508">
            <v>1524</v>
          </cell>
        </row>
        <row r="1509">
          <cell r="C1509">
            <v>1526</v>
          </cell>
        </row>
        <row r="1510">
          <cell r="C1510">
            <v>1531</v>
          </cell>
        </row>
        <row r="1511">
          <cell r="C1511">
            <v>1560</v>
          </cell>
        </row>
        <row r="1512">
          <cell r="C1512">
            <v>1561</v>
          </cell>
        </row>
        <row r="1513">
          <cell r="C1513">
            <v>1611</v>
          </cell>
        </row>
        <row r="1514">
          <cell r="C1514">
            <v>1621</v>
          </cell>
        </row>
        <row r="1515">
          <cell r="C1515">
            <v>1622</v>
          </cell>
        </row>
        <row r="1516">
          <cell r="C1516">
            <v>1623</v>
          </cell>
        </row>
        <row r="1517">
          <cell r="C1517">
            <v>1631</v>
          </cell>
        </row>
        <row r="1518">
          <cell r="C1518">
            <v>1811</v>
          </cell>
        </row>
        <row r="1519">
          <cell r="C1519">
            <v>1813</v>
          </cell>
        </row>
        <row r="1520">
          <cell r="C1520">
            <v>1817</v>
          </cell>
        </row>
        <row r="1521">
          <cell r="C1521">
            <v>1821</v>
          </cell>
        </row>
        <row r="1522">
          <cell r="C1522">
            <v>1822</v>
          </cell>
        </row>
        <row r="1523">
          <cell r="C1523">
            <v>1823</v>
          </cell>
        </row>
        <row r="1524">
          <cell r="C1524">
            <v>1824</v>
          </cell>
        </row>
        <row r="1525">
          <cell r="C1525">
            <v>1831</v>
          </cell>
        </row>
        <row r="1526">
          <cell r="C1526">
            <v>1832</v>
          </cell>
        </row>
        <row r="1527">
          <cell r="C1527">
            <v>1882</v>
          </cell>
        </row>
        <row r="1528">
          <cell r="C1528">
            <v>1884</v>
          </cell>
        </row>
        <row r="1529">
          <cell r="C1529">
            <v>1911</v>
          </cell>
        </row>
        <row r="1530">
          <cell r="C1530">
            <v>1921</v>
          </cell>
        </row>
        <row r="1531">
          <cell r="C1531">
            <v>1922</v>
          </cell>
        </row>
        <row r="1532">
          <cell r="C1532">
            <v>1923</v>
          </cell>
        </row>
        <row r="1533">
          <cell r="C1533">
            <v>1924</v>
          </cell>
        </row>
        <row r="1534">
          <cell r="C1534">
            <v>1931</v>
          </cell>
        </row>
        <row r="1535">
          <cell r="C1535">
            <v>2011</v>
          </cell>
        </row>
        <row r="1536">
          <cell r="C1536">
            <v>2021</v>
          </cell>
        </row>
        <row r="1537">
          <cell r="C1537">
            <v>2022</v>
          </cell>
        </row>
        <row r="1538">
          <cell r="C1538">
            <v>2093</v>
          </cell>
        </row>
        <row r="1539">
          <cell r="C1539">
            <v>2111</v>
          </cell>
        </row>
        <row r="1540">
          <cell r="C1540">
            <v>2121</v>
          </cell>
        </row>
        <row r="1541">
          <cell r="C1541">
            <v>2122</v>
          </cell>
        </row>
        <row r="1542">
          <cell r="C1542">
            <v>2123</v>
          </cell>
        </row>
        <row r="1543">
          <cell r="C1543">
            <v>2131</v>
          </cell>
        </row>
        <row r="1544">
          <cell r="C1544">
            <v>2211</v>
          </cell>
        </row>
        <row r="1545">
          <cell r="C1545">
            <v>2221</v>
          </cell>
        </row>
        <row r="1546">
          <cell r="C1546">
            <v>2222</v>
          </cell>
        </row>
        <row r="1547">
          <cell r="C1547">
            <v>2231</v>
          </cell>
        </row>
        <row r="1548">
          <cell r="C1548">
            <v>2311</v>
          </cell>
        </row>
        <row r="1549">
          <cell r="C1549">
            <v>2322</v>
          </cell>
        </row>
        <row r="1550">
          <cell r="C1550">
            <v>2323</v>
          </cell>
        </row>
        <row r="1551">
          <cell r="C1551">
            <v>2511</v>
          </cell>
        </row>
        <row r="1552">
          <cell r="C1552">
            <v>2521</v>
          </cell>
        </row>
        <row r="1553">
          <cell r="C1553">
            <v>2522</v>
          </cell>
        </row>
        <row r="1554">
          <cell r="C1554">
            <v>2523</v>
          </cell>
        </row>
        <row r="1555">
          <cell r="C1555">
            <v>2524</v>
          </cell>
        </row>
        <row r="1556">
          <cell r="C1556">
            <v>2531</v>
          </cell>
        </row>
        <row r="1557">
          <cell r="C1557">
            <v>2582</v>
          </cell>
        </row>
        <row r="1558">
          <cell r="C1558">
            <v>2631</v>
          </cell>
        </row>
        <row r="1559">
          <cell r="C1559">
            <v>2951</v>
          </cell>
        </row>
        <row r="1560">
          <cell r="C1560">
            <v>2952</v>
          </cell>
        </row>
        <row r="1561">
          <cell r="C1561">
            <v>2961</v>
          </cell>
        </row>
        <row r="1562">
          <cell r="C1562">
            <v>2962</v>
          </cell>
        </row>
        <row r="1563">
          <cell r="C1563">
            <v>2981</v>
          </cell>
        </row>
        <row r="1564">
          <cell r="C1564">
            <v>2982</v>
          </cell>
        </row>
        <row r="1565">
          <cell r="C1565">
            <v>3011</v>
          </cell>
        </row>
        <row r="1566">
          <cell r="C1566">
            <v>3013</v>
          </cell>
        </row>
        <row r="1567">
          <cell r="C1567">
            <v>3021</v>
          </cell>
        </row>
        <row r="1568">
          <cell r="C1568">
            <v>3022</v>
          </cell>
        </row>
        <row r="1569">
          <cell r="C1569">
            <v>3023</v>
          </cell>
        </row>
        <row r="1570">
          <cell r="C1570">
            <v>3024</v>
          </cell>
        </row>
        <row r="1571">
          <cell r="C1571">
            <v>3026</v>
          </cell>
        </row>
        <row r="1572">
          <cell r="C1572">
            <v>3027</v>
          </cell>
        </row>
        <row r="1573">
          <cell r="C1573">
            <v>3031</v>
          </cell>
        </row>
        <row r="1574">
          <cell r="C1574">
            <v>3032</v>
          </cell>
        </row>
        <row r="1575">
          <cell r="C1575">
            <v>3042</v>
          </cell>
        </row>
        <row r="1576">
          <cell r="C1576">
            <v>3054</v>
          </cell>
        </row>
        <row r="1577">
          <cell r="C1577">
            <v>3055</v>
          </cell>
        </row>
        <row r="1578">
          <cell r="C1578">
            <v>3081</v>
          </cell>
        </row>
        <row r="1579">
          <cell r="C1579">
            <v>3082</v>
          </cell>
        </row>
        <row r="1580">
          <cell r="C1580">
            <v>3083</v>
          </cell>
        </row>
        <row r="1581">
          <cell r="C1581">
            <v>3084</v>
          </cell>
        </row>
        <row r="1582">
          <cell r="C1582">
            <v>3086</v>
          </cell>
        </row>
        <row r="1583">
          <cell r="C1583">
            <v>3088</v>
          </cell>
        </row>
        <row r="1584">
          <cell r="C1584">
            <v>3093</v>
          </cell>
        </row>
        <row r="1585">
          <cell r="C1585">
            <v>3140</v>
          </cell>
        </row>
        <row r="1586">
          <cell r="C1586">
            <v>3141</v>
          </cell>
        </row>
        <row r="1587">
          <cell r="C1587">
            <v>3240</v>
          </cell>
        </row>
        <row r="1588">
          <cell r="C1588">
            <v>3241</v>
          </cell>
        </row>
        <row r="1589">
          <cell r="C1589">
            <v>3251</v>
          </cell>
        </row>
        <row r="1590">
          <cell r="C1590">
            <v>3252</v>
          </cell>
        </row>
        <row r="1591">
          <cell r="C1591">
            <v>3311</v>
          </cell>
        </row>
        <row r="1592">
          <cell r="C1592">
            <v>3391</v>
          </cell>
        </row>
        <row r="1593">
          <cell r="C1593">
            <v>3393</v>
          </cell>
        </row>
        <row r="1594">
          <cell r="C1594">
            <v>3411</v>
          </cell>
        </row>
        <row r="1595">
          <cell r="C1595">
            <v>3412</v>
          </cell>
        </row>
        <row r="1596">
          <cell r="C1596">
            <v>3413</v>
          </cell>
        </row>
        <row r="1597">
          <cell r="C1597">
            <v>3421</v>
          </cell>
        </row>
        <row r="1598">
          <cell r="C1598">
            <v>3422</v>
          </cell>
        </row>
        <row r="1599">
          <cell r="C1599">
            <v>3423</v>
          </cell>
        </row>
        <row r="1600">
          <cell r="C1600">
            <v>3424</v>
          </cell>
        </row>
        <row r="1601">
          <cell r="C1601">
            <v>3431</v>
          </cell>
        </row>
        <row r="1602">
          <cell r="C1602">
            <v>3451</v>
          </cell>
        </row>
        <row r="1603">
          <cell r="C1603">
            <v>3452</v>
          </cell>
        </row>
        <row r="1604">
          <cell r="C1604">
            <v>3453</v>
          </cell>
        </row>
        <row r="1605">
          <cell r="C1605">
            <v>3511</v>
          </cell>
        </row>
        <row r="1606">
          <cell r="C1606">
            <v>3522</v>
          </cell>
        </row>
        <row r="1607">
          <cell r="C1607">
            <v>3660</v>
          </cell>
        </row>
        <row r="1608">
          <cell r="C1608">
            <v>3760</v>
          </cell>
        </row>
        <row r="1609">
          <cell r="C1609">
            <v>3761</v>
          </cell>
        </row>
        <row r="1610">
          <cell r="C1610">
            <v>3762</v>
          </cell>
        </row>
        <row r="1611">
          <cell r="C1611">
            <v>3763</v>
          </cell>
        </row>
        <row r="1612">
          <cell r="C1612">
            <v>3764</v>
          </cell>
        </row>
        <row r="1613">
          <cell r="C1613">
            <v>3780</v>
          </cell>
        </row>
        <row r="1614">
          <cell r="C1614">
            <v>3792</v>
          </cell>
        </row>
        <row r="1615">
          <cell r="C1615">
            <v>3793</v>
          </cell>
        </row>
        <row r="1616">
          <cell r="C1616">
            <v>4011</v>
          </cell>
        </row>
        <row r="1617">
          <cell r="C1617">
            <v>4012</v>
          </cell>
        </row>
        <row r="1618">
          <cell r="C1618">
            <v>4013</v>
          </cell>
        </row>
        <row r="1619">
          <cell r="C1619">
            <v>4021</v>
          </cell>
        </row>
        <row r="1620">
          <cell r="C1620">
            <v>4022</v>
          </cell>
        </row>
        <row r="1621">
          <cell r="C1621">
            <v>4023</v>
          </cell>
        </row>
        <row r="1622">
          <cell r="C1622">
            <v>4024</v>
          </cell>
        </row>
        <row r="1623">
          <cell r="C1623">
            <v>4031</v>
          </cell>
        </row>
        <row r="1624">
          <cell r="C1624">
            <v>4051</v>
          </cell>
        </row>
        <row r="1625">
          <cell r="C1625">
            <v>4052</v>
          </cell>
        </row>
        <row r="1626">
          <cell r="C1626">
            <v>4053</v>
          </cell>
        </row>
        <row r="1627">
          <cell r="C1627">
            <v>4054</v>
          </cell>
        </row>
        <row r="1628">
          <cell r="C1628">
            <v>4059</v>
          </cell>
        </row>
        <row r="1629">
          <cell r="C1629">
            <v>4140</v>
          </cell>
        </row>
        <row r="1630">
          <cell r="C1630">
            <v>4141</v>
          </cell>
        </row>
        <row r="1631">
          <cell r="C1631">
            <v>4160</v>
          </cell>
        </row>
        <row r="1632">
          <cell r="C1632">
            <v>4161</v>
          </cell>
        </row>
        <row r="1633">
          <cell r="C1633">
            <v>4190</v>
          </cell>
        </row>
        <row r="1634">
          <cell r="C1634">
            <v>4260</v>
          </cell>
        </row>
        <row r="1635">
          <cell r="C1635">
            <v>4261</v>
          </cell>
        </row>
        <row r="1636">
          <cell r="C1636">
            <v>4262</v>
          </cell>
        </row>
        <row r="1637">
          <cell r="C1637">
            <v>4360</v>
          </cell>
        </row>
        <row r="1638">
          <cell r="C1638">
            <v>4361</v>
          </cell>
        </row>
        <row r="1639">
          <cell r="C1639">
            <v>4362</v>
          </cell>
        </row>
        <row r="1640">
          <cell r="C1640">
            <v>4364</v>
          </cell>
        </row>
        <row r="1641">
          <cell r="C1641">
            <v>4531</v>
          </cell>
        </row>
        <row r="1642">
          <cell r="C1642">
            <v>4582</v>
          </cell>
        </row>
        <row r="1643">
          <cell r="C1643">
            <v>4611</v>
          </cell>
        </row>
        <row r="1644">
          <cell r="C1644">
            <v>4621</v>
          </cell>
        </row>
        <row r="1645">
          <cell r="C1645">
            <v>4622</v>
          </cell>
        </row>
        <row r="1646">
          <cell r="C1646">
            <v>4623</v>
          </cell>
        </row>
        <row r="1647">
          <cell r="C1647">
            <v>4631</v>
          </cell>
        </row>
        <row r="1648">
          <cell r="C1648">
            <v>4711</v>
          </cell>
        </row>
        <row r="1649">
          <cell r="C1649">
            <v>4713</v>
          </cell>
        </row>
        <row r="1650">
          <cell r="C1650">
            <v>4721</v>
          </cell>
        </row>
        <row r="1651">
          <cell r="C1651">
            <v>4722</v>
          </cell>
        </row>
        <row r="1652">
          <cell r="C1652">
            <v>4731</v>
          </cell>
        </row>
        <row r="1653">
          <cell r="C1653">
            <v>4893</v>
          </cell>
        </row>
        <row r="1654">
          <cell r="C1654">
            <v>5011</v>
          </cell>
        </row>
        <row r="1655">
          <cell r="C1655">
            <v>5013</v>
          </cell>
        </row>
        <row r="1656">
          <cell r="C1656">
            <v>5054</v>
          </cell>
        </row>
        <row r="1657">
          <cell r="C1657">
            <v>5055</v>
          </cell>
        </row>
        <row r="1658">
          <cell r="C1658">
            <v>5059</v>
          </cell>
        </row>
        <row r="1659">
          <cell r="C1659">
            <v>5111</v>
          </cell>
        </row>
        <row r="1660">
          <cell r="C1660">
            <v>5113</v>
          </cell>
        </row>
        <row r="1661">
          <cell r="C1661">
            <v>5117</v>
          </cell>
        </row>
        <row r="1662">
          <cell r="C1662">
            <v>5121</v>
          </cell>
        </row>
        <row r="1663">
          <cell r="C1663">
            <v>5122</v>
          </cell>
        </row>
        <row r="1664">
          <cell r="C1664">
            <v>5123</v>
          </cell>
        </row>
        <row r="1665">
          <cell r="C1665">
            <v>5124</v>
          </cell>
        </row>
        <row r="1666">
          <cell r="C1666">
            <v>5126</v>
          </cell>
        </row>
        <row r="1667">
          <cell r="C1667">
            <v>5127</v>
          </cell>
        </row>
        <row r="1668">
          <cell r="C1668">
            <v>5131</v>
          </cell>
        </row>
        <row r="1669">
          <cell r="C1669">
            <v>5132</v>
          </cell>
        </row>
        <row r="1670">
          <cell r="C1670">
            <v>5133</v>
          </cell>
        </row>
        <row r="1671">
          <cell r="C1671">
            <v>5181</v>
          </cell>
        </row>
        <row r="1672">
          <cell r="C1672">
            <v>5182</v>
          </cell>
        </row>
        <row r="1673">
          <cell r="C1673">
            <v>5183</v>
          </cell>
        </row>
        <row r="1674">
          <cell r="C1674">
            <v>5184</v>
          </cell>
        </row>
        <row r="1675">
          <cell r="C1675">
            <v>5186</v>
          </cell>
        </row>
        <row r="1676">
          <cell r="C1676">
            <v>5188</v>
          </cell>
        </row>
        <row r="1677">
          <cell r="C1677">
            <v>5211</v>
          </cell>
        </row>
        <row r="1678">
          <cell r="C1678">
            <v>5213</v>
          </cell>
        </row>
        <row r="1679">
          <cell r="C1679">
            <v>5221</v>
          </cell>
        </row>
        <row r="1680">
          <cell r="C1680">
            <v>5222</v>
          </cell>
        </row>
        <row r="1681">
          <cell r="C1681">
            <v>5223</v>
          </cell>
        </row>
        <row r="1682">
          <cell r="C1682">
            <v>5231</v>
          </cell>
        </row>
        <row r="1683">
          <cell r="C1683">
            <v>5311</v>
          </cell>
        </row>
        <row r="1684">
          <cell r="C1684">
            <v>5313</v>
          </cell>
        </row>
        <row r="1685">
          <cell r="C1685">
            <v>5321</v>
          </cell>
        </row>
        <row r="1686">
          <cell r="C1686">
            <v>5322</v>
          </cell>
        </row>
        <row r="1687">
          <cell r="C1687">
            <v>5323</v>
          </cell>
        </row>
        <row r="1688">
          <cell r="C1688">
            <v>5324</v>
          </cell>
        </row>
        <row r="1689">
          <cell r="C1689">
            <v>5331</v>
          </cell>
        </row>
        <row r="1690">
          <cell r="C1690">
            <v>5382</v>
          </cell>
        </row>
        <row r="1691">
          <cell r="C1691">
            <v>5391</v>
          </cell>
        </row>
        <row r="1692">
          <cell r="C1692">
            <v>5394</v>
          </cell>
        </row>
        <row r="1693">
          <cell r="C1693">
            <v>5410</v>
          </cell>
        </row>
        <row r="1694">
          <cell r="C1694">
            <v>5411</v>
          </cell>
        </row>
        <row r="1695">
          <cell r="C1695">
            <v>5413</v>
          </cell>
        </row>
        <row r="1696">
          <cell r="C1696">
            <v>5422</v>
          </cell>
        </row>
        <row r="1697">
          <cell r="C1697">
            <v>5431</v>
          </cell>
        </row>
        <row r="1698">
          <cell r="C1698">
            <v>5511</v>
          </cell>
        </row>
        <row r="1699">
          <cell r="C1699">
            <v>5512</v>
          </cell>
        </row>
        <row r="1700">
          <cell r="C1700">
            <v>5513</v>
          </cell>
        </row>
        <row r="1701">
          <cell r="C1701">
            <v>5517</v>
          </cell>
        </row>
        <row r="1702">
          <cell r="C1702">
            <v>5521</v>
          </cell>
        </row>
        <row r="1703">
          <cell r="C1703">
            <v>5522</v>
          </cell>
        </row>
        <row r="1704">
          <cell r="C1704">
            <v>5523</v>
          </cell>
        </row>
        <row r="1705">
          <cell r="C1705">
            <v>5524</v>
          </cell>
        </row>
        <row r="1706">
          <cell r="C1706">
            <v>5526</v>
          </cell>
        </row>
        <row r="1707">
          <cell r="C1707">
            <v>5527</v>
          </cell>
        </row>
        <row r="1708">
          <cell r="C1708">
            <v>5531</v>
          </cell>
        </row>
        <row r="1709">
          <cell r="C1709">
            <v>5532</v>
          </cell>
        </row>
        <row r="1710">
          <cell r="C1710">
            <v>5551</v>
          </cell>
        </row>
        <row r="1711">
          <cell r="C1711">
            <v>5552</v>
          </cell>
        </row>
        <row r="1712">
          <cell r="C1712">
            <v>5553</v>
          </cell>
        </row>
        <row r="1713">
          <cell r="C1713">
            <v>5554</v>
          </cell>
        </row>
        <row r="1714">
          <cell r="C1714">
            <v>5555</v>
          </cell>
        </row>
        <row r="1715">
          <cell r="C1715">
            <v>5559</v>
          </cell>
        </row>
        <row r="1716">
          <cell r="C1716">
            <v>5581</v>
          </cell>
        </row>
        <row r="1717">
          <cell r="C1717">
            <v>5582</v>
          </cell>
        </row>
        <row r="1718">
          <cell r="C1718">
            <v>5583</v>
          </cell>
        </row>
        <row r="1719">
          <cell r="C1719">
            <v>5584</v>
          </cell>
        </row>
        <row r="1720">
          <cell r="C1720">
            <v>5586</v>
          </cell>
        </row>
        <row r="1721">
          <cell r="C1721">
            <v>5588</v>
          </cell>
        </row>
        <row r="1722">
          <cell r="C1722">
            <v>5711</v>
          </cell>
        </row>
        <row r="1723">
          <cell r="C1723">
            <v>5712</v>
          </cell>
        </row>
        <row r="1724">
          <cell r="C1724">
            <v>5713</v>
          </cell>
        </row>
        <row r="1725">
          <cell r="C1725">
            <v>5717</v>
          </cell>
        </row>
        <row r="1726">
          <cell r="C1726">
            <v>5721</v>
          </cell>
        </row>
        <row r="1727">
          <cell r="C1727">
            <v>5722</v>
          </cell>
        </row>
        <row r="1728">
          <cell r="C1728">
            <v>5723</v>
          </cell>
        </row>
        <row r="1729">
          <cell r="C1729">
            <v>5724</v>
          </cell>
        </row>
        <row r="1730">
          <cell r="C1730">
            <v>5731</v>
          </cell>
        </row>
        <row r="1731">
          <cell r="C1731">
            <v>5732</v>
          </cell>
        </row>
        <row r="1732">
          <cell r="C1732">
            <v>5733</v>
          </cell>
        </row>
        <row r="1733">
          <cell r="C1733">
            <v>5751</v>
          </cell>
        </row>
        <row r="1734">
          <cell r="C1734">
            <v>5752</v>
          </cell>
        </row>
        <row r="1735">
          <cell r="C1735">
            <v>5753</v>
          </cell>
        </row>
        <row r="1736">
          <cell r="C1736">
            <v>5754</v>
          </cell>
        </row>
        <row r="1737">
          <cell r="C1737">
            <v>5759</v>
          </cell>
        </row>
        <row r="1738">
          <cell r="C1738">
            <v>5782</v>
          </cell>
        </row>
        <row r="1739">
          <cell r="C1739">
            <v>5783</v>
          </cell>
        </row>
        <row r="1740">
          <cell r="C1740">
            <v>5786</v>
          </cell>
        </row>
        <row r="1741">
          <cell r="C1741">
            <v>5788</v>
          </cell>
        </row>
        <row r="1742">
          <cell r="C1742">
            <v>5811</v>
          </cell>
        </row>
        <row r="1743">
          <cell r="C1743">
            <v>5911</v>
          </cell>
        </row>
        <row r="1744">
          <cell r="C1744">
            <v>5921</v>
          </cell>
        </row>
        <row r="1745">
          <cell r="C1745">
            <v>5922</v>
          </cell>
        </row>
        <row r="1746">
          <cell r="C1746">
            <v>5924</v>
          </cell>
        </row>
        <row r="1747">
          <cell r="C1747">
            <v>5931</v>
          </cell>
        </row>
        <row r="1748">
          <cell r="C1748">
            <v>5982</v>
          </cell>
        </row>
        <row r="1749">
          <cell r="C1749">
            <v>6011</v>
          </cell>
        </row>
        <row r="1750">
          <cell r="C1750">
            <v>6013</v>
          </cell>
        </row>
        <row r="1751">
          <cell r="C1751">
            <v>6021</v>
          </cell>
        </row>
        <row r="1752">
          <cell r="C1752">
            <v>6022</v>
          </cell>
        </row>
        <row r="1753">
          <cell r="C1753">
            <v>6031</v>
          </cell>
        </row>
        <row r="1754">
          <cell r="C1754">
            <v>6060</v>
          </cell>
        </row>
        <row r="1755">
          <cell r="C1755">
            <v>6061</v>
          </cell>
        </row>
        <row r="1756">
          <cell r="C1756">
            <v>6062</v>
          </cell>
        </row>
        <row r="1757">
          <cell r="C1757">
            <v>6070</v>
          </cell>
        </row>
        <row r="1758">
          <cell r="C1758">
            <v>6091</v>
          </cell>
        </row>
        <row r="1759">
          <cell r="C1759">
            <v>6121</v>
          </cell>
        </row>
        <row r="1760">
          <cell r="C1760">
            <v>6131</v>
          </cell>
        </row>
        <row r="1761">
          <cell r="C1761">
            <v>6211</v>
          </cell>
        </row>
        <row r="1762">
          <cell r="C1762">
            <v>6353</v>
          </cell>
        </row>
        <row r="1763">
          <cell r="C1763">
            <v>6360</v>
          </cell>
        </row>
        <row r="1764">
          <cell r="C1764">
            <v>6363</v>
          </cell>
        </row>
        <row r="1765">
          <cell r="C1765">
            <v>6370</v>
          </cell>
        </row>
        <row r="1766">
          <cell r="C1766">
            <v>6391</v>
          </cell>
        </row>
        <row r="1767">
          <cell r="C1767">
            <v>6451</v>
          </cell>
        </row>
        <row r="1768">
          <cell r="C1768">
            <v>6453</v>
          </cell>
        </row>
        <row r="1769">
          <cell r="C1769">
            <v>6454</v>
          </cell>
        </row>
        <row r="1770">
          <cell r="C1770">
            <v>6511</v>
          </cell>
        </row>
        <row r="1771">
          <cell r="C1771">
            <v>6513</v>
          </cell>
        </row>
        <row r="1772">
          <cell r="C1772">
            <v>6521</v>
          </cell>
        </row>
        <row r="1773">
          <cell r="C1773">
            <v>6522</v>
          </cell>
        </row>
        <row r="1774">
          <cell r="C1774">
            <v>6523</v>
          </cell>
        </row>
        <row r="1775">
          <cell r="C1775">
            <v>6524</v>
          </cell>
        </row>
        <row r="1776">
          <cell r="C1776">
            <v>6531</v>
          </cell>
        </row>
        <row r="1777">
          <cell r="C1777">
            <v>6551</v>
          </cell>
        </row>
        <row r="1778">
          <cell r="C1778">
            <v>6552</v>
          </cell>
        </row>
        <row r="1779">
          <cell r="C1779">
            <v>6553</v>
          </cell>
        </row>
        <row r="1780">
          <cell r="C1780">
            <v>6583</v>
          </cell>
        </row>
        <row r="1781">
          <cell r="C1781">
            <v>6651</v>
          </cell>
        </row>
        <row r="1782">
          <cell r="C1782">
            <v>6652</v>
          </cell>
        </row>
        <row r="1783">
          <cell r="C1783">
            <v>6672</v>
          </cell>
        </row>
        <row r="1784">
          <cell r="C1784">
            <v>6673</v>
          </cell>
        </row>
        <row r="1785">
          <cell r="C1785">
            <v>6675</v>
          </cell>
        </row>
        <row r="1786">
          <cell r="C1786">
            <v>6677</v>
          </cell>
        </row>
        <row r="1787">
          <cell r="C1787">
            <v>6678</v>
          </cell>
        </row>
        <row r="1788">
          <cell r="C1788">
            <v>6679</v>
          </cell>
        </row>
        <row r="1789">
          <cell r="C1789">
            <v>6680</v>
          </cell>
        </row>
        <row r="1790">
          <cell r="C1790">
            <v>6681</v>
          </cell>
        </row>
        <row r="1791">
          <cell r="C1791">
            <v>6682</v>
          </cell>
        </row>
        <row r="1792">
          <cell r="C1792">
            <v>6687</v>
          </cell>
        </row>
        <row r="1793">
          <cell r="C1793">
            <v>6750</v>
          </cell>
        </row>
        <row r="1794">
          <cell r="C1794">
            <v>6751</v>
          </cell>
        </row>
        <row r="1795">
          <cell r="C1795">
            <v>6752</v>
          </cell>
        </row>
        <row r="1796">
          <cell r="C1796">
            <v>6760</v>
          </cell>
        </row>
        <row r="1797">
          <cell r="C1797">
            <v>6761</v>
          </cell>
        </row>
        <row r="1798">
          <cell r="C1798">
            <v>6762</v>
          </cell>
        </row>
        <row r="1799">
          <cell r="C1799">
            <v>6871</v>
          </cell>
        </row>
        <row r="1800">
          <cell r="C1800">
            <v>1111</v>
          </cell>
        </row>
        <row r="1801">
          <cell r="C1801">
            <v>1121</v>
          </cell>
        </row>
        <row r="1802">
          <cell r="C1802">
            <v>1122</v>
          </cell>
        </row>
        <row r="1803">
          <cell r="C1803">
            <v>1123</v>
          </cell>
        </row>
        <row r="1804">
          <cell r="C1804">
            <v>1131</v>
          </cell>
        </row>
        <row r="1805">
          <cell r="C1805">
            <v>1311</v>
          </cell>
        </row>
        <row r="1806">
          <cell r="C1806">
            <v>1313</v>
          </cell>
        </row>
        <row r="1807">
          <cell r="C1807">
            <v>1321</v>
          </cell>
        </row>
        <row r="1808">
          <cell r="C1808">
            <v>1322</v>
          </cell>
        </row>
        <row r="1809">
          <cell r="C1809">
            <v>1323</v>
          </cell>
        </row>
        <row r="1810">
          <cell r="C1810">
            <v>1324</v>
          </cell>
        </row>
        <row r="1811">
          <cell r="C1811">
            <v>1331</v>
          </cell>
        </row>
        <row r="1812">
          <cell r="C1812">
            <v>1409</v>
          </cell>
        </row>
        <row r="1813">
          <cell r="C1813">
            <v>1511</v>
          </cell>
        </row>
        <row r="1814">
          <cell r="C1814">
            <v>1521</v>
          </cell>
        </row>
        <row r="1815">
          <cell r="C1815">
            <v>1522</v>
          </cell>
        </row>
        <row r="1816">
          <cell r="C1816">
            <v>1523</v>
          </cell>
        </row>
        <row r="1817">
          <cell r="C1817">
            <v>1524</v>
          </cell>
        </row>
        <row r="1818">
          <cell r="C1818">
            <v>1526</v>
          </cell>
        </row>
        <row r="1819">
          <cell r="C1819">
            <v>1531</v>
          </cell>
        </row>
        <row r="1820">
          <cell r="C1820">
            <v>1560</v>
          </cell>
        </row>
        <row r="1821">
          <cell r="C1821">
            <v>1561</v>
          </cell>
        </row>
        <row r="1822">
          <cell r="C1822">
            <v>1611</v>
          </cell>
        </row>
        <row r="1823">
          <cell r="C1823">
            <v>1621</v>
          </cell>
        </row>
        <row r="1824">
          <cell r="C1824">
            <v>1622</v>
          </cell>
        </row>
        <row r="1825">
          <cell r="C1825">
            <v>1623</v>
          </cell>
        </row>
        <row r="1826">
          <cell r="C1826">
            <v>1631</v>
          </cell>
        </row>
        <row r="1827">
          <cell r="C1827">
            <v>1811</v>
          </cell>
        </row>
        <row r="1828">
          <cell r="C1828">
            <v>1813</v>
          </cell>
        </row>
        <row r="1829">
          <cell r="C1829">
            <v>1817</v>
          </cell>
        </row>
        <row r="1830">
          <cell r="C1830">
            <v>1821</v>
          </cell>
        </row>
        <row r="1831">
          <cell r="C1831">
            <v>1822</v>
          </cell>
        </row>
        <row r="1832">
          <cell r="C1832">
            <v>1823</v>
          </cell>
        </row>
        <row r="1833">
          <cell r="C1833">
            <v>1824</v>
          </cell>
        </row>
        <row r="1834">
          <cell r="C1834">
            <v>1831</v>
          </cell>
        </row>
        <row r="1835">
          <cell r="C1835">
            <v>1832</v>
          </cell>
        </row>
        <row r="1836">
          <cell r="C1836">
            <v>1882</v>
          </cell>
        </row>
        <row r="1837">
          <cell r="C1837">
            <v>1884</v>
          </cell>
        </row>
        <row r="1838">
          <cell r="C1838">
            <v>1911</v>
          </cell>
        </row>
        <row r="1839">
          <cell r="C1839">
            <v>1921</v>
          </cell>
        </row>
        <row r="1840">
          <cell r="C1840">
            <v>1922</v>
          </cell>
        </row>
        <row r="1841">
          <cell r="C1841">
            <v>1923</v>
          </cell>
        </row>
        <row r="1842">
          <cell r="C1842">
            <v>1931</v>
          </cell>
        </row>
        <row r="1843">
          <cell r="C1843">
            <v>2011</v>
          </cell>
        </row>
        <row r="1844">
          <cell r="C1844">
            <v>2021</v>
          </cell>
        </row>
        <row r="1845">
          <cell r="C1845">
            <v>2022</v>
          </cell>
        </row>
        <row r="1846">
          <cell r="C1846">
            <v>2023</v>
          </cell>
        </row>
        <row r="1847">
          <cell r="C1847">
            <v>2093</v>
          </cell>
        </row>
        <row r="1848">
          <cell r="C1848">
            <v>2111</v>
          </cell>
        </row>
        <row r="1849">
          <cell r="C1849">
            <v>2121</v>
          </cell>
        </row>
        <row r="1850">
          <cell r="C1850">
            <v>2122</v>
          </cell>
        </row>
        <row r="1851">
          <cell r="C1851">
            <v>2123</v>
          </cell>
        </row>
        <row r="1852">
          <cell r="C1852">
            <v>2131</v>
          </cell>
        </row>
        <row r="1853">
          <cell r="C1853">
            <v>2231</v>
          </cell>
        </row>
        <row r="1854">
          <cell r="C1854">
            <v>2311</v>
          </cell>
        </row>
        <row r="1855">
          <cell r="C1855">
            <v>2322</v>
          </cell>
        </row>
        <row r="1856">
          <cell r="C1856">
            <v>2391</v>
          </cell>
        </row>
        <row r="1857">
          <cell r="C1857">
            <v>2393</v>
          </cell>
        </row>
        <row r="1858">
          <cell r="C1858">
            <v>2511</v>
          </cell>
        </row>
        <row r="1859">
          <cell r="C1859">
            <v>2521</v>
          </cell>
        </row>
        <row r="1860">
          <cell r="C1860">
            <v>2522</v>
          </cell>
        </row>
        <row r="1861">
          <cell r="C1861">
            <v>2523</v>
          </cell>
        </row>
        <row r="1862">
          <cell r="C1862">
            <v>2524</v>
          </cell>
        </row>
        <row r="1863">
          <cell r="C1863">
            <v>2531</v>
          </cell>
        </row>
        <row r="1864">
          <cell r="C1864">
            <v>2582</v>
          </cell>
        </row>
        <row r="1865">
          <cell r="C1865">
            <v>2584</v>
          </cell>
        </row>
        <row r="1866">
          <cell r="C1866">
            <v>2951</v>
          </cell>
        </row>
        <row r="1867">
          <cell r="C1867">
            <v>2952</v>
          </cell>
        </row>
        <row r="1868">
          <cell r="C1868">
            <v>2961</v>
          </cell>
        </row>
        <row r="1869">
          <cell r="C1869">
            <v>2962</v>
          </cell>
        </row>
        <row r="1870">
          <cell r="C1870">
            <v>3011</v>
          </cell>
        </row>
        <row r="1871">
          <cell r="C1871">
            <v>3013</v>
          </cell>
        </row>
        <row r="1872">
          <cell r="C1872">
            <v>3021</v>
          </cell>
        </row>
        <row r="1873">
          <cell r="C1873">
            <v>3022</v>
          </cell>
        </row>
        <row r="1874">
          <cell r="C1874">
            <v>3023</v>
          </cell>
        </row>
        <row r="1875">
          <cell r="C1875">
            <v>3024</v>
          </cell>
        </row>
        <row r="1876">
          <cell r="C1876">
            <v>3026</v>
          </cell>
        </row>
        <row r="1877">
          <cell r="C1877">
            <v>3027</v>
          </cell>
        </row>
        <row r="1878">
          <cell r="C1878">
            <v>3031</v>
          </cell>
        </row>
        <row r="1879">
          <cell r="C1879">
            <v>3032</v>
          </cell>
        </row>
        <row r="1880">
          <cell r="C1880">
            <v>3042</v>
          </cell>
        </row>
        <row r="1881">
          <cell r="C1881">
            <v>3054</v>
          </cell>
        </row>
        <row r="1882">
          <cell r="C1882">
            <v>3055</v>
          </cell>
        </row>
        <row r="1883">
          <cell r="C1883">
            <v>3081</v>
          </cell>
        </row>
        <row r="1884">
          <cell r="C1884">
            <v>3082</v>
          </cell>
        </row>
        <row r="1885">
          <cell r="C1885">
            <v>3083</v>
          </cell>
        </row>
        <row r="1886">
          <cell r="C1886">
            <v>3084</v>
          </cell>
        </row>
        <row r="1887">
          <cell r="C1887">
            <v>3086</v>
          </cell>
        </row>
        <row r="1888">
          <cell r="C1888">
            <v>3088</v>
          </cell>
        </row>
        <row r="1889">
          <cell r="C1889">
            <v>3091</v>
          </cell>
        </row>
        <row r="1890">
          <cell r="C1890">
            <v>3093</v>
          </cell>
        </row>
        <row r="1891">
          <cell r="C1891">
            <v>3094</v>
          </cell>
        </row>
        <row r="1892">
          <cell r="C1892">
            <v>3140</v>
          </cell>
        </row>
        <row r="1893">
          <cell r="C1893">
            <v>3141</v>
          </cell>
        </row>
        <row r="1894">
          <cell r="C1894">
            <v>3240</v>
          </cell>
        </row>
        <row r="1895">
          <cell r="C1895">
            <v>3251</v>
          </cell>
        </row>
        <row r="1896">
          <cell r="C1896">
            <v>3252</v>
          </cell>
        </row>
        <row r="1897">
          <cell r="C1897">
            <v>3311</v>
          </cell>
        </row>
        <row r="1898">
          <cell r="C1898">
            <v>3391</v>
          </cell>
        </row>
        <row r="1899">
          <cell r="C1899">
            <v>3392</v>
          </cell>
        </row>
        <row r="1900">
          <cell r="C1900">
            <v>3393</v>
          </cell>
        </row>
        <row r="1901">
          <cell r="C1901">
            <v>3411</v>
          </cell>
        </row>
        <row r="1902">
          <cell r="C1902">
            <v>3412</v>
          </cell>
        </row>
        <row r="1903">
          <cell r="C1903">
            <v>3413</v>
          </cell>
        </row>
        <row r="1904">
          <cell r="C1904">
            <v>3421</v>
          </cell>
        </row>
        <row r="1905">
          <cell r="C1905">
            <v>3422</v>
          </cell>
        </row>
        <row r="1906">
          <cell r="C1906">
            <v>3423</v>
          </cell>
        </row>
        <row r="1907">
          <cell r="C1907">
            <v>3431</v>
          </cell>
        </row>
        <row r="1908">
          <cell r="C1908">
            <v>3451</v>
          </cell>
        </row>
        <row r="1909">
          <cell r="C1909">
            <v>3452</v>
          </cell>
        </row>
        <row r="1910">
          <cell r="C1910">
            <v>3453</v>
          </cell>
        </row>
        <row r="1911">
          <cell r="C1911">
            <v>3454</v>
          </cell>
        </row>
        <row r="1912">
          <cell r="C1912">
            <v>3511</v>
          </cell>
        </row>
        <row r="1913">
          <cell r="C1913">
            <v>3522</v>
          </cell>
        </row>
        <row r="1914">
          <cell r="C1914">
            <v>3660</v>
          </cell>
        </row>
        <row r="1915">
          <cell r="C1915">
            <v>3760</v>
          </cell>
        </row>
        <row r="1916">
          <cell r="C1916">
            <v>3761</v>
          </cell>
        </row>
        <row r="1917">
          <cell r="C1917">
            <v>3762</v>
          </cell>
        </row>
        <row r="1918">
          <cell r="C1918">
            <v>3763</v>
          </cell>
        </row>
        <row r="1919">
          <cell r="C1919">
            <v>3764</v>
          </cell>
        </row>
        <row r="1920">
          <cell r="C1920">
            <v>3780</v>
          </cell>
        </row>
        <row r="1921">
          <cell r="C1921">
            <v>3792</v>
          </cell>
        </row>
        <row r="1922">
          <cell r="C1922">
            <v>3793</v>
          </cell>
        </row>
        <row r="1923">
          <cell r="C1923">
            <v>4011</v>
          </cell>
        </row>
        <row r="1924">
          <cell r="C1924">
            <v>4012</v>
          </cell>
        </row>
        <row r="1925">
          <cell r="C1925">
            <v>4013</v>
          </cell>
        </row>
        <row r="1926">
          <cell r="C1926">
            <v>4021</v>
          </cell>
        </row>
        <row r="1927">
          <cell r="C1927">
            <v>4022</v>
          </cell>
        </row>
        <row r="1928">
          <cell r="C1928">
            <v>4023</v>
          </cell>
        </row>
        <row r="1929">
          <cell r="C1929">
            <v>4024</v>
          </cell>
        </row>
        <row r="1930">
          <cell r="C1930">
            <v>4031</v>
          </cell>
        </row>
        <row r="1931">
          <cell r="C1931">
            <v>4051</v>
          </cell>
        </row>
        <row r="1932">
          <cell r="C1932">
            <v>4052</v>
          </cell>
        </row>
        <row r="1933">
          <cell r="C1933">
            <v>4054</v>
          </cell>
        </row>
        <row r="1934">
          <cell r="C1934">
            <v>4059</v>
          </cell>
        </row>
        <row r="1935">
          <cell r="C1935">
            <v>4140</v>
          </cell>
        </row>
        <row r="1936">
          <cell r="C1936">
            <v>4141</v>
          </cell>
        </row>
        <row r="1937">
          <cell r="C1937">
            <v>4160</v>
          </cell>
        </row>
        <row r="1938">
          <cell r="C1938">
            <v>4260</v>
          </cell>
        </row>
        <row r="1939">
          <cell r="C1939">
            <v>4261</v>
          </cell>
        </row>
        <row r="1940">
          <cell r="C1940">
            <v>4262</v>
          </cell>
        </row>
        <row r="1941">
          <cell r="C1941">
            <v>4311</v>
          </cell>
        </row>
        <row r="1942">
          <cell r="C1942">
            <v>4360</v>
          </cell>
        </row>
        <row r="1943">
          <cell r="C1943">
            <v>4361</v>
          </cell>
        </row>
        <row r="1944">
          <cell r="C1944">
            <v>4362</v>
          </cell>
        </row>
        <row r="1945">
          <cell r="C1945">
            <v>4364</v>
          </cell>
        </row>
        <row r="1946">
          <cell r="C1946">
            <v>4411</v>
          </cell>
        </row>
        <row r="1947">
          <cell r="C1947">
            <v>4511</v>
          </cell>
        </row>
        <row r="1948">
          <cell r="C1948">
            <v>4513</v>
          </cell>
        </row>
        <row r="1949">
          <cell r="C1949">
            <v>4521</v>
          </cell>
        </row>
        <row r="1950">
          <cell r="C1950">
            <v>4522</v>
          </cell>
        </row>
        <row r="1951">
          <cell r="C1951">
            <v>4523</v>
          </cell>
        </row>
        <row r="1952">
          <cell r="C1952">
            <v>4524</v>
          </cell>
        </row>
        <row r="1953">
          <cell r="C1953">
            <v>4531</v>
          </cell>
        </row>
        <row r="1954">
          <cell r="C1954">
            <v>4582</v>
          </cell>
        </row>
        <row r="1955">
          <cell r="C1955">
            <v>4611</v>
          </cell>
        </row>
        <row r="1956">
          <cell r="C1956">
            <v>4621</v>
          </cell>
        </row>
        <row r="1957">
          <cell r="C1957">
            <v>4622</v>
          </cell>
        </row>
        <row r="1958">
          <cell r="C1958">
            <v>4623</v>
          </cell>
        </row>
        <row r="1959">
          <cell r="C1959">
            <v>4631</v>
          </cell>
        </row>
        <row r="1960">
          <cell r="C1960">
            <v>4711</v>
          </cell>
        </row>
        <row r="1961">
          <cell r="C1961">
            <v>4713</v>
          </cell>
        </row>
        <row r="1962">
          <cell r="C1962">
            <v>4721</v>
          </cell>
        </row>
        <row r="1963">
          <cell r="C1963">
            <v>4722</v>
          </cell>
        </row>
        <row r="1964">
          <cell r="C1964">
            <v>4731</v>
          </cell>
        </row>
        <row r="1965">
          <cell r="C1965">
            <v>4893</v>
          </cell>
        </row>
        <row r="1966">
          <cell r="C1966">
            <v>5011</v>
          </cell>
        </row>
        <row r="1967">
          <cell r="C1967">
            <v>5013</v>
          </cell>
        </row>
        <row r="1968">
          <cell r="C1968">
            <v>5022</v>
          </cell>
        </row>
        <row r="1969">
          <cell r="C1969">
            <v>5054</v>
          </cell>
        </row>
        <row r="1970">
          <cell r="C1970">
            <v>5055</v>
          </cell>
        </row>
        <row r="1971">
          <cell r="C1971">
            <v>5059</v>
          </cell>
        </row>
        <row r="1972">
          <cell r="C1972">
            <v>5111</v>
          </cell>
        </row>
        <row r="1973">
          <cell r="C1973">
            <v>5112</v>
          </cell>
        </row>
        <row r="1974">
          <cell r="C1974">
            <v>5113</v>
          </cell>
        </row>
        <row r="1975">
          <cell r="C1975">
            <v>5117</v>
          </cell>
        </row>
        <row r="1976">
          <cell r="C1976">
            <v>5121</v>
          </cell>
        </row>
        <row r="1977">
          <cell r="C1977">
            <v>5122</v>
          </cell>
        </row>
        <row r="1978">
          <cell r="C1978">
            <v>5123</v>
          </cell>
        </row>
        <row r="1979">
          <cell r="C1979">
            <v>5124</v>
          </cell>
        </row>
        <row r="1980">
          <cell r="C1980">
            <v>5126</v>
          </cell>
        </row>
        <row r="1981">
          <cell r="C1981">
            <v>5127</v>
          </cell>
        </row>
        <row r="1982">
          <cell r="C1982">
            <v>5131</v>
          </cell>
        </row>
        <row r="1983">
          <cell r="C1983">
            <v>5132</v>
          </cell>
        </row>
        <row r="1984">
          <cell r="C1984">
            <v>5133</v>
          </cell>
        </row>
        <row r="1985">
          <cell r="C1985">
            <v>5181</v>
          </cell>
        </row>
        <row r="1986">
          <cell r="C1986">
            <v>5182</v>
          </cell>
        </row>
        <row r="1987">
          <cell r="C1987">
            <v>5183</v>
          </cell>
        </row>
        <row r="1988">
          <cell r="C1988">
            <v>5184</v>
          </cell>
        </row>
        <row r="1989">
          <cell r="C1989">
            <v>5186</v>
          </cell>
        </row>
        <row r="1990">
          <cell r="C1990">
            <v>5188</v>
          </cell>
        </row>
        <row r="1991">
          <cell r="C1991">
            <v>5211</v>
          </cell>
        </row>
        <row r="1992">
          <cell r="C1992">
            <v>5213</v>
          </cell>
        </row>
        <row r="1993">
          <cell r="C1993">
            <v>5221</v>
          </cell>
        </row>
        <row r="1994">
          <cell r="C1994">
            <v>5222</v>
          </cell>
        </row>
        <row r="1995">
          <cell r="C1995">
            <v>5223</v>
          </cell>
        </row>
        <row r="1996">
          <cell r="C1996">
            <v>5231</v>
          </cell>
        </row>
        <row r="1997">
          <cell r="C1997">
            <v>5311</v>
          </cell>
        </row>
        <row r="1998">
          <cell r="C1998">
            <v>5313</v>
          </cell>
        </row>
        <row r="1999">
          <cell r="C1999">
            <v>5321</v>
          </cell>
        </row>
        <row r="2000">
          <cell r="C2000">
            <v>5322</v>
          </cell>
        </row>
        <row r="2001">
          <cell r="C2001">
            <v>5323</v>
          </cell>
        </row>
        <row r="2002">
          <cell r="C2002">
            <v>5324</v>
          </cell>
        </row>
        <row r="2003">
          <cell r="C2003">
            <v>5331</v>
          </cell>
        </row>
        <row r="2004">
          <cell r="C2004">
            <v>5382</v>
          </cell>
        </row>
        <row r="2005">
          <cell r="C2005">
            <v>5391</v>
          </cell>
        </row>
        <row r="2006">
          <cell r="C2006">
            <v>5394</v>
          </cell>
        </row>
        <row r="2007">
          <cell r="C2007">
            <v>5411</v>
          </cell>
        </row>
        <row r="2008">
          <cell r="C2008">
            <v>5413</v>
          </cell>
        </row>
        <row r="2009">
          <cell r="C2009">
            <v>5422</v>
          </cell>
        </row>
        <row r="2010">
          <cell r="C2010">
            <v>5431</v>
          </cell>
        </row>
        <row r="2011">
          <cell r="C2011">
            <v>5433</v>
          </cell>
        </row>
        <row r="2012">
          <cell r="C2012">
            <v>5511</v>
          </cell>
        </row>
        <row r="2013">
          <cell r="C2013">
            <v>5512</v>
          </cell>
        </row>
        <row r="2014">
          <cell r="C2014">
            <v>5513</v>
          </cell>
        </row>
        <row r="2015">
          <cell r="C2015">
            <v>5517</v>
          </cell>
        </row>
        <row r="2016">
          <cell r="C2016">
            <v>5521</v>
          </cell>
        </row>
        <row r="2017">
          <cell r="C2017">
            <v>5522</v>
          </cell>
        </row>
        <row r="2018">
          <cell r="C2018">
            <v>5523</v>
          </cell>
        </row>
        <row r="2019">
          <cell r="C2019">
            <v>5524</v>
          </cell>
        </row>
        <row r="2020">
          <cell r="C2020">
            <v>5526</v>
          </cell>
        </row>
        <row r="2021">
          <cell r="C2021">
            <v>5527</v>
          </cell>
        </row>
        <row r="2022">
          <cell r="C2022">
            <v>5531</v>
          </cell>
        </row>
        <row r="2023">
          <cell r="C2023">
            <v>5532</v>
          </cell>
        </row>
        <row r="2024">
          <cell r="C2024">
            <v>5533</v>
          </cell>
        </row>
        <row r="2025">
          <cell r="C2025">
            <v>5551</v>
          </cell>
        </row>
        <row r="2026">
          <cell r="C2026">
            <v>5552</v>
          </cell>
        </row>
        <row r="2027">
          <cell r="C2027">
            <v>5553</v>
          </cell>
        </row>
        <row r="2028">
          <cell r="C2028">
            <v>5554</v>
          </cell>
        </row>
        <row r="2029">
          <cell r="C2029">
            <v>5555</v>
          </cell>
        </row>
        <row r="2030">
          <cell r="C2030">
            <v>5559</v>
          </cell>
        </row>
        <row r="2031">
          <cell r="C2031">
            <v>5581</v>
          </cell>
        </row>
        <row r="2032">
          <cell r="C2032">
            <v>5582</v>
          </cell>
        </row>
        <row r="2033">
          <cell r="C2033">
            <v>5583</v>
          </cell>
        </row>
        <row r="2034">
          <cell r="C2034">
            <v>5584</v>
          </cell>
        </row>
        <row r="2035">
          <cell r="C2035">
            <v>5586</v>
          </cell>
        </row>
        <row r="2036">
          <cell r="C2036">
            <v>5588</v>
          </cell>
        </row>
        <row r="2037">
          <cell r="C2037">
            <v>5711</v>
          </cell>
        </row>
        <row r="2038">
          <cell r="C2038">
            <v>5712</v>
          </cell>
        </row>
        <row r="2039">
          <cell r="C2039">
            <v>5713</v>
          </cell>
        </row>
        <row r="2040">
          <cell r="C2040">
            <v>5717</v>
          </cell>
        </row>
        <row r="2041">
          <cell r="C2041">
            <v>5721</v>
          </cell>
        </row>
        <row r="2042">
          <cell r="C2042">
            <v>5722</v>
          </cell>
        </row>
        <row r="2043">
          <cell r="C2043">
            <v>5723</v>
          </cell>
        </row>
        <row r="2044">
          <cell r="C2044">
            <v>5724</v>
          </cell>
        </row>
        <row r="2045">
          <cell r="C2045">
            <v>5731</v>
          </cell>
        </row>
        <row r="2046">
          <cell r="C2046">
            <v>5732</v>
          </cell>
        </row>
        <row r="2047">
          <cell r="C2047">
            <v>5733</v>
          </cell>
        </row>
        <row r="2048">
          <cell r="C2048">
            <v>5751</v>
          </cell>
        </row>
        <row r="2049">
          <cell r="C2049">
            <v>5752</v>
          </cell>
        </row>
        <row r="2050">
          <cell r="C2050">
            <v>5753</v>
          </cell>
        </row>
        <row r="2051">
          <cell r="C2051">
            <v>5754</v>
          </cell>
        </row>
        <row r="2052">
          <cell r="C2052">
            <v>5759</v>
          </cell>
        </row>
        <row r="2053">
          <cell r="C2053">
            <v>5782</v>
          </cell>
        </row>
        <row r="2054">
          <cell r="C2054">
            <v>5783</v>
          </cell>
        </row>
        <row r="2055">
          <cell r="C2055">
            <v>5784</v>
          </cell>
        </row>
        <row r="2056">
          <cell r="C2056">
            <v>5786</v>
          </cell>
        </row>
        <row r="2057">
          <cell r="C2057">
            <v>5788</v>
          </cell>
        </row>
        <row r="2058">
          <cell r="C2058">
            <v>5811</v>
          </cell>
        </row>
        <row r="2059">
          <cell r="C2059">
            <v>5821</v>
          </cell>
        </row>
        <row r="2060">
          <cell r="C2060">
            <v>5824</v>
          </cell>
        </row>
        <row r="2061">
          <cell r="C2061">
            <v>5911</v>
          </cell>
        </row>
        <row r="2062">
          <cell r="C2062">
            <v>5921</v>
          </cell>
        </row>
        <row r="2063">
          <cell r="C2063">
            <v>5922</v>
          </cell>
        </row>
        <row r="2064">
          <cell r="C2064">
            <v>5924</v>
          </cell>
        </row>
        <row r="2065">
          <cell r="C2065">
            <v>5931</v>
          </cell>
        </row>
        <row r="2066">
          <cell r="C2066">
            <v>5982</v>
          </cell>
        </row>
        <row r="2067">
          <cell r="C2067">
            <v>6011</v>
          </cell>
        </row>
        <row r="2068">
          <cell r="C2068">
            <v>6013</v>
          </cell>
        </row>
        <row r="2069">
          <cell r="C2069">
            <v>6021</v>
          </cell>
        </row>
        <row r="2070">
          <cell r="C2070">
            <v>6022</v>
          </cell>
        </row>
        <row r="2071">
          <cell r="C2071">
            <v>6031</v>
          </cell>
        </row>
        <row r="2072">
          <cell r="C2072">
            <v>6060</v>
          </cell>
        </row>
        <row r="2073">
          <cell r="C2073">
            <v>6061</v>
          </cell>
        </row>
        <row r="2074">
          <cell r="C2074">
            <v>6062</v>
          </cell>
        </row>
        <row r="2075">
          <cell r="C2075">
            <v>6063</v>
          </cell>
        </row>
        <row r="2076">
          <cell r="C2076">
            <v>6064</v>
          </cell>
        </row>
        <row r="2077">
          <cell r="C2077">
            <v>6070</v>
          </cell>
        </row>
        <row r="2078">
          <cell r="C2078">
            <v>6091</v>
          </cell>
        </row>
        <row r="2079">
          <cell r="C2079">
            <v>6111</v>
          </cell>
        </row>
        <row r="2080">
          <cell r="C2080">
            <v>6121</v>
          </cell>
        </row>
        <row r="2081">
          <cell r="C2081">
            <v>6122</v>
          </cell>
        </row>
        <row r="2082">
          <cell r="C2082">
            <v>6123</v>
          </cell>
        </row>
        <row r="2083">
          <cell r="C2083">
            <v>6131</v>
          </cell>
        </row>
        <row r="2084">
          <cell r="C2084">
            <v>6151</v>
          </cell>
        </row>
        <row r="2085">
          <cell r="C2085">
            <v>6154</v>
          </cell>
        </row>
        <row r="2086">
          <cell r="C2086">
            <v>6211</v>
          </cell>
        </row>
        <row r="2087">
          <cell r="C2087">
            <v>6360</v>
          </cell>
        </row>
        <row r="2088">
          <cell r="C2088">
            <v>6363</v>
          </cell>
        </row>
        <row r="2089">
          <cell r="C2089">
            <v>6370</v>
          </cell>
        </row>
        <row r="2090">
          <cell r="C2090">
            <v>6391</v>
          </cell>
        </row>
        <row r="2091">
          <cell r="C2091">
            <v>6451</v>
          </cell>
        </row>
        <row r="2092">
          <cell r="C2092">
            <v>6452</v>
          </cell>
        </row>
        <row r="2093">
          <cell r="C2093">
            <v>6453</v>
          </cell>
        </row>
        <row r="2094">
          <cell r="C2094">
            <v>6454</v>
          </cell>
        </row>
        <row r="2095">
          <cell r="C2095">
            <v>6511</v>
          </cell>
        </row>
        <row r="2096">
          <cell r="C2096">
            <v>6512</v>
          </cell>
        </row>
        <row r="2097">
          <cell r="C2097">
            <v>6513</v>
          </cell>
        </row>
        <row r="2098">
          <cell r="C2098">
            <v>6521</v>
          </cell>
        </row>
        <row r="2099">
          <cell r="C2099">
            <v>6522</v>
          </cell>
        </row>
        <row r="2100">
          <cell r="C2100">
            <v>6523</v>
          </cell>
        </row>
        <row r="2101">
          <cell r="C2101">
            <v>6524</v>
          </cell>
        </row>
        <row r="2102">
          <cell r="C2102">
            <v>6531</v>
          </cell>
        </row>
        <row r="2103">
          <cell r="C2103">
            <v>6551</v>
          </cell>
        </row>
        <row r="2104">
          <cell r="C2104">
            <v>6552</v>
          </cell>
        </row>
        <row r="2105">
          <cell r="C2105">
            <v>6553</v>
          </cell>
        </row>
        <row r="2106">
          <cell r="C2106">
            <v>6583</v>
          </cell>
        </row>
        <row r="2107">
          <cell r="C2107">
            <v>6671</v>
          </cell>
        </row>
        <row r="2108">
          <cell r="C2108">
            <v>6672</v>
          </cell>
        </row>
        <row r="2109">
          <cell r="C2109">
            <v>6673</v>
          </cell>
        </row>
        <row r="2110">
          <cell r="C2110">
            <v>6675</v>
          </cell>
        </row>
        <row r="2111">
          <cell r="C2111">
            <v>6677</v>
          </cell>
        </row>
        <row r="2112">
          <cell r="C2112">
            <v>6678</v>
          </cell>
        </row>
        <row r="2113">
          <cell r="C2113">
            <v>6679</v>
          </cell>
        </row>
        <row r="2114">
          <cell r="C2114">
            <v>6680</v>
          </cell>
        </row>
        <row r="2115">
          <cell r="C2115">
            <v>6681</v>
          </cell>
        </row>
        <row r="2116">
          <cell r="C2116">
            <v>6682</v>
          </cell>
        </row>
        <row r="2117">
          <cell r="C2117">
            <v>6687</v>
          </cell>
        </row>
        <row r="2118">
          <cell r="C2118">
            <v>6750</v>
          </cell>
        </row>
        <row r="2119">
          <cell r="C2119">
            <v>6752</v>
          </cell>
        </row>
        <row r="2120">
          <cell r="C2120">
            <v>6760</v>
          </cell>
        </row>
        <row r="2121">
          <cell r="C2121">
            <v>6761</v>
          </cell>
        </row>
        <row r="2122">
          <cell r="C2122">
            <v>6762</v>
          </cell>
        </row>
        <row r="2123">
          <cell r="C2123">
            <v>6772</v>
          </cell>
        </row>
        <row r="2124">
          <cell r="C2124">
            <v>6871</v>
          </cell>
        </row>
        <row r="2125">
          <cell r="C2125">
            <v>6873</v>
          </cell>
        </row>
        <row r="2126">
          <cell r="C2126">
            <v>1111</v>
          </cell>
        </row>
        <row r="2127">
          <cell r="C2127">
            <v>1121</v>
          </cell>
        </row>
        <row r="2128">
          <cell r="C2128">
            <v>1122</v>
          </cell>
        </row>
        <row r="2129">
          <cell r="C2129">
            <v>1123</v>
          </cell>
        </row>
        <row r="2130">
          <cell r="C2130">
            <v>1131</v>
          </cell>
        </row>
        <row r="2131">
          <cell r="C2131">
            <v>1223</v>
          </cell>
        </row>
        <row r="2132">
          <cell r="C2132">
            <v>1231</v>
          </cell>
        </row>
        <row r="2133">
          <cell r="C2133">
            <v>1321</v>
          </cell>
        </row>
        <row r="2134">
          <cell r="C2134">
            <v>1331</v>
          </cell>
        </row>
        <row r="2135">
          <cell r="C2135">
            <v>1409</v>
          </cell>
        </row>
        <row r="2136">
          <cell r="C2136">
            <v>1511</v>
          </cell>
        </row>
        <row r="2137">
          <cell r="C2137">
            <v>1521</v>
          </cell>
        </row>
        <row r="2138">
          <cell r="C2138">
            <v>1522</v>
          </cell>
        </row>
        <row r="2139">
          <cell r="C2139">
            <v>1523</v>
          </cell>
        </row>
        <row r="2140">
          <cell r="C2140">
            <v>1524</v>
          </cell>
        </row>
        <row r="2141">
          <cell r="C2141">
            <v>1526</v>
          </cell>
        </row>
        <row r="2142">
          <cell r="C2142">
            <v>1527</v>
          </cell>
        </row>
        <row r="2143">
          <cell r="C2143">
            <v>1531</v>
          </cell>
        </row>
        <row r="2144">
          <cell r="C2144">
            <v>1560</v>
          </cell>
        </row>
        <row r="2145">
          <cell r="C2145">
            <v>1561</v>
          </cell>
        </row>
        <row r="2146">
          <cell r="C2146">
            <v>1611</v>
          </cell>
        </row>
        <row r="2147">
          <cell r="C2147">
            <v>1621</v>
          </cell>
        </row>
        <row r="2148">
          <cell r="C2148">
            <v>1622</v>
          </cell>
        </row>
        <row r="2149">
          <cell r="C2149">
            <v>1623</v>
          </cell>
        </row>
        <row r="2150">
          <cell r="C2150">
            <v>1631</v>
          </cell>
        </row>
        <row r="2151">
          <cell r="C2151">
            <v>1811</v>
          </cell>
        </row>
        <row r="2152">
          <cell r="C2152">
            <v>1813</v>
          </cell>
        </row>
        <row r="2153">
          <cell r="C2153">
            <v>1817</v>
          </cell>
        </row>
        <row r="2154">
          <cell r="C2154">
            <v>1821</v>
          </cell>
        </row>
        <row r="2155">
          <cell r="C2155">
            <v>1822</v>
          </cell>
        </row>
        <row r="2156">
          <cell r="C2156">
            <v>1823</v>
          </cell>
        </row>
        <row r="2157">
          <cell r="C2157">
            <v>1824</v>
          </cell>
        </row>
        <row r="2158">
          <cell r="C2158">
            <v>1831</v>
          </cell>
        </row>
        <row r="2159">
          <cell r="C2159">
            <v>1832</v>
          </cell>
        </row>
        <row r="2160">
          <cell r="C2160">
            <v>1882</v>
          </cell>
        </row>
        <row r="2161">
          <cell r="C2161">
            <v>1884</v>
          </cell>
        </row>
        <row r="2162">
          <cell r="C2162">
            <v>1911</v>
          </cell>
        </row>
        <row r="2163">
          <cell r="C2163">
            <v>1921</v>
          </cell>
        </row>
        <row r="2164">
          <cell r="C2164">
            <v>1922</v>
          </cell>
        </row>
        <row r="2165">
          <cell r="C2165">
            <v>1923</v>
          </cell>
        </row>
        <row r="2166">
          <cell r="C2166">
            <v>1931</v>
          </cell>
        </row>
        <row r="2167">
          <cell r="C2167">
            <v>2011</v>
          </cell>
        </row>
        <row r="2168">
          <cell r="C2168">
            <v>2021</v>
          </cell>
        </row>
        <row r="2169">
          <cell r="C2169">
            <v>2022</v>
          </cell>
        </row>
        <row r="2170">
          <cell r="C2170">
            <v>2023</v>
          </cell>
        </row>
        <row r="2171">
          <cell r="C2171">
            <v>2093</v>
          </cell>
        </row>
        <row r="2172">
          <cell r="C2172">
            <v>2121</v>
          </cell>
        </row>
        <row r="2173">
          <cell r="C2173">
            <v>2123</v>
          </cell>
        </row>
        <row r="2174">
          <cell r="C2174">
            <v>2211</v>
          </cell>
        </row>
        <row r="2175">
          <cell r="C2175">
            <v>2221</v>
          </cell>
        </row>
        <row r="2176">
          <cell r="C2176">
            <v>2231</v>
          </cell>
        </row>
        <row r="2177">
          <cell r="C2177">
            <v>2311</v>
          </cell>
        </row>
        <row r="2178">
          <cell r="C2178">
            <v>2321</v>
          </cell>
        </row>
        <row r="2179">
          <cell r="C2179">
            <v>2322</v>
          </cell>
        </row>
        <row r="2180">
          <cell r="C2180">
            <v>2323</v>
          </cell>
        </row>
        <row r="2181">
          <cell r="C2181">
            <v>2324</v>
          </cell>
        </row>
        <row r="2182">
          <cell r="C2182">
            <v>2511</v>
          </cell>
        </row>
        <row r="2183">
          <cell r="C2183">
            <v>2521</v>
          </cell>
        </row>
        <row r="2184">
          <cell r="C2184">
            <v>2522</v>
          </cell>
        </row>
        <row r="2185">
          <cell r="C2185">
            <v>2523</v>
          </cell>
        </row>
        <row r="2186">
          <cell r="C2186">
            <v>2524</v>
          </cell>
        </row>
        <row r="2187">
          <cell r="C2187">
            <v>2531</v>
          </cell>
        </row>
        <row r="2188">
          <cell r="C2188">
            <v>2581</v>
          </cell>
        </row>
        <row r="2189">
          <cell r="C2189">
            <v>2582</v>
          </cell>
        </row>
        <row r="2190">
          <cell r="C2190">
            <v>2584</v>
          </cell>
        </row>
        <row r="2191">
          <cell r="C2191">
            <v>2951</v>
          </cell>
        </row>
        <row r="2192">
          <cell r="C2192">
            <v>2952</v>
          </cell>
        </row>
        <row r="2193">
          <cell r="C2193">
            <v>2961</v>
          </cell>
        </row>
        <row r="2194">
          <cell r="C2194">
            <v>2982</v>
          </cell>
        </row>
        <row r="2195">
          <cell r="C2195">
            <v>3011</v>
          </cell>
        </row>
        <row r="2196">
          <cell r="C2196">
            <v>3013</v>
          </cell>
        </row>
        <row r="2197">
          <cell r="C2197">
            <v>3021</v>
          </cell>
        </row>
        <row r="2198">
          <cell r="C2198">
            <v>3022</v>
          </cell>
        </row>
        <row r="2199">
          <cell r="C2199">
            <v>3023</v>
          </cell>
        </row>
        <row r="2200">
          <cell r="C2200">
            <v>3024</v>
          </cell>
        </row>
        <row r="2201">
          <cell r="C2201">
            <v>3026</v>
          </cell>
        </row>
        <row r="2202">
          <cell r="C2202">
            <v>3027</v>
          </cell>
        </row>
        <row r="2203">
          <cell r="C2203">
            <v>3031</v>
          </cell>
        </row>
        <row r="2204">
          <cell r="C2204">
            <v>3032</v>
          </cell>
        </row>
        <row r="2205">
          <cell r="C2205">
            <v>3042</v>
          </cell>
        </row>
        <row r="2206">
          <cell r="C2206">
            <v>3054</v>
          </cell>
        </row>
        <row r="2207">
          <cell r="C2207">
            <v>3055</v>
          </cell>
        </row>
        <row r="2208">
          <cell r="C2208">
            <v>3081</v>
          </cell>
        </row>
        <row r="2209">
          <cell r="C2209">
            <v>3082</v>
          </cell>
        </row>
        <row r="2210">
          <cell r="C2210">
            <v>3083</v>
          </cell>
        </row>
        <row r="2211">
          <cell r="C2211">
            <v>3084</v>
          </cell>
        </row>
        <row r="2212">
          <cell r="C2212">
            <v>3086</v>
          </cell>
        </row>
        <row r="2213">
          <cell r="C2213">
            <v>3088</v>
          </cell>
        </row>
        <row r="2214">
          <cell r="C2214">
            <v>3091</v>
          </cell>
        </row>
        <row r="2215">
          <cell r="C2215">
            <v>3093</v>
          </cell>
        </row>
        <row r="2216">
          <cell r="C2216">
            <v>3094</v>
          </cell>
        </row>
        <row r="2217">
          <cell r="C2217">
            <v>3140</v>
          </cell>
        </row>
        <row r="2218">
          <cell r="C2218">
            <v>3141</v>
          </cell>
        </row>
        <row r="2219">
          <cell r="C2219">
            <v>3240</v>
          </cell>
        </row>
        <row r="2220">
          <cell r="C2220">
            <v>3251</v>
          </cell>
        </row>
        <row r="2221">
          <cell r="C2221">
            <v>3252</v>
          </cell>
        </row>
        <row r="2222">
          <cell r="C2222">
            <v>3311</v>
          </cell>
        </row>
        <row r="2223">
          <cell r="C2223">
            <v>3351</v>
          </cell>
        </row>
        <row r="2224">
          <cell r="C2224">
            <v>3391</v>
          </cell>
        </row>
        <row r="2225">
          <cell r="C2225">
            <v>3392</v>
          </cell>
        </row>
        <row r="2226">
          <cell r="C2226">
            <v>3393</v>
          </cell>
        </row>
        <row r="2227">
          <cell r="C2227">
            <v>3411</v>
          </cell>
        </row>
        <row r="2228">
          <cell r="C2228">
            <v>3412</v>
          </cell>
        </row>
        <row r="2229">
          <cell r="C2229">
            <v>3413</v>
          </cell>
        </row>
        <row r="2230">
          <cell r="C2230">
            <v>3421</v>
          </cell>
        </row>
        <row r="2231">
          <cell r="C2231">
            <v>3422</v>
          </cell>
        </row>
        <row r="2232">
          <cell r="C2232">
            <v>3423</v>
          </cell>
        </row>
        <row r="2233">
          <cell r="C2233">
            <v>3431</v>
          </cell>
        </row>
        <row r="2234">
          <cell r="C2234">
            <v>3451</v>
          </cell>
        </row>
        <row r="2235">
          <cell r="C2235">
            <v>3454</v>
          </cell>
        </row>
        <row r="2236">
          <cell r="C2236">
            <v>3511</v>
          </cell>
        </row>
        <row r="2237">
          <cell r="C2237">
            <v>3522</v>
          </cell>
        </row>
        <row r="2238">
          <cell r="C2238">
            <v>3660</v>
          </cell>
        </row>
        <row r="2239">
          <cell r="C2239">
            <v>3760</v>
          </cell>
        </row>
        <row r="2240">
          <cell r="C2240">
            <v>3761</v>
          </cell>
        </row>
        <row r="2241">
          <cell r="C2241">
            <v>3762</v>
          </cell>
        </row>
        <row r="2242">
          <cell r="C2242">
            <v>3763</v>
          </cell>
        </row>
        <row r="2243">
          <cell r="C2243">
            <v>3764</v>
          </cell>
        </row>
        <row r="2244">
          <cell r="C2244">
            <v>3780</v>
          </cell>
        </row>
        <row r="2245">
          <cell r="C2245">
            <v>3792</v>
          </cell>
        </row>
        <row r="2246">
          <cell r="C2246">
            <v>3793</v>
          </cell>
        </row>
        <row r="2247">
          <cell r="C2247">
            <v>3893</v>
          </cell>
        </row>
        <row r="2248">
          <cell r="C2248">
            <v>4011</v>
          </cell>
        </row>
        <row r="2249">
          <cell r="C2249">
            <v>4012</v>
          </cell>
        </row>
        <row r="2250">
          <cell r="C2250">
            <v>4021</v>
          </cell>
        </row>
        <row r="2251">
          <cell r="C2251">
            <v>4022</v>
          </cell>
        </row>
        <row r="2252">
          <cell r="C2252">
            <v>4023</v>
          </cell>
        </row>
        <row r="2253">
          <cell r="C2253">
            <v>4024</v>
          </cell>
        </row>
        <row r="2254">
          <cell r="C2254">
            <v>4031</v>
          </cell>
        </row>
        <row r="2255">
          <cell r="C2255">
            <v>4051</v>
          </cell>
        </row>
        <row r="2256">
          <cell r="C2256">
            <v>4054</v>
          </cell>
        </row>
        <row r="2257">
          <cell r="C2257">
            <v>4059</v>
          </cell>
        </row>
        <row r="2258">
          <cell r="C2258">
            <v>4140</v>
          </cell>
        </row>
        <row r="2259">
          <cell r="C2259">
            <v>4141</v>
          </cell>
        </row>
        <row r="2260">
          <cell r="C2260">
            <v>4160</v>
          </cell>
        </row>
        <row r="2261">
          <cell r="C2261">
            <v>4161</v>
          </cell>
        </row>
        <row r="2262">
          <cell r="C2262">
            <v>4260</v>
          </cell>
        </row>
        <row r="2263">
          <cell r="C2263">
            <v>4261</v>
          </cell>
        </row>
        <row r="2264">
          <cell r="C2264">
            <v>4262</v>
          </cell>
        </row>
        <row r="2265">
          <cell r="C2265">
            <v>4360</v>
          </cell>
        </row>
        <row r="2266">
          <cell r="C2266">
            <v>4361</v>
          </cell>
        </row>
        <row r="2267">
          <cell r="C2267">
            <v>4362</v>
          </cell>
        </row>
        <row r="2268">
          <cell r="C2268">
            <v>4364</v>
          </cell>
        </row>
        <row r="2269">
          <cell r="C2269">
            <v>4411</v>
          </cell>
        </row>
        <row r="2270">
          <cell r="C2270">
            <v>4511</v>
          </cell>
        </row>
        <row r="2271">
          <cell r="C2271">
            <v>4513</v>
          </cell>
        </row>
        <row r="2272">
          <cell r="C2272">
            <v>4521</v>
          </cell>
        </row>
        <row r="2273">
          <cell r="C2273">
            <v>4522</v>
          </cell>
        </row>
        <row r="2274">
          <cell r="C2274">
            <v>4523</v>
          </cell>
        </row>
        <row r="2275">
          <cell r="C2275">
            <v>4524</v>
          </cell>
        </row>
        <row r="2276">
          <cell r="C2276">
            <v>4526</v>
          </cell>
        </row>
        <row r="2277">
          <cell r="C2277">
            <v>4531</v>
          </cell>
        </row>
        <row r="2278">
          <cell r="C2278">
            <v>4582</v>
          </cell>
        </row>
        <row r="2279">
          <cell r="C2279">
            <v>4611</v>
          </cell>
        </row>
        <row r="2280">
          <cell r="C2280">
            <v>4621</v>
          </cell>
        </row>
        <row r="2281">
          <cell r="C2281">
            <v>4622</v>
          </cell>
        </row>
        <row r="2282">
          <cell r="C2282">
            <v>4623</v>
          </cell>
        </row>
        <row r="2283">
          <cell r="C2283">
            <v>4631</v>
          </cell>
        </row>
        <row r="2284">
          <cell r="C2284">
            <v>4711</v>
          </cell>
        </row>
        <row r="2285">
          <cell r="C2285">
            <v>4713</v>
          </cell>
        </row>
        <row r="2286">
          <cell r="C2286">
            <v>4721</v>
          </cell>
        </row>
        <row r="2287">
          <cell r="C2287">
            <v>4722</v>
          </cell>
        </row>
        <row r="2288">
          <cell r="C2288">
            <v>4731</v>
          </cell>
        </row>
        <row r="2289">
          <cell r="C2289">
            <v>4891</v>
          </cell>
        </row>
        <row r="2290">
          <cell r="C2290">
            <v>4892</v>
          </cell>
        </row>
        <row r="2291">
          <cell r="C2291">
            <v>4893</v>
          </cell>
        </row>
        <row r="2292">
          <cell r="C2292">
            <v>4911</v>
          </cell>
        </row>
        <row r="2293">
          <cell r="C2293">
            <v>5011</v>
          </cell>
        </row>
        <row r="2294">
          <cell r="C2294">
            <v>5013</v>
          </cell>
        </row>
        <row r="2295">
          <cell r="C2295">
            <v>5022</v>
          </cell>
        </row>
        <row r="2296">
          <cell r="C2296">
            <v>5054</v>
          </cell>
        </row>
        <row r="2297">
          <cell r="C2297">
            <v>5055</v>
          </cell>
        </row>
        <row r="2298">
          <cell r="C2298">
            <v>5059</v>
          </cell>
        </row>
        <row r="2299">
          <cell r="C2299">
            <v>5111</v>
          </cell>
        </row>
        <row r="2300">
          <cell r="C2300">
            <v>5112</v>
          </cell>
        </row>
        <row r="2301">
          <cell r="C2301">
            <v>5113</v>
          </cell>
        </row>
        <row r="2302">
          <cell r="C2302">
            <v>5117</v>
          </cell>
        </row>
        <row r="2303">
          <cell r="C2303">
            <v>5121</v>
          </cell>
        </row>
        <row r="2304">
          <cell r="C2304">
            <v>5122</v>
          </cell>
        </row>
        <row r="2305">
          <cell r="C2305">
            <v>5123</v>
          </cell>
        </row>
        <row r="2306">
          <cell r="C2306">
            <v>5124</v>
          </cell>
        </row>
        <row r="2307">
          <cell r="C2307">
            <v>5126</v>
          </cell>
        </row>
        <row r="2308">
          <cell r="C2308">
            <v>5127</v>
          </cell>
        </row>
        <row r="2309">
          <cell r="C2309">
            <v>5131</v>
          </cell>
        </row>
        <row r="2310">
          <cell r="C2310">
            <v>5132</v>
          </cell>
        </row>
        <row r="2311">
          <cell r="C2311">
            <v>5133</v>
          </cell>
        </row>
        <row r="2312">
          <cell r="C2312">
            <v>5181</v>
          </cell>
        </row>
        <row r="2313">
          <cell r="C2313">
            <v>5182</v>
          </cell>
        </row>
        <row r="2314">
          <cell r="C2314">
            <v>5183</v>
          </cell>
        </row>
        <row r="2315">
          <cell r="C2315">
            <v>5184</v>
          </cell>
        </row>
        <row r="2316">
          <cell r="C2316">
            <v>5186</v>
          </cell>
        </row>
        <row r="2317">
          <cell r="C2317">
            <v>5188</v>
          </cell>
        </row>
        <row r="2318">
          <cell r="C2318">
            <v>5211</v>
          </cell>
        </row>
        <row r="2319">
          <cell r="C2319">
            <v>5213</v>
          </cell>
        </row>
        <row r="2320">
          <cell r="C2320">
            <v>5221</v>
          </cell>
        </row>
        <row r="2321">
          <cell r="C2321">
            <v>5222</v>
          </cell>
        </row>
        <row r="2322">
          <cell r="C2322">
            <v>5223</v>
          </cell>
        </row>
        <row r="2323">
          <cell r="C2323">
            <v>5231</v>
          </cell>
        </row>
        <row r="2324">
          <cell r="C2324">
            <v>5311</v>
          </cell>
        </row>
        <row r="2325">
          <cell r="C2325">
            <v>5313</v>
          </cell>
        </row>
        <row r="2326">
          <cell r="C2326">
            <v>5321</v>
          </cell>
        </row>
        <row r="2327">
          <cell r="C2327">
            <v>5322</v>
          </cell>
        </row>
        <row r="2328">
          <cell r="C2328">
            <v>5323</v>
          </cell>
        </row>
        <row r="2329">
          <cell r="C2329">
            <v>5324</v>
          </cell>
        </row>
        <row r="2330">
          <cell r="C2330">
            <v>5331</v>
          </cell>
        </row>
        <row r="2331">
          <cell r="C2331">
            <v>5382</v>
          </cell>
        </row>
        <row r="2332">
          <cell r="C2332">
            <v>5391</v>
          </cell>
        </row>
        <row r="2333">
          <cell r="C2333">
            <v>5394</v>
          </cell>
        </row>
        <row r="2334">
          <cell r="C2334">
            <v>5411</v>
          </cell>
        </row>
        <row r="2335">
          <cell r="C2335">
            <v>5413</v>
          </cell>
        </row>
        <row r="2336">
          <cell r="C2336">
            <v>5422</v>
          </cell>
        </row>
        <row r="2337">
          <cell r="C2337">
            <v>5431</v>
          </cell>
        </row>
        <row r="2338">
          <cell r="C2338">
            <v>5433</v>
          </cell>
        </row>
        <row r="2339">
          <cell r="C2339">
            <v>5511</v>
          </cell>
        </row>
        <row r="2340">
          <cell r="C2340">
            <v>5512</v>
          </cell>
        </row>
        <row r="2341">
          <cell r="C2341">
            <v>5513</v>
          </cell>
        </row>
        <row r="2342">
          <cell r="C2342">
            <v>5515</v>
          </cell>
        </row>
        <row r="2343">
          <cell r="C2343">
            <v>5517</v>
          </cell>
        </row>
        <row r="2344">
          <cell r="C2344">
            <v>5521</v>
          </cell>
        </row>
        <row r="2345">
          <cell r="C2345">
            <v>5522</v>
          </cell>
        </row>
        <row r="2346">
          <cell r="C2346">
            <v>5523</v>
          </cell>
        </row>
        <row r="2347">
          <cell r="C2347">
            <v>5524</v>
          </cell>
        </row>
        <row r="2348">
          <cell r="C2348">
            <v>5526</v>
          </cell>
        </row>
        <row r="2349">
          <cell r="C2349">
            <v>5527</v>
          </cell>
        </row>
        <row r="2350">
          <cell r="C2350">
            <v>5531</v>
          </cell>
        </row>
        <row r="2351">
          <cell r="C2351">
            <v>5532</v>
          </cell>
        </row>
        <row r="2352">
          <cell r="C2352">
            <v>5533</v>
          </cell>
        </row>
        <row r="2353">
          <cell r="C2353">
            <v>5551</v>
          </cell>
        </row>
        <row r="2354">
          <cell r="C2354">
            <v>5552</v>
          </cell>
        </row>
        <row r="2355">
          <cell r="C2355">
            <v>5553</v>
          </cell>
        </row>
        <row r="2356">
          <cell r="C2356">
            <v>5554</v>
          </cell>
        </row>
        <row r="2357">
          <cell r="C2357">
            <v>5555</v>
          </cell>
        </row>
        <row r="2358">
          <cell r="C2358">
            <v>5559</v>
          </cell>
        </row>
        <row r="2359">
          <cell r="C2359">
            <v>5581</v>
          </cell>
        </row>
        <row r="2360">
          <cell r="C2360">
            <v>5582</v>
          </cell>
        </row>
        <row r="2361">
          <cell r="C2361">
            <v>5583</v>
          </cell>
        </row>
        <row r="2362">
          <cell r="C2362">
            <v>5584</v>
          </cell>
        </row>
        <row r="2363">
          <cell r="C2363">
            <v>5586</v>
          </cell>
        </row>
        <row r="2364">
          <cell r="C2364">
            <v>5588</v>
          </cell>
        </row>
        <row r="2365">
          <cell r="C2365">
            <v>5611</v>
          </cell>
        </row>
        <row r="2366">
          <cell r="C2366">
            <v>5621</v>
          </cell>
        </row>
        <row r="2367">
          <cell r="C2367">
            <v>5622</v>
          </cell>
        </row>
        <row r="2368">
          <cell r="C2368">
            <v>5623</v>
          </cell>
        </row>
        <row r="2369">
          <cell r="C2369">
            <v>5631</v>
          </cell>
        </row>
        <row r="2370">
          <cell r="C2370">
            <v>5711</v>
          </cell>
        </row>
        <row r="2371">
          <cell r="C2371">
            <v>5712</v>
          </cell>
        </row>
        <row r="2372">
          <cell r="C2372">
            <v>5713</v>
          </cell>
        </row>
        <row r="2373">
          <cell r="C2373">
            <v>5717</v>
          </cell>
        </row>
        <row r="2374">
          <cell r="C2374">
            <v>5721</v>
          </cell>
        </row>
        <row r="2375">
          <cell r="C2375">
            <v>5722</v>
          </cell>
        </row>
        <row r="2376">
          <cell r="C2376">
            <v>5723</v>
          </cell>
        </row>
        <row r="2377">
          <cell r="C2377">
            <v>5724</v>
          </cell>
        </row>
        <row r="2378">
          <cell r="C2378">
            <v>5727</v>
          </cell>
        </row>
        <row r="2379">
          <cell r="C2379">
            <v>5731</v>
          </cell>
        </row>
        <row r="2380">
          <cell r="C2380">
            <v>5732</v>
          </cell>
        </row>
        <row r="2381">
          <cell r="C2381">
            <v>5733</v>
          </cell>
        </row>
        <row r="2382">
          <cell r="C2382">
            <v>5751</v>
          </cell>
        </row>
        <row r="2383">
          <cell r="C2383">
            <v>5752</v>
          </cell>
        </row>
        <row r="2384">
          <cell r="C2384">
            <v>5753</v>
          </cell>
        </row>
        <row r="2385">
          <cell r="C2385">
            <v>5754</v>
          </cell>
        </row>
        <row r="2386">
          <cell r="C2386">
            <v>5755</v>
          </cell>
        </row>
        <row r="2387">
          <cell r="C2387">
            <v>5759</v>
          </cell>
        </row>
        <row r="2388">
          <cell r="C2388">
            <v>5782</v>
          </cell>
        </row>
        <row r="2389">
          <cell r="C2389">
            <v>5783</v>
          </cell>
        </row>
        <row r="2390">
          <cell r="C2390">
            <v>5784</v>
          </cell>
        </row>
        <row r="2391">
          <cell r="C2391">
            <v>5786</v>
          </cell>
        </row>
        <row r="2392">
          <cell r="C2392">
            <v>5788</v>
          </cell>
        </row>
        <row r="2393">
          <cell r="C2393">
            <v>5811</v>
          </cell>
        </row>
        <row r="2394">
          <cell r="C2394">
            <v>5821</v>
          </cell>
        </row>
        <row r="2395">
          <cell r="C2395">
            <v>5823</v>
          </cell>
        </row>
        <row r="2396">
          <cell r="C2396">
            <v>5824</v>
          </cell>
        </row>
        <row r="2397">
          <cell r="C2397">
            <v>5831</v>
          </cell>
        </row>
        <row r="2398">
          <cell r="C2398">
            <v>5911</v>
          </cell>
        </row>
        <row r="2399">
          <cell r="C2399">
            <v>5921</v>
          </cell>
        </row>
        <row r="2400">
          <cell r="C2400">
            <v>5922</v>
          </cell>
        </row>
        <row r="2401">
          <cell r="C2401">
            <v>5924</v>
          </cell>
        </row>
        <row r="2402">
          <cell r="C2402">
            <v>5931</v>
          </cell>
        </row>
        <row r="2403">
          <cell r="C2403">
            <v>5952</v>
          </cell>
        </row>
        <row r="2404">
          <cell r="C2404">
            <v>5982</v>
          </cell>
        </row>
        <row r="2405">
          <cell r="C2405">
            <v>6011</v>
          </cell>
        </row>
        <row r="2406">
          <cell r="C2406">
            <v>6013</v>
          </cell>
        </row>
        <row r="2407">
          <cell r="C2407">
            <v>6021</v>
          </cell>
        </row>
        <row r="2408">
          <cell r="C2408">
            <v>6022</v>
          </cell>
        </row>
        <row r="2409">
          <cell r="C2409">
            <v>6031</v>
          </cell>
        </row>
        <row r="2410">
          <cell r="C2410">
            <v>6060</v>
          </cell>
        </row>
        <row r="2411">
          <cell r="C2411">
            <v>6061</v>
          </cell>
        </row>
        <row r="2412">
          <cell r="C2412">
            <v>6062</v>
          </cell>
        </row>
        <row r="2413">
          <cell r="C2413">
            <v>6064</v>
          </cell>
        </row>
        <row r="2414">
          <cell r="C2414">
            <v>6070</v>
          </cell>
        </row>
        <row r="2415">
          <cell r="C2415">
            <v>6091</v>
          </cell>
        </row>
        <row r="2416">
          <cell r="C2416">
            <v>6111</v>
          </cell>
        </row>
        <row r="2417">
          <cell r="C2417">
            <v>6121</v>
          </cell>
        </row>
        <row r="2418">
          <cell r="C2418">
            <v>6122</v>
          </cell>
        </row>
        <row r="2419">
          <cell r="C2419">
            <v>6131</v>
          </cell>
        </row>
        <row r="2420">
          <cell r="C2420">
            <v>6211</v>
          </cell>
        </row>
        <row r="2421">
          <cell r="C2421">
            <v>6221</v>
          </cell>
        </row>
        <row r="2422">
          <cell r="C2422">
            <v>6231</v>
          </cell>
        </row>
        <row r="2423">
          <cell r="C2423">
            <v>6360</v>
          </cell>
        </row>
        <row r="2424">
          <cell r="C2424">
            <v>6363</v>
          </cell>
        </row>
        <row r="2425">
          <cell r="C2425">
            <v>6370</v>
          </cell>
        </row>
        <row r="2426">
          <cell r="C2426">
            <v>6391</v>
          </cell>
        </row>
        <row r="2427">
          <cell r="C2427">
            <v>6451</v>
          </cell>
        </row>
        <row r="2428">
          <cell r="C2428">
            <v>6452</v>
          </cell>
        </row>
        <row r="2429">
          <cell r="C2429">
            <v>6453</v>
          </cell>
        </row>
        <row r="2430">
          <cell r="C2430">
            <v>6454</v>
          </cell>
        </row>
        <row r="2431">
          <cell r="C2431">
            <v>6511</v>
          </cell>
        </row>
        <row r="2432">
          <cell r="C2432">
            <v>6513</v>
          </cell>
        </row>
        <row r="2433">
          <cell r="C2433">
            <v>6521</v>
          </cell>
        </row>
        <row r="2434">
          <cell r="C2434">
            <v>6522</v>
          </cell>
        </row>
        <row r="2435">
          <cell r="C2435">
            <v>6523</v>
          </cell>
        </row>
        <row r="2436">
          <cell r="C2436">
            <v>6524</v>
          </cell>
        </row>
        <row r="2437">
          <cell r="C2437">
            <v>6531</v>
          </cell>
        </row>
        <row r="2438">
          <cell r="C2438">
            <v>6551</v>
          </cell>
        </row>
        <row r="2439">
          <cell r="C2439">
            <v>6552</v>
          </cell>
        </row>
        <row r="2440">
          <cell r="C2440">
            <v>6553</v>
          </cell>
        </row>
        <row r="2441">
          <cell r="C2441">
            <v>6583</v>
          </cell>
        </row>
        <row r="2442">
          <cell r="C2442">
            <v>6591</v>
          </cell>
        </row>
        <row r="2443">
          <cell r="C2443">
            <v>6592</v>
          </cell>
        </row>
        <row r="2444">
          <cell r="C2444">
            <v>6651</v>
          </cell>
        </row>
        <row r="2445">
          <cell r="C2445">
            <v>6652</v>
          </cell>
        </row>
        <row r="2446">
          <cell r="C2446">
            <v>6662</v>
          </cell>
        </row>
        <row r="2447">
          <cell r="C2447">
            <v>6671</v>
          </cell>
        </row>
        <row r="2448">
          <cell r="C2448">
            <v>6672</v>
          </cell>
        </row>
        <row r="2449">
          <cell r="C2449">
            <v>6673</v>
          </cell>
        </row>
        <row r="2450">
          <cell r="C2450">
            <v>6675</v>
          </cell>
        </row>
        <row r="2451">
          <cell r="C2451">
            <v>6676</v>
          </cell>
        </row>
        <row r="2452">
          <cell r="C2452">
            <v>6677</v>
          </cell>
        </row>
        <row r="2453">
          <cell r="C2453">
            <v>6678</v>
          </cell>
        </row>
        <row r="2454">
          <cell r="C2454">
            <v>6679</v>
          </cell>
        </row>
        <row r="2455">
          <cell r="C2455">
            <v>6680</v>
          </cell>
        </row>
        <row r="2456">
          <cell r="C2456">
            <v>6681</v>
          </cell>
        </row>
        <row r="2457">
          <cell r="C2457">
            <v>6682</v>
          </cell>
        </row>
        <row r="2458">
          <cell r="C2458">
            <v>6687</v>
          </cell>
        </row>
        <row r="2459">
          <cell r="C2459">
            <v>6692</v>
          </cell>
        </row>
        <row r="2460">
          <cell r="C2460">
            <v>6693</v>
          </cell>
        </row>
        <row r="2461">
          <cell r="C2461">
            <v>6752</v>
          </cell>
        </row>
        <row r="2462">
          <cell r="C2462">
            <v>6760</v>
          </cell>
        </row>
        <row r="2463">
          <cell r="C2463">
            <v>6761</v>
          </cell>
        </row>
        <row r="2464">
          <cell r="C2464">
            <v>6762</v>
          </cell>
        </row>
        <row r="2465">
          <cell r="C2465">
            <v>6772</v>
          </cell>
        </row>
        <row r="2466">
          <cell r="C2466">
            <v>6773</v>
          </cell>
        </row>
        <row r="2467">
          <cell r="C2467">
            <v>6774</v>
          </cell>
        </row>
        <row r="2468">
          <cell r="C2468">
            <v>6775</v>
          </cell>
        </row>
        <row r="2469">
          <cell r="C2469">
            <v>6870</v>
          </cell>
        </row>
        <row r="2470">
          <cell r="C2470">
            <v>6871</v>
          </cell>
        </row>
        <row r="2471">
          <cell r="C2471">
            <v>6873</v>
          </cell>
        </row>
        <row r="2472">
          <cell r="C2472">
            <v>1121</v>
          </cell>
        </row>
        <row r="2473">
          <cell r="C2473">
            <v>1123</v>
          </cell>
        </row>
        <row r="2474">
          <cell r="C2474">
            <v>1222</v>
          </cell>
        </row>
        <row r="2475">
          <cell r="C2475">
            <v>1321</v>
          </cell>
        </row>
        <row r="2476">
          <cell r="C2476">
            <v>1331</v>
          </cell>
        </row>
        <row r="2477">
          <cell r="C2477">
            <v>1511</v>
          </cell>
        </row>
        <row r="2478">
          <cell r="C2478">
            <v>1521</v>
          </cell>
        </row>
        <row r="2479">
          <cell r="C2479">
            <v>1522</v>
          </cell>
        </row>
        <row r="2480">
          <cell r="C2480">
            <v>1523</v>
          </cell>
        </row>
        <row r="2481">
          <cell r="C2481">
            <v>1524</v>
          </cell>
        </row>
        <row r="2482">
          <cell r="C2482">
            <v>1527</v>
          </cell>
        </row>
        <row r="2483">
          <cell r="C2483">
            <v>1531</v>
          </cell>
        </row>
        <row r="2484">
          <cell r="C2484">
            <v>1560</v>
          </cell>
        </row>
        <row r="2485">
          <cell r="C2485">
            <v>1561</v>
          </cell>
        </row>
        <row r="2486">
          <cell r="C2486">
            <v>1611</v>
          </cell>
        </row>
        <row r="2487">
          <cell r="C2487">
            <v>1621</v>
          </cell>
        </row>
        <row r="2488">
          <cell r="C2488">
            <v>1622</v>
          </cell>
        </row>
        <row r="2489">
          <cell r="C2489">
            <v>1623</v>
          </cell>
        </row>
        <row r="2490">
          <cell r="C2490">
            <v>1631</v>
          </cell>
        </row>
        <row r="2491">
          <cell r="C2491">
            <v>1811</v>
          </cell>
        </row>
        <row r="2492">
          <cell r="C2492">
            <v>1813</v>
          </cell>
        </row>
        <row r="2493">
          <cell r="C2493">
            <v>1817</v>
          </cell>
        </row>
        <row r="2494">
          <cell r="C2494">
            <v>1821</v>
          </cell>
        </row>
        <row r="2495">
          <cell r="C2495">
            <v>1822</v>
          </cell>
        </row>
        <row r="2496">
          <cell r="C2496">
            <v>1823</v>
          </cell>
        </row>
        <row r="2497">
          <cell r="C2497">
            <v>1824</v>
          </cell>
        </row>
        <row r="2498">
          <cell r="C2498">
            <v>1831</v>
          </cell>
        </row>
        <row r="2499">
          <cell r="C2499">
            <v>1832</v>
          </cell>
        </row>
        <row r="2500">
          <cell r="C2500">
            <v>1882</v>
          </cell>
        </row>
        <row r="2501">
          <cell r="C2501">
            <v>1884</v>
          </cell>
        </row>
        <row r="2502">
          <cell r="C2502">
            <v>1911</v>
          </cell>
        </row>
        <row r="2503">
          <cell r="C2503">
            <v>1921</v>
          </cell>
        </row>
        <row r="2504">
          <cell r="C2504">
            <v>1922</v>
          </cell>
        </row>
        <row r="2505">
          <cell r="C2505">
            <v>1923</v>
          </cell>
        </row>
        <row r="2506">
          <cell r="C2506">
            <v>1931</v>
          </cell>
        </row>
        <row r="2507">
          <cell r="C2507">
            <v>2011</v>
          </cell>
        </row>
        <row r="2508">
          <cell r="C2508">
            <v>2021</v>
          </cell>
        </row>
        <row r="2509">
          <cell r="C2509">
            <v>2022</v>
          </cell>
        </row>
        <row r="2510">
          <cell r="C2510">
            <v>2023</v>
          </cell>
        </row>
        <row r="2511">
          <cell r="C2511">
            <v>2093</v>
          </cell>
        </row>
        <row r="2512">
          <cell r="C2512">
            <v>2121</v>
          </cell>
        </row>
        <row r="2513">
          <cell r="C2513">
            <v>2123</v>
          </cell>
        </row>
        <row r="2514">
          <cell r="C2514">
            <v>2131</v>
          </cell>
        </row>
        <row r="2515">
          <cell r="C2515">
            <v>2211</v>
          </cell>
        </row>
        <row r="2516">
          <cell r="C2516">
            <v>2222</v>
          </cell>
        </row>
        <row r="2517">
          <cell r="C2517">
            <v>2223</v>
          </cell>
        </row>
        <row r="2518">
          <cell r="C2518">
            <v>2231</v>
          </cell>
        </row>
        <row r="2519">
          <cell r="C2519">
            <v>2311</v>
          </cell>
        </row>
        <row r="2520">
          <cell r="C2520">
            <v>2321</v>
          </cell>
        </row>
        <row r="2521">
          <cell r="C2521">
            <v>2322</v>
          </cell>
        </row>
        <row r="2522">
          <cell r="C2522">
            <v>2323</v>
          </cell>
        </row>
        <row r="2523">
          <cell r="C2523">
            <v>2324</v>
          </cell>
        </row>
        <row r="2524">
          <cell r="C2524">
            <v>2423</v>
          </cell>
        </row>
        <row r="2525">
          <cell r="C2525">
            <v>2511</v>
          </cell>
        </row>
        <row r="2526">
          <cell r="C2526">
            <v>2521</v>
          </cell>
        </row>
        <row r="2527">
          <cell r="C2527">
            <v>2522</v>
          </cell>
        </row>
        <row r="2528">
          <cell r="C2528">
            <v>2523</v>
          </cell>
        </row>
        <row r="2529">
          <cell r="C2529">
            <v>2524</v>
          </cell>
        </row>
        <row r="2530">
          <cell r="C2530">
            <v>2531</v>
          </cell>
        </row>
        <row r="2531">
          <cell r="C2531">
            <v>2582</v>
          </cell>
        </row>
        <row r="2532">
          <cell r="C2532">
            <v>2584</v>
          </cell>
        </row>
        <row r="2533">
          <cell r="C2533">
            <v>2621</v>
          </cell>
        </row>
        <row r="2534">
          <cell r="C2534">
            <v>2951</v>
          </cell>
        </row>
        <row r="2535">
          <cell r="C2535">
            <v>2952</v>
          </cell>
        </row>
        <row r="2536">
          <cell r="C2536">
            <v>2961</v>
          </cell>
        </row>
        <row r="2537">
          <cell r="C2537">
            <v>2962</v>
          </cell>
        </row>
        <row r="2538">
          <cell r="C2538">
            <v>2982</v>
          </cell>
        </row>
        <row r="2539">
          <cell r="C2539">
            <v>3011</v>
          </cell>
        </row>
        <row r="2540">
          <cell r="C2540">
            <v>3013</v>
          </cell>
        </row>
        <row r="2541">
          <cell r="C2541">
            <v>3016</v>
          </cell>
        </row>
        <row r="2542">
          <cell r="C2542">
            <v>3021</v>
          </cell>
        </row>
        <row r="2543">
          <cell r="C2543">
            <v>3022</v>
          </cell>
        </row>
        <row r="2544">
          <cell r="C2544">
            <v>3023</v>
          </cell>
        </row>
        <row r="2545">
          <cell r="C2545">
            <v>3024</v>
          </cell>
        </row>
        <row r="2546">
          <cell r="C2546">
            <v>3026</v>
          </cell>
        </row>
        <row r="2547">
          <cell r="C2547">
            <v>3027</v>
          </cell>
        </row>
        <row r="2548">
          <cell r="C2548">
            <v>3031</v>
          </cell>
        </row>
        <row r="2549">
          <cell r="C2549">
            <v>3032</v>
          </cell>
        </row>
        <row r="2550">
          <cell r="C2550">
            <v>3042</v>
          </cell>
        </row>
        <row r="2551">
          <cell r="C2551">
            <v>3054</v>
          </cell>
        </row>
        <row r="2552">
          <cell r="C2552">
            <v>3055</v>
          </cell>
        </row>
        <row r="2553">
          <cell r="C2553">
            <v>3081</v>
          </cell>
        </row>
        <row r="2554">
          <cell r="C2554">
            <v>3082</v>
          </cell>
        </row>
        <row r="2555">
          <cell r="C2555">
            <v>3083</v>
          </cell>
        </row>
        <row r="2556">
          <cell r="C2556">
            <v>3084</v>
          </cell>
        </row>
        <row r="2557">
          <cell r="C2557">
            <v>3086</v>
          </cell>
        </row>
        <row r="2558">
          <cell r="C2558">
            <v>3088</v>
          </cell>
        </row>
        <row r="2559">
          <cell r="C2559">
            <v>3091</v>
          </cell>
        </row>
        <row r="2560">
          <cell r="C2560">
            <v>3093</v>
          </cell>
        </row>
        <row r="2561">
          <cell r="C2561">
            <v>3094</v>
          </cell>
        </row>
        <row r="2562">
          <cell r="C2562">
            <v>3140</v>
          </cell>
        </row>
        <row r="2563">
          <cell r="C2563">
            <v>3141</v>
          </cell>
        </row>
        <row r="2564">
          <cell r="C2564">
            <v>3240</v>
          </cell>
        </row>
        <row r="2565">
          <cell r="C2565">
            <v>3241</v>
          </cell>
        </row>
        <row r="2566">
          <cell r="C2566">
            <v>3251</v>
          </cell>
        </row>
        <row r="2567">
          <cell r="C2567">
            <v>3252</v>
          </cell>
        </row>
        <row r="2568">
          <cell r="C2568">
            <v>3311</v>
          </cell>
        </row>
        <row r="2569">
          <cell r="C2569">
            <v>3391</v>
          </cell>
        </row>
        <row r="2570">
          <cell r="C2570">
            <v>3392</v>
          </cell>
        </row>
        <row r="2571">
          <cell r="C2571">
            <v>3393</v>
          </cell>
        </row>
        <row r="2572">
          <cell r="C2572">
            <v>3411</v>
          </cell>
        </row>
        <row r="2573">
          <cell r="C2573">
            <v>3412</v>
          </cell>
        </row>
        <row r="2574">
          <cell r="C2574">
            <v>3413</v>
          </cell>
        </row>
        <row r="2575">
          <cell r="C2575">
            <v>3421</v>
          </cell>
        </row>
        <row r="2576">
          <cell r="C2576">
            <v>3422</v>
          </cell>
        </row>
        <row r="2577">
          <cell r="C2577">
            <v>3423</v>
          </cell>
        </row>
        <row r="2578">
          <cell r="C2578">
            <v>3431</v>
          </cell>
        </row>
        <row r="2579">
          <cell r="C2579">
            <v>3451</v>
          </cell>
        </row>
        <row r="2580">
          <cell r="C2580">
            <v>3511</v>
          </cell>
        </row>
        <row r="2581">
          <cell r="C2581">
            <v>3522</v>
          </cell>
        </row>
        <row r="2582">
          <cell r="C2582">
            <v>3660</v>
          </cell>
        </row>
        <row r="2583">
          <cell r="C2583">
            <v>3760</v>
          </cell>
        </row>
        <row r="2584">
          <cell r="C2584">
            <v>3761</v>
          </cell>
        </row>
        <row r="2585">
          <cell r="C2585">
            <v>3762</v>
          </cell>
        </row>
        <row r="2586">
          <cell r="C2586">
            <v>3763</v>
          </cell>
        </row>
        <row r="2587">
          <cell r="C2587">
            <v>3764</v>
          </cell>
        </row>
        <row r="2588">
          <cell r="C2588">
            <v>3780</v>
          </cell>
        </row>
        <row r="2589">
          <cell r="C2589">
            <v>3792</v>
          </cell>
        </row>
        <row r="2590">
          <cell r="C2590">
            <v>3793</v>
          </cell>
        </row>
        <row r="2591">
          <cell r="C2591">
            <v>4011</v>
          </cell>
        </row>
        <row r="2592">
          <cell r="C2592">
            <v>4013</v>
          </cell>
        </row>
        <row r="2593">
          <cell r="C2593">
            <v>4021</v>
          </cell>
        </row>
        <row r="2594">
          <cell r="C2594">
            <v>4022</v>
          </cell>
        </row>
        <row r="2595">
          <cell r="C2595">
            <v>4023</v>
          </cell>
        </row>
        <row r="2596">
          <cell r="C2596">
            <v>4024</v>
          </cell>
        </row>
        <row r="2597">
          <cell r="C2597">
            <v>4031</v>
          </cell>
        </row>
        <row r="2598">
          <cell r="C2598">
            <v>4054</v>
          </cell>
        </row>
        <row r="2599">
          <cell r="C2599">
            <v>4140</v>
          </cell>
        </row>
        <row r="2600">
          <cell r="C2600">
            <v>4141</v>
          </cell>
        </row>
        <row r="2601">
          <cell r="C2601">
            <v>4160</v>
          </cell>
        </row>
        <row r="2602">
          <cell r="C2602">
            <v>4161</v>
          </cell>
        </row>
        <row r="2603">
          <cell r="C2603">
            <v>4260</v>
          </cell>
        </row>
        <row r="2604">
          <cell r="C2604">
            <v>4261</v>
          </cell>
        </row>
        <row r="2605">
          <cell r="C2605">
            <v>4262</v>
          </cell>
        </row>
        <row r="2606">
          <cell r="C2606">
            <v>4311</v>
          </cell>
        </row>
        <row r="2607">
          <cell r="C2607">
            <v>4360</v>
          </cell>
        </row>
        <row r="2608">
          <cell r="C2608">
            <v>4361</v>
          </cell>
        </row>
        <row r="2609">
          <cell r="C2609">
            <v>4362</v>
          </cell>
        </row>
        <row r="2610">
          <cell r="C2610">
            <v>4364</v>
          </cell>
        </row>
        <row r="2611">
          <cell r="C2611">
            <v>4511</v>
          </cell>
        </row>
        <row r="2612">
          <cell r="C2612">
            <v>4521</v>
          </cell>
        </row>
        <row r="2613">
          <cell r="C2613">
            <v>4522</v>
          </cell>
        </row>
        <row r="2614">
          <cell r="C2614">
            <v>4523</v>
          </cell>
        </row>
        <row r="2615">
          <cell r="C2615">
            <v>4524</v>
          </cell>
        </row>
        <row r="2616">
          <cell r="C2616">
            <v>4531</v>
          </cell>
        </row>
        <row r="2617">
          <cell r="C2617">
            <v>4582</v>
          </cell>
        </row>
        <row r="2618">
          <cell r="C2618">
            <v>4611</v>
          </cell>
        </row>
        <row r="2619">
          <cell r="C2619">
            <v>4621</v>
          </cell>
        </row>
        <row r="2620">
          <cell r="C2620">
            <v>4622</v>
          </cell>
        </row>
        <row r="2621">
          <cell r="C2621">
            <v>4623</v>
          </cell>
        </row>
        <row r="2622">
          <cell r="C2622">
            <v>4631</v>
          </cell>
        </row>
        <row r="2623">
          <cell r="C2623">
            <v>4711</v>
          </cell>
        </row>
        <row r="2624">
          <cell r="C2624">
            <v>4713</v>
          </cell>
        </row>
        <row r="2625">
          <cell r="C2625">
            <v>4721</v>
          </cell>
        </row>
        <row r="2626">
          <cell r="C2626">
            <v>4722</v>
          </cell>
        </row>
        <row r="2627">
          <cell r="C2627">
            <v>4731</v>
          </cell>
        </row>
        <row r="2628">
          <cell r="C2628">
            <v>4891</v>
          </cell>
        </row>
        <row r="2629">
          <cell r="C2629">
            <v>4892</v>
          </cell>
        </row>
        <row r="2630">
          <cell r="C2630">
            <v>4893</v>
          </cell>
        </row>
        <row r="2631">
          <cell r="C2631">
            <v>5011</v>
          </cell>
        </row>
        <row r="2632">
          <cell r="C2632">
            <v>5013</v>
          </cell>
        </row>
        <row r="2633">
          <cell r="C2633">
            <v>5022</v>
          </cell>
        </row>
        <row r="2634">
          <cell r="C2634">
            <v>5054</v>
          </cell>
        </row>
        <row r="2635">
          <cell r="C2635">
            <v>5055</v>
          </cell>
        </row>
        <row r="2636">
          <cell r="C2636">
            <v>5059</v>
          </cell>
        </row>
        <row r="2637">
          <cell r="C2637">
            <v>5111</v>
          </cell>
        </row>
        <row r="2638">
          <cell r="C2638">
            <v>5112</v>
          </cell>
        </row>
        <row r="2639">
          <cell r="C2639">
            <v>5113</v>
          </cell>
        </row>
        <row r="2640">
          <cell r="C2640">
            <v>5117</v>
          </cell>
        </row>
        <row r="2641">
          <cell r="C2641">
            <v>5121</v>
          </cell>
        </row>
        <row r="2642">
          <cell r="C2642">
            <v>5122</v>
          </cell>
        </row>
        <row r="2643">
          <cell r="C2643">
            <v>5123</v>
          </cell>
        </row>
        <row r="2644">
          <cell r="C2644">
            <v>5124</v>
          </cell>
        </row>
        <row r="2645">
          <cell r="C2645">
            <v>5126</v>
          </cell>
        </row>
        <row r="2646">
          <cell r="C2646">
            <v>5131</v>
          </cell>
        </row>
        <row r="2647">
          <cell r="C2647">
            <v>5132</v>
          </cell>
        </row>
        <row r="2648">
          <cell r="C2648">
            <v>5133</v>
          </cell>
        </row>
        <row r="2649">
          <cell r="C2649">
            <v>5181</v>
          </cell>
        </row>
        <row r="2650">
          <cell r="C2650">
            <v>5182</v>
          </cell>
        </row>
        <row r="2651">
          <cell r="C2651">
            <v>5183</v>
          </cell>
        </row>
        <row r="2652">
          <cell r="C2652">
            <v>5184</v>
          </cell>
        </row>
        <row r="2653">
          <cell r="C2653">
            <v>5186</v>
          </cell>
        </row>
        <row r="2654">
          <cell r="C2654">
            <v>5188</v>
          </cell>
        </row>
        <row r="2655">
          <cell r="C2655">
            <v>5211</v>
          </cell>
        </row>
        <row r="2656">
          <cell r="C2656">
            <v>5221</v>
          </cell>
        </row>
        <row r="2657">
          <cell r="C2657">
            <v>5222</v>
          </cell>
        </row>
        <row r="2658">
          <cell r="C2658">
            <v>5223</v>
          </cell>
        </row>
        <row r="2659">
          <cell r="C2659">
            <v>5224</v>
          </cell>
        </row>
        <row r="2660">
          <cell r="C2660">
            <v>5231</v>
          </cell>
        </row>
        <row r="2661">
          <cell r="C2661">
            <v>5311</v>
          </cell>
        </row>
        <row r="2662">
          <cell r="C2662">
            <v>5313</v>
          </cell>
        </row>
        <row r="2663">
          <cell r="C2663">
            <v>5321</v>
          </cell>
        </row>
        <row r="2664">
          <cell r="C2664">
            <v>5322</v>
          </cell>
        </row>
        <row r="2665">
          <cell r="C2665">
            <v>5323</v>
          </cell>
        </row>
        <row r="2666">
          <cell r="C2666">
            <v>5324</v>
          </cell>
        </row>
        <row r="2667">
          <cell r="C2667">
            <v>5331</v>
          </cell>
        </row>
        <row r="2668">
          <cell r="C2668">
            <v>5382</v>
          </cell>
        </row>
        <row r="2669">
          <cell r="C2669">
            <v>5391</v>
          </cell>
        </row>
        <row r="2670">
          <cell r="C2670">
            <v>5394</v>
          </cell>
        </row>
        <row r="2671">
          <cell r="C2671">
            <v>5411</v>
          </cell>
        </row>
        <row r="2672">
          <cell r="C2672">
            <v>5413</v>
          </cell>
        </row>
        <row r="2673">
          <cell r="C2673">
            <v>5422</v>
          </cell>
        </row>
        <row r="2674">
          <cell r="C2674">
            <v>5424</v>
          </cell>
        </row>
        <row r="2675">
          <cell r="C2675">
            <v>5431</v>
          </cell>
        </row>
        <row r="2676">
          <cell r="C2676">
            <v>5511</v>
          </cell>
        </row>
        <row r="2677">
          <cell r="C2677">
            <v>5512</v>
          </cell>
        </row>
        <row r="2678">
          <cell r="C2678">
            <v>5513</v>
          </cell>
        </row>
        <row r="2679">
          <cell r="C2679">
            <v>5515</v>
          </cell>
        </row>
        <row r="2680">
          <cell r="C2680">
            <v>5517</v>
          </cell>
        </row>
        <row r="2681">
          <cell r="C2681">
            <v>5521</v>
          </cell>
        </row>
        <row r="2682">
          <cell r="C2682">
            <v>5522</v>
          </cell>
        </row>
        <row r="2683">
          <cell r="C2683">
            <v>5523</v>
          </cell>
        </row>
        <row r="2684">
          <cell r="C2684">
            <v>5524</v>
          </cell>
        </row>
        <row r="2685">
          <cell r="C2685">
            <v>5526</v>
          </cell>
        </row>
        <row r="2686">
          <cell r="C2686">
            <v>5527</v>
          </cell>
        </row>
        <row r="2687">
          <cell r="C2687">
            <v>5531</v>
          </cell>
        </row>
        <row r="2688">
          <cell r="C2688">
            <v>5532</v>
          </cell>
        </row>
        <row r="2689">
          <cell r="C2689">
            <v>5533</v>
          </cell>
        </row>
        <row r="2690">
          <cell r="C2690">
            <v>5551</v>
          </cell>
        </row>
        <row r="2691">
          <cell r="C2691">
            <v>5552</v>
          </cell>
        </row>
        <row r="2692">
          <cell r="C2692">
            <v>5553</v>
          </cell>
        </row>
        <row r="2693">
          <cell r="C2693">
            <v>5554</v>
          </cell>
        </row>
        <row r="2694">
          <cell r="C2694">
            <v>5555</v>
          </cell>
        </row>
        <row r="2695">
          <cell r="C2695">
            <v>5559</v>
          </cell>
        </row>
        <row r="2696">
          <cell r="C2696">
            <v>5581</v>
          </cell>
        </row>
        <row r="2697">
          <cell r="C2697">
            <v>5582</v>
          </cell>
        </row>
        <row r="2698">
          <cell r="C2698">
            <v>5583</v>
          </cell>
        </row>
        <row r="2699">
          <cell r="C2699">
            <v>5584</v>
          </cell>
        </row>
        <row r="2700">
          <cell r="C2700">
            <v>5586</v>
          </cell>
        </row>
        <row r="2701">
          <cell r="C2701">
            <v>5588</v>
          </cell>
        </row>
        <row r="2702">
          <cell r="C2702">
            <v>5611</v>
          </cell>
        </row>
        <row r="2703">
          <cell r="C2703">
            <v>5711</v>
          </cell>
        </row>
        <row r="2704">
          <cell r="C2704">
            <v>5712</v>
          </cell>
        </row>
        <row r="2705">
          <cell r="C2705">
            <v>5713</v>
          </cell>
        </row>
        <row r="2706">
          <cell r="C2706">
            <v>5717</v>
          </cell>
        </row>
        <row r="2707">
          <cell r="C2707">
            <v>5721</v>
          </cell>
        </row>
        <row r="2708">
          <cell r="C2708">
            <v>5722</v>
          </cell>
        </row>
        <row r="2709">
          <cell r="C2709">
            <v>5723</v>
          </cell>
        </row>
        <row r="2710">
          <cell r="C2710">
            <v>5724</v>
          </cell>
        </row>
        <row r="2711">
          <cell r="C2711">
            <v>5727</v>
          </cell>
        </row>
        <row r="2712">
          <cell r="C2712">
            <v>5731</v>
          </cell>
        </row>
        <row r="2713">
          <cell r="C2713">
            <v>5732</v>
          </cell>
        </row>
        <row r="2714">
          <cell r="C2714">
            <v>5733</v>
          </cell>
        </row>
        <row r="2715">
          <cell r="C2715">
            <v>5751</v>
          </cell>
        </row>
        <row r="2716">
          <cell r="C2716">
            <v>5752</v>
          </cell>
        </row>
        <row r="2717">
          <cell r="C2717">
            <v>5753</v>
          </cell>
        </row>
        <row r="2718">
          <cell r="C2718">
            <v>5754</v>
          </cell>
        </row>
        <row r="2719">
          <cell r="C2719">
            <v>5759</v>
          </cell>
        </row>
        <row r="2720">
          <cell r="C2720">
            <v>5782</v>
          </cell>
        </row>
        <row r="2721">
          <cell r="C2721">
            <v>5784</v>
          </cell>
        </row>
        <row r="2722">
          <cell r="C2722">
            <v>5786</v>
          </cell>
        </row>
        <row r="2723">
          <cell r="C2723">
            <v>5788</v>
          </cell>
        </row>
        <row r="2724">
          <cell r="C2724">
            <v>5811</v>
          </cell>
        </row>
        <row r="2725">
          <cell r="C2725">
            <v>5821</v>
          </cell>
        </row>
        <row r="2726">
          <cell r="C2726">
            <v>5831</v>
          </cell>
        </row>
        <row r="2727">
          <cell r="C2727">
            <v>5911</v>
          </cell>
        </row>
        <row r="2728">
          <cell r="C2728">
            <v>5921</v>
          </cell>
        </row>
        <row r="2729">
          <cell r="C2729">
            <v>5922</v>
          </cell>
        </row>
        <row r="2730">
          <cell r="C2730">
            <v>5924</v>
          </cell>
        </row>
        <row r="2731">
          <cell r="C2731">
            <v>5931</v>
          </cell>
        </row>
        <row r="2732">
          <cell r="C2732">
            <v>5982</v>
          </cell>
        </row>
        <row r="2733">
          <cell r="C2733">
            <v>6011</v>
          </cell>
        </row>
        <row r="2734">
          <cell r="C2734">
            <v>6013</v>
          </cell>
        </row>
        <row r="2735">
          <cell r="C2735">
            <v>6021</v>
          </cell>
        </row>
        <row r="2736">
          <cell r="C2736">
            <v>6022</v>
          </cell>
        </row>
        <row r="2737">
          <cell r="C2737">
            <v>6031</v>
          </cell>
        </row>
        <row r="2738">
          <cell r="C2738">
            <v>6060</v>
          </cell>
        </row>
        <row r="2739">
          <cell r="C2739">
            <v>6061</v>
          </cell>
        </row>
        <row r="2740">
          <cell r="C2740">
            <v>6062</v>
          </cell>
        </row>
        <row r="2741">
          <cell r="C2741">
            <v>6064</v>
          </cell>
        </row>
        <row r="2742">
          <cell r="C2742">
            <v>6070</v>
          </cell>
        </row>
        <row r="2743">
          <cell r="C2743">
            <v>6091</v>
          </cell>
        </row>
        <row r="2744">
          <cell r="C2744">
            <v>6121</v>
          </cell>
        </row>
        <row r="2745">
          <cell r="C2745">
            <v>6131</v>
          </cell>
        </row>
        <row r="2746">
          <cell r="C2746">
            <v>6211</v>
          </cell>
        </row>
        <row r="2747">
          <cell r="C2747">
            <v>6221</v>
          </cell>
        </row>
        <row r="2748">
          <cell r="C2748">
            <v>6231</v>
          </cell>
        </row>
        <row r="2749">
          <cell r="C2749">
            <v>6360</v>
          </cell>
        </row>
        <row r="2750">
          <cell r="C2750">
            <v>6361</v>
          </cell>
        </row>
        <row r="2751">
          <cell r="C2751">
            <v>6363</v>
          </cell>
        </row>
        <row r="2752">
          <cell r="C2752">
            <v>6370</v>
          </cell>
        </row>
        <row r="2753">
          <cell r="C2753">
            <v>6391</v>
          </cell>
        </row>
        <row r="2754">
          <cell r="C2754">
            <v>6451</v>
          </cell>
        </row>
        <row r="2755">
          <cell r="C2755">
            <v>6452</v>
          </cell>
        </row>
        <row r="2756">
          <cell r="C2756">
            <v>6453</v>
          </cell>
        </row>
        <row r="2757">
          <cell r="C2757">
            <v>6454</v>
          </cell>
        </row>
        <row r="2758">
          <cell r="C2758">
            <v>6511</v>
          </cell>
        </row>
        <row r="2759">
          <cell r="C2759">
            <v>6513</v>
          </cell>
        </row>
        <row r="2760">
          <cell r="C2760">
            <v>6521</v>
          </cell>
        </row>
        <row r="2761">
          <cell r="C2761">
            <v>6522</v>
          </cell>
        </row>
        <row r="2762">
          <cell r="C2762">
            <v>6523</v>
          </cell>
        </row>
        <row r="2763">
          <cell r="C2763">
            <v>6531</v>
          </cell>
        </row>
        <row r="2764">
          <cell r="C2764">
            <v>6551</v>
          </cell>
        </row>
        <row r="2765">
          <cell r="C2765">
            <v>6552</v>
          </cell>
        </row>
        <row r="2766">
          <cell r="C2766">
            <v>6583</v>
          </cell>
        </row>
        <row r="2767">
          <cell r="C2767">
            <v>6591</v>
          </cell>
        </row>
        <row r="2768">
          <cell r="C2768">
            <v>6592</v>
          </cell>
        </row>
        <row r="2769">
          <cell r="C2769">
            <v>6652</v>
          </cell>
        </row>
        <row r="2770">
          <cell r="C2770">
            <v>6662</v>
          </cell>
        </row>
        <row r="2771">
          <cell r="C2771">
            <v>6671</v>
          </cell>
        </row>
        <row r="2772">
          <cell r="C2772">
            <v>6672</v>
          </cell>
        </row>
        <row r="2773">
          <cell r="C2773">
            <v>6673</v>
          </cell>
        </row>
        <row r="2774">
          <cell r="C2774">
            <v>6675</v>
          </cell>
        </row>
        <row r="2775">
          <cell r="C2775">
            <v>6677</v>
          </cell>
        </row>
        <row r="2776">
          <cell r="C2776">
            <v>6678</v>
          </cell>
        </row>
        <row r="2777">
          <cell r="C2777">
            <v>6679</v>
          </cell>
        </row>
        <row r="2778">
          <cell r="C2778">
            <v>6680</v>
          </cell>
        </row>
        <row r="2779">
          <cell r="C2779">
            <v>6681</v>
          </cell>
        </row>
        <row r="2780">
          <cell r="C2780">
            <v>6682</v>
          </cell>
        </row>
        <row r="2781">
          <cell r="C2781">
            <v>6687</v>
          </cell>
        </row>
        <row r="2782">
          <cell r="C2782">
            <v>6692</v>
          </cell>
        </row>
        <row r="2783">
          <cell r="C2783">
            <v>6693</v>
          </cell>
        </row>
        <row r="2784">
          <cell r="C2784">
            <v>6750</v>
          </cell>
        </row>
        <row r="2785">
          <cell r="C2785">
            <v>6760</v>
          </cell>
        </row>
        <row r="2786">
          <cell r="C2786">
            <v>6761</v>
          </cell>
        </row>
        <row r="2787">
          <cell r="C2787">
            <v>6762</v>
          </cell>
        </row>
        <row r="2788">
          <cell r="C2788">
            <v>6772</v>
          </cell>
        </row>
        <row r="2789">
          <cell r="C2789">
            <v>6773</v>
          </cell>
        </row>
        <row r="2790">
          <cell r="C2790">
            <v>6774</v>
          </cell>
        </row>
        <row r="2791">
          <cell r="C2791">
            <v>6775</v>
          </cell>
        </row>
        <row r="2792">
          <cell r="C2792">
            <v>6871</v>
          </cell>
        </row>
        <row r="2793">
          <cell r="C2793">
            <v>6872</v>
          </cell>
        </row>
        <row r="2794">
          <cell r="C2794">
            <v>6873</v>
          </cell>
        </row>
        <row r="2795">
          <cell r="C2795">
            <v>1131</v>
          </cell>
        </row>
        <row r="2796">
          <cell r="C2796">
            <v>1511</v>
          </cell>
        </row>
        <row r="2797">
          <cell r="C2797">
            <v>1521</v>
          </cell>
        </row>
        <row r="2798">
          <cell r="C2798">
            <v>1522</v>
          </cell>
        </row>
        <row r="2799">
          <cell r="C2799">
            <v>1523</v>
          </cell>
        </row>
        <row r="2800">
          <cell r="C2800">
            <v>1524</v>
          </cell>
        </row>
        <row r="2801">
          <cell r="C2801">
            <v>1527</v>
          </cell>
        </row>
        <row r="2802">
          <cell r="C2802">
            <v>1531</v>
          </cell>
        </row>
        <row r="2803">
          <cell r="C2803">
            <v>1560</v>
          </cell>
        </row>
        <row r="2804">
          <cell r="C2804">
            <v>1561</v>
          </cell>
        </row>
        <row r="2805">
          <cell r="C2805">
            <v>1611</v>
          </cell>
        </row>
        <row r="2806">
          <cell r="C2806">
            <v>1621</v>
          </cell>
        </row>
        <row r="2807">
          <cell r="C2807">
            <v>1622</v>
          </cell>
        </row>
        <row r="2808">
          <cell r="C2808">
            <v>1623</v>
          </cell>
        </row>
        <row r="2809">
          <cell r="C2809">
            <v>1631</v>
          </cell>
        </row>
        <row r="2810">
          <cell r="C2810">
            <v>1811</v>
          </cell>
        </row>
        <row r="2811">
          <cell r="C2811">
            <v>1813</v>
          </cell>
        </row>
        <row r="2812">
          <cell r="C2812">
            <v>1817</v>
          </cell>
        </row>
        <row r="2813">
          <cell r="C2813">
            <v>1821</v>
          </cell>
        </row>
        <row r="2814">
          <cell r="C2814">
            <v>1822</v>
          </cell>
        </row>
        <row r="2815">
          <cell r="C2815">
            <v>1823</v>
          </cell>
        </row>
        <row r="2816">
          <cell r="C2816">
            <v>1824</v>
          </cell>
        </row>
        <row r="2817">
          <cell r="C2817">
            <v>1831</v>
          </cell>
        </row>
        <row r="2818">
          <cell r="C2818">
            <v>1832</v>
          </cell>
        </row>
        <row r="2819">
          <cell r="C2819">
            <v>1882</v>
          </cell>
        </row>
        <row r="2820">
          <cell r="C2820">
            <v>1911</v>
          </cell>
        </row>
        <row r="2821">
          <cell r="C2821">
            <v>1921</v>
          </cell>
        </row>
        <row r="2822">
          <cell r="C2822">
            <v>1922</v>
          </cell>
        </row>
        <row r="2823">
          <cell r="C2823">
            <v>1923</v>
          </cell>
        </row>
        <row r="2824">
          <cell r="C2824">
            <v>1931</v>
          </cell>
        </row>
        <row r="2825">
          <cell r="C2825">
            <v>2011</v>
          </cell>
        </row>
        <row r="2826">
          <cell r="C2826">
            <v>2021</v>
          </cell>
        </row>
        <row r="2827">
          <cell r="C2827">
            <v>2022</v>
          </cell>
        </row>
        <row r="2828">
          <cell r="C2828">
            <v>2023</v>
          </cell>
        </row>
        <row r="2829">
          <cell r="C2829">
            <v>2093</v>
          </cell>
        </row>
        <row r="2830">
          <cell r="C2830">
            <v>2121</v>
          </cell>
        </row>
        <row r="2831">
          <cell r="C2831">
            <v>2221</v>
          </cell>
        </row>
        <row r="2832">
          <cell r="C2832">
            <v>2223</v>
          </cell>
        </row>
        <row r="2833">
          <cell r="C2833">
            <v>2511</v>
          </cell>
        </row>
        <row r="2834">
          <cell r="C2834">
            <v>2521</v>
          </cell>
        </row>
        <row r="2835">
          <cell r="C2835">
            <v>2522</v>
          </cell>
        </row>
        <row r="2836">
          <cell r="C2836">
            <v>2523</v>
          </cell>
        </row>
        <row r="2837">
          <cell r="C2837">
            <v>2524</v>
          </cell>
        </row>
        <row r="2838">
          <cell r="C2838">
            <v>2531</v>
          </cell>
        </row>
        <row r="2839">
          <cell r="C2839">
            <v>2582</v>
          </cell>
        </row>
        <row r="2840">
          <cell r="C2840">
            <v>2584</v>
          </cell>
        </row>
        <row r="2841">
          <cell r="C2841">
            <v>2951</v>
          </cell>
        </row>
        <row r="2842">
          <cell r="C2842">
            <v>2952</v>
          </cell>
        </row>
        <row r="2843">
          <cell r="C2843">
            <v>3011</v>
          </cell>
        </row>
        <row r="2844">
          <cell r="C2844">
            <v>3013</v>
          </cell>
        </row>
        <row r="2845">
          <cell r="C2845">
            <v>3021</v>
          </cell>
        </row>
        <row r="2846">
          <cell r="C2846">
            <v>3022</v>
          </cell>
        </row>
        <row r="2847">
          <cell r="C2847">
            <v>3023</v>
          </cell>
        </row>
        <row r="2848">
          <cell r="C2848">
            <v>3024</v>
          </cell>
        </row>
        <row r="2849">
          <cell r="C2849">
            <v>3026</v>
          </cell>
        </row>
        <row r="2850">
          <cell r="C2850">
            <v>3027</v>
          </cell>
        </row>
        <row r="2851">
          <cell r="C2851">
            <v>3031</v>
          </cell>
        </row>
        <row r="2852">
          <cell r="C2852">
            <v>3032</v>
          </cell>
        </row>
        <row r="2853">
          <cell r="C2853">
            <v>3042</v>
          </cell>
        </row>
        <row r="2854">
          <cell r="C2854">
            <v>3054</v>
          </cell>
        </row>
        <row r="2855">
          <cell r="C2855">
            <v>3055</v>
          </cell>
        </row>
        <row r="2856">
          <cell r="C2856">
            <v>3081</v>
          </cell>
        </row>
        <row r="2857">
          <cell r="C2857">
            <v>3082</v>
          </cell>
        </row>
        <row r="2858">
          <cell r="C2858">
            <v>3083</v>
          </cell>
        </row>
        <row r="2859">
          <cell r="C2859">
            <v>3084</v>
          </cell>
        </row>
        <row r="2860">
          <cell r="C2860">
            <v>3086</v>
          </cell>
        </row>
        <row r="2861">
          <cell r="C2861">
            <v>3088</v>
          </cell>
        </row>
        <row r="2862">
          <cell r="C2862">
            <v>3091</v>
          </cell>
        </row>
        <row r="2863">
          <cell r="C2863">
            <v>3093</v>
          </cell>
        </row>
        <row r="2864">
          <cell r="C2864">
            <v>3094</v>
          </cell>
        </row>
        <row r="2865">
          <cell r="C2865">
            <v>3140</v>
          </cell>
        </row>
        <row r="2866">
          <cell r="C2866">
            <v>3141</v>
          </cell>
        </row>
        <row r="2867">
          <cell r="C2867">
            <v>3240</v>
          </cell>
        </row>
        <row r="2868">
          <cell r="C2868">
            <v>3251</v>
          </cell>
        </row>
        <row r="2869">
          <cell r="C2869">
            <v>3252</v>
          </cell>
        </row>
        <row r="2870">
          <cell r="C2870">
            <v>3391</v>
          </cell>
        </row>
        <row r="2871">
          <cell r="C2871">
            <v>3392</v>
          </cell>
        </row>
        <row r="2872">
          <cell r="C2872">
            <v>3411</v>
          </cell>
        </row>
        <row r="2873">
          <cell r="C2873">
            <v>3421</v>
          </cell>
        </row>
        <row r="2874">
          <cell r="C2874">
            <v>3422</v>
          </cell>
        </row>
        <row r="2875">
          <cell r="C2875">
            <v>3423</v>
          </cell>
        </row>
        <row r="2876">
          <cell r="C2876">
            <v>3431</v>
          </cell>
        </row>
        <row r="2877">
          <cell r="C2877">
            <v>3511</v>
          </cell>
        </row>
        <row r="2878">
          <cell r="C2878">
            <v>3522</v>
          </cell>
        </row>
        <row r="2879">
          <cell r="C2879">
            <v>3660</v>
          </cell>
        </row>
        <row r="2880">
          <cell r="C2880">
            <v>3760</v>
          </cell>
        </row>
        <row r="2881">
          <cell r="C2881">
            <v>3761</v>
          </cell>
        </row>
        <row r="2882">
          <cell r="C2882">
            <v>3762</v>
          </cell>
        </row>
        <row r="2883">
          <cell r="C2883">
            <v>3763</v>
          </cell>
        </row>
        <row r="2884">
          <cell r="C2884">
            <v>3764</v>
          </cell>
        </row>
        <row r="2885">
          <cell r="C2885">
            <v>3780</v>
          </cell>
        </row>
        <row r="2886">
          <cell r="C2886">
            <v>3792</v>
          </cell>
        </row>
        <row r="2887">
          <cell r="C2887">
            <v>3793</v>
          </cell>
        </row>
        <row r="2888">
          <cell r="C2888">
            <v>4011</v>
          </cell>
        </row>
        <row r="2889">
          <cell r="C2889">
            <v>4021</v>
          </cell>
        </row>
        <row r="2890">
          <cell r="C2890">
            <v>4022</v>
          </cell>
        </row>
        <row r="2891">
          <cell r="C2891">
            <v>4023</v>
          </cell>
        </row>
        <row r="2892">
          <cell r="C2892">
            <v>4024</v>
          </cell>
        </row>
        <row r="2893">
          <cell r="C2893">
            <v>4031</v>
          </cell>
        </row>
        <row r="2894">
          <cell r="C2894">
            <v>4054</v>
          </cell>
        </row>
        <row r="2895">
          <cell r="C2895">
            <v>4140</v>
          </cell>
        </row>
        <row r="2896">
          <cell r="C2896">
            <v>4141</v>
          </cell>
        </row>
        <row r="2897">
          <cell r="C2897">
            <v>4160</v>
          </cell>
        </row>
        <row r="2898">
          <cell r="C2898">
            <v>4161</v>
          </cell>
        </row>
        <row r="2899">
          <cell r="C2899">
            <v>4260</v>
          </cell>
        </row>
        <row r="2900">
          <cell r="C2900">
            <v>4261</v>
          </cell>
        </row>
        <row r="2901">
          <cell r="C2901">
            <v>4262</v>
          </cell>
        </row>
        <row r="2902">
          <cell r="C2902">
            <v>4360</v>
          </cell>
        </row>
        <row r="2903">
          <cell r="C2903">
            <v>4361</v>
          </cell>
        </row>
        <row r="2904">
          <cell r="C2904">
            <v>4362</v>
          </cell>
        </row>
        <row r="2905">
          <cell r="C2905">
            <v>4364</v>
          </cell>
        </row>
        <row r="2906">
          <cell r="C2906">
            <v>4511</v>
          </cell>
        </row>
        <row r="2907">
          <cell r="C2907">
            <v>4521</v>
          </cell>
        </row>
        <row r="2908">
          <cell r="C2908">
            <v>4522</v>
          </cell>
        </row>
        <row r="2909">
          <cell r="C2909">
            <v>4523</v>
          </cell>
        </row>
        <row r="2910">
          <cell r="C2910">
            <v>4531</v>
          </cell>
        </row>
        <row r="2911">
          <cell r="C2911">
            <v>4582</v>
          </cell>
        </row>
        <row r="2912">
          <cell r="C2912">
            <v>4611</v>
          </cell>
        </row>
        <row r="2913">
          <cell r="C2913">
            <v>4621</v>
          </cell>
        </row>
        <row r="2914">
          <cell r="C2914">
            <v>4622</v>
          </cell>
        </row>
        <row r="2915">
          <cell r="C2915">
            <v>4623</v>
          </cell>
        </row>
        <row r="2916">
          <cell r="C2916">
            <v>4631</v>
          </cell>
        </row>
        <row r="2917">
          <cell r="C2917">
            <v>4711</v>
          </cell>
        </row>
        <row r="2918">
          <cell r="C2918">
            <v>4713</v>
          </cell>
        </row>
        <row r="2919">
          <cell r="C2919">
            <v>4721</v>
          </cell>
        </row>
        <row r="2920">
          <cell r="C2920">
            <v>4722</v>
          </cell>
        </row>
        <row r="2921">
          <cell r="C2921">
            <v>4731</v>
          </cell>
        </row>
        <row r="2922">
          <cell r="C2922">
            <v>4891</v>
          </cell>
        </row>
        <row r="2923">
          <cell r="C2923">
            <v>4892</v>
          </cell>
        </row>
        <row r="2924">
          <cell r="C2924">
            <v>4893</v>
          </cell>
        </row>
        <row r="2925">
          <cell r="C2925">
            <v>5011</v>
          </cell>
        </row>
        <row r="2926">
          <cell r="C2926">
            <v>5013</v>
          </cell>
        </row>
        <row r="2927">
          <cell r="C2927">
            <v>5022</v>
          </cell>
        </row>
        <row r="2928">
          <cell r="C2928">
            <v>5054</v>
          </cell>
        </row>
        <row r="2929">
          <cell r="C2929">
            <v>5055</v>
          </cell>
        </row>
        <row r="2930">
          <cell r="C2930">
            <v>5059</v>
          </cell>
        </row>
        <row r="2931">
          <cell r="C2931">
            <v>5111</v>
          </cell>
        </row>
        <row r="2932">
          <cell r="C2932">
            <v>5112</v>
          </cell>
        </row>
        <row r="2933">
          <cell r="C2933">
            <v>5113</v>
          </cell>
        </row>
        <row r="2934">
          <cell r="C2934">
            <v>5117</v>
          </cell>
        </row>
        <row r="2935">
          <cell r="C2935">
            <v>5121</v>
          </cell>
        </row>
        <row r="2936">
          <cell r="C2936">
            <v>5122</v>
          </cell>
        </row>
        <row r="2937">
          <cell r="C2937">
            <v>5123</v>
          </cell>
        </row>
        <row r="2938">
          <cell r="C2938">
            <v>5124</v>
          </cell>
        </row>
        <row r="2939">
          <cell r="C2939">
            <v>5126</v>
          </cell>
        </row>
        <row r="2940">
          <cell r="C2940">
            <v>5127</v>
          </cell>
        </row>
        <row r="2941">
          <cell r="C2941">
            <v>5131</v>
          </cell>
        </row>
        <row r="2942">
          <cell r="C2942">
            <v>5132</v>
          </cell>
        </row>
        <row r="2943">
          <cell r="C2943">
            <v>5133</v>
          </cell>
        </row>
        <row r="2944">
          <cell r="C2944">
            <v>5181</v>
          </cell>
        </row>
        <row r="2945">
          <cell r="C2945">
            <v>5182</v>
          </cell>
        </row>
        <row r="2946">
          <cell r="C2946">
            <v>5183</v>
          </cell>
        </row>
        <row r="2947">
          <cell r="C2947">
            <v>5184</v>
          </cell>
        </row>
        <row r="2948">
          <cell r="C2948">
            <v>5186</v>
          </cell>
        </row>
        <row r="2949">
          <cell r="C2949">
            <v>5188</v>
          </cell>
        </row>
        <row r="2950">
          <cell r="C2950">
            <v>5211</v>
          </cell>
        </row>
        <row r="2951">
          <cell r="C2951">
            <v>5221</v>
          </cell>
        </row>
        <row r="2952">
          <cell r="C2952">
            <v>5222</v>
          </cell>
        </row>
        <row r="2953">
          <cell r="C2953">
            <v>5223</v>
          </cell>
        </row>
        <row r="2954">
          <cell r="C2954">
            <v>5231</v>
          </cell>
        </row>
        <row r="2955">
          <cell r="C2955">
            <v>5311</v>
          </cell>
        </row>
        <row r="2956">
          <cell r="C2956">
            <v>5313</v>
          </cell>
        </row>
        <row r="2957">
          <cell r="C2957">
            <v>5321</v>
          </cell>
        </row>
        <row r="2958">
          <cell r="C2958">
            <v>5322</v>
          </cell>
        </row>
        <row r="2959">
          <cell r="C2959">
            <v>5323</v>
          </cell>
        </row>
        <row r="2960">
          <cell r="C2960">
            <v>5324</v>
          </cell>
        </row>
        <row r="2961">
          <cell r="C2961">
            <v>5331</v>
          </cell>
        </row>
        <row r="2962">
          <cell r="C2962">
            <v>5382</v>
          </cell>
        </row>
        <row r="2963">
          <cell r="C2963">
            <v>5391</v>
          </cell>
        </row>
        <row r="2964">
          <cell r="C2964">
            <v>5394</v>
          </cell>
        </row>
        <row r="2965">
          <cell r="C2965">
            <v>5411</v>
          </cell>
        </row>
        <row r="2966">
          <cell r="C2966">
            <v>5413</v>
          </cell>
        </row>
        <row r="2967">
          <cell r="C2967">
            <v>5422</v>
          </cell>
        </row>
        <row r="2968">
          <cell r="C2968">
            <v>5431</v>
          </cell>
        </row>
        <row r="2969">
          <cell r="C2969">
            <v>5511</v>
          </cell>
        </row>
        <row r="2970">
          <cell r="C2970">
            <v>5512</v>
          </cell>
        </row>
        <row r="2971">
          <cell r="C2971">
            <v>5513</v>
          </cell>
        </row>
        <row r="2972">
          <cell r="C2972">
            <v>5515</v>
          </cell>
        </row>
        <row r="2973">
          <cell r="C2973">
            <v>5517</v>
          </cell>
        </row>
        <row r="2974">
          <cell r="C2974">
            <v>5521</v>
          </cell>
        </row>
        <row r="2975">
          <cell r="C2975">
            <v>5522</v>
          </cell>
        </row>
        <row r="2976">
          <cell r="C2976">
            <v>5523</v>
          </cell>
        </row>
        <row r="2977">
          <cell r="C2977">
            <v>5524</v>
          </cell>
        </row>
        <row r="2978">
          <cell r="C2978">
            <v>5526</v>
          </cell>
        </row>
        <row r="2979">
          <cell r="C2979">
            <v>5527</v>
          </cell>
        </row>
        <row r="2980">
          <cell r="C2980">
            <v>5531</v>
          </cell>
        </row>
        <row r="2981">
          <cell r="C2981">
            <v>5532</v>
          </cell>
        </row>
        <row r="2982">
          <cell r="C2982">
            <v>5551</v>
          </cell>
        </row>
        <row r="2983">
          <cell r="C2983">
            <v>5552</v>
          </cell>
        </row>
        <row r="2984">
          <cell r="C2984">
            <v>5553</v>
          </cell>
        </row>
        <row r="2985">
          <cell r="C2985">
            <v>5554</v>
          </cell>
        </row>
        <row r="2986">
          <cell r="C2986">
            <v>5555</v>
          </cell>
        </row>
        <row r="2987">
          <cell r="C2987">
            <v>5559</v>
          </cell>
        </row>
        <row r="2988">
          <cell r="C2988">
            <v>5581</v>
          </cell>
        </row>
        <row r="2989">
          <cell r="C2989">
            <v>5582</v>
          </cell>
        </row>
        <row r="2990">
          <cell r="C2990">
            <v>5583</v>
          </cell>
        </row>
        <row r="2991">
          <cell r="C2991">
            <v>5584</v>
          </cell>
        </row>
        <row r="2992">
          <cell r="C2992">
            <v>5586</v>
          </cell>
        </row>
        <row r="2993">
          <cell r="C2993">
            <v>5588</v>
          </cell>
        </row>
        <row r="2994">
          <cell r="C2994">
            <v>5611</v>
          </cell>
        </row>
        <row r="2995">
          <cell r="C2995">
            <v>5621</v>
          </cell>
        </row>
        <row r="2996">
          <cell r="C2996">
            <v>5711</v>
          </cell>
        </row>
        <row r="2997">
          <cell r="C2997">
            <v>5712</v>
          </cell>
        </row>
        <row r="2998">
          <cell r="C2998">
            <v>5713</v>
          </cell>
        </row>
        <row r="2999">
          <cell r="C2999">
            <v>5717</v>
          </cell>
        </row>
        <row r="3000">
          <cell r="C3000">
            <v>5721</v>
          </cell>
        </row>
        <row r="3001">
          <cell r="C3001">
            <v>5722</v>
          </cell>
        </row>
        <row r="3002">
          <cell r="C3002">
            <v>5723</v>
          </cell>
        </row>
        <row r="3003">
          <cell r="C3003">
            <v>5724</v>
          </cell>
        </row>
        <row r="3004">
          <cell r="C3004">
            <v>5727</v>
          </cell>
        </row>
        <row r="3005">
          <cell r="C3005">
            <v>5731</v>
          </cell>
        </row>
        <row r="3006">
          <cell r="C3006">
            <v>5732</v>
          </cell>
        </row>
        <row r="3007">
          <cell r="C3007">
            <v>5733</v>
          </cell>
        </row>
        <row r="3008">
          <cell r="C3008">
            <v>5751</v>
          </cell>
        </row>
        <row r="3009">
          <cell r="C3009">
            <v>5752</v>
          </cell>
        </row>
        <row r="3010">
          <cell r="C3010">
            <v>5753</v>
          </cell>
        </row>
        <row r="3011">
          <cell r="C3011">
            <v>5754</v>
          </cell>
        </row>
        <row r="3012">
          <cell r="C3012">
            <v>5755</v>
          </cell>
        </row>
        <row r="3013">
          <cell r="C3013">
            <v>5759</v>
          </cell>
        </row>
        <row r="3014">
          <cell r="C3014">
            <v>5782</v>
          </cell>
        </row>
        <row r="3015">
          <cell r="C3015">
            <v>5783</v>
          </cell>
        </row>
        <row r="3016">
          <cell r="C3016">
            <v>5784</v>
          </cell>
        </row>
        <row r="3017">
          <cell r="C3017">
            <v>5786</v>
          </cell>
        </row>
        <row r="3018">
          <cell r="C3018">
            <v>5788</v>
          </cell>
        </row>
        <row r="3019">
          <cell r="C3019">
            <v>5811</v>
          </cell>
        </row>
        <row r="3020">
          <cell r="C3020">
            <v>5821</v>
          </cell>
        </row>
        <row r="3021">
          <cell r="C3021">
            <v>5831</v>
          </cell>
        </row>
        <row r="3022">
          <cell r="C3022">
            <v>5911</v>
          </cell>
        </row>
        <row r="3023">
          <cell r="C3023">
            <v>5921</v>
          </cell>
        </row>
        <row r="3024">
          <cell r="C3024">
            <v>5922</v>
          </cell>
        </row>
        <row r="3025">
          <cell r="C3025">
            <v>5924</v>
          </cell>
        </row>
        <row r="3026">
          <cell r="C3026">
            <v>5931</v>
          </cell>
        </row>
        <row r="3027">
          <cell r="C3027">
            <v>5982</v>
          </cell>
        </row>
        <row r="3028">
          <cell r="C3028">
            <v>6011</v>
          </cell>
        </row>
        <row r="3029">
          <cell r="C3029">
            <v>6021</v>
          </cell>
        </row>
        <row r="3030">
          <cell r="C3030">
            <v>6022</v>
          </cell>
        </row>
        <row r="3031">
          <cell r="C3031">
            <v>6031</v>
          </cell>
        </row>
        <row r="3032">
          <cell r="C3032">
            <v>6060</v>
          </cell>
        </row>
        <row r="3033">
          <cell r="C3033">
            <v>6061</v>
          </cell>
        </row>
        <row r="3034">
          <cell r="C3034">
            <v>6062</v>
          </cell>
        </row>
        <row r="3035">
          <cell r="C3035">
            <v>6070</v>
          </cell>
        </row>
        <row r="3036">
          <cell r="C3036">
            <v>6091</v>
          </cell>
        </row>
        <row r="3037">
          <cell r="C3037">
            <v>6111</v>
          </cell>
        </row>
        <row r="3038">
          <cell r="C3038">
            <v>6121</v>
          </cell>
        </row>
        <row r="3039">
          <cell r="C3039">
            <v>6122</v>
          </cell>
        </row>
        <row r="3040">
          <cell r="C3040">
            <v>6211</v>
          </cell>
        </row>
        <row r="3041">
          <cell r="C3041">
            <v>6231</v>
          </cell>
        </row>
        <row r="3042">
          <cell r="C3042">
            <v>6360</v>
          </cell>
        </row>
        <row r="3043">
          <cell r="C3043">
            <v>6361</v>
          </cell>
        </row>
        <row r="3044">
          <cell r="C3044">
            <v>6363</v>
          </cell>
        </row>
        <row r="3045">
          <cell r="C3045">
            <v>6370</v>
          </cell>
        </row>
        <row r="3046">
          <cell r="C3046">
            <v>6391</v>
          </cell>
        </row>
        <row r="3047">
          <cell r="C3047">
            <v>6451</v>
          </cell>
        </row>
        <row r="3048">
          <cell r="C3048">
            <v>6453</v>
          </cell>
        </row>
        <row r="3049">
          <cell r="C3049">
            <v>6511</v>
          </cell>
        </row>
        <row r="3050">
          <cell r="C3050">
            <v>6513</v>
          </cell>
        </row>
        <row r="3051">
          <cell r="C3051">
            <v>6521</v>
          </cell>
        </row>
        <row r="3052">
          <cell r="C3052">
            <v>6522</v>
          </cell>
        </row>
        <row r="3053">
          <cell r="C3053">
            <v>6523</v>
          </cell>
        </row>
        <row r="3054">
          <cell r="C3054">
            <v>6524</v>
          </cell>
        </row>
        <row r="3055">
          <cell r="C3055">
            <v>6531</v>
          </cell>
        </row>
        <row r="3056">
          <cell r="C3056">
            <v>6551</v>
          </cell>
        </row>
        <row r="3057">
          <cell r="C3057">
            <v>6552</v>
          </cell>
        </row>
        <row r="3058">
          <cell r="C3058">
            <v>6583</v>
          </cell>
        </row>
        <row r="3059">
          <cell r="C3059">
            <v>6662</v>
          </cell>
        </row>
        <row r="3060">
          <cell r="C3060">
            <v>6671</v>
          </cell>
        </row>
        <row r="3061">
          <cell r="C3061">
            <v>6672</v>
          </cell>
        </row>
        <row r="3062">
          <cell r="C3062">
            <v>6673</v>
          </cell>
        </row>
        <row r="3063">
          <cell r="C3063">
            <v>6675</v>
          </cell>
        </row>
        <row r="3064">
          <cell r="C3064">
            <v>6676</v>
          </cell>
        </row>
        <row r="3065">
          <cell r="C3065">
            <v>6677</v>
          </cell>
        </row>
        <row r="3066">
          <cell r="C3066">
            <v>6678</v>
          </cell>
        </row>
        <row r="3067">
          <cell r="C3067">
            <v>6679</v>
          </cell>
        </row>
        <row r="3068">
          <cell r="C3068">
            <v>6680</v>
          </cell>
        </row>
        <row r="3069">
          <cell r="C3069">
            <v>6681</v>
          </cell>
        </row>
        <row r="3070">
          <cell r="C3070">
            <v>6682</v>
          </cell>
        </row>
        <row r="3071">
          <cell r="C3071">
            <v>6687</v>
          </cell>
        </row>
        <row r="3072">
          <cell r="C3072">
            <v>6692</v>
          </cell>
        </row>
        <row r="3073">
          <cell r="C3073">
            <v>6693</v>
          </cell>
        </row>
        <row r="3074">
          <cell r="C3074">
            <v>6760</v>
          </cell>
        </row>
        <row r="3075">
          <cell r="C3075">
            <v>6761</v>
          </cell>
        </row>
        <row r="3076">
          <cell r="C3076">
            <v>6762</v>
          </cell>
        </row>
        <row r="3077">
          <cell r="C3077">
            <v>6772</v>
          </cell>
        </row>
        <row r="3078">
          <cell r="C3078">
            <v>6774</v>
          </cell>
        </row>
        <row r="3079">
          <cell r="C3079">
            <v>6775</v>
          </cell>
        </row>
        <row r="3080">
          <cell r="C3080">
            <v>1211</v>
          </cell>
        </row>
        <row r="3081">
          <cell r="C3081">
            <v>1511</v>
          </cell>
        </row>
        <row r="3082">
          <cell r="C3082">
            <v>1521</v>
          </cell>
        </row>
        <row r="3083">
          <cell r="C3083">
            <v>1522</v>
          </cell>
        </row>
        <row r="3084">
          <cell r="C3084">
            <v>1523</v>
          </cell>
        </row>
        <row r="3085">
          <cell r="C3085">
            <v>1524</v>
          </cell>
        </row>
        <row r="3086">
          <cell r="C3086">
            <v>1526</v>
          </cell>
        </row>
        <row r="3087">
          <cell r="C3087">
            <v>1531</v>
          </cell>
        </row>
        <row r="3088">
          <cell r="C3088">
            <v>1560</v>
          </cell>
        </row>
        <row r="3089">
          <cell r="C3089">
            <v>1561</v>
          </cell>
        </row>
        <row r="3090">
          <cell r="C3090">
            <v>1611</v>
          </cell>
        </row>
        <row r="3091">
          <cell r="C3091">
            <v>1621</v>
          </cell>
        </row>
        <row r="3092">
          <cell r="C3092">
            <v>1622</v>
          </cell>
        </row>
        <row r="3093">
          <cell r="C3093">
            <v>1623</v>
          </cell>
        </row>
        <row r="3094">
          <cell r="C3094">
            <v>1631</v>
          </cell>
        </row>
        <row r="3095">
          <cell r="C3095">
            <v>1811</v>
          </cell>
        </row>
        <row r="3096">
          <cell r="C3096">
            <v>1813</v>
          </cell>
        </row>
        <row r="3097">
          <cell r="C3097">
            <v>1821</v>
          </cell>
        </row>
        <row r="3098">
          <cell r="C3098">
            <v>1822</v>
          </cell>
        </row>
        <row r="3099">
          <cell r="C3099">
            <v>1823</v>
          </cell>
        </row>
        <row r="3100">
          <cell r="C3100">
            <v>1824</v>
          </cell>
        </row>
        <row r="3101">
          <cell r="C3101">
            <v>1831</v>
          </cell>
        </row>
        <row r="3102">
          <cell r="C3102">
            <v>1832</v>
          </cell>
        </row>
        <row r="3103">
          <cell r="C3103">
            <v>1882</v>
          </cell>
        </row>
        <row r="3104">
          <cell r="C3104">
            <v>1911</v>
          </cell>
        </row>
        <row r="3105">
          <cell r="C3105">
            <v>1921</v>
          </cell>
        </row>
        <row r="3106">
          <cell r="C3106">
            <v>1922</v>
          </cell>
        </row>
        <row r="3107">
          <cell r="C3107">
            <v>1923</v>
          </cell>
        </row>
        <row r="3108">
          <cell r="C3108">
            <v>1931</v>
          </cell>
        </row>
        <row r="3109">
          <cell r="C3109">
            <v>2011</v>
          </cell>
        </row>
        <row r="3110">
          <cell r="C3110">
            <v>2021</v>
          </cell>
        </row>
        <row r="3111">
          <cell r="C3111">
            <v>2022</v>
          </cell>
        </row>
        <row r="3112">
          <cell r="C3112">
            <v>2023</v>
          </cell>
        </row>
        <row r="3113">
          <cell r="C3113">
            <v>2093</v>
          </cell>
        </row>
        <row r="3114">
          <cell r="C3114">
            <v>2211</v>
          </cell>
        </row>
        <row r="3115">
          <cell r="C3115">
            <v>2321</v>
          </cell>
        </row>
        <row r="3116">
          <cell r="C3116">
            <v>2322</v>
          </cell>
        </row>
        <row r="3117">
          <cell r="C3117">
            <v>2323</v>
          </cell>
        </row>
        <row r="3118">
          <cell r="C3118">
            <v>2391</v>
          </cell>
        </row>
        <row r="3119">
          <cell r="C3119">
            <v>2511</v>
          </cell>
        </row>
        <row r="3120">
          <cell r="C3120">
            <v>2521</v>
          </cell>
        </row>
        <row r="3121">
          <cell r="C3121">
            <v>2522</v>
          </cell>
        </row>
        <row r="3122">
          <cell r="C3122">
            <v>2523</v>
          </cell>
        </row>
        <row r="3123">
          <cell r="C3123">
            <v>2524</v>
          </cell>
        </row>
        <row r="3124">
          <cell r="C3124">
            <v>2531</v>
          </cell>
        </row>
        <row r="3125">
          <cell r="C3125">
            <v>2581</v>
          </cell>
        </row>
        <row r="3126">
          <cell r="C3126">
            <v>2582</v>
          </cell>
        </row>
        <row r="3127">
          <cell r="C3127">
            <v>2584</v>
          </cell>
        </row>
        <row r="3128">
          <cell r="C3128">
            <v>2951</v>
          </cell>
        </row>
        <row r="3129">
          <cell r="C3129">
            <v>2952</v>
          </cell>
        </row>
        <row r="3130">
          <cell r="C3130">
            <v>3011</v>
          </cell>
        </row>
        <row r="3131">
          <cell r="C3131">
            <v>3013</v>
          </cell>
        </row>
        <row r="3132">
          <cell r="C3132">
            <v>3021</v>
          </cell>
        </row>
        <row r="3133">
          <cell r="C3133">
            <v>3022</v>
          </cell>
        </row>
        <row r="3134">
          <cell r="C3134">
            <v>3023</v>
          </cell>
        </row>
        <row r="3135">
          <cell r="C3135">
            <v>3024</v>
          </cell>
        </row>
        <row r="3136">
          <cell r="C3136">
            <v>3026</v>
          </cell>
        </row>
        <row r="3137">
          <cell r="C3137">
            <v>3027</v>
          </cell>
        </row>
        <row r="3138">
          <cell r="C3138">
            <v>3031</v>
          </cell>
        </row>
        <row r="3139">
          <cell r="C3139">
            <v>3032</v>
          </cell>
        </row>
        <row r="3140">
          <cell r="C3140">
            <v>3042</v>
          </cell>
        </row>
        <row r="3141">
          <cell r="C3141">
            <v>3054</v>
          </cell>
        </row>
        <row r="3142">
          <cell r="C3142">
            <v>3055</v>
          </cell>
        </row>
        <row r="3143">
          <cell r="C3143">
            <v>3081</v>
          </cell>
        </row>
        <row r="3144">
          <cell r="C3144">
            <v>3082</v>
          </cell>
        </row>
        <row r="3145">
          <cell r="C3145">
            <v>3083</v>
          </cell>
        </row>
        <row r="3146">
          <cell r="C3146">
            <v>3084</v>
          </cell>
        </row>
        <row r="3147">
          <cell r="C3147">
            <v>3086</v>
          </cell>
        </row>
        <row r="3148">
          <cell r="C3148">
            <v>3088</v>
          </cell>
        </row>
        <row r="3149">
          <cell r="C3149">
            <v>3091</v>
          </cell>
        </row>
        <row r="3150">
          <cell r="C3150">
            <v>3093</v>
          </cell>
        </row>
        <row r="3151">
          <cell r="C3151">
            <v>3094</v>
          </cell>
        </row>
        <row r="3152">
          <cell r="C3152">
            <v>3140</v>
          </cell>
        </row>
        <row r="3153">
          <cell r="C3153">
            <v>3141</v>
          </cell>
        </row>
        <row r="3154">
          <cell r="C3154">
            <v>3240</v>
          </cell>
        </row>
        <row r="3155">
          <cell r="C3155">
            <v>3251</v>
          </cell>
        </row>
        <row r="3156">
          <cell r="C3156">
            <v>3252</v>
          </cell>
        </row>
        <row r="3157">
          <cell r="C3157">
            <v>3391</v>
          </cell>
        </row>
        <row r="3158">
          <cell r="C3158">
            <v>3392</v>
          </cell>
        </row>
        <row r="3159">
          <cell r="C3159">
            <v>3411</v>
          </cell>
        </row>
        <row r="3160">
          <cell r="C3160">
            <v>3413</v>
          </cell>
        </row>
        <row r="3161">
          <cell r="C3161">
            <v>3421</v>
          </cell>
        </row>
        <row r="3162">
          <cell r="C3162">
            <v>3422</v>
          </cell>
        </row>
        <row r="3163">
          <cell r="C3163">
            <v>3423</v>
          </cell>
        </row>
        <row r="3164">
          <cell r="C3164">
            <v>3431</v>
          </cell>
        </row>
        <row r="3165">
          <cell r="C3165">
            <v>3451</v>
          </cell>
        </row>
        <row r="3166">
          <cell r="C3166">
            <v>3511</v>
          </cell>
        </row>
        <row r="3167">
          <cell r="C3167">
            <v>3522</v>
          </cell>
        </row>
        <row r="3168">
          <cell r="C3168">
            <v>3660</v>
          </cell>
        </row>
        <row r="3169">
          <cell r="C3169">
            <v>3760</v>
          </cell>
        </row>
        <row r="3170">
          <cell r="C3170">
            <v>3761</v>
          </cell>
        </row>
        <row r="3171">
          <cell r="C3171">
            <v>3762</v>
          </cell>
        </row>
        <row r="3172">
          <cell r="C3172">
            <v>3763</v>
          </cell>
        </row>
        <row r="3173">
          <cell r="C3173">
            <v>3764</v>
          </cell>
        </row>
        <row r="3174">
          <cell r="C3174">
            <v>3780</v>
          </cell>
        </row>
        <row r="3175">
          <cell r="C3175">
            <v>3792</v>
          </cell>
        </row>
        <row r="3176">
          <cell r="C3176">
            <v>3793</v>
          </cell>
        </row>
        <row r="3177">
          <cell r="C3177">
            <v>3811</v>
          </cell>
        </row>
        <row r="3178">
          <cell r="C3178">
            <v>4021</v>
          </cell>
        </row>
        <row r="3179">
          <cell r="C3179">
            <v>4022</v>
          </cell>
        </row>
        <row r="3180">
          <cell r="C3180">
            <v>4024</v>
          </cell>
        </row>
        <row r="3181">
          <cell r="C3181">
            <v>4031</v>
          </cell>
        </row>
        <row r="3182">
          <cell r="C3182">
            <v>4140</v>
          </cell>
        </row>
        <row r="3183">
          <cell r="C3183">
            <v>4141</v>
          </cell>
        </row>
        <row r="3184">
          <cell r="C3184">
            <v>4160</v>
          </cell>
        </row>
        <row r="3185">
          <cell r="C3185">
            <v>4260</v>
          </cell>
        </row>
        <row r="3186">
          <cell r="C3186">
            <v>4262</v>
          </cell>
        </row>
        <row r="3187">
          <cell r="C3187">
            <v>4360</v>
          </cell>
        </row>
        <row r="3188">
          <cell r="C3188">
            <v>4361</v>
          </cell>
        </row>
        <row r="3189">
          <cell r="C3189">
            <v>4362</v>
          </cell>
        </row>
        <row r="3190">
          <cell r="C3190">
            <v>4364</v>
          </cell>
        </row>
        <row r="3191">
          <cell r="C3191">
            <v>4511</v>
          </cell>
        </row>
        <row r="3192">
          <cell r="C3192">
            <v>4521</v>
          </cell>
        </row>
        <row r="3193">
          <cell r="C3193">
            <v>4522</v>
          </cell>
        </row>
        <row r="3194">
          <cell r="C3194">
            <v>4523</v>
          </cell>
        </row>
        <row r="3195">
          <cell r="C3195">
            <v>4524</v>
          </cell>
        </row>
        <row r="3196">
          <cell r="C3196">
            <v>4531</v>
          </cell>
        </row>
        <row r="3197">
          <cell r="C3197">
            <v>4582</v>
          </cell>
        </row>
        <row r="3198">
          <cell r="C3198">
            <v>4611</v>
          </cell>
        </row>
        <row r="3199">
          <cell r="C3199">
            <v>4621</v>
          </cell>
        </row>
        <row r="3200">
          <cell r="C3200">
            <v>4622</v>
          </cell>
        </row>
        <row r="3201">
          <cell r="C3201">
            <v>4623</v>
          </cell>
        </row>
        <row r="3202">
          <cell r="C3202">
            <v>4631</v>
          </cell>
        </row>
        <row r="3203">
          <cell r="C3203">
            <v>4711</v>
          </cell>
        </row>
        <row r="3204">
          <cell r="C3204">
            <v>4713</v>
          </cell>
        </row>
        <row r="3205">
          <cell r="C3205">
            <v>4721</v>
          </cell>
        </row>
        <row r="3206">
          <cell r="C3206">
            <v>4722</v>
          </cell>
        </row>
        <row r="3207">
          <cell r="C3207">
            <v>4731</v>
          </cell>
        </row>
        <row r="3208">
          <cell r="C3208">
            <v>4891</v>
          </cell>
        </row>
        <row r="3209">
          <cell r="C3209">
            <v>4893</v>
          </cell>
        </row>
        <row r="3210">
          <cell r="C3210">
            <v>4911</v>
          </cell>
        </row>
        <row r="3211">
          <cell r="C3211">
            <v>4931</v>
          </cell>
        </row>
        <row r="3212">
          <cell r="C3212">
            <v>5011</v>
          </cell>
        </row>
        <row r="3213">
          <cell r="C3213">
            <v>5013</v>
          </cell>
        </row>
        <row r="3214">
          <cell r="C3214">
            <v>5054</v>
          </cell>
        </row>
        <row r="3215">
          <cell r="C3215">
            <v>5055</v>
          </cell>
        </row>
        <row r="3216">
          <cell r="C3216">
            <v>5059</v>
          </cell>
        </row>
        <row r="3217">
          <cell r="C3217">
            <v>5111</v>
          </cell>
        </row>
        <row r="3218">
          <cell r="C3218">
            <v>5112</v>
          </cell>
        </row>
        <row r="3219">
          <cell r="C3219">
            <v>5113</v>
          </cell>
        </row>
        <row r="3220">
          <cell r="C3220">
            <v>5117</v>
          </cell>
        </row>
        <row r="3221">
          <cell r="C3221">
            <v>5121</v>
          </cell>
        </row>
        <row r="3222">
          <cell r="C3222">
            <v>5122</v>
          </cell>
        </row>
        <row r="3223">
          <cell r="C3223">
            <v>5123</v>
          </cell>
        </row>
        <row r="3224">
          <cell r="C3224">
            <v>5124</v>
          </cell>
        </row>
        <row r="3225">
          <cell r="C3225">
            <v>5126</v>
          </cell>
        </row>
        <row r="3226">
          <cell r="C3226">
            <v>5127</v>
          </cell>
        </row>
        <row r="3227">
          <cell r="C3227">
            <v>5131</v>
          </cell>
        </row>
        <row r="3228">
          <cell r="C3228">
            <v>5132</v>
          </cell>
        </row>
        <row r="3229">
          <cell r="C3229">
            <v>5133</v>
          </cell>
        </row>
        <row r="3230">
          <cell r="C3230">
            <v>5181</v>
          </cell>
        </row>
        <row r="3231">
          <cell r="C3231">
            <v>5182</v>
          </cell>
        </row>
        <row r="3232">
          <cell r="C3232">
            <v>5183</v>
          </cell>
        </row>
        <row r="3233">
          <cell r="C3233">
            <v>5184</v>
          </cell>
        </row>
        <row r="3234">
          <cell r="C3234">
            <v>5186</v>
          </cell>
        </row>
        <row r="3235">
          <cell r="C3235">
            <v>5188</v>
          </cell>
        </row>
        <row r="3236">
          <cell r="C3236">
            <v>5211</v>
          </cell>
        </row>
        <row r="3237">
          <cell r="C3237">
            <v>5221</v>
          </cell>
        </row>
        <row r="3238">
          <cell r="C3238">
            <v>5222</v>
          </cell>
        </row>
        <row r="3239">
          <cell r="C3239">
            <v>5223</v>
          </cell>
        </row>
        <row r="3240">
          <cell r="C3240">
            <v>5224</v>
          </cell>
        </row>
        <row r="3241">
          <cell r="C3241">
            <v>5231</v>
          </cell>
        </row>
        <row r="3242">
          <cell r="C3242">
            <v>5311</v>
          </cell>
        </row>
        <row r="3243">
          <cell r="C3243">
            <v>5313</v>
          </cell>
        </row>
        <row r="3244">
          <cell r="C3244">
            <v>5321</v>
          </cell>
        </row>
        <row r="3245">
          <cell r="C3245">
            <v>5322</v>
          </cell>
        </row>
        <row r="3246">
          <cell r="C3246">
            <v>5323</v>
          </cell>
        </row>
        <row r="3247">
          <cell r="C3247">
            <v>5324</v>
          </cell>
        </row>
        <row r="3248">
          <cell r="C3248">
            <v>5331</v>
          </cell>
        </row>
        <row r="3249">
          <cell r="C3249">
            <v>5382</v>
          </cell>
        </row>
        <row r="3250">
          <cell r="C3250">
            <v>5391</v>
          </cell>
        </row>
        <row r="3251">
          <cell r="C3251">
            <v>5394</v>
          </cell>
        </row>
        <row r="3252">
          <cell r="C3252">
            <v>5411</v>
          </cell>
        </row>
        <row r="3253">
          <cell r="C3253">
            <v>5413</v>
          </cell>
        </row>
        <row r="3254">
          <cell r="C3254">
            <v>5422</v>
          </cell>
        </row>
        <row r="3255">
          <cell r="C3255">
            <v>5431</v>
          </cell>
        </row>
        <row r="3256">
          <cell r="C3256">
            <v>5511</v>
          </cell>
        </row>
        <row r="3257">
          <cell r="C3257">
            <v>5512</v>
          </cell>
        </row>
        <row r="3258">
          <cell r="C3258">
            <v>5513</v>
          </cell>
        </row>
        <row r="3259">
          <cell r="C3259">
            <v>5517</v>
          </cell>
        </row>
        <row r="3260">
          <cell r="C3260">
            <v>5521</v>
          </cell>
        </row>
        <row r="3261">
          <cell r="C3261">
            <v>5522</v>
          </cell>
        </row>
        <row r="3262">
          <cell r="C3262">
            <v>5523</v>
          </cell>
        </row>
        <row r="3263">
          <cell r="C3263">
            <v>5524</v>
          </cell>
        </row>
        <row r="3264">
          <cell r="C3264">
            <v>5526</v>
          </cell>
        </row>
        <row r="3265">
          <cell r="C3265">
            <v>5531</v>
          </cell>
        </row>
        <row r="3266">
          <cell r="C3266">
            <v>5532</v>
          </cell>
        </row>
        <row r="3267">
          <cell r="C3267">
            <v>5551</v>
          </cell>
        </row>
        <row r="3268">
          <cell r="C3268">
            <v>5552</v>
          </cell>
        </row>
        <row r="3269">
          <cell r="C3269">
            <v>5553</v>
          </cell>
        </row>
        <row r="3270">
          <cell r="C3270">
            <v>5554</v>
          </cell>
        </row>
        <row r="3271">
          <cell r="C3271">
            <v>5555</v>
          </cell>
        </row>
        <row r="3272">
          <cell r="C3272">
            <v>5559</v>
          </cell>
        </row>
        <row r="3273">
          <cell r="C3273">
            <v>5581</v>
          </cell>
        </row>
        <row r="3274">
          <cell r="C3274">
            <v>5582</v>
          </cell>
        </row>
        <row r="3275">
          <cell r="C3275">
            <v>5583</v>
          </cell>
        </row>
        <row r="3276">
          <cell r="C3276">
            <v>5584</v>
          </cell>
        </row>
        <row r="3277">
          <cell r="C3277">
            <v>5586</v>
          </cell>
        </row>
        <row r="3278">
          <cell r="C3278">
            <v>5588</v>
          </cell>
        </row>
        <row r="3279">
          <cell r="C3279">
            <v>5592</v>
          </cell>
        </row>
        <row r="3280">
          <cell r="C3280">
            <v>5711</v>
          </cell>
        </row>
        <row r="3281">
          <cell r="C3281">
            <v>5712</v>
          </cell>
        </row>
        <row r="3282">
          <cell r="C3282">
            <v>5713</v>
          </cell>
        </row>
        <row r="3283">
          <cell r="C3283">
            <v>5717</v>
          </cell>
        </row>
        <row r="3284">
          <cell r="C3284">
            <v>5721</v>
          </cell>
        </row>
        <row r="3285">
          <cell r="C3285">
            <v>5722</v>
          </cell>
        </row>
        <row r="3286">
          <cell r="C3286">
            <v>5723</v>
          </cell>
        </row>
        <row r="3287">
          <cell r="C3287">
            <v>5724</v>
          </cell>
        </row>
        <row r="3288">
          <cell r="C3288">
            <v>5731</v>
          </cell>
        </row>
        <row r="3289">
          <cell r="C3289">
            <v>5732</v>
          </cell>
        </row>
        <row r="3290">
          <cell r="C3290">
            <v>5733</v>
          </cell>
        </row>
        <row r="3291">
          <cell r="C3291">
            <v>5751</v>
          </cell>
        </row>
        <row r="3292">
          <cell r="C3292">
            <v>5752</v>
          </cell>
        </row>
        <row r="3293">
          <cell r="C3293">
            <v>5753</v>
          </cell>
        </row>
        <row r="3294">
          <cell r="C3294">
            <v>5754</v>
          </cell>
        </row>
        <row r="3295">
          <cell r="C3295">
            <v>5759</v>
          </cell>
        </row>
        <row r="3296">
          <cell r="C3296">
            <v>5782</v>
          </cell>
        </row>
        <row r="3297">
          <cell r="C3297">
            <v>5783</v>
          </cell>
        </row>
        <row r="3298">
          <cell r="C3298">
            <v>5786</v>
          </cell>
        </row>
        <row r="3299">
          <cell r="C3299">
            <v>5788</v>
          </cell>
        </row>
        <row r="3300">
          <cell r="C3300">
            <v>5811</v>
          </cell>
        </row>
        <row r="3301">
          <cell r="C3301">
            <v>5911</v>
          </cell>
        </row>
        <row r="3302">
          <cell r="C3302">
            <v>5921</v>
          </cell>
        </row>
        <row r="3303">
          <cell r="C3303">
            <v>5922</v>
          </cell>
        </row>
        <row r="3304">
          <cell r="C3304">
            <v>5924</v>
          </cell>
        </row>
        <row r="3305">
          <cell r="C3305">
            <v>5931</v>
          </cell>
        </row>
        <row r="3306">
          <cell r="C3306">
            <v>5982</v>
          </cell>
        </row>
        <row r="3307">
          <cell r="C3307">
            <v>6011</v>
          </cell>
        </row>
        <row r="3308">
          <cell r="C3308">
            <v>6013</v>
          </cell>
        </row>
        <row r="3309">
          <cell r="C3309">
            <v>6021</v>
          </cell>
        </row>
        <row r="3310">
          <cell r="C3310">
            <v>6022</v>
          </cell>
        </row>
        <row r="3311">
          <cell r="C3311">
            <v>6031</v>
          </cell>
        </row>
        <row r="3312">
          <cell r="C3312">
            <v>6060</v>
          </cell>
        </row>
        <row r="3313">
          <cell r="C3313">
            <v>6061</v>
          </cell>
        </row>
        <row r="3314">
          <cell r="C3314">
            <v>6062</v>
          </cell>
        </row>
        <row r="3315">
          <cell r="C3315">
            <v>6064</v>
          </cell>
        </row>
        <row r="3316">
          <cell r="C3316">
            <v>6070</v>
          </cell>
        </row>
        <row r="3317">
          <cell r="C3317">
            <v>6091</v>
          </cell>
        </row>
        <row r="3318">
          <cell r="C3318">
            <v>6121</v>
          </cell>
        </row>
        <row r="3319">
          <cell r="C3319">
            <v>6122</v>
          </cell>
        </row>
        <row r="3320">
          <cell r="C3320">
            <v>6131</v>
          </cell>
        </row>
        <row r="3321">
          <cell r="C3321">
            <v>6151</v>
          </cell>
        </row>
        <row r="3322">
          <cell r="C3322">
            <v>6211</v>
          </cell>
        </row>
        <row r="3323">
          <cell r="C3323">
            <v>6360</v>
          </cell>
        </row>
        <row r="3324">
          <cell r="C3324">
            <v>6363</v>
          </cell>
        </row>
        <row r="3325">
          <cell r="C3325">
            <v>6370</v>
          </cell>
        </row>
        <row r="3326">
          <cell r="C3326">
            <v>6451</v>
          </cell>
        </row>
        <row r="3327">
          <cell r="C3327">
            <v>6453</v>
          </cell>
        </row>
        <row r="3328">
          <cell r="C3328">
            <v>6454</v>
          </cell>
        </row>
        <row r="3329">
          <cell r="C3329">
            <v>6511</v>
          </cell>
        </row>
        <row r="3330">
          <cell r="C3330">
            <v>6512</v>
          </cell>
        </row>
        <row r="3331">
          <cell r="C3331">
            <v>6513</v>
          </cell>
        </row>
        <row r="3332">
          <cell r="C3332">
            <v>6521</v>
          </cell>
        </row>
        <row r="3333">
          <cell r="C3333">
            <v>6522</v>
          </cell>
        </row>
        <row r="3334">
          <cell r="C3334">
            <v>6523</v>
          </cell>
        </row>
        <row r="3335">
          <cell r="C3335">
            <v>6524</v>
          </cell>
        </row>
        <row r="3336">
          <cell r="C3336">
            <v>6531</v>
          </cell>
        </row>
        <row r="3337">
          <cell r="C3337">
            <v>6551</v>
          </cell>
        </row>
        <row r="3338">
          <cell r="C3338">
            <v>6552</v>
          </cell>
        </row>
        <row r="3339">
          <cell r="C3339">
            <v>6651</v>
          </cell>
        </row>
        <row r="3340">
          <cell r="C3340">
            <v>6652</v>
          </cell>
        </row>
        <row r="3341">
          <cell r="C3341">
            <v>6671</v>
          </cell>
        </row>
        <row r="3342">
          <cell r="C3342">
            <v>6672</v>
          </cell>
        </row>
        <row r="3343">
          <cell r="C3343">
            <v>6673</v>
          </cell>
        </row>
        <row r="3344">
          <cell r="C3344">
            <v>6675</v>
          </cell>
        </row>
        <row r="3345">
          <cell r="C3345">
            <v>6676</v>
          </cell>
        </row>
        <row r="3346">
          <cell r="C3346">
            <v>6677</v>
          </cell>
        </row>
        <row r="3347">
          <cell r="C3347">
            <v>6678</v>
          </cell>
        </row>
        <row r="3348">
          <cell r="C3348">
            <v>6679</v>
          </cell>
        </row>
        <row r="3349">
          <cell r="C3349">
            <v>6680</v>
          </cell>
        </row>
        <row r="3350">
          <cell r="C3350">
            <v>6681</v>
          </cell>
        </row>
        <row r="3351">
          <cell r="C3351">
            <v>6682</v>
          </cell>
        </row>
        <row r="3352">
          <cell r="C3352">
            <v>6751</v>
          </cell>
        </row>
        <row r="3353">
          <cell r="C3353">
            <v>6760</v>
          </cell>
        </row>
        <row r="3354">
          <cell r="C3354">
            <v>6761</v>
          </cell>
        </row>
        <row r="3355">
          <cell r="C3355">
            <v>6762</v>
          </cell>
        </row>
        <row r="3356">
          <cell r="C3356">
            <v>6772</v>
          </cell>
        </row>
        <row r="3357">
          <cell r="C3357">
            <v>1511</v>
          </cell>
        </row>
        <row r="3358">
          <cell r="C3358">
            <v>1521</v>
          </cell>
        </row>
        <row r="3359">
          <cell r="C3359">
            <v>1522</v>
          </cell>
        </row>
        <row r="3360">
          <cell r="C3360">
            <v>1523</v>
          </cell>
        </row>
        <row r="3361">
          <cell r="C3361">
            <v>1524</v>
          </cell>
        </row>
        <row r="3362">
          <cell r="C3362">
            <v>1531</v>
          </cell>
        </row>
        <row r="3363">
          <cell r="C3363">
            <v>1611</v>
          </cell>
        </row>
        <row r="3364">
          <cell r="C3364">
            <v>1621</v>
          </cell>
        </row>
        <row r="3365">
          <cell r="C3365">
            <v>1622</v>
          </cell>
        </row>
        <row r="3366">
          <cell r="C3366">
            <v>1623</v>
          </cell>
        </row>
        <row r="3367">
          <cell r="C3367">
            <v>1631</v>
          </cell>
        </row>
        <row r="3368">
          <cell r="C3368">
            <v>1811</v>
          </cell>
        </row>
        <row r="3369">
          <cell r="C3369">
            <v>1813</v>
          </cell>
        </row>
        <row r="3370">
          <cell r="C3370">
            <v>1817</v>
          </cell>
        </row>
        <row r="3371">
          <cell r="C3371">
            <v>1821</v>
          </cell>
        </row>
        <row r="3372">
          <cell r="C3372">
            <v>1822</v>
          </cell>
        </row>
        <row r="3373">
          <cell r="C3373">
            <v>1823</v>
          </cell>
        </row>
        <row r="3374">
          <cell r="C3374">
            <v>1824</v>
          </cell>
        </row>
        <row r="3375">
          <cell r="C3375">
            <v>1831</v>
          </cell>
        </row>
        <row r="3376">
          <cell r="C3376">
            <v>1832</v>
          </cell>
        </row>
        <row r="3377">
          <cell r="C3377">
            <v>1882</v>
          </cell>
        </row>
        <row r="3378">
          <cell r="C3378">
            <v>1884</v>
          </cell>
        </row>
        <row r="3379">
          <cell r="C3379">
            <v>1911</v>
          </cell>
        </row>
        <row r="3380">
          <cell r="C3380">
            <v>1921</v>
          </cell>
        </row>
        <row r="3381">
          <cell r="C3381">
            <v>1922</v>
          </cell>
        </row>
        <row r="3382">
          <cell r="C3382">
            <v>1923</v>
          </cell>
        </row>
        <row r="3383">
          <cell r="C3383">
            <v>1931</v>
          </cell>
        </row>
        <row r="3384">
          <cell r="C3384">
            <v>2011</v>
          </cell>
        </row>
        <row r="3385">
          <cell r="C3385">
            <v>2021</v>
          </cell>
        </row>
        <row r="3386">
          <cell r="C3386">
            <v>2022</v>
          </cell>
        </row>
        <row r="3387">
          <cell r="C3387">
            <v>2023</v>
          </cell>
        </row>
        <row r="3388">
          <cell r="C3388">
            <v>2093</v>
          </cell>
        </row>
        <row r="3389">
          <cell r="C3389">
            <v>2221</v>
          </cell>
        </row>
        <row r="3390">
          <cell r="C3390">
            <v>2511</v>
          </cell>
        </row>
        <row r="3391">
          <cell r="C3391">
            <v>2521</v>
          </cell>
        </row>
        <row r="3392">
          <cell r="C3392">
            <v>2522</v>
          </cell>
        </row>
        <row r="3393">
          <cell r="C3393">
            <v>2523</v>
          </cell>
        </row>
        <row r="3394">
          <cell r="C3394">
            <v>2524</v>
          </cell>
        </row>
        <row r="3395">
          <cell r="C3395">
            <v>2531</v>
          </cell>
        </row>
        <row r="3396">
          <cell r="C3396">
            <v>2582</v>
          </cell>
        </row>
        <row r="3397">
          <cell r="C3397">
            <v>2584</v>
          </cell>
        </row>
        <row r="3398">
          <cell r="C3398">
            <v>2951</v>
          </cell>
        </row>
        <row r="3399">
          <cell r="C3399">
            <v>2952</v>
          </cell>
        </row>
        <row r="3400">
          <cell r="C3400">
            <v>3011</v>
          </cell>
        </row>
        <row r="3401">
          <cell r="C3401">
            <v>3013</v>
          </cell>
        </row>
        <row r="3402">
          <cell r="C3402">
            <v>3021</v>
          </cell>
        </row>
        <row r="3403">
          <cell r="C3403">
            <v>3022</v>
          </cell>
        </row>
        <row r="3404">
          <cell r="C3404">
            <v>3023</v>
          </cell>
        </row>
        <row r="3405">
          <cell r="C3405">
            <v>3024</v>
          </cell>
        </row>
        <row r="3406">
          <cell r="C3406">
            <v>3026</v>
          </cell>
        </row>
        <row r="3407">
          <cell r="C3407">
            <v>3027</v>
          </cell>
        </row>
        <row r="3408">
          <cell r="C3408">
            <v>3031</v>
          </cell>
        </row>
        <row r="3409">
          <cell r="C3409">
            <v>3032</v>
          </cell>
        </row>
        <row r="3410">
          <cell r="C3410">
            <v>3042</v>
          </cell>
        </row>
        <row r="3411">
          <cell r="C3411">
            <v>3054</v>
          </cell>
        </row>
        <row r="3412">
          <cell r="C3412">
            <v>3055</v>
          </cell>
        </row>
        <row r="3413">
          <cell r="C3413">
            <v>3081</v>
          </cell>
        </row>
        <row r="3414">
          <cell r="C3414">
            <v>3082</v>
          </cell>
        </row>
        <row r="3415">
          <cell r="C3415">
            <v>3083</v>
          </cell>
        </row>
        <row r="3416">
          <cell r="C3416">
            <v>3084</v>
          </cell>
        </row>
        <row r="3417">
          <cell r="C3417">
            <v>3086</v>
          </cell>
        </row>
        <row r="3418">
          <cell r="C3418">
            <v>3088</v>
          </cell>
        </row>
        <row r="3419">
          <cell r="C3419">
            <v>3091</v>
          </cell>
        </row>
        <row r="3420">
          <cell r="C3420">
            <v>3093</v>
          </cell>
        </row>
        <row r="3421">
          <cell r="C3421">
            <v>3094</v>
          </cell>
        </row>
        <row r="3422">
          <cell r="C3422">
            <v>3140</v>
          </cell>
        </row>
        <row r="3423">
          <cell r="C3423">
            <v>3141</v>
          </cell>
        </row>
        <row r="3424">
          <cell r="C3424">
            <v>3240</v>
          </cell>
        </row>
        <row r="3425">
          <cell r="C3425">
            <v>3251</v>
          </cell>
        </row>
        <row r="3426">
          <cell r="C3426">
            <v>3252</v>
          </cell>
        </row>
        <row r="3427">
          <cell r="C3427">
            <v>3311</v>
          </cell>
        </row>
        <row r="3428">
          <cell r="C3428">
            <v>3391</v>
          </cell>
        </row>
        <row r="3429">
          <cell r="C3429">
            <v>3392</v>
          </cell>
        </row>
        <row r="3430">
          <cell r="C3430">
            <v>3411</v>
          </cell>
        </row>
        <row r="3431">
          <cell r="C3431">
            <v>3413</v>
          </cell>
        </row>
        <row r="3432">
          <cell r="C3432">
            <v>3421</v>
          </cell>
        </row>
        <row r="3433">
          <cell r="C3433">
            <v>3422</v>
          </cell>
        </row>
        <row r="3434">
          <cell r="C3434">
            <v>3423</v>
          </cell>
        </row>
        <row r="3435">
          <cell r="C3435">
            <v>3431</v>
          </cell>
        </row>
        <row r="3436">
          <cell r="C3436">
            <v>3511</v>
          </cell>
        </row>
        <row r="3437">
          <cell r="C3437">
            <v>3522</v>
          </cell>
        </row>
        <row r="3438">
          <cell r="C3438">
            <v>3660</v>
          </cell>
        </row>
        <row r="3439">
          <cell r="C3439">
            <v>3760</v>
          </cell>
        </row>
        <row r="3440">
          <cell r="C3440">
            <v>3761</v>
          </cell>
        </row>
        <row r="3441">
          <cell r="C3441">
            <v>3762</v>
          </cell>
        </row>
        <row r="3442">
          <cell r="C3442">
            <v>3764</v>
          </cell>
        </row>
        <row r="3443">
          <cell r="C3443">
            <v>3780</v>
          </cell>
        </row>
        <row r="3444">
          <cell r="C3444">
            <v>3792</v>
          </cell>
        </row>
        <row r="3445">
          <cell r="C3445">
            <v>3793</v>
          </cell>
        </row>
        <row r="3446">
          <cell r="C3446">
            <v>3911</v>
          </cell>
        </row>
        <row r="3447">
          <cell r="C3447">
            <v>4011</v>
          </cell>
        </row>
        <row r="3448">
          <cell r="C3448">
            <v>4021</v>
          </cell>
        </row>
        <row r="3449">
          <cell r="C3449">
            <v>4022</v>
          </cell>
        </row>
        <row r="3450">
          <cell r="C3450">
            <v>4023</v>
          </cell>
        </row>
        <row r="3451">
          <cell r="C3451">
            <v>4024</v>
          </cell>
        </row>
        <row r="3452">
          <cell r="C3452">
            <v>4031</v>
          </cell>
        </row>
        <row r="3453">
          <cell r="C3453">
            <v>4054</v>
          </cell>
        </row>
        <row r="3454">
          <cell r="C3454">
            <v>4140</v>
          </cell>
        </row>
        <row r="3455">
          <cell r="C3455">
            <v>4141</v>
          </cell>
        </row>
        <row r="3456">
          <cell r="C3456">
            <v>4160</v>
          </cell>
        </row>
        <row r="3457">
          <cell r="C3457">
            <v>4260</v>
          </cell>
        </row>
        <row r="3458">
          <cell r="C3458">
            <v>4261</v>
          </cell>
        </row>
        <row r="3459">
          <cell r="C3459">
            <v>4262</v>
          </cell>
        </row>
        <row r="3460">
          <cell r="C3460">
            <v>4360</v>
          </cell>
        </row>
        <row r="3461">
          <cell r="C3461">
            <v>4361</v>
          </cell>
        </row>
        <row r="3462">
          <cell r="C3462">
            <v>4362</v>
          </cell>
        </row>
        <row r="3463">
          <cell r="C3463">
            <v>4364</v>
          </cell>
        </row>
        <row r="3464">
          <cell r="C3464">
            <v>4511</v>
          </cell>
        </row>
        <row r="3465">
          <cell r="C3465">
            <v>4521</v>
          </cell>
        </row>
        <row r="3466">
          <cell r="C3466">
            <v>4522</v>
          </cell>
        </row>
        <row r="3467">
          <cell r="C3467">
            <v>4523</v>
          </cell>
        </row>
        <row r="3468">
          <cell r="C3468">
            <v>4531</v>
          </cell>
        </row>
        <row r="3469">
          <cell r="C3469">
            <v>4582</v>
          </cell>
        </row>
        <row r="3470">
          <cell r="C3470">
            <v>4611</v>
          </cell>
        </row>
        <row r="3471">
          <cell r="C3471">
            <v>4621</v>
          </cell>
        </row>
        <row r="3472">
          <cell r="C3472">
            <v>4622</v>
          </cell>
        </row>
        <row r="3473">
          <cell r="C3473">
            <v>4623</v>
          </cell>
        </row>
        <row r="3474">
          <cell r="C3474">
            <v>4631</v>
          </cell>
        </row>
        <row r="3475">
          <cell r="C3475">
            <v>4711</v>
          </cell>
        </row>
        <row r="3476">
          <cell r="C3476">
            <v>4713</v>
          </cell>
        </row>
        <row r="3477">
          <cell r="C3477">
            <v>4721</v>
          </cell>
        </row>
        <row r="3478">
          <cell r="C3478">
            <v>4722</v>
          </cell>
        </row>
        <row r="3479">
          <cell r="C3479">
            <v>4731</v>
          </cell>
        </row>
        <row r="3480">
          <cell r="C3480">
            <v>4892</v>
          </cell>
        </row>
        <row r="3481">
          <cell r="C3481">
            <v>4893</v>
          </cell>
        </row>
        <row r="3482">
          <cell r="C3482">
            <v>5011</v>
          </cell>
        </row>
        <row r="3483">
          <cell r="C3483">
            <v>5013</v>
          </cell>
        </row>
        <row r="3484">
          <cell r="C3484">
            <v>5054</v>
          </cell>
        </row>
        <row r="3485">
          <cell r="C3485">
            <v>5055</v>
          </cell>
        </row>
        <row r="3486">
          <cell r="C3486">
            <v>5059</v>
          </cell>
        </row>
        <row r="3487">
          <cell r="C3487">
            <v>5111</v>
          </cell>
        </row>
        <row r="3488">
          <cell r="C3488">
            <v>5112</v>
          </cell>
        </row>
        <row r="3489">
          <cell r="C3489">
            <v>5113</v>
          </cell>
        </row>
        <row r="3490">
          <cell r="C3490">
            <v>5117</v>
          </cell>
        </row>
        <row r="3491">
          <cell r="C3491">
            <v>5121</v>
          </cell>
        </row>
        <row r="3492">
          <cell r="C3492">
            <v>5122</v>
          </cell>
        </row>
        <row r="3493">
          <cell r="C3493">
            <v>5123</v>
          </cell>
        </row>
        <row r="3494">
          <cell r="C3494">
            <v>5124</v>
          </cell>
        </row>
        <row r="3495">
          <cell r="C3495">
            <v>5126</v>
          </cell>
        </row>
        <row r="3496">
          <cell r="C3496">
            <v>5127</v>
          </cell>
        </row>
        <row r="3497">
          <cell r="C3497">
            <v>5131</v>
          </cell>
        </row>
        <row r="3498">
          <cell r="C3498">
            <v>5132</v>
          </cell>
        </row>
        <row r="3499">
          <cell r="C3499">
            <v>5133</v>
          </cell>
        </row>
        <row r="3500">
          <cell r="C3500">
            <v>5181</v>
          </cell>
        </row>
        <row r="3501">
          <cell r="C3501">
            <v>5182</v>
          </cell>
        </row>
        <row r="3502">
          <cell r="C3502">
            <v>5183</v>
          </cell>
        </row>
        <row r="3503">
          <cell r="C3503">
            <v>5184</v>
          </cell>
        </row>
        <row r="3504">
          <cell r="C3504">
            <v>5186</v>
          </cell>
        </row>
        <row r="3505">
          <cell r="C3505">
            <v>5188</v>
          </cell>
        </row>
        <row r="3506">
          <cell r="C3506">
            <v>5211</v>
          </cell>
        </row>
        <row r="3507">
          <cell r="C3507">
            <v>5221</v>
          </cell>
        </row>
        <row r="3508">
          <cell r="C3508">
            <v>5222</v>
          </cell>
        </row>
        <row r="3509">
          <cell r="C3509">
            <v>5223</v>
          </cell>
        </row>
        <row r="3510">
          <cell r="C3510">
            <v>5231</v>
          </cell>
        </row>
        <row r="3511">
          <cell r="C3511">
            <v>5311</v>
          </cell>
        </row>
        <row r="3512">
          <cell r="C3512">
            <v>5313</v>
          </cell>
        </row>
        <row r="3513">
          <cell r="C3513">
            <v>5321</v>
          </cell>
        </row>
        <row r="3514">
          <cell r="C3514">
            <v>5322</v>
          </cell>
        </row>
        <row r="3515">
          <cell r="C3515">
            <v>5323</v>
          </cell>
        </row>
        <row r="3516">
          <cell r="C3516">
            <v>5324</v>
          </cell>
        </row>
        <row r="3517">
          <cell r="C3517">
            <v>5331</v>
          </cell>
        </row>
        <row r="3518">
          <cell r="C3518">
            <v>5382</v>
          </cell>
        </row>
        <row r="3519">
          <cell r="C3519">
            <v>5391</v>
          </cell>
        </row>
        <row r="3520">
          <cell r="C3520">
            <v>5394</v>
          </cell>
        </row>
        <row r="3521">
          <cell r="C3521">
            <v>5411</v>
          </cell>
        </row>
        <row r="3522">
          <cell r="C3522">
            <v>5413</v>
          </cell>
        </row>
        <row r="3523">
          <cell r="C3523">
            <v>5421</v>
          </cell>
        </row>
        <row r="3524">
          <cell r="C3524">
            <v>5422</v>
          </cell>
        </row>
        <row r="3525">
          <cell r="C3525">
            <v>5431</v>
          </cell>
        </row>
        <row r="3526">
          <cell r="C3526">
            <v>5511</v>
          </cell>
        </row>
        <row r="3527">
          <cell r="C3527">
            <v>5512</v>
          </cell>
        </row>
        <row r="3528">
          <cell r="C3528">
            <v>5513</v>
          </cell>
        </row>
        <row r="3529">
          <cell r="C3529">
            <v>5517</v>
          </cell>
        </row>
        <row r="3530">
          <cell r="C3530">
            <v>5521</v>
          </cell>
        </row>
        <row r="3531">
          <cell r="C3531">
            <v>5522</v>
          </cell>
        </row>
        <row r="3532">
          <cell r="C3532">
            <v>5523</v>
          </cell>
        </row>
        <row r="3533">
          <cell r="C3533">
            <v>5524</v>
          </cell>
        </row>
        <row r="3534">
          <cell r="C3534">
            <v>5526</v>
          </cell>
        </row>
        <row r="3535">
          <cell r="C3535">
            <v>5527</v>
          </cell>
        </row>
        <row r="3536">
          <cell r="C3536">
            <v>5531</v>
          </cell>
        </row>
        <row r="3537">
          <cell r="C3537">
            <v>5532</v>
          </cell>
        </row>
        <row r="3538">
          <cell r="C3538">
            <v>5551</v>
          </cell>
        </row>
        <row r="3539">
          <cell r="C3539">
            <v>5552</v>
          </cell>
        </row>
        <row r="3540">
          <cell r="C3540">
            <v>5553</v>
          </cell>
        </row>
        <row r="3541">
          <cell r="C3541">
            <v>5554</v>
          </cell>
        </row>
        <row r="3542">
          <cell r="C3542">
            <v>5555</v>
          </cell>
        </row>
        <row r="3543">
          <cell r="C3543">
            <v>5559</v>
          </cell>
        </row>
        <row r="3544">
          <cell r="C3544">
            <v>5581</v>
          </cell>
        </row>
        <row r="3545">
          <cell r="C3545">
            <v>5582</v>
          </cell>
        </row>
        <row r="3546">
          <cell r="C3546">
            <v>5583</v>
          </cell>
        </row>
        <row r="3547">
          <cell r="C3547">
            <v>5584</v>
          </cell>
        </row>
        <row r="3548">
          <cell r="C3548">
            <v>5586</v>
          </cell>
        </row>
        <row r="3549">
          <cell r="C3549">
            <v>5711</v>
          </cell>
        </row>
        <row r="3550">
          <cell r="C3550">
            <v>5712</v>
          </cell>
        </row>
        <row r="3551">
          <cell r="C3551">
            <v>5713</v>
          </cell>
        </row>
        <row r="3552">
          <cell r="C3552">
            <v>5721</v>
          </cell>
        </row>
        <row r="3553">
          <cell r="C3553">
            <v>5722</v>
          </cell>
        </row>
        <row r="3554">
          <cell r="C3554">
            <v>5723</v>
          </cell>
        </row>
        <row r="3555">
          <cell r="C3555">
            <v>5724</v>
          </cell>
        </row>
        <row r="3556">
          <cell r="C3556">
            <v>5731</v>
          </cell>
        </row>
        <row r="3557">
          <cell r="C3557">
            <v>5732</v>
          </cell>
        </row>
        <row r="3558">
          <cell r="C3558">
            <v>5733</v>
          </cell>
        </row>
        <row r="3559">
          <cell r="C3559">
            <v>5754</v>
          </cell>
        </row>
        <row r="3560">
          <cell r="C3560">
            <v>5759</v>
          </cell>
        </row>
        <row r="3561">
          <cell r="C3561">
            <v>5782</v>
          </cell>
        </row>
        <row r="3562">
          <cell r="C3562">
            <v>5783</v>
          </cell>
        </row>
        <row r="3563">
          <cell r="C3563">
            <v>5786</v>
          </cell>
        </row>
        <row r="3564">
          <cell r="C3564">
            <v>5788</v>
          </cell>
        </row>
        <row r="3565">
          <cell r="C3565">
            <v>5811</v>
          </cell>
        </row>
        <row r="3566">
          <cell r="C3566">
            <v>5831</v>
          </cell>
        </row>
        <row r="3567">
          <cell r="C3567">
            <v>5911</v>
          </cell>
        </row>
        <row r="3568">
          <cell r="C3568">
            <v>5921</v>
          </cell>
        </row>
        <row r="3569">
          <cell r="C3569">
            <v>5922</v>
          </cell>
        </row>
        <row r="3570">
          <cell r="C3570">
            <v>5924</v>
          </cell>
        </row>
        <row r="3571">
          <cell r="C3571">
            <v>5931</v>
          </cell>
        </row>
        <row r="3572">
          <cell r="C3572">
            <v>5982</v>
          </cell>
        </row>
        <row r="3573">
          <cell r="C3573">
            <v>6011</v>
          </cell>
        </row>
        <row r="3574">
          <cell r="C3574">
            <v>6013</v>
          </cell>
        </row>
        <row r="3575">
          <cell r="C3575">
            <v>6021</v>
          </cell>
        </row>
        <row r="3576">
          <cell r="C3576">
            <v>6022</v>
          </cell>
        </row>
        <row r="3577">
          <cell r="C3577">
            <v>6031</v>
          </cell>
        </row>
        <row r="3578">
          <cell r="C3578">
            <v>6060</v>
          </cell>
        </row>
        <row r="3579">
          <cell r="C3579">
            <v>6061</v>
          </cell>
        </row>
        <row r="3580">
          <cell r="C3580">
            <v>6062</v>
          </cell>
        </row>
        <row r="3581">
          <cell r="C3581">
            <v>6064</v>
          </cell>
        </row>
        <row r="3582">
          <cell r="C3582">
            <v>6070</v>
          </cell>
        </row>
        <row r="3583">
          <cell r="C3583">
            <v>6091</v>
          </cell>
        </row>
        <row r="3584">
          <cell r="C3584">
            <v>6211</v>
          </cell>
        </row>
        <row r="3585">
          <cell r="C3585">
            <v>6221</v>
          </cell>
        </row>
        <row r="3586">
          <cell r="C3586">
            <v>6360</v>
          </cell>
        </row>
        <row r="3587">
          <cell r="C3587">
            <v>6363</v>
          </cell>
        </row>
        <row r="3588">
          <cell r="C3588">
            <v>6370</v>
          </cell>
        </row>
        <row r="3589">
          <cell r="C3589">
            <v>6454</v>
          </cell>
        </row>
        <row r="3590">
          <cell r="C3590">
            <v>6511</v>
          </cell>
        </row>
        <row r="3591">
          <cell r="C3591">
            <v>6513</v>
          </cell>
        </row>
        <row r="3592">
          <cell r="C3592">
            <v>6521</v>
          </cell>
        </row>
        <row r="3593">
          <cell r="C3593">
            <v>6522</v>
          </cell>
        </row>
        <row r="3594">
          <cell r="C3594">
            <v>6523</v>
          </cell>
        </row>
        <row r="3595">
          <cell r="C3595">
            <v>6524</v>
          </cell>
        </row>
        <row r="3596">
          <cell r="C3596">
            <v>6526</v>
          </cell>
        </row>
        <row r="3597">
          <cell r="C3597">
            <v>6531</v>
          </cell>
        </row>
        <row r="3598">
          <cell r="C3598">
            <v>6551</v>
          </cell>
        </row>
        <row r="3599">
          <cell r="C3599">
            <v>6552</v>
          </cell>
        </row>
        <row r="3600">
          <cell r="C3600">
            <v>6652</v>
          </cell>
        </row>
        <row r="3601">
          <cell r="C3601">
            <v>6672</v>
          </cell>
        </row>
        <row r="3602">
          <cell r="C3602">
            <v>6673</v>
          </cell>
        </row>
        <row r="3603">
          <cell r="C3603">
            <v>6675</v>
          </cell>
        </row>
        <row r="3604">
          <cell r="C3604">
            <v>6677</v>
          </cell>
        </row>
        <row r="3605">
          <cell r="C3605">
            <v>6678</v>
          </cell>
        </row>
        <row r="3606">
          <cell r="C3606">
            <v>6679</v>
          </cell>
        </row>
        <row r="3607">
          <cell r="C3607">
            <v>6680</v>
          </cell>
        </row>
        <row r="3608">
          <cell r="C3608">
            <v>6681</v>
          </cell>
        </row>
        <row r="3609">
          <cell r="C3609">
            <v>6760</v>
          </cell>
        </row>
        <row r="3610">
          <cell r="C3610">
            <v>6761</v>
          </cell>
        </row>
        <row r="3611">
          <cell r="C3611">
            <v>6762</v>
          </cell>
        </row>
        <row r="3612">
          <cell r="C3612">
            <v>6772</v>
          </cell>
        </row>
        <row r="3613">
          <cell r="C3613">
            <v>1131</v>
          </cell>
        </row>
        <row r="3614">
          <cell r="C3614">
            <v>1231</v>
          </cell>
        </row>
        <row r="3615">
          <cell r="C3615">
            <v>1511</v>
          </cell>
        </row>
        <row r="3616">
          <cell r="C3616">
            <v>1521</v>
          </cell>
        </row>
        <row r="3617">
          <cell r="C3617">
            <v>1522</v>
          </cell>
        </row>
        <row r="3618">
          <cell r="C3618">
            <v>1523</v>
          </cell>
        </row>
        <row r="3619">
          <cell r="C3619">
            <v>1524</v>
          </cell>
        </row>
        <row r="3620">
          <cell r="C3620">
            <v>1531</v>
          </cell>
        </row>
        <row r="3621">
          <cell r="C3621">
            <v>1611</v>
          </cell>
        </row>
        <row r="3622">
          <cell r="C3622">
            <v>1621</v>
          </cell>
        </row>
        <row r="3623">
          <cell r="C3623">
            <v>1622</v>
          </cell>
        </row>
        <row r="3624">
          <cell r="C3624">
            <v>1623</v>
          </cell>
        </row>
        <row r="3625">
          <cell r="C3625">
            <v>1631</v>
          </cell>
        </row>
        <row r="3626">
          <cell r="C3626">
            <v>1811</v>
          </cell>
        </row>
        <row r="3627">
          <cell r="C3627">
            <v>1813</v>
          </cell>
        </row>
        <row r="3628">
          <cell r="C3628">
            <v>1817</v>
          </cell>
        </row>
        <row r="3629">
          <cell r="C3629">
            <v>1821</v>
          </cell>
        </row>
        <row r="3630">
          <cell r="C3630">
            <v>1822</v>
          </cell>
        </row>
        <row r="3631">
          <cell r="C3631">
            <v>1823</v>
          </cell>
        </row>
        <row r="3632">
          <cell r="C3632">
            <v>1824</v>
          </cell>
        </row>
        <row r="3633">
          <cell r="C3633">
            <v>1831</v>
          </cell>
        </row>
        <row r="3634">
          <cell r="C3634">
            <v>1832</v>
          </cell>
        </row>
        <row r="3635">
          <cell r="C3635">
            <v>1882</v>
          </cell>
        </row>
        <row r="3636">
          <cell r="C3636">
            <v>1884</v>
          </cell>
        </row>
        <row r="3637">
          <cell r="C3637">
            <v>1911</v>
          </cell>
        </row>
        <row r="3638">
          <cell r="C3638">
            <v>1921</v>
          </cell>
        </row>
        <row r="3639">
          <cell r="C3639">
            <v>1922</v>
          </cell>
        </row>
        <row r="3640">
          <cell r="C3640">
            <v>1923</v>
          </cell>
        </row>
        <row r="3641">
          <cell r="C3641">
            <v>1931</v>
          </cell>
        </row>
        <row r="3642">
          <cell r="C3642">
            <v>2011</v>
          </cell>
        </row>
        <row r="3643">
          <cell r="C3643">
            <v>2021</v>
          </cell>
        </row>
        <row r="3644">
          <cell r="C3644">
            <v>2022</v>
          </cell>
        </row>
        <row r="3645">
          <cell r="C3645">
            <v>2023</v>
          </cell>
        </row>
        <row r="3646">
          <cell r="C3646">
            <v>2093</v>
          </cell>
        </row>
        <row r="3647">
          <cell r="C3647">
            <v>2121</v>
          </cell>
        </row>
        <row r="3648">
          <cell r="C3648">
            <v>2122</v>
          </cell>
        </row>
        <row r="3649">
          <cell r="C3649">
            <v>2123</v>
          </cell>
        </row>
        <row r="3650">
          <cell r="C3650">
            <v>2131</v>
          </cell>
        </row>
        <row r="3651">
          <cell r="C3651">
            <v>2311</v>
          </cell>
        </row>
        <row r="3652">
          <cell r="C3652">
            <v>2321</v>
          </cell>
        </row>
        <row r="3653">
          <cell r="C3653">
            <v>2322</v>
          </cell>
        </row>
        <row r="3654">
          <cell r="C3654">
            <v>2323</v>
          </cell>
        </row>
        <row r="3655">
          <cell r="C3655">
            <v>2324</v>
          </cell>
        </row>
        <row r="3656">
          <cell r="C3656">
            <v>2391</v>
          </cell>
        </row>
        <row r="3657">
          <cell r="C3657">
            <v>2511</v>
          </cell>
        </row>
        <row r="3658">
          <cell r="C3658">
            <v>2521</v>
          </cell>
        </row>
        <row r="3659">
          <cell r="C3659">
            <v>2522</v>
          </cell>
        </row>
        <row r="3660">
          <cell r="C3660">
            <v>2523</v>
          </cell>
        </row>
        <row r="3661">
          <cell r="C3661">
            <v>2524</v>
          </cell>
        </row>
        <row r="3662">
          <cell r="C3662">
            <v>2531</v>
          </cell>
        </row>
        <row r="3663">
          <cell r="C3663">
            <v>2582</v>
          </cell>
        </row>
        <row r="3664">
          <cell r="C3664">
            <v>2584</v>
          </cell>
        </row>
        <row r="3665">
          <cell r="C3665">
            <v>2951</v>
          </cell>
        </row>
        <row r="3666">
          <cell r="C3666">
            <v>2952</v>
          </cell>
        </row>
        <row r="3667">
          <cell r="C3667">
            <v>2981</v>
          </cell>
        </row>
        <row r="3668">
          <cell r="C3668">
            <v>2982</v>
          </cell>
        </row>
        <row r="3669">
          <cell r="C3669">
            <v>3011</v>
          </cell>
        </row>
        <row r="3670">
          <cell r="C3670">
            <v>3013</v>
          </cell>
        </row>
        <row r="3671">
          <cell r="C3671">
            <v>3021</v>
          </cell>
        </row>
        <row r="3672">
          <cell r="C3672">
            <v>3022</v>
          </cell>
        </row>
        <row r="3673">
          <cell r="C3673">
            <v>3023</v>
          </cell>
        </row>
        <row r="3674">
          <cell r="C3674">
            <v>3024</v>
          </cell>
        </row>
        <row r="3675">
          <cell r="C3675">
            <v>3026</v>
          </cell>
        </row>
        <row r="3676">
          <cell r="C3676">
            <v>3027</v>
          </cell>
        </row>
        <row r="3677">
          <cell r="C3677">
            <v>3031</v>
          </cell>
        </row>
        <row r="3678">
          <cell r="C3678">
            <v>3032</v>
          </cell>
        </row>
        <row r="3679">
          <cell r="C3679">
            <v>3042</v>
          </cell>
        </row>
        <row r="3680">
          <cell r="C3680">
            <v>3054</v>
          </cell>
        </row>
        <row r="3681">
          <cell r="C3681">
            <v>3055</v>
          </cell>
        </row>
        <row r="3682">
          <cell r="C3682">
            <v>3081</v>
          </cell>
        </row>
        <row r="3683">
          <cell r="C3683">
            <v>3082</v>
          </cell>
        </row>
        <row r="3684">
          <cell r="C3684">
            <v>3083</v>
          </cell>
        </row>
        <row r="3685">
          <cell r="C3685">
            <v>3084</v>
          </cell>
        </row>
        <row r="3686">
          <cell r="C3686">
            <v>3086</v>
          </cell>
        </row>
        <row r="3687">
          <cell r="C3687">
            <v>3088</v>
          </cell>
        </row>
        <row r="3688">
          <cell r="C3688">
            <v>3091</v>
          </cell>
        </row>
        <row r="3689">
          <cell r="C3689">
            <v>3093</v>
          </cell>
        </row>
        <row r="3690">
          <cell r="C3690">
            <v>3094</v>
          </cell>
        </row>
        <row r="3691">
          <cell r="C3691">
            <v>3140</v>
          </cell>
        </row>
        <row r="3692">
          <cell r="C3692">
            <v>3141</v>
          </cell>
        </row>
        <row r="3693">
          <cell r="C3693">
            <v>3240</v>
          </cell>
        </row>
        <row r="3694">
          <cell r="C3694">
            <v>3241</v>
          </cell>
        </row>
        <row r="3695">
          <cell r="C3695">
            <v>3251</v>
          </cell>
        </row>
        <row r="3696">
          <cell r="C3696">
            <v>3252</v>
          </cell>
        </row>
        <row r="3697">
          <cell r="C3697">
            <v>3311</v>
          </cell>
        </row>
        <row r="3698">
          <cell r="C3698">
            <v>3351</v>
          </cell>
        </row>
        <row r="3699">
          <cell r="C3699">
            <v>3391</v>
          </cell>
        </row>
        <row r="3700">
          <cell r="C3700">
            <v>3392</v>
          </cell>
        </row>
        <row r="3701">
          <cell r="C3701">
            <v>3411</v>
          </cell>
        </row>
        <row r="3702">
          <cell r="C3702">
            <v>3412</v>
          </cell>
        </row>
        <row r="3703">
          <cell r="C3703">
            <v>3413</v>
          </cell>
        </row>
        <row r="3704">
          <cell r="C3704">
            <v>3421</v>
          </cell>
        </row>
        <row r="3705">
          <cell r="C3705">
            <v>3422</v>
          </cell>
        </row>
        <row r="3706">
          <cell r="C3706">
            <v>3423</v>
          </cell>
        </row>
        <row r="3707">
          <cell r="C3707">
            <v>3431</v>
          </cell>
        </row>
        <row r="3708">
          <cell r="C3708">
            <v>3451</v>
          </cell>
        </row>
        <row r="3709">
          <cell r="C3709">
            <v>3452</v>
          </cell>
        </row>
        <row r="3710">
          <cell r="C3710">
            <v>3453</v>
          </cell>
        </row>
        <row r="3711">
          <cell r="C3711">
            <v>3454</v>
          </cell>
        </row>
        <row r="3712">
          <cell r="C3712">
            <v>3511</v>
          </cell>
        </row>
        <row r="3713">
          <cell r="C3713">
            <v>3521</v>
          </cell>
        </row>
        <row r="3714">
          <cell r="C3714">
            <v>3522</v>
          </cell>
        </row>
        <row r="3715">
          <cell r="C3715">
            <v>3660</v>
          </cell>
        </row>
        <row r="3716">
          <cell r="C3716">
            <v>3760</v>
          </cell>
        </row>
        <row r="3717">
          <cell r="C3717">
            <v>3761</v>
          </cell>
        </row>
        <row r="3718">
          <cell r="C3718">
            <v>3762</v>
          </cell>
        </row>
        <row r="3719">
          <cell r="C3719">
            <v>3763</v>
          </cell>
        </row>
        <row r="3720">
          <cell r="C3720">
            <v>3764</v>
          </cell>
        </row>
        <row r="3721">
          <cell r="C3721">
            <v>3780</v>
          </cell>
        </row>
        <row r="3722">
          <cell r="C3722">
            <v>3792</v>
          </cell>
        </row>
        <row r="3723">
          <cell r="C3723">
            <v>3793</v>
          </cell>
        </row>
        <row r="3724">
          <cell r="C3724">
            <v>3931</v>
          </cell>
        </row>
        <row r="3725">
          <cell r="C3725">
            <v>4011</v>
          </cell>
        </row>
        <row r="3726">
          <cell r="C3726">
            <v>4012</v>
          </cell>
        </row>
        <row r="3727">
          <cell r="C3727">
            <v>4013</v>
          </cell>
        </row>
        <row r="3728">
          <cell r="C3728">
            <v>4021</v>
          </cell>
        </row>
        <row r="3729">
          <cell r="C3729">
            <v>4022</v>
          </cell>
        </row>
        <row r="3730">
          <cell r="C3730">
            <v>4023</v>
          </cell>
        </row>
        <row r="3731">
          <cell r="C3731">
            <v>4024</v>
          </cell>
        </row>
        <row r="3732">
          <cell r="C3732">
            <v>4031</v>
          </cell>
        </row>
        <row r="3733">
          <cell r="C3733">
            <v>4051</v>
          </cell>
        </row>
        <row r="3734">
          <cell r="C3734">
            <v>4052</v>
          </cell>
        </row>
        <row r="3735">
          <cell r="C3735">
            <v>4054</v>
          </cell>
        </row>
        <row r="3736">
          <cell r="C3736">
            <v>4059</v>
          </cell>
        </row>
        <row r="3737">
          <cell r="C3737">
            <v>4140</v>
          </cell>
        </row>
        <row r="3738">
          <cell r="C3738">
            <v>4141</v>
          </cell>
        </row>
        <row r="3739">
          <cell r="C3739">
            <v>4160</v>
          </cell>
        </row>
        <row r="3740">
          <cell r="C3740">
            <v>4161</v>
          </cell>
        </row>
        <row r="3741">
          <cell r="C3741">
            <v>4240</v>
          </cell>
        </row>
        <row r="3742">
          <cell r="C3742">
            <v>4260</v>
          </cell>
        </row>
        <row r="3743">
          <cell r="C3743">
            <v>4261</v>
          </cell>
        </row>
        <row r="3744">
          <cell r="C3744">
            <v>4262</v>
          </cell>
        </row>
        <row r="3745">
          <cell r="C3745">
            <v>4360</v>
          </cell>
        </row>
        <row r="3746">
          <cell r="C3746">
            <v>4361</v>
          </cell>
        </row>
        <row r="3747">
          <cell r="C3747">
            <v>4362</v>
          </cell>
        </row>
        <row r="3748">
          <cell r="C3748">
            <v>4364</v>
          </cell>
        </row>
        <row r="3749">
          <cell r="C3749">
            <v>4511</v>
          </cell>
        </row>
        <row r="3750">
          <cell r="C3750">
            <v>4521</v>
          </cell>
        </row>
        <row r="3751">
          <cell r="C3751">
            <v>4522</v>
          </cell>
        </row>
        <row r="3752">
          <cell r="C3752">
            <v>4523</v>
          </cell>
        </row>
        <row r="3753">
          <cell r="C3753">
            <v>4524</v>
          </cell>
        </row>
        <row r="3754">
          <cell r="C3754">
            <v>4531</v>
          </cell>
        </row>
        <row r="3755">
          <cell r="C3755">
            <v>4582</v>
          </cell>
        </row>
        <row r="3756">
          <cell r="C3756">
            <v>4611</v>
          </cell>
        </row>
        <row r="3757">
          <cell r="C3757">
            <v>4621</v>
          </cell>
        </row>
        <row r="3758">
          <cell r="C3758">
            <v>4622</v>
          </cell>
        </row>
        <row r="3759">
          <cell r="C3759">
            <v>4623</v>
          </cell>
        </row>
        <row r="3760">
          <cell r="C3760">
            <v>4631</v>
          </cell>
        </row>
        <row r="3761">
          <cell r="C3761">
            <v>4711</v>
          </cell>
        </row>
        <row r="3762">
          <cell r="C3762">
            <v>4713</v>
          </cell>
        </row>
        <row r="3763">
          <cell r="C3763">
            <v>4721</v>
          </cell>
        </row>
        <row r="3764">
          <cell r="C3764">
            <v>4722</v>
          </cell>
        </row>
        <row r="3765">
          <cell r="C3765">
            <v>4731</v>
          </cell>
        </row>
        <row r="3766">
          <cell r="C3766">
            <v>4891</v>
          </cell>
        </row>
        <row r="3767">
          <cell r="C3767">
            <v>4893</v>
          </cell>
        </row>
        <row r="3768">
          <cell r="C3768">
            <v>4922</v>
          </cell>
        </row>
        <row r="3769">
          <cell r="C3769">
            <v>5011</v>
          </cell>
        </row>
        <row r="3770">
          <cell r="C3770">
            <v>5013</v>
          </cell>
        </row>
        <row r="3771">
          <cell r="C3771">
            <v>5022</v>
          </cell>
        </row>
        <row r="3772">
          <cell r="C3772">
            <v>5054</v>
          </cell>
        </row>
        <row r="3773">
          <cell r="C3773">
            <v>5055</v>
          </cell>
        </row>
        <row r="3774">
          <cell r="C3774">
            <v>5059</v>
          </cell>
        </row>
        <row r="3775">
          <cell r="C3775">
            <v>5111</v>
          </cell>
        </row>
        <row r="3776">
          <cell r="C3776">
            <v>5112</v>
          </cell>
        </row>
        <row r="3777">
          <cell r="C3777">
            <v>5113</v>
          </cell>
        </row>
        <row r="3778">
          <cell r="C3778">
            <v>5117</v>
          </cell>
        </row>
        <row r="3779">
          <cell r="C3779">
            <v>5121</v>
          </cell>
        </row>
        <row r="3780">
          <cell r="C3780">
            <v>5122</v>
          </cell>
        </row>
        <row r="3781">
          <cell r="C3781">
            <v>5123</v>
          </cell>
        </row>
        <row r="3782">
          <cell r="C3782">
            <v>5124</v>
          </cell>
        </row>
        <row r="3783">
          <cell r="C3783">
            <v>5126</v>
          </cell>
        </row>
        <row r="3784">
          <cell r="C3784">
            <v>5127</v>
          </cell>
        </row>
        <row r="3785">
          <cell r="C3785">
            <v>5131</v>
          </cell>
        </row>
        <row r="3786">
          <cell r="C3786">
            <v>5132</v>
          </cell>
        </row>
        <row r="3787">
          <cell r="C3787">
            <v>5133</v>
          </cell>
        </row>
        <row r="3788">
          <cell r="C3788">
            <v>5181</v>
          </cell>
        </row>
        <row r="3789">
          <cell r="C3789">
            <v>5182</v>
          </cell>
        </row>
        <row r="3790">
          <cell r="C3790">
            <v>5183</v>
          </cell>
        </row>
        <row r="3791">
          <cell r="C3791">
            <v>5184</v>
          </cell>
        </row>
        <row r="3792">
          <cell r="C3792">
            <v>5186</v>
          </cell>
        </row>
        <row r="3793">
          <cell r="C3793">
            <v>5188</v>
          </cell>
        </row>
        <row r="3794">
          <cell r="C3794">
            <v>5211</v>
          </cell>
        </row>
        <row r="3795">
          <cell r="C3795">
            <v>5221</v>
          </cell>
        </row>
        <row r="3796">
          <cell r="C3796">
            <v>5222</v>
          </cell>
        </row>
        <row r="3797">
          <cell r="C3797">
            <v>5223</v>
          </cell>
        </row>
        <row r="3798">
          <cell r="C3798">
            <v>5224</v>
          </cell>
        </row>
        <row r="3799">
          <cell r="C3799">
            <v>5231</v>
          </cell>
        </row>
        <row r="3800">
          <cell r="C3800">
            <v>5311</v>
          </cell>
        </row>
        <row r="3801">
          <cell r="C3801">
            <v>5313</v>
          </cell>
        </row>
        <row r="3802">
          <cell r="C3802">
            <v>5321</v>
          </cell>
        </row>
        <row r="3803">
          <cell r="C3803">
            <v>5322</v>
          </cell>
        </row>
        <row r="3804">
          <cell r="C3804">
            <v>5323</v>
          </cell>
        </row>
        <row r="3805">
          <cell r="C3805">
            <v>5324</v>
          </cell>
        </row>
        <row r="3806">
          <cell r="C3806">
            <v>5331</v>
          </cell>
        </row>
        <row r="3807">
          <cell r="C3807">
            <v>5382</v>
          </cell>
        </row>
        <row r="3808">
          <cell r="C3808">
            <v>5391</v>
          </cell>
        </row>
        <row r="3809">
          <cell r="C3809">
            <v>5394</v>
          </cell>
        </row>
        <row r="3810">
          <cell r="C3810">
            <v>5411</v>
          </cell>
        </row>
        <row r="3811">
          <cell r="C3811">
            <v>5413</v>
          </cell>
        </row>
        <row r="3812">
          <cell r="C3812">
            <v>5422</v>
          </cell>
        </row>
        <row r="3813">
          <cell r="C3813">
            <v>5424</v>
          </cell>
        </row>
        <row r="3814">
          <cell r="C3814">
            <v>5431</v>
          </cell>
        </row>
        <row r="3815">
          <cell r="C3815">
            <v>5433</v>
          </cell>
        </row>
        <row r="3816">
          <cell r="C3816">
            <v>5511</v>
          </cell>
        </row>
        <row r="3817">
          <cell r="C3817">
            <v>5512</v>
          </cell>
        </row>
        <row r="3818">
          <cell r="C3818">
            <v>5513</v>
          </cell>
        </row>
        <row r="3819">
          <cell r="C3819">
            <v>5517</v>
          </cell>
        </row>
        <row r="3820">
          <cell r="C3820">
            <v>5521</v>
          </cell>
        </row>
        <row r="3821">
          <cell r="C3821">
            <v>5522</v>
          </cell>
        </row>
        <row r="3822">
          <cell r="C3822">
            <v>5523</v>
          </cell>
        </row>
        <row r="3823">
          <cell r="C3823">
            <v>5524</v>
          </cell>
        </row>
        <row r="3824">
          <cell r="C3824">
            <v>5526</v>
          </cell>
        </row>
        <row r="3825">
          <cell r="C3825">
            <v>5527</v>
          </cell>
        </row>
        <row r="3826">
          <cell r="C3826">
            <v>5531</v>
          </cell>
        </row>
        <row r="3827">
          <cell r="C3827">
            <v>5532</v>
          </cell>
        </row>
        <row r="3828">
          <cell r="C3828">
            <v>5533</v>
          </cell>
        </row>
        <row r="3829">
          <cell r="C3829">
            <v>5551</v>
          </cell>
        </row>
        <row r="3830">
          <cell r="C3830">
            <v>5552</v>
          </cell>
        </row>
        <row r="3831">
          <cell r="C3831">
            <v>5553</v>
          </cell>
        </row>
        <row r="3832">
          <cell r="C3832">
            <v>5554</v>
          </cell>
        </row>
        <row r="3833">
          <cell r="C3833">
            <v>5555</v>
          </cell>
        </row>
        <row r="3834">
          <cell r="C3834">
            <v>5559</v>
          </cell>
        </row>
        <row r="3835">
          <cell r="C3835">
            <v>5581</v>
          </cell>
        </row>
        <row r="3836">
          <cell r="C3836">
            <v>5582</v>
          </cell>
        </row>
        <row r="3837">
          <cell r="C3837">
            <v>5583</v>
          </cell>
        </row>
        <row r="3838">
          <cell r="C3838">
            <v>5584</v>
          </cell>
        </row>
        <row r="3839">
          <cell r="C3839">
            <v>5586</v>
          </cell>
        </row>
        <row r="3840">
          <cell r="C3840">
            <v>5588</v>
          </cell>
        </row>
        <row r="3841">
          <cell r="C3841">
            <v>5711</v>
          </cell>
        </row>
        <row r="3842">
          <cell r="C3842">
            <v>5712</v>
          </cell>
        </row>
        <row r="3843">
          <cell r="C3843">
            <v>5713</v>
          </cell>
        </row>
        <row r="3844">
          <cell r="C3844">
            <v>5717</v>
          </cell>
        </row>
        <row r="3845">
          <cell r="C3845">
            <v>5721</v>
          </cell>
        </row>
        <row r="3846">
          <cell r="C3846">
            <v>5722</v>
          </cell>
        </row>
        <row r="3847">
          <cell r="C3847">
            <v>5723</v>
          </cell>
        </row>
        <row r="3848">
          <cell r="C3848">
            <v>5724</v>
          </cell>
        </row>
        <row r="3849">
          <cell r="C3849">
            <v>5731</v>
          </cell>
        </row>
        <row r="3850">
          <cell r="C3850">
            <v>5732</v>
          </cell>
        </row>
        <row r="3851">
          <cell r="C3851">
            <v>5733</v>
          </cell>
        </row>
        <row r="3852">
          <cell r="C3852">
            <v>5751</v>
          </cell>
        </row>
        <row r="3853">
          <cell r="C3853">
            <v>5752</v>
          </cell>
        </row>
        <row r="3854">
          <cell r="C3854">
            <v>5753</v>
          </cell>
        </row>
        <row r="3855">
          <cell r="C3855">
            <v>5754</v>
          </cell>
        </row>
        <row r="3856">
          <cell r="C3856">
            <v>5759</v>
          </cell>
        </row>
        <row r="3857">
          <cell r="C3857">
            <v>5782</v>
          </cell>
        </row>
        <row r="3858">
          <cell r="C3858">
            <v>5783</v>
          </cell>
        </row>
        <row r="3859">
          <cell r="C3859">
            <v>5784</v>
          </cell>
        </row>
        <row r="3860">
          <cell r="C3860">
            <v>5786</v>
          </cell>
        </row>
        <row r="3861">
          <cell r="C3861">
            <v>5788</v>
          </cell>
        </row>
        <row r="3862">
          <cell r="C3862">
            <v>5811</v>
          </cell>
        </row>
        <row r="3863">
          <cell r="C3863">
            <v>5824</v>
          </cell>
        </row>
        <row r="3864">
          <cell r="C3864">
            <v>5831</v>
          </cell>
        </row>
        <row r="3865">
          <cell r="C3865">
            <v>5911</v>
          </cell>
        </row>
        <row r="3866">
          <cell r="C3866">
            <v>5921</v>
          </cell>
        </row>
        <row r="3867">
          <cell r="C3867">
            <v>5922</v>
          </cell>
        </row>
        <row r="3868">
          <cell r="C3868">
            <v>5924</v>
          </cell>
        </row>
        <row r="3869">
          <cell r="C3869">
            <v>5931</v>
          </cell>
        </row>
        <row r="3870">
          <cell r="C3870">
            <v>5952</v>
          </cell>
        </row>
        <row r="3871">
          <cell r="C3871">
            <v>5982</v>
          </cell>
        </row>
        <row r="3872">
          <cell r="C3872">
            <v>6011</v>
          </cell>
        </row>
        <row r="3873">
          <cell r="C3873">
            <v>6021</v>
          </cell>
        </row>
        <row r="3874">
          <cell r="C3874">
            <v>6022</v>
          </cell>
        </row>
        <row r="3875">
          <cell r="C3875">
            <v>6031</v>
          </cell>
        </row>
        <row r="3876">
          <cell r="C3876">
            <v>6060</v>
          </cell>
        </row>
        <row r="3877">
          <cell r="C3877">
            <v>6061</v>
          </cell>
        </row>
        <row r="3878">
          <cell r="C3878">
            <v>6062</v>
          </cell>
        </row>
        <row r="3879">
          <cell r="C3879">
            <v>6064</v>
          </cell>
        </row>
        <row r="3880">
          <cell r="C3880">
            <v>6070</v>
          </cell>
        </row>
        <row r="3881">
          <cell r="C3881">
            <v>6091</v>
          </cell>
        </row>
        <row r="3882">
          <cell r="C3882">
            <v>6111</v>
          </cell>
        </row>
        <row r="3883">
          <cell r="C3883">
            <v>6121</v>
          </cell>
        </row>
        <row r="3884">
          <cell r="C3884">
            <v>6122</v>
          </cell>
        </row>
        <row r="3885">
          <cell r="C3885">
            <v>6154</v>
          </cell>
        </row>
        <row r="3886">
          <cell r="C3886">
            <v>6211</v>
          </cell>
        </row>
        <row r="3887">
          <cell r="C3887">
            <v>6221</v>
          </cell>
        </row>
        <row r="3888">
          <cell r="C3888">
            <v>6360</v>
          </cell>
        </row>
        <row r="3889">
          <cell r="C3889">
            <v>6363</v>
          </cell>
        </row>
        <row r="3890">
          <cell r="C3890">
            <v>6370</v>
          </cell>
        </row>
        <row r="3891">
          <cell r="C3891">
            <v>6391</v>
          </cell>
        </row>
        <row r="3892">
          <cell r="C3892">
            <v>6451</v>
          </cell>
        </row>
        <row r="3893">
          <cell r="C3893">
            <v>6452</v>
          </cell>
        </row>
        <row r="3894">
          <cell r="C3894">
            <v>6453</v>
          </cell>
        </row>
        <row r="3895">
          <cell r="C3895">
            <v>6511</v>
          </cell>
        </row>
        <row r="3896">
          <cell r="C3896">
            <v>6512</v>
          </cell>
        </row>
        <row r="3897">
          <cell r="C3897">
            <v>6513</v>
          </cell>
        </row>
        <row r="3898">
          <cell r="C3898">
            <v>6521</v>
          </cell>
        </row>
        <row r="3899">
          <cell r="C3899">
            <v>6522</v>
          </cell>
        </row>
        <row r="3900">
          <cell r="C3900">
            <v>6523</v>
          </cell>
        </row>
        <row r="3901">
          <cell r="C3901">
            <v>6531</v>
          </cell>
        </row>
        <row r="3902">
          <cell r="C3902">
            <v>6551</v>
          </cell>
        </row>
        <row r="3903">
          <cell r="C3903">
            <v>6552</v>
          </cell>
        </row>
        <row r="3904">
          <cell r="C3904">
            <v>6651</v>
          </cell>
        </row>
        <row r="3905">
          <cell r="C3905">
            <v>6652</v>
          </cell>
        </row>
        <row r="3906">
          <cell r="C3906">
            <v>6672</v>
          </cell>
        </row>
        <row r="3907">
          <cell r="C3907">
            <v>6673</v>
          </cell>
        </row>
        <row r="3908">
          <cell r="C3908">
            <v>6675</v>
          </cell>
        </row>
        <row r="3909">
          <cell r="C3909">
            <v>6676</v>
          </cell>
        </row>
        <row r="3910">
          <cell r="C3910">
            <v>6677</v>
          </cell>
        </row>
        <row r="3911">
          <cell r="C3911">
            <v>6678</v>
          </cell>
        </row>
        <row r="3912">
          <cell r="C3912">
            <v>6679</v>
          </cell>
        </row>
        <row r="3913">
          <cell r="C3913">
            <v>6680</v>
          </cell>
        </row>
        <row r="3914">
          <cell r="C3914">
            <v>6681</v>
          </cell>
        </row>
        <row r="3915">
          <cell r="C3915">
            <v>6750</v>
          </cell>
        </row>
        <row r="3916">
          <cell r="C3916">
            <v>6751</v>
          </cell>
        </row>
        <row r="3917">
          <cell r="C3917">
            <v>6760</v>
          </cell>
        </row>
        <row r="3918">
          <cell r="C3918">
            <v>6761</v>
          </cell>
        </row>
        <row r="3919">
          <cell r="C3919">
            <v>6762</v>
          </cell>
        </row>
        <row r="3920">
          <cell r="C3920">
            <v>6871</v>
          </cell>
        </row>
        <row r="3921">
          <cell r="C3921">
            <v>6873</v>
          </cell>
        </row>
        <row r="3922">
          <cell r="C3922">
            <v>1511</v>
          </cell>
        </row>
        <row r="3923">
          <cell r="C3923">
            <v>1521</v>
          </cell>
        </row>
        <row r="3924">
          <cell r="C3924">
            <v>1522</v>
          </cell>
        </row>
        <row r="3925">
          <cell r="C3925">
            <v>1523</v>
          </cell>
        </row>
        <row r="3926">
          <cell r="C3926">
            <v>1524</v>
          </cell>
        </row>
        <row r="3927">
          <cell r="C3927">
            <v>1531</v>
          </cell>
        </row>
        <row r="3928">
          <cell r="C3928">
            <v>1611</v>
          </cell>
        </row>
        <row r="3929">
          <cell r="C3929">
            <v>1621</v>
          </cell>
        </row>
        <row r="3930">
          <cell r="C3930">
            <v>1622</v>
          </cell>
        </row>
        <row r="3931">
          <cell r="C3931">
            <v>1623</v>
          </cell>
        </row>
        <row r="3932">
          <cell r="C3932">
            <v>1631</v>
          </cell>
        </row>
        <row r="3933">
          <cell r="C3933">
            <v>1811</v>
          </cell>
        </row>
        <row r="3934">
          <cell r="C3934">
            <v>1813</v>
          </cell>
        </row>
        <row r="3935">
          <cell r="C3935">
            <v>1821</v>
          </cell>
        </row>
        <row r="3936">
          <cell r="C3936">
            <v>1822</v>
          </cell>
        </row>
        <row r="3937">
          <cell r="C3937">
            <v>1823</v>
          </cell>
        </row>
        <row r="3938">
          <cell r="C3938">
            <v>1824</v>
          </cell>
        </row>
        <row r="3939">
          <cell r="C3939">
            <v>1831</v>
          </cell>
        </row>
        <row r="3940">
          <cell r="C3940">
            <v>1832</v>
          </cell>
        </row>
        <row r="3941">
          <cell r="C3941">
            <v>1882</v>
          </cell>
        </row>
        <row r="3942">
          <cell r="C3942">
            <v>1911</v>
          </cell>
        </row>
        <row r="3943">
          <cell r="C3943">
            <v>1921</v>
          </cell>
        </row>
        <row r="3944">
          <cell r="C3944">
            <v>1922</v>
          </cell>
        </row>
        <row r="3945">
          <cell r="C3945">
            <v>1923</v>
          </cell>
        </row>
        <row r="3946">
          <cell r="C3946">
            <v>1931</v>
          </cell>
        </row>
        <row r="3947">
          <cell r="C3947">
            <v>2011</v>
          </cell>
        </row>
        <row r="3948">
          <cell r="C3948">
            <v>2021</v>
          </cell>
        </row>
        <row r="3949">
          <cell r="C3949">
            <v>2022</v>
          </cell>
        </row>
        <row r="3950">
          <cell r="C3950">
            <v>2023</v>
          </cell>
        </row>
        <row r="3951">
          <cell r="C3951">
            <v>2093</v>
          </cell>
        </row>
        <row r="3952">
          <cell r="C3952">
            <v>2511</v>
          </cell>
        </row>
        <row r="3953">
          <cell r="C3953">
            <v>2521</v>
          </cell>
        </row>
        <row r="3954">
          <cell r="C3954">
            <v>2522</v>
          </cell>
        </row>
        <row r="3955">
          <cell r="C3955">
            <v>2523</v>
          </cell>
        </row>
        <row r="3956">
          <cell r="C3956">
            <v>2524</v>
          </cell>
        </row>
        <row r="3957">
          <cell r="C3957">
            <v>2531</v>
          </cell>
        </row>
        <row r="3958">
          <cell r="C3958">
            <v>2582</v>
          </cell>
        </row>
        <row r="3959">
          <cell r="C3959">
            <v>2584</v>
          </cell>
        </row>
        <row r="3960">
          <cell r="C3960">
            <v>2951</v>
          </cell>
        </row>
        <row r="3961">
          <cell r="C3961">
            <v>2952</v>
          </cell>
        </row>
        <row r="3962">
          <cell r="C3962">
            <v>3011</v>
          </cell>
        </row>
        <row r="3963">
          <cell r="C3963">
            <v>3013</v>
          </cell>
        </row>
        <row r="3964">
          <cell r="C3964">
            <v>3021</v>
          </cell>
        </row>
        <row r="3965">
          <cell r="C3965">
            <v>3022</v>
          </cell>
        </row>
        <row r="3966">
          <cell r="C3966">
            <v>3023</v>
          </cell>
        </row>
        <row r="3967">
          <cell r="C3967">
            <v>3024</v>
          </cell>
        </row>
        <row r="3968">
          <cell r="C3968">
            <v>3026</v>
          </cell>
        </row>
        <row r="3969">
          <cell r="C3969">
            <v>3027</v>
          </cell>
        </row>
        <row r="3970">
          <cell r="C3970">
            <v>3031</v>
          </cell>
        </row>
        <row r="3971">
          <cell r="C3971">
            <v>3032</v>
          </cell>
        </row>
        <row r="3972">
          <cell r="C3972">
            <v>3042</v>
          </cell>
        </row>
        <row r="3973">
          <cell r="C3973">
            <v>3054</v>
          </cell>
        </row>
        <row r="3974">
          <cell r="C3974">
            <v>3055</v>
          </cell>
        </row>
        <row r="3975">
          <cell r="C3975">
            <v>3081</v>
          </cell>
        </row>
        <row r="3976">
          <cell r="C3976">
            <v>3082</v>
          </cell>
        </row>
        <row r="3977">
          <cell r="C3977">
            <v>3083</v>
          </cell>
        </row>
        <row r="3978">
          <cell r="C3978">
            <v>3084</v>
          </cell>
        </row>
        <row r="3979">
          <cell r="C3979">
            <v>3086</v>
          </cell>
        </row>
        <row r="3980">
          <cell r="C3980">
            <v>3088</v>
          </cell>
        </row>
        <row r="3981">
          <cell r="C3981">
            <v>3091</v>
          </cell>
        </row>
        <row r="3982">
          <cell r="C3982">
            <v>3093</v>
          </cell>
        </row>
        <row r="3983">
          <cell r="C3983">
            <v>3094</v>
          </cell>
        </row>
        <row r="3984">
          <cell r="C3984">
            <v>3140</v>
          </cell>
        </row>
        <row r="3985">
          <cell r="C3985">
            <v>3141</v>
          </cell>
        </row>
        <row r="3986">
          <cell r="C3986">
            <v>3240</v>
          </cell>
        </row>
        <row r="3987">
          <cell r="C3987">
            <v>3241</v>
          </cell>
        </row>
        <row r="3988">
          <cell r="C3988">
            <v>3251</v>
          </cell>
        </row>
        <row r="3989">
          <cell r="C3989">
            <v>3252</v>
          </cell>
        </row>
        <row r="3990">
          <cell r="C3990">
            <v>3391</v>
          </cell>
        </row>
        <row r="3991">
          <cell r="C3991">
            <v>3392</v>
          </cell>
        </row>
        <row r="3992">
          <cell r="C3992">
            <v>3393</v>
          </cell>
        </row>
        <row r="3993">
          <cell r="C3993">
            <v>3411</v>
          </cell>
        </row>
        <row r="3994">
          <cell r="C3994">
            <v>3412</v>
          </cell>
        </row>
        <row r="3995">
          <cell r="C3995">
            <v>3413</v>
          </cell>
        </row>
        <row r="3996">
          <cell r="C3996">
            <v>3421</v>
          </cell>
        </row>
        <row r="3997">
          <cell r="C3997">
            <v>3422</v>
          </cell>
        </row>
        <row r="3998">
          <cell r="C3998">
            <v>3423</v>
          </cell>
        </row>
        <row r="3999">
          <cell r="C3999">
            <v>3431</v>
          </cell>
        </row>
        <row r="4000">
          <cell r="C4000">
            <v>3451</v>
          </cell>
        </row>
        <row r="4001">
          <cell r="C4001">
            <v>3452</v>
          </cell>
        </row>
        <row r="4002">
          <cell r="C4002">
            <v>3453</v>
          </cell>
        </row>
        <row r="4003">
          <cell r="C4003">
            <v>3454</v>
          </cell>
        </row>
        <row r="4004">
          <cell r="C4004">
            <v>3493</v>
          </cell>
        </row>
        <row r="4005">
          <cell r="C4005">
            <v>3511</v>
          </cell>
        </row>
        <row r="4006">
          <cell r="C4006">
            <v>3522</v>
          </cell>
        </row>
        <row r="4007">
          <cell r="C4007">
            <v>3660</v>
          </cell>
        </row>
        <row r="4008">
          <cell r="C4008">
            <v>3760</v>
          </cell>
        </row>
        <row r="4009">
          <cell r="C4009">
            <v>3761</v>
          </cell>
        </row>
        <row r="4010">
          <cell r="C4010">
            <v>3762</v>
          </cell>
        </row>
        <row r="4011">
          <cell r="C4011">
            <v>3763</v>
          </cell>
        </row>
        <row r="4012">
          <cell r="C4012">
            <v>3764</v>
          </cell>
        </row>
        <row r="4013">
          <cell r="C4013">
            <v>3780</v>
          </cell>
        </row>
        <row r="4014">
          <cell r="C4014">
            <v>3792</v>
          </cell>
        </row>
        <row r="4015">
          <cell r="C4015">
            <v>3793</v>
          </cell>
        </row>
        <row r="4016">
          <cell r="C4016">
            <v>4011</v>
          </cell>
        </row>
        <row r="4017">
          <cell r="C4017">
            <v>4021</v>
          </cell>
        </row>
        <row r="4018">
          <cell r="C4018">
            <v>4022</v>
          </cell>
        </row>
        <row r="4019">
          <cell r="C4019">
            <v>4023</v>
          </cell>
        </row>
        <row r="4020">
          <cell r="C4020">
            <v>4024</v>
          </cell>
        </row>
        <row r="4021">
          <cell r="C4021">
            <v>4031</v>
          </cell>
        </row>
        <row r="4022">
          <cell r="C4022">
            <v>4054</v>
          </cell>
        </row>
        <row r="4023">
          <cell r="C4023">
            <v>4140</v>
          </cell>
        </row>
        <row r="4024">
          <cell r="C4024">
            <v>4141</v>
          </cell>
        </row>
        <row r="4025">
          <cell r="C4025">
            <v>4160</v>
          </cell>
        </row>
        <row r="4026">
          <cell r="C4026">
            <v>4360</v>
          </cell>
        </row>
        <row r="4027">
          <cell r="C4027">
            <v>4361</v>
          </cell>
        </row>
        <row r="4028">
          <cell r="C4028">
            <v>4362</v>
          </cell>
        </row>
        <row r="4029">
          <cell r="C4029">
            <v>4364</v>
          </cell>
        </row>
        <row r="4030">
          <cell r="C4030">
            <v>4511</v>
          </cell>
        </row>
        <row r="4031">
          <cell r="C4031">
            <v>4513</v>
          </cell>
        </row>
        <row r="4032">
          <cell r="C4032">
            <v>4521</v>
          </cell>
        </row>
        <row r="4033">
          <cell r="C4033">
            <v>4522</v>
          </cell>
        </row>
        <row r="4034">
          <cell r="C4034">
            <v>4523</v>
          </cell>
        </row>
        <row r="4035">
          <cell r="C4035">
            <v>4531</v>
          </cell>
        </row>
        <row r="4036">
          <cell r="C4036">
            <v>4582</v>
          </cell>
        </row>
        <row r="4037">
          <cell r="C4037">
            <v>4611</v>
          </cell>
        </row>
        <row r="4038">
          <cell r="C4038">
            <v>4621</v>
          </cell>
        </row>
        <row r="4039">
          <cell r="C4039">
            <v>4622</v>
          </cell>
        </row>
        <row r="4040">
          <cell r="C4040">
            <v>4623</v>
          </cell>
        </row>
        <row r="4041">
          <cell r="C4041">
            <v>4631</v>
          </cell>
        </row>
        <row r="4042">
          <cell r="C4042">
            <v>4711</v>
          </cell>
        </row>
        <row r="4043">
          <cell r="C4043">
            <v>4713</v>
          </cell>
        </row>
        <row r="4044">
          <cell r="C4044">
            <v>4721</v>
          </cell>
        </row>
        <row r="4045">
          <cell r="C4045">
            <v>4722</v>
          </cell>
        </row>
        <row r="4046">
          <cell r="C4046">
            <v>4731</v>
          </cell>
        </row>
        <row r="4047">
          <cell r="C4047">
            <v>4893</v>
          </cell>
        </row>
        <row r="4048">
          <cell r="C4048">
            <v>4911</v>
          </cell>
        </row>
        <row r="4049">
          <cell r="C4049">
            <v>4921</v>
          </cell>
        </row>
        <row r="4050">
          <cell r="C4050">
            <v>5011</v>
          </cell>
        </row>
        <row r="4051">
          <cell r="C4051">
            <v>5013</v>
          </cell>
        </row>
        <row r="4052">
          <cell r="C4052">
            <v>5054</v>
          </cell>
        </row>
        <row r="4053">
          <cell r="C4053">
            <v>5055</v>
          </cell>
        </row>
        <row r="4054">
          <cell r="C4054">
            <v>5111</v>
          </cell>
        </row>
        <row r="4055">
          <cell r="C4055">
            <v>5112</v>
          </cell>
        </row>
        <row r="4056">
          <cell r="C4056">
            <v>5113</v>
          </cell>
        </row>
        <row r="4057">
          <cell r="C4057">
            <v>5121</v>
          </cell>
        </row>
        <row r="4058">
          <cell r="C4058">
            <v>5122</v>
          </cell>
        </row>
        <row r="4059">
          <cell r="C4059">
            <v>5123</v>
          </cell>
        </row>
        <row r="4060">
          <cell r="C4060">
            <v>5124</v>
          </cell>
        </row>
        <row r="4061">
          <cell r="C4061">
            <v>5126</v>
          </cell>
        </row>
        <row r="4062">
          <cell r="C4062">
            <v>5131</v>
          </cell>
        </row>
        <row r="4063">
          <cell r="C4063">
            <v>5132</v>
          </cell>
        </row>
        <row r="4064">
          <cell r="C4064">
            <v>5133</v>
          </cell>
        </row>
        <row r="4065">
          <cell r="C4065">
            <v>5181</v>
          </cell>
        </row>
        <row r="4066">
          <cell r="C4066">
            <v>5182</v>
          </cell>
        </row>
        <row r="4067">
          <cell r="C4067">
            <v>5183</v>
          </cell>
        </row>
        <row r="4068">
          <cell r="C4068">
            <v>5184</v>
          </cell>
        </row>
        <row r="4069">
          <cell r="C4069">
            <v>5186</v>
          </cell>
        </row>
        <row r="4070">
          <cell r="C4070">
            <v>5188</v>
          </cell>
        </row>
        <row r="4071">
          <cell r="C4071">
            <v>5213</v>
          </cell>
        </row>
        <row r="4072">
          <cell r="C4072">
            <v>5221</v>
          </cell>
        </row>
        <row r="4073">
          <cell r="C4073">
            <v>5223</v>
          </cell>
        </row>
        <row r="4074">
          <cell r="C4074">
            <v>5231</v>
          </cell>
        </row>
        <row r="4075">
          <cell r="C4075">
            <v>5311</v>
          </cell>
        </row>
        <row r="4076">
          <cell r="C4076">
            <v>5313</v>
          </cell>
        </row>
        <row r="4077">
          <cell r="C4077">
            <v>5321</v>
          </cell>
        </row>
        <row r="4078">
          <cell r="C4078">
            <v>5322</v>
          </cell>
        </row>
        <row r="4079">
          <cell r="C4079">
            <v>5323</v>
          </cell>
        </row>
        <row r="4080">
          <cell r="C4080">
            <v>5324</v>
          </cell>
        </row>
        <row r="4081">
          <cell r="C4081">
            <v>5331</v>
          </cell>
        </row>
        <row r="4082">
          <cell r="C4082">
            <v>5382</v>
          </cell>
        </row>
        <row r="4083">
          <cell r="C4083">
            <v>5391</v>
          </cell>
        </row>
        <row r="4084">
          <cell r="C4084">
            <v>5394</v>
          </cell>
        </row>
        <row r="4085">
          <cell r="C4085">
            <v>5411</v>
          </cell>
        </row>
        <row r="4086">
          <cell r="C4086">
            <v>5413</v>
          </cell>
        </row>
        <row r="4087">
          <cell r="C4087">
            <v>5422</v>
          </cell>
        </row>
        <row r="4088">
          <cell r="C4088">
            <v>5431</v>
          </cell>
        </row>
        <row r="4089">
          <cell r="C4089">
            <v>5511</v>
          </cell>
        </row>
        <row r="4090">
          <cell r="C4090">
            <v>5512</v>
          </cell>
        </row>
        <row r="4091">
          <cell r="C4091">
            <v>5513</v>
          </cell>
        </row>
        <row r="4092">
          <cell r="C4092">
            <v>5517</v>
          </cell>
        </row>
        <row r="4093">
          <cell r="C4093">
            <v>5521</v>
          </cell>
        </row>
        <row r="4094">
          <cell r="C4094">
            <v>5522</v>
          </cell>
        </row>
        <row r="4095">
          <cell r="C4095">
            <v>5523</v>
          </cell>
        </row>
        <row r="4096">
          <cell r="C4096">
            <v>5524</v>
          </cell>
        </row>
        <row r="4097">
          <cell r="C4097">
            <v>5526</v>
          </cell>
        </row>
        <row r="4098">
          <cell r="C4098">
            <v>5527</v>
          </cell>
        </row>
        <row r="4099">
          <cell r="C4099">
            <v>5531</v>
          </cell>
        </row>
        <row r="4100">
          <cell r="C4100">
            <v>5532</v>
          </cell>
        </row>
        <row r="4101">
          <cell r="C4101">
            <v>5533</v>
          </cell>
        </row>
        <row r="4102">
          <cell r="C4102">
            <v>5551</v>
          </cell>
        </row>
        <row r="4103">
          <cell r="C4103">
            <v>5552</v>
          </cell>
        </row>
        <row r="4104">
          <cell r="C4104">
            <v>5553</v>
          </cell>
        </row>
        <row r="4105">
          <cell r="C4105">
            <v>5554</v>
          </cell>
        </row>
        <row r="4106">
          <cell r="C4106">
            <v>5555</v>
          </cell>
        </row>
        <row r="4107">
          <cell r="C4107">
            <v>5559</v>
          </cell>
        </row>
        <row r="4108">
          <cell r="C4108">
            <v>5581</v>
          </cell>
        </row>
        <row r="4109">
          <cell r="C4109">
            <v>5582</v>
          </cell>
        </row>
        <row r="4110">
          <cell r="C4110">
            <v>5583</v>
          </cell>
        </row>
        <row r="4111">
          <cell r="C4111">
            <v>5584</v>
          </cell>
        </row>
        <row r="4112">
          <cell r="C4112">
            <v>5586</v>
          </cell>
        </row>
        <row r="4113">
          <cell r="C4113">
            <v>5588</v>
          </cell>
        </row>
        <row r="4114">
          <cell r="C4114">
            <v>5611</v>
          </cell>
        </row>
        <row r="4115">
          <cell r="C4115">
            <v>5711</v>
          </cell>
        </row>
        <row r="4116">
          <cell r="C4116">
            <v>5712</v>
          </cell>
        </row>
        <row r="4117">
          <cell r="C4117">
            <v>5713</v>
          </cell>
        </row>
        <row r="4118">
          <cell r="C4118">
            <v>5717</v>
          </cell>
        </row>
        <row r="4119">
          <cell r="C4119">
            <v>5721</v>
          </cell>
        </row>
        <row r="4120">
          <cell r="C4120">
            <v>5722</v>
          </cell>
        </row>
        <row r="4121">
          <cell r="C4121">
            <v>5723</v>
          </cell>
        </row>
        <row r="4122">
          <cell r="C4122">
            <v>5724</v>
          </cell>
        </row>
        <row r="4123">
          <cell r="C4123">
            <v>5731</v>
          </cell>
        </row>
        <row r="4124">
          <cell r="C4124">
            <v>5732</v>
          </cell>
        </row>
        <row r="4125">
          <cell r="C4125">
            <v>5733</v>
          </cell>
        </row>
        <row r="4126">
          <cell r="C4126">
            <v>5753</v>
          </cell>
        </row>
        <row r="4127">
          <cell r="C4127">
            <v>5754</v>
          </cell>
        </row>
        <row r="4128">
          <cell r="C4128">
            <v>5759</v>
          </cell>
        </row>
        <row r="4129">
          <cell r="C4129">
            <v>5782</v>
          </cell>
        </row>
        <row r="4130">
          <cell r="C4130">
            <v>5784</v>
          </cell>
        </row>
        <row r="4131">
          <cell r="C4131">
            <v>5786</v>
          </cell>
        </row>
        <row r="4132">
          <cell r="C4132">
            <v>5788</v>
          </cell>
        </row>
        <row r="4133">
          <cell r="C4133">
            <v>5811</v>
          </cell>
        </row>
        <row r="4134">
          <cell r="C4134">
            <v>5911</v>
          </cell>
        </row>
        <row r="4135">
          <cell r="C4135">
            <v>5921</v>
          </cell>
        </row>
        <row r="4136">
          <cell r="C4136">
            <v>5922</v>
          </cell>
        </row>
        <row r="4137">
          <cell r="C4137">
            <v>5924</v>
          </cell>
        </row>
        <row r="4138">
          <cell r="C4138">
            <v>5931</v>
          </cell>
        </row>
        <row r="4139">
          <cell r="C4139">
            <v>5982</v>
          </cell>
        </row>
        <row r="4140">
          <cell r="C4140">
            <v>6011</v>
          </cell>
        </row>
        <row r="4141">
          <cell r="C4141">
            <v>6021</v>
          </cell>
        </row>
        <row r="4142">
          <cell r="C4142">
            <v>6022</v>
          </cell>
        </row>
        <row r="4143">
          <cell r="C4143">
            <v>6031</v>
          </cell>
        </row>
        <row r="4144">
          <cell r="C4144">
            <v>6060</v>
          </cell>
        </row>
        <row r="4145">
          <cell r="C4145">
            <v>6061</v>
          </cell>
        </row>
        <row r="4146">
          <cell r="C4146">
            <v>6062</v>
          </cell>
        </row>
        <row r="4147">
          <cell r="C4147">
            <v>6063</v>
          </cell>
        </row>
        <row r="4148">
          <cell r="C4148">
            <v>6064</v>
          </cell>
        </row>
        <row r="4149">
          <cell r="C4149">
            <v>6070</v>
          </cell>
        </row>
        <row r="4150">
          <cell r="C4150">
            <v>6091</v>
          </cell>
        </row>
        <row r="4151">
          <cell r="C4151">
            <v>6111</v>
          </cell>
        </row>
        <row r="4152">
          <cell r="C4152">
            <v>6121</v>
          </cell>
        </row>
        <row r="4153">
          <cell r="C4153">
            <v>6122</v>
          </cell>
        </row>
        <row r="4154">
          <cell r="C4154">
            <v>6231</v>
          </cell>
        </row>
        <row r="4155">
          <cell r="C4155">
            <v>6360</v>
          </cell>
        </row>
        <row r="4156">
          <cell r="C4156">
            <v>6363</v>
          </cell>
        </row>
        <row r="4157">
          <cell r="C4157">
            <v>6391</v>
          </cell>
        </row>
        <row r="4158">
          <cell r="C4158">
            <v>6451</v>
          </cell>
        </row>
        <row r="4159">
          <cell r="C4159">
            <v>6454</v>
          </cell>
        </row>
        <row r="4160">
          <cell r="C4160">
            <v>6511</v>
          </cell>
        </row>
        <row r="4161">
          <cell r="C4161">
            <v>6513</v>
          </cell>
        </row>
        <row r="4162">
          <cell r="C4162">
            <v>6521</v>
          </cell>
        </row>
        <row r="4163">
          <cell r="C4163">
            <v>6522</v>
          </cell>
        </row>
        <row r="4164">
          <cell r="C4164">
            <v>6523</v>
          </cell>
        </row>
        <row r="4165">
          <cell r="C4165">
            <v>6531</v>
          </cell>
        </row>
        <row r="4166">
          <cell r="C4166">
            <v>6551</v>
          </cell>
        </row>
        <row r="4167">
          <cell r="C4167">
            <v>6552</v>
          </cell>
        </row>
        <row r="4168">
          <cell r="C4168">
            <v>6672</v>
          </cell>
        </row>
        <row r="4169">
          <cell r="C4169">
            <v>6673</v>
          </cell>
        </row>
        <row r="4170">
          <cell r="C4170">
            <v>6675</v>
          </cell>
        </row>
        <row r="4171">
          <cell r="C4171">
            <v>6677</v>
          </cell>
        </row>
        <row r="4172">
          <cell r="C4172">
            <v>6678</v>
          </cell>
        </row>
        <row r="4173">
          <cell r="C4173">
            <v>6679</v>
          </cell>
        </row>
        <row r="4174">
          <cell r="C4174">
            <v>6680</v>
          </cell>
        </row>
        <row r="4175">
          <cell r="C4175">
            <v>6681</v>
          </cell>
        </row>
        <row r="4176">
          <cell r="C4176">
            <v>6760</v>
          </cell>
        </row>
        <row r="4177">
          <cell r="C4177">
            <v>6761</v>
          </cell>
        </row>
        <row r="4178">
          <cell r="C4178">
            <v>6762</v>
          </cell>
        </row>
        <row r="4179">
          <cell r="C4179">
            <v>6772</v>
          </cell>
        </row>
        <row r="4180">
          <cell r="C4180">
            <v>1111</v>
          </cell>
        </row>
        <row r="4181">
          <cell r="C4181">
            <v>1121</v>
          </cell>
        </row>
        <row r="4182">
          <cell r="C4182">
            <v>1122</v>
          </cell>
        </row>
        <row r="4183">
          <cell r="C4183">
            <v>1123</v>
          </cell>
        </row>
        <row r="4184">
          <cell r="C4184">
            <v>1131</v>
          </cell>
        </row>
        <row r="4185">
          <cell r="C4185">
            <v>1211</v>
          </cell>
        </row>
        <row r="4186">
          <cell r="C4186">
            <v>1221</v>
          </cell>
        </row>
        <row r="4187">
          <cell r="C4187">
            <v>1222</v>
          </cell>
        </row>
        <row r="4188">
          <cell r="C4188">
            <v>1223</v>
          </cell>
        </row>
        <row r="4189">
          <cell r="C4189">
            <v>1231</v>
          </cell>
        </row>
        <row r="4190">
          <cell r="C4190">
            <v>1311</v>
          </cell>
        </row>
        <row r="4191">
          <cell r="C4191">
            <v>1409</v>
          </cell>
        </row>
        <row r="4192">
          <cell r="C4192">
            <v>1511</v>
          </cell>
        </row>
        <row r="4193">
          <cell r="C4193">
            <v>1521</v>
          </cell>
        </row>
        <row r="4194">
          <cell r="C4194">
            <v>1522</v>
          </cell>
        </row>
        <row r="4195">
          <cell r="C4195">
            <v>1523</v>
          </cell>
        </row>
        <row r="4196">
          <cell r="C4196">
            <v>1524</v>
          </cell>
        </row>
        <row r="4197">
          <cell r="C4197">
            <v>1531</v>
          </cell>
        </row>
        <row r="4198">
          <cell r="C4198">
            <v>1561</v>
          </cell>
        </row>
        <row r="4199">
          <cell r="C4199">
            <v>1611</v>
          </cell>
        </row>
        <row r="4200">
          <cell r="C4200">
            <v>1621</v>
          </cell>
        </row>
        <row r="4201">
          <cell r="C4201">
            <v>1622</v>
          </cell>
        </row>
        <row r="4202">
          <cell r="C4202">
            <v>1623</v>
          </cell>
        </row>
        <row r="4203">
          <cell r="C4203">
            <v>1631</v>
          </cell>
        </row>
        <row r="4204">
          <cell r="C4204">
            <v>1811</v>
          </cell>
        </row>
        <row r="4205">
          <cell r="C4205">
            <v>1813</v>
          </cell>
        </row>
        <row r="4206">
          <cell r="C4206">
            <v>1821</v>
          </cell>
        </row>
        <row r="4207">
          <cell r="C4207">
            <v>1822</v>
          </cell>
        </row>
        <row r="4208">
          <cell r="C4208">
            <v>1824</v>
          </cell>
        </row>
        <row r="4209">
          <cell r="C4209">
            <v>1831</v>
          </cell>
        </row>
        <row r="4210">
          <cell r="C4210">
            <v>1832</v>
          </cell>
        </row>
        <row r="4211">
          <cell r="C4211">
            <v>1882</v>
          </cell>
        </row>
        <row r="4212">
          <cell r="C4212">
            <v>1884</v>
          </cell>
        </row>
        <row r="4213">
          <cell r="C4213">
            <v>1911</v>
          </cell>
        </row>
        <row r="4214">
          <cell r="C4214">
            <v>1921</v>
          </cell>
        </row>
        <row r="4215">
          <cell r="C4215">
            <v>1922</v>
          </cell>
        </row>
        <row r="4216">
          <cell r="C4216">
            <v>1923</v>
          </cell>
        </row>
        <row r="4217">
          <cell r="C4217">
            <v>1931</v>
          </cell>
        </row>
        <row r="4218">
          <cell r="C4218">
            <v>2011</v>
          </cell>
        </row>
        <row r="4219">
          <cell r="C4219">
            <v>2023</v>
          </cell>
        </row>
        <row r="4220">
          <cell r="C4220">
            <v>2093</v>
          </cell>
        </row>
        <row r="4221">
          <cell r="C4221">
            <v>2322</v>
          </cell>
        </row>
        <row r="4222">
          <cell r="C4222">
            <v>2324</v>
          </cell>
        </row>
        <row r="4223">
          <cell r="C4223">
            <v>2511</v>
          </cell>
        </row>
        <row r="4224">
          <cell r="C4224">
            <v>2521</v>
          </cell>
        </row>
        <row r="4225">
          <cell r="C4225">
            <v>2522</v>
          </cell>
        </row>
        <row r="4226">
          <cell r="C4226">
            <v>2523</v>
          </cell>
        </row>
        <row r="4227">
          <cell r="C4227">
            <v>2524</v>
          </cell>
        </row>
        <row r="4228">
          <cell r="C4228">
            <v>2531</v>
          </cell>
        </row>
        <row r="4229">
          <cell r="C4229">
            <v>2582</v>
          </cell>
        </row>
        <row r="4230">
          <cell r="C4230">
            <v>2951</v>
          </cell>
        </row>
        <row r="4231">
          <cell r="C4231">
            <v>2952</v>
          </cell>
        </row>
        <row r="4232">
          <cell r="C4232">
            <v>3011</v>
          </cell>
        </row>
        <row r="4233">
          <cell r="C4233">
            <v>3013</v>
          </cell>
        </row>
        <row r="4234">
          <cell r="C4234">
            <v>3021</v>
          </cell>
        </row>
        <row r="4235">
          <cell r="C4235">
            <v>3022</v>
          </cell>
        </row>
        <row r="4236">
          <cell r="C4236">
            <v>3023</v>
          </cell>
        </row>
        <row r="4237">
          <cell r="C4237">
            <v>3024</v>
          </cell>
        </row>
        <row r="4238">
          <cell r="C4238">
            <v>3026</v>
          </cell>
        </row>
        <row r="4239">
          <cell r="C4239">
            <v>3027</v>
          </cell>
        </row>
        <row r="4240">
          <cell r="C4240">
            <v>3031</v>
          </cell>
        </row>
        <row r="4241">
          <cell r="C4241">
            <v>3032</v>
          </cell>
        </row>
        <row r="4242">
          <cell r="C4242">
            <v>3042</v>
          </cell>
        </row>
        <row r="4243">
          <cell r="C4243">
            <v>3054</v>
          </cell>
        </row>
        <row r="4244">
          <cell r="C4244">
            <v>3055</v>
          </cell>
        </row>
        <row r="4245">
          <cell r="C4245">
            <v>3081</v>
          </cell>
        </row>
        <row r="4246">
          <cell r="C4246">
            <v>3082</v>
          </cell>
        </row>
        <row r="4247">
          <cell r="C4247">
            <v>3083</v>
          </cell>
        </row>
        <row r="4248">
          <cell r="C4248">
            <v>3084</v>
          </cell>
        </row>
        <row r="4249">
          <cell r="C4249">
            <v>3086</v>
          </cell>
        </row>
        <row r="4250">
          <cell r="C4250">
            <v>3088</v>
          </cell>
        </row>
        <row r="4251">
          <cell r="C4251">
            <v>3140</v>
          </cell>
        </row>
        <row r="4252">
          <cell r="C4252">
            <v>3141</v>
          </cell>
        </row>
        <row r="4253">
          <cell r="C4253">
            <v>3240</v>
          </cell>
        </row>
        <row r="4254">
          <cell r="C4254">
            <v>3241</v>
          </cell>
        </row>
        <row r="4255">
          <cell r="C4255">
            <v>3251</v>
          </cell>
        </row>
        <row r="4256">
          <cell r="C4256">
            <v>3252</v>
          </cell>
        </row>
        <row r="4257">
          <cell r="C4257">
            <v>3391</v>
          </cell>
        </row>
        <row r="4258">
          <cell r="C4258">
            <v>3392</v>
          </cell>
        </row>
        <row r="4259">
          <cell r="C4259">
            <v>3411</v>
          </cell>
        </row>
        <row r="4260">
          <cell r="C4260">
            <v>3413</v>
          </cell>
        </row>
        <row r="4261">
          <cell r="C4261">
            <v>3421</v>
          </cell>
        </row>
        <row r="4262">
          <cell r="C4262">
            <v>3422</v>
          </cell>
        </row>
        <row r="4263">
          <cell r="C4263">
            <v>3423</v>
          </cell>
        </row>
        <row r="4264">
          <cell r="C4264">
            <v>3431</v>
          </cell>
        </row>
        <row r="4265">
          <cell r="C4265">
            <v>3511</v>
          </cell>
        </row>
        <row r="4266">
          <cell r="C4266">
            <v>3521</v>
          </cell>
        </row>
        <row r="4267">
          <cell r="C4267">
            <v>3522</v>
          </cell>
        </row>
        <row r="4268">
          <cell r="C4268">
            <v>3660</v>
          </cell>
        </row>
        <row r="4269">
          <cell r="C4269">
            <v>3760</v>
          </cell>
        </row>
        <row r="4270">
          <cell r="C4270">
            <v>3761</v>
          </cell>
        </row>
        <row r="4271">
          <cell r="C4271">
            <v>3762</v>
          </cell>
        </row>
        <row r="4272">
          <cell r="C4272">
            <v>3763</v>
          </cell>
        </row>
        <row r="4273">
          <cell r="C4273">
            <v>3764</v>
          </cell>
        </row>
        <row r="4274">
          <cell r="C4274">
            <v>3780</v>
          </cell>
        </row>
        <row r="4275">
          <cell r="C4275">
            <v>3792</v>
          </cell>
        </row>
        <row r="4276">
          <cell r="C4276">
            <v>3793</v>
          </cell>
        </row>
        <row r="4277">
          <cell r="C4277">
            <v>4023</v>
          </cell>
        </row>
        <row r="4278">
          <cell r="C4278">
            <v>4140</v>
          </cell>
        </row>
        <row r="4279">
          <cell r="C4279">
            <v>4141</v>
          </cell>
        </row>
        <row r="4280">
          <cell r="C4280">
            <v>4160</v>
          </cell>
        </row>
        <row r="4281">
          <cell r="C4281">
            <v>4261</v>
          </cell>
        </row>
        <row r="4282">
          <cell r="C4282">
            <v>4360</v>
          </cell>
        </row>
        <row r="4283">
          <cell r="C4283">
            <v>4361</v>
          </cell>
        </row>
        <row r="4284">
          <cell r="C4284">
            <v>4362</v>
          </cell>
        </row>
        <row r="4285">
          <cell r="C4285">
            <v>4364</v>
          </cell>
        </row>
        <row r="4286">
          <cell r="C4286">
            <v>4521</v>
          </cell>
        </row>
        <row r="4287">
          <cell r="C4287">
            <v>4582</v>
          </cell>
        </row>
        <row r="4288">
          <cell r="C4288">
            <v>4611</v>
          </cell>
        </row>
        <row r="4289">
          <cell r="C4289">
            <v>4621</v>
          </cell>
        </row>
        <row r="4290">
          <cell r="C4290">
            <v>4622</v>
          </cell>
        </row>
        <row r="4291">
          <cell r="C4291">
            <v>4623</v>
          </cell>
        </row>
        <row r="4292">
          <cell r="C4292">
            <v>4631</v>
          </cell>
        </row>
        <row r="4293">
          <cell r="C4293">
            <v>4711</v>
          </cell>
        </row>
        <row r="4294">
          <cell r="C4294">
            <v>4713</v>
          </cell>
        </row>
        <row r="4295">
          <cell r="C4295">
            <v>4721</v>
          </cell>
        </row>
        <row r="4296">
          <cell r="C4296">
            <v>4722</v>
          </cell>
        </row>
        <row r="4297">
          <cell r="C4297">
            <v>4731</v>
          </cell>
        </row>
        <row r="4298">
          <cell r="C4298">
            <v>4893</v>
          </cell>
        </row>
        <row r="4299">
          <cell r="C4299">
            <v>5011</v>
          </cell>
        </row>
        <row r="4300">
          <cell r="C4300">
            <v>5013</v>
          </cell>
        </row>
        <row r="4301">
          <cell r="C4301">
            <v>5054</v>
          </cell>
        </row>
        <row r="4302">
          <cell r="C4302">
            <v>5055</v>
          </cell>
        </row>
        <row r="4303">
          <cell r="C4303">
            <v>5059</v>
          </cell>
        </row>
        <row r="4304">
          <cell r="C4304">
            <v>5111</v>
          </cell>
        </row>
        <row r="4305">
          <cell r="C4305">
            <v>5112</v>
          </cell>
        </row>
        <row r="4306">
          <cell r="C4306">
            <v>5113</v>
          </cell>
        </row>
        <row r="4307">
          <cell r="C4307">
            <v>5117</v>
          </cell>
        </row>
        <row r="4308">
          <cell r="C4308">
            <v>5121</v>
          </cell>
        </row>
        <row r="4309">
          <cell r="C4309">
            <v>5122</v>
          </cell>
        </row>
        <row r="4310">
          <cell r="C4310">
            <v>5123</v>
          </cell>
        </row>
        <row r="4311">
          <cell r="C4311">
            <v>5124</v>
          </cell>
        </row>
        <row r="4312">
          <cell r="C4312">
            <v>5126</v>
          </cell>
        </row>
        <row r="4313">
          <cell r="C4313">
            <v>5131</v>
          </cell>
        </row>
        <row r="4314">
          <cell r="C4314">
            <v>5132</v>
          </cell>
        </row>
        <row r="4315">
          <cell r="C4315">
            <v>5133</v>
          </cell>
        </row>
        <row r="4316">
          <cell r="C4316">
            <v>5181</v>
          </cell>
        </row>
        <row r="4317">
          <cell r="C4317">
            <v>5182</v>
          </cell>
        </row>
        <row r="4318">
          <cell r="C4318">
            <v>5188</v>
          </cell>
        </row>
        <row r="4319">
          <cell r="C4319">
            <v>5211</v>
          </cell>
        </row>
        <row r="4320">
          <cell r="C4320">
            <v>5221</v>
          </cell>
        </row>
        <row r="4321">
          <cell r="C4321">
            <v>5222</v>
          </cell>
        </row>
        <row r="4322">
          <cell r="C4322">
            <v>5223</v>
          </cell>
        </row>
        <row r="4323">
          <cell r="C4323">
            <v>5231</v>
          </cell>
        </row>
        <row r="4324">
          <cell r="C4324">
            <v>5311</v>
          </cell>
        </row>
        <row r="4325">
          <cell r="C4325">
            <v>5313</v>
          </cell>
        </row>
        <row r="4326">
          <cell r="C4326">
            <v>5321</v>
          </cell>
        </row>
        <row r="4327">
          <cell r="C4327">
            <v>5322</v>
          </cell>
        </row>
        <row r="4328">
          <cell r="C4328">
            <v>5323</v>
          </cell>
        </row>
        <row r="4329">
          <cell r="C4329">
            <v>5324</v>
          </cell>
        </row>
        <row r="4330">
          <cell r="C4330">
            <v>5331</v>
          </cell>
        </row>
        <row r="4331">
          <cell r="C4331">
            <v>5382</v>
          </cell>
        </row>
        <row r="4332">
          <cell r="C4332">
            <v>5391</v>
          </cell>
        </row>
        <row r="4333">
          <cell r="C4333">
            <v>5394</v>
          </cell>
        </row>
        <row r="4334">
          <cell r="C4334">
            <v>5411</v>
          </cell>
        </row>
        <row r="4335">
          <cell r="C4335">
            <v>5413</v>
          </cell>
        </row>
        <row r="4336">
          <cell r="C4336">
            <v>5422</v>
          </cell>
        </row>
        <row r="4337">
          <cell r="C4337">
            <v>5431</v>
          </cell>
        </row>
        <row r="4338">
          <cell r="C4338">
            <v>5511</v>
          </cell>
        </row>
        <row r="4339">
          <cell r="C4339">
            <v>5512</v>
          </cell>
        </row>
        <row r="4340">
          <cell r="C4340">
            <v>5513</v>
          </cell>
        </row>
        <row r="4341">
          <cell r="C4341">
            <v>5517</v>
          </cell>
        </row>
        <row r="4342">
          <cell r="C4342">
            <v>5521</v>
          </cell>
        </row>
        <row r="4343">
          <cell r="C4343">
            <v>5522</v>
          </cell>
        </row>
        <row r="4344">
          <cell r="C4344">
            <v>5523</v>
          </cell>
        </row>
        <row r="4345">
          <cell r="C4345">
            <v>5524</v>
          </cell>
        </row>
        <row r="4346">
          <cell r="C4346">
            <v>5526</v>
          </cell>
        </row>
        <row r="4347">
          <cell r="C4347">
            <v>5531</v>
          </cell>
        </row>
        <row r="4348">
          <cell r="C4348">
            <v>5532</v>
          </cell>
        </row>
        <row r="4349">
          <cell r="C4349">
            <v>5551</v>
          </cell>
        </row>
        <row r="4350">
          <cell r="C4350">
            <v>5552</v>
          </cell>
        </row>
        <row r="4351">
          <cell r="C4351">
            <v>5553</v>
          </cell>
        </row>
        <row r="4352">
          <cell r="C4352">
            <v>5554</v>
          </cell>
        </row>
        <row r="4353">
          <cell r="C4353">
            <v>5555</v>
          </cell>
        </row>
        <row r="4354">
          <cell r="C4354">
            <v>5581</v>
          </cell>
        </row>
        <row r="4355">
          <cell r="C4355">
            <v>5582</v>
          </cell>
        </row>
        <row r="4356">
          <cell r="C4356">
            <v>5584</v>
          </cell>
        </row>
        <row r="4357">
          <cell r="C4357">
            <v>5586</v>
          </cell>
        </row>
        <row r="4358">
          <cell r="C4358">
            <v>5588</v>
          </cell>
        </row>
        <row r="4359">
          <cell r="C4359">
            <v>5711</v>
          </cell>
        </row>
        <row r="4360">
          <cell r="C4360">
            <v>5712</v>
          </cell>
        </row>
        <row r="4361">
          <cell r="C4361">
            <v>5713</v>
          </cell>
        </row>
        <row r="4362">
          <cell r="C4362">
            <v>5717</v>
          </cell>
        </row>
        <row r="4363">
          <cell r="C4363">
            <v>5721</v>
          </cell>
        </row>
        <row r="4364">
          <cell r="C4364">
            <v>5722</v>
          </cell>
        </row>
        <row r="4365">
          <cell r="C4365">
            <v>5723</v>
          </cell>
        </row>
        <row r="4366">
          <cell r="C4366">
            <v>5724</v>
          </cell>
        </row>
        <row r="4367">
          <cell r="C4367">
            <v>5731</v>
          </cell>
        </row>
        <row r="4368">
          <cell r="C4368">
            <v>5732</v>
          </cell>
        </row>
        <row r="4369">
          <cell r="C4369">
            <v>5733</v>
          </cell>
        </row>
        <row r="4370">
          <cell r="C4370">
            <v>5754</v>
          </cell>
        </row>
        <row r="4371">
          <cell r="C4371">
            <v>5759</v>
          </cell>
        </row>
        <row r="4372">
          <cell r="C4372">
            <v>5782</v>
          </cell>
        </row>
        <row r="4373">
          <cell r="C4373">
            <v>5786</v>
          </cell>
        </row>
        <row r="4374">
          <cell r="C4374">
            <v>5788</v>
          </cell>
        </row>
        <row r="4375">
          <cell r="C4375">
            <v>5811</v>
          </cell>
        </row>
        <row r="4376">
          <cell r="C4376">
            <v>5824</v>
          </cell>
        </row>
        <row r="4377">
          <cell r="C4377">
            <v>5831</v>
          </cell>
        </row>
        <row r="4378">
          <cell r="C4378">
            <v>5911</v>
          </cell>
        </row>
        <row r="4379">
          <cell r="C4379">
            <v>5921</v>
          </cell>
        </row>
        <row r="4380">
          <cell r="C4380">
            <v>5922</v>
          </cell>
        </row>
        <row r="4381">
          <cell r="C4381">
            <v>5924</v>
          </cell>
        </row>
        <row r="4382">
          <cell r="C4382">
            <v>5931</v>
          </cell>
        </row>
        <row r="4383">
          <cell r="C4383">
            <v>5982</v>
          </cell>
        </row>
        <row r="4384">
          <cell r="C4384">
            <v>6011</v>
          </cell>
        </row>
        <row r="4385">
          <cell r="C4385">
            <v>6021</v>
          </cell>
        </row>
        <row r="4386">
          <cell r="C4386">
            <v>6022</v>
          </cell>
        </row>
        <row r="4387">
          <cell r="C4387">
            <v>6031</v>
          </cell>
        </row>
        <row r="4388">
          <cell r="C4388">
            <v>6060</v>
          </cell>
        </row>
        <row r="4389">
          <cell r="C4389">
            <v>6061</v>
          </cell>
        </row>
        <row r="4390">
          <cell r="C4390">
            <v>6062</v>
          </cell>
        </row>
        <row r="4391">
          <cell r="C4391">
            <v>6063</v>
          </cell>
        </row>
        <row r="4392">
          <cell r="C4392">
            <v>6070</v>
          </cell>
        </row>
        <row r="4393">
          <cell r="C4393">
            <v>6111</v>
          </cell>
        </row>
        <row r="4394">
          <cell r="C4394">
            <v>6121</v>
          </cell>
        </row>
        <row r="4395">
          <cell r="C4395">
            <v>6122</v>
          </cell>
        </row>
        <row r="4396">
          <cell r="C4396">
            <v>6211</v>
          </cell>
        </row>
        <row r="4397">
          <cell r="C4397">
            <v>6360</v>
          </cell>
        </row>
        <row r="4398">
          <cell r="C4398">
            <v>6363</v>
          </cell>
        </row>
        <row r="4399">
          <cell r="C4399">
            <v>6370</v>
          </cell>
        </row>
        <row r="4400">
          <cell r="C4400">
            <v>6451</v>
          </cell>
        </row>
        <row r="4401">
          <cell r="C4401">
            <v>6453</v>
          </cell>
        </row>
        <row r="4402">
          <cell r="C4402">
            <v>6511</v>
          </cell>
        </row>
        <row r="4403">
          <cell r="C4403">
            <v>6513</v>
          </cell>
        </row>
        <row r="4404">
          <cell r="C4404">
            <v>6521</v>
          </cell>
        </row>
        <row r="4405">
          <cell r="C4405">
            <v>6522</v>
          </cell>
        </row>
        <row r="4406">
          <cell r="C4406">
            <v>6523</v>
          </cell>
        </row>
        <row r="4407">
          <cell r="C4407">
            <v>6524</v>
          </cell>
        </row>
        <row r="4408">
          <cell r="C4408">
            <v>6531</v>
          </cell>
        </row>
        <row r="4409">
          <cell r="C4409">
            <v>6551</v>
          </cell>
        </row>
        <row r="4410">
          <cell r="C4410">
            <v>6552</v>
          </cell>
        </row>
        <row r="4411">
          <cell r="C4411">
            <v>6672</v>
          </cell>
        </row>
        <row r="4412">
          <cell r="C4412">
            <v>6675</v>
          </cell>
        </row>
        <row r="4413">
          <cell r="C4413">
            <v>6677</v>
          </cell>
        </row>
        <row r="4414">
          <cell r="C4414">
            <v>6678</v>
          </cell>
        </row>
        <row r="4415">
          <cell r="C4415">
            <v>6679</v>
          </cell>
        </row>
        <row r="4416">
          <cell r="C4416">
            <v>6680</v>
          </cell>
        </row>
        <row r="4417">
          <cell r="C4417">
            <v>6681</v>
          </cell>
        </row>
        <row r="4418">
          <cell r="C4418">
            <v>6682</v>
          </cell>
        </row>
        <row r="4419">
          <cell r="C4419">
            <v>6752</v>
          </cell>
        </row>
        <row r="4420">
          <cell r="C4420">
            <v>6760</v>
          </cell>
        </row>
        <row r="4421">
          <cell r="C4421">
            <v>6761</v>
          </cell>
        </row>
        <row r="4422">
          <cell r="C4422">
            <v>6762</v>
          </cell>
        </row>
        <row r="4423">
          <cell r="C4423">
            <v>1111</v>
          </cell>
        </row>
        <row r="4424">
          <cell r="C4424">
            <v>1121</v>
          </cell>
        </row>
        <row r="4425">
          <cell r="C4425">
            <v>1122</v>
          </cell>
        </row>
        <row r="4426">
          <cell r="C4426">
            <v>1123</v>
          </cell>
        </row>
        <row r="4427">
          <cell r="C4427">
            <v>1131</v>
          </cell>
        </row>
        <row r="4428">
          <cell r="C4428">
            <v>1211</v>
          </cell>
        </row>
        <row r="4429">
          <cell r="C4429">
            <v>1221</v>
          </cell>
        </row>
        <row r="4430">
          <cell r="C4430">
            <v>1222</v>
          </cell>
        </row>
        <row r="4431">
          <cell r="C4431">
            <v>1231</v>
          </cell>
        </row>
        <row r="4432">
          <cell r="C4432">
            <v>1311</v>
          </cell>
        </row>
        <row r="4433">
          <cell r="C4433">
            <v>1313</v>
          </cell>
        </row>
        <row r="4434">
          <cell r="C4434">
            <v>1321</v>
          </cell>
        </row>
        <row r="4435">
          <cell r="C4435">
            <v>1322</v>
          </cell>
        </row>
        <row r="4436">
          <cell r="C4436">
            <v>1323</v>
          </cell>
        </row>
        <row r="4437">
          <cell r="C4437">
            <v>1331</v>
          </cell>
        </row>
        <row r="4438">
          <cell r="C4438">
            <v>1409</v>
          </cell>
        </row>
        <row r="4439">
          <cell r="C4439">
            <v>1511</v>
          </cell>
        </row>
        <row r="4440">
          <cell r="C4440">
            <v>1521</v>
          </cell>
        </row>
        <row r="4441">
          <cell r="C4441">
            <v>1522</v>
          </cell>
        </row>
        <row r="4442">
          <cell r="C4442">
            <v>1523</v>
          </cell>
        </row>
        <row r="4443">
          <cell r="C4443">
            <v>1524</v>
          </cell>
        </row>
        <row r="4444">
          <cell r="C4444">
            <v>1531</v>
          </cell>
        </row>
        <row r="4445">
          <cell r="C4445">
            <v>1611</v>
          </cell>
        </row>
        <row r="4446">
          <cell r="C4446">
            <v>1621</v>
          </cell>
        </row>
        <row r="4447">
          <cell r="C4447">
            <v>1622</v>
          </cell>
        </row>
        <row r="4448">
          <cell r="C4448">
            <v>1623</v>
          </cell>
        </row>
        <row r="4449">
          <cell r="C4449">
            <v>1631</v>
          </cell>
        </row>
        <row r="4450">
          <cell r="C4450">
            <v>1811</v>
          </cell>
        </row>
        <row r="4451">
          <cell r="C4451">
            <v>1813</v>
          </cell>
        </row>
        <row r="4452">
          <cell r="C4452">
            <v>1817</v>
          </cell>
        </row>
        <row r="4453">
          <cell r="C4453">
            <v>1821</v>
          </cell>
        </row>
        <row r="4454">
          <cell r="C4454">
            <v>1822</v>
          </cell>
        </row>
        <row r="4455">
          <cell r="C4455">
            <v>1823</v>
          </cell>
        </row>
        <row r="4456">
          <cell r="C4456">
            <v>1824</v>
          </cell>
        </row>
        <row r="4457">
          <cell r="C4457">
            <v>1831</v>
          </cell>
        </row>
        <row r="4458">
          <cell r="C4458">
            <v>1911</v>
          </cell>
        </row>
        <row r="4459">
          <cell r="C4459">
            <v>1921</v>
          </cell>
        </row>
        <row r="4460">
          <cell r="C4460">
            <v>1922</v>
          </cell>
        </row>
        <row r="4461">
          <cell r="C4461">
            <v>1923</v>
          </cell>
        </row>
        <row r="4462">
          <cell r="C4462">
            <v>1931</v>
          </cell>
        </row>
        <row r="4463">
          <cell r="C4463">
            <v>2023</v>
          </cell>
        </row>
        <row r="4464">
          <cell r="C4464">
            <v>2093</v>
          </cell>
        </row>
        <row r="4465">
          <cell r="C4465">
            <v>2111</v>
          </cell>
        </row>
        <row r="4466">
          <cell r="C4466">
            <v>2122</v>
          </cell>
        </row>
        <row r="4467">
          <cell r="C4467">
            <v>2131</v>
          </cell>
        </row>
        <row r="4468">
          <cell r="C4468">
            <v>2211</v>
          </cell>
        </row>
        <row r="4469">
          <cell r="C4469">
            <v>2223</v>
          </cell>
        </row>
        <row r="4470">
          <cell r="C4470">
            <v>2311</v>
          </cell>
        </row>
        <row r="4471">
          <cell r="C4471">
            <v>2322</v>
          </cell>
        </row>
        <row r="4472">
          <cell r="C4472">
            <v>2511</v>
          </cell>
        </row>
        <row r="4473">
          <cell r="C4473">
            <v>2521</v>
          </cell>
        </row>
        <row r="4474">
          <cell r="C4474">
            <v>2522</v>
          </cell>
        </row>
        <row r="4475">
          <cell r="C4475">
            <v>2523</v>
          </cell>
        </row>
        <row r="4476">
          <cell r="C4476">
            <v>2524</v>
          </cell>
        </row>
        <row r="4477">
          <cell r="C4477">
            <v>2531</v>
          </cell>
        </row>
        <row r="4478">
          <cell r="C4478">
            <v>2951</v>
          </cell>
        </row>
        <row r="4479">
          <cell r="C4479">
            <v>2952</v>
          </cell>
        </row>
        <row r="4480">
          <cell r="C4480">
            <v>2981</v>
          </cell>
        </row>
        <row r="4481">
          <cell r="C4481">
            <v>2982</v>
          </cell>
        </row>
        <row r="4482">
          <cell r="C4482">
            <v>3011</v>
          </cell>
        </row>
        <row r="4483">
          <cell r="C4483">
            <v>3013</v>
          </cell>
        </row>
        <row r="4484">
          <cell r="C4484">
            <v>3021</v>
          </cell>
        </row>
        <row r="4485">
          <cell r="C4485">
            <v>3022</v>
          </cell>
        </row>
        <row r="4486">
          <cell r="C4486">
            <v>3023</v>
          </cell>
        </row>
        <row r="4487">
          <cell r="C4487">
            <v>3024</v>
          </cell>
        </row>
        <row r="4488">
          <cell r="C4488">
            <v>3031</v>
          </cell>
        </row>
        <row r="4489">
          <cell r="C4489">
            <v>3032</v>
          </cell>
        </row>
        <row r="4490">
          <cell r="C4490">
            <v>3082</v>
          </cell>
        </row>
        <row r="4491">
          <cell r="C4491">
            <v>3140</v>
          </cell>
        </row>
        <row r="4492">
          <cell r="C4492">
            <v>3141</v>
          </cell>
        </row>
        <row r="4493">
          <cell r="C4493">
            <v>3240</v>
          </cell>
        </row>
        <row r="4494">
          <cell r="C4494">
            <v>3311</v>
          </cell>
        </row>
        <row r="4495">
          <cell r="C4495">
            <v>3411</v>
          </cell>
        </row>
        <row r="4496">
          <cell r="C4496">
            <v>3412</v>
          </cell>
        </row>
        <row r="4497">
          <cell r="C4497">
            <v>3413</v>
          </cell>
        </row>
        <row r="4498">
          <cell r="C4498">
            <v>3421</v>
          </cell>
        </row>
        <row r="4499">
          <cell r="C4499">
            <v>3422</v>
          </cell>
        </row>
        <row r="4500">
          <cell r="C4500">
            <v>3423</v>
          </cell>
        </row>
        <row r="4501">
          <cell r="C4501">
            <v>3431</v>
          </cell>
        </row>
        <row r="4502">
          <cell r="C4502">
            <v>3451</v>
          </cell>
        </row>
        <row r="4503">
          <cell r="C4503">
            <v>3452</v>
          </cell>
        </row>
        <row r="4504">
          <cell r="C4504">
            <v>3453</v>
          </cell>
        </row>
        <row r="4505">
          <cell r="C4505">
            <v>3511</v>
          </cell>
        </row>
        <row r="4506">
          <cell r="C4506">
            <v>3522</v>
          </cell>
        </row>
        <row r="4507">
          <cell r="C4507">
            <v>3660</v>
          </cell>
        </row>
        <row r="4508">
          <cell r="C4508">
            <v>3760</v>
          </cell>
        </row>
        <row r="4509">
          <cell r="C4509">
            <v>3780</v>
          </cell>
        </row>
        <row r="4510">
          <cell r="C4510">
            <v>4011</v>
          </cell>
        </row>
        <row r="4511">
          <cell r="C4511">
            <v>4012</v>
          </cell>
        </row>
        <row r="4512">
          <cell r="C4512">
            <v>4013</v>
          </cell>
        </row>
        <row r="4513">
          <cell r="C4513">
            <v>4021</v>
          </cell>
        </row>
        <row r="4514">
          <cell r="C4514">
            <v>4022</v>
          </cell>
        </row>
        <row r="4515">
          <cell r="C4515">
            <v>4023</v>
          </cell>
        </row>
        <row r="4516">
          <cell r="C4516">
            <v>4031</v>
          </cell>
        </row>
        <row r="4517">
          <cell r="C4517">
            <v>4051</v>
          </cell>
        </row>
        <row r="4518">
          <cell r="C4518">
            <v>4054</v>
          </cell>
        </row>
        <row r="4519">
          <cell r="C4519">
            <v>4059</v>
          </cell>
        </row>
        <row r="4520">
          <cell r="C4520">
            <v>4140</v>
          </cell>
        </row>
        <row r="4521">
          <cell r="C4521">
            <v>4141</v>
          </cell>
        </row>
        <row r="4522">
          <cell r="C4522">
            <v>4160</v>
          </cell>
        </row>
        <row r="4523">
          <cell r="C4523">
            <v>4582</v>
          </cell>
        </row>
        <row r="4524">
          <cell r="C4524">
            <v>4611</v>
          </cell>
        </row>
        <row r="4525">
          <cell r="C4525">
            <v>4621</v>
          </cell>
        </row>
        <row r="4526">
          <cell r="C4526">
            <v>4622</v>
          </cell>
        </row>
        <row r="4527">
          <cell r="C4527">
            <v>4623</v>
          </cell>
        </row>
        <row r="4528">
          <cell r="C4528">
            <v>4631</v>
          </cell>
        </row>
        <row r="4529">
          <cell r="C4529">
            <v>4711</v>
          </cell>
        </row>
        <row r="4530">
          <cell r="C4530">
            <v>4713</v>
          </cell>
        </row>
        <row r="4531">
          <cell r="C4531">
            <v>4722</v>
          </cell>
        </row>
        <row r="4532">
          <cell r="C4532">
            <v>4893</v>
          </cell>
        </row>
        <row r="4533">
          <cell r="C4533">
            <v>5011</v>
          </cell>
        </row>
        <row r="4534">
          <cell r="C4534">
            <v>5013</v>
          </cell>
        </row>
        <row r="4535">
          <cell r="C4535">
            <v>5111</v>
          </cell>
        </row>
        <row r="4536">
          <cell r="C4536">
            <v>5112</v>
          </cell>
        </row>
        <row r="4537">
          <cell r="C4537">
            <v>5113</v>
          </cell>
        </row>
        <row r="4538">
          <cell r="C4538">
            <v>5121</v>
          </cell>
        </row>
        <row r="4539">
          <cell r="C4539">
            <v>5122</v>
          </cell>
        </row>
        <row r="4540">
          <cell r="C4540">
            <v>5123</v>
          </cell>
        </row>
        <row r="4541">
          <cell r="C4541">
            <v>5124</v>
          </cell>
        </row>
        <row r="4542">
          <cell r="C4542">
            <v>5131</v>
          </cell>
        </row>
        <row r="4543">
          <cell r="C4543">
            <v>5132</v>
          </cell>
        </row>
        <row r="4544">
          <cell r="C4544">
            <v>5133</v>
          </cell>
        </row>
        <row r="4545">
          <cell r="C4545">
            <v>5182</v>
          </cell>
        </row>
        <row r="4546">
          <cell r="C4546">
            <v>5211</v>
          </cell>
        </row>
        <row r="4547">
          <cell r="C4547">
            <v>5213</v>
          </cell>
        </row>
        <row r="4548">
          <cell r="C4548">
            <v>5221</v>
          </cell>
        </row>
        <row r="4549">
          <cell r="C4549">
            <v>5222</v>
          </cell>
        </row>
        <row r="4550">
          <cell r="C4550">
            <v>5223</v>
          </cell>
        </row>
        <row r="4551">
          <cell r="C4551">
            <v>5231</v>
          </cell>
        </row>
        <row r="4552">
          <cell r="C4552">
            <v>5311</v>
          </cell>
        </row>
        <row r="4553">
          <cell r="C4553">
            <v>5313</v>
          </cell>
        </row>
        <row r="4554">
          <cell r="C4554">
            <v>5321</v>
          </cell>
        </row>
        <row r="4555">
          <cell r="C4555">
            <v>5322</v>
          </cell>
        </row>
        <row r="4556">
          <cell r="C4556">
            <v>5323</v>
          </cell>
        </row>
        <row r="4557">
          <cell r="C4557">
            <v>5324</v>
          </cell>
        </row>
        <row r="4558">
          <cell r="C4558">
            <v>5331</v>
          </cell>
        </row>
        <row r="4559">
          <cell r="C4559">
            <v>5382</v>
          </cell>
        </row>
        <row r="4560">
          <cell r="C4560">
            <v>5391</v>
          </cell>
        </row>
        <row r="4561">
          <cell r="C4561">
            <v>5394</v>
          </cell>
        </row>
        <row r="4562">
          <cell r="C4562">
            <v>5411</v>
          </cell>
        </row>
        <row r="4563">
          <cell r="C4563">
            <v>5413</v>
          </cell>
        </row>
        <row r="4564">
          <cell r="C4564">
            <v>5422</v>
          </cell>
        </row>
        <row r="4565">
          <cell r="C4565">
            <v>5424</v>
          </cell>
        </row>
        <row r="4566">
          <cell r="C4566">
            <v>5431</v>
          </cell>
        </row>
        <row r="4567">
          <cell r="C4567">
            <v>5433</v>
          </cell>
        </row>
        <row r="4568">
          <cell r="C4568">
            <v>5511</v>
          </cell>
        </row>
        <row r="4569">
          <cell r="C4569">
            <v>5512</v>
          </cell>
        </row>
        <row r="4570">
          <cell r="C4570">
            <v>5513</v>
          </cell>
        </row>
        <row r="4571">
          <cell r="C4571">
            <v>5521</v>
          </cell>
        </row>
        <row r="4572">
          <cell r="C4572">
            <v>5522</v>
          </cell>
        </row>
        <row r="4573">
          <cell r="C4573">
            <v>5523</v>
          </cell>
        </row>
        <row r="4574">
          <cell r="C4574">
            <v>5524</v>
          </cell>
        </row>
        <row r="4575">
          <cell r="C4575">
            <v>5531</v>
          </cell>
        </row>
        <row r="4576">
          <cell r="C4576">
            <v>5551</v>
          </cell>
        </row>
        <row r="4577">
          <cell r="C4577">
            <v>5552</v>
          </cell>
        </row>
        <row r="4578">
          <cell r="C4578">
            <v>5553</v>
          </cell>
        </row>
        <row r="4579">
          <cell r="C4579">
            <v>5554</v>
          </cell>
        </row>
        <row r="4580">
          <cell r="C4580">
            <v>5559</v>
          </cell>
        </row>
        <row r="4581">
          <cell r="C4581">
            <v>5582</v>
          </cell>
        </row>
        <row r="4582">
          <cell r="C4582">
            <v>5621</v>
          </cell>
        </row>
        <row r="4583">
          <cell r="C4583">
            <v>5711</v>
          </cell>
        </row>
        <row r="4584">
          <cell r="C4584">
            <v>5712</v>
          </cell>
        </row>
        <row r="4585">
          <cell r="C4585">
            <v>5713</v>
          </cell>
        </row>
        <row r="4586">
          <cell r="C4586">
            <v>5721</v>
          </cell>
        </row>
        <row r="4587">
          <cell r="C4587">
            <v>5722</v>
          </cell>
        </row>
        <row r="4588">
          <cell r="C4588">
            <v>5723</v>
          </cell>
        </row>
        <row r="4589">
          <cell r="C4589">
            <v>5724</v>
          </cell>
        </row>
        <row r="4590">
          <cell r="C4590">
            <v>5731</v>
          </cell>
        </row>
        <row r="4591">
          <cell r="C4591">
            <v>5732</v>
          </cell>
        </row>
        <row r="4592">
          <cell r="C4592">
            <v>5733</v>
          </cell>
        </row>
        <row r="4593">
          <cell r="C4593">
            <v>5751</v>
          </cell>
        </row>
        <row r="4594">
          <cell r="C4594">
            <v>5752</v>
          </cell>
        </row>
        <row r="4595">
          <cell r="C4595">
            <v>5754</v>
          </cell>
        </row>
        <row r="4596">
          <cell r="C4596">
            <v>5759</v>
          </cell>
        </row>
        <row r="4597">
          <cell r="C4597">
            <v>5782</v>
          </cell>
        </row>
        <row r="4598">
          <cell r="C4598">
            <v>5911</v>
          </cell>
        </row>
        <row r="4599">
          <cell r="C4599">
            <v>5921</v>
          </cell>
        </row>
        <row r="4600">
          <cell r="C4600">
            <v>5922</v>
          </cell>
        </row>
        <row r="4601">
          <cell r="C4601">
            <v>5924</v>
          </cell>
        </row>
        <row r="4602">
          <cell r="C4602">
            <v>5931</v>
          </cell>
        </row>
        <row r="4603">
          <cell r="C4603">
            <v>5952</v>
          </cell>
        </row>
        <row r="4604">
          <cell r="C4604">
            <v>5982</v>
          </cell>
        </row>
        <row r="4605">
          <cell r="C4605">
            <v>6011</v>
          </cell>
        </row>
        <row r="4606">
          <cell r="C4606">
            <v>6021</v>
          </cell>
        </row>
        <row r="4607">
          <cell r="C4607">
            <v>6022</v>
          </cell>
        </row>
        <row r="4608">
          <cell r="C4608">
            <v>6031</v>
          </cell>
        </row>
        <row r="4609">
          <cell r="C4609">
            <v>6060</v>
          </cell>
        </row>
        <row r="4610">
          <cell r="C4610">
            <v>6061</v>
          </cell>
        </row>
        <row r="4611">
          <cell r="C4611">
            <v>6062</v>
          </cell>
        </row>
        <row r="4612">
          <cell r="C4612">
            <v>6063</v>
          </cell>
        </row>
        <row r="4613">
          <cell r="C4613">
            <v>6070</v>
          </cell>
        </row>
        <row r="4614">
          <cell r="C4614">
            <v>6111</v>
          </cell>
        </row>
        <row r="4615">
          <cell r="C4615">
            <v>6211</v>
          </cell>
        </row>
        <row r="4616">
          <cell r="C4616">
            <v>6360</v>
          </cell>
        </row>
        <row r="4617">
          <cell r="C4617">
            <v>6363</v>
          </cell>
        </row>
        <row r="4618">
          <cell r="C4618">
            <v>6370</v>
          </cell>
        </row>
        <row r="4619">
          <cell r="C4619">
            <v>6451</v>
          </cell>
        </row>
        <row r="4620">
          <cell r="C4620">
            <v>6453</v>
          </cell>
        </row>
        <row r="4621">
          <cell r="C4621">
            <v>6511</v>
          </cell>
        </row>
        <row r="4622">
          <cell r="C4622">
            <v>6512</v>
          </cell>
        </row>
        <row r="4623">
          <cell r="C4623">
            <v>6513</v>
          </cell>
        </row>
        <row r="4624">
          <cell r="C4624">
            <v>6521</v>
          </cell>
        </row>
        <row r="4625">
          <cell r="C4625">
            <v>6522</v>
          </cell>
        </row>
        <row r="4626">
          <cell r="C4626">
            <v>6523</v>
          </cell>
        </row>
        <row r="4627">
          <cell r="C4627">
            <v>6531</v>
          </cell>
        </row>
        <row r="4628">
          <cell r="C4628">
            <v>6551</v>
          </cell>
        </row>
        <row r="4629">
          <cell r="C4629">
            <v>6552</v>
          </cell>
        </row>
        <row r="4630">
          <cell r="C4630">
            <v>6651</v>
          </cell>
        </row>
        <row r="4631">
          <cell r="C4631">
            <v>6652</v>
          </cell>
        </row>
        <row r="4632">
          <cell r="C4632">
            <v>6672</v>
          </cell>
        </row>
        <row r="4633">
          <cell r="C4633">
            <v>6681</v>
          </cell>
        </row>
        <row r="4634">
          <cell r="C4634">
            <v>6760</v>
          </cell>
        </row>
        <row r="4635">
          <cell r="C4635">
            <v>6761</v>
          </cell>
        </row>
        <row r="4636">
          <cell r="C4636">
            <v>6762</v>
          </cell>
        </row>
        <row r="4637">
          <cell r="C4637">
            <v>6871</v>
          </cell>
        </row>
        <row r="4638">
          <cell r="C4638">
            <v>1111</v>
          </cell>
        </row>
        <row r="4639">
          <cell r="C4639">
            <v>1121</v>
          </cell>
        </row>
        <row r="4640">
          <cell r="C4640">
            <v>1122</v>
          </cell>
        </row>
        <row r="4641">
          <cell r="C4641">
            <v>1123</v>
          </cell>
        </row>
        <row r="4642">
          <cell r="C4642">
            <v>1131</v>
          </cell>
        </row>
        <row r="4643">
          <cell r="C4643">
            <v>1323</v>
          </cell>
        </row>
        <row r="4644">
          <cell r="C4644">
            <v>1409</v>
          </cell>
        </row>
        <row r="4645">
          <cell r="C4645">
            <v>1511</v>
          </cell>
        </row>
        <row r="4646">
          <cell r="C4646">
            <v>1521</v>
          </cell>
        </row>
        <row r="4647">
          <cell r="C4647">
            <v>1522</v>
          </cell>
        </row>
        <row r="4648">
          <cell r="C4648">
            <v>1523</v>
          </cell>
        </row>
        <row r="4649">
          <cell r="C4649">
            <v>1524</v>
          </cell>
        </row>
        <row r="4650">
          <cell r="C4650">
            <v>1531</v>
          </cell>
        </row>
        <row r="4651">
          <cell r="C4651">
            <v>1611</v>
          </cell>
        </row>
        <row r="4652">
          <cell r="C4652">
            <v>1621</v>
          </cell>
        </row>
        <row r="4653">
          <cell r="C4653">
            <v>1622</v>
          </cell>
        </row>
        <row r="4654">
          <cell r="C4654">
            <v>1623</v>
          </cell>
        </row>
        <row r="4655">
          <cell r="C4655">
            <v>1811</v>
          </cell>
        </row>
        <row r="4656">
          <cell r="C4656">
            <v>1813</v>
          </cell>
        </row>
        <row r="4657">
          <cell r="C4657">
            <v>1821</v>
          </cell>
        </row>
        <row r="4658">
          <cell r="C4658">
            <v>1822</v>
          </cell>
        </row>
        <row r="4659">
          <cell r="C4659">
            <v>1823</v>
          </cell>
        </row>
        <row r="4660">
          <cell r="C4660">
            <v>1824</v>
          </cell>
        </row>
        <row r="4661">
          <cell r="C4661">
            <v>1831</v>
          </cell>
        </row>
        <row r="4662">
          <cell r="C4662">
            <v>1911</v>
          </cell>
        </row>
        <row r="4663">
          <cell r="C4663">
            <v>1921</v>
          </cell>
        </row>
        <row r="4664">
          <cell r="C4664">
            <v>1922</v>
          </cell>
        </row>
        <row r="4665">
          <cell r="C4665">
            <v>1923</v>
          </cell>
        </row>
        <row r="4666">
          <cell r="C4666">
            <v>1931</v>
          </cell>
        </row>
        <row r="4667">
          <cell r="C4667">
            <v>2011</v>
          </cell>
        </row>
        <row r="4668">
          <cell r="C4668">
            <v>2093</v>
          </cell>
        </row>
        <row r="4669">
          <cell r="C4669">
            <v>2111</v>
          </cell>
        </row>
        <row r="4670">
          <cell r="C4670">
            <v>2121</v>
          </cell>
        </row>
        <row r="4671">
          <cell r="C4671">
            <v>2122</v>
          </cell>
        </row>
        <row r="4672">
          <cell r="C4672">
            <v>2123</v>
          </cell>
        </row>
        <row r="4673">
          <cell r="C4673">
            <v>2131</v>
          </cell>
        </row>
        <row r="4674">
          <cell r="C4674">
            <v>2211</v>
          </cell>
        </row>
        <row r="4675">
          <cell r="C4675">
            <v>2222</v>
          </cell>
        </row>
        <row r="4676">
          <cell r="C4676">
            <v>2231</v>
          </cell>
        </row>
        <row r="4677">
          <cell r="C4677">
            <v>2511</v>
          </cell>
        </row>
        <row r="4678">
          <cell r="C4678">
            <v>2521</v>
          </cell>
        </row>
        <row r="4679">
          <cell r="C4679">
            <v>2522</v>
          </cell>
        </row>
        <row r="4680">
          <cell r="C4680">
            <v>2523</v>
          </cell>
        </row>
        <row r="4681">
          <cell r="C4681">
            <v>2531</v>
          </cell>
        </row>
        <row r="4682">
          <cell r="C4682">
            <v>2951</v>
          </cell>
        </row>
        <row r="4683">
          <cell r="C4683">
            <v>2952</v>
          </cell>
        </row>
        <row r="4684">
          <cell r="C4684">
            <v>2961</v>
          </cell>
        </row>
        <row r="4685">
          <cell r="C4685">
            <v>3011</v>
          </cell>
        </row>
        <row r="4686">
          <cell r="C4686">
            <v>3013</v>
          </cell>
        </row>
        <row r="4687">
          <cell r="C4687">
            <v>3021</v>
          </cell>
        </row>
        <row r="4688">
          <cell r="C4688">
            <v>3022</v>
          </cell>
        </row>
        <row r="4689">
          <cell r="C4689">
            <v>3023</v>
          </cell>
        </row>
        <row r="4690">
          <cell r="C4690">
            <v>3024</v>
          </cell>
        </row>
        <row r="4691">
          <cell r="C4691">
            <v>3031</v>
          </cell>
        </row>
        <row r="4692">
          <cell r="C4692">
            <v>3032</v>
          </cell>
        </row>
        <row r="4693">
          <cell r="C4693">
            <v>3081</v>
          </cell>
        </row>
        <row r="4694">
          <cell r="C4694">
            <v>3082</v>
          </cell>
        </row>
        <row r="4695">
          <cell r="C4695">
            <v>3088</v>
          </cell>
        </row>
        <row r="4696">
          <cell r="C4696">
            <v>3140</v>
          </cell>
        </row>
        <row r="4697">
          <cell r="C4697">
            <v>3141</v>
          </cell>
        </row>
        <row r="4698">
          <cell r="C4698">
            <v>3240</v>
          </cell>
        </row>
        <row r="4699">
          <cell r="C4699">
            <v>3411</v>
          </cell>
        </row>
        <row r="4700">
          <cell r="C4700">
            <v>3412</v>
          </cell>
        </row>
        <row r="4701">
          <cell r="C4701">
            <v>3413</v>
          </cell>
        </row>
        <row r="4702">
          <cell r="C4702">
            <v>3421</v>
          </cell>
        </row>
        <row r="4703">
          <cell r="C4703">
            <v>3422</v>
          </cell>
        </row>
        <row r="4704">
          <cell r="C4704">
            <v>3423</v>
          </cell>
        </row>
        <row r="4705">
          <cell r="C4705">
            <v>3431</v>
          </cell>
        </row>
        <row r="4706">
          <cell r="C4706">
            <v>3511</v>
          </cell>
        </row>
        <row r="4707">
          <cell r="C4707">
            <v>3522</v>
          </cell>
        </row>
        <row r="4708">
          <cell r="C4708">
            <v>3660</v>
          </cell>
        </row>
        <row r="4709">
          <cell r="C4709">
            <v>3760</v>
          </cell>
        </row>
        <row r="4710">
          <cell r="C4710">
            <v>3780</v>
          </cell>
        </row>
        <row r="4711">
          <cell r="C4711">
            <v>4011</v>
          </cell>
        </row>
        <row r="4712">
          <cell r="C4712">
            <v>4013</v>
          </cell>
        </row>
        <row r="4713">
          <cell r="C4713">
            <v>4021</v>
          </cell>
        </row>
        <row r="4714">
          <cell r="C4714">
            <v>4022</v>
          </cell>
        </row>
        <row r="4715">
          <cell r="C4715">
            <v>4023</v>
          </cell>
        </row>
        <row r="4716">
          <cell r="C4716">
            <v>4024</v>
          </cell>
        </row>
        <row r="4717">
          <cell r="C4717">
            <v>4031</v>
          </cell>
        </row>
        <row r="4718">
          <cell r="C4718">
            <v>4051</v>
          </cell>
        </row>
        <row r="4719">
          <cell r="C4719">
            <v>4054</v>
          </cell>
        </row>
        <row r="4720">
          <cell r="C4720">
            <v>4059</v>
          </cell>
        </row>
        <row r="4721">
          <cell r="C4721">
            <v>4140</v>
          </cell>
        </row>
        <row r="4722">
          <cell r="C4722">
            <v>4141</v>
          </cell>
        </row>
        <row r="4723">
          <cell r="C4723">
            <v>4160</v>
          </cell>
        </row>
        <row r="4724">
          <cell r="C4724">
            <v>4360</v>
          </cell>
        </row>
        <row r="4725">
          <cell r="C4725">
            <v>4422</v>
          </cell>
        </row>
        <row r="4726">
          <cell r="C4726">
            <v>4521</v>
          </cell>
        </row>
        <row r="4727">
          <cell r="C4727">
            <v>4531</v>
          </cell>
        </row>
        <row r="4728">
          <cell r="C4728">
            <v>4582</v>
          </cell>
        </row>
        <row r="4729">
          <cell r="C4729">
            <v>4611</v>
          </cell>
        </row>
        <row r="4730">
          <cell r="C4730">
            <v>4621</v>
          </cell>
        </row>
        <row r="4731">
          <cell r="C4731">
            <v>4622</v>
          </cell>
        </row>
        <row r="4732">
          <cell r="C4732">
            <v>4623</v>
          </cell>
        </row>
        <row r="4733">
          <cell r="C4733">
            <v>4631</v>
          </cell>
        </row>
        <row r="4734">
          <cell r="C4734">
            <v>4711</v>
          </cell>
        </row>
        <row r="4735">
          <cell r="C4735">
            <v>4713</v>
          </cell>
        </row>
        <row r="4736">
          <cell r="C4736">
            <v>4722</v>
          </cell>
        </row>
        <row r="4737">
          <cell r="C4737">
            <v>4731</v>
          </cell>
        </row>
        <row r="4738">
          <cell r="C4738">
            <v>4893</v>
          </cell>
        </row>
        <row r="4739">
          <cell r="C4739">
            <v>4922</v>
          </cell>
        </row>
        <row r="4740">
          <cell r="C4740">
            <v>5011</v>
          </cell>
        </row>
        <row r="4741">
          <cell r="C4741">
            <v>5013</v>
          </cell>
        </row>
        <row r="4742">
          <cell r="C4742">
            <v>5059</v>
          </cell>
        </row>
        <row r="4743">
          <cell r="C4743">
            <v>5111</v>
          </cell>
        </row>
        <row r="4744">
          <cell r="C4744">
            <v>5113</v>
          </cell>
        </row>
        <row r="4745">
          <cell r="C4745">
            <v>5121</v>
          </cell>
        </row>
        <row r="4746">
          <cell r="C4746">
            <v>5122</v>
          </cell>
        </row>
        <row r="4747">
          <cell r="C4747">
            <v>5123</v>
          </cell>
        </row>
        <row r="4748">
          <cell r="C4748">
            <v>5124</v>
          </cell>
        </row>
        <row r="4749">
          <cell r="C4749">
            <v>5131</v>
          </cell>
        </row>
        <row r="4750">
          <cell r="C4750">
            <v>5132</v>
          </cell>
        </row>
        <row r="4751">
          <cell r="C4751">
            <v>5133</v>
          </cell>
        </row>
        <row r="4752">
          <cell r="C4752">
            <v>5181</v>
          </cell>
        </row>
        <row r="4753">
          <cell r="C4753">
            <v>5182</v>
          </cell>
        </row>
        <row r="4754">
          <cell r="C4754">
            <v>5222</v>
          </cell>
        </row>
        <row r="4755">
          <cell r="C4755">
            <v>5311</v>
          </cell>
        </row>
        <row r="4756">
          <cell r="C4756">
            <v>5313</v>
          </cell>
        </row>
        <row r="4757">
          <cell r="C4757">
            <v>5321</v>
          </cell>
        </row>
        <row r="4758">
          <cell r="C4758">
            <v>5322</v>
          </cell>
        </row>
        <row r="4759">
          <cell r="C4759">
            <v>5323</v>
          </cell>
        </row>
        <row r="4760">
          <cell r="C4760">
            <v>5324</v>
          </cell>
        </row>
        <row r="4761">
          <cell r="C4761">
            <v>5331</v>
          </cell>
        </row>
        <row r="4762">
          <cell r="C4762">
            <v>5382</v>
          </cell>
        </row>
        <row r="4763">
          <cell r="C4763">
            <v>5391</v>
          </cell>
        </row>
        <row r="4764">
          <cell r="C4764">
            <v>5394</v>
          </cell>
        </row>
        <row r="4765">
          <cell r="C4765">
            <v>5411</v>
          </cell>
        </row>
        <row r="4766">
          <cell r="C4766">
            <v>5413</v>
          </cell>
        </row>
        <row r="4767">
          <cell r="C4767">
            <v>5422</v>
          </cell>
        </row>
        <row r="4768">
          <cell r="C4768">
            <v>5431</v>
          </cell>
        </row>
        <row r="4769">
          <cell r="C4769">
            <v>5511</v>
          </cell>
        </row>
        <row r="4770">
          <cell r="C4770">
            <v>5512</v>
          </cell>
        </row>
        <row r="4771">
          <cell r="C4771">
            <v>5513</v>
          </cell>
        </row>
        <row r="4772">
          <cell r="C4772">
            <v>5517</v>
          </cell>
        </row>
        <row r="4773">
          <cell r="C4773">
            <v>5521</v>
          </cell>
        </row>
        <row r="4774">
          <cell r="C4774">
            <v>5522</v>
          </cell>
        </row>
        <row r="4775">
          <cell r="C4775">
            <v>5523</v>
          </cell>
        </row>
        <row r="4776">
          <cell r="C4776">
            <v>5524</v>
          </cell>
        </row>
        <row r="4777">
          <cell r="C4777">
            <v>5531</v>
          </cell>
        </row>
        <row r="4778">
          <cell r="C4778">
            <v>5532</v>
          </cell>
        </row>
        <row r="4779">
          <cell r="C4779">
            <v>5533</v>
          </cell>
        </row>
        <row r="4780">
          <cell r="C4780">
            <v>5551</v>
          </cell>
        </row>
        <row r="4781">
          <cell r="C4781">
            <v>5552</v>
          </cell>
        </row>
        <row r="4782">
          <cell r="C4782">
            <v>5553</v>
          </cell>
        </row>
        <row r="4783">
          <cell r="C4783">
            <v>5581</v>
          </cell>
        </row>
        <row r="4784">
          <cell r="C4784">
            <v>5711</v>
          </cell>
        </row>
        <row r="4785">
          <cell r="C4785">
            <v>5712</v>
          </cell>
        </row>
        <row r="4786">
          <cell r="C4786">
            <v>5713</v>
          </cell>
        </row>
        <row r="4787">
          <cell r="C4787">
            <v>5721</v>
          </cell>
        </row>
        <row r="4788">
          <cell r="C4788">
            <v>5722</v>
          </cell>
        </row>
        <row r="4789">
          <cell r="C4789">
            <v>5723</v>
          </cell>
        </row>
        <row r="4790">
          <cell r="C4790">
            <v>5724</v>
          </cell>
        </row>
        <row r="4791">
          <cell r="C4791">
            <v>5731</v>
          </cell>
        </row>
        <row r="4792">
          <cell r="C4792">
            <v>5732</v>
          </cell>
        </row>
        <row r="4793">
          <cell r="C4793">
            <v>5733</v>
          </cell>
        </row>
        <row r="4794">
          <cell r="C4794">
            <v>5751</v>
          </cell>
        </row>
        <row r="4795">
          <cell r="C4795">
            <v>5754</v>
          </cell>
        </row>
        <row r="4796">
          <cell r="C4796">
            <v>5759</v>
          </cell>
        </row>
        <row r="4797">
          <cell r="C4797">
            <v>5782</v>
          </cell>
        </row>
        <row r="4798">
          <cell r="C4798">
            <v>5911</v>
          </cell>
        </row>
        <row r="4799">
          <cell r="C4799">
            <v>5921</v>
          </cell>
        </row>
        <row r="4800">
          <cell r="C4800">
            <v>5922</v>
          </cell>
        </row>
        <row r="4801">
          <cell r="C4801">
            <v>5924</v>
          </cell>
        </row>
        <row r="4802">
          <cell r="C4802">
            <v>5931</v>
          </cell>
        </row>
        <row r="4803">
          <cell r="C4803">
            <v>5952</v>
          </cell>
        </row>
        <row r="4804">
          <cell r="C4804">
            <v>5982</v>
          </cell>
        </row>
        <row r="4805">
          <cell r="C4805">
            <v>6011</v>
          </cell>
        </row>
        <row r="4806">
          <cell r="C4806">
            <v>6021</v>
          </cell>
        </row>
        <row r="4807">
          <cell r="C4807">
            <v>6022</v>
          </cell>
        </row>
        <row r="4808">
          <cell r="C4808">
            <v>6031</v>
          </cell>
        </row>
        <row r="4809">
          <cell r="C4809">
            <v>6060</v>
          </cell>
        </row>
        <row r="4810">
          <cell r="C4810">
            <v>6061</v>
          </cell>
        </row>
        <row r="4811">
          <cell r="C4811">
            <v>6062</v>
          </cell>
        </row>
        <row r="4812">
          <cell r="C4812">
            <v>6121</v>
          </cell>
        </row>
        <row r="4813">
          <cell r="C4813">
            <v>6122</v>
          </cell>
        </row>
        <row r="4814">
          <cell r="C4814">
            <v>6153</v>
          </cell>
        </row>
        <row r="4815">
          <cell r="C4815">
            <v>6360</v>
          </cell>
        </row>
        <row r="4816">
          <cell r="C4816">
            <v>6363</v>
          </cell>
        </row>
        <row r="4817">
          <cell r="C4817">
            <v>6511</v>
          </cell>
        </row>
        <row r="4818">
          <cell r="C4818">
            <v>6513</v>
          </cell>
        </row>
        <row r="4819">
          <cell r="C4819">
            <v>6521</v>
          </cell>
        </row>
        <row r="4820">
          <cell r="C4820">
            <v>6522</v>
          </cell>
        </row>
        <row r="4821">
          <cell r="C4821">
            <v>6523</v>
          </cell>
        </row>
        <row r="4822">
          <cell r="C4822">
            <v>6524</v>
          </cell>
        </row>
        <row r="4823">
          <cell r="C4823">
            <v>6531</v>
          </cell>
        </row>
        <row r="4824">
          <cell r="C4824">
            <v>6551</v>
          </cell>
        </row>
        <row r="4825">
          <cell r="C4825">
            <v>6552</v>
          </cell>
        </row>
        <row r="4826">
          <cell r="C4826">
            <v>6651</v>
          </cell>
        </row>
        <row r="4827">
          <cell r="C4827">
            <v>6652</v>
          </cell>
        </row>
        <row r="4828">
          <cell r="C4828">
            <v>6672</v>
          </cell>
        </row>
        <row r="4829">
          <cell r="C4829">
            <v>6678</v>
          </cell>
        </row>
        <row r="4830">
          <cell r="C4830">
            <v>6681</v>
          </cell>
        </row>
        <row r="4831">
          <cell r="C4831">
            <v>6760</v>
          </cell>
        </row>
        <row r="4832">
          <cell r="C4832">
            <v>6761</v>
          </cell>
        </row>
        <row r="4833">
          <cell r="C4833">
            <v>6762</v>
          </cell>
        </row>
        <row r="4834">
          <cell r="C4834">
            <v>0</v>
          </cell>
        </row>
        <row r="4835">
          <cell r="C4835">
            <v>1111</v>
          </cell>
        </row>
        <row r="4836">
          <cell r="C4836">
            <v>1121</v>
          </cell>
        </row>
        <row r="4837">
          <cell r="C4837">
            <v>1122</v>
          </cell>
        </row>
        <row r="4838">
          <cell r="C4838">
            <v>1123</v>
          </cell>
        </row>
        <row r="4839">
          <cell r="C4839">
            <v>1131</v>
          </cell>
        </row>
        <row r="4840">
          <cell r="C4840">
            <v>1211</v>
          </cell>
        </row>
        <row r="4841">
          <cell r="C4841">
            <v>1221</v>
          </cell>
        </row>
        <row r="4842">
          <cell r="C4842">
            <v>1222</v>
          </cell>
        </row>
        <row r="4843">
          <cell r="C4843">
            <v>1223</v>
          </cell>
        </row>
        <row r="4844">
          <cell r="C4844">
            <v>1231</v>
          </cell>
        </row>
        <row r="4845">
          <cell r="C4845">
            <v>1311</v>
          </cell>
        </row>
        <row r="4846">
          <cell r="C4846">
            <v>1313</v>
          </cell>
        </row>
        <row r="4847">
          <cell r="C4847">
            <v>1321</v>
          </cell>
        </row>
        <row r="4848">
          <cell r="C4848">
            <v>1322</v>
          </cell>
        </row>
        <row r="4849">
          <cell r="C4849">
            <v>1331</v>
          </cell>
        </row>
        <row r="4850">
          <cell r="C4850">
            <v>1409</v>
          </cell>
        </row>
        <row r="4851">
          <cell r="C4851">
            <v>1511</v>
          </cell>
        </row>
        <row r="4852">
          <cell r="C4852">
            <v>1521</v>
          </cell>
        </row>
        <row r="4853">
          <cell r="C4853">
            <v>1522</v>
          </cell>
        </row>
        <row r="4854">
          <cell r="C4854">
            <v>1523</v>
          </cell>
        </row>
        <row r="4855">
          <cell r="C4855">
            <v>1524</v>
          </cell>
        </row>
        <row r="4856">
          <cell r="C4856">
            <v>1531</v>
          </cell>
        </row>
        <row r="4857">
          <cell r="C4857">
            <v>1611</v>
          </cell>
        </row>
        <row r="4858">
          <cell r="C4858">
            <v>1621</v>
          </cell>
        </row>
        <row r="4859">
          <cell r="C4859">
            <v>1622</v>
          </cell>
        </row>
        <row r="4860">
          <cell r="C4860">
            <v>1623</v>
          </cell>
        </row>
        <row r="4861">
          <cell r="C4861">
            <v>1631</v>
          </cell>
        </row>
        <row r="4862">
          <cell r="C4862">
            <v>1811</v>
          </cell>
        </row>
        <row r="4863">
          <cell r="C4863">
            <v>1813</v>
          </cell>
        </row>
        <row r="4864">
          <cell r="C4864">
            <v>1817</v>
          </cell>
        </row>
        <row r="4865">
          <cell r="C4865">
            <v>1821</v>
          </cell>
        </row>
        <row r="4866">
          <cell r="C4866">
            <v>1822</v>
          </cell>
        </row>
        <row r="4867">
          <cell r="C4867">
            <v>1823</v>
          </cell>
        </row>
        <row r="4868">
          <cell r="C4868">
            <v>1824</v>
          </cell>
        </row>
        <row r="4869">
          <cell r="C4869">
            <v>1831</v>
          </cell>
        </row>
        <row r="4870">
          <cell r="C4870">
            <v>1832</v>
          </cell>
        </row>
        <row r="4871">
          <cell r="C4871">
            <v>1911</v>
          </cell>
        </row>
        <row r="4872">
          <cell r="C4872">
            <v>1921</v>
          </cell>
        </row>
        <row r="4873">
          <cell r="C4873">
            <v>1922</v>
          </cell>
        </row>
        <row r="4874">
          <cell r="C4874">
            <v>1923</v>
          </cell>
        </row>
        <row r="4875">
          <cell r="C4875">
            <v>1931</v>
          </cell>
        </row>
        <row r="4876">
          <cell r="C4876">
            <v>2011</v>
          </cell>
        </row>
        <row r="4877">
          <cell r="C4877">
            <v>2023</v>
          </cell>
        </row>
        <row r="4878">
          <cell r="C4878">
            <v>2093</v>
          </cell>
        </row>
        <row r="4879">
          <cell r="C4879">
            <v>2111</v>
          </cell>
        </row>
        <row r="4880">
          <cell r="C4880">
            <v>2121</v>
          </cell>
        </row>
        <row r="4881">
          <cell r="C4881">
            <v>2122</v>
          </cell>
        </row>
        <row r="4882">
          <cell r="C4882">
            <v>2123</v>
          </cell>
        </row>
        <row r="4883">
          <cell r="C4883">
            <v>2131</v>
          </cell>
        </row>
        <row r="4884">
          <cell r="C4884">
            <v>2511</v>
          </cell>
        </row>
        <row r="4885">
          <cell r="C4885">
            <v>2521</v>
          </cell>
        </row>
        <row r="4886">
          <cell r="C4886">
            <v>2522</v>
          </cell>
        </row>
        <row r="4887">
          <cell r="C4887">
            <v>2523</v>
          </cell>
        </row>
        <row r="4888">
          <cell r="C4888">
            <v>2524</v>
          </cell>
        </row>
        <row r="4889">
          <cell r="C4889">
            <v>2531</v>
          </cell>
        </row>
        <row r="4890">
          <cell r="C4890">
            <v>2951</v>
          </cell>
        </row>
        <row r="4891">
          <cell r="C4891">
            <v>2952</v>
          </cell>
        </row>
        <row r="4892">
          <cell r="C4892">
            <v>3011</v>
          </cell>
        </row>
        <row r="4893">
          <cell r="C4893">
            <v>3013</v>
          </cell>
        </row>
        <row r="4894">
          <cell r="C4894">
            <v>3021</v>
          </cell>
        </row>
        <row r="4895">
          <cell r="C4895">
            <v>3022</v>
          </cell>
        </row>
        <row r="4896">
          <cell r="C4896">
            <v>3023</v>
          </cell>
        </row>
        <row r="4897">
          <cell r="C4897">
            <v>3024</v>
          </cell>
        </row>
        <row r="4898">
          <cell r="C4898">
            <v>3026</v>
          </cell>
        </row>
        <row r="4899">
          <cell r="C4899">
            <v>3027</v>
          </cell>
        </row>
        <row r="4900">
          <cell r="C4900">
            <v>3031</v>
          </cell>
        </row>
        <row r="4901">
          <cell r="C4901">
            <v>3032</v>
          </cell>
        </row>
        <row r="4902">
          <cell r="C4902">
            <v>3042</v>
          </cell>
        </row>
        <row r="4903">
          <cell r="C4903">
            <v>3054</v>
          </cell>
        </row>
        <row r="4904">
          <cell r="C4904">
            <v>3055</v>
          </cell>
        </row>
        <row r="4905">
          <cell r="C4905">
            <v>3081</v>
          </cell>
        </row>
        <row r="4906">
          <cell r="C4906">
            <v>3082</v>
          </cell>
        </row>
        <row r="4907">
          <cell r="C4907">
            <v>3083</v>
          </cell>
        </row>
        <row r="4908">
          <cell r="C4908">
            <v>3084</v>
          </cell>
        </row>
        <row r="4909">
          <cell r="C4909">
            <v>3086</v>
          </cell>
        </row>
        <row r="4910">
          <cell r="C4910">
            <v>3088</v>
          </cell>
        </row>
        <row r="4911">
          <cell r="C4911">
            <v>3091</v>
          </cell>
        </row>
        <row r="4912">
          <cell r="C4912">
            <v>3140</v>
          </cell>
        </row>
        <row r="4913">
          <cell r="C4913">
            <v>3141</v>
          </cell>
        </row>
        <row r="4914">
          <cell r="C4914">
            <v>3240</v>
          </cell>
        </row>
        <row r="4915">
          <cell r="C4915">
            <v>3251</v>
          </cell>
        </row>
        <row r="4916">
          <cell r="C4916">
            <v>3252</v>
          </cell>
        </row>
        <row r="4917">
          <cell r="C4917">
            <v>3391</v>
          </cell>
        </row>
        <row r="4918">
          <cell r="C4918">
            <v>3392</v>
          </cell>
        </row>
        <row r="4919">
          <cell r="C4919">
            <v>3393</v>
          </cell>
        </row>
        <row r="4920">
          <cell r="C4920">
            <v>3411</v>
          </cell>
        </row>
        <row r="4921">
          <cell r="C4921">
            <v>3412</v>
          </cell>
        </row>
        <row r="4922">
          <cell r="C4922">
            <v>3413</v>
          </cell>
        </row>
        <row r="4923">
          <cell r="C4923">
            <v>3421</v>
          </cell>
        </row>
        <row r="4924">
          <cell r="C4924">
            <v>3422</v>
          </cell>
        </row>
        <row r="4925">
          <cell r="C4925">
            <v>3423</v>
          </cell>
        </row>
        <row r="4926">
          <cell r="C4926">
            <v>3431</v>
          </cell>
        </row>
        <row r="4927">
          <cell r="C4927">
            <v>3451</v>
          </cell>
        </row>
        <row r="4928">
          <cell r="C4928">
            <v>3452</v>
          </cell>
        </row>
        <row r="4929">
          <cell r="C4929">
            <v>3453</v>
          </cell>
        </row>
        <row r="4930">
          <cell r="C4930">
            <v>3511</v>
          </cell>
        </row>
        <row r="4931">
          <cell r="C4931">
            <v>3522</v>
          </cell>
        </row>
        <row r="4932">
          <cell r="C4932">
            <v>3660</v>
          </cell>
        </row>
        <row r="4933">
          <cell r="C4933">
            <v>3760</v>
          </cell>
        </row>
        <row r="4934">
          <cell r="C4934">
            <v>3761</v>
          </cell>
        </row>
        <row r="4935">
          <cell r="C4935">
            <v>3762</v>
          </cell>
        </row>
        <row r="4936">
          <cell r="C4936">
            <v>3763</v>
          </cell>
        </row>
        <row r="4937">
          <cell r="C4937">
            <v>3764</v>
          </cell>
        </row>
        <row r="4938">
          <cell r="C4938">
            <v>3780</v>
          </cell>
        </row>
        <row r="4939">
          <cell r="C4939">
            <v>3792</v>
          </cell>
        </row>
        <row r="4940">
          <cell r="C4940">
            <v>3793</v>
          </cell>
        </row>
        <row r="4941">
          <cell r="C4941">
            <v>4024</v>
          </cell>
        </row>
        <row r="4942">
          <cell r="C4942">
            <v>4054</v>
          </cell>
        </row>
        <row r="4943">
          <cell r="C4943">
            <v>4140</v>
          </cell>
        </row>
        <row r="4944">
          <cell r="C4944">
            <v>4141</v>
          </cell>
        </row>
        <row r="4945">
          <cell r="C4945">
            <v>4160</v>
          </cell>
        </row>
        <row r="4946">
          <cell r="C4946">
            <v>4190</v>
          </cell>
        </row>
        <row r="4947">
          <cell r="C4947">
            <v>4262</v>
          </cell>
        </row>
        <row r="4948">
          <cell r="C4948">
            <v>4360</v>
          </cell>
        </row>
        <row r="4949">
          <cell r="C4949">
            <v>4361</v>
          </cell>
        </row>
        <row r="4950">
          <cell r="C4950">
            <v>4362</v>
          </cell>
        </row>
        <row r="4951">
          <cell r="C4951">
            <v>4364</v>
          </cell>
        </row>
        <row r="4952">
          <cell r="C4952">
            <v>4521</v>
          </cell>
        </row>
        <row r="4953">
          <cell r="C4953">
            <v>4582</v>
          </cell>
        </row>
        <row r="4954">
          <cell r="C4954">
            <v>4611</v>
          </cell>
        </row>
        <row r="4955">
          <cell r="C4955">
            <v>4621</v>
          </cell>
        </row>
        <row r="4956">
          <cell r="C4956">
            <v>4622</v>
          </cell>
        </row>
        <row r="4957">
          <cell r="C4957">
            <v>4623</v>
          </cell>
        </row>
        <row r="4958">
          <cell r="C4958">
            <v>4631</v>
          </cell>
        </row>
        <row r="4959">
          <cell r="C4959">
            <v>4711</v>
          </cell>
        </row>
        <row r="4960">
          <cell r="C4960">
            <v>4713</v>
          </cell>
        </row>
        <row r="4961">
          <cell r="C4961">
            <v>4722</v>
          </cell>
        </row>
        <row r="4962">
          <cell r="C4962">
            <v>4892</v>
          </cell>
        </row>
        <row r="4963">
          <cell r="C4963">
            <v>4893</v>
          </cell>
        </row>
        <row r="4964">
          <cell r="C4964">
            <v>5011</v>
          </cell>
        </row>
        <row r="4965">
          <cell r="C4965">
            <v>5013</v>
          </cell>
        </row>
        <row r="4966">
          <cell r="C4966">
            <v>5054</v>
          </cell>
        </row>
        <row r="4967">
          <cell r="C4967">
            <v>5055</v>
          </cell>
        </row>
        <row r="4968">
          <cell r="C4968">
            <v>5111</v>
          </cell>
        </row>
        <row r="4969">
          <cell r="C4969">
            <v>5112</v>
          </cell>
        </row>
        <row r="4970">
          <cell r="C4970">
            <v>5113</v>
          </cell>
        </row>
        <row r="4971">
          <cell r="C4971">
            <v>5121</v>
          </cell>
        </row>
        <row r="4972">
          <cell r="C4972">
            <v>5122</v>
          </cell>
        </row>
        <row r="4973">
          <cell r="C4973">
            <v>5123</v>
          </cell>
        </row>
        <row r="4974">
          <cell r="C4974">
            <v>5124</v>
          </cell>
        </row>
        <row r="4975">
          <cell r="C4975">
            <v>5126</v>
          </cell>
        </row>
        <row r="4976">
          <cell r="C4976">
            <v>5131</v>
          </cell>
        </row>
        <row r="4977">
          <cell r="C4977">
            <v>5132</v>
          </cell>
        </row>
        <row r="4978">
          <cell r="C4978">
            <v>5133</v>
          </cell>
        </row>
        <row r="4979">
          <cell r="C4979">
            <v>5181</v>
          </cell>
        </row>
        <row r="4980">
          <cell r="C4980">
            <v>5182</v>
          </cell>
        </row>
        <row r="4981">
          <cell r="C4981">
            <v>5183</v>
          </cell>
        </row>
        <row r="4982">
          <cell r="C4982">
            <v>5184</v>
          </cell>
        </row>
        <row r="4983">
          <cell r="C4983">
            <v>5186</v>
          </cell>
        </row>
        <row r="4984">
          <cell r="C4984">
            <v>5188</v>
          </cell>
        </row>
        <row r="4985">
          <cell r="C4985">
            <v>5211</v>
          </cell>
        </row>
        <row r="4986">
          <cell r="C4986">
            <v>5221</v>
          </cell>
        </row>
        <row r="4987">
          <cell r="C4987">
            <v>5222</v>
          </cell>
        </row>
        <row r="4988">
          <cell r="C4988">
            <v>5223</v>
          </cell>
        </row>
        <row r="4989">
          <cell r="C4989">
            <v>5231</v>
          </cell>
        </row>
        <row r="4990">
          <cell r="C4990">
            <v>5311</v>
          </cell>
        </row>
        <row r="4991">
          <cell r="C4991">
            <v>5313</v>
          </cell>
        </row>
        <row r="4992">
          <cell r="C4992">
            <v>5321</v>
          </cell>
        </row>
        <row r="4993">
          <cell r="C4993">
            <v>5322</v>
          </cell>
        </row>
        <row r="4994">
          <cell r="C4994">
            <v>5323</v>
          </cell>
        </row>
        <row r="4995">
          <cell r="C4995">
            <v>5324</v>
          </cell>
        </row>
        <row r="4996">
          <cell r="C4996">
            <v>5331</v>
          </cell>
        </row>
        <row r="4997">
          <cell r="C4997">
            <v>5382</v>
          </cell>
        </row>
        <row r="4998">
          <cell r="C4998">
            <v>5391</v>
          </cell>
        </row>
        <row r="4999">
          <cell r="C4999">
            <v>5394</v>
          </cell>
        </row>
        <row r="5000">
          <cell r="C5000">
            <v>5411</v>
          </cell>
        </row>
        <row r="5001">
          <cell r="C5001">
            <v>5413</v>
          </cell>
        </row>
        <row r="5002">
          <cell r="C5002">
            <v>5422</v>
          </cell>
        </row>
        <row r="5003">
          <cell r="C5003">
            <v>5424</v>
          </cell>
        </row>
        <row r="5004">
          <cell r="C5004">
            <v>5431</v>
          </cell>
        </row>
        <row r="5005">
          <cell r="C5005">
            <v>5511</v>
          </cell>
        </row>
        <row r="5006">
          <cell r="C5006">
            <v>5512</v>
          </cell>
        </row>
        <row r="5007">
          <cell r="C5007">
            <v>5513</v>
          </cell>
        </row>
        <row r="5008">
          <cell r="C5008">
            <v>5521</v>
          </cell>
        </row>
        <row r="5009">
          <cell r="C5009">
            <v>5522</v>
          </cell>
        </row>
        <row r="5010">
          <cell r="C5010">
            <v>5523</v>
          </cell>
        </row>
        <row r="5011">
          <cell r="C5011">
            <v>5524</v>
          </cell>
        </row>
        <row r="5012">
          <cell r="C5012">
            <v>5526</v>
          </cell>
        </row>
        <row r="5013">
          <cell r="C5013">
            <v>5531</v>
          </cell>
        </row>
        <row r="5014">
          <cell r="C5014">
            <v>5532</v>
          </cell>
        </row>
        <row r="5015">
          <cell r="C5015">
            <v>5551</v>
          </cell>
        </row>
        <row r="5016">
          <cell r="C5016">
            <v>5552</v>
          </cell>
        </row>
        <row r="5017">
          <cell r="C5017">
            <v>5553</v>
          </cell>
        </row>
        <row r="5018">
          <cell r="C5018">
            <v>5554</v>
          </cell>
        </row>
        <row r="5019">
          <cell r="C5019">
            <v>5555</v>
          </cell>
        </row>
        <row r="5020">
          <cell r="C5020">
            <v>5581</v>
          </cell>
        </row>
        <row r="5021">
          <cell r="C5021">
            <v>5582</v>
          </cell>
        </row>
        <row r="5022">
          <cell r="C5022">
            <v>5583</v>
          </cell>
        </row>
        <row r="5023">
          <cell r="C5023">
            <v>5584</v>
          </cell>
        </row>
        <row r="5024">
          <cell r="C5024">
            <v>5586</v>
          </cell>
        </row>
        <row r="5025">
          <cell r="C5025">
            <v>5588</v>
          </cell>
        </row>
        <row r="5026">
          <cell r="C5026">
            <v>5711</v>
          </cell>
        </row>
        <row r="5027">
          <cell r="C5027">
            <v>5712</v>
          </cell>
        </row>
        <row r="5028">
          <cell r="C5028">
            <v>5713</v>
          </cell>
        </row>
        <row r="5029">
          <cell r="C5029">
            <v>5721</v>
          </cell>
        </row>
        <row r="5030">
          <cell r="C5030">
            <v>5722</v>
          </cell>
        </row>
        <row r="5031">
          <cell r="C5031">
            <v>5723</v>
          </cell>
        </row>
        <row r="5032">
          <cell r="C5032">
            <v>5724</v>
          </cell>
        </row>
        <row r="5033">
          <cell r="C5033">
            <v>5731</v>
          </cell>
        </row>
        <row r="5034">
          <cell r="C5034">
            <v>5732</v>
          </cell>
        </row>
        <row r="5035">
          <cell r="C5035">
            <v>5733</v>
          </cell>
        </row>
        <row r="5036">
          <cell r="C5036">
            <v>5754</v>
          </cell>
        </row>
        <row r="5037">
          <cell r="C5037">
            <v>5759</v>
          </cell>
        </row>
        <row r="5038">
          <cell r="C5038">
            <v>5782</v>
          </cell>
        </row>
        <row r="5039">
          <cell r="C5039">
            <v>5784</v>
          </cell>
        </row>
        <row r="5040">
          <cell r="C5040">
            <v>5786</v>
          </cell>
        </row>
        <row r="5041">
          <cell r="C5041">
            <v>5788</v>
          </cell>
        </row>
        <row r="5042">
          <cell r="C5042">
            <v>5811</v>
          </cell>
        </row>
        <row r="5043">
          <cell r="C5043">
            <v>5831</v>
          </cell>
        </row>
        <row r="5044">
          <cell r="C5044">
            <v>5911</v>
          </cell>
        </row>
        <row r="5045">
          <cell r="C5045">
            <v>5921</v>
          </cell>
        </row>
        <row r="5046">
          <cell r="C5046">
            <v>5922</v>
          </cell>
        </row>
        <row r="5047">
          <cell r="C5047">
            <v>5924</v>
          </cell>
        </row>
        <row r="5048">
          <cell r="C5048">
            <v>5931</v>
          </cell>
        </row>
        <row r="5049">
          <cell r="C5049">
            <v>5982</v>
          </cell>
        </row>
        <row r="5050">
          <cell r="C5050">
            <v>6011</v>
          </cell>
        </row>
        <row r="5051">
          <cell r="C5051">
            <v>6021</v>
          </cell>
        </row>
        <row r="5052">
          <cell r="C5052">
            <v>6022</v>
          </cell>
        </row>
        <row r="5053">
          <cell r="C5053">
            <v>6031</v>
          </cell>
        </row>
        <row r="5054">
          <cell r="C5054">
            <v>6060</v>
          </cell>
        </row>
        <row r="5055">
          <cell r="C5055">
            <v>6061</v>
          </cell>
        </row>
        <row r="5056">
          <cell r="C5056">
            <v>6062</v>
          </cell>
        </row>
        <row r="5057">
          <cell r="C5057">
            <v>6070</v>
          </cell>
        </row>
        <row r="5058">
          <cell r="C5058">
            <v>6091</v>
          </cell>
        </row>
        <row r="5059">
          <cell r="C5059">
            <v>6111</v>
          </cell>
        </row>
        <row r="5060">
          <cell r="C5060">
            <v>6211</v>
          </cell>
        </row>
        <row r="5061">
          <cell r="C5061">
            <v>6360</v>
          </cell>
        </row>
        <row r="5062">
          <cell r="C5062">
            <v>6363</v>
          </cell>
        </row>
        <row r="5063">
          <cell r="C5063">
            <v>6370</v>
          </cell>
        </row>
        <row r="5064">
          <cell r="C5064">
            <v>6451</v>
          </cell>
        </row>
        <row r="5065">
          <cell r="C5065">
            <v>6511</v>
          </cell>
        </row>
        <row r="5066">
          <cell r="C5066">
            <v>6512</v>
          </cell>
        </row>
        <row r="5067">
          <cell r="C5067">
            <v>6513</v>
          </cell>
        </row>
        <row r="5068">
          <cell r="C5068">
            <v>6521</v>
          </cell>
        </row>
        <row r="5069">
          <cell r="C5069">
            <v>6522</v>
          </cell>
        </row>
        <row r="5070">
          <cell r="C5070">
            <v>6523</v>
          </cell>
        </row>
        <row r="5071">
          <cell r="C5071">
            <v>6531</v>
          </cell>
        </row>
        <row r="5072">
          <cell r="C5072">
            <v>6551</v>
          </cell>
        </row>
        <row r="5073">
          <cell r="C5073">
            <v>6552</v>
          </cell>
        </row>
        <row r="5074">
          <cell r="C5074">
            <v>6671</v>
          </cell>
        </row>
        <row r="5075">
          <cell r="C5075">
            <v>6672</v>
          </cell>
        </row>
        <row r="5076">
          <cell r="C5076">
            <v>6673</v>
          </cell>
        </row>
        <row r="5077">
          <cell r="C5077">
            <v>6675</v>
          </cell>
        </row>
        <row r="5078">
          <cell r="C5078">
            <v>6677</v>
          </cell>
        </row>
        <row r="5079">
          <cell r="C5079">
            <v>6678</v>
          </cell>
        </row>
        <row r="5080">
          <cell r="C5080">
            <v>6679</v>
          </cell>
        </row>
        <row r="5081">
          <cell r="C5081">
            <v>6680</v>
          </cell>
        </row>
        <row r="5082">
          <cell r="C5082">
            <v>6681</v>
          </cell>
        </row>
        <row r="5083">
          <cell r="C5083">
            <v>6760</v>
          </cell>
        </row>
        <row r="5084">
          <cell r="C5084">
            <v>6761</v>
          </cell>
        </row>
        <row r="5085">
          <cell r="C5085">
            <v>6762</v>
          </cell>
        </row>
        <row r="5086">
          <cell r="C5086">
            <v>1111</v>
          </cell>
        </row>
        <row r="5087">
          <cell r="C5087">
            <v>1121</v>
          </cell>
        </row>
        <row r="5088">
          <cell r="C5088">
            <v>1122</v>
          </cell>
        </row>
        <row r="5089">
          <cell r="C5089">
            <v>1123</v>
          </cell>
        </row>
        <row r="5090">
          <cell r="C5090">
            <v>1131</v>
          </cell>
        </row>
        <row r="5091">
          <cell r="C5091">
            <v>1211</v>
          </cell>
        </row>
        <row r="5092">
          <cell r="C5092">
            <v>1223</v>
          </cell>
        </row>
        <row r="5093">
          <cell r="C5093">
            <v>1311</v>
          </cell>
        </row>
        <row r="5094">
          <cell r="C5094">
            <v>1409</v>
          </cell>
        </row>
        <row r="5095">
          <cell r="C5095">
            <v>1511</v>
          </cell>
        </row>
        <row r="5096">
          <cell r="C5096">
            <v>1521</v>
          </cell>
        </row>
        <row r="5097">
          <cell r="C5097">
            <v>1522</v>
          </cell>
        </row>
        <row r="5098">
          <cell r="C5098">
            <v>1523</v>
          </cell>
        </row>
        <row r="5099">
          <cell r="C5099">
            <v>1531</v>
          </cell>
        </row>
        <row r="5100">
          <cell r="C5100">
            <v>1611</v>
          </cell>
        </row>
        <row r="5101">
          <cell r="C5101">
            <v>1621</v>
          </cell>
        </row>
        <row r="5102">
          <cell r="C5102">
            <v>1622</v>
          </cell>
        </row>
        <row r="5103">
          <cell r="C5103">
            <v>1623</v>
          </cell>
        </row>
        <row r="5104">
          <cell r="C5104">
            <v>1631</v>
          </cell>
        </row>
        <row r="5105">
          <cell r="C5105">
            <v>1811</v>
          </cell>
        </row>
        <row r="5106">
          <cell r="C5106">
            <v>1813</v>
          </cell>
        </row>
        <row r="5107">
          <cell r="C5107">
            <v>1817</v>
          </cell>
        </row>
        <row r="5108">
          <cell r="C5108">
            <v>1821</v>
          </cell>
        </row>
        <row r="5109">
          <cell r="C5109">
            <v>1823</v>
          </cell>
        </row>
        <row r="5110">
          <cell r="C5110">
            <v>1824</v>
          </cell>
        </row>
        <row r="5111">
          <cell r="C5111">
            <v>1831</v>
          </cell>
        </row>
        <row r="5112">
          <cell r="C5112">
            <v>1832</v>
          </cell>
        </row>
        <row r="5113">
          <cell r="C5113">
            <v>1882</v>
          </cell>
        </row>
        <row r="5114">
          <cell r="C5114">
            <v>1884</v>
          </cell>
        </row>
        <row r="5115">
          <cell r="C5115">
            <v>1911</v>
          </cell>
        </row>
        <row r="5116">
          <cell r="C5116">
            <v>1921</v>
          </cell>
        </row>
        <row r="5117">
          <cell r="C5117">
            <v>1922</v>
          </cell>
        </row>
        <row r="5118">
          <cell r="C5118">
            <v>1923</v>
          </cell>
        </row>
        <row r="5119">
          <cell r="C5119">
            <v>1931</v>
          </cell>
        </row>
        <row r="5120">
          <cell r="C5120">
            <v>2011</v>
          </cell>
        </row>
        <row r="5121">
          <cell r="C5121">
            <v>2023</v>
          </cell>
        </row>
        <row r="5122">
          <cell r="C5122">
            <v>2093</v>
          </cell>
        </row>
        <row r="5123">
          <cell r="C5123">
            <v>2111</v>
          </cell>
        </row>
        <row r="5124">
          <cell r="C5124">
            <v>2322</v>
          </cell>
        </row>
        <row r="5125">
          <cell r="C5125">
            <v>2511</v>
          </cell>
        </row>
        <row r="5126">
          <cell r="C5126">
            <v>2521</v>
          </cell>
        </row>
        <row r="5127">
          <cell r="C5127">
            <v>2522</v>
          </cell>
        </row>
        <row r="5128">
          <cell r="C5128">
            <v>2523</v>
          </cell>
        </row>
        <row r="5129">
          <cell r="C5129">
            <v>2524</v>
          </cell>
        </row>
        <row r="5130">
          <cell r="C5130">
            <v>2531</v>
          </cell>
        </row>
        <row r="5131">
          <cell r="C5131">
            <v>2582</v>
          </cell>
        </row>
        <row r="5132">
          <cell r="C5132">
            <v>2951</v>
          </cell>
        </row>
        <row r="5133">
          <cell r="C5133">
            <v>2952</v>
          </cell>
        </row>
        <row r="5134">
          <cell r="C5134">
            <v>2962</v>
          </cell>
        </row>
        <row r="5135">
          <cell r="C5135">
            <v>3011</v>
          </cell>
        </row>
        <row r="5136">
          <cell r="C5136">
            <v>3013</v>
          </cell>
        </row>
        <row r="5137">
          <cell r="C5137">
            <v>3021</v>
          </cell>
        </row>
        <row r="5138">
          <cell r="C5138">
            <v>3022</v>
          </cell>
        </row>
        <row r="5139">
          <cell r="C5139">
            <v>3023</v>
          </cell>
        </row>
        <row r="5140">
          <cell r="C5140">
            <v>3024</v>
          </cell>
        </row>
        <row r="5141">
          <cell r="C5141">
            <v>3026</v>
          </cell>
        </row>
        <row r="5142">
          <cell r="C5142">
            <v>3027</v>
          </cell>
        </row>
        <row r="5143">
          <cell r="C5143">
            <v>3031</v>
          </cell>
        </row>
        <row r="5144">
          <cell r="C5144">
            <v>3032</v>
          </cell>
        </row>
        <row r="5145">
          <cell r="C5145">
            <v>3054</v>
          </cell>
        </row>
        <row r="5146">
          <cell r="C5146">
            <v>3055</v>
          </cell>
        </row>
        <row r="5147">
          <cell r="C5147">
            <v>3081</v>
          </cell>
        </row>
        <row r="5148">
          <cell r="C5148">
            <v>3082</v>
          </cell>
        </row>
        <row r="5149">
          <cell r="C5149">
            <v>3084</v>
          </cell>
        </row>
        <row r="5150">
          <cell r="C5150">
            <v>3086</v>
          </cell>
        </row>
        <row r="5151">
          <cell r="C5151">
            <v>3088</v>
          </cell>
        </row>
        <row r="5152">
          <cell r="C5152">
            <v>3140</v>
          </cell>
        </row>
        <row r="5153">
          <cell r="C5153">
            <v>3141</v>
          </cell>
        </row>
        <row r="5154">
          <cell r="C5154">
            <v>3240</v>
          </cell>
        </row>
        <row r="5155">
          <cell r="C5155">
            <v>3241</v>
          </cell>
        </row>
        <row r="5156">
          <cell r="C5156">
            <v>3251</v>
          </cell>
        </row>
        <row r="5157">
          <cell r="C5157">
            <v>3252</v>
          </cell>
        </row>
        <row r="5158">
          <cell r="C5158">
            <v>3391</v>
          </cell>
        </row>
        <row r="5159">
          <cell r="C5159">
            <v>3392</v>
          </cell>
        </row>
        <row r="5160">
          <cell r="C5160">
            <v>3411</v>
          </cell>
        </row>
        <row r="5161">
          <cell r="C5161">
            <v>3421</v>
          </cell>
        </row>
        <row r="5162">
          <cell r="C5162">
            <v>3422</v>
          </cell>
        </row>
        <row r="5163">
          <cell r="C5163">
            <v>3423</v>
          </cell>
        </row>
        <row r="5164">
          <cell r="C5164">
            <v>3431</v>
          </cell>
        </row>
        <row r="5165">
          <cell r="C5165">
            <v>3511</v>
          </cell>
        </row>
        <row r="5166">
          <cell r="C5166">
            <v>3522</v>
          </cell>
        </row>
        <row r="5167">
          <cell r="C5167">
            <v>3660</v>
          </cell>
        </row>
        <row r="5168">
          <cell r="C5168">
            <v>3760</v>
          </cell>
        </row>
        <row r="5169">
          <cell r="C5169">
            <v>3761</v>
          </cell>
        </row>
        <row r="5170">
          <cell r="C5170">
            <v>3762</v>
          </cell>
        </row>
        <row r="5171">
          <cell r="C5171">
            <v>3764</v>
          </cell>
        </row>
        <row r="5172">
          <cell r="C5172">
            <v>3780</v>
          </cell>
        </row>
        <row r="5173">
          <cell r="C5173">
            <v>3792</v>
          </cell>
        </row>
        <row r="5174">
          <cell r="C5174">
            <v>3793</v>
          </cell>
        </row>
        <row r="5175">
          <cell r="C5175">
            <v>4023</v>
          </cell>
        </row>
        <row r="5176">
          <cell r="C5176">
            <v>4140</v>
          </cell>
        </row>
        <row r="5177">
          <cell r="C5177">
            <v>4141</v>
          </cell>
        </row>
        <row r="5178">
          <cell r="C5178">
            <v>4160</v>
          </cell>
        </row>
        <row r="5179">
          <cell r="C5179">
            <v>4360</v>
          </cell>
        </row>
        <row r="5180">
          <cell r="C5180">
            <v>4361</v>
          </cell>
        </row>
        <row r="5181">
          <cell r="C5181">
            <v>4362</v>
          </cell>
        </row>
        <row r="5182">
          <cell r="C5182">
            <v>4364</v>
          </cell>
        </row>
        <row r="5183">
          <cell r="C5183">
            <v>4582</v>
          </cell>
        </row>
        <row r="5184">
          <cell r="C5184">
            <v>4611</v>
          </cell>
        </row>
        <row r="5185">
          <cell r="C5185">
            <v>4621</v>
          </cell>
        </row>
        <row r="5186">
          <cell r="C5186">
            <v>4622</v>
          </cell>
        </row>
        <row r="5187">
          <cell r="C5187">
            <v>4623</v>
          </cell>
        </row>
        <row r="5188">
          <cell r="C5188">
            <v>4631</v>
          </cell>
        </row>
        <row r="5189">
          <cell r="C5189">
            <v>4711</v>
          </cell>
        </row>
        <row r="5190">
          <cell r="C5190">
            <v>4713</v>
          </cell>
        </row>
        <row r="5191">
          <cell r="C5191">
            <v>4721</v>
          </cell>
        </row>
        <row r="5192">
          <cell r="C5192">
            <v>4722</v>
          </cell>
        </row>
        <row r="5193">
          <cell r="C5193">
            <v>4731</v>
          </cell>
        </row>
        <row r="5194">
          <cell r="C5194">
            <v>4893</v>
          </cell>
        </row>
        <row r="5195">
          <cell r="C5195">
            <v>4921</v>
          </cell>
        </row>
        <row r="5196">
          <cell r="C5196">
            <v>5011</v>
          </cell>
        </row>
        <row r="5197">
          <cell r="C5197">
            <v>5013</v>
          </cell>
        </row>
        <row r="5198">
          <cell r="C5198">
            <v>5059</v>
          </cell>
        </row>
        <row r="5199">
          <cell r="C5199">
            <v>5111</v>
          </cell>
        </row>
        <row r="5200">
          <cell r="C5200">
            <v>5113</v>
          </cell>
        </row>
        <row r="5201">
          <cell r="C5201">
            <v>5121</v>
          </cell>
        </row>
        <row r="5202">
          <cell r="C5202">
            <v>5122</v>
          </cell>
        </row>
        <row r="5203">
          <cell r="C5203">
            <v>5123</v>
          </cell>
        </row>
        <row r="5204">
          <cell r="C5204">
            <v>5124</v>
          </cell>
        </row>
        <row r="5205">
          <cell r="C5205">
            <v>5126</v>
          </cell>
        </row>
        <row r="5206">
          <cell r="C5206">
            <v>5131</v>
          </cell>
        </row>
        <row r="5207">
          <cell r="C5207">
            <v>5132</v>
          </cell>
        </row>
        <row r="5208">
          <cell r="C5208">
            <v>5133</v>
          </cell>
        </row>
        <row r="5209">
          <cell r="C5209">
            <v>5181</v>
          </cell>
        </row>
        <row r="5210">
          <cell r="C5210">
            <v>5182</v>
          </cell>
        </row>
        <row r="5211">
          <cell r="C5211">
            <v>5184</v>
          </cell>
        </row>
        <row r="5212">
          <cell r="C5212">
            <v>5186</v>
          </cell>
        </row>
        <row r="5213">
          <cell r="C5213">
            <v>5188</v>
          </cell>
        </row>
        <row r="5214">
          <cell r="C5214">
            <v>5211</v>
          </cell>
        </row>
        <row r="5215">
          <cell r="C5215">
            <v>5222</v>
          </cell>
        </row>
        <row r="5216">
          <cell r="C5216">
            <v>5223</v>
          </cell>
        </row>
        <row r="5217">
          <cell r="C5217">
            <v>5231</v>
          </cell>
        </row>
        <row r="5218">
          <cell r="C5218">
            <v>5311</v>
          </cell>
        </row>
        <row r="5219">
          <cell r="C5219">
            <v>5313</v>
          </cell>
        </row>
        <row r="5220">
          <cell r="C5220">
            <v>5321</v>
          </cell>
        </row>
        <row r="5221">
          <cell r="C5221">
            <v>5322</v>
          </cell>
        </row>
        <row r="5222">
          <cell r="C5222">
            <v>5323</v>
          </cell>
        </row>
        <row r="5223">
          <cell r="C5223">
            <v>5324</v>
          </cell>
        </row>
        <row r="5224">
          <cell r="C5224">
            <v>5331</v>
          </cell>
        </row>
        <row r="5225">
          <cell r="C5225">
            <v>5382</v>
          </cell>
        </row>
        <row r="5226">
          <cell r="C5226">
            <v>5391</v>
          </cell>
        </row>
        <row r="5227">
          <cell r="C5227">
            <v>5394</v>
          </cell>
        </row>
        <row r="5228">
          <cell r="C5228">
            <v>5411</v>
          </cell>
        </row>
        <row r="5229">
          <cell r="C5229">
            <v>5413</v>
          </cell>
        </row>
        <row r="5230">
          <cell r="C5230">
            <v>5422</v>
          </cell>
        </row>
        <row r="5231">
          <cell r="C5231">
            <v>5431</v>
          </cell>
        </row>
        <row r="5232">
          <cell r="C5232">
            <v>5511</v>
          </cell>
        </row>
        <row r="5233">
          <cell r="C5233">
            <v>5512</v>
          </cell>
        </row>
        <row r="5234">
          <cell r="C5234">
            <v>5513</v>
          </cell>
        </row>
        <row r="5235">
          <cell r="C5235">
            <v>5517</v>
          </cell>
        </row>
        <row r="5236">
          <cell r="C5236">
            <v>5521</v>
          </cell>
        </row>
        <row r="5237">
          <cell r="C5237">
            <v>5522</v>
          </cell>
        </row>
        <row r="5238">
          <cell r="C5238">
            <v>5523</v>
          </cell>
        </row>
        <row r="5239">
          <cell r="C5239">
            <v>5524</v>
          </cell>
        </row>
        <row r="5240">
          <cell r="C5240">
            <v>5526</v>
          </cell>
        </row>
        <row r="5241">
          <cell r="C5241">
            <v>5531</v>
          </cell>
        </row>
        <row r="5242">
          <cell r="C5242">
            <v>5532</v>
          </cell>
        </row>
        <row r="5243">
          <cell r="C5243">
            <v>5533</v>
          </cell>
        </row>
        <row r="5244">
          <cell r="C5244">
            <v>5551</v>
          </cell>
        </row>
        <row r="5245">
          <cell r="C5245">
            <v>5554</v>
          </cell>
        </row>
        <row r="5246">
          <cell r="C5246">
            <v>5555</v>
          </cell>
        </row>
        <row r="5247">
          <cell r="C5247">
            <v>5559</v>
          </cell>
        </row>
        <row r="5248">
          <cell r="C5248">
            <v>5581</v>
          </cell>
        </row>
        <row r="5249">
          <cell r="C5249">
            <v>5582</v>
          </cell>
        </row>
        <row r="5250">
          <cell r="C5250">
            <v>5583</v>
          </cell>
        </row>
        <row r="5251">
          <cell r="C5251">
            <v>5584</v>
          </cell>
        </row>
        <row r="5252">
          <cell r="C5252">
            <v>5586</v>
          </cell>
        </row>
        <row r="5253">
          <cell r="C5253">
            <v>5588</v>
          </cell>
        </row>
        <row r="5254">
          <cell r="C5254">
            <v>5711</v>
          </cell>
        </row>
        <row r="5255">
          <cell r="C5255">
            <v>5713</v>
          </cell>
        </row>
        <row r="5256">
          <cell r="C5256">
            <v>5717</v>
          </cell>
        </row>
        <row r="5257">
          <cell r="C5257">
            <v>5721</v>
          </cell>
        </row>
        <row r="5258">
          <cell r="C5258">
            <v>5722</v>
          </cell>
        </row>
        <row r="5259">
          <cell r="C5259">
            <v>5723</v>
          </cell>
        </row>
        <row r="5260">
          <cell r="C5260">
            <v>5724</v>
          </cell>
        </row>
        <row r="5261">
          <cell r="C5261">
            <v>5731</v>
          </cell>
        </row>
        <row r="5262">
          <cell r="C5262">
            <v>5732</v>
          </cell>
        </row>
        <row r="5263">
          <cell r="C5263">
            <v>5733</v>
          </cell>
        </row>
        <row r="5264">
          <cell r="C5264">
            <v>5754</v>
          </cell>
        </row>
        <row r="5265">
          <cell r="C5265">
            <v>5759</v>
          </cell>
        </row>
        <row r="5266">
          <cell r="C5266">
            <v>5782</v>
          </cell>
        </row>
        <row r="5267">
          <cell r="C5267">
            <v>5786</v>
          </cell>
        </row>
        <row r="5268">
          <cell r="C5268">
            <v>5788</v>
          </cell>
        </row>
        <row r="5269">
          <cell r="C5269">
            <v>5911</v>
          </cell>
        </row>
        <row r="5270">
          <cell r="C5270">
            <v>5921</v>
          </cell>
        </row>
        <row r="5271">
          <cell r="C5271">
            <v>5922</v>
          </cell>
        </row>
        <row r="5272">
          <cell r="C5272">
            <v>5924</v>
          </cell>
        </row>
        <row r="5273">
          <cell r="C5273">
            <v>5931</v>
          </cell>
        </row>
        <row r="5274">
          <cell r="C5274">
            <v>5982</v>
          </cell>
        </row>
        <row r="5275">
          <cell r="C5275">
            <v>6011</v>
          </cell>
        </row>
        <row r="5276">
          <cell r="C5276">
            <v>6021</v>
          </cell>
        </row>
        <row r="5277">
          <cell r="C5277">
            <v>6022</v>
          </cell>
        </row>
        <row r="5278">
          <cell r="C5278">
            <v>6031</v>
          </cell>
        </row>
        <row r="5279">
          <cell r="C5279">
            <v>6060</v>
          </cell>
        </row>
        <row r="5280">
          <cell r="C5280">
            <v>6061</v>
          </cell>
        </row>
        <row r="5281">
          <cell r="C5281">
            <v>6062</v>
          </cell>
        </row>
        <row r="5282">
          <cell r="C5282">
            <v>6221</v>
          </cell>
        </row>
        <row r="5283">
          <cell r="C5283">
            <v>6360</v>
          </cell>
        </row>
        <row r="5284">
          <cell r="C5284">
            <v>6363</v>
          </cell>
        </row>
        <row r="5285">
          <cell r="C5285">
            <v>6511</v>
          </cell>
        </row>
        <row r="5286">
          <cell r="C5286">
            <v>6513</v>
          </cell>
        </row>
        <row r="5287">
          <cell r="C5287">
            <v>6521</v>
          </cell>
        </row>
        <row r="5288">
          <cell r="C5288">
            <v>6522</v>
          </cell>
        </row>
        <row r="5289">
          <cell r="C5289">
            <v>6523</v>
          </cell>
        </row>
        <row r="5290">
          <cell r="C5290">
            <v>6531</v>
          </cell>
        </row>
        <row r="5291">
          <cell r="C5291">
            <v>6551</v>
          </cell>
        </row>
        <row r="5292">
          <cell r="C5292">
            <v>6552</v>
          </cell>
        </row>
        <row r="5293">
          <cell r="C5293">
            <v>6651</v>
          </cell>
        </row>
        <row r="5294">
          <cell r="C5294">
            <v>6652</v>
          </cell>
        </row>
        <row r="5295">
          <cell r="C5295">
            <v>6672</v>
          </cell>
        </row>
        <row r="5296">
          <cell r="C5296">
            <v>6675</v>
          </cell>
        </row>
        <row r="5297">
          <cell r="C5297">
            <v>6677</v>
          </cell>
        </row>
        <row r="5298">
          <cell r="C5298">
            <v>6678</v>
          </cell>
        </row>
        <row r="5299">
          <cell r="C5299">
            <v>6679</v>
          </cell>
        </row>
        <row r="5300">
          <cell r="C5300">
            <v>6681</v>
          </cell>
        </row>
        <row r="5301">
          <cell r="C5301">
            <v>6760</v>
          </cell>
        </row>
        <row r="5302">
          <cell r="C5302">
            <v>6761</v>
          </cell>
        </row>
        <row r="5303">
          <cell r="C5303">
            <v>6762</v>
          </cell>
        </row>
        <row r="5304">
          <cell r="C5304">
            <v>1111</v>
          </cell>
        </row>
        <row r="5305">
          <cell r="C5305">
            <v>1121</v>
          </cell>
        </row>
        <row r="5306">
          <cell r="C5306">
            <v>1122</v>
          </cell>
        </row>
        <row r="5307">
          <cell r="C5307">
            <v>1123</v>
          </cell>
        </row>
        <row r="5308">
          <cell r="C5308">
            <v>1131</v>
          </cell>
        </row>
        <row r="5309">
          <cell r="C5309">
            <v>1211</v>
          </cell>
        </row>
        <row r="5310">
          <cell r="C5310">
            <v>1221</v>
          </cell>
        </row>
        <row r="5311">
          <cell r="C5311">
            <v>1222</v>
          </cell>
        </row>
        <row r="5312">
          <cell r="C5312">
            <v>1223</v>
          </cell>
        </row>
        <row r="5313">
          <cell r="C5313">
            <v>1311</v>
          </cell>
        </row>
        <row r="5314">
          <cell r="C5314">
            <v>1321</v>
          </cell>
        </row>
        <row r="5315">
          <cell r="C5315">
            <v>1322</v>
          </cell>
        </row>
        <row r="5316">
          <cell r="C5316">
            <v>1331</v>
          </cell>
        </row>
        <row r="5317">
          <cell r="C5317">
            <v>1382</v>
          </cell>
        </row>
        <row r="5318">
          <cell r="C5318">
            <v>1409</v>
          </cell>
        </row>
        <row r="5319">
          <cell r="C5319">
            <v>1511</v>
          </cell>
        </row>
        <row r="5320">
          <cell r="C5320">
            <v>1521</v>
          </cell>
        </row>
        <row r="5321">
          <cell r="C5321">
            <v>1522</v>
          </cell>
        </row>
        <row r="5322">
          <cell r="C5322">
            <v>1523</v>
          </cell>
        </row>
        <row r="5323">
          <cell r="C5323">
            <v>1524</v>
          </cell>
        </row>
        <row r="5324">
          <cell r="C5324">
            <v>1531</v>
          </cell>
        </row>
        <row r="5325">
          <cell r="C5325">
            <v>1560</v>
          </cell>
        </row>
        <row r="5326">
          <cell r="C5326">
            <v>1611</v>
          </cell>
        </row>
        <row r="5327">
          <cell r="C5327">
            <v>1621</v>
          </cell>
        </row>
        <row r="5328">
          <cell r="C5328">
            <v>1622</v>
          </cell>
        </row>
        <row r="5329">
          <cell r="C5329">
            <v>1623</v>
          </cell>
        </row>
        <row r="5330">
          <cell r="C5330">
            <v>1631</v>
          </cell>
        </row>
        <row r="5331">
          <cell r="C5331">
            <v>1731</v>
          </cell>
        </row>
        <row r="5332">
          <cell r="C5332">
            <v>1811</v>
          </cell>
        </row>
        <row r="5333">
          <cell r="C5333">
            <v>1813</v>
          </cell>
        </row>
        <row r="5334">
          <cell r="C5334">
            <v>1817</v>
          </cell>
        </row>
        <row r="5335">
          <cell r="C5335">
            <v>1821</v>
          </cell>
        </row>
        <row r="5336">
          <cell r="C5336">
            <v>1822</v>
          </cell>
        </row>
        <row r="5337">
          <cell r="C5337">
            <v>1824</v>
          </cell>
        </row>
        <row r="5338">
          <cell r="C5338">
            <v>1831</v>
          </cell>
        </row>
        <row r="5339">
          <cell r="C5339">
            <v>1832</v>
          </cell>
        </row>
        <row r="5340">
          <cell r="C5340">
            <v>1882</v>
          </cell>
        </row>
        <row r="5341">
          <cell r="C5341">
            <v>1884</v>
          </cell>
        </row>
        <row r="5342">
          <cell r="C5342">
            <v>1911</v>
          </cell>
        </row>
        <row r="5343">
          <cell r="C5343">
            <v>1921</v>
          </cell>
        </row>
        <row r="5344">
          <cell r="C5344">
            <v>1922</v>
          </cell>
        </row>
        <row r="5345">
          <cell r="C5345">
            <v>1923</v>
          </cell>
        </row>
        <row r="5346">
          <cell r="C5346">
            <v>1931</v>
          </cell>
        </row>
        <row r="5347">
          <cell r="C5347">
            <v>2011</v>
          </cell>
        </row>
        <row r="5348">
          <cell r="C5348">
            <v>2093</v>
          </cell>
        </row>
        <row r="5349">
          <cell r="C5349">
            <v>2111</v>
          </cell>
        </row>
        <row r="5350">
          <cell r="C5350">
            <v>2121</v>
          </cell>
        </row>
        <row r="5351">
          <cell r="C5351">
            <v>2122</v>
          </cell>
        </row>
        <row r="5352">
          <cell r="C5352">
            <v>2131</v>
          </cell>
        </row>
        <row r="5353">
          <cell r="C5353">
            <v>2231</v>
          </cell>
        </row>
        <row r="5354">
          <cell r="C5354">
            <v>2311</v>
          </cell>
        </row>
        <row r="5355">
          <cell r="C5355">
            <v>2511</v>
          </cell>
        </row>
        <row r="5356">
          <cell r="C5356">
            <v>2521</v>
          </cell>
        </row>
        <row r="5357">
          <cell r="C5357">
            <v>2522</v>
          </cell>
        </row>
        <row r="5358">
          <cell r="C5358">
            <v>2523</v>
          </cell>
        </row>
        <row r="5359">
          <cell r="C5359">
            <v>2524</v>
          </cell>
        </row>
        <row r="5360">
          <cell r="C5360">
            <v>2531</v>
          </cell>
        </row>
        <row r="5361">
          <cell r="C5361">
            <v>2582</v>
          </cell>
        </row>
        <row r="5362">
          <cell r="C5362">
            <v>2951</v>
          </cell>
        </row>
        <row r="5363">
          <cell r="C5363">
            <v>2952</v>
          </cell>
        </row>
        <row r="5364">
          <cell r="C5364">
            <v>2961</v>
          </cell>
        </row>
        <row r="5365">
          <cell r="C5365">
            <v>2962</v>
          </cell>
        </row>
        <row r="5366">
          <cell r="C5366">
            <v>3011</v>
          </cell>
        </row>
        <row r="5367">
          <cell r="C5367">
            <v>3013</v>
          </cell>
        </row>
        <row r="5368">
          <cell r="C5368">
            <v>3021</v>
          </cell>
        </row>
        <row r="5369">
          <cell r="C5369">
            <v>3022</v>
          </cell>
        </row>
        <row r="5370">
          <cell r="C5370">
            <v>3023</v>
          </cell>
        </row>
        <row r="5371">
          <cell r="C5371">
            <v>3024</v>
          </cell>
        </row>
        <row r="5372">
          <cell r="C5372">
            <v>3026</v>
          </cell>
        </row>
        <row r="5373">
          <cell r="C5373">
            <v>3027</v>
          </cell>
        </row>
        <row r="5374">
          <cell r="C5374">
            <v>3031</v>
          </cell>
        </row>
        <row r="5375">
          <cell r="C5375">
            <v>3032</v>
          </cell>
        </row>
        <row r="5376">
          <cell r="C5376">
            <v>3042</v>
          </cell>
        </row>
        <row r="5377">
          <cell r="C5377">
            <v>3054</v>
          </cell>
        </row>
        <row r="5378">
          <cell r="C5378">
            <v>3055</v>
          </cell>
        </row>
        <row r="5379">
          <cell r="C5379">
            <v>3081</v>
          </cell>
        </row>
        <row r="5380">
          <cell r="C5380">
            <v>3082</v>
          </cell>
        </row>
        <row r="5381">
          <cell r="C5381">
            <v>3083</v>
          </cell>
        </row>
        <row r="5382">
          <cell r="C5382">
            <v>3084</v>
          </cell>
        </row>
        <row r="5383">
          <cell r="C5383">
            <v>3086</v>
          </cell>
        </row>
        <row r="5384">
          <cell r="C5384">
            <v>3088</v>
          </cell>
        </row>
        <row r="5385">
          <cell r="C5385">
            <v>3140</v>
          </cell>
        </row>
        <row r="5386">
          <cell r="C5386">
            <v>3141</v>
          </cell>
        </row>
        <row r="5387">
          <cell r="C5387">
            <v>3240</v>
          </cell>
        </row>
        <row r="5388">
          <cell r="C5388">
            <v>3251</v>
          </cell>
        </row>
        <row r="5389">
          <cell r="C5389">
            <v>3252</v>
          </cell>
        </row>
        <row r="5390">
          <cell r="C5390">
            <v>3391</v>
          </cell>
        </row>
        <row r="5391">
          <cell r="C5391">
            <v>3392</v>
          </cell>
        </row>
        <row r="5392">
          <cell r="C5392">
            <v>3411</v>
          </cell>
        </row>
        <row r="5393">
          <cell r="C5393">
            <v>3413</v>
          </cell>
        </row>
        <row r="5394">
          <cell r="C5394">
            <v>3421</v>
          </cell>
        </row>
        <row r="5395">
          <cell r="C5395">
            <v>3422</v>
          </cell>
        </row>
        <row r="5396">
          <cell r="C5396">
            <v>3423</v>
          </cell>
        </row>
        <row r="5397">
          <cell r="C5397">
            <v>3431</v>
          </cell>
        </row>
        <row r="5398">
          <cell r="C5398">
            <v>3452</v>
          </cell>
        </row>
        <row r="5399">
          <cell r="C5399">
            <v>3511</v>
          </cell>
        </row>
        <row r="5400">
          <cell r="C5400">
            <v>3522</v>
          </cell>
        </row>
        <row r="5401">
          <cell r="C5401">
            <v>3660</v>
          </cell>
        </row>
        <row r="5402">
          <cell r="C5402">
            <v>3760</v>
          </cell>
        </row>
        <row r="5403">
          <cell r="C5403">
            <v>3761</v>
          </cell>
        </row>
        <row r="5404">
          <cell r="C5404">
            <v>3762</v>
          </cell>
        </row>
        <row r="5405">
          <cell r="C5405">
            <v>3764</v>
          </cell>
        </row>
        <row r="5406">
          <cell r="C5406">
            <v>3780</v>
          </cell>
        </row>
        <row r="5407">
          <cell r="C5407">
            <v>3792</v>
          </cell>
        </row>
        <row r="5408">
          <cell r="C5408">
            <v>3793</v>
          </cell>
        </row>
        <row r="5409">
          <cell r="C5409">
            <v>4023</v>
          </cell>
        </row>
        <row r="5410">
          <cell r="C5410">
            <v>4054</v>
          </cell>
        </row>
        <row r="5411">
          <cell r="C5411">
            <v>4140</v>
          </cell>
        </row>
        <row r="5412">
          <cell r="C5412">
            <v>4141</v>
          </cell>
        </row>
        <row r="5413">
          <cell r="C5413">
            <v>4160</v>
          </cell>
        </row>
        <row r="5414">
          <cell r="C5414">
            <v>4240</v>
          </cell>
        </row>
        <row r="5415">
          <cell r="C5415">
            <v>4260</v>
          </cell>
        </row>
        <row r="5416">
          <cell r="C5416">
            <v>4261</v>
          </cell>
        </row>
        <row r="5417">
          <cell r="C5417">
            <v>4262</v>
          </cell>
        </row>
        <row r="5418">
          <cell r="C5418">
            <v>4360</v>
          </cell>
        </row>
        <row r="5419">
          <cell r="C5419">
            <v>4361</v>
          </cell>
        </row>
        <row r="5420">
          <cell r="C5420">
            <v>4362</v>
          </cell>
        </row>
        <row r="5421">
          <cell r="C5421">
            <v>4364</v>
          </cell>
        </row>
        <row r="5422">
          <cell r="C5422">
            <v>4582</v>
          </cell>
        </row>
        <row r="5423">
          <cell r="C5423">
            <v>4611</v>
          </cell>
        </row>
        <row r="5424">
          <cell r="C5424">
            <v>4621</v>
          </cell>
        </row>
        <row r="5425">
          <cell r="C5425">
            <v>4622</v>
          </cell>
        </row>
        <row r="5426">
          <cell r="C5426">
            <v>4623</v>
          </cell>
        </row>
        <row r="5427">
          <cell r="C5427">
            <v>4631</v>
          </cell>
        </row>
        <row r="5428">
          <cell r="C5428">
            <v>4711</v>
          </cell>
        </row>
        <row r="5429">
          <cell r="C5429">
            <v>4713</v>
          </cell>
        </row>
        <row r="5430">
          <cell r="C5430">
            <v>4721</v>
          </cell>
        </row>
        <row r="5431">
          <cell r="C5431">
            <v>4722</v>
          </cell>
        </row>
        <row r="5432">
          <cell r="C5432">
            <v>4731</v>
          </cell>
        </row>
        <row r="5433">
          <cell r="C5433">
            <v>4893</v>
          </cell>
        </row>
        <row r="5434">
          <cell r="C5434">
            <v>5011</v>
          </cell>
        </row>
        <row r="5435">
          <cell r="C5435">
            <v>5013</v>
          </cell>
        </row>
        <row r="5436">
          <cell r="C5436">
            <v>5054</v>
          </cell>
        </row>
        <row r="5437">
          <cell r="C5437">
            <v>5055</v>
          </cell>
        </row>
        <row r="5438">
          <cell r="C5438">
            <v>5059</v>
          </cell>
        </row>
        <row r="5439">
          <cell r="C5439">
            <v>5111</v>
          </cell>
        </row>
        <row r="5440">
          <cell r="C5440">
            <v>5112</v>
          </cell>
        </row>
        <row r="5441">
          <cell r="C5441">
            <v>5113</v>
          </cell>
        </row>
        <row r="5442">
          <cell r="C5442">
            <v>5117</v>
          </cell>
        </row>
        <row r="5443">
          <cell r="C5443">
            <v>5121</v>
          </cell>
        </row>
        <row r="5444">
          <cell r="C5444">
            <v>5122</v>
          </cell>
        </row>
        <row r="5445">
          <cell r="C5445">
            <v>5123</v>
          </cell>
        </row>
        <row r="5446">
          <cell r="C5446">
            <v>5124</v>
          </cell>
        </row>
        <row r="5447">
          <cell r="C5447">
            <v>5126</v>
          </cell>
        </row>
        <row r="5448">
          <cell r="C5448">
            <v>5127</v>
          </cell>
        </row>
        <row r="5449">
          <cell r="C5449">
            <v>5131</v>
          </cell>
        </row>
        <row r="5450">
          <cell r="C5450">
            <v>5132</v>
          </cell>
        </row>
        <row r="5451">
          <cell r="C5451">
            <v>5133</v>
          </cell>
        </row>
        <row r="5452">
          <cell r="C5452">
            <v>5181</v>
          </cell>
        </row>
        <row r="5453">
          <cell r="C5453">
            <v>5182</v>
          </cell>
        </row>
        <row r="5454">
          <cell r="C5454">
            <v>5183</v>
          </cell>
        </row>
        <row r="5455">
          <cell r="C5455">
            <v>5184</v>
          </cell>
        </row>
        <row r="5456">
          <cell r="C5456">
            <v>5186</v>
          </cell>
        </row>
        <row r="5457">
          <cell r="C5457">
            <v>5188</v>
          </cell>
        </row>
        <row r="5458">
          <cell r="C5458">
            <v>5211</v>
          </cell>
        </row>
        <row r="5459">
          <cell r="C5459">
            <v>5221</v>
          </cell>
        </row>
        <row r="5460">
          <cell r="C5460">
            <v>5222</v>
          </cell>
        </row>
        <row r="5461">
          <cell r="C5461">
            <v>5223</v>
          </cell>
        </row>
        <row r="5462">
          <cell r="C5462">
            <v>5231</v>
          </cell>
        </row>
        <row r="5463">
          <cell r="C5463">
            <v>5311</v>
          </cell>
        </row>
        <row r="5464">
          <cell r="C5464">
            <v>5313</v>
          </cell>
        </row>
        <row r="5465">
          <cell r="C5465">
            <v>5321</v>
          </cell>
        </row>
        <row r="5466">
          <cell r="C5466">
            <v>5322</v>
          </cell>
        </row>
        <row r="5467">
          <cell r="C5467">
            <v>5323</v>
          </cell>
        </row>
        <row r="5468">
          <cell r="C5468">
            <v>5324</v>
          </cell>
        </row>
        <row r="5469">
          <cell r="C5469">
            <v>5331</v>
          </cell>
        </row>
        <row r="5470">
          <cell r="C5470">
            <v>5382</v>
          </cell>
        </row>
        <row r="5471">
          <cell r="C5471">
            <v>5391</v>
          </cell>
        </row>
        <row r="5472">
          <cell r="C5472">
            <v>5394</v>
          </cell>
        </row>
        <row r="5473">
          <cell r="C5473">
            <v>5411</v>
          </cell>
        </row>
        <row r="5474">
          <cell r="C5474">
            <v>5413</v>
          </cell>
        </row>
        <row r="5475">
          <cell r="C5475">
            <v>5422</v>
          </cell>
        </row>
        <row r="5476">
          <cell r="C5476">
            <v>5431</v>
          </cell>
        </row>
        <row r="5477">
          <cell r="C5477">
            <v>5433</v>
          </cell>
        </row>
        <row r="5478">
          <cell r="C5478">
            <v>5511</v>
          </cell>
        </row>
        <row r="5479">
          <cell r="C5479">
            <v>5512</v>
          </cell>
        </row>
        <row r="5480">
          <cell r="C5480">
            <v>5513</v>
          </cell>
        </row>
        <row r="5481">
          <cell r="C5481">
            <v>5517</v>
          </cell>
        </row>
        <row r="5482">
          <cell r="C5482">
            <v>5521</v>
          </cell>
        </row>
        <row r="5483">
          <cell r="C5483">
            <v>5522</v>
          </cell>
        </row>
        <row r="5484">
          <cell r="C5484">
            <v>5523</v>
          </cell>
        </row>
        <row r="5485">
          <cell r="C5485">
            <v>5524</v>
          </cell>
        </row>
        <row r="5486">
          <cell r="C5486">
            <v>5526</v>
          </cell>
        </row>
        <row r="5487">
          <cell r="C5487">
            <v>5527</v>
          </cell>
        </row>
        <row r="5488">
          <cell r="C5488">
            <v>5531</v>
          </cell>
        </row>
        <row r="5489">
          <cell r="C5489">
            <v>5532</v>
          </cell>
        </row>
        <row r="5490">
          <cell r="C5490">
            <v>5551</v>
          </cell>
        </row>
        <row r="5491">
          <cell r="C5491">
            <v>5552</v>
          </cell>
        </row>
        <row r="5492">
          <cell r="C5492">
            <v>5553</v>
          </cell>
        </row>
        <row r="5493">
          <cell r="C5493">
            <v>5554</v>
          </cell>
        </row>
        <row r="5494">
          <cell r="C5494">
            <v>5555</v>
          </cell>
        </row>
        <row r="5495">
          <cell r="C5495">
            <v>5559</v>
          </cell>
        </row>
        <row r="5496">
          <cell r="C5496">
            <v>5581</v>
          </cell>
        </row>
        <row r="5497">
          <cell r="C5497">
            <v>5582</v>
          </cell>
        </row>
        <row r="5498">
          <cell r="C5498">
            <v>5583</v>
          </cell>
        </row>
        <row r="5499">
          <cell r="C5499">
            <v>5584</v>
          </cell>
        </row>
        <row r="5500">
          <cell r="C5500">
            <v>5586</v>
          </cell>
        </row>
        <row r="5501">
          <cell r="C5501">
            <v>5588</v>
          </cell>
        </row>
        <row r="5502">
          <cell r="C5502">
            <v>5631</v>
          </cell>
        </row>
        <row r="5503">
          <cell r="C5503">
            <v>5711</v>
          </cell>
        </row>
        <row r="5504">
          <cell r="C5504">
            <v>5712</v>
          </cell>
        </row>
        <row r="5505">
          <cell r="C5505">
            <v>5713</v>
          </cell>
        </row>
        <row r="5506">
          <cell r="C5506">
            <v>5717</v>
          </cell>
        </row>
        <row r="5507">
          <cell r="C5507">
            <v>5721</v>
          </cell>
        </row>
        <row r="5508">
          <cell r="C5508">
            <v>5722</v>
          </cell>
        </row>
        <row r="5509">
          <cell r="C5509">
            <v>5723</v>
          </cell>
        </row>
        <row r="5510">
          <cell r="C5510">
            <v>5724</v>
          </cell>
        </row>
        <row r="5511">
          <cell r="C5511">
            <v>5731</v>
          </cell>
        </row>
        <row r="5512">
          <cell r="C5512">
            <v>5732</v>
          </cell>
        </row>
        <row r="5513">
          <cell r="C5513">
            <v>5733</v>
          </cell>
        </row>
        <row r="5514">
          <cell r="C5514">
            <v>5754</v>
          </cell>
        </row>
        <row r="5515">
          <cell r="C5515">
            <v>5759</v>
          </cell>
        </row>
        <row r="5516">
          <cell r="C5516">
            <v>5782</v>
          </cell>
        </row>
        <row r="5517">
          <cell r="C5517">
            <v>5786</v>
          </cell>
        </row>
        <row r="5518">
          <cell r="C5518">
            <v>5788</v>
          </cell>
        </row>
        <row r="5519">
          <cell r="C5519">
            <v>5811</v>
          </cell>
        </row>
        <row r="5520">
          <cell r="C5520">
            <v>5831</v>
          </cell>
        </row>
        <row r="5521">
          <cell r="C5521">
            <v>5911</v>
          </cell>
        </row>
        <row r="5522">
          <cell r="C5522">
            <v>5921</v>
          </cell>
        </row>
        <row r="5523">
          <cell r="C5523">
            <v>5922</v>
          </cell>
        </row>
        <row r="5524">
          <cell r="C5524">
            <v>5924</v>
          </cell>
        </row>
        <row r="5525">
          <cell r="C5525">
            <v>5931</v>
          </cell>
        </row>
        <row r="5526">
          <cell r="C5526">
            <v>5982</v>
          </cell>
        </row>
        <row r="5527">
          <cell r="C5527">
            <v>6011</v>
          </cell>
        </row>
        <row r="5528">
          <cell r="C5528">
            <v>6013</v>
          </cell>
        </row>
        <row r="5529">
          <cell r="C5529">
            <v>6021</v>
          </cell>
        </row>
        <row r="5530">
          <cell r="C5530">
            <v>6022</v>
          </cell>
        </row>
        <row r="5531">
          <cell r="C5531">
            <v>6031</v>
          </cell>
        </row>
        <row r="5532">
          <cell r="C5532">
            <v>6060</v>
          </cell>
        </row>
        <row r="5533">
          <cell r="C5533">
            <v>6061</v>
          </cell>
        </row>
        <row r="5534">
          <cell r="C5534">
            <v>6062</v>
          </cell>
        </row>
        <row r="5535">
          <cell r="C5535">
            <v>6070</v>
          </cell>
        </row>
        <row r="5536">
          <cell r="C5536">
            <v>6091</v>
          </cell>
        </row>
        <row r="5537">
          <cell r="C5537">
            <v>6211</v>
          </cell>
        </row>
        <row r="5538">
          <cell r="C5538">
            <v>6360</v>
          </cell>
        </row>
        <row r="5539">
          <cell r="C5539">
            <v>6363</v>
          </cell>
        </row>
        <row r="5540">
          <cell r="C5540">
            <v>6370</v>
          </cell>
        </row>
        <row r="5541">
          <cell r="C5541">
            <v>6451</v>
          </cell>
        </row>
        <row r="5542">
          <cell r="C5542">
            <v>6453</v>
          </cell>
        </row>
        <row r="5543">
          <cell r="C5543">
            <v>6454</v>
          </cell>
        </row>
        <row r="5544">
          <cell r="C5544">
            <v>6511</v>
          </cell>
        </row>
        <row r="5545">
          <cell r="C5545">
            <v>6513</v>
          </cell>
        </row>
        <row r="5546">
          <cell r="C5546">
            <v>6521</v>
          </cell>
        </row>
        <row r="5547">
          <cell r="C5547">
            <v>6522</v>
          </cell>
        </row>
        <row r="5548">
          <cell r="C5548">
            <v>6523</v>
          </cell>
        </row>
        <row r="5549">
          <cell r="C5549">
            <v>6531</v>
          </cell>
        </row>
        <row r="5550">
          <cell r="C5550">
            <v>6551</v>
          </cell>
        </row>
        <row r="5551">
          <cell r="C5551">
            <v>6552</v>
          </cell>
        </row>
        <row r="5552">
          <cell r="C5552">
            <v>6651</v>
          </cell>
        </row>
        <row r="5553">
          <cell r="C5553">
            <v>6652</v>
          </cell>
        </row>
        <row r="5554">
          <cell r="C5554">
            <v>6672</v>
          </cell>
        </row>
        <row r="5555">
          <cell r="C5555">
            <v>6675</v>
          </cell>
        </row>
        <row r="5556">
          <cell r="C5556">
            <v>6677</v>
          </cell>
        </row>
        <row r="5557">
          <cell r="C5557">
            <v>6681</v>
          </cell>
        </row>
        <row r="5558">
          <cell r="C5558">
            <v>6760</v>
          </cell>
        </row>
        <row r="5559">
          <cell r="C5559">
            <v>6761</v>
          </cell>
        </row>
        <row r="5560">
          <cell r="C5560">
            <v>6762</v>
          </cell>
        </row>
        <row r="5561">
          <cell r="C5561">
            <v>1111</v>
          </cell>
        </row>
        <row r="5562">
          <cell r="C5562">
            <v>1121</v>
          </cell>
        </row>
        <row r="5563">
          <cell r="C5563">
            <v>1122</v>
          </cell>
        </row>
        <row r="5564">
          <cell r="C5564">
            <v>1123</v>
          </cell>
        </row>
        <row r="5565">
          <cell r="C5565">
            <v>1131</v>
          </cell>
        </row>
        <row r="5566">
          <cell r="C5566">
            <v>1211</v>
          </cell>
        </row>
        <row r="5567">
          <cell r="C5567">
            <v>1221</v>
          </cell>
        </row>
        <row r="5568">
          <cell r="C5568">
            <v>1222</v>
          </cell>
        </row>
        <row r="5569">
          <cell r="C5569">
            <v>1223</v>
          </cell>
        </row>
        <row r="5570">
          <cell r="C5570">
            <v>1231</v>
          </cell>
        </row>
        <row r="5571">
          <cell r="C5571">
            <v>1409</v>
          </cell>
        </row>
        <row r="5572">
          <cell r="C5572">
            <v>1511</v>
          </cell>
        </row>
        <row r="5573">
          <cell r="C5573">
            <v>1521</v>
          </cell>
        </row>
        <row r="5574">
          <cell r="C5574">
            <v>1522</v>
          </cell>
        </row>
        <row r="5575">
          <cell r="C5575">
            <v>1523</v>
          </cell>
        </row>
        <row r="5576">
          <cell r="C5576">
            <v>1531</v>
          </cell>
        </row>
        <row r="5577">
          <cell r="C5577">
            <v>1611</v>
          </cell>
        </row>
        <row r="5578">
          <cell r="C5578">
            <v>1621</v>
          </cell>
        </row>
        <row r="5579">
          <cell r="C5579">
            <v>1622</v>
          </cell>
        </row>
        <row r="5580">
          <cell r="C5580">
            <v>1623</v>
          </cell>
        </row>
        <row r="5581">
          <cell r="C5581">
            <v>1631</v>
          </cell>
        </row>
        <row r="5582">
          <cell r="C5582">
            <v>1811</v>
          </cell>
        </row>
        <row r="5583">
          <cell r="C5583">
            <v>1813</v>
          </cell>
        </row>
        <row r="5584">
          <cell r="C5584">
            <v>1817</v>
          </cell>
        </row>
        <row r="5585">
          <cell r="C5585">
            <v>1821</v>
          </cell>
        </row>
        <row r="5586">
          <cell r="C5586">
            <v>1822</v>
          </cell>
        </row>
        <row r="5587">
          <cell r="C5587">
            <v>1824</v>
          </cell>
        </row>
        <row r="5588">
          <cell r="C5588">
            <v>1831</v>
          </cell>
        </row>
        <row r="5589">
          <cell r="C5589">
            <v>1832</v>
          </cell>
        </row>
        <row r="5590">
          <cell r="C5590">
            <v>1882</v>
          </cell>
        </row>
        <row r="5591">
          <cell r="C5591">
            <v>1884</v>
          </cell>
        </row>
        <row r="5592">
          <cell r="C5592">
            <v>1911</v>
          </cell>
        </row>
        <row r="5593">
          <cell r="C5593">
            <v>1921</v>
          </cell>
        </row>
        <row r="5594">
          <cell r="C5594">
            <v>1922</v>
          </cell>
        </row>
        <row r="5595">
          <cell r="C5595">
            <v>1923</v>
          </cell>
        </row>
        <row r="5596">
          <cell r="C5596">
            <v>1931</v>
          </cell>
        </row>
        <row r="5597">
          <cell r="C5597">
            <v>2022</v>
          </cell>
        </row>
        <row r="5598">
          <cell r="C5598">
            <v>2023</v>
          </cell>
        </row>
        <row r="5599">
          <cell r="C5599">
            <v>2093</v>
          </cell>
        </row>
        <row r="5600">
          <cell r="C5600">
            <v>2211</v>
          </cell>
        </row>
        <row r="5601">
          <cell r="C5601">
            <v>2221</v>
          </cell>
        </row>
        <row r="5602">
          <cell r="C5602">
            <v>2222</v>
          </cell>
        </row>
        <row r="5603">
          <cell r="C5603">
            <v>2223</v>
          </cell>
        </row>
        <row r="5604">
          <cell r="C5604">
            <v>2231</v>
          </cell>
        </row>
        <row r="5605">
          <cell r="C5605">
            <v>2324</v>
          </cell>
        </row>
        <row r="5606">
          <cell r="C5606">
            <v>2511</v>
          </cell>
        </row>
        <row r="5607">
          <cell r="C5607">
            <v>2521</v>
          </cell>
        </row>
        <row r="5608">
          <cell r="C5608">
            <v>2522</v>
          </cell>
        </row>
        <row r="5609">
          <cell r="C5609">
            <v>2523</v>
          </cell>
        </row>
        <row r="5610">
          <cell r="C5610">
            <v>2524</v>
          </cell>
        </row>
        <row r="5611">
          <cell r="C5611">
            <v>2531</v>
          </cell>
        </row>
        <row r="5612">
          <cell r="C5612">
            <v>2582</v>
          </cell>
        </row>
        <row r="5613">
          <cell r="C5613">
            <v>2584</v>
          </cell>
        </row>
        <row r="5614">
          <cell r="C5614">
            <v>2951</v>
          </cell>
        </row>
        <row r="5615">
          <cell r="C5615">
            <v>2952</v>
          </cell>
        </row>
        <row r="5616">
          <cell r="C5616">
            <v>2961</v>
          </cell>
        </row>
        <row r="5617">
          <cell r="C5617">
            <v>2962</v>
          </cell>
        </row>
        <row r="5618">
          <cell r="C5618">
            <v>3011</v>
          </cell>
        </row>
        <row r="5619">
          <cell r="C5619">
            <v>3013</v>
          </cell>
        </row>
        <row r="5620">
          <cell r="C5620">
            <v>3021</v>
          </cell>
        </row>
        <row r="5621">
          <cell r="C5621">
            <v>3022</v>
          </cell>
        </row>
        <row r="5622">
          <cell r="C5622">
            <v>3023</v>
          </cell>
        </row>
        <row r="5623">
          <cell r="C5623">
            <v>3024</v>
          </cell>
        </row>
        <row r="5624">
          <cell r="C5624">
            <v>3026</v>
          </cell>
        </row>
        <row r="5625">
          <cell r="C5625">
            <v>3027</v>
          </cell>
        </row>
        <row r="5626">
          <cell r="C5626">
            <v>3031</v>
          </cell>
        </row>
        <row r="5627">
          <cell r="C5627">
            <v>3032</v>
          </cell>
        </row>
        <row r="5628">
          <cell r="C5628">
            <v>3042</v>
          </cell>
        </row>
        <row r="5629">
          <cell r="C5629">
            <v>3054</v>
          </cell>
        </row>
        <row r="5630">
          <cell r="C5630">
            <v>3055</v>
          </cell>
        </row>
        <row r="5631">
          <cell r="C5631">
            <v>3081</v>
          </cell>
        </row>
        <row r="5632">
          <cell r="C5632">
            <v>3082</v>
          </cell>
        </row>
        <row r="5633">
          <cell r="C5633">
            <v>3083</v>
          </cell>
        </row>
        <row r="5634">
          <cell r="C5634">
            <v>3084</v>
          </cell>
        </row>
        <row r="5635">
          <cell r="C5635">
            <v>3086</v>
          </cell>
        </row>
        <row r="5636">
          <cell r="C5636">
            <v>3088</v>
          </cell>
        </row>
        <row r="5637">
          <cell r="C5637">
            <v>3140</v>
          </cell>
        </row>
        <row r="5638">
          <cell r="C5638">
            <v>3141</v>
          </cell>
        </row>
        <row r="5639">
          <cell r="C5639">
            <v>3240</v>
          </cell>
        </row>
        <row r="5640">
          <cell r="C5640">
            <v>3241</v>
          </cell>
        </row>
        <row r="5641">
          <cell r="C5641">
            <v>3251</v>
          </cell>
        </row>
        <row r="5642">
          <cell r="C5642">
            <v>3252</v>
          </cell>
        </row>
        <row r="5643">
          <cell r="C5643">
            <v>3391</v>
          </cell>
        </row>
        <row r="5644">
          <cell r="C5644">
            <v>3392</v>
          </cell>
        </row>
        <row r="5645">
          <cell r="C5645">
            <v>3393</v>
          </cell>
        </row>
        <row r="5646">
          <cell r="C5646">
            <v>3411</v>
          </cell>
        </row>
        <row r="5647">
          <cell r="C5647">
            <v>3421</v>
          </cell>
        </row>
        <row r="5648">
          <cell r="C5648">
            <v>3422</v>
          </cell>
        </row>
        <row r="5649">
          <cell r="C5649">
            <v>3423</v>
          </cell>
        </row>
        <row r="5650">
          <cell r="C5650">
            <v>3431</v>
          </cell>
        </row>
        <row r="5651">
          <cell r="C5651">
            <v>3493</v>
          </cell>
        </row>
        <row r="5652">
          <cell r="C5652">
            <v>3511</v>
          </cell>
        </row>
        <row r="5653">
          <cell r="C5653">
            <v>3522</v>
          </cell>
        </row>
        <row r="5654">
          <cell r="C5654">
            <v>3660</v>
          </cell>
        </row>
        <row r="5655">
          <cell r="C5655">
            <v>3760</v>
          </cell>
        </row>
        <row r="5656">
          <cell r="C5656">
            <v>3761</v>
          </cell>
        </row>
        <row r="5657">
          <cell r="C5657">
            <v>3762</v>
          </cell>
        </row>
        <row r="5658">
          <cell r="C5658">
            <v>3763</v>
          </cell>
        </row>
        <row r="5659">
          <cell r="C5659">
            <v>3764</v>
          </cell>
        </row>
        <row r="5660">
          <cell r="C5660">
            <v>3780</v>
          </cell>
        </row>
        <row r="5661">
          <cell r="C5661">
            <v>3792</v>
          </cell>
        </row>
        <row r="5662">
          <cell r="C5662">
            <v>3793</v>
          </cell>
        </row>
        <row r="5663">
          <cell r="C5663">
            <v>4011</v>
          </cell>
        </row>
        <row r="5664">
          <cell r="C5664">
            <v>4023</v>
          </cell>
        </row>
        <row r="5665">
          <cell r="C5665">
            <v>4140</v>
          </cell>
        </row>
        <row r="5666">
          <cell r="C5666">
            <v>4141</v>
          </cell>
        </row>
        <row r="5667">
          <cell r="C5667">
            <v>4160</v>
          </cell>
        </row>
        <row r="5668">
          <cell r="C5668">
            <v>4260</v>
          </cell>
        </row>
        <row r="5669">
          <cell r="C5669">
            <v>4261</v>
          </cell>
        </row>
        <row r="5670">
          <cell r="C5670">
            <v>4262</v>
          </cell>
        </row>
        <row r="5671">
          <cell r="C5671">
            <v>4360</v>
          </cell>
        </row>
        <row r="5672">
          <cell r="C5672">
            <v>4361</v>
          </cell>
        </row>
        <row r="5673">
          <cell r="C5673">
            <v>4362</v>
          </cell>
        </row>
        <row r="5674">
          <cell r="C5674">
            <v>4364</v>
          </cell>
        </row>
        <row r="5675">
          <cell r="C5675">
            <v>4582</v>
          </cell>
        </row>
        <row r="5676">
          <cell r="C5676">
            <v>4611</v>
          </cell>
        </row>
        <row r="5677">
          <cell r="C5677">
            <v>4621</v>
          </cell>
        </row>
        <row r="5678">
          <cell r="C5678">
            <v>4622</v>
          </cell>
        </row>
        <row r="5679">
          <cell r="C5679">
            <v>4623</v>
          </cell>
        </row>
        <row r="5680">
          <cell r="C5680">
            <v>4631</v>
          </cell>
        </row>
        <row r="5681">
          <cell r="C5681">
            <v>4711</v>
          </cell>
        </row>
        <row r="5682">
          <cell r="C5682">
            <v>4713</v>
          </cell>
        </row>
        <row r="5683">
          <cell r="C5683">
            <v>4721</v>
          </cell>
        </row>
        <row r="5684">
          <cell r="C5684">
            <v>4722</v>
          </cell>
        </row>
        <row r="5685">
          <cell r="C5685">
            <v>4731</v>
          </cell>
        </row>
        <row r="5686">
          <cell r="C5686">
            <v>4893</v>
          </cell>
        </row>
        <row r="5687">
          <cell r="C5687">
            <v>5011</v>
          </cell>
        </row>
        <row r="5688">
          <cell r="C5688">
            <v>5013</v>
          </cell>
        </row>
        <row r="5689">
          <cell r="C5689">
            <v>5054</v>
          </cell>
        </row>
        <row r="5690">
          <cell r="C5690">
            <v>5055</v>
          </cell>
        </row>
        <row r="5691">
          <cell r="C5691">
            <v>5059</v>
          </cell>
        </row>
        <row r="5692">
          <cell r="C5692">
            <v>5111</v>
          </cell>
        </row>
        <row r="5693">
          <cell r="C5693">
            <v>5113</v>
          </cell>
        </row>
        <row r="5694">
          <cell r="C5694">
            <v>5121</v>
          </cell>
        </row>
        <row r="5695">
          <cell r="C5695">
            <v>5122</v>
          </cell>
        </row>
        <row r="5696">
          <cell r="C5696">
            <v>5123</v>
          </cell>
        </row>
        <row r="5697">
          <cell r="C5697">
            <v>5124</v>
          </cell>
        </row>
        <row r="5698">
          <cell r="C5698">
            <v>5126</v>
          </cell>
        </row>
        <row r="5699">
          <cell r="C5699">
            <v>5127</v>
          </cell>
        </row>
        <row r="5700">
          <cell r="C5700">
            <v>5131</v>
          </cell>
        </row>
        <row r="5701">
          <cell r="C5701">
            <v>5132</v>
          </cell>
        </row>
        <row r="5702">
          <cell r="C5702">
            <v>5133</v>
          </cell>
        </row>
        <row r="5703">
          <cell r="C5703">
            <v>5181</v>
          </cell>
        </row>
        <row r="5704">
          <cell r="C5704">
            <v>5182</v>
          </cell>
        </row>
        <row r="5705">
          <cell r="C5705">
            <v>5183</v>
          </cell>
        </row>
        <row r="5706">
          <cell r="C5706">
            <v>5184</v>
          </cell>
        </row>
        <row r="5707">
          <cell r="C5707">
            <v>5186</v>
          </cell>
        </row>
        <row r="5708">
          <cell r="C5708">
            <v>5188</v>
          </cell>
        </row>
        <row r="5709">
          <cell r="C5709">
            <v>5211</v>
          </cell>
        </row>
        <row r="5710">
          <cell r="C5710">
            <v>5221</v>
          </cell>
        </row>
        <row r="5711">
          <cell r="C5711">
            <v>5222</v>
          </cell>
        </row>
        <row r="5712">
          <cell r="C5712">
            <v>5223</v>
          </cell>
        </row>
        <row r="5713">
          <cell r="C5713">
            <v>5231</v>
          </cell>
        </row>
        <row r="5714">
          <cell r="C5714">
            <v>5311</v>
          </cell>
        </row>
        <row r="5715">
          <cell r="C5715">
            <v>5313</v>
          </cell>
        </row>
        <row r="5716">
          <cell r="C5716">
            <v>5321</v>
          </cell>
        </row>
        <row r="5717">
          <cell r="C5717">
            <v>5322</v>
          </cell>
        </row>
        <row r="5718">
          <cell r="C5718">
            <v>5323</v>
          </cell>
        </row>
        <row r="5719">
          <cell r="C5719">
            <v>5324</v>
          </cell>
        </row>
        <row r="5720">
          <cell r="C5720">
            <v>5331</v>
          </cell>
        </row>
        <row r="5721">
          <cell r="C5721">
            <v>5382</v>
          </cell>
        </row>
        <row r="5722">
          <cell r="C5722">
            <v>5391</v>
          </cell>
        </row>
        <row r="5723">
          <cell r="C5723">
            <v>5394</v>
          </cell>
        </row>
        <row r="5724">
          <cell r="C5724">
            <v>5411</v>
          </cell>
        </row>
        <row r="5725">
          <cell r="C5725">
            <v>5413</v>
          </cell>
        </row>
        <row r="5726">
          <cell r="C5726">
            <v>5422</v>
          </cell>
        </row>
        <row r="5727">
          <cell r="C5727">
            <v>5431</v>
          </cell>
        </row>
        <row r="5728">
          <cell r="C5728">
            <v>5511</v>
          </cell>
        </row>
        <row r="5729">
          <cell r="C5729">
            <v>5512</v>
          </cell>
        </row>
        <row r="5730">
          <cell r="C5730">
            <v>5513</v>
          </cell>
        </row>
        <row r="5731">
          <cell r="C5731">
            <v>5517</v>
          </cell>
        </row>
        <row r="5732">
          <cell r="C5732">
            <v>5521</v>
          </cell>
        </row>
        <row r="5733">
          <cell r="C5733">
            <v>5522</v>
          </cell>
        </row>
        <row r="5734">
          <cell r="C5734">
            <v>5523</v>
          </cell>
        </row>
        <row r="5735">
          <cell r="C5735">
            <v>5524</v>
          </cell>
        </row>
        <row r="5736">
          <cell r="C5736">
            <v>5526</v>
          </cell>
        </row>
        <row r="5737">
          <cell r="C5737">
            <v>5527</v>
          </cell>
        </row>
        <row r="5738">
          <cell r="C5738">
            <v>5531</v>
          </cell>
        </row>
        <row r="5739">
          <cell r="C5739">
            <v>5532</v>
          </cell>
        </row>
        <row r="5740">
          <cell r="C5740">
            <v>5551</v>
          </cell>
        </row>
        <row r="5741">
          <cell r="C5741">
            <v>5552</v>
          </cell>
        </row>
        <row r="5742">
          <cell r="C5742">
            <v>5553</v>
          </cell>
        </row>
        <row r="5743">
          <cell r="C5743">
            <v>5554</v>
          </cell>
        </row>
        <row r="5744">
          <cell r="C5744">
            <v>5555</v>
          </cell>
        </row>
        <row r="5745">
          <cell r="C5745">
            <v>5559</v>
          </cell>
        </row>
        <row r="5746">
          <cell r="C5746">
            <v>5581</v>
          </cell>
        </row>
        <row r="5747">
          <cell r="C5747">
            <v>5582</v>
          </cell>
        </row>
        <row r="5748">
          <cell r="C5748">
            <v>5583</v>
          </cell>
        </row>
        <row r="5749">
          <cell r="C5749">
            <v>5584</v>
          </cell>
        </row>
        <row r="5750">
          <cell r="C5750">
            <v>5586</v>
          </cell>
        </row>
        <row r="5751">
          <cell r="C5751">
            <v>5711</v>
          </cell>
        </row>
        <row r="5752">
          <cell r="C5752">
            <v>5712</v>
          </cell>
        </row>
        <row r="5753">
          <cell r="C5753">
            <v>5713</v>
          </cell>
        </row>
        <row r="5754">
          <cell r="C5754">
            <v>5721</v>
          </cell>
        </row>
        <row r="5755">
          <cell r="C5755">
            <v>5722</v>
          </cell>
        </row>
        <row r="5756">
          <cell r="C5756">
            <v>5723</v>
          </cell>
        </row>
        <row r="5757">
          <cell r="C5757">
            <v>5724</v>
          </cell>
        </row>
        <row r="5758">
          <cell r="C5758">
            <v>5731</v>
          </cell>
        </row>
        <row r="5759">
          <cell r="C5759">
            <v>5732</v>
          </cell>
        </row>
        <row r="5760">
          <cell r="C5760">
            <v>5733</v>
          </cell>
        </row>
        <row r="5761">
          <cell r="C5761">
            <v>5754</v>
          </cell>
        </row>
        <row r="5762">
          <cell r="C5762">
            <v>5755</v>
          </cell>
        </row>
        <row r="5763">
          <cell r="C5763">
            <v>5759</v>
          </cell>
        </row>
        <row r="5764">
          <cell r="C5764">
            <v>5782</v>
          </cell>
        </row>
        <row r="5765">
          <cell r="C5765">
            <v>5783</v>
          </cell>
        </row>
        <row r="5766">
          <cell r="C5766">
            <v>5784</v>
          </cell>
        </row>
        <row r="5767">
          <cell r="C5767">
            <v>5786</v>
          </cell>
        </row>
        <row r="5768">
          <cell r="C5768">
            <v>5788</v>
          </cell>
        </row>
        <row r="5769">
          <cell r="C5769">
            <v>5811</v>
          </cell>
        </row>
        <row r="5770">
          <cell r="C5770">
            <v>5911</v>
          </cell>
        </row>
        <row r="5771">
          <cell r="C5771">
            <v>5921</v>
          </cell>
        </row>
        <row r="5772">
          <cell r="C5772">
            <v>5922</v>
          </cell>
        </row>
        <row r="5773">
          <cell r="C5773">
            <v>5924</v>
          </cell>
        </row>
        <row r="5774">
          <cell r="C5774">
            <v>5931</v>
          </cell>
        </row>
        <row r="5775">
          <cell r="C5775">
            <v>5982</v>
          </cell>
        </row>
        <row r="5776">
          <cell r="C5776">
            <v>6011</v>
          </cell>
        </row>
        <row r="5777">
          <cell r="C5777">
            <v>6013</v>
          </cell>
        </row>
        <row r="5778">
          <cell r="C5778">
            <v>6021</v>
          </cell>
        </row>
        <row r="5779">
          <cell r="C5779">
            <v>6022</v>
          </cell>
        </row>
        <row r="5780">
          <cell r="C5780">
            <v>6031</v>
          </cell>
        </row>
        <row r="5781">
          <cell r="C5781">
            <v>6060</v>
          </cell>
        </row>
        <row r="5782">
          <cell r="C5782">
            <v>6061</v>
          </cell>
        </row>
        <row r="5783">
          <cell r="C5783">
            <v>6062</v>
          </cell>
        </row>
        <row r="5784">
          <cell r="C5784">
            <v>6070</v>
          </cell>
        </row>
        <row r="5785">
          <cell r="C5785">
            <v>6091</v>
          </cell>
        </row>
        <row r="5786">
          <cell r="C5786">
            <v>6131</v>
          </cell>
        </row>
        <row r="5787">
          <cell r="C5787">
            <v>6211</v>
          </cell>
        </row>
        <row r="5788">
          <cell r="C5788">
            <v>6360</v>
          </cell>
        </row>
        <row r="5789">
          <cell r="C5789">
            <v>6363</v>
          </cell>
        </row>
        <row r="5790">
          <cell r="C5790">
            <v>6370</v>
          </cell>
        </row>
        <row r="5791">
          <cell r="C5791">
            <v>6451</v>
          </cell>
        </row>
        <row r="5792">
          <cell r="C5792">
            <v>6453</v>
          </cell>
        </row>
        <row r="5793">
          <cell r="C5793">
            <v>6511</v>
          </cell>
        </row>
        <row r="5794">
          <cell r="C5794">
            <v>6513</v>
          </cell>
        </row>
        <row r="5795">
          <cell r="C5795">
            <v>6521</v>
          </cell>
        </row>
        <row r="5796">
          <cell r="C5796">
            <v>6522</v>
          </cell>
        </row>
        <row r="5797">
          <cell r="C5797">
            <v>6523</v>
          </cell>
        </row>
        <row r="5798">
          <cell r="C5798">
            <v>6524</v>
          </cell>
        </row>
        <row r="5799">
          <cell r="C5799">
            <v>6531</v>
          </cell>
        </row>
        <row r="5800">
          <cell r="C5800">
            <v>6551</v>
          </cell>
        </row>
        <row r="5801">
          <cell r="C5801">
            <v>6552</v>
          </cell>
        </row>
        <row r="5802">
          <cell r="C5802">
            <v>6652</v>
          </cell>
        </row>
        <row r="5803">
          <cell r="C5803">
            <v>6671</v>
          </cell>
        </row>
        <row r="5804">
          <cell r="C5804">
            <v>6672</v>
          </cell>
        </row>
        <row r="5805">
          <cell r="C5805">
            <v>6673</v>
          </cell>
        </row>
        <row r="5806">
          <cell r="C5806">
            <v>6675</v>
          </cell>
        </row>
        <row r="5807">
          <cell r="C5807">
            <v>6677</v>
          </cell>
        </row>
        <row r="5808">
          <cell r="C5808">
            <v>6678</v>
          </cell>
        </row>
        <row r="5809">
          <cell r="C5809">
            <v>6679</v>
          </cell>
        </row>
        <row r="5810">
          <cell r="C5810">
            <v>6680</v>
          </cell>
        </row>
        <row r="5811">
          <cell r="C5811">
            <v>6681</v>
          </cell>
        </row>
        <row r="5812">
          <cell r="C5812">
            <v>6760</v>
          </cell>
        </row>
        <row r="5813">
          <cell r="C5813">
            <v>6761</v>
          </cell>
        </row>
        <row r="5814">
          <cell r="C5814">
            <v>6762</v>
          </cell>
        </row>
        <row r="5815">
          <cell r="C5815">
            <v>1111</v>
          </cell>
        </row>
        <row r="5816">
          <cell r="C5816">
            <v>1121</v>
          </cell>
        </row>
        <row r="5817">
          <cell r="C5817">
            <v>1122</v>
          </cell>
        </row>
        <row r="5818">
          <cell r="C5818">
            <v>1123</v>
          </cell>
        </row>
        <row r="5819">
          <cell r="C5819">
            <v>1131</v>
          </cell>
        </row>
        <row r="5820">
          <cell r="C5820">
            <v>1211</v>
          </cell>
        </row>
        <row r="5821">
          <cell r="C5821">
            <v>1221</v>
          </cell>
        </row>
        <row r="5822">
          <cell r="C5822">
            <v>1222</v>
          </cell>
        </row>
        <row r="5823">
          <cell r="C5823">
            <v>1223</v>
          </cell>
        </row>
        <row r="5824">
          <cell r="C5824">
            <v>1231</v>
          </cell>
        </row>
        <row r="5825">
          <cell r="C5825">
            <v>1311</v>
          </cell>
        </row>
        <row r="5826">
          <cell r="C5826">
            <v>1409</v>
          </cell>
        </row>
        <row r="5827">
          <cell r="C5827">
            <v>1511</v>
          </cell>
        </row>
        <row r="5828">
          <cell r="C5828">
            <v>1521</v>
          </cell>
        </row>
        <row r="5829">
          <cell r="C5829">
            <v>1522</v>
          </cell>
        </row>
        <row r="5830">
          <cell r="C5830">
            <v>1523</v>
          </cell>
        </row>
        <row r="5831">
          <cell r="C5831">
            <v>1526</v>
          </cell>
        </row>
        <row r="5832">
          <cell r="C5832">
            <v>1531</v>
          </cell>
        </row>
        <row r="5833">
          <cell r="C5833">
            <v>1611</v>
          </cell>
        </row>
        <row r="5834">
          <cell r="C5834">
            <v>1621</v>
          </cell>
        </row>
        <row r="5835">
          <cell r="C5835">
            <v>1622</v>
          </cell>
        </row>
        <row r="5836">
          <cell r="C5836">
            <v>1623</v>
          </cell>
        </row>
        <row r="5837">
          <cell r="C5837">
            <v>1631</v>
          </cell>
        </row>
        <row r="5838">
          <cell r="C5838">
            <v>1811</v>
          </cell>
        </row>
        <row r="5839">
          <cell r="C5839">
            <v>1813</v>
          </cell>
        </row>
        <row r="5840">
          <cell r="C5840">
            <v>1817</v>
          </cell>
        </row>
        <row r="5841">
          <cell r="C5841">
            <v>1821</v>
          </cell>
        </row>
        <row r="5842">
          <cell r="C5842">
            <v>1822</v>
          </cell>
        </row>
        <row r="5843">
          <cell r="C5843">
            <v>1823</v>
          </cell>
        </row>
        <row r="5844">
          <cell r="C5844">
            <v>1824</v>
          </cell>
        </row>
        <row r="5845">
          <cell r="C5845">
            <v>1831</v>
          </cell>
        </row>
        <row r="5846">
          <cell r="C5846">
            <v>1832</v>
          </cell>
        </row>
        <row r="5847">
          <cell r="C5847">
            <v>1882</v>
          </cell>
        </row>
        <row r="5848">
          <cell r="C5848">
            <v>1884</v>
          </cell>
        </row>
        <row r="5849">
          <cell r="C5849">
            <v>1911</v>
          </cell>
        </row>
        <row r="5850">
          <cell r="C5850">
            <v>1921</v>
          </cell>
        </row>
        <row r="5851">
          <cell r="C5851">
            <v>1922</v>
          </cell>
        </row>
        <row r="5852">
          <cell r="C5852">
            <v>1923</v>
          </cell>
        </row>
        <row r="5853">
          <cell r="C5853">
            <v>1931</v>
          </cell>
        </row>
        <row r="5854">
          <cell r="C5854">
            <v>2093</v>
          </cell>
        </row>
        <row r="5855">
          <cell r="C5855">
            <v>2111</v>
          </cell>
        </row>
        <row r="5856">
          <cell r="C5856">
            <v>2211</v>
          </cell>
        </row>
        <row r="5857">
          <cell r="C5857">
            <v>2511</v>
          </cell>
        </row>
        <row r="5858">
          <cell r="C5858">
            <v>2521</v>
          </cell>
        </row>
        <row r="5859">
          <cell r="C5859">
            <v>2522</v>
          </cell>
        </row>
        <row r="5860">
          <cell r="C5860">
            <v>2523</v>
          </cell>
        </row>
        <row r="5861">
          <cell r="C5861">
            <v>2524</v>
          </cell>
        </row>
        <row r="5862">
          <cell r="C5862">
            <v>2531</v>
          </cell>
        </row>
        <row r="5863">
          <cell r="C5863">
            <v>2582</v>
          </cell>
        </row>
        <row r="5864">
          <cell r="C5864">
            <v>2951</v>
          </cell>
        </row>
        <row r="5865">
          <cell r="C5865">
            <v>2952</v>
          </cell>
        </row>
        <row r="5866">
          <cell r="C5866">
            <v>2982</v>
          </cell>
        </row>
        <row r="5867">
          <cell r="C5867">
            <v>3011</v>
          </cell>
        </row>
        <row r="5868">
          <cell r="C5868">
            <v>3021</v>
          </cell>
        </row>
        <row r="5869">
          <cell r="C5869">
            <v>3022</v>
          </cell>
        </row>
        <row r="5870">
          <cell r="C5870">
            <v>3023</v>
          </cell>
        </row>
        <row r="5871">
          <cell r="C5871">
            <v>3024</v>
          </cell>
        </row>
        <row r="5872">
          <cell r="C5872">
            <v>3026</v>
          </cell>
        </row>
        <row r="5873">
          <cell r="C5873">
            <v>3027</v>
          </cell>
        </row>
        <row r="5874">
          <cell r="C5874">
            <v>3031</v>
          </cell>
        </row>
        <row r="5875">
          <cell r="C5875">
            <v>3032</v>
          </cell>
        </row>
        <row r="5876">
          <cell r="C5876">
            <v>3042</v>
          </cell>
        </row>
        <row r="5877">
          <cell r="C5877">
            <v>3054</v>
          </cell>
        </row>
        <row r="5878">
          <cell r="C5878">
            <v>3081</v>
          </cell>
        </row>
        <row r="5879">
          <cell r="C5879">
            <v>3082</v>
          </cell>
        </row>
        <row r="5880">
          <cell r="C5880">
            <v>3083</v>
          </cell>
        </row>
        <row r="5881">
          <cell r="C5881">
            <v>3084</v>
          </cell>
        </row>
        <row r="5882">
          <cell r="C5882">
            <v>3086</v>
          </cell>
        </row>
        <row r="5883">
          <cell r="C5883">
            <v>3088</v>
          </cell>
        </row>
        <row r="5884">
          <cell r="C5884">
            <v>3140</v>
          </cell>
        </row>
        <row r="5885">
          <cell r="C5885">
            <v>3141</v>
          </cell>
        </row>
        <row r="5886">
          <cell r="C5886">
            <v>3240</v>
          </cell>
        </row>
        <row r="5887">
          <cell r="C5887">
            <v>3251</v>
          </cell>
        </row>
        <row r="5888">
          <cell r="C5888">
            <v>3252</v>
          </cell>
        </row>
        <row r="5889">
          <cell r="C5889">
            <v>3391</v>
          </cell>
        </row>
        <row r="5890">
          <cell r="C5890">
            <v>3392</v>
          </cell>
        </row>
        <row r="5891">
          <cell r="C5891">
            <v>3411</v>
          </cell>
        </row>
        <row r="5892">
          <cell r="C5892">
            <v>3413</v>
          </cell>
        </row>
        <row r="5893">
          <cell r="C5893">
            <v>3421</v>
          </cell>
        </row>
        <row r="5894">
          <cell r="C5894">
            <v>3422</v>
          </cell>
        </row>
        <row r="5895">
          <cell r="C5895">
            <v>3423</v>
          </cell>
        </row>
        <row r="5896">
          <cell r="C5896">
            <v>3431</v>
          </cell>
        </row>
        <row r="5897">
          <cell r="C5897">
            <v>3511</v>
          </cell>
        </row>
        <row r="5898">
          <cell r="C5898">
            <v>3522</v>
          </cell>
        </row>
        <row r="5899">
          <cell r="C5899">
            <v>3660</v>
          </cell>
        </row>
        <row r="5900">
          <cell r="C5900">
            <v>3760</v>
          </cell>
        </row>
        <row r="5901">
          <cell r="C5901">
            <v>3761</v>
          </cell>
        </row>
        <row r="5902">
          <cell r="C5902">
            <v>3762</v>
          </cell>
        </row>
        <row r="5903">
          <cell r="C5903">
            <v>3764</v>
          </cell>
        </row>
        <row r="5904">
          <cell r="C5904">
            <v>3780</v>
          </cell>
        </row>
        <row r="5905">
          <cell r="C5905">
            <v>3792</v>
          </cell>
        </row>
        <row r="5906">
          <cell r="C5906">
            <v>3793</v>
          </cell>
        </row>
        <row r="5907">
          <cell r="C5907">
            <v>4023</v>
          </cell>
        </row>
        <row r="5908">
          <cell r="C5908">
            <v>4054</v>
          </cell>
        </row>
        <row r="5909">
          <cell r="C5909">
            <v>4059</v>
          </cell>
        </row>
        <row r="5910">
          <cell r="C5910">
            <v>4140</v>
          </cell>
        </row>
        <row r="5911">
          <cell r="C5911">
            <v>4141</v>
          </cell>
        </row>
        <row r="5912">
          <cell r="C5912">
            <v>4160</v>
          </cell>
        </row>
        <row r="5913">
          <cell r="C5913">
            <v>4260</v>
          </cell>
        </row>
        <row r="5914">
          <cell r="C5914">
            <v>4261</v>
          </cell>
        </row>
        <row r="5915">
          <cell r="C5915">
            <v>4262</v>
          </cell>
        </row>
        <row r="5916">
          <cell r="C5916">
            <v>4360</v>
          </cell>
        </row>
        <row r="5917">
          <cell r="C5917">
            <v>4361</v>
          </cell>
        </row>
        <row r="5918">
          <cell r="C5918">
            <v>4362</v>
          </cell>
        </row>
        <row r="5919">
          <cell r="C5919">
            <v>4364</v>
          </cell>
        </row>
        <row r="5920">
          <cell r="C5920">
            <v>4511</v>
          </cell>
        </row>
        <row r="5921">
          <cell r="C5921">
            <v>4531</v>
          </cell>
        </row>
        <row r="5922">
          <cell r="C5922">
            <v>4582</v>
          </cell>
        </row>
        <row r="5923">
          <cell r="C5923">
            <v>4611</v>
          </cell>
        </row>
        <row r="5924">
          <cell r="C5924">
            <v>4621</v>
          </cell>
        </row>
        <row r="5925">
          <cell r="C5925">
            <v>4622</v>
          </cell>
        </row>
        <row r="5926">
          <cell r="C5926">
            <v>4623</v>
          </cell>
        </row>
        <row r="5927">
          <cell r="C5927">
            <v>4631</v>
          </cell>
        </row>
        <row r="5928">
          <cell r="C5928">
            <v>4711</v>
          </cell>
        </row>
        <row r="5929">
          <cell r="C5929">
            <v>4713</v>
          </cell>
        </row>
        <row r="5930">
          <cell r="C5930">
            <v>4721</v>
          </cell>
        </row>
        <row r="5931">
          <cell r="C5931">
            <v>4722</v>
          </cell>
        </row>
        <row r="5932">
          <cell r="C5932">
            <v>4731</v>
          </cell>
        </row>
        <row r="5933">
          <cell r="C5933">
            <v>4892</v>
          </cell>
        </row>
        <row r="5934">
          <cell r="C5934">
            <v>4893</v>
          </cell>
        </row>
        <row r="5935">
          <cell r="C5935">
            <v>5011</v>
          </cell>
        </row>
        <row r="5936">
          <cell r="C5936">
            <v>5013</v>
          </cell>
        </row>
        <row r="5937">
          <cell r="C5937">
            <v>5054</v>
          </cell>
        </row>
        <row r="5938">
          <cell r="C5938">
            <v>5055</v>
          </cell>
        </row>
        <row r="5939">
          <cell r="C5939">
            <v>5059</v>
          </cell>
        </row>
        <row r="5940">
          <cell r="C5940">
            <v>5111</v>
          </cell>
        </row>
        <row r="5941">
          <cell r="C5941">
            <v>5113</v>
          </cell>
        </row>
        <row r="5942">
          <cell r="C5942">
            <v>5121</v>
          </cell>
        </row>
        <row r="5943">
          <cell r="C5943">
            <v>5122</v>
          </cell>
        </row>
        <row r="5944">
          <cell r="C5944">
            <v>5123</v>
          </cell>
        </row>
        <row r="5945">
          <cell r="C5945">
            <v>5124</v>
          </cell>
        </row>
        <row r="5946">
          <cell r="C5946">
            <v>5126</v>
          </cell>
        </row>
        <row r="5947">
          <cell r="C5947">
            <v>5131</v>
          </cell>
        </row>
        <row r="5948">
          <cell r="C5948">
            <v>5132</v>
          </cell>
        </row>
        <row r="5949">
          <cell r="C5949">
            <v>5133</v>
          </cell>
        </row>
        <row r="5950">
          <cell r="C5950">
            <v>5181</v>
          </cell>
        </row>
        <row r="5951">
          <cell r="C5951">
            <v>5182</v>
          </cell>
        </row>
        <row r="5952">
          <cell r="C5952">
            <v>5183</v>
          </cell>
        </row>
        <row r="5953">
          <cell r="C5953">
            <v>5184</v>
          </cell>
        </row>
        <row r="5954">
          <cell r="C5954">
            <v>5186</v>
          </cell>
        </row>
        <row r="5955">
          <cell r="C5955">
            <v>5188</v>
          </cell>
        </row>
        <row r="5956">
          <cell r="C5956">
            <v>5211</v>
          </cell>
        </row>
        <row r="5957">
          <cell r="C5957">
            <v>5221</v>
          </cell>
        </row>
        <row r="5958">
          <cell r="C5958">
            <v>5222</v>
          </cell>
        </row>
        <row r="5959">
          <cell r="C5959">
            <v>5223</v>
          </cell>
        </row>
        <row r="5960">
          <cell r="C5960">
            <v>5231</v>
          </cell>
        </row>
        <row r="5961">
          <cell r="C5961">
            <v>5311</v>
          </cell>
        </row>
        <row r="5962">
          <cell r="C5962">
            <v>5313</v>
          </cell>
        </row>
        <row r="5963">
          <cell r="C5963">
            <v>5321</v>
          </cell>
        </row>
        <row r="5964">
          <cell r="C5964">
            <v>5322</v>
          </cell>
        </row>
        <row r="5965">
          <cell r="C5965">
            <v>5323</v>
          </cell>
        </row>
        <row r="5966">
          <cell r="C5966">
            <v>5324</v>
          </cell>
        </row>
        <row r="5967">
          <cell r="C5967">
            <v>5331</v>
          </cell>
        </row>
        <row r="5968">
          <cell r="C5968">
            <v>5382</v>
          </cell>
        </row>
        <row r="5969">
          <cell r="C5969">
            <v>5391</v>
          </cell>
        </row>
        <row r="5970">
          <cell r="C5970">
            <v>5394</v>
          </cell>
        </row>
        <row r="5971">
          <cell r="C5971">
            <v>5411</v>
          </cell>
        </row>
        <row r="5972">
          <cell r="C5972">
            <v>5413</v>
          </cell>
        </row>
        <row r="5973">
          <cell r="C5973">
            <v>5421</v>
          </cell>
        </row>
        <row r="5974">
          <cell r="C5974">
            <v>5422</v>
          </cell>
        </row>
        <row r="5975">
          <cell r="C5975">
            <v>5431</v>
          </cell>
        </row>
        <row r="5976">
          <cell r="C5976">
            <v>5511</v>
          </cell>
        </row>
        <row r="5977">
          <cell r="C5977">
            <v>5512</v>
          </cell>
        </row>
        <row r="5978">
          <cell r="C5978">
            <v>5513</v>
          </cell>
        </row>
        <row r="5979">
          <cell r="C5979">
            <v>5517</v>
          </cell>
        </row>
        <row r="5980">
          <cell r="C5980">
            <v>5521</v>
          </cell>
        </row>
        <row r="5981">
          <cell r="C5981">
            <v>5522</v>
          </cell>
        </row>
        <row r="5982">
          <cell r="C5982">
            <v>5523</v>
          </cell>
        </row>
        <row r="5983">
          <cell r="C5983">
            <v>5524</v>
          </cell>
        </row>
        <row r="5984">
          <cell r="C5984">
            <v>5526</v>
          </cell>
        </row>
        <row r="5985">
          <cell r="C5985">
            <v>5531</v>
          </cell>
        </row>
        <row r="5986">
          <cell r="C5986">
            <v>5532</v>
          </cell>
        </row>
        <row r="5987">
          <cell r="C5987">
            <v>5551</v>
          </cell>
        </row>
        <row r="5988">
          <cell r="C5988">
            <v>5552</v>
          </cell>
        </row>
        <row r="5989">
          <cell r="C5989">
            <v>5553</v>
          </cell>
        </row>
        <row r="5990">
          <cell r="C5990">
            <v>5554</v>
          </cell>
        </row>
        <row r="5991">
          <cell r="C5991">
            <v>5555</v>
          </cell>
        </row>
        <row r="5992">
          <cell r="C5992">
            <v>5559</v>
          </cell>
        </row>
        <row r="5993">
          <cell r="C5993">
            <v>5581</v>
          </cell>
        </row>
        <row r="5994">
          <cell r="C5994">
            <v>5582</v>
          </cell>
        </row>
        <row r="5995">
          <cell r="C5995">
            <v>5583</v>
          </cell>
        </row>
        <row r="5996">
          <cell r="C5996">
            <v>5584</v>
          </cell>
        </row>
        <row r="5997">
          <cell r="C5997">
            <v>5586</v>
          </cell>
        </row>
        <row r="5998">
          <cell r="C5998">
            <v>5588</v>
          </cell>
        </row>
        <row r="5999">
          <cell r="C5999">
            <v>5711</v>
          </cell>
        </row>
        <row r="6000">
          <cell r="C6000">
            <v>5712</v>
          </cell>
        </row>
        <row r="6001">
          <cell r="C6001">
            <v>5713</v>
          </cell>
        </row>
        <row r="6002">
          <cell r="C6002">
            <v>5717</v>
          </cell>
        </row>
        <row r="6003">
          <cell r="C6003">
            <v>5721</v>
          </cell>
        </row>
        <row r="6004">
          <cell r="C6004">
            <v>5722</v>
          </cell>
        </row>
        <row r="6005">
          <cell r="C6005">
            <v>5723</v>
          </cell>
        </row>
        <row r="6006">
          <cell r="C6006">
            <v>5724</v>
          </cell>
        </row>
        <row r="6007">
          <cell r="C6007">
            <v>5731</v>
          </cell>
        </row>
        <row r="6008">
          <cell r="C6008">
            <v>5732</v>
          </cell>
        </row>
        <row r="6009">
          <cell r="C6009">
            <v>5733</v>
          </cell>
        </row>
        <row r="6010">
          <cell r="C6010">
            <v>5754</v>
          </cell>
        </row>
        <row r="6011">
          <cell r="C6011">
            <v>5759</v>
          </cell>
        </row>
        <row r="6012">
          <cell r="C6012">
            <v>5782</v>
          </cell>
        </row>
        <row r="6013">
          <cell r="C6013">
            <v>5783</v>
          </cell>
        </row>
        <row r="6014">
          <cell r="C6014">
            <v>5786</v>
          </cell>
        </row>
        <row r="6015">
          <cell r="C6015">
            <v>5788</v>
          </cell>
        </row>
        <row r="6016">
          <cell r="C6016">
            <v>5811</v>
          </cell>
        </row>
        <row r="6017">
          <cell r="C6017">
            <v>5831</v>
          </cell>
        </row>
        <row r="6018">
          <cell r="C6018">
            <v>5911</v>
          </cell>
        </row>
        <row r="6019">
          <cell r="C6019">
            <v>5921</v>
          </cell>
        </row>
        <row r="6020">
          <cell r="C6020">
            <v>5922</v>
          </cell>
        </row>
        <row r="6021">
          <cell r="C6021">
            <v>5924</v>
          </cell>
        </row>
        <row r="6022">
          <cell r="C6022">
            <v>5931</v>
          </cell>
        </row>
        <row r="6023">
          <cell r="C6023">
            <v>5982</v>
          </cell>
        </row>
        <row r="6024">
          <cell r="C6024">
            <v>6011</v>
          </cell>
        </row>
        <row r="6025">
          <cell r="C6025">
            <v>6021</v>
          </cell>
        </row>
        <row r="6026">
          <cell r="C6026">
            <v>6022</v>
          </cell>
        </row>
        <row r="6027">
          <cell r="C6027">
            <v>6031</v>
          </cell>
        </row>
        <row r="6028">
          <cell r="C6028">
            <v>6060</v>
          </cell>
        </row>
        <row r="6029">
          <cell r="C6029">
            <v>6061</v>
          </cell>
        </row>
        <row r="6030">
          <cell r="C6030">
            <v>6062</v>
          </cell>
        </row>
        <row r="6031">
          <cell r="C6031">
            <v>6070</v>
          </cell>
        </row>
        <row r="6032">
          <cell r="C6032">
            <v>6122</v>
          </cell>
        </row>
        <row r="6033">
          <cell r="C6033">
            <v>6123</v>
          </cell>
        </row>
        <row r="6034">
          <cell r="C6034">
            <v>6131</v>
          </cell>
        </row>
        <row r="6035">
          <cell r="C6035">
            <v>6211</v>
          </cell>
        </row>
        <row r="6036">
          <cell r="C6036">
            <v>6360</v>
          </cell>
        </row>
        <row r="6037">
          <cell r="C6037">
            <v>6363</v>
          </cell>
        </row>
        <row r="6038">
          <cell r="C6038">
            <v>6370</v>
          </cell>
        </row>
        <row r="6039">
          <cell r="C6039">
            <v>6451</v>
          </cell>
        </row>
        <row r="6040">
          <cell r="C6040">
            <v>6453</v>
          </cell>
        </row>
        <row r="6041">
          <cell r="C6041">
            <v>6511</v>
          </cell>
        </row>
        <row r="6042">
          <cell r="C6042">
            <v>6513</v>
          </cell>
        </row>
        <row r="6043">
          <cell r="C6043">
            <v>6521</v>
          </cell>
        </row>
        <row r="6044">
          <cell r="C6044">
            <v>6522</v>
          </cell>
        </row>
        <row r="6045">
          <cell r="C6045">
            <v>6523</v>
          </cell>
        </row>
        <row r="6046">
          <cell r="C6046">
            <v>6531</v>
          </cell>
        </row>
        <row r="6047">
          <cell r="C6047">
            <v>6551</v>
          </cell>
        </row>
        <row r="6048">
          <cell r="C6048">
            <v>6552</v>
          </cell>
        </row>
        <row r="6049">
          <cell r="C6049">
            <v>6672</v>
          </cell>
        </row>
        <row r="6050">
          <cell r="C6050">
            <v>6673</v>
          </cell>
        </row>
        <row r="6051">
          <cell r="C6051">
            <v>6675</v>
          </cell>
        </row>
        <row r="6052">
          <cell r="C6052">
            <v>6677</v>
          </cell>
        </row>
        <row r="6053">
          <cell r="C6053">
            <v>6678</v>
          </cell>
        </row>
        <row r="6054">
          <cell r="C6054">
            <v>6679</v>
          </cell>
        </row>
        <row r="6055">
          <cell r="C6055">
            <v>6680</v>
          </cell>
        </row>
        <row r="6056">
          <cell r="C6056">
            <v>6681</v>
          </cell>
        </row>
        <row r="6057">
          <cell r="C6057">
            <v>6760</v>
          </cell>
        </row>
        <row r="6058">
          <cell r="C6058">
            <v>6761</v>
          </cell>
        </row>
        <row r="6059">
          <cell r="C6059">
            <v>6762</v>
          </cell>
        </row>
        <row r="6060">
          <cell r="C6060">
            <v>1111</v>
          </cell>
        </row>
        <row r="6061">
          <cell r="C6061">
            <v>1121</v>
          </cell>
        </row>
        <row r="6062">
          <cell r="C6062">
            <v>1122</v>
          </cell>
        </row>
        <row r="6063">
          <cell r="C6063">
            <v>1123</v>
          </cell>
        </row>
        <row r="6064">
          <cell r="C6064">
            <v>1131</v>
          </cell>
        </row>
        <row r="6065">
          <cell r="C6065">
            <v>1211</v>
          </cell>
        </row>
        <row r="6066">
          <cell r="C6066">
            <v>1221</v>
          </cell>
        </row>
        <row r="6067">
          <cell r="C6067">
            <v>1222</v>
          </cell>
        </row>
        <row r="6068">
          <cell r="C6068">
            <v>1223</v>
          </cell>
        </row>
        <row r="6069">
          <cell r="C6069">
            <v>1231</v>
          </cell>
        </row>
        <row r="6070">
          <cell r="C6070">
            <v>1311</v>
          </cell>
        </row>
        <row r="6071">
          <cell r="C6071">
            <v>1313</v>
          </cell>
        </row>
        <row r="6072">
          <cell r="C6072">
            <v>1321</v>
          </cell>
        </row>
        <row r="6073">
          <cell r="C6073">
            <v>1322</v>
          </cell>
        </row>
        <row r="6074">
          <cell r="C6074">
            <v>1323</v>
          </cell>
        </row>
        <row r="6075">
          <cell r="C6075">
            <v>1331</v>
          </cell>
        </row>
        <row r="6076">
          <cell r="C6076">
            <v>1388</v>
          </cell>
        </row>
        <row r="6077">
          <cell r="C6077">
            <v>1409</v>
          </cell>
        </row>
        <row r="6078">
          <cell r="C6078">
            <v>1511</v>
          </cell>
        </row>
        <row r="6079">
          <cell r="C6079">
            <v>1521</v>
          </cell>
        </row>
        <row r="6080">
          <cell r="C6080">
            <v>1522</v>
          </cell>
        </row>
        <row r="6081">
          <cell r="C6081">
            <v>1523</v>
          </cell>
        </row>
        <row r="6082">
          <cell r="C6082">
            <v>1524</v>
          </cell>
        </row>
        <row r="6083">
          <cell r="C6083">
            <v>1526</v>
          </cell>
        </row>
        <row r="6084">
          <cell r="C6084">
            <v>1531</v>
          </cell>
        </row>
        <row r="6085">
          <cell r="C6085">
            <v>1611</v>
          </cell>
        </row>
        <row r="6086">
          <cell r="C6086">
            <v>1621</v>
          </cell>
        </row>
        <row r="6087">
          <cell r="C6087">
            <v>1622</v>
          </cell>
        </row>
        <row r="6088">
          <cell r="C6088">
            <v>1623</v>
          </cell>
        </row>
        <row r="6089">
          <cell r="C6089">
            <v>1631</v>
          </cell>
        </row>
        <row r="6090">
          <cell r="C6090">
            <v>1811</v>
          </cell>
        </row>
        <row r="6091">
          <cell r="C6091">
            <v>1813</v>
          </cell>
        </row>
        <row r="6092">
          <cell r="C6092">
            <v>1817</v>
          </cell>
        </row>
        <row r="6093">
          <cell r="C6093">
            <v>1821</v>
          </cell>
        </row>
        <row r="6094">
          <cell r="C6094">
            <v>1822</v>
          </cell>
        </row>
        <row r="6095">
          <cell r="C6095">
            <v>1823</v>
          </cell>
        </row>
        <row r="6096">
          <cell r="C6096">
            <v>1824</v>
          </cell>
        </row>
        <row r="6097">
          <cell r="C6097">
            <v>1831</v>
          </cell>
        </row>
        <row r="6098">
          <cell r="C6098">
            <v>1832</v>
          </cell>
        </row>
        <row r="6099">
          <cell r="C6099">
            <v>1882</v>
          </cell>
        </row>
        <row r="6100">
          <cell r="C6100">
            <v>1911</v>
          </cell>
        </row>
        <row r="6101">
          <cell r="C6101">
            <v>1921</v>
          </cell>
        </row>
        <row r="6102">
          <cell r="C6102">
            <v>1922</v>
          </cell>
        </row>
        <row r="6103">
          <cell r="C6103">
            <v>1923</v>
          </cell>
        </row>
        <row r="6104">
          <cell r="C6104">
            <v>1931</v>
          </cell>
        </row>
        <row r="6105">
          <cell r="C6105">
            <v>2011</v>
          </cell>
        </row>
        <row r="6106">
          <cell r="C6106">
            <v>2021</v>
          </cell>
        </row>
        <row r="6107">
          <cell r="C6107">
            <v>2023</v>
          </cell>
        </row>
        <row r="6108">
          <cell r="C6108">
            <v>2093</v>
          </cell>
        </row>
        <row r="6109">
          <cell r="C6109">
            <v>2111</v>
          </cell>
        </row>
        <row r="6110">
          <cell r="C6110">
            <v>2121</v>
          </cell>
        </row>
        <row r="6111">
          <cell r="C6111">
            <v>2122</v>
          </cell>
        </row>
        <row r="6112">
          <cell r="C6112">
            <v>2123</v>
          </cell>
        </row>
        <row r="6113">
          <cell r="C6113">
            <v>2131</v>
          </cell>
        </row>
        <row r="6114">
          <cell r="C6114">
            <v>2211</v>
          </cell>
        </row>
        <row r="6115">
          <cell r="C6115">
            <v>2222</v>
          </cell>
        </row>
        <row r="6116">
          <cell r="C6116">
            <v>2223</v>
          </cell>
        </row>
        <row r="6117">
          <cell r="C6117">
            <v>2323</v>
          </cell>
        </row>
        <row r="6118">
          <cell r="C6118">
            <v>2393</v>
          </cell>
        </row>
        <row r="6119">
          <cell r="C6119">
            <v>2511</v>
          </cell>
        </row>
        <row r="6120">
          <cell r="C6120">
            <v>2521</v>
          </cell>
        </row>
        <row r="6121">
          <cell r="C6121">
            <v>2522</v>
          </cell>
        </row>
        <row r="6122">
          <cell r="C6122">
            <v>2523</v>
          </cell>
        </row>
        <row r="6123">
          <cell r="C6123">
            <v>2524</v>
          </cell>
        </row>
        <row r="6124">
          <cell r="C6124">
            <v>2531</v>
          </cell>
        </row>
        <row r="6125">
          <cell r="C6125">
            <v>2582</v>
          </cell>
        </row>
        <row r="6126">
          <cell r="C6126">
            <v>2584</v>
          </cell>
        </row>
        <row r="6127">
          <cell r="C6127">
            <v>2951</v>
          </cell>
        </row>
        <row r="6128">
          <cell r="C6128">
            <v>2952</v>
          </cell>
        </row>
        <row r="6129">
          <cell r="C6129">
            <v>2982</v>
          </cell>
        </row>
        <row r="6130">
          <cell r="C6130">
            <v>3011</v>
          </cell>
        </row>
        <row r="6131">
          <cell r="C6131">
            <v>3013</v>
          </cell>
        </row>
        <row r="6132">
          <cell r="C6132">
            <v>3021</v>
          </cell>
        </row>
        <row r="6133">
          <cell r="C6133">
            <v>3022</v>
          </cell>
        </row>
        <row r="6134">
          <cell r="C6134">
            <v>3023</v>
          </cell>
        </row>
        <row r="6135">
          <cell r="C6135">
            <v>3024</v>
          </cell>
        </row>
        <row r="6136">
          <cell r="C6136">
            <v>3026</v>
          </cell>
        </row>
        <row r="6137">
          <cell r="C6137">
            <v>3027</v>
          </cell>
        </row>
        <row r="6138">
          <cell r="C6138">
            <v>3031</v>
          </cell>
        </row>
        <row r="6139">
          <cell r="C6139">
            <v>3032</v>
          </cell>
        </row>
        <row r="6140">
          <cell r="C6140">
            <v>3054</v>
          </cell>
        </row>
        <row r="6141">
          <cell r="C6141">
            <v>3055</v>
          </cell>
        </row>
        <row r="6142">
          <cell r="C6142">
            <v>3081</v>
          </cell>
        </row>
        <row r="6143">
          <cell r="C6143">
            <v>3082</v>
          </cell>
        </row>
        <row r="6144">
          <cell r="C6144">
            <v>3083</v>
          </cell>
        </row>
        <row r="6145">
          <cell r="C6145">
            <v>3084</v>
          </cell>
        </row>
        <row r="6146">
          <cell r="C6146">
            <v>3086</v>
          </cell>
        </row>
        <row r="6147">
          <cell r="C6147">
            <v>3088</v>
          </cell>
        </row>
        <row r="6148">
          <cell r="C6148">
            <v>3140</v>
          </cell>
        </row>
        <row r="6149">
          <cell r="C6149">
            <v>3141</v>
          </cell>
        </row>
        <row r="6150">
          <cell r="C6150">
            <v>3240</v>
          </cell>
        </row>
        <row r="6151">
          <cell r="C6151">
            <v>3251</v>
          </cell>
        </row>
        <row r="6152">
          <cell r="C6152">
            <v>3252</v>
          </cell>
        </row>
        <row r="6153">
          <cell r="C6153">
            <v>3321</v>
          </cell>
        </row>
        <row r="6154">
          <cell r="C6154">
            <v>3351</v>
          </cell>
        </row>
        <row r="6155">
          <cell r="C6155">
            <v>3391</v>
          </cell>
        </row>
        <row r="6156">
          <cell r="C6156">
            <v>3392</v>
          </cell>
        </row>
        <row r="6157">
          <cell r="C6157">
            <v>3393</v>
          </cell>
        </row>
        <row r="6158">
          <cell r="C6158">
            <v>3411</v>
          </cell>
        </row>
        <row r="6159">
          <cell r="C6159">
            <v>3413</v>
          </cell>
        </row>
        <row r="6160">
          <cell r="C6160">
            <v>3421</v>
          </cell>
        </row>
        <row r="6161">
          <cell r="C6161">
            <v>3422</v>
          </cell>
        </row>
        <row r="6162">
          <cell r="C6162">
            <v>3423</v>
          </cell>
        </row>
        <row r="6163">
          <cell r="C6163">
            <v>3431</v>
          </cell>
        </row>
        <row r="6164">
          <cell r="C6164">
            <v>3451</v>
          </cell>
        </row>
        <row r="6165">
          <cell r="C6165">
            <v>3452</v>
          </cell>
        </row>
        <row r="6166">
          <cell r="C6166">
            <v>3511</v>
          </cell>
        </row>
        <row r="6167">
          <cell r="C6167">
            <v>3522</v>
          </cell>
        </row>
        <row r="6168">
          <cell r="C6168">
            <v>3660</v>
          </cell>
        </row>
        <row r="6169">
          <cell r="C6169">
            <v>3760</v>
          </cell>
        </row>
        <row r="6170">
          <cell r="C6170">
            <v>3761</v>
          </cell>
        </row>
        <row r="6171">
          <cell r="C6171">
            <v>3762</v>
          </cell>
        </row>
        <row r="6172">
          <cell r="C6172">
            <v>3764</v>
          </cell>
        </row>
        <row r="6173">
          <cell r="C6173">
            <v>3780</v>
          </cell>
        </row>
        <row r="6174">
          <cell r="C6174">
            <v>3792</v>
          </cell>
        </row>
        <row r="6175">
          <cell r="C6175">
            <v>3793</v>
          </cell>
        </row>
        <row r="6176">
          <cell r="C6176">
            <v>4011</v>
          </cell>
        </row>
        <row r="6177">
          <cell r="C6177">
            <v>4012</v>
          </cell>
        </row>
        <row r="6178">
          <cell r="C6178">
            <v>4021</v>
          </cell>
        </row>
        <row r="6179">
          <cell r="C6179">
            <v>4022</v>
          </cell>
        </row>
        <row r="6180">
          <cell r="C6180">
            <v>4023</v>
          </cell>
        </row>
        <row r="6181">
          <cell r="C6181">
            <v>4024</v>
          </cell>
        </row>
        <row r="6182">
          <cell r="C6182">
            <v>4031</v>
          </cell>
        </row>
        <row r="6183">
          <cell r="C6183">
            <v>4054</v>
          </cell>
        </row>
        <row r="6184">
          <cell r="C6184">
            <v>4059</v>
          </cell>
        </row>
        <row r="6185">
          <cell r="C6185">
            <v>4140</v>
          </cell>
        </row>
        <row r="6186">
          <cell r="C6186">
            <v>4141</v>
          </cell>
        </row>
        <row r="6187">
          <cell r="C6187">
            <v>4160</v>
          </cell>
        </row>
        <row r="6188">
          <cell r="C6188">
            <v>4190</v>
          </cell>
        </row>
        <row r="6189">
          <cell r="C6189">
            <v>4260</v>
          </cell>
        </row>
        <row r="6190">
          <cell r="C6190">
            <v>4261</v>
          </cell>
        </row>
        <row r="6191">
          <cell r="C6191">
            <v>4262</v>
          </cell>
        </row>
        <row r="6192">
          <cell r="C6192">
            <v>4360</v>
          </cell>
        </row>
        <row r="6193">
          <cell r="C6193">
            <v>4361</v>
          </cell>
        </row>
        <row r="6194">
          <cell r="C6194">
            <v>4362</v>
          </cell>
        </row>
        <row r="6195">
          <cell r="C6195">
            <v>4364</v>
          </cell>
        </row>
        <row r="6196">
          <cell r="C6196">
            <v>4421</v>
          </cell>
        </row>
        <row r="6197">
          <cell r="C6197">
            <v>4582</v>
          </cell>
        </row>
        <row r="6198">
          <cell r="C6198">
            <v>4611</v>
          </cell>
        </row>
        <row r="6199">
          <cell r="C6199">
            <v>4621</v>
          </cell>
        </row>
        <row r="6200">
          <cell r="C6200">
            <v>4622</v>
          </cell>
        </row>
        <row r="6201">
          <cell r="C6201">
            <v>4623</v>
          </cell>
        </row>
        <row r="6202">
          <cell r="C6202">
            <v>4631</v>
          </cell>
        </row>
        <row r="6203">
          <cell r="C6203">
            <v>4711</v>
          </cell>
        </row>
        <row r="6204">
          <cell r="C6204">
            <v>4713</v>
          </cell>
        </row>
        <row r="6205">
          <cell r="C6205">
            <v>4721</v>
          </cell>
        </row>
        <row r="6206">
          <cell r="C6206">
            <v>4722</v>
          </cell>
        </row>
        <row r="6207">
          <cell r="C6207">
            <v>4731</v>
          </cell>
        </row>
        <row r="6208">
          <cell r="C6208">
            <v>4893</v>
          </cell>
        </row>
        <row r="6209">
          <cell r="C6209">
            <v>5011</v>
          </cell>
        </row>
        <row r="6210">
          <cell r="C6210">
            <v>5013</v>
          </cell>
        </row>
        <row r="6211">
          <cell r="C6211">
            <v>5054</v>
          </cell>
        </row>
        <row r="6212">
          <cell r="C6212">
            <v>5111</v>
          </cell>
        </row>
        <row r="6213">
          <cell r="C6213">
            <v>5112</v>
          </cell>
        </row>
        <row r="6214">
          <cell r="C6214">
            <v>5113</v>
          </cell>
        </row>
        <row r="6215">
          <cell r="C6215">
            <v>5121</v>
          </cell>
        </row>
        <row r="6216">
          <cell r="C6216">
            <v>5122</v>
          </cell>
        </row>
        <row r="6217">
          <cell r="C6217">
            <v>5123</v>
          </cell>
        </row>
        <row r="6218">
          <cell r="C6218">
            <v>5124</v>
          </cell>
        </row>
        <row r="6219">
          <cell r="C6219">
            <v>5126</v>
          </cell>
        </row>
        <row r="6220">
          <cell r="C6220">
            <v>5131</v>
          </cell>
        </row>
        <row r="6221">
          <cell r="C6221">
            <v>5132</v>
          </cell>
        </row>
        <row r="6222">
          <cell r="C6222">
            <v>5133</v>
          </cell>
        </row>
        <row r="6223">
          <cell r="C6223">
            <v>5181</v>
          </cell>
        </row>
        <row r="6224">
          <cell r="C6224">
            <v>5182</v>
          </cell>
        </row>
        <row r="6225">
          <cell r="C6225">
            <v>5183</v>
          </cell>
        </row>
        <row r="6226">
          <cell r="C6226">
            <v>5184</v>
          </cell>
        </row>
        <row r="6227">
          <cell r="C6227">
            <v>5186</v>
          </cell>
        </row>
        <row r="6228">
          <cell r="C6228">
            <v>5188</v>
          </cell>
        </row>
        <row r="6229">
          <cell r="C6229">
            <v>5211</v>
          </cell>
        </row>
        <row r="6230">
          <cell r="C6230">
            <v>5221</v>
          </cell>
        </row>
        <row r="6231">
          <cell r="C6231">
            <v>5222</v>
          </cell>
        </row>
        <row r="6232">
          <cell r="C6232">
            <v>5223</v>
          </cell>
        </row>
        <row r="6233">
          <cell r="C6233">
            <v>5231</v>
          </cell>
        </row>
        <row r="6234">
          <cell r="C6234">
            <v>5311</v>
          </cell>
        </row>
        <row r="6235">
          <cell r="C6235">
            <v>5313</v>
          </cell>
        </row>
        <row r="6236">
          <cell r="C6236">
            <v>5321</v>
          </cell>
        </row>
        <row r="6237">
          <cell r="C6237">
            <v>5322</v>
          </cell>
        </row>
        <row r="6238">
          <cell r="C6238">
            <v>5323</v>
          </cell>
        </row>
        <row r="6239">
          <cell r="C6239">
            <v>5324</v>
          </cell>
        </row>
        <row r="6240">
          <cell r="C6240">
            <v>5331</v>
          </cell>
        </row>
        <row r="6241">
          <cell r="C6241">
            <v>5382</v>
          </cell>
        </row>
        <row r="6242">
          <cell r="C6242">
            <v>5391</v>
          </cell>
        </row>
        <row r="6243">
          <cell r="C6243">
            <v>5394</v>
          </cell>
        </row>
        <row r="6244">
          <cell r="C6244">
            <v>5411</v>
          </cell>
        </row>
        <row r="6245">
          <cell r="C6245">
            <v>5413</v>
          </cell>
        </row>
        <row r="6246">
          <cell r="C6246">
            <v>5421</v>
          </cell>
        </row>
        <row r="6247">
          <cell r="C6247">
            <v>5422</v>
          </cell>
        </row>
        <row r="6248">
          <cell r="C6248">
            <v>5424</v>
          </cell>
        </row>
        <row r="6249">
          <cell r="C6249">
            <v>5431</v>
          </cell>
        </row>
        <row r="6250">
          <cell r="C6250">
            <v>5511</v>
          </cell>
        </row>
        <row r="6251">
          <cell r="C6251">
            <v>5512</v>
          </cell>
        </row>
        <row r="6252">
          <cell r="C6252">
            <v>5513</v>
          </cell>
        </row>
        <row r="6253">
          <cell r="C6253">
            <v>5521</v>
          </cell>
        </row>
        <row r="6254">
          <cell r="C6254">
            <v>5522</v>
          </cell>
        </row>
        <row r="6255">
          <cell r="C6255">
            <v>5523</v>
          </cell>
        </row>
        <row r="6256">
          <cell r="C6256">
            <v>5524</v>
          </cell>
        </row>
        <row r="6257">
          <cell r="C6257">
            <v>5526</v>
          </cell>
        </row>
        <row r="6258">
          <cell r="C6258">
            <v>5527</v>
          </cell>
        </row>
        <row r="6259">
          <cell r="C6259">
            <v>5531</v>
          </cell>
        </row>
        <row r="6260">
          <cell r="C6260">
            <v>5532</v>
          </cell>
        </row>
        <row r="6261">
          <cell r="C6261">
            <v>5551</v>
          </cell>
        </row>
        <row r="6262">
          <cell r="C6262">
            <v>5552</v>
          </cell>
        </row>
        <row r="6263">
          <cell r="C6263">
            <v>5553</v>
          </cell>
        </row>
        <row r="6264">
          <cell r="C6264">
            <v>5554</v>
          </cell>
        </row>
        <row r="6265">
          <cell r="C6265">
            <v>5555</v>
          </cell>
        </row>
        <row r="6266">
          <cell r="C6266">
            <v>5559</v>
          </cell>
        </row>
        <row r="6267">
          <cell r="C6267">
            <v>5581</v>
          </cell>
        </row>
        <row r="6268">
          <cell r="C6268">
            <v>5582</v>
          </cell>
        </row>
        <row r="6269">
          <cell r="C6269">
            <v>5584</v>
          </cell>
        </row>
        <row r="6270">
          <cell r="C6270">
            <v>5586</v>
          </cell>
        </row>
        <row r="6271">
          <cell r="C6271">
            <v>5588</v>
          </cell>
        </row>
        <row r="6272">
          <cell r="C6272">
            <v>5711</v>
          </cell>
        </row>
        <row r="6273">
          <cell r="C6273">
            <v>5712</v>
          </cell>
        </row>
        <row r="6274">
          <cell r="C6274">
            <v>5713</v>
          </cell>
        </row>
        <row r="6275">
          <cell r="C6275">
            <v>5721</v>
          </cell>
        </row>
        <row r="6276">
          <cell r="C6276">
            <v>5722</v>
          </cell>
        </row>
        <row r="6277">
          <cell r="C6277">
            <v>5723</v>
          </cell>
        </row>
        <row r="6278">
          <cell r="C6278">
            <v>5724</v>
          </cell>
        </row>
        <row r="6279">
          <cell r="C6279">
            <v>5731</v>
          </cell>
        </row>
        <row r="6280">
          <cell r="C6280">
            <v>5732</v>
          </cell>
        </row>
        <row r="6281">
          <cell r="C6281">
            <v>5733</v>
          </cell>
        </row>
        <row r="6282">
          <cell r="C6282">
            <v>5754</v>
          </cell>
        </row>
        <row r="6283">
          <cell r="C6283">
            <v>5759</v>
          </cell>
        </row>
        <row r="6284">
          <cell r="C6284">
            <v>5782</v>
          </cell>
        </row>
        <row r="6285">
          <cell r="C6285">
            <v>5786</v>
          </cell>
        </row>
        <row r="6286">
          <cell r="C6286">
            <v>5788</v>
          </cell>
        </row>
        <row r="6287">
          <cell r="C6287">
            <v>5811</v>
          </cell>
        </row>
        <row r="6288">
          <cell r="C6288">
            <v>5821</v>
          </cell>
        </row>
        <row r="6289">
          <cell r="C6289">
            <v>5831</v>
          </cell>
        </row>
        <row r="6290">
          <cell r="C6290">
            <v>5911</v>
          </cell>
        </row>
        <row r="6291">
          <cell r="C6291">
            <v>5921</v>
          </cell>
        </row>
        <row r="6292">
          <cell r="C6292">
            <v>5922</v>
          </cell>
        </row>
        <row r="6293">
          <cell r="C6293">
            <v>5924</v>
          </cell>
        </row>
        <row r="6294">
          <cell r="C6294">
            <v>5931</v>
          </cell>
        </row>
        <row r="6295">
          <cell r="C6295">
            <v>5982</v>
          </cell>
        </row>
        <row r="6296">
          <cell r="C6296">
            <v>6011</v>
          </cell>
        </row>
        <row r="6297">
          <cell r="C6297">
            <v>6021</v>
          </cell>
        </row>
        <row r="6298">
          <cell r="C6298">
            <v>6022</v>
          </cell>
        </row>
        <row r="6299">
          <cell r="C6299">
            <v>6031</v>
          </cell>
        </row>
        <row r="6300">
          <cell r="C6300">
            <v>6060</v>
          </cell>
        </row>
        <row r="6301">
          <cell r="C6301">
            <v>6061</v>
          </cell>
        </row>
        <row r="6302">
          <cell r="C6302">
            <v>6062</v>
          </cell>
        </row>
        <row r="6303">
          <cell r="C6303">
            <v>6070</v>
          </cell>
        </row>
        <row r="6304">
          <cell r="C6304">
            <v>6091</v>
          </cell>
        </row>
        <row r="6305">
          <cell r="C6305">
            <v>6211</v>
          </cell>
        </row>
        <row r="6306">
          <cell r="C6306">
            <v>6221</v>
          </cell>
        </row>
        <row r="6307">
          <cell r="C6307">
            <v>6360</v>
          </cell>
        </row>
        <row r="6308">
          <cell r="C6308">
            <v>6363</v>
          </cell>
        </row>
        <row r="6309">
          <cell r="C6309">
            <v>6370</v>
          </cell>
        </row>
        <row r="6310">
          <cell r="C6310">
            <v>6451</v>
          </cell>
        </row>
        <row r="6311">
          <cell r="C6311">
            <v>6453</v>
          </cell>
        </row>
        <row r="6312">
          <cell r="C6312">
            <v>6511</v>
          </cell>
        </row>
        <row r="6313">
          <cell r="C6313">
            <v>6513</v>
          </cell>
        </row>
        <row r="6314">
          <cell r="C6314">
            <v>6521</v>
          </cell>
        </row>
        <row r="6315">
          <cell r="C6315">
            <v>6522</v>
          </cell>
        </row>
        <row r="6316">
          <cell r="C6316">
            <v>6523</v>
          </cell>
        </row>
        <row r="6317">
          <cell r="C6317">
            <v>6531</v>
          </cell>
        </row>
        <row r="6318">
          <cell r="C6318">
            <v>6551</v>
          </cell>
        </row>
        <row r="6319">
          <cell r="C6319">
            <v>6552</v>
          </cell>
        </row>
        <row r="6320">
          <cell r="C6320">
            <v>6671</v>
          </cell>
        </row>
        <row r="6321">
          <cell r="C6321">
            <v>6672</v>
          </cell>
        </row>
        <row r="6322">
          <cell r="C6322">
            <v>6673</v>
          </cell>
        </row>
        <row r="6323">
          <cell r="C6323">
            <v>6675</v>
          </cell>
        </row>
        <row r="6324">
          <cell r="C6324">
            <v>6677</v>
          </cell>
        </row>
        <row r="6325">
          <cell r="C6325">
            <v>6678</v>
          </cell>
        </row>
        <row r="6326">
          <cell r="C6326">
            <v>6680</v>
          </cell>
        </row>
        <row r="6327">
          <cell r="C6327">
            <v>6681</v>
          </cell>
        </row>
        <row r="6328">
          <cell r="C6328">
            <v>6682</v>
          </cell>
        </row>
        <row r="6329">
          <cell r="C6329">
            <v>6692</v>
          </cell>
        </row>
        <row r="6330">
          <cell r="C6330">
            <v>6751</v>
          </cell>
        </row>
        <row r="6331">
          <cell r="C6331">
            <v>6760</v>
          </cell>
        </row>
        <row r="6332">
          <cell r="C6332">
            <v>6761</v>
          </cell>
        </row>
        <row r="6333">
          <cell r="C6333">
            <v>6762</v>
          </cell>
        </row>
        <row r="6334">
          <cell r="C6334">
            <v>6772</v>
          </cell>
        </row>
        <row r="6335">
          <cell r="C6335">
            <v>6775</v>
          </cell>
        </row>
        <row r="6336">
          <cell r="C6336">
            <v>1111</v>
          </cell>
        </row>
        <row r="6337">
          <cell r="C6337">
            <v>1121</v>
          </cell>
        </row>
        <row r="6338">
          <cell r="C6338">
            <v>1122</v>
          </cell>
        </row>
        <row r="6339">
          <cell r="C6339">
            <v>1123</v>
          </cell>
        </row>
        <row r="6340">
          <cell r="C6340">
            <v>1131</v>
          </cell>
        </row>
        <row r="6341">
          <cell r="C6341">
            <v>1211</v>
          </cell>
        </row>
        <row r="6342">
          <cell r="C6342">
            <v>1221</v>
          </cell>
        </row>
        <row r="6343">
          <cell r="C6343">
            <v>1222</v>
          </cell>
        </row>
        <row r="6344">
          <cell r="C6344">
            <v>1223</v>
          </cell>
        </row>
        <row r="6345">
          <cell r="C6345">
            <v>1231</v>
          </cell>
        </row>
        <row r="6346">
          <cell r="C6346">
            <v>1311</v>
          </cell>
        </row>
        <row r="6347">
          <cell r="C6347">
            <v>1321</v>
          </cell>
        </row>
        <row r="6348">
          <cell r="C6348">
            <v>1322</v>
          </cell>
        </row>
        <row r="6349">
          <cell r="C6349">
            <v>1331</v>
          </cell>
        </row>
        <row r="6350">
          <cell r="C6350">
            <v>1409</v>
          </cell>
        </row>
        <row r="6351">
          <cell r="C6351">
            <v>1511</v>
          </cell>
        </row>
        <row r="6352">
          <cell r="C6352">
            <v>1521</v>
          </cell>
        </row>
        <row r="6353">
          <cell r="C6353">
            <v>1522</v>
          </cell>
        </row>
        <row r="6354">
          <cell r="C6354">
            <v>1523</v>
          </cell>
        </row>
        <row r="6355">
          <cell r="C6355">
            <v>1531</v>
          </cell>
        </row>
        <row r="6356">
          <cell r="C6356">
            <v>1611</v>
          </cell>
        </row>
        <row r="6357">
          <cell r="C6357">
            <v>1621</v>
          </cell>
        </row>
        <row r="6358">
          <cell r="C6358">
            <v>1622</v>
          </cell>
        </row>
        <row r="6359">
          <cell r="C6359">
            <v>1623</v>
          </cell>
        </row>
        <row r="6360">
          <cell r="C6360">
            <v>1631</v>
          </cell>
        </row>
        <row r="6361">
          <cell r="C6361">
            <v>1811</v>
          </cell>
        </row>
        <row r="6362">
          <cell r="C6362">
            <v>1813</v>
          </cell>
        </row>
        <row r="6363">
          <cell r="C6363">
            <v>1821</v>
          </cell>
        </row>
        <row r="6364">
          <cell r="C6364">
            <v>1822</v>
          </cell>
        </row>
        <row r="6365">
          <cell r="C6365">
            <v>1823</v>
          </cell>
        </row>
        <row r="6366">
          <cell r="C6366">
            <v>1824</v>
          </cell>
        </row>
        <row r="6367">
          <cell r="C6367">
            <v>1831</v>
          </cell>
        </row>
        <row r="6368">
          <cell r="C6368">
            <v>1832</v>
          </cell>
        </row>
        <row r="6369">
          <cell r="C6369">
            <v>1882</v>
          </cell>
        </row>
        <row r="6370">
          <cell r="C6370">
            <v>1911</v>
          </cell>
        </row>
        <row r="6371">
          <cell r="C6371">
            <v>1921</v>
          </cell>
        </row>
        <row r="6372">
          <cell r="C6372">
            <v>1922</v>
          </cell>
        </row>
        <row r="6373">
          <cell r="C6373">
            <v>1923</v>
          </cell>
        </row>
        <row r="6374">
          <cell r="C6374">
            <v>1931</v>
          </cell>
        </row>
        <row r="6375">
          <cell r="C6375">
            <v>2011</v>
          </cell>
        </row>
        <row r="6376">
          <cell r="C6376">
            <v>2021</v>
          </cell>
        </row>
        <row r="6377">
          <cell r="C6377">
            <v>2022</v>
          </cell>
        </row>
        <row r="6378">
          <cell r="C6378">
            <v>2023</v>
          </cell>
        </row>
        <row r="6379">
          <cell r="C6379">
            <v>2093</v>
          </cell>
        </row>
        <row r="6380">
          <cell r="C6380">
            <v>2123</v>
          </cell>
        </row>
        <row r="6381">
          <cell r="C6381">
            <v>2211</v>
          </cell>
        </row>
        <row r="6382">
          <cell r="C6382">
            <v>2323</v>
          </cell>
        </row>
        <row r="6383">
          <cell r="C6383">
            <v>2511</v>
          </cell>
        </row>
        <row r="6384">
          <cell r="C6384">
            <v>2521</v>
          </cell>
        </row>
        <row r="6385">
          <cell r="C6385">
            <v>2522</v>
          </cell>
        </row>
        <row r="6386">
          <cell r="C6386">
            <v>2523</v>
          </cell>
        </row>
        <row r="6387">
          <cell r="C6387">
            <v>2524</v>
          </cell>
        </row>
        <row r="6388">
          <cell r="C6388">
            <v>2531</v>
          </cell>
        </row>
        <row r="6389">
          <cell r="C6389">
            <v>2582</v>
          </cell>
        </row>
        <row r="6390">
          <cell r="C6390">
            <v>2584</v>
          </cell>
        </row>
        <row r="6391">
          <cell r="C6391">
            <v>2951</v>
          </cell>
        </row>
        <row r="6392">
          <cell r="C6392">
            <v>2952</v>
          </cell>
        </row>
        <row r="6393">
          <cell r="C6393">
            <v>2981</v>
          </cell>
        </row>
        <row r="6394">
          <cell r="C6394">
            <v>2982</v>
          </cell>
        </row>
        <row r="6395">
          <cell r="C6395">
            <v>3011</v>
          </cell>
        </row>
        <row r="6396">
          <cell r="C6396">
            <v>3013</v>
          </cell>
        </row>
        <row r="6397">
          <cell r="C6397">
            <v>3021</v>
          </cell>
        </row>
        <row r="6398">
          <cell r="C6398">
            <v>3022</v>
          </cell>
        </row>
        <row r="6399">
          <cell r="C6399">
            <v>3023</v>
          </cell>
        </row>
        <row r="6400">
          <cell r="C6400">
            <v>3024</v>
          </cell>
        </row>
        <row r="6401">
          <cell r="C6401">
            <v>3026</v>
          </cell>
        </row>
        <row r="6402">
          <cell r="C6402">
            <v>3027</v>
          </cell>
        </row>
        <row r="6403">
          <cell r="C6403">
            <v>3031</v>
          </cell>
        </row>
        <row r="6404">
          <cell r="C6404">
            <v>3032</v>
          </cell>
        </row>
        <row r="6405">
          <cell r="C6405">
            <v>3054</v>
          </cell>
        </row>
        <row r="6406">
          <cell r="C6406">
            <v>3055</v>
          </cell>
        </row>
        <row r="6407">
          <cell r="C6407">
            <v>3081</v>
          </cell>
        </row>
        <row r="6408">
          <cell r="C6408">
            <v>3082</v>
          </cell>
        </row>
        <row r="6409">
          <cell r="C6409">
            <v>3083</v>
          </cell>
        </row>
        <row r="6410">
          <cell r="C6410">
            <v>3084</v>
          </cell>
        </row>
        <row r="6411">
          <cell r="C6411">
            <v>3086</v>
          </cell>
        </row>
        <row r="6412">
          <cell r="C6412">
            <v>3088</v>
          </cell>
        </row>
        <row r="6413">
          <cell r="C6413">
            <v>3093</v>
          </cell>
        </row>
        <row r="6414">
          <cell r="C6414">
            <v>3140</v>
          </cell>
        </row>
        <row r="6415">
          <cell r="C6415">
            <v>3141</v>
          </cell>
        </row>
        <row r="6416">
          <cell r="C6416">
            <v>3240</v>
          </cell>
        </row>
        <row r="6417">
          <cell r="C6417">
            <v>3241</v>
          </cell>
        </row>
        <row r="6418">
          <cell r="C6418">
            <v>3251</v>
          </cell>
        </row>
        <row r="6419">
          <cell r="C6419">
            <v>3252</v>
          </cell>
        </row>
        <row r="6420">
          <cell r="C6420">
            <v>3391</v>
          </cell>
        </row>
        <row r="6421">
          <cell r="C6421">
            <v>3392</v>
          </cell>
        </row>
        <row r="6422">
          <cell r="C6422">
            <v>3393</v>
          </cell>
        </row>
        <row r="6423">
          <cell r="C6423">
            <v>3411</v>
          </cell>
        </row>
        <row r="6424">
          <cell r="C6424">
            <v>3413</v>
          </cell>
        </row>
        <row r="6425">
          <cell r="C6425">
            <v>3421</v>
          </cell>
        </row>
        <row r="6426">
          <cell r="C6426">
            <v>3422</v>
          </cell>
        </row>
        <row r="6427">
          <cell r="C6427">
            <v>3423</v>
          </cell>
        </row>
        <row r="6428">
          <cell r="C6428">
            <v>3431</v>
          </cell>
        </row>
        <row r="6429">
          <cell r="C6429">
            <v>3451</v>
          </cell>
        </row>
        <row r="6430">
          <cell r="C6430">
            <v>3511</v>
          </cell>
        </row>
        <row r="6431">
          <cell r="C6431">
            <v>3522</v>
          </cell>
        </row>
        <row r="6432">
          <cell r="C6432">
            <v>3660</v>
          </cell>
        </row>
        <row r="6433">
          <cell r="C6433">
            <v>3760</v>
          </cell>
        </row>
        <row r="6434">
          <cell r="C6434">
            <v>3761</v>
          </cell>
        </row>
        <row r="6435">
          <cell r="C6435">
            <v>3762</v>
          </cell>
        </row>
        <row r="6436">
          <cell r="C6436">
            <v>3763</v>
          </cell>
        </row>
        <row r="6437">
          <cell r="C6437">
            <v>3764</v>
          </cell>
        </row>
        <row r="6438">
          <cell r="C6438">
            <v>3780</v>
          </cell>
        </row>
        <row r="6439">
          <cell r="C6439">
            <v>3792</v>
          </cell>
        </row>
        <row r="6440">
          <cell r="C6440">
            <v>3793</v>
          </cell>
        </row>
        <row r="6441">
          <cell r="C6441">
            <v>3811</v>
          </cell>
        </row>
        <row r="6442">
          <cell r="C6442">
            <v>4011</v>
          </cell>
        </row>
        <row r="6443">
          <cell r="C6443">
            <v>4024</v>
          </cell>
        </row>
        <row r="6444">
          <cell r="C6444">
            <v>4031</v>
          </cell>
        </row>
        <row r="6445">
          <cell r="C6445">
            <v>4054</v>
          </cell>
        </row>
        <row r="6446">
          <cell r="C6446">
            <v>4059</v>
          </cell>
        </row>
        <row r="6447">
          <cell r="C6447">
            <v>4140</v>
          </cell>
        </row>
        <row r="6448">
          <cell r="C6448">
            <v>4141</v>
          </cell>
        </row>
        <row r="6449">
          <cell r="C6449">
            <v>4160</v>
          </cell>
        </row>
        <row r="6450">
          <cell r="C6450">
            <v>4260</v>
          </cell>
        </row>
        <row r="6451">
          <cell r="C6451">
            <v>4261</v>
          </cell>
        </row>
        <row r="6452">
          <cell r="C6452">
            <v>4262</v>
          </cell>
        </row>
        <row r="6453">
          <cell r="C6453">
            <v>4360</v>
          </cell>
        </row>
        <row r="6454">
          <cell r="C6454">
            <v>4361</v>
          </cell>
        </row>
        <row r="6455">
          <cell r="C6455">
            <v>4362</v>
          </cell>
        </row>
        <row r="6456">
          <cell r="C6456">
            <v>4364</v>
          </cell>
        </row>
        <row r="6457">
          <cell r="C6457">
            <v>4531</v>
          </cell>
        </row>
        <row r="6458">
          <cell r="C6458">
            <v>4582</v>
          </cell>
        </row>
        <row r="6459">
          <cell r="C6459">
            <v>4611</v>
          </cell>
        </row>
        <row r="6460">
          <cell r="C6460">
            <v>4621</v>
          </cell>
        </row>
        <row r="6461">
          <cell r="C6461">
            <v>4622</v>
          </cell>
        </row>
        <row r="6462">
          <cell r="C6462">
            <v>4623</v>
          </cell>
        </row>
        <row r="6463">
          <cell r="C6463">
            <v>4631</v>
          </cell>
        </row>
        <row r="6464">
          <cell r="C6464">
            <v>4711</v>
          </cell>
        </row>
        <row r="6465">
          <cell r="C6465">
            <v>4713</v>
          </cell>
        </row>
        <row r="6466">
          <cell r="C6466">
            <v>4721</v>
          </cell>
        </row>
        <row r="6467">
          <cell r="C6467">
            <v>4722</v>
          </cell>
        </row>
        <row r="6468">
          <cell r="C6468">
            <v>4731</v>
          </cell>
        </row>
        <row r="6469">
          <cell r="C6469">
            <v>4892</v>
          </cell>
        </row>
        <row r="6470">
          <cell r="C6470">
            <v>4893</v>
          </cell>
        </row>
        <row r="6471">
          <cell r="C6471">
            <v>4931</v>
          </cell>
        </row>
        <row r="6472">
          <cell r="C6472">
            <v>5011</v>
          </cell>
        </row>
        <row r="6473">
          <cell r="C6473">
            <v>5013</v>
          </cell>
        </row>
        <row r="6474">
          <cell r="C6474">
            <v>5022</v>
          </cell>
        </row>
        <row r="6475">
          <cell r="C6475">
            <v>5054</v>
          </cell>
        </row>
        <row r="6476">
          <cell r="C6476">
            <v>5055</v>
          </cell>
        </row>
        <row r="6477">
          <cell r="C6477">
            <v>5059</v>
          </cell>
        </row>
        <row r="6478">
          <cell r="C6478">
            <v>5111</v>
          </cell>
        </row>
        <row r="6479">
          <cell r="C6479">
            <v>5112</v>
          </cell>
        </row>
        <row r="6480">
          <cell r="C6480">
            <v>5113</v>
          </cell>
        </row>
        <row r="6481">
          <cell r="C6481">
            <v>5121</v>
          </cell>
        </row>
        <row r="6482">
          <cell r="C6482">
            <v>5122</v>
          </cell>
        </row>
        <row r="6483">
          <cell r="C6483">
            <v>5123</v>
          </cell>
        </row>
        <row r="6484">
          <cell r="C6484">
            <v>5124</v>
          </cell>
        </row>
        <row r="6485">
          <cell r="C6485">
            <v>5126</v>
          </cell>
        </row>
        <row r="6486">
          <cell r="C6486">
            <v>5127</v>
          </cell>
        </row>
        <row r="6487">
          <cell r="C6487">
            <v>5131</v>
          </cell>
        </row>
        <row r="6488">
          <cell r="C6488">
            <v>5132</v>
          </cell>
        </row>
        <row r="6489">
          <cell r="C6489">
            <v>5133</v>
          </cell>
        </row>
        <row r="6490">
          <cell r="C6490">
            <v>5181</v>
          </cell>
        </row>
        <row r="6491">
          <cell r="C6491">
            <v>5182</v>
          </cell>
        </row>
        <row r="6492">
          <cell r="C6492">
            <v>5183</v>
          </cell>
        </row>
        <row r="6493">
          <cell r="C6493">
            <v>5184</v>
          </cell>
        </row>
        <row r="6494">
          <cell r="C6494">
            <v>5186</v>
          </cell>
        </row>
        <row r="6495">
          <cell r="C6495">
            <v>5188</v>
          </cell>
        </row>
        <row r="6496">
          <cell r="C6496">
            <v>5211</v>
          </cell>
        </row>
        <row r="6497">
          <cell r="C6497">
            <v>5221</v>
          </cell>
        </row>
        <row r="6498">
          <cell r="C6498">
            <v>5222</v>
          </cell>
        </row>
        <row r="6499">
          <cell r="C6499">
            <v>5223</v>
          </cell>
        </row>
        <row r="6500">
          <cell r="C6500">
            <v>5231</v>
          </cell>
        </row>
        <row r="6501">
          <cell r="C6501">
            <v>5311</v>
          </cell>
        </row>
        <row r="6502">
          <cell r="C6502">
            <v>5313</v>
          </cell>
        </row>
        <row r="6503">
          <cell r="C6503">
            <v>5321</v>
          </cell>
        </row>
        <row r="6504">
          <cell r="C6504">
            <v>5322</v>
          </cell>
        </row>
        <row r="6505">
          <cell r="C6505">
            <v>5323</v>
          </cell>
        </row>
        <row r="6506">
          <cell r="C6506">
            <v>5324</v>
          </cell>
        </row>
        <row r="6507">
          <cell r="C6507">
            <v>5331</v>
          </cell>
        </row>
        <row r="6508">
          <cell r="C6508">
            <v>5382</v>
          </cell>
        </row>
        <row r="6509">
          <cell r="C6509">
            <v>5391</v>
          </cell>
        </row>
        <row r="6510">
          <cell r="C6510">
            <v>5394</v>
          </cell>
        </row>
        <row r="6511">
          <cell r="C6511">
            <v>5411</v>
          </cell>
        </row>
        <row r="6512">
          <cell r="C6512">
            <v>5413</v>
          </cell>
        </row>
        <row r="6513">
          <cell r="C6513">
            <v>5422</v>
          </cell>
        </row>
        <row r="6514">
          <cell r="C6514">
            <v>5431</v>
          </cell>
        </row>
        <row r="6515">
          <cell r="C6515">
            <v>5511</v>
          </cell>
        </row>
        <row r="6516">
          <cell r="C6516">
            <v>5512</v>
          </cell>
        </row>
        <row r="6517">
          <cell r="C6517">
            <v>5513</v>
          </cell>
        </row>
        <row r="6518">
          <cell r="C6518">
            <v>5517</v>
          </cell>
        </row>
        <row r="6519">
          <cell r="C6519">
            <v>5521</v>
          </cell>
        </row>
        <row r="6520">
          <cell r="C6520">
            <v>5522</v>
          </cell>
        </row>
        <row r="6521">
          <cell r="C6521">
            <v>5523</v>
          </cell>
        </row>
        <row r="6522">
          <cell r="C6522">
            <v>5524</v>
          </cell>
        </row>
        <row r="6523">
          <cell r="C6523">
            <v>5526</v>
          </cell>
        </row>
        <row r="6524">
          <cell r="C6524">
            <v>5531</v>
          </cell>
        </row>
        <row r="6525">
          <cell r="C6525">
            <v>5532</v>
          </cell>
        </row>
        <row r="6526">
          <cell r="C6526">
            <v>5533</v>
          </cell>
        </row>
        <row r="6527">
          <cell r="C6527">
            <v>5551</v>
          </cell>
        </row>
        <row r="6528">
          <cell r="C6528">
            <v>5552</v>
          </cell>
        </row>
        <row r="6529">
          <cell r="C6529">
            <v>5553</v>
          </cell>
        </row>
        <row r="6530">
          <cell r="C6530">
            <v>5554</v>
          </cell>
        </row>
        <row r="6531">
          <cell r="C6531">
            <v>5555</v>
          </cell>
        </row>
        <row r="6532">
          <cell r="C6532">
            <v>5559</v>
          </cell>
        </row>
        <row r="6533">
          <cell r="C6533">
            <v>5581</v>
          </cell>
        </row>
        <row r="6534">
          <cell r="C6534">
            <v>5582</v>
          </cell>
        </row>
        <row r="6535">
          <cell r="C6535">
            <v>5583</v>
          </cell>
        </row>
        <row r="6536">
          <cell r="C6536">
            <v>5584</v>
          </cell>
        </row>
        <row r="6537">
          <cell r="C6537">
            <v>5586</v>
          </cell>
        </row>
        <row r="6538">
          <cell r="C6538">
            <v>5588</v>
          </cell>
        </row>
        <row r="6539">
          <cell r="C6539">
            <v>5611</v>
          </cell>
        </row>
        <row r="6540">
          <cell r="C6540">
            <v>5621</v>
          </cell>
        </row>
        <row r="6541">
          <cell r="C6541">
            <v>5711</v>
          </cell>
        </row>
        <row r="6542">
          <cell r="C6542">
            <v>5712</v>
          </cell>
        </row>
        <row r="6543">
          <cell r="C6543">
            <v>5713</v>
          </cell>
        </row>
        <row r="6544">
          <cell r="C6544">
            <v>5721</v>
          </cell>
        </row>
        <row r="6545">
          <cell r="C6545">
            <v>5722</v>
          </cell>
        </row>
        <row r="6546">
          <cell r="C6546">
            <v>5723</v>
          </cell>
        </row>
        <row r="6547">
          <cell r="C6547">
            <v>5724</v>
          </cell>
        </row>
        <row r="6548">
          <cell r="C6548">
            <v>5727</v>
          </cell>
        </row>
        <row r="6549">
          <cell r="C6549">
            <v>5731</v>
          </cell>
        </row>
        <row r="6550">
          <cell r="C6550">
            <v>5732</v>
          </cell>
        </row>
        <row r="6551">
          <cell r="C6551">
            <v>5733</v>
          </cell>
        </row>
        <row r="6552">
          <cell r="C6552">
            <v>5754</v>
          </cell>
        </row>
        <row r="6553">
          <cell r="C6553">
            <v>5759</v>
          </cell>
        </row>
        <row r="6554">
          <cell r="C6554">
            <v>5782</v>
          </cell>
        </row>
        <row r="6555">
          <cell r="C6555">
            <v>5786</v>
          </cell>
        </row>
        <row r="6556">
          <cell r="C6556">
            <v>5788</v>
          </cell>
        </row>
        <row r="6557">
          <cell r="C6557">
            <v>5811</v>
          </cell>
        </row>
        <row r="6558">
          <cell r="C6558">
            <v>5831</v>
          </cell>
        </row>
        <row r="6559">
          <cell r="C6559">
            <v>5911</v>
          </cell>
        </row>
        <row r="6560">
          <cell r="C6560">
            <v>5921</v>
          </cell>
        </row>
        <row r="6561">
          <cell r="C6561">
            <v>5922</v>
          </cell>
        </row>
        <row r="6562">
          <cell r="C6562">
            <v>5924</v>
          </cell>
        </row>
        <row r="6563">
          <cell r="C6563">
            <v>5931</v>
          </cell>
        </row>
        <row r="6564">
          <cell r="C6564">
            <v>5952</v>
          </cell>
        </row>
        <row r="6565">
          <cell r="C6565">
            <v>5982</v>
          </cell>
        </row>
        <row r="6566">
          <cell r="C6566">
            <v>6011</v>
          </cell>
        </row>
        <row r="6567">
          <cell r="C6567">
            <v>6013</v>
          </cell>
        </row>
        <row r="6568">
          <cell r="C6568">
            <v>6021</v>
          </cell>
        </row>
        <row r="6569">
          <cell r="C6569">
            <v>6022</v>
          </cell>
        </row>
        <row r="6570">
          <cell r="C6570">
            <v>6031</v>
          </cell>
        </row>
        <row r="6571">
          <cell r="C6571">
            <v>6060</v>
          </cell>
        </row>
        <row r="6572">
          <cell r="C6572">
            <v>6061</v>
          </cell>
        </row>
        <row r="6573">
          <cell r="C6573">
            <v>6062</v>
          </cell>
        </row>
        <row r="6574">
          <cell r="C6574">
            <v>6063</v>
          </cell>
        </row>
        <row r="6575">
          <cell r="C6575">
            <v>6070</v>
          </cell>
        </row>
        <row r="6576">
          <cell r="C6576">
            <v>6091</v>
          </cell>
        </row>
        <row r="6577">
          <cell r="C6577">
            <v>6121</v>
          </cell>
        </row>
        <row r="6578">
          <cell r="C6578">
            <v>6122</v>
          </cell>
        </row>
        <row r="6579">
          <cell r="C6579">
            <v>6123</v>
          </cell>
        </row>
        <row r="6580">
          <cell r="C6580">
            <v>6131</v>
          </cell>
        </row>
        <row r="6581">
          <cell r="C6581">
            <v>6211</v>
          </cell>
        </row>
        <row r="6582">
          <cell r="C6582">
            <v>6221</v>
          </cell>
        </row>
        <row r="6583">
          <cell r="C6583">
            <v>6231</v>
          </cell>
        </row>
        <row r="6584">
          <cell r="C6584">
            <v>6360</v>
          </cell>
        </row>
        <row r="6585">
          <cell r="C6585">
            <v>6361</v>
          </cell>
        </row>
        <row r="6586">
          <cell r="C6586">
            <v>6363</v>
          </cell>
        </row>
        <row r="6587">
          <cell r="C6587">
            <v>6370</v>
          </cell>
        </row>
        <row r="6588">
          <cell r="C6588">
            <v>6391</v>
          </cell>
        </row>
        <row r="6589">
          <cell r="C6589">
            <v>6451</v>
          </cell>
        </row>
        <row r="6590">
          <cell r="C6590">
            <v>6453</v>
          </cell>
        </row>
        <row r="6591">
          <cell r="C6591">
            <v>6511</v>
          </cell>
        </row>
        <row r="6592">
          <cell r="C6592">
            <v>6513</v>
          </cell>
        </row>
        <row r="6593">
          <cell r="C6593">
            <v>6521</v>
          </cell>
        </row>
        <row r="6594">
          <cell r="C6594">
            <v>6522</v>
          </cell>
        </row>
        <row r="6595">
          <cell r="C6595">
            <v>6523</v>
          </cell>
        </row>
        <row r="6596">
          <cell r="C6596">
            <v>6531</v>
          </cell>
        </row>
        <row r="6597">
          <cell r="C6597">
            <v>6551</v>
          </cell>
        </row>
        <row r="6598">
          <cell r="C6598">
            <v>6552</v>
          </cell>
        </row>
        <row r="6599">
          <cell r="C6599">
            <v>6651</v>
          </cell>
        </row>
        <row r="6600">
          <cell r="C6600">
            <v>6652</v>
          </cell>
        </row>
        <row r="6601">
          <cell r="C6601">
            <v>6671</v>
          </cell>
        </row>
        <row r="6602">
          <cell r="C6602">
            <v>6672</v>
          </cell>
        </row>
        <row r="6603">
          <cell r="C6603">
            <v>6675</v>
          </cell>
        </row>
        <row r="6604">
          <cell r="C6604">
            <v>6677</v>
          </cell>
        </row>
        <row r="6605">
          <cell r="C6605">
            <v>6678</v>
          </cell>
        </row>
        <row r="6606">
          <cell r="C6606">
            <v>6680</v>
          </cell>
        </row>
        <row r="6607">
          <cell r="C6607">
            <v>6681</v>
          </cell>
        </row>
        <row r="6608">
          <cell r="C6608">
            <v>6682</v>
          </cell>
        </row>
        <row r="6609">
          <cell r="C6609">
            <v>6760</v>
          </cell>
        </row>
        <row r="6610">
          <cell r="C6610">
            <v>6761</v>
          </cell>
        </row>
        <row r="6611">
          <cell r="C6611">
            <v>6762</v>
          </cell>
        </row>
        <row r="6612">
          <cell r="C6612">
            <v>6772</v>
          </cell>
        </row>
        <row r="6613">
          <cell r="C6613">
            <v>6775</v>
          </cell>
        </row>
        <row r="6614">
          <cell r="C6614">
            <v>1111</v>
          </cell>
        </row>
        <row r="6615">
          <cell r="C6615">
            <v>1121</v>
          </cell>
        </row>
        <row r="6616">
          <cell r="C6616">
            <v>1122</v>
          </cell>
        </row>
        <row r="6617">
          <cell r="C6617">
            <v>1123</v>
          </cell>
        </row>
        <row r="6618">
          <cell r="C6618">
            <v>1131</v>
          </cell>
        </row>
        <row r="6619">
          <cell r="C6619">
            <v>1211</v>
          </cell>
        </row>
        <row r="6620">
          <cell r="C6620">
            <v>1221</v>
          </cell>
        </row>
        <row r="6621">
          <cell r="C6621">
            <v>1222</v>
          </cell>
        </row>
        <row r="6622">
          <cell r="C6622">
            <v>1223</v>
          </cell>
        </row>
        <row r="6623">
          <cell r="C6623">
            <v>1224</v>
          </cell>
        </row>
        <row r="6624">
          <cell r="C6624">
            <v>1227</v>
          </cell>
        </row>
        <row r="6625">
          <cell r="C6625">
            <v>1231</v>
          </cell>
        </row>
        <row r="6626">
          <cell r="C6626">
            <v>1282</v>
          </cell>
        </row>
        <row r="6627">
          <cell r="C6627">
            <v>1283</v>
          </cell>
        </row>
        <row r="6628">
          <cell r="C6628">
            <v>1311</v>
          </cell>
        </row>
        <row r="6629">
          <cell r="C6629">
            <v>1313</v>
          </cell>
        </row>
        <row r="6630">
          <cell r="C6630">
            <v>1321</v>
          </cell>
        </row>
        <row r="6631">
          <cell r="C6631">
            <v>1322</v>
          </cell>
        </row>
        <row r="6632">
          <cell r="C6632">
            <v>1323</v>
          </cell>
        </row>
        <row r="6633">
          <cell r="C6633">
            <v>1324</v>
          </cell>
        </row>
        <row r="6634">
          <cell r="C6634">
            <v>1326</v>
          </cell>
        </row>
        <row r="6635">
          <cell r="C6635">
            <v>1331</v>
          </cell>
        </row>
        <row r="6636">
          <cell r="C6636">
            <v>1354</v>
          </cell>
        </row>
        <row r="6637">
          <cell r="C6637">
            <v>1382</v>
          </cell>
        </row>
        <row r="6638">
          <cell r="C6638">
            <v>1383</v>
          </cell>
        </row>
        <row r="6639">
          <cell r="C6639">
            <v>1386</v>
          </cell>
        </row>
        <row r="6640">
          <cell r="C6640">
            <v>1388</v>
          </cell>
        </row>
        <row r="6641">
          <cell r="C6641">
            <v>1406</v>
          </cell>
        </row>
        <row r="6642">
          <cell r="C6642">
            <v>1409</v>
          </cell>
        </row>
        <row r="6643">
          <cell r="C6643">
            <v>1422</v>
          </cell>
        </row>
        <row r="6644">
          <cell r="C6644">
            <v>1511</v>
          </cell>
        </row>
        <row r="6645">
          <cell r="C6645">
            <v>1521</v>
          </cell>
        </row>
        <row r="6646">
          <cell r="C6646">
            <v>1522</v>
          </cell>
        </row>
        <row r="6647">
          <cell r="C6647">
            <v>1523</v>
          </cell>
        </row>
        <row r="6648">
          <cell r="C6648">
            <v>1524</v>
          </cell>
        </row>
        <row r="6649">
          <cell r="C6649">
            <v>1526</v>
          </cell>
        </row>
        <row r="6650">
          <cell r="C6650">
            <v>1527</v>
          </cell>
        </row>
        <row r="6651">
          <cell r="C6651">
            <v>1531</v>
          </cell>
        </row>
        <row r="6652">
          <cell r="C6652">
            <v>1560</v>
          </cell>
        </row>
        <row r="6653">
          <cell r="C6653">
            <v>1561</v>
          </cell>
        </row>
        <row r="6654">
          <cell r="C6654">
            <v>1611</v>
          </cell>
        </row>
        <row r="6655">
          <cell r="C6655">
            <v>1621</v>
          </cell>
        </row>
        <row r="6656">
          <cell r="C6656">
            <v>1622</v>
          </cell>
        </row>
        <row r="6657">
          <cell r="C6657">
            <v>1623</v>
          </cell>
        </row>
        <row r="6658">
          <cell r="C6658">
            <v>1631</v>
          </cell>
        </row>
        <row r="6659">
          <cell r="C6659">
            <v>1811</v>
          </cell>
        </row>
        <row r="6660">
          <cell r="C6660">
            <v>1813</v>
          </cell>
        </row>
        <row r="6661">
          <cell r="C6661">
            <v>1817</v>
          </cell>
        </row>
        <row r="6662">
          <cell r="C6662">
            <v>1821</v>
          </cell>
        </row>
        <row r="6663">
          <cell r="C6663">
            <v>1822</v>
          </cell>
        </row>
        <row r="6664">
          <cell r="C6664">
            <v>1823</v>
          </cell>
        </row>
        <row r="6665">
          <cell r="C6665">
            <v>1824</v>
          </cell>
        </row>
        <row r="6666">
          <cell r="C6666">
            <v>1831</v>
          </cell>
        </row>
        <row r="6667">
          <cell r="C6667">
            <v>1832</v>
          </cell>
        </row>
        <row r="6668">
          <cell r="C6668">
            <v>1882</v>
          </cell>
        </row>
        <row r="6669">
          <cell r="C6669">
            <v>1884</v>
          </cell>
        </row>
        <row r="6670">
          <cell r="C6670">
            <v>1911</v>
          </cell>
        </row>
        <row r="6671">
          <cell r="C6671">
            <v>1921</v>
          </cell>
        </row>
        <row r="6672">
          <cell r="C6672">
            <v>1922</v>
          </cell>
        </row>
        <row r="6673">
          <cell r="C6673">
            <v>1923</v>
          </cell>
        </row>
        <row r="6674">
          <cell r="C6674">
            <v>1931</v>
          </cell>
        </row>
        <row r="6675">
          <cell r="C6675">
            <v>2011</v>
          </cell>
        </row>
        <row r="6676">
          <cell r="C6676">
            <v>2021</v>
          </cell>
        </row>
        <row r="6677">
          <cell r="C6677">
            <v>2022</v>
          </cell>
        </row>
        <row r="6678">
          <cell r="C6678">
            <v>2023</v>
          </cell>
        </row>
        <row r="6679">
          <cell r="C6679">
            <v>2093</v>
          </cell>
        </row>
        <row r="6680">
          <cell r="C6680">
            <v>2121</v>
          </cell>
        </row>
        <row r="6681">
          <cell r="C6681">
            <v>2122</v>
          </cell>
        </row>
        <row r="6682">
          <cell r="C6682">
            <v>2123</v>
          </cell>
        </row>
        <row r="6683">
          <cell r="C6683">
            <v>2131</v>
          </cell>
        </row>
        <row r="6684">
          <cell r="C6684">
            <v>2211</v>
          </cell>
        </row>
        <row r="6685">
          <cell r="C6685">
            <v>2221</v>
          </cell>
        </row>
        <row r="6686">
          <cell r="C6686">
            <v>2222</v>
          </cell>
        </row>
        <row r="6687">
          <cell r="C6687">
            <v>2223</v>
          </cell>
        </row>
        <row r="6688">
          <cell r="C6688">
            <v>2224</v>
          </cell>
        </row>
        <row r="6689">
          <cell r="C6689">
            <v>2227</v>
          </cell>
        </row>
        <row r="6690">
          <cell r="C6690">
            <v>2231</v>
          </cell>
        </row>
        <row r="6691">
          <cell r="C6691">
            <v>2283</v>
          </cell>
        </row>
        <row r="6692">
          <cell r="C6692">
            <v>2323</v>
          </cell>
        </row>
        <row r="6693">
          <cell r="C6693">
            <v>2324</v>
          </cell>
        </row>
        <row r="6694">
          <cell r="C6694">
            <v>2331</v>
          </cell>
        </row>
        <row r="6695">
          <cell r="C6695">
            <v>2411</v>
          </cell>
        </row>
        <row r="6696">
          <cell r="C6696">
            <v>2511</v>
          </cell>
        </row>
        <row r="6697">
          <cell r="C6697">
            <v>2521</v>
          </cell>
        </row>
        <row r="6698">
          <cell r="C6698">
            <v>2522</v>
          </cell>
        </row>
        <row r="6699">
          <cell r="C6699">
            <v>2523</v>
          </cell>
        </row>
        <row r="6700">
          <cell r="C6700">
            <v>2524</v>
          </cell>
        </row>
        <row r="6701">
          <cell r="C6701">
            <v>2531</v>
          </cell>
        </row>
        <row r="6702">
          <cell r="C6702">
            <v>2582</v>
          </cell>
        </row>
        <row r="6703">
          <cell r="C6703">
            <v>2584</v>
          </cell>
        </row>
        <row r="6704">
          <cell r="C6704">
            <v>2611</v>
          </cell>
        </row>
        <row r="6705">
          <cell r="C6705">
            <v>2621</v>
          </cell>
        </row>
        <row r="6706">
          <cell r="C6706">
            <v>2622</v>
          </cell>
        </row>
        <row r="6707">
          <cell r="C6707">
            <v>2631</v>
          </cell>
        </row>
        <row r="6708">
          <cell r="C6708">
            <v>2951</v>
          </cell>
        </row>
        <row r="6709">
          <cell r="C6709">
            <v>2952</v>
          </cell>
        </row>
        <row r="6710">
          <cell r="C6710">
            <v>2961</v>
          </cell>
        </row>
        <row r="6711">
          <cell r="C6711">
            <v>2962</v>
          </cell>
        </row>
        <row r="6712">
          <cell r="C6712">
            <v>2981</v>
          </cell>
        </row>
        <row r="6713">
          <cell r="C6713">
            <v>2982</v>
          </cell>
        </row>
        <row r="6714">
          <cell r="C6714">
            <v>3011</v>
          </cell>
        </row>
        <row r="6715">
          <cell r="C6715">
            <v>3013</v>
          </cell>
        </row>
        <row r="6716">
          <cell r="C6716">
            <v>3016</v>
          </cell>
        </row>
        <row r="6717">
          <cell r="C6717">
            <v>3021</v>
          </cell>
        </row>
        <row r="6718">
          <cell r="C6718">
            <v>3022</v>
          </cell>
        </row>
        <row r="6719">
          <cell r="C6719">
            <v>3023</v>
          </cell>
        </row>
        <row r="6720">
          <cell r="C6720">
            <v>3024</v>
          </cell>
        </row>
        <row r="6721">
          <cell r="C6721">
            <v>3026</v>
          </cell>
        </row>
        <row r="6722">
          <cell r="C6722">
            <v>3027</v>
          </cell>
        </row>
        <row r="6723">
          <cell r="C6723">
            <v>3031</v>
          </cell>
        </row>
        <row r="6724">
          <cell r="C6724">
            <v>3032</v>
          </cell>
        </row>
        <row r="6725">
          <cell r="C6725">
            <v>3042</v>
          </cell>
        </row>
        <row r="6726">
          <cell r="C6726">
            <v>3054</v>
          </cell>
        </row>
        <row r="6727">
          <cell r="C6727">
            <v>3055</v>
          </cell>
        </row>
        <row r="6728">
          <cell r="C6728">
            <v>3081</v>
          </cell>
        </row>
        <row r="6729">
          <cell r="C6729">
            <v>3082</v>
          </cell>
        </row>
        <row r="6730">
          <cell r="C6730">
            <v>3083</v>
          </cell>
        </row>
        <row r="6731">
          <cell r="C6731">
            <v>3084</v>
          </cell>
        </row>
        <row r="6732">
          <cell r="C6732">
            <v>3086</v>
          </cell>
        </row>
        <row r="6733">
          <cell r="C6733">
            <v>3088</v>
          </cell>
        </row>
        <row r="6734">
          <cell r="C6734">
            <v>3091</v>
          </cell>
        </row>
        <row r="6735">
          <cell r="C6735">
            <v>3093</v>
          </cell>
        </row>
        <row r="6736">
          <cell r="C6736">
            <v>3140</v>
          </cell>
        </row>
        <row r="6737">
          <cell r="C6737">
            <v>3141</v>
          </cell>
        </row>
        <row r="6738">
          <cell r="C6738">
            <v>3240</v>
          </cell>
        </row>
        <row r="6739">
          <cell r="C6739">
            <v>3241</v>
          </cell>
        </row>
        <row r="6740">
          <cell r="C6740">
            <v>3251</v>
          </cell>
        </row>
        <row r="6741">
          <cell r="C6741">
            <v>3252</v>
          </cell>
        </row>
        <row r="6742">
          <cell r="C6742">
            <v>3311</v>
          </cell>
        </row>
        <row r="6743">
          <cell r="C6743">
            <v>3391</v>
          </cell>
        </row>
        <row r="6744">
          <cell r="C6744">
            <v>3392</v>
          </cell>
        </row>
        <row r="6745">
          <cell r="C6745">
            <v>3393</v>
          </cell>
        </row>
        <row r="6746">
          <cell r="C6746">
            <v>3411</v>
          </cell>
        </row>
        <row r="6747">
          <cell r="C6747">
            <v>3412</v>
          </cell>
        </row>
        <row r="6748">
          <cell r="C6748">
            <v>3413</v>
          </cell>
        </row>
        <row r="6749">
          <cell r="C6749">
            <v>3421</v>
          </cell>
        </row>
        <row r="6750">
          <cell r="C6750">
            <v>3422</v>
          </cell>
        </row>
        <row r="6751">
          <cell r="C6751">
            <v>3423</v>
          </cell>
        </row>
        <row r="6752">
          <cell r="C6752">
            <v>3431</v>
          </cell>
        </row>
        <row r="6753">
          <cell r="C6753">
            <v>3451</v>
          </cell>
        </row>
        <row r="6754">
          <cell r="C6754">
            <v>3452</v>
          </cell>
        </row>
        <row r="6755">
          <cell r="C6755">
            <v>3453</v>
          </cell>
        </row>
        <row r="6756">
          <cell r="C6756">
            <v>3454</v>
          </cell>
        </row>
        <row r="6757">
          <cell r="C6757">
            <v>3511</v>
          </cell>
        </row>
        <row r="6758">
          <cell r="C6758">
            <v>3522</v>
          </cell>
        </row>
        <row r="6759">
          <cell r="C6759">
            <v>3591</v>
          </cell>
        </row>
        <row r="6760">
          <cell r="C6760">
            <v>3592</v>
          </cell>
        </row>
        <row r="6761">
          <cell r="C6761">
            <v>3660</v>
          </cell>
        </row>
        <row r="6762">
          <cell r="C6762">
            <v>3760</v>
          </cell>
        </row>
        <row r="6763">
          <cell r="C6763">
            <v>3761</v>
          </cell>
        </row>
        <row r="6764">
          <cell r="C6764">
            <v>3762</v>
          </cell>
        </row>
        <row r="6765">
          <cell r="C6765">
            <v>3763</v>
          </cell>
        </row>
        <row r="6766">
          <cell r="C6766">
            <v>3764</v>
          </cell>
        </row>
        <row r="6767">
          <cell r="C6767">
            <v>3780</v>
          </cell>
        </row>
        <row r="6768">
          <cell r="C6768">
            <v>3792</v>
          </cell>
        </row>
        <row r="6769">
          <cell r="C6769">
            <v>3793</v>
          </cell>
        </row>
        <row r="6770">
          <cell r="C6770">
            <v>4011</v>
          </cell>
        </row>
        <row r="6771">
          <cell r="C6771">
            <v>4012</v>
          </cell>
        </row>
        <row r="6772">
          <cell r="C6772">
            <v>4013</v>
          </cell>
        </row>
        <row r="6773">
          <cell r="C6773">
            <v>4021</v>
          </cell>
        </row>
        <row r="6774">
          <cell r="C6774">
            <v>4022</v>
          </cell>
        </row>
        <row r="6775">
          <cell r="C6775">
            <v>4023</v>
          </cell>
        </row>
        <row r="6776">
          <cell r="C6776">
            <v>4024</v>
          </cell>
        </row>
        <row r="6777">
          <cell r="C6777">
            <v>4031</v>
          </cell>
        </row>
        <row r="6778">
          <cell r="C6778">
            <v>4051</v>
          </cell>
        </row>
        <row r="6779">
          <cell r="C6779">
            <v>4052</v>
          </cell>
        </row>
        <row r="6780">
          <cell r="C6780">
            <v>4053</v>
          </cell>
        </row>
        <row r="6781">
          <cell r="C6781">
            <v>4054</v>
          </cell>
        </row>
        <row r="6782">
          <cell r="C6782">
            <v>4059</v>
          </cell>
        </row>
        <row r="6783">
          <cell r="C6783">
            <v>4140</v>
          </cell>
        </row>
        <row r="6784">
          <cell r="C6784">
            <v>4141</v>
          </cell>
        </row>
        <row r="6785">
          <cell r="C6785">
            <v>4160</v>
          </cell>
        </row>
        <row r="6786">
          <cell r="C6786">
            <v>4161</v>
          </cell>
        </row>
        <row r="6787">
          <cell r="C6787">
            <v>4190</v>
          </cell>
        </row>
        <row r="6788">
          <cell r="C6788">
            <v>4260</v>
          </cell>
        </row>
        <row r="6789">
          <cell r="C6789">
            <v>4261</v>
          </cell>
        </row>
        <row r="6790">
          <cell r="C6790">
            <v>4262</v>
          </cell>
        </row>
        <row r="6791">
          <cell r="C6791">
            <v>4360</v>
          </cell>
        </row>
        <row r="6792">
          <cell r="C6792">
            <v>4361</v>
          </cell>
        </row>
        <row r="6793">
          <cell r="C6793">
            <v>4362</v>
          </cell>
        </row>
        <row r="6794">
          <cell r="C6794">
            <v>4364</v>
          </cell>
        </row>
        <row r="6795">
          <cell r="C6795">
            <v>4421</v>
          </cell>
        </row>
        <row r="6796">
          <cell r="C6796">
            <v>4511</v>
          </cell>
        </row>
        <row r="6797">
          <cell r="C6797">
            <v>4521</v>
          </cell>
        </row>
        <row r="6798">
          <cell r="C6798">
            <v>4522</v>
          </cell>
        </row>
        <row r="6799">
          <cell r="C6799">
            <v>4523</v>
          </cell>
        </row>
        <row r="6800">
          <cell r="C6800">
            <v>4526</v>
          </cell>
        </row>
        <row r="6801">
          <cell r="C6801">
            <v>4531</v>
          </cell>
        </row>
        <row r="6802">
          <cell r="C6802">
            <v>4582</v>
          </cell>
        </row>
        <row r="6803">
          <cell r="C6803">
            <v>4611</v>
          </cell>
        </row>
        <row r="6804">
          <cell r="C6804">
            <v>4621</v>
          </cell>
        </row>
        <row r="6805">
          <cell r="C6805">
            <v>4622</v>
          </cell>
        </row>
        <row r="6806">
          <cell r="C6806">
            <v>4623</v>
          </cell>
        </row>
        <row r="6807">
          <cell r="C6807">
            <v>4631</v>
          </cell>
        </row>
        <row r="6808">
          <cell r="C6808">
            <v>4711</v>
          </cell>
        </row>
        <row r="6809">
          <cell r="C6809">
            <v>4713</v>
          </cell>
        </row>
        <row r="6810">
          <cell r="C6810">
            <v>4721</v>
          </cell>
        </row>
        <row r="6811">
          <cell r="C6811">
            <v>4722</v>
          </cell>
        </row>
        <row r="6812">
          <cell r="C6812">
            <v>4731</v>
          </cell>
        </row>
        <row r="6813">
          <cell r="C6813">
            <v>4891</v>
          </cell>
        </row>
        <row r="6814">
          <cell r="C6814">
            <v>4892</v>
          </cell>
        </row>
        <row r="6815">
          <cell r="C6815">
            <v>4893</v>
          </cell>
        </row>
        <row r="6816">
          <cell r="C6816">
            <v>4911</v>
          </cell>
        </row>
        <row r="6817">
          <cell r="C6817">
            <v>4921</v>
          </cell>
        </row>
        <row r="6818">
          <cell r="C6818">
            <v>4931</v>
          </cell>
        </row>
        <row r="6819">
          <cell r="C6819">
            <v>5011</v>
          </cell>
        </row>
        <row r="6820">
          <cell r="C6820">
            <v>5013</v>
          </cell>
        </row>
        <row r="6821">
          <cell r="C6821">
            <v>5054</v>
          </cell>
        </row>
        <row r="6822">
          <cell r="C6822">
            <v>5055</v>
          </cell>
        </row>
        <row r="6823">
          <cell r="C6823">
            <v>5059</v>
          </cell>
        </row>
        <row r="6824">
          <cell r="C6824">
            <v>5111</v>
          </cell>
        </row>
        <row r="6825">
          <cell r="C6825">
            <v>5112</v>
          </cell>
        </row>
        <row r="6826">
          <cell r="C6826">
            <v>5113</v>
          </cell>
        </row>
        <row r="6827">
          <cell r="C6827">
            <v>5117</v>
          </cell>
        </row>
        <row r="6828">
          <cell r="C6828">
            <v>5121</v>
          </cell>
        </row>
        <row r="6829">
          <cell r="C6829">
            <v>5122</v>
          </cell>
        </row>
        <row r="6830">
          <cell r="C6830">
            <v>5123</v>
          </cell>
        </row>
        <row r="6831">
          <cell r="C6831">
            <v>5124</v>
          </cell>
        </row>
        <row r="6832">
          <cell r="C6832">
            <v>5126</v>
          </cell>
        </row>
        <row r="6833">
          <cell r="C6833">
            <v>5127</v>
          </cell>
        </row>
        <row r="6834">
          <cell r="C6834">
            <v>5131</v>
          </cell>
        </row>
        <row r="6835">
          <cell r="C6835">
            <v>5132</v>
          </cell>
        </row>
        <row r="6836">
          <cell r="C6836">
            <v>5133</v>
          </cell>
        </row>
        <row r="6837">
          <cell r="C6837">
            <v>5181</v>
          </cell>
        </row>
        <row r="6838">
          <cell r="C6838">
            <v>5182</v>
          </cell>
        </row>
        <row r="6839">
          <cell r="C6839">
            <v>5183</v>
          </cell>
        </row>
        <row r="6840">
          <cell r="C6840">
            <v>5184</v>
          </cell>
        </row>
        <row r="6841">
          <cell r="C6841">
            <v>5186</v>
          </cell>
        </row>
        <row r="6842">
          <cell r="C6842">
            <v>5188</v>
          </cell>
        </row>
        <row r="6843">
          <cell r="C6843">
            <v>5211</v>
          </cell>
        </row>
        <row r="6844">
          <cell r="C6844">
            <v>5221</v>
          </cell>
        </row>
        <row r="6845">
          <cell r="C6845">
            <v>5222</v>
          </cell>
        </row>
        <row r="6846">
          <cell r="C6846">
            <v>5223</v>
          </cell>
        </row>
        <row r="6847">
          <cell r="C6847">
            <v>5224</v>
          </cell>
        </row>
        <row r="6848">
          <cell r="C6848">
            <v>5231</v>
          </cell>
        </row>
        <row r="6849">
          <cell r="C6849">
            <v>5311</v>
          </cell>
        </row>
        <row r="6850">
          <cell r="C6850">
            <v>5313</v>
          </cell>
        </row>
        <row r="6851">
          <cell r="C6851">
            <v>5321</v>
          </cell>
        </row>
        <row r="6852">
          <cell r="C6852">
            <v>5322</v>
          </cell>
        </row>
        <row r="6853">
          <cell r="C6853">
            <v>5323</v>
          </cell>
        </row>
        <row r="6854">
          <cell r="C6854">
            <v>5324</v>
          </cell>
        </row>
        <row r="6855">
          <cell r="C6855">
            <v>5331</v>
          </cell>
        </row>
        <row r="6856">
          <cell r="C6856">
            <v>5382</v>
          </cell>
        </row>
        <row r="6857">
          <cell r="C6857">
            <v>5391</v>
          </cell>
        </row>
        <row r="6858">
          <cell r="C6858">
            <v>5394</v>
          </cell>
        </row>
        <row r="6859">
          <cell r="C6859">
            <v>5411</v>
          </cell>
        </row>
        <row r="6860">
          <cell r="C6860">
            <v>5413</v>
          </cell>
        </row>
        <row r="6861">
          <cell r="C6861">
            <v>5421</v>
          </cell>
        </row>
        <row r="6862">
          <cell r="C6862">
            <v>5422</v>
          </cell>
        </row>
        <row r="6863">
          <cell r="C6863">
            <v>5431</v>
          </cell>
        </row>
        <row r="6864">
          <cell r="C6864">
            <v>5433</v>
          </cell>
        </row>
        <row r="6865">
          <cell r="C6865">
            <v>5511</v>
          </cell>
        </row>
        <row r="6866">
          <cell r="C6866">
            <v>5512</v>
          </cell>
        </row>
        <row r="6867">
          <cell r="C6867">
            <v>5513</v>
          </cell>
        </row>
        <row r="6868">
          <cell r="C6868">
            <v>5515</v>
          </cell>
        </row>
        <row r="6869">
          <cell r="C6869">
            <v>5516</v>
          </cell>
        </row>
        <row r="6870">
          <cell r="C6870">
            <v>5517</v>
          </cell>
        </row>
        <row r="6871">
          <cell r="C6871">
            <v>5521</v>
          </cell>
        </row>
        <row r="6872">
          <cell r="C6872">
            <v>5522</v>
          </cell>
        </row>
        <row r="6873">
          <cell r="C6873">
            <v>5523</v>
          </cell>
        </row>
        <row r="6874">
          <cell r="C6874">
            <v>5524</v>
          </cell>
        </row>
        <row r="6875">
          <cell r="C6875">
            <v>5526</v>
          </cell>
        </row>
        <row r="6876">
          <cell r="C6876">
            <v>5527</v>
          </cell>
        </row>
        <row r="6877">
          <cell r="C6877">
            <v>5531</v>
          </cell>
        </row>
        <row r="6878">
          <cell r="C6878">
            <v>5532</v>
          </cell>
        </row>
        <row r="6879">
          <cell r="C6879">
            <v>5533</v>
          </cell>
        </row>
        <row r="6880">
          <cell r="C6880">
            <v>5551</v>
          </cell>
        </row>
        <row r="6881">
          <cell r="C6881">
            <v>5552</v>
          </cell>
        </row>
        <row r="6882">
          <cell r="C6882">
            <v>5553</v>
          </cell>
        </row>
        <row r="6883">
          <cell r="C6883">
            <v>5554</v>
          </cell>
        </row>
        <row r="6884">
          <cell r="C6884">
            <v>5555</v>
          </cell>
        </row>
        <row r="6885">
          <cell r="C6885">
            <v>5559</v>
          </cell>
        </row>
        <row r="6886">
          <cell r="C6886">
            <v>5581</v>
          </cell>
        </row>
        <row r="6887">
          <cell r="C6887">
            <v>5582</v>
          </cell>
        </row>
        <row r="6888">
          <cell r="C6888">
            <v>5583</v>
          </cell>
        </row>
        <row r="6889">
          <cell r="C6889">
            <v>5584</v>
          </cell>
        </row>
        <row r="6890">
          <cell r="C6890">
            <v>5586</v>
          </cell>
        </row>
        <row r="6891">
          <cell r="C6891">
            <v>5588</v>
          </cell>
        </row>
        <row r="6892">
          <cell r="C6892">
            <v>5611</v>
          </cell>
        </row>
        <row r="6893">
          <cell r="C6893">
            <v>5621</v>
          </cell>
        </row>
        <row r="6894">
          <cell r="C6894">
            <v>5622</v>
          </cell>
        </row>
        <row r="6895">
          <cell r="C6895">
            <v>5623</v>
          </cell>
        </row>
        <row r="6896">
          <cell r="C6896">
            <v>5631</v>
          </cell>
        </row>
        <row r="6897">
          <cell r="C6897">
            <v>5711</v>
          </cell>
        </row>
        <row r="6898">
          <cell r="C6898">
            <v>5712</v>
          </cell>
        </row>
        <row r="6899">
          <cell r="C6899">
            <v>5713</v>
          </cell>
        </row>
        <row r="6900">
          <cell r="C6900">
            <v>5717</v>
          </cell>
        </row>
        <row r="6901">
          <cell r="C6901">
            <v>5721</v>
          </cell>
        </row>
        <row r="6902">
          <cell r="C6902">
            <v>5722</v>
          </cell>
        </row>
        <row r="6903">
          <cell r="C6903">
            <v>5723</v>
          </cell>
        </row>
        <row r="6904">
          <cell r="C6904">
            <v>5724</v>
          </cell>
        </row>
        <row r="6905">
          <cell r="C6905">
            <v>5727</v>
          </cell>
        </row>
        <row r="6906">
          <cell r="C6906">
            <v>5731</v>
          </cell>
        </row>
        <row r="6907">
          <cell r="C6907">
            <v>5732</v>
          </cell>
        </row>
        <row r="6908">
          <cell r="C6908">
            <v>5733</v>
          </cell>
        </row>
        <row r="6909">
          <cell r="C6909">
            <v>5751</v>
          </cell>
        </row>
        <row r="6910">
          <cell r="C6910">
            <v>5752</v>
          </cell>
        </row>
        <row r="6911">
          <cell r="C6911">
            <v>5753</v>
          </cell>
        </row>
        <row r="6912">
          <cell r="C6912">
            <v>5754</v>
          </cell>
        </row>
        <row r="6913">
          <cell r="C6913">
            <v>5755</v>
          </cell>
        </row>
        <row r="6914">
          <cell r="C6914">
            <v>5759</v>
          </cell>
        </row>
        <row r="6915">
          <cell r="C6915">
            <v>5782</v>
          </cell>
        </row>
        <row r="6916">
          <cell r="C6916">
            <v>5783</v>
          </cell>
        </row>
        <row r="6917">
          <cell r="C6917">
            <v>5784</v>
          </cell>
        </row>
        <row r="6918">
          <cell r="C6918">
            <v>5786</v>
          </cell>
        </row>
        <row r="6919">
          <cell r="C6919">
            <v>5788</v>
          </cell>
        </row>
        <row r="6920">
          <cell r="C6920">
            <v>5811</v>
          </cell>
        </row>
        <row r="6921">
          <cell r="C6921">
            <v>5821</v>
          </cell>
        </row>
        <row r="6922">
          <cell r="C6922">
            <v>5822</v>
          </cell>
        </row>
        <row r="6923">
          <cell r="C6923">
            <v>5824</v>
          </cell>
        </row>
        <row r="6924">
          <cell r="C6924">
            <v>5831</v>
          </cell>
        </row>
        <row r="6925">
          <cell r="C6925">
            <v>5911</v>
          </cell>
        </row>
        <row r="6926">
          <cell r="C6926">
            <v>5921</v>
          </cell>
        </row>
        <row r="6927">
          <cell r="C6927">
            <v>5922</v>
          </cell>
        </row>
        <row r="6928">
          <cell r="C6928">
            <v>5924</v>
          </cell>
        </row>
        <row r="6929">
          <cell r="C6929">
            <v>5931</v>
          </cell>
        </row>
        <row r="6930">
          <cell r="C6930">
            <v>5982</v>
          </cell>
        </row>
        <row r="6931">
          <cell r="C6931">
            <v>6011</v>
          </cell>
        </row>
        <row r="6932">
          <cell r="C6932">
            <v>6013</v>
          </cell>
        </row>
        <row r="6933">
          <cell r="C6933">
            <v>6021</v>
          </cell>
        </row>
        <row r="6934">
          <cell r="C6934">
            <v>6022</v>
          </cell>
        </row>
        <row r="6935">
          <cell r="C6935">
            <v>6031</v>
          </cell>
        </row>
        <row r="6936">
          <cell r="C6936">
            <v>6060</v>
          </cell>
        </row>
        <row r="6937">
          <cell r="C6937">
            <v>6061</v>
          </cell>
        </row>
        <row r="6938">
          <cell r="C6938">
            <v>6062</v>
          </cell>
        </row>
        <row r="6939">
          <cell r="C6939">
            <v>6063</v>
          </cell>
        </row>
        <row r="6940">
          <cell r="C6940">
            <v>6064</v>
          </cell>
        </row>
        <row r="6941">
          <cell r="C6941">
            <v>6070</v>
          </cell>
        </row>
        <row r="6942">
          <cell r="C6942">
            <v>6091</v>
          </cell>
        </row>
        <row r="6943">
          <cell r="C6943">
            <v>6111</v>
          </cell>
        </row>
        <row r="6944">
          <cell r="C6944">
            <v>6121</v>
          </cell>
        </row>
        <row r="6945">
          <cell r="C6945">
            <v>6122</v>
          </cell>
        </row>
        <row r="6946">
          <cell r="C6946">
            <v>6123</v>
          </cell>
        </row>
        <row r="6947">
          <cell r="C6947">
            <v>6131</v>
          </cell>
        </row>
        <row r="6948">
          <cell r="C6948">
            <v>6152</v>
          </cell>
        </row>
        <row r="6949">
          <cell r="C6949">
            <v>6211</v>
          </cell>
        </row>
        <row r="6950">
          <cell r="C6950">
            <v>6221</v>
          </cell>
        </row>
        <row r="6951">
          <cell r="C6951">
            <v>6231</v>
          </cell>
        </row>
        <row r="6952">
          <cell r="C6952">
            <v>6353</v>
          </cell>
        </row>
        <row r="6953">
          <cell r="C6953">
            <v>6360</v>
          </cell>
        </row>
        <row r="6954">
          <cell r="C6954">
            <v>6361</v>
          </cell>
        </row>
        <row r="6955">
          <cell r="C6955">
            <v>6363</v>
          </cell>
        </row>
        <row r="6956">
          <cell r="C6956">
            <v>6370</v>
          </cell>
        </row>
        <row r="6957">
          <cell r="C6957">
            <v>6391</v>
          </cell>
        </row>
        <row r="6958">
          <cell r="C6958">
            <v>6451</v>
          </cell>
        </row>
        <row r="6959">
          <cell r="C6959">
            <v>6452</v>
          </cell>
        </row>
        <row r="6960">
          <cell r="C6960">
            <v>6453</v>
          </cell>
        </row>
        <row r="6961">
          <cell r="C6961">
            <v>6454</v>
          </cell>
        </row>
        <row r="6962">
          <cell r="C6962">
            <v>6511</v>
          </cell>
        </row>
        <row r="6963">
          <cell r="C6963">
            <v>6512</v>
          </cell>
        </row>
        <row r="6964">
          <cell r="C6964">
            <v>6513</v>
          </cell>
        </row>
        <row r="6965">
          <cell r="C6965">
            <v>6521</v>
          </cell>
        </row>
        <row r="6966">
          <cell r="C6966">
            <v>6522</v>
          </cell>
        </row>
        <row r="6967">
          <cell r="C6967">
            <v>6523</v>
          </cell>
        </row>
        <row r="6968">
          <cell r="C6968">
            <v>6524</v>
          </cell>
        </row>
        <row r="6969">
          <cell r="C6969">
            <v>6531</v>
          </cell>
        </row>
        <row r="6970">
          <cell r="C6970">
            <v>6551</v>
          </cell>
        </row>
        <row r="6971">
          <cell r="C6971">
            <v>6552</v>
          </cell>
        </row>
        <row r="6972">
          <cell r="C6972">
            <v>6553</v>
          </cell>
        </row>
        <row r="6973">
          <cell r="C6973">
            <v>6583</v>
          </cell>
        </row>
        <row r="6974">
          <cell r="C6974">
            <v>6591</v>
          </cell>
        </row>
        <row r="6975">
          <cell r="C6975">
            <v>6592</v>
          </cell>
        </row>
        <row r="6976">
          <cell r="C6976">
            <v>6651</v>
          </cell>
        </row>
        <row r="6977">
          <cell r="C6977">
            <v>6652</v>
          </cell>
        </row>
        <row r="6978">
          <cell r="C6978">
            <v>6662</v>
          </cell>
        </row>
        <row r="6979">
          <cell r="C6979">
            <v>6671</v>
          </cell>
        </row>
        <row r="6980">
          <cell r="C6980">
            <v>6672</v>
          </cell>
        </row>
        <row r="6981">
          <cell r="C6981">
            <v>6673</v>
          </cell>
        </row>
        <row r="6982">
          <cell r="C6982">
            <v>6675</v>
          </cell>
        </row>
        <row r="6983">
          <cell r="C6983">
            <v>6677</v>
          </cell>
        </row>
        <row r="6984">
          <cell r="C6984">
            <v>6678</v>
          </cell>
        </row>
        <row r="6985">
          <cell r="C6985">
            <v>6679</v>
          </cell>
        </row>
        <row r="6986">
          <cell r="C6986">
            <v>6680</v>
          </cell>
        </row>
        <row r="6987">
          <cell r="C6987">
            <v>6681</v>
          </cell>
        </row>
        <row r="6988">
          <cell r="C6988">
            <v>6687</v>
          </cell>
        </row>
        <row r="6989">
          <cell r="C6989">
            <v>6692</v>
          </cell>
        </row>
        <row r="6990">
          <cell r="C6990">
            <v>6693</v>
          </cell>
        </row>
        <row r="6991">
          <cell r="C6991">
            <v>6750</v>
          </cell>
        </row>
        <row r="6992">
          <cell r="C6992">
            <v>6751</v>
          </cell>
        </row>
        <row r="6993">
          <cell r="C6993">
            <v>6752</v>
          </cell>
        </row>
        <row r="6994">
          <cell r="C6994">
            <v>6760</v>
          </cell>
        </row>
        <row r="6995">
          <cell r="C6995">
            <v>6761</v>
          </cell>
        </row>
        <row r="6996">
          <cell r="C6996">
            <v>6762</v>
          </cell>
        </row>
        <row r="6997">
          <cell r="C6997">
            <v>6772</v>
          </cell>
        </row>
        <row r="6998">
          <cell r="C6998">
            <v>6773</v>
          </cell>
        </row>
        <row r="6999">
          <cell r="C6999">
            <v>6774</v>
          </cell>
        </row>
        <row r="7000">
          <cell r="C7000">
            <v>6775</v>
          </cell>
        </row>
        <row r="7001">
          <cell r="C7001">
            <v>6873</v>
          </cell>
        </row>
        <row r="7002">
          <cell r="C7002">
            <v>1111</v>
          </cell>
        </row>
        <row r="7003">
          <cell r="C7003">
            <v>1121</v>
          </cell>
        </row>
        <row r="7004">
          <cell r="C7004">
            <v>1122</v>
          </cell>
        </row>
        <row r="7005">
          <cell r="C7005">
            <v>1123</v>
          </cell>
        </row>
        <row r="7006">
          <cell r="C7006">
            <v>1131</v>
          </cell>
        </row>
        <row r="7007">
          <cell r="C7007">
            <v>1211</v>
          </cell>
        </row>
        <row r="7008">
          <cell r="C7008">
            <v>1221</v>
          </cell>
        </row>
        <row r="7009">
          <cell r="C7009">
            <v>1222</v>
          </cell>
        </row>
        <row r="7010">
          <cell r="C7010">
            <v>1223</v>
          </cell>
        </row>
        <row r="7011">
          <cell r="C7011">
            <v>1231</v>
          </cell>
        </row>
        <row r="7012">
          <cell r="C7012">
            <v>1311</v>
          </cell>
        </row>
        <row r="7013">
          <cell r="C7013">
            <v>1321</v>
          </cell>
        </row>
        <row r="7014">
          <cell r="C7014">
            <v>1322</v>
          </cell>
        </row>
        <row r="7015">
          <cell r="C7015">
            <v>1331</v>
          </cell>
        </row>
        <row r="7016">
          <cell r="C7016">
            <v>1409</v>
          </cell>
        </row>
        <row r="7017">
          <cell r="C7017">
            <v>1511</v>
          </cell>
        </row>
        <row r="7018">
          <cell r="C7018">
            <v>1521</v>
          </cell>
        </row>
        <row r="7019">
          <cell r="C7019">
            <v>1522</v>
          </cell>
        </row>
        <row r="7020">
          <cell r="C7020">
            <v>1523</v>
          </cell>
        </row>
        <row r="7021">
          <cell r="C7021">
            <v>1524</v>
          </cell>
        </row>
        <row r="7022">
          <cell r="C7022">
            <v>1531</v>
          </cell>
        </row>
        <row r="7023">
          <cell r="C7023">
            <v>1611</v>
          </cell>
        </row>
        <row r="7024">
          <cell r="C7024">
            <v>1621</v>
          </cell>
        </row>
        <row r="7025">
          <cell r="C7025">
            <v>1622</v>
          </cell>
        </row>
        <row r="7026">
          <cell r="C7026">
            <v>1623</v>
          </cell>
        </row>
        <row r="7027">
          <cell r="C7027">
            <v>1631</v>
          </cell>
        </row>
        <row r="7028">
          <cell r="C7028">
            <v>1811</v>
          </cell>
        </row>
        <row r="7029">
          <cell r="C7029">
            <v>1813</v>
          </cell>
        </row>
        <row r="7030">
          <cell r="C7030">
            <v>1817</v>
          </cell>
        </row>
        <row r="7031">
          <cell r="C7031">
            <v>1821</v>
          </cell>
        </row>
        <row r="7032">
          <cell r="C7032">
            <v>1822</v>
          </cell>
        </row>
        <row r="7033">
          <cell r="C7033">
            <v>1823</v>
          </cell>
        </row>
        <row r="7034">
          <cell r="C7034">
            <v>1824</v>
          </cell>
        </row>
        <row r="7035">
          <cell r="C7035">
            <v>1831</v>
          </cell>
        </row>
        <row r="7036">
          <cell r="C7036">
            <v>1832</v>
          </cell>
        </row>
        <row r="7037">
          <cell r="C7037">
            <v>1882</v>
          </cell>
        </row>
        <row r="7038">
          <cell r="C7038">
            <v>1911</v>
          </cell>
        </row>
        <row r="7039">
          <cell r="C7039">
            <v>1921</v>
          </cell>
        </row>
        <row r="7040">
          <cell r="C7040">
            <v>1922</v>
          </cell>
        </row>
        <row r="7041">
          <cell r="C7041">
            <v>1923</v>
          </cell>
        </row>
        <row r="7042">
          <cell r="C7042">
            <v>1931</v>
          </cell>
        </row>
        <row r="7043">
          <cell r="C7043">
            <v>2011</v>
          </cell>
        </row>
        <row r="7044">
          <cell r="C7044">
            <v>2022</v>
          </cell>
        </row>
        <row r="7045">
          <cell r="C7045">
            <v>2093</v>
          </cell>
        </row>
        <row r="7046">
          <cell r="C7046">
            <v>2111</v>
          </cell>
        </row>
        <row r="7047">
          <cell r="C7047">
            <v>2121</v>
          </cell>
        </row>
        <row r="7048">
          <cell r="C7048">
            <v>2122</v>
          </cell>
        </row>
        <row r="7049">
          <cell r="C7049">
            <v>2123</v>
          </cell>
        </row>
        <row r="7050">
          <cell r="C7050">
            <v>2131</v>
          </cell>
        </row>
        <row r="7051">
          <cell r="C7051">
            <v>2211</v>
          </cell>
        </row>
        <row r="7052">
          <cell r="C7052">
            <v>2221</v>
          </cell>
        </row>
        <row r="7053">
          <cell r="C7053">
            <v>2222</v>
          </cell>
        </row>
        <row r="7054">
          <cell r="C7054">
            <v>2323</v>
          </cell>
        </row>
        <row r="7055">
          <cell r="C7055">
            <v>2511</v>
          </cell>
        </row>
        <row r="7056">
          <cell r="C7056">
            <v>2521</v>
          </cell>
        </row>
        <row r="7057">
          <cell r="C7057">
            <v>2522</v>
          </cell>
        </row>
        <row r="7058">
          <cell r="C7058">
            <v>2523</v>
          </cell>
        </row>
        <row r="7059">
          <cell r="C7059">
            <v>2531</v>
          </cell>
        </row>
        <row r="7060">
          <cell r="C7060">
            <v>2582</v>
          </cell>
        </row>
        <row r="7061">
          <cell r="C7061">
            <v>2611</v>
          </cell>
        </row>
        <row r="7062">
          <cell r="C7062">
            <v>2951</v>
          </cell>
        </row>
        <row r="7063">
          <cell r="C7063">
            <v>2952</v>
          </cell>
        </row>
        <row r="7064">
          <cell r="C7064">
            <v>2962</v>
          </cell>
        </row>
        <row r="7065">
          <cell r="C7065">
            <v>3011</v>
          </cell>
        </row>
        <row r="7066">
          <cell r="C7066">
            <v>3021</v>
          </cell>
        </row>
        <row r="7067">
          <cell r="C7067">
            <v>3022</v>
          </cell>
        </row>
        <row r="7068">
          <cell r="C7068">
            <v>3023</v>
          </cell>
        </row>
        <row r="7069">
          <cell r="C7069">
            <v>3024</v>
          </cell>
        </row>
        <row r="7070">
          <cell r="C7070">
            <v>3026</v>
          </cell>
        </row>
        <row r="7071">
          <cell r="C7071">
            <v>3027</v>
          </cell>
        </row>
        <row r="7072">
          <cell r="C7072">
            <v>3031</v>
          </cell>
        </row>
        <row r="7073">
          <cell r="C7073">
            <v>3054</v>
          </cell>
        </row>
        <row r="7074">
          <cell r="C7074">
            <v>3055</v>
          </cell>
        </row>
        <row r="7075">
          <cell r="C7075">
            <v>3081</v>
          </cell>
        </row>
        <row r="7076">
          <cell r="C7076">
            <v>3082</v>
          </cell>
        </row>
        <row r="7077">
          <cell r="C7077">
            <v>3083</v>
          </cell>
        </row>
        <row r="7078">
          <cell r="C7078">
            <v>3084</v>
          </cell>
        </row>
        <row r="7079">
          <cell r="C7079">
            <v>3086</v>
          </cell>
        </row>
        <row r="7080">
          <cell r="C7080">
            <v>3088</v>
          </cell>
        </row>
        <row r="7081">
          <cell r="C7081">
            <v>3140</v>
          </cell>
        </row>
        <row r="7082">
          <cell r="C7082">
            <v>3141</v>
          </cell>
        </row>
        <row r="7083">
          <cell r="C7083">
            <v>3240</v>
          </cell>
        </row>
        <row r="7084">
          <cell r="C7084">
            <v>3391</v>
          </cell>
        </row>
        <row r="7085">
          <cell r="C7085">
            <v>3392</v>
          </cell>
        </row>
        <row r="7086">
          <cell r="C7086">
            <v>3393</v>
          </cell>
        </row>
        <row r="7087">
          <cell r="C7087">
            <v>3411</v>
          </cell>
        </row>
        <row r="7088">
          <cell r="C7088">
            <v>3412</v>
          </cell>
        </row>
        <row r="7089">
          <cell r="C7089">
            <v>3413</v>
          </cell>
        </row>
        <row r="7090">
          <cell r="C7090">
            <v>3421</v>
          </cell>
        </row>
        <row r="7091">
          <cell r="C7091">
            <v>3422</v>
          </cell>
        </row>
        <row r="7092">
          <cell r="C7092">
            <v>3423</v>
          </cell>
        </row>
        <row r="7093">
          <cell r="C7093">
            <v>3431</v>
          </cell>
        </row>
        <row r="7094">
          <cell r="C7094">
            <v>3493</v>
          </cell>
        </row>
        <row r="7095">
          <cell r="C7095">
            <v>3511</v>
          </cell>
        </row>
        <row r="7096">
          <cell r="C7096">
            <v>3522</v>
          </cell>
        </row>
        <row r="7097">
          <cell r="C7097">
            <v>3660</v>
          </cell>
        </row>
        <row r="7098">
          <cell r="C7098">
            <v>3760</v>
          </cell>
        </row>
        <row r="7099">
          <cell r="C7099">
            <v>3761</v>
          </cell>
        </row>
        <row r="7100">
          <cell r="C7100">
            <v>3762</v>
          </cell>
        </row>
        <row r="7101">
          <cell r="C7101">
            <v>3764</v>
          </cell>
        </row>
        <row r="7102">
          <cell r="C7102">
            <v>3780</v>
          </cell>
        </row>
        <row r="7103">
          <cell r="C7103">
            <v>3792</v>
          </cell>
        </row>
        <row r="7104">
          <cell r="C7104">
            <v>3793</v>
          </cell>
        </row>
        <row r="7105">
          <cell r="C7105">
            <v>4054</v>
          </cell>
        </row>
        <row r="7106">
          <cell r="C7106">
            <v>4140</v>
          </cell>
        </row>
        <row r="7107">
          <cell r="C7107">
            <v>4141</v>
          </cell>
        </row>
        <row r="7108">
          <cell r="C7108">
            <v>4160</v>
          </cell>
        </row>
        <row r="7109">
          <cell r="C7109">
            <v>4260</v>
          </cell>
        </row>
        <row r="7110">
          <cell r="C7110">
            <v>4261</v>
          </cell>
        </row>
        <row r="7111">
          <cell r="C7111">
            <v>4262</v>
          </cell>
        </row>
        <row r="7112">
          <cell r="C7112">
            <v>4360</v>
          </cell>
        </row>
        <row r="7113">
          <cell r="C7113">
            <v>4361</v>
          </cell>
        </row>
        <row r="7114">
          <cell r="C7114">
            <v>4362</v>
          </cell>
        </row>
        <row r="7115">
          <cell r="C7115">
            <v>4364</v>
          </cell>
        </row>
        <row r="7116">
          <cell r="C7116">
            <v>4582</v>
          </cell>
        </row>
        <row r="7117">
          <cell r="C7117">
            <v>4611</v>
          </cell>
        </row>
        <row r="7118">
          <cell r="C7118">
            <v>4621</v>
          </cell>
        </row>
        <row r="7119">
          <cell r="C7119">
            <v>4622</v>
          </cell>
        </row>
        <row r="7120">
          <cell r="C7120">
            <v>4623</v>
          </cell>
        </row>
        <row r="7121">
          <cell r="C7121">
            <v>4631</v>
          </cell>
        </row>
        <row r="7122">
          <cell r="C7122">
            <v>4711</v>
          </cell>
        </row>
        <row r="7123">
          <cell r="C7123">
            <v>4713</v>
          </cell>
        </row>
        <row r="7124">
          <cell r="C7124">
            <v>4721</v>
          </cell>
        </row>
        <row r="7125">
          <cell r="C7125">
            <v>4722</v>
          </cell>
        </row>
        <row r="7126">
          <cell r="C7126">
            <v>4731</v>
          </cell>
        </row>
        <row r="7127">
          <cell r="C7127">
            <v>4892</v>
          </cell>
        </row>
        <row r="7128">
          <cell r="C7128">
            <v>4893</v>
          </cell>
        </row>
        <row r="7129">
          <cell r="C7129">
            <v>5011</v>
          </cell>
        </row>
        <row r="7130">
          <cell r="C7130">
            <v>5013</v>
          </cell>
        </row>
        <row r="7131">
          <cell r="C7131">
            <v>5054</v>
          </cell>
        </row>
        <row r="7132">
          <cell r="C7132">
            <v>5059</v>
          </cell>
        </row>
        <row r="7133">
          <cell r="C7133">
            <v>5111</v>
          </cell>
        </row>
        <row r="7134">
          <cell r="C7134">
            <v>5113</v>
          </cell>
        </row>
        <row r="7135">
          <cell r="C7135">
            <v>5121</v>
          </cell>
        </row>
        <row r="7136">
          <cell r="C7136">
            <v>5122</v>
          </cell>
        </row>
        <row r="7137">
          <cell r="C7137">
            <v>5123</v>
          </cell>
        </row>
        <row r="7138">
          <cell r="C7138">
            <v>5124</v>
          </cell>
        </row>
        <row r="7139">
          <cell r="C7139">
            <v>5126</v>
          </cell>
        </row>
        <row r="7140">
          <cell r="C7140">
            <v>5131</v>
          </cell>
        </row>
        <row r="7141">
          <cell r="C7141">
            <v>5132</v>
          </cell>
        </row>
        <row r="7142">
          <cell r="C7142">
            <v>5133</v>
          </cell>
        </row>
        <row r="7143">
          <cell r="C7143">
            <v>5181</v>
          </cell>
        </row>
        <row r="7144">
          <cell r="C7144">
            <v>5182</v>
          </cell>
        </row>
        <row r="7145">
          <cell r="C7145">
            <v>5183</v>
          </cell>
        </row>
        <row r="7146">
          <cell r="C7146">
            <v>5184</v>
          </cell>
        </row>
        <row r="7147">
          <cell r="C7147">
            <v>5186</v>
          </cell>
        </row>
        <row r="7148">
          <cell r="C7148">
            <v>5188</v>
          </cell>
        </row>
        <row r="7149">
          <cell r="C7149">
            <v>5211</v>
          </cell>
        </row>
        <row r="7150">
          <cell r="C7150">
            <v>5221</v>
          </cell>
        </row>
        <row r="7151">
          <cell r="C7151">
            <v>5222</v>
          </cell>
        </row>
        <row r="7152">
          <cell r="C7152">
            <v>5223</v>
          </cell>
        </row>
        <row r="7153">
          <cell r="C7153">
            <v>5231</v>
          </cell>
        </row>
        <row r="7154">
          <cell r="C7154">
            <v>5311</v>
          </cell>
        </row>
        <row r="7155">
          <cell r="C7155">
            <v>5313</v>
          </cell>
        </row>
        <row r="7156">
          <cell r="C7156">
            <v>5321</v>
          </cell>
        </row>
        <row r="7157">
          <cell r="C7157">
            <v>5322</v>
          </cell>
        </row>
        <row r="7158">
          <cell r="C7158">
            <v>5323</v>
          </cell>
        </row>
        <row r="7159">
          <cell r="C7159">
            <v>5324</v>
          </cell>
        </row>
        <row r="7160">
          <cell r="C7160">
            <v>5331</v>
          </cell>
        </row>
        <row r="7161">
          <cell r="C7161">
            <v>5382</v>
          </cell>
        </row>
        <row r="7162">
          <cell r="C7162">
            <v>5391</v>
          </cell>
        </row>
        <row r="7163">
          <cell r="C7163">
            <v>5394</v>
          </cell>
        </row>
        <row r="7164">
          <cell r="C7164">
            <v>5411</v>
          </cell>
        </row>
        <row r="7165">
          <cell r="C7165">
            <v>5413</v>
          </cell>
        </row>
        <row r="7166">
          <cell r="C7166">
            <v>5422</v>
          </cell>
        </row>
        <row r="7167">
          <cell r="C7167">
            <v>5431</v>
          </cell>
        </row>
        <row r="7168">
          <cell r="C7168">
            <v>5511</v>
          </cell>
        </row>
        <row r="7169">
          <cell r="C7169">
            <v>5512</v>
          </cell>
        </row>
        <row r="7170">
          <cell r="C7170">
            <v>5513</v>
          </cell>
        </row>
        <row r="7171">
          <cell r="C7171">
            <v>5517</v>
          </cell>
        </row>
        <row r="7172">
          <cell r="C7172">
            <v>5521</v>
          </cell>
        </row>
        <row r="7173">
          <cell r="C7173">
            <v>5522</v>
          </cell>
        </row>
        <row r="7174">
          <cell r="C7174">
            <v>5523</v>
          </cell>
        </row>
        <row r="7175">
          <cell r="C7175">
            <v>5524</v>
          </cell>
        </row>
        <row r="7176">
          <cell r="C7176">
            <v>5526</v>
          </cell>
        </row>
        <row r="7177">
          <cell r="C7177">
            <v>5531</v>
          </cell>
        </row>
        <row r="7178">
          <cell r="C7178">
            <v>5532</v>
          </cell>
        </row>
        <row r="7179">
          <cell r="C7179">
            <v>5533</v>
          </cell>
        </row>
        <row r="7180">
          <cell r="C7180">
            <v>5551</v>
          </cell>
        </row>
        <row r="7181">
          <cell r="C7181">
            <v>5552</v>
          </cell>
        </row>
        <row r="7182">
          <cell r="C7182">
            <v>5553</v>
          </cell>
        </row>
        <row r="7183">
          <cell r="C7183">
            <v>5554</v>
          </cell>
        </row>
        <row r="7184">
          <cell r="C7184">
            <v>5555</v>
          </cell>
        </row>
        <row r="7185">
          <cell r="C7185">
            <v>5559</v>
          </cell>
        </row>
        <row r="7186">
          <cell r="C7186">
            <v>5581</v>
          </cell>
        </row>
        <row r="7187">
          <cell r="C7187">
            <v>5582</v>
          </cell>
        </row>
        <row r="7188">
          <cell r="C7188">
            <v>5583</v>
          </cell>
        </row>
        <row r="7189">
          <cell r="C7189">
            <v>5584</v>
          </cell>
        </row>
        <row r="7190">
          <cell r="C7190">
            <v>5586</v>
          </cell>
        </row>
        <row r="7191">
          <cell r="C7191">
            <v>5588</v>
          </cell>
        </row>
        <row r="7192">
          <cell r="C7192">
            <v>5711</v>
          </cell>
        </row>
        <row r="7193">
          <cell r="C7193">
            <v>5712</v>
          </cell>
        </row>
        <row r="7194">
          <cell r="C7194">
            <v>5713</v>
          </cell>
        </row>
        <row r="7195">
          <cell r="C7195">
            <v>5717</v>
          </cell>
        </row>
        <row r="7196">
          <cell r="C7196">
            <v>5721</v>
          </cell>
        </row>
        <row r="7197">
          <cell r="C7197">
            <v>5722</v>
          </cell>
        </row>
        <row r="7198">
          <cell r="C7198">
            <v>5723</v>
          </cell>
        </row>
        <row r="7199">
          <cell r="C7199">
            <v>5724</v>
          </cell>
        </row>
        <row r="7200">
          <cell r="C7200">
            <v>5731</v>
          </cell>
        </row>
        <row r="7201">
          <cell r="C7201">
            <v>5732</v>
          </cell>
        </row>
        <row r="7202">
          <cell r="C7202">
            <v>5733</v>
          </cell>
        </row>
        <row r="7203">
          <cell r="C7203">
            <v>5754</v>
          </cell>
        </row>
        <row r="7204">
          <cell r="C7204">
            <v>5759</v>
          </cell>
        </row>
        <row r="7205">
          <cell r="C7205">
            <v>5782</v>
          </cell>
        </row>
        <row r="7206">
          <cell r="C7206">
            <v>5784</v>
          </cell>
        </row>
        <row r="7207">
          <cell r="C7207">
            <v>5786</v>
          </cell>
        </row>
        <row r="7208">
          <cell r="C7208">
            <v>5788</v>
          </cell>
        </row>
        <row r="7209">
          <cell r="C7209">
            <v>5821</v>
          </cell>
        </row>
        <row r="7210">
          <cell r="C7210">
            <v>5911</v>
          </cell>
        </row>
        <row r="7211">
          <cell r="C7211">
            <v>5921</v>
          </cell>
        </row>
        <row r="7212">
          <cell r="C7212">
            <v>5922</v>
          </cell>
        </row>
        <row r="7213">
          <cell r="C7213">
            <v>5924</v>
          </cell>
        </row>
        <row r="7214">
          <cell r="C7214">
            <v>5931</v>
          </cell>
        </row>
        <row r="7215">
          <cell r="C7215">
            <v>5982</v>
          </cell>
        </row>
        <row r="7216">
          <cell r="C7216">
            <v>6021</v>
          </cell>
        </row>
        <row r="7217">
          <cell r="C7217">
            <v>6022</v>
          </cell>
        </row>
        <row r="7218">
          <cell r="C7218">
            <v>6031</v>
          </cell>
        </row>
        <row r="7219">
          <cell r="C7219">
            <v>6060</v>
          </cell>
        </row>
        <row r="7220">
          <cell r="C7220">
            <v>6061</v>
          </cell>
        </row>
        <row r="7221">
          <cell r="C7221">
            <v>6062</v>
          </cell>
        </row>
        <row r="7222">
          <cell r="C7222">
            <v>6070</v>
          </cell>
        </row>
        <row r="7223">
          <cell r="C7223">
            <v>6091</v>
          </cell>
        </row>
        <row r="7224">
          <cell r="C7224">
            <v>6111</v>
          </cell>
        </row>
        <row r="7225">
          <cell r="C7225">
            <v>6211</v>
          </cell>
        </row>
        <row r="7226">
          <cell r="C7226">
            <v>6360</v>
          </cell>
        </row>
        <row r="7227">
          <cell r="C7227">
            <v>6363</v>
          </cell>
        </row>
        <row r="7228">
          <cell r="C7228">
            <v>6370</v>
          </cell>
        </row>
        <row r="7229">
          <cell r="C7229">
            <v>6451</v>
          </cell>
        </row>
        <row r="7230">
          <cell r="C7230">
            <v>6453</v>
          </cell>
        </row>
        <row r="7231">
          <cell r="C7231">
            <v>6511</v>
          </cell>
        </row>
        <row r="7232">
          <cell r="C7232">
            <v>6513</v>
          </cell>
        </row>
        <row r="7233">
          <cell r="C7233">
            <v>6521</v>
          </cell>
        </row>
        <row r="7234">
          <cell r="C7234">
            <v>6522</v>
          </cell>
        </row>
        <row r="7235">
          <cell r="C7235">
            <v>6523</v>
          </cell>
        </row>
        <row r="7236">
          <cell r="C7236">
            <v>6524</v>
          </cell>
        </row>
        <row r="7237">
          <cell r="C7237">
            <v>6531</v>
          </cell>
        </row>
        <row r="7238">
          <cell r="C7238">
            <v>6551</v>
          </cell>
        </row>
        <row r="7239">
          <cell r="C7239">
            <v>6552</v>
          </cell>
        </row>
        <row r="7240">
          <cell r="C7240">
            <v>6583</v>
          </cell>
        </row>
        <row r="7241">
          <cell r="C7241">
            <v>6651</v>
          </cell>
        </row>
        <row r="7242">
          <cell r="C7242">
            <v>6671</v>
          </cell>
        </row>
        <row r="7243">
          <cell r="C7243">
            <v>6672</v>
          </cell>
        </row>
        <row r="7244">
          <cell r="C7244">
            <v>6675</v>
          </cell>
        </row>
        <row r="7245">
          <cell r="C7245">
            <v>6677</v>
          </cell>
        </row>
        <row r="7246">
          <cell r="C7246">
            <v>6678</v>
          </cell>
        </row>
        <row r="7247">
          <cell r="C7247">
            <v>6680</v>
          </cell>
        </row>
        <row r="7248">
          <cell r="C7248">
            <v>6681</v>
          </cell>
        </row>
        <row r="7249">
          <cell r="C7249">
            <v>6750</v>
          </cell>
        </row>
        <row r="7250">
          <cell r="C7250">
            <v>6760</v>
          </cell>
        </row>
        <row r="7251">
          <cell r="C7251">
            <v>6761</v>
          </cell>
        </row>
        <row r="7252">
          <cell r="C7252">
            <v>6762</v>
          </cell>
        </row>
        <row r="7253">
          <cell r="C7253">
            <v>6775</v>
          </cell>
        </row>
        <row r="7254">
          <cell r="C7254">
            <v>0</v>
          </cell>
        </row>
        <row r="7255">
          <cell r="C7255">
            <v>1111</v>
          </cell>
        </row>
        <row r="7256">
          <cell r="C7256">
            <v>1121</v>
          </cell>
        </row>
        <row r="7257">
          <cell r="C7257">
            <v>1122</v>
          </cell>
        </row>
        <row r="7258">
          <cell r="C7258">
            <v>1123</v>
          </cell>
        </row>
        <row r="7259">
          <cell r="C7259">
            <v>1131</v>
          </cell>
        </row>
        <row r="7260">
          <cell r="C7260">
            <v>1211</v>
          </cell>
        </row>
        <row r="7261">
          <cell r="C7261">
            <v>1221</v>
          </cell>
        </row>
        <row r="7262">
          <cell r="C7262">
            <v>1222</v>
          </cell>
        </row>
        <row r="7263">
          <cell r="C7263">
            <v>1223</v>
          </cell>
        </row>
        <row r="7264">
          <cell r="C7264">
            <v>1231</v>
          </cell>
        </row>
        <row r="7265">
          <cell r="C7265">
            <v>1311</v>
          </cell>
        </row>
        <row r="7266">
          <cell r="C7266">
            <v>1321</v>
          </cell>
        </row>
        <row r="7267">
          <cell r="C7267">
            <v>1322</v>
          </cell>
        </row>
        <row r="7268">
          <cell r="C7268">
            <v>1331</v>
          </cell>
        </row>
        <row r="7269">
          <cell r="C7269">
            <v>1409</v>
          </cell>
        </row>
        <row r="7270">
          <cell r="C7270">
            <v>1511</v>
          </cell>
        </row>
        <row r="7271">
          <cell r="C7271">
            <v>1521</v>
          </cell>
        </row>
        <row r="7272">
          <cell r="C7272">
            <v>1522</v>
          </cell>
        </row>
        <row r="7273">
          <cell r="C7273">
            <v>1523</v>
          </cell>
        </row>
        <row r="7274">
          <cell r="C7274">
            <v>1531</v>
          </cell>
        </row>
        <row r="7275">
          <cell r="C7275">
            <v>1611</v>
          </cell>
        </row>
        <row r="7276">
          <cell r="C7276">
            <v>1621</v>
          </cell>
        </row>
        <row r="7277">
          <cell r="C7277">
            <v>1622</v>
          </cell>
        </row>
        <row r="7278">
          <cell r="C7278">
            <v>1623</v>
          </cell>
        </row>
        <row r="7279">
          <cell r="C7279">
            <v>1631</v>
          </cell>
        </row>
        <row r="7280">
          <cell r="C7280">
            <v>1811</v>
          </cell>
        </row>
        <row r="7281">
          <cell r="C7281">
            <v>1813</v>
          </cell>
        </row>
        <row r="7282">
          <cell r="C7282">
            <v>1821</v>
          </cell>
        </row>
        <row r="7283">
          <cell r="C7283">
            <v>1822</v>
          </cell>
        </row>
        <row r="7284">
          <cell r="C7284">
            <v>1823</v>
          </cell>
        </row>
        <row r="7285">
          <cell r="C7285">
            <v>1824</v>
          </cell>
        </row>
        <row r="7286">
          <cell r="C7286">
            <v>1831</v>
          </cell>
        </row>
        <row r="7287">
          <cell r="C7287">
            <v>1832</v>
          </cell>
        </row>
        <row r="7288">
          <cell r="C7288">
            <v>1882</v>
          </cell>
        </row>
        <row r="7289">
          <cell r="C7289">
            <v>1911</v>
          </cell>
        </row>
        <row r="7290">
          <cell r="C7290">
            <v>1921</v>
          </cell>
        </row>
        <row r="7291">
          <cell r="C7291">
            <v>1922</v>
          </cell>
        </row>
        <row r="7292">
          <cell r="C7292">
            <v>1923</v>
          </cell>
        </row>
        <row r="7293">
          <cell r="C7293">
            <v>1931</v>
          </cell>
        </row>
        <row r="7294">
          <cell r="C7294">
            <v>2011</v>
          </cell>
        </row>
        <row r="7295">
          <cell r="C7295">
            <v>2021</v>
          </cell>
        </row>
        <row r="7296">
          <cell r="C7296">
            <v>2022</v>
          </cell>
        </row>
        <row r="7297">
          <cell r="C7297">
            <v>2093</v>
          </cell>
        </row>
        <row r="7298">
          <cell r="C7298">
            <v>2111</v>
          </cell>
        </row>
        <row r="7299">
          <cell r="C7299">
            <v>2122</v>
          </cell>
        </row>
        <row r="7300">
          <cell r="C7300">
            <v>2131</v>
          </cell>
        </row>
        <row r="7301">
          <cell r="C7301">
            <v>2223</v>
          </cell>
        </row>
        <row r="7302">
          <cell r="C7302">
            <v>2231</v>
          </cell>
        </row>
        <row r="7303">
          <cell r="C7303">
            <v>2311</v>
          </cell>
        </row>
        <row r="7304">
          <cell r="C7304">
            <v>2322</v>
          </cell>
        </row>
        <row r="7305">
          <cell r="C7305">
            <v>2323</v>
          </cell>
        </row>
        <row r="7306">
          <cell r="C7306">
            <v>2324</v>
          </cell>
        </row>
        <row r="7307">
          <cell r="C7307">
            <v>2511</v>
          </cell>
        </row>
        <row r="7308">
          <cell r="C7308">
            <v>2521</v>
          </cell>
        </row>
        <row r="7309">
          <cell r="C7309">
            <v>2522</v>
          </cell>
        </row>
        <row r="7310">
          <cell r="C7310">
            <v>2523</v>
          </cell>
        </row>
        <row r="7311">
          <cell r="C7311">
            <v>2524</v>
          </cell>
        </row>
        <row r="7312">
          <cell r="C7312">
            <v>2531</v>
          </cell>
        </row>
        <row r="7313">
          <cell r="C7313">
            <v>2581</v>
          </cell>
        </row>
        <row r="7314">
          <cell r="C7314">
            <v>2582</v>
          </cell>
        </row>
        <row r="7315">
          <cell r="C7315">
            <v>2951</v>
          </cell>
        </row>
        <row r="7316">
          <cell r="C7316">
            <v>2952</v>
          </cell>
        </row>
        <row r="7317">
          <cell r="C7317">
            <v>2982</v>
          </cell>
        </row>
        <row r="7318">
          <cell r="C7318">
            <v>3011</v>
          </cell>
        </row>
        <row r="7319">
          <cell r="C7319">
            <v>3013</v>
          </cell>
        </row>
        <row r="7320">
          <cell r="C7320">
            <v>3021</v>
          </cell>
        </row>
        <row r="7321">
          <cell r="C7321">
            <v>3022</v>
          </cell>
        </row>
        <row r="7322">
          <cell r="C7322">
            <v>3023</v>
          </cell>
        </row>
        <row r="7323">
          <cell r="C7323">
            <v>3024</v>
          </cell>
        </row>
        <row r="7324">
          <cell r="C7324">
            <v>3026</v>
          </cell>
        </row>
        <row r="7325">
          <cell r="C7325">
            <v>3027</v>
          </cell>
        </row>
        <row r="7326">
          <cell r="C7326">
            <v>3031</v>
          </cell>
        </row>
        <row r="7327">
          <cell r="C7327">
            <v>3032</v>
          </cell>
        </row>
        <row r="7328">
          <cell r="C7328">
            <v>3054</v>
          </cell>
        </row>
        <row r="7329">
          <cell r="C7329">
            <v>3055</v>
          </cell>
        </row>
        <row r="7330">
          <cell r="C7330">
            <v>3081</v>
          </cell>
        </row>
        <row r="7331">
          <cell r="C7331">
            <v>3082</v>
          </cell>
        </row>
        <row r="7332">
          <cell r="C7332">
            <v>3083</v>
          </cell>
        </row>
        <row r="7333">
          <cell r="C7333">
            <v>3084</v>
          </cell>
        </row>
        <row r="7334">
          <cell r="C7334">
            <v>3086</v>
          </cell>
        </row>
        <row r="7335">
          <cell r="C7335">
            <v>3088</v>
          </cell>
        </row>
        <row r="7336">
          <cell r="C7336">
            <v>3093</v>
          </cell>
        </row>
        <row r="7337">
          <cell r="C7337">
            <v>3140</v>
          </cell>
        </row>
        <row r="7338">
          <cell r="C7338">
            <v>3141</v>
          </cell>
        </row>
        <row r="7339">
          <cell r="C7339">
            <v>3240</v>
          </cell>
        </row>
        <row r="7340">
          <cell r="C7340">
            <v>3241</v>
          </cell>
        </row>
        <row r="7341">
          <cell r="C7341">
            <v>3251</v>
          </cell>
        </row>
        <row r="7342">
          <cell r="C7342">
            <v>3252</v>
          </cell>
        </row>
        <row r="7343">
          <cell r="C7343">
            <v>3391</v>
          </cell>
        </row>
        <row r="7344">
          <cell r="C7344">
            <v>3392</v>
          </cell>
        </row>
        <row r="7345">
          <cell r="C7345">
            <v>3411</v>
          </cell>
        </row>
        <row r="7346">
          <cell r="C7346">
            <v>3421</v>
          </cell>
        </row>
        <row r="7347">
          <cell r="C7347">
            <v>3422</v>
          </cell>
        </row>
        <row r="7348">
          <cell r="C7348">
            <v>3423</v>
          </cell>
        </row>
        <row r="7349">
          <cell r="C7349">
            <v>3431</v>
          </cell>
        </row>
        <row r="7350">
          <cell r="C7350">
            <v>3511</v>
          </cell>
        </row>
        <row r="7351">
          <cell r="C7351">
            <v>3522</v>
          </cell>
        </row>
        <row r="7352">
          <cell r="C7352">
            <v>3592</v>
          </cell>
        </row>
        <row r="7353">
          <cell r="C7353">
            <v>3660</v>
          </cell>
        </row>
        <row r="7354">
          <cell r="C7354">
            <v>3760</v>
          </cell>
        </row>
        <row r="7355">
          <cell r="C7355">
            <v>3761</v>
          </cell>
        </row>
        <row r="7356">
          <cell r="C7356">
            <v>3762</v>
          </cell>
        </row>
        <row r="7357">
          <cell r="C7357">
            <v>3763</v>
          </cell>
        </row>
        <row r="7358">
          <cell r="C7358">
            <v>3764</v>
          </cell>
        </row>
        <row r="7359">
          <cell r="C7359">
            <v>3780</v>
          </cell>
        </row>
        <row r="7360">
          <cell r="C7360">
            <v>3792</v>
          </cell>
        </row>
        <row r="7361">
          <cell r="C7361">
            <v>3793</v>
          </cell>
        </row>
        <row r="7362">
          <cell r="C7362">
            <v>3893</v>
          </cell>
        </row>
        <row r="7363">
          <cell r="C7363">
            <v>4031</v>
          </cell>
        </row>
        <row r="7364">
          <cell r="C7364">
            <v>4054</v>
          </cell>
        </row>
        <row r="7365">
          <cell r="C7365">
            <v>4140</v>
          </cell>
        </row>
        <row r="7366">
          <cell r="C7366">
            <v>4141</v>
          </cell>
        </row>
        <row r="7367">
          <cell r="C7367">
            <v>4160</v>
          </cell>
        </row>
        <row r="7368">
          <cell r="C7368">
            <v>4260</v>
          </cell>
        </row>
        <row r="7369">
          <cell r="C7369">
            <v>4261</v>
          </cell>
        </row>
        <row r="7370">
          <cell r="C7370">
            <v>4262</v>
          </cell>
        </row>
        <row r="7371">
          <cell r="C7371">
            <v>4360</v>
          </cell>
        </row>
        <row r="7372">
          <cell r="C7372">
            <v>4361</v>
          </cell>
        </row>
        <row r="7373">
          <cell r="C7373">
            <v>4362</v>
          </cell>
        </row>
        <row r="7374">
          <cell r="C7374">
            <v>4364</v>
          </cell>
        </row>
        <row r="7375">
          <cell r="C7375">
            <v>4421</v>
          </cell>
        </row>
        <row r="7376">
          <cell r="C7376">
            <v>4422</v>
          </cell>
        </row>
        <row r="7377">
          <cell r="C7377">
            <v>4521</v>
          </cell>
        </row>
        <row r="7378">
          <cell r="C7378">
            <v>4582</v>
          </cell>
        </row>
        <row r="7379">
          <cell r="C7379">
            <v>4611</v>
          </cell>
        </row>
        <row r="7380">
          <cell r="C7380">
            <v>4621</v>
          </cell>
        </row>
        <row r="7381">
          <cell r="C7381">
            <v>4622</v>
          </cell>
        </row>
        <row r="7382">
          <cell r="C7382">
            <v>4623</v>
          </cell>
        </row>
        <row r="7383">
          <cell r="C7383">
            <v>4631</v>
          </cell>
        </row>
        <row r="7384">
          <cell r="C7384">
            <v>4711</v>
          </cell>
        </row>
        <row r="7385">
          <cell r="C7385">
            <v>4713</v>
          </cell>
        </row>
        <row r="7386">
          <cell r="C7386">
            <v>4721</v>
          </cell>
        </row>
        <row r="7387">
          <cell r="C7387">
            <v>4722</v>
          </cell>
        </row>
        <row r="7388">
          <cell r="C7388">
            <v>4731</v>
          </cell>
        </row>
        <row r="7389">
          <cell r="C7389">
            <v>4893</v>
          </cell>
        </row>
        <row r="7390">
          <cell r="C7390">
            <v>4911</v>
          </cell>
        </row>
        <row r="7391">
          <cell r="C7391">
            <v>5011</v>
          </cell>
        </row>
        <row r="7392">
          <cell r="C7392">
            <v>5013</v>
          </cell>
        </row>
        <row r="7393">
          <cell r="C7393">
            <v>5054</v>
          </cell>
        </row>
        <row r="7394">
          <cell r="C7394">
            <v>5055</v>
          </cell>
        </row>
        <row r="7395">
          <cell r="C7395">
            <v>5111</v>
          </cell>
        </row>
        <row r="7396">
          <cell r="C7396">
            <v>5112</v>
          </cell>
        </row>
        <row r="7397">
          <cell r="C7397">
            <v>5113</v>
          </cell>
        </row>
        <row r="7398">
          <cell r="C7398">
            <v>5121</v>
          </cell>
        </row>
        <row r="7399">
          <cell r="C7399">
            <v>5122</v>
          </cell>
        </row>
        <row r="7400">
          <cell r="C7400">
            <v>5123</v>
          </cell>
        </row>
        <row r="7401">
          <cell r="C7401">
            <v>5124</v>
          </cell>
        </row>
        <row r="7402">
          <cell r="C7402">
            <v>5126</v>
          </cell>
        </row>
        <row r="7403">
          <cell r="C7403">
            <v>5127</v>
          </cell>
        </row>
        <row r="7404">
          <cell r="C7404">
            <v>5131</v>
          </cell>
        </row>
        <row r="7405">
          <cell r="C7405">
            <v>5132</v>
          </cell>
        </row>
        <row r="7406">
          <cell r="C7406">
            <v>5133</v>
          </cell>
        </row>
        <row r="7407">
          <cell r="C7407">
            <v>5181</v>
          </cell>
        </row>
        <row r="7408">
          <cell r="C7408">
            <v>5182</v>
          </cell>
        </row>
        <row r="7409">
          <cell r="C7409">
            <v>5183</v>
          </cell>
        </row>
        <row r="7410">
          <cell r="C7410">
            <v>5184</v>
          </cell>
        </row>
        <row r="7411">
          <cell r="C7411">
            <v>5186</v>
          </cell>
        </row>
        <row r="7412">
          <cell r="C7412">
            <v>5188</v>
          </cell>
        </row>
        <row r="7413">
          <cell r="C7413">
            <v>5211</v>
          </cell>
        </row>
        <row r="7414">
          <cell r="C7414">
            <v>5213</v>
          </cell>
        </row>
        <row r="7415">
          <cell r="C7415">
            <v>5221</v>
          </cell>
        </row>
        <row r="7416">
          <cell r="C7416">
            <v>5222</v>
          </cell>
        </row>
        <row r="7417">
          <cell r="C7417">
            <v>5223</v>
          </cell>
        </row>
        <row r="7418">
          <cell r="C7418">
            <v>5231</v>
          </cell>
        </row>
        <row r="7419">
          <cell r="C7419">
            <v>5311</v>
          </cell>
        </row>
        <row r="7420">
          <cell r="C7420">
            <v>5313</v>
          </cell>
        </row>
        <row r="7421">
          <cell r="C7421">
            <v>5321</v>
          </cell>
        </row>
        <row r="7422">
          <cell r="C7422">
            <v>5322</v>
          </cell>
        </row>
        <row r="7423">
          <cell r="C7423">
            <v>5323</v>
          </cell>
        </row>
        <row r="7424">
          <cell r="C7424">
            <v>5324</v>
          </cell>
        </row>
        <row r="7425">
          <cell r="C7425">
            <v>5331</v>
          </cell>
        </row>
        <row r="7426">
          <cell r="C7426">
            <v>5382</v>
          </cell>
        </row>
        <row r="7427">
          <cell r="C7427">
            <v>5391</v>
          </cell>
        </row>
        <row r="7428">
          <cell r="C7428">
            <v>5394</v>
          </cell>
        </row>
        <row r="7429">
          <cell r="C7429">
            <v>5411</v>
          </cell>
        </row>
        <row r="7430">
          <cell r="C7430">
            <v>5413</v>
          </cell>
        </row>
        <row r="7431">
          <cell r="C7431">
            <v>5422</v>
          </cell>
        </row>
        <row r="7432">
          <cell r="C7432">
            <v>5431</v>
          </cell>
        </row>
        <row r="7433">
          <cell r="C7433">
            <v>5511</v>
          </cell>
        </row>
        <row r="7434">
          <cell r="C7434">
            <v>5512</v>
          </cell>
        </row>
        <row r="7435">
          <cell r="C7435">
            <v>5513</v>
          </cell>
        </row>
        <row r="7436">
          <cell r="C7436">
            <v>5521</v>
          </cell>
        </row>
        <row r="7437">
          <cell r="C7437">
            <v>5522</v>
          </cell>
        </row>
        <row r="7438">
          <cell r="C7438">
            <v>5523</v>
          </cell>
        </row>
        <row r="7439">
          <cell r="C7439">
            <v>5524</v>
          </cell>
        </row>
        <row r="7440">
          <cell r="C7440">
            <v>5526</v>
          </cell>
        </row>
        <row r="7441">
          <cell r="C7441">
            <v>5531</v>
          </cell>
        </row>
        <row r="7442">
          <cell r="C7442">
            <v>5532</v>
          </cell>
        </row>
        <row r="7443">
          <cell r="C7443">
            <v>5533</v>
          </cell>
        </row>
        <row r="7444">
          <cell r="C7444">
            <v>5551</v>
          </cell>
        </row>
        <row r="7445">
          <cell r="C7445">
            <v>5552</v>
          </cell>
        </row>
        <row r="7446">
          <cell r="C7446">
            <v>5553</v>
          </cell>
        </row>
        <row r="7447">
          <cell r="C7447">
            <v>5554</v>
          </cell>
        </row>
        <row r="7448">
          <cell r="C7448">
            <v>5555</v>
          </cell>
        </row>
        <row r="7449">
          <cell r="C7449">
            <v>5581</v>
          </cell>
        </row>
        <row r="7450">
          <cell r="C7450">
            <v>5582</v>
          </cell>
        </row>
        <row r="7451">
          <cell r="C7451">
            <v>5584</v>
          </cell>
        </row>
        <row r="7452">
          <cell r="C7452">
            <v>5586</v>
          </cell>
        </row>
        <row r="7453">
          <cell r="C7453">
            <v>5588</v>
          </cell>
        </row>
        <row r="7454">
          <cell r="C7454">
            <v>5711</v>
          </cell>
        </row>
        <row r="7455">
          <cell r="C7455">
            <v>5712</v>
          </cell>
        </row>
        <row r="7456">
          <cell r="C7456">
            <v>5713</v>
          </cell>
        </row>
        <row r="7457">
          <cell r="C7457">
            <v>5721</v>
          </cell>
        </row>
        <row r="7458">
          <cell r="C7458">
            <v>5722</v>
          </cell>
        </row>
        <row r="7459">
          <cell r="C7459">
            <v>5723</v>
          </cell>
        </row>
        <row r="7460">
          <cell r="C7460">
            <v>5724</v>
          </cell>
        </row>
        <row r="7461">
          <cell r="C7461">
            <v>5731</v>
          </cell>
        </row>
        <row r="7462">
          <cell r="C7462">
            <v>5732</v>
          </cell>
        </row>
        <row r="7463">
          <cell r="C7463">
            <v>5733</v>
          </cell>
        </row>
        <row r="7464">
          <cell r="C7464">
            <v>5754</v>
          </cell>
        </row>
        <row r="7465">
          <cell r="C7465">
            <v>5759</v>
          </cell>
        </row>
        <row r="7466">
          <cell r="C7466">
            <v>5782</v>
          </cell>
        </row>
        <row r="7467">
          <cell r="C7467">
            <v>5786</v>
          </cell>
        </row>
        <row r="7468">
          <cell r="C7468">
            <v>5788</v>
          </cell>
        </row>
        <row r="7469">
          <cell r="C7469">
            <v>5811</v>
          </cell>
        </row>
        <row r="7470">
          <cell r="C7470">
            <v>5824</v>
          </cell>
        </row>
        <row r="7471">
          <cell r="C7471">
            <v>5911</v>
          </cell>
        </row>
        <row r="7472">
          <cell r="C7472">
            <v>5921</v>
          </cell>
        </row>
        <row r="7473">
          <cell r="C7473">
            <v>5922</v>
          </cell>
        </row>
        <row r="7474">
          <cell r="C7474">
            <v>5924</v>
          </cell>
        </row>
        <row r="7475">
          <cell r="C7475">
            <v>5931</v>
          </cell>
        </row>
        <row r="7476">
          <cell r="C7476">
            <v>5982</v>
          </cell>
        </row>
        <row r="7477">
          <cell r="C7477">
            <v>6011</v>
          </cell>
        </row>
        <row r="7478">
          <cell r="C7478">
            <v>6013</v>
          </cell>
        </row>
        <row r="7479">
          <cell r="C7479">
            <v>6021</v>
          </cell>
        </row>
        <row r="7480">
          <cell r="C7480">
            <v>6022</v>
          </cell>
        </row>
        <row r="7481">
          <cell r="C7481">
            <v>6031</v>
          </cell>
        </row>
        <row r="7482">
          <cell r="C7482">
            <v>6060</v>
          </cell>
        </row>
        <row r="7483">
          <cell r="C7483">
            <v>6061</v>
          </cell>
        </row>
        <row r="7484">
          <cell r="C7484">
            <v>6062</v>
          </cell>
        </row>
        <row r="7485">
          <cell r="C7485">
            <v>6063</v>
          </cell>
        </row>
        <row r="7486">
          <cell r="C7486">
            <v>6070</v>
          </cell>
        </row>
        <row r="7487">
          <cell r="C7487">
            <v>6091</v>
          </cell>
        </row>
        <row r="7488">
          <cell r="C7488">
            <v>6121</v>
          </cell>
        </row>
        <row r="7489">
          <cell r="C7489">
            <v>6122</v>
          </cell>
        </row>
        <row r="7490">
          <cell r="C7490">
            <v>6131</v>
          </cell>
        </row>
        <row r="7491">
          <cell r="C7491">
            <v>6211</v>
          </cell>
        </row>
        <row r="7492">
          <cell r="C7492">
            <v>6340</v>
          </cell>
        </row>
        <row r="7493">
          <cell r="C7493">
            <v>6360</v>
          </cell>
        </row>
        <row r="7494">
          <cell r="C7494">
            <v>6363</v>
          </cell>
        </row>
        <row r="7495">
          <cell r="C7495">
            <v>6370</v>
          </cell>
        </row>
        <row r="7496">
          <cell r="C7496">
            <v>6391</v>
          </cell>
        </row>
        <row r="7497">
          <cell r="C7497">
            <v>6451</v>
          </cell>
        </row>
        <row r="7498">
          <cell r="C7498">
            <v>6453</v>
          </cell>
        </row>
        <row r="7499">
          <cell r="C7499">
            <v>6511</v>
          </cell>
        </row>
        <row r="7500">
          <cell r="C7500">
            <v>6512</v>
          </cell>
        </row>
        <row r="7501">
          <cell r="C7501">
            <v>6513</v>
          </cell>
        </row>
        <row r="7502">
          <cell r="C7502">
            <v>6521</v>
          </cell>
        </row>
        <row r="7503">
          <cell r="C7503">
            <v>6522</v>
          </cell>
        </row>
        <row r="7504">
          <cell r="C7504">
            <v>6523</v>
          </cell>
        </row>
        <row r="7505">
          <cell r="C7505">
            <v>6531</v>
          </cell>
        </row>
        <row r="7506">
          <cell r="C7506">
            <v>6551</v>
          </cell>
        </row>
        <row r="7507">
          <cell r="C7507">
            <v>6552</v>
          </cell>
        </row>
        <row r="7508">
          <cell r="C7508">
            <v>6671</v>
          </cell>
        </row>
        <row r="7509">
          <cell r="C7509">
            <v>6672</v>
          </cell>
        </row>
        <row r="7510">
          <cell r="C7510">
            <v>6673</v>
          </cell>
        </row>
        <row r="7511">
          <cell r="C7511">
            <v>6675</v>
          </cell>
        </row>
        <row r="7512">
          <cell r="C7512">
            <v>6677</v>
          </cell>
        </row>
        <row r="7513">
          <cell r="C7513">
            <v>6678</v>
          </cell>
        </row>
        <row r="7514">
          <cell r="C7514">
            <v>6679</v>
          </cell>
        </row>
        <row r="7515">
          <cell r="C7515">
            <v>6680</v>
          </cell>
        </row>
        <row r="7516">
          <cell r="C7516">
            <v>6681</v>
          </cell>
        </row>
        <row r="7517">
          <cell r="C7517">
            <v>6682</v>
          </cell>
        </row>
        <row r="7518">
          <cell r="C7518">
            <v>6687</v>
          </cell>
        </row>
        <row r="7519">
          <cell r="C7519">
            <v>6692</v>
          </cell>
        </row>
        <row r="7520">
          <cell r="C7520">
            <v>6752</v>
          </cell>
        </row>
        <row r="7521">
          <cell r="C7521">
            <v>6760</v>
          </cell>
        </row>
        <row r="7522">
          <cell r="C7522">
            <v>6761</v>
          </cell>
        </row>
        <row r="7523">
          <cell r="C7523">
            <v>6762</v>
          </cell>
        </row>
        <row r="7524">
          <cell r="C7524">
            <v>6772</v>
          </cell>
        </row>
        <row r="7525">
          <cell r="C7525">
            <v>6775</v>
          </cell>
        </row>
        <row r="7526">
          <cell r="C7526">
            <v>1111</v>
          </cell>
        </row>
        <row r="7527">
          <cell r="C7527">
            <v>1121</v>
          </cell>
        </row>
        <row r="7528">
          <cell r="C7528">
            <v>1122</v>
          </cell>
        </row>
        <row r="7529">
          <cell r="C7529">
            <v>1123</v>
          </cell>
        </row>
        <row r="7530">
          <cell r="C7530">
            <v>1131</v>
          </cell>
        </row>
        <row r="7531">
          <cell r="C7531">
            <v>1211</v>
          </cell>
        </row>
        <row r="7532">
          <cell r="C7532">
            <v>1221</v>
          </cell>
        </row>
        <row r="7533">
          <cell r="C7533">
            <v>1222</v>
          </cell>
        </row>
        <row r="7534">
          <cell r="C7534">
            <v>1223</v>
          </cell>
        </row>
        <row r="7535">
          <cell r="C7535">
            <v>1231</v>
          </cell>
        </row>
        <row r="7536">
          <cell r="C7536">
            <v>1311</v>
          </cell>
        </row>
        <row r="7537">
          <cell r="C7537">
            <v>1321</v>
          </cell>
        </row>
        <row r="7538">
          <cell r="C7538">
            <v>1409</v>
          </cell>
        </row>
        <row r="7539">
          <cell r="C7539">
            <v>1511</v>
          </cell>
        </row>
        <row r="7540">
          <cell r="C7540">
            <v>1521</v>
          </cell>
        </row>
        <row r="7541">
          <cell r="C7541">
            <v>1522</v>
          </cell>
        </row>
        <row r="7542">
          <cell r="C7542">
            <v>1523</v>
          </cell>
        </row>
        <row r="7543">
          <cell r="C7543">
            <v>1531</v>
          </cell>
        </row>
        <row r="7544">
          <cell r="C7544">
            <v>1561</v>
          </cell>
        </row>
        <row r="7545">
          <cell r="C7545">
            <v>1611</v>
          </cell>
        </row>
        <row r="7546">
          <cell r="C7546">
            <v>1621</v>
          </cell>
        </row>
        <row r="7547">
          <cell r="C7547">
            <v>1622</v>
          </cell>
        </row>
        <row r="7548">
          <cell r="C7548">
            <v>1623</v>
          </cell>
        </row>
        <row r="7549">
          <cell r="C7549">
            <v>1631</v>
          </cell>
        </row>
        <row r="7550">
          <cell r="C7550">
            <v>1811</v>
          </cell>
        </row>
        <row r="7551">
          <cell r="C7551">
            <v>1813</v>
          </cell>
        </row>
        <row r="7552">
          <cell r="C7552">
            <v>1817</v>
          </cell>
        </row>
        <row r="7553">
          <cell r="C7553">
            <v>1821</v>
          </cell>
        </row>
        <row r="7554">
          <cell r="C7554">
            <v>1822</v>
          </cell>
        </row>
        <row r="7555">
          <cell r="C7555">
            <v>1823</v>
          </cell>
        </row>
        <row r="7556">
          <cell r="C7556">
            <v>1824</v>
          </cell>
        </row>
        <row r="7557">
          <cell r="C7557">
            <v>1831</v>
          </cell>
        </row>
        <row r="7558">
          <cell r="C7558">
            <v>1832</v>
          </cell>
        </row>
        <row r="7559">
          <cell r="C7559">
            <v>1882</v>
          </cell>
        </row>
        <row r="7560">
          <cell r="C7560">
            <v>1911</v>
          </cell>
        </row>
        <row r="7561">
          <cell r="C7561">
            <v>1921</v>
          </cell>
        </row>
        <row r="7562">
          <cell r="C7562">
            <v>1922</v>
          </cell>
        </row>
        <row r="7563">
          <cell r="C7563">
            <v>1923</v>
          </cell>
        </row>
        <row r="7564">
          <cell r="C7564">
            <v>1931</v>
          </cell>
        </row>
        <row r="7565">
          <cell r="C7565">
            <v>2011</v>
          </cell>
        </row>
        <row r="7566">
          <cell r="C7566">
            <v>2023</v>
          </cell>
        </row>
        <row r="7567">
          <cell r="C7567">
            <v>2093</v>
          </cell>
        </row>
        <row r="7568">
          <cell r="C7568">
            <v>2111</v>
          </cell>
        </row>
        <row r="7569">
          <cell r="C7569">
            <v>2121</v>
          </cell>
        </row>
        <row r="7570">
          <cell r="C7570">
            <v>2123</v>
          </cell>
        </row>
        <row r="7571">
          <cell r="C7571">
            <v>2324</v>
          </cell>
        </row>
        <row r="7572">
          <cell r="C7572">
            <v>2511</v>
          </cell>
        </row>
        <row r="7573">
          <cell r="C7573">
            <v>2521</v>
          </cell>
        </row>
        <row r="7574">
          <cell r="C7574">
            <v>2522</v>
          </cell>
        </row>
        <row r="7575">
          <cell r="C7575">
            <v>2523</v>
          </cell>
        </row>
        <row r="7576">
          <cell r="C7576">
            <v>2524</v>
          </cell>
        </row>
        <row r="7577">
          <cell r="C7577">
            <v>2531</v>
          </cell>
        </row>
        <row r="7578">
          <cell r="C7578">
            <v>2582</v>
          </cell>
        </row>
        <row r="7579">
          <cell r="C7579">
            <v>2951</v>
          </cell>
        </row>
        <row r="7580">
          <cell r="C7580">
            <v>2952</v>
          </cell>
        </row>
        <row r="7581">
          <cell r="C7581">
            <v>3011</v>
          </cell>
        </row>
        <row r="7582">
          <cell r="C7582">
            <v>3013</v>
          </cell>
        </row>
        <row r="7583">
          <cell r="C7583">
            <v>3021</v>
          </cell>
        </row>
        <row r="7584">
          <cell r="C7584">
            <v>3022</v>
          </cell>
        </row>
        <row r="7585">
          <cell r="C7585">
            <v>3023</v>
          </cell>
        </row>
        <row r="7586">
          <cell r="C7586">
            <v>3024</v>
          </cell>
        </row>
        <row r="7587">
          <cell r="C7587">
            <v>3026</v>
          </cell>
        </row>
        <row r="7588">
          <cell r="C7588">
            <v>3027</v>
          </cell>
        </row>
        <row r="7589">
          <cell r="C7589">
            <v>3031</v>
          </cell>
        </row>
        <row r="7590">
          <cell r="C7590">
            <v>3032</v>
          </cell>
        </row>
        <row r="7591">
          <cell r="C7591">
            <v>3054</v>
          </cell>
        </row>
        <row r="7592">
          <cell r="C7592">
            <v>3055</v>
          </cell>
        </row>
        <row r="7593">
          <cell r="C7593">
            <v>3081</v>
          </cell>
        </row>
        <row r="7594">
          <cell r="C7594">
            <v>3082</v>
          </cell>
        </row>
        <row r="7595">
          <cell r="C7595">
            <v>3083</v>
          </cell>
        </row>
        <row r="7596">
          <cell r="C7596">
            <v>3084</v>
          </cell>
        </row>
        <row r="7597">
          <cell r="C7597">
            <v>3086</v>
          </cell>
        </row>
        <row r="7598">
          <cell r="C7598">
            <v>3088</v>
          </cell>
        </row>
        <row r="7599">
          <cell r="C7599">
            <v>3093</v>
          </cell>
        </row>
        <row r="7600">
          <cell r="C7600">
            <v>3140</v>
          </cell>
        </row>
        <row r="7601">
          <cell r="C7601">
            <v>3141</v>
          </cell>
        </row>
        <row r="7602">
          <cell r="C7602">
            <v>3240</v>
          </cell>
        </row>
        <row r="7603">
          <cell r="C7603">
            <v>3251</v>
          </cell>
        </row>
        <row r="7604">
          <cell r="C7604">
            <v>3252</v>
          </cell>
        </row>
        <row r="7605">
          <cell r="C7605">
            <v>3391</v>
          </cell>
        </row>
        <row r="7606">
          <cell r="C7606">
            <v>3392</v>
          </cell>
        </row>
        <row r="7607">
          <cell r="C7607">
            <v>3411</v>
          </cell>
        </row>
        <row r="7608">
          <cell r="C7608">
            <v>3412</v>
          </cell>
        </row>
        <row r="7609">
          <cell r="C7609">
            <v>3413</v>
          </cell>
        </row>
        <row r="7610">
          <cell r="C7610">
            <v>3421</v>
          </cell>
        </row>
        <row r="7611">
          <cell r="C7611">
            <v>3422</v>
          </cell>
        </row>
        <row r="7612">
          <cell r="C7612">
            <v>3423</v>
          </cell>
        </row>
        <row r="7613">
          <cell r="C7613">
            <v>3431</v>
          </cell>
        </row>
        <row r="7614">
          <cell r="C7614">
            <v>3511</v>
          </cell>
        </row>
        <row r="7615">
          <cell r="C7615">
            <v>3521</v>
          </cell>
        </row>
        <row r="7616">
          <cell r="C7616">
            <v>3522</v>
          </cell>
        </row>
        <row r="7617">
          <cell r="C7617">
            <v>3660</v>
          </cell>
        </row>
        <row r="7618">
          <cell r="C7618">
            <v>3760</v>
          </cell>
        </row>
        <row r="7619">
          <cell r="C7619">
            <v>3761</v>
          </cell>
        </row>
        <row r="7620">
          <cell r="C7620">
            <v>3762</v>
          </cell>
        </row>
        <row r="7621">
          <cell r="C7621">
            <v>3763</v>
          </cell>
        </row>
        <row r="7622">
          <cell r="C7622">
            <v>3764</v>
          </cell>
        </row>
        <row r="7623">
          <cell r="C7623">
            <v>3780</v>
          </cell>
        </row>
        <row r="7624">
          <cell r="C7624">
            <v>3792</v>
          </cell>
        </row>
        <row r="7625">
          <cell r="C7625">
            <v>3793</v>
          </cell>
        </row>
        <row r="7626">
          <cell r="C7626">
            <v>4024</v>
          </cell>
        </row>
        <row r="7627">
          <cell r="C7627">
            <v>4140</v>
          </cell>
        </row>
        <row r="7628">
          <cell r="C7628">
            <v>4141</v>
          </cell>
        </row>
        <row r="7629">
          <cell r="C7629">
            <v>4160</v>
          </cell>
        </row>
        <row r="7630">
          <cell r="C7630">
            <v>4260</v>
          </cell>
        </row>
        <row r="7631">
          <cell r="C7631">
            <v>4262</v>
          </cell>
        </row>
        <row r="7632">
          <cell r="C7632">
            <v>4360</v>
          </cell>
        </row>
        <row r="7633">
          <cell r="C7633">
            <v>4361</v>
          </cell>
        </row>
        <row r="7634">
          <cell r="C7634">
            <v>4362</v>
          </cell>
        </row>
        <row r="7635">
          <cell r="C7635">
            <v>4364</v>
          </cell>
        </row>
        <row r="7636">
          <cell r="C7636">
            <v>4421</v>
          </cell>
        </row>
        <row r="7637">
          <cell r="C7637">
            <v>4511</v>
          </cell>
        </row>
        <row r="7638">
          <cell r="C7638">
            <v>4523</v>
          </cell>
        </row>
        <row r="7639">
          <cell r="C7639">
            <v>4582</v>
          </cell>
        </row>
        <row r="7640">
          <cell r="C7640">
            <v>4611</v>
          </cell>
        </row>
        <row r="7641">
          <cell r="C7641">
            <v>4621</v>
          </cell>
        </row>
        <row r="7642">
          <cell r="C7642">
            <v>4622</v>
          </cell>
        </row>
        <row r="7643">
          <cell r="C7643">
            <v>4623</v>
          </cell>
        </row>
        <row r="7644">
          <cell r="C7644">
            <v>4631</v>
          </cell>
        </row>
        <row r="7645">
          <cell r="C7645">
            <v>4711</v>
          </cell>
        </row>
        <row r="7646">
          <cell r="C7646">
            <v>4713</v>
          </cell>
        </row>
        <row r="7647">
          <cell r="C7647">
            <v>4721</v>
          </cell>
        </row>
        <row r="7648">
          <cell r="C7648">
            <v>4722</v>
          </cell>
        </row>
        <row r="7649">
          <cell r="C7649">
            <v>4731</v>
          </cell>
        </row>
        <row r="7650">
          <cell r="C7650">
            <v>4892</v>
          </cell>
        </row>
        <row r="7651">
          <cell r="C7651">
            <v>4893</v>
          </cell>
        </row>
        <row r="7652">
          <cell r="C7652">
            <v>5011</v>
          </cell>
        </row>
        <row r="7653">
          <cell r="C7653">
            <v>5013</v>
          </cell>
        </row>
        <row r="7654">
          <cell r="C7654">
            <v>5022</v>
          </cell>
        </row>
        <row r="7655">
          <cell r="C7655">
            <v>5054</v>
          </cell>
        </row>
        <row r="7656">
          <cell r="C7656">
            <v>5055</v>
          </cell>
        </row>
        <row r="7657">
          <cell r="C7657">
            <v>5111</v>
          </cell>
        </row>
        <row r="7658">
          <cell r="C7658">
            <v>5112</v>
          </cell>
        </row>
        <row r="7659">
          <cell r="C7659">
            <v>5113</v>
          </cell>
        </row>
        <row r="7660">
          <cell r="C7660">
            <v>5121</v>
          </cell>
        </row>
        <row r="7661">
          <cell r="C7661">
            <v>5122</v>
          </cell>
        </row>
        <row r="7662">
          <cell r="C7662">
            <v>5123</v>
          </cell>
        </row>
        <row r="7663">
          <cell r="C7663">
            <v>5124</v>
          </cell>
        </row>
        <row r="7664">
          <cell r="C7664">
            <v>5126</v>
          </cell>
        </row>
        <row r="7665">
          <cell r="C7665">
            <v>5127</v>
          </cell>
        </row>
        <row r="7666">
          <cell r="C7666">
            <v>5131</v>
          </cell>
        </row>
        <row r="7667">
          <cell r="C7667">
            <v>5132</v>
          </cell>
        </row>
        <row r="7668">
          <cell r="C7668">
            <v>5133</v>
          </cell>
        </row>
        <row r="7669">
          <cell r="C7669">
            <v>5181</v>
          </cell>
        </row>
        <row r="7670">
          <cell r="C7670">
            <v>5182</v>
          </cell>
        </row>
        <row r="7671">
          <cell r="C7671">
            <v>5183</v>
          </cell>
        </row>
        <row r="7672">
          <cell r="C7672">
            <v>5184</v>
          </cell>
        </row>
        <row r="7673">
          <cell r="C7673">
            <v>5186</v>
          </cell>
        </row>
        <row r="7674">
          <cell r="C7674">
            <v>5188</v>
          </cell>
        </row>
        <row r="7675">
          <cell r="C7675">
            <v>5211</v>
          </cell>
        </row>
        <row r="7676">
          <cell r="C7676">
            <v>5221</v>
          </cell>
        </row>
        <row r="7677">
          <cell r="C7677">
            <v>5222</v>
          </cell>
        </row>
        <row r="7678">
          <cell r="C7678">
            <v>5223</v>
          </cell>
        </row>
        <row r="7679">
          <cell r="C7679">
            <v>5231</v>
          </cell>
        </row>
        <row r="7680">
          <cell r="C7680">
            <v>5311</v>
          </cell>
        </row>
        <row r="7681">
          <cell r="C7681">
            <v>5313</v>
          </cell>
        </row>
        <row r="7682">
          <cell r="C7682">
            <v>5321</v>
          </cell>
        </row>
        <row r="7683">
          <cell r="C7683">
            <v>5322</v>
          </cell>
        </row>
        <row r="7684">
          <cell r="C7684">
            <v>5323</v>
          </cell>
        </row>
        <row r="7685">
          <cell r="C7685">
            <v>5324</v>
          </cell>
        </row>
        <row r="7686">
          <cell r="C7686">
            <v>5331</v>
          </cell>
        </row>
        <row r="7687">
          <cell r="C7687">
            <v>5382</v>
          </cell>
        </row>
        <row r="7688">
          <cell r="C7688">
            <v>5391</v>
          </cell>
        </row>
        <row r="7689">
          <cell r="C7689">
            <v>5394</v>
          </cell>
        </row>
        <row r="7690">
          <cell r="C7690">
            <v>5411</v>
          </cell>
        </row>
        <row r="7691">
          <cell r="C7691">
            <v>5413</v>
          </cell>
        </row>
        <row r="7692">
          <cell r="C7692">
            <v>5422</v>
          </cell>
        </row>
        <row r="7693">
          <cell r="C7693">
            <v>5431</v>
          </cell>
        </row>
        <row r="7694">
          <cell r="C7694">
            <v>5511</v>
          </cell>
        </row>
        <row r="7695">
          <cell r="C7695">
            <v>5512</v>
          </cell>
        </row>
        <row r="7696">
          <cell r="C7696">
            <v>5513</v>
          </cell>
        </row>
        <row r="7697">
          <cell r="C7697">
            <v>5517</v>
          </cell>
        </row>
        <row r="7698">
          <cell r="C7698">
            <v>5521</v>
          </cell>
        </row>
        <row r="7699">
          <cell r="C7699">
            <v>5522</v>
          </cell>
        </row>
        <row r="7700">
          <cell r="C7700">
            <v>5523</v>
          </cell>
        </row>
        <row r="7701">
          <cell r="C7701">
            <v>5524</v>
          </cell>
        </row>
        <row r="7702">
          <cell r="C7702">
            <v>5526</v>
          </cell>
        </row>
        <row r="7703">
          <cell r="C7703">
            <v>5527</v>
          </cell>
        </row>
        <row r="7704">
          <cell r="C7704">
            <v>5531</v>
          </cell>
        </row>
        <row r="7705">
          <cell r="C7705">
            <v>5532</v>
          </cell>
        </row>
        <row r="7706">
          <cell r="C7706">
            <v>5533</v>
          </cell>
        </row>
        <row r="7707">
          <cell r="C7707">
            <v>5551</v>
          </cell>
        </row>
        <row r="7708">
          <cell r="C7708">
            <v>5552</v>
          </cell>
        </row>
        <row r="7709">
          <cell r="C7709">
            <v>5553</v>
          </cell>
        </row>
        <row r="7710">
          <cell r="C7710">
            <v>5554</v>
          </cell>
        </row>
        <row r="7711">
          <cell r="C7711">
            <v>5555</v>
          </cell>
        </row>
        <row r="7712">
          <cell r="C7712">
            <v>5559</v>
          </cell>
        </row>
        <row r="7713">
          <cell r="C7713">
            <v>5581</v>
          </cell>
        </row>
        <row r="7714">
          <cell r="C7714">
            <v>5582</v>
          </cell>
        </row>
        <row r="7715">
          <cell r="C7715">
            <v>5583</v>
          </cell>
        </row>
        <row r="7716">
          <cell r="C7716">
            <v>5584</v>
          </cell>
        </row>
        <row r="7717">
          <cell r="C7717">
            <v>5586</v>
          </cell>
        </row>
        <row r="7718">
          <cell r="C7718">
            <v>5711</v>
          </cell>
        </row>
        <row r="7719">
          <cell r="C7719">
            <v>5712</v>
          </cell>
        </row>
        <row r="7720">
          <cell r="C7720">
            <v>5713</v>
          </cell>
        </row>
        <row r="7721">
          <cell r="C7721">
            <v>5721</v>
          </cell>
        </row>
        <row r="7722">
          <cell r="C7722">
            <v>5722</v>
          </cell>
        </row>
        <row r="7723">
          <cell r="C7723">
            <v>5723</v>
          </cell>
        </row>
        <row r="7724">
          <cell r="C7724">
            <v>5724</v>
          </cell>
        </row>
        <row r="7725">
          <cell r="C7725">
            <v>5731</v>
          </cell>
        </row>
        <row r="7726">
          <cell r="C7726">
            <v>5732</v>
          </cell>
        </row>
        <row r="7727">
          <cell r="C7727">
            <v>5733</v>
          </cell>
        </row>
        <row r="7728">
          <cell r="C7728">
            <v>5754</v>
          </cell>
        </row>
        <row r="7729">
          <cell r="C7729">
            <v>5759</v>
          </cell>
        </row>
        <row r="7730">
          <cell r="C7730">
            <v>5782</v>
          </cell>
        </row>
        <row r="7731">
          <cell r="C7731">
            <v>5786</v>
          </cell>
        </row>
        <row r="7732">
          <cell r="C7732">
            <v>5788</v>
          </cell>
        </row>
        <row r="7733">
          <cell r="C7733">
            <v>5811</v>
          </cell>
        </row>
        <row r="7734">
          <cell r="C7734">
            <v>5821</v>
          </cell>
        </row>
        <row r="7735">
          <cell r="C7735">
            <v>5831</v>
          </cell>
        </row>
        <row r="7736">
          <cell r="C7736">
            <v>5911</v>
          </cell>
        </row>
        <row r="7737">
          <cell r="C7737">
            <v>5921</v>
          </cell>
        </row>
        <row r="7738">
          <cell r="C7738">
            <v>5922</v>
          </cell>
        </row>
        <row r="7739">
          <cell r="C7739">
            <v>5924</v>
          </cell>
        </row>
        <row r="7740">
          <cell r="C7740">
            <v>5931</v>
          </cell>
        </row>
        <row r="7741">
          <cell r="C7741">
            <v>5982</v>
          </cell>
        </row>
        <row r="7742">
          <cell r="C7742">
            <v>6011</v>
          </cell>
        </row>
        <row r="7743">
          <cell r="C7743">
            <v>6021</v>
          </cell>
        </row>
        <row r="7744">
          <cell r="C7744">
            <v>6022</v>
          </cell>
        </row>
        <row r="7745">
          <cell r="C7745">
            <v>6031</v>
          </cell>
        </row>
        <row r="7746">
          <cell r="C7746">
            <v>6060</v>
          </cell>
        </row>
        <row r="7747">
          <cell r="C7747">
            <v>6061</v>
          </cell>
        </row>
        <row r="7748">
          <cell r="C7748">
            <v>6062</v>
          </cell>
        </row>
        <row r="7749">
          <cell r="C7749">
            <v>6063</v>
          </cell>
        </row>
        <row r="7750">
          <cell r="C7750">
            <v>6070</v>
          </cell>
        </row>
        <row r="7751">
          <cell r="C7751">
            <v>6091</v>
          </cell>
        </row>
        <row r="7752">
          <cell r="C7752">
            <v>6131</v>
          </cell>
        </row>
        <row r="7753">
          <cell r="C7753">
            <v>6211</v>
          </cell>
        </row>
        <row r="7754">
          <cell r="C7754">
            <v>6221</v>
          </cell>
        </row>
        <row r="7755">
          <cell r="C7755">
            <v>6231</v>
          </cell>
        </row>
        <row r="7756">
          <cell r="C7756">
            <v>6340</v>
          </cell>
        </row>
        <row r="7757">
          <cell r="C7757">
            <v>6360</v>
          </cell>
        </row>
        <row r="7758">
          <cell r="C7758">
            <v>6363</v>
          </cell>
        </row>
        <row r="7759">
          <cell r="C7759">
            <v>6370</v>
          </cell>
        </row>
        <row r="7760">
          <cell r="C7760">
            <v>6451</v>
          </cell>
        </row>
        <row r="7761">
          <cell r="C7761">
            <v>6453</v>
          </cell>
        </row>
        <row r="7762">
          <cell r="C7762">
            <v>6511</v>
          </cell>
        </row>
        <row r="7763">
          <cell r="C7763">
            <v>6513</v>
          </cell>
        </row>
        <row r="7764">
          <cell r="C7764">
            <v>6521</v>
          </cell>
        </row>
        <row r="7765">
          <cell r="C7765">
            <v>6522</v>
          </cell>
        </row>
        <row r="7766">
          <cell r="C7766">
            <v>6523</v>
          </cell>
        </row>
        <row r="7767">
          <cell r="C7767">
            <v>6531</v>
          </cell>
        </row>
        <row r="7768">
          <cell r="C7768">
            <v>6551</v>
          </cell>
        </row>
        <row r="7769">
          <cell r="C7769">
            <v>6552</v>
          </cell>
        </row>
        <row r="7770">
          <cell r="C7770">
            <v>6583</v>
          </cell>
        </row>
        <row r="7771">
          <cell r="C7771">
            <v>6651</v>
          </cell>
        </row>
        <row r="7772">
          <cell r="C7772">
            <v>6652</v>
          </cell>
        </row>
        <row r="7773">
          <cell r="C7773">
            <v>6672</v>
          </cell>
        </row>
        <row r="7774">
          <cell r="C7774">
            <v>6673</v>
          </cell>
        </row>
        <row r="7775">
          <cell r="C7775">
            <v>6675</v>
          </cell>
        </row>
        <row r="7776">
          <cell r="C7776">
            <v>6677</v>
          </cell>
        </row>
        <row r="7777">
          <cell r="C7777">
            <v>6678</v>
          </cell>
        </row>
        <row r="7778">
          <cell r="C7778">
            <v>6680</v>
          </cell>
        </row>
        <row r="7779">
          <cell r="C7779">
            <v>6681</v>
          </cell>
        </row>
        <row r="7780">
          <cell r="C7780">
            <v>6682</v>
          </cell>
        </row>
        <row r="7781">
          <cell r="C7781">
            <v>6692</v>
          </cell>
        </row>
        <row r="7782">
          <cell r="C7782">
            <v>6760</v>
          </cell>
        </row>
        <row r="7783">
          <cell r="C7783">
            <v>6761</v>
          </cell>
        </row>
        <row r="7784">
          <cell r="C7784">
            <v>6762</v>
          </cell>
        </row>
        <row r="7785">
          <cell r="C7785">
            <v>6772</v>
          </cell>
        </row>
        <row r="7786">
          <cell r="C7786">
            <v>6775</v>
          </cell>
        </row>
        <row r="7787">
          <cell r="C7787">
            <v>1111</v>
          </cell>
        </row>
        <row r="7788">
          <cell r="C7788">
            <v>1121</v>
          </cell>
        </row>
        <row r="7789">
          <cell r="C7789">
            <v>1122</v>
          </cell>
        </row>
        <row r="7790">
          <cell r="C7790">
            <v>1123</v>
          </cell>
        </row>
        <row r="7791">
          <cell r="C7791">
            <v>1131</v>
          </cell>
        </row>
        <row r="7792">
          <cell r="C7792">
            <v>1211</v>
          </cell>
        </row>
        <row r="7793">
          <cell r="C7793">
            <v>1221</v>
          </cell>
        </row>
        <row r="7794">
          <cell r="C7794">
            <v>1222</v>
          </cell>
        </row>
        <row r="7795">
          <cell r="C7795">
            <v>1223</v>
          </cell>
        </row>
        <row r="7796">
          <cell r="C7796">
            <v>1231</v>
          </cell>
        </row>
        <row r="7797">
          <cell r="C7797">
            <v>1282</v>
          </cell>
        </row>
        <row r="7798">
          <cell r="C7798">
            <v>1311</v>
          </cell>
        </row>
        <row r="7799">
          <cell r="C7799">
            <v>1313</v>
          </cell>
        </row>
        <row r="7800">
          <cell r="C7800">
            <v>1321</v>
          </cell>
        </row>
        <row r="7801">
          <cell r="C7801">
            <v>1322</v>
          </cell>
        </row>
        <row r="7802">
          <cell r="C7802">
            <v>1331</v>
          </cell>
        </row>
        <row r="7803">
          <cell r="C7803">
            <v>1409</v>
          </cell>
        </row>
        <row r="7804">
          <cell r="C7804">
            <v>1511</v>
          </cell>
        </row>
        <row r="7805">
          <cell r="C7805">
            <v>1521</v>
          </cell>
        </row>
        <row r="7806">
          <cell r="C7806">
            <v>1522</v>
          </cell>
        </row>
        <row r="7807">
          <cell r="C7807">
            <v>1523</v>
          </cell>
        </row>
        <row r="7808">
          <cell r="C7808">
            <v>1524</v>
          </cell>
        </row>
        <row r="7809">
          <cell r="C7809">
            <v>1531</v>
          </cell>
        </row>
        <row r="7810">
          <cell r="C7810">
            <v>1560</v>
          </cell>
        </row>
        <row r="7811">
          <cell r="C7811">
            <v>1561</v>
          </cell>
        </row>
        <row r="7812">
          <cell r="C7812">
            <v>1611</v>
          </cell>
        </row>
        <row r="7813">
          <cell r="C7813">
            <v>1621</v>
          </cell>
        </row>
        <row r="7814">
          <cell r="C7814">
            <v>1622</v>
          </cell>
        </row>
        <row r="7815">
          <cell r="C7815">
            <v>1623</v>
          </cell>
        </row>
        <row r="7816">
          <cell r="C7816">
            <v>1631</v>
          </cell>
        </row>
        <row r="7817">
          <cell r="C7817">
            <v>1721</v>
          </cell>
        </row>
        <row r="7818">
          <cell r="C7818">
            <v>1811</v>
          </cell>
        </row>
        <row r="7819">
          <cell r="C7819">
            <v>1813</v>
          </cell>
        </row>
        <row r="7820">
          <cell r="C7820">
            <v>1817</v>
          </cell>
        </row>
        <row r="7821">
          <cell r="C7821">
            <v>1821</v>
          </cell>
        </row>
        <row r="7822">
          <cell r="C7822">
            <v>1822</v>
          </cell>
        </row>
        <row r="7823">
          <cell r="C7823">
            <v>1823</v>
          </cell>
        </row>
        <row r="7824">
          <cell r="C7824">
            <v>1824</v>
          </cell>
        </row>
        <row r="7825">
          <cell r="C7825">
            <v>1831</v>
          </cell>
        </row>
        <row r="7826">
          <cell r="C7826">
            <v>1832</v>
          </cell>
        </row>
        <row r="7827">
          <cell r="C7827">
            <v>1882</v>
          </cell>
        </row>
        <row r="7828">
          <cell r="C7828">
            <v>1911</v>
          </cell>
        </row>
        <row r="7829">
          <cell r="C7829">
            <v>1921</v>
          </cell>
        </row>
        <row r="7830">
          <cell r="C7830">
            <v>1922</v>
          </cell>
        </row>
        <row r="7831">
          <cell r="C7831">
            <v>1923</v>
          </cell>
        </row>
        <row r="7832">
          <cell r="C7832">
            <v>1931</v>
          </cell>
        </row>
        <row r="7833">
          <cell r="C7833">
            <v>2011</v>
          </cell>
        </row>
        <row r="7834">
          <cell r="C7834">
            <v>2021</v>
          </cell>
        </row>
        <row r="7835">
          <cell r="C7835">
            <v>2022</v>
          </cell>
        </row>
        <row r="7836">
          <cell r="C7836">
            <v>2023</v>
          </cell>
        </row>
        <row r="7837">
          <cell r="C7837">
            <v>2093</v>
          </cell>
        </row>
        <row r="7838">
          <cell r="C7838">
            <v>2511</v>
          </cell>
        </row>
        <row r="7839">
          <cell r="C7839">
            <v>2521</v>
          </cell>
        </row>
        <row r="7840">
          <cell r="C7840">
            <v>2522</v>
          </cell>
        </row>
        <row r="7841">
          <cell r="C7841">
            <v>2523</v>
          </cell>
        </row>
        <row r="7842">
          <cell r="C7842">
            <v>2524</v>
          </cell>
        </row>
        <row r="7843">
          <cell r="C7843">
            <v>2531</v>
          </cell>
        </row>
        <row r="7844">
          <cell r="C7844">
            <v>2582</v>
          </cell>
        </row>
        <row r="7845">
          <cell r="C7845">
            <v>2584</v>
          </cell>
        </row>
        <row r="7846">
          <cell r="C7846">
            <v>2951</v>
          </cell>
        </row>
        <row r="7847">
          <cell r="C7847">
            <v>2952</v>
          </cell>
        </row>
        <row r="7848">
          <cell r="C7848">
            <v>2982</v>
          </cell>
        </row>
        <row r="7849">
          <cell r="C7849">
            <v>3011</v>
          </cell>
        </row>
        <row r="7850">
          <cell r="C7850">
            <v>3013</v>
          </cell>
        </row>
        <row r="7851">
          <cell r="C7851">
            <v>3021</v>
          </cell>
        </row>
        <row r="7852">
          <cell r="C7852">
            <v>3022</v>
          </cell>
        </row>
        <row r="7853">
          <cell r="C7853">
            <v>3023</v>
          </cell>
        </row>
        <row r="7854">
          <cell r="C7854">
            <v>3024</v>
          </cell>
        </row>
        <row r="7855">
          <cell r="C7855">
            <v>3026</v>
          </cell>
        </row>
        <row r="7856">
          <cell r="C7856">
            <v>3027</v>
          </cell>
        </row>
        <row r="7857">
          <cell r="C7857">
            <v>3031</v>
          </cell>
        </row>
        <row r="7858">
          <cell r="C7858">
            <v>3032</v>
          </cell>
        </row>
        <row r="7859">
          <cell r="C7859">
            <v>3042</v>
          </cell>
        </row>
        <row r="7860">
          <cell r="C7860">
            <v>3054</v>
          </cell>
        </row>
        <row r="7861">
          <cell r="C7861">
            <v>3055</v>
          </cell>
        </row>
        <row r="7862">
          <cell r="C7862">
            <v>3081</v>
          </cell>
        </row>
        <row r="7863">
          <cell r="C7863">
            <v>3082</v>
          </cell>
        </row>
        <row r="7864">
          <cell r="C7864">
            <v>3083</v>
          </cell>
        </row>
        <row r="7865">
          <cell r="C7865">
            <v>3084</v>
          </cell>
        </row>
        <row r="7866">
          <cell r="C7866">
            <v>3086</v>
          </cell>
        </row>
        <row r="7867">
          <cell r="C7867">
            <v>3088</v>
          </cell>
        </row>
        <row r="7868">
          <cell r="C7868">
            <v>3140</v>
          </cell>
        </row>
        <row r="7869">
          <cell r="C7869">
            <v>3141</v>
          </cell>
        </row>
        <row r="7870">
          <cell r="C7870">
            <v>3240</v>
          </cell>
        </row>
        <row r="7871">
          <cell r="C7871">
            <v>3241</v>
          </cell>
        </row>
        <row r="7872">
          <cell r="C7872">
            <v>3251</v>
          </cell>
        </row>
        <row r="7873">
          <cell r="C7873">
            <v>3252</v>
          </cell>
        </row>
        <row r="7874">
          <cell r="C7874">
            <v>3391</v>
          </cell>
        </row>
        <row r="7875">
          <cell r="C7875">
            <v>3392</v>
          </cell>
        </row>
        <row r="7876">
          <cell r="C7876">
            <v>3393</v>
          </cell>
        </row>
        <row r="7877">
          <cell r="C7877">
            <v>3411</v>
          </cell>
        </row>
        <row r="7878">
          <cell r="C7878">
            <v>3413</v>
          </cell>
        </row>
        <row r="7879">
          <cell r="C7879">
            <v>3421</v>
          </cell>
        </row>
        <row r="7880">
          <cell r="C7880">
            <v>3422</v>
          </cell>
        </row>
        <row r="7881">
          <cell r="C7881">
            <v>3423</v>
          </cell>
        </row>
        <row r="7882">
          <cell r="C7882">
            <v>3431</v>
          </cell>
        </row>
        <row r="7883">
          <cell r="C7883">
            <v>3511</v>
          </cell>
        </row>
        <row r="7884">
          <cell r="C7884">
            <v>3522</v>
          </cell>
        </row>
        <row r="7885">
          <cell r="C7885">
            <v>3660</v>
          </cell>
        </row>
        <row r="7886">
          <cell r="C7886">
            <v>3760</v>
          </cell>
        </row>
        <row r="7887">
          <cell r="C7887">
            <v>3761</v>
          </cell>
        </row>
        <row r="7888">
          <cell r="C7888">
            <v>3762</v>
          </cell>
        </row>
        <row r="7889">
          <cell r="C7889">
            <v>3763</v>
          </cell>
        </row>
        <row r="7890">
          <cell r="C7890">
            <v>3764</v>
          </cell>
        </row>
        <row r="7891">
          <cell r="C7891">
            <v>3780</v>
          </cell>
        </row>
        <row r="7892">
          <cell r="C7892">
            <v>3792</v>
          </cell>
        </row>
        <row r="7893">
          <cell r="C7893">
            <v>3793</v>
          </cell>
        </row>
        <row r="7894">
          <cell r="C7894">
            <v>4011</v>
          </cell>
        </row>
        <row r="7895">
          <cell r="C7895">
            <v>4024</v>
          </cell>
        </row>
        <row r="7896">
          <cell r="C7896">
            <v>4031</v>
          </cell>
        </row>
        <row r="7897">
          <cell r="C7897">
            <v>4054</v>
          </cell>
        </row>
        <row r="7898">
          <cell r="C7898">
            <v>4140</v>
          </cell>
        </row>
        <row r="7899">
          <cell r="C7899">
            <v>4141</v>
          </cell>
        </row>
        <row r="7900">
          <cell r="C7900">
            <v>4160</v>
          </cell>
        </row>
        <row r="7901">
          <cell r="C7901">
            <v>4190</v>
          </cell>
        </row>
        <row r="7902">
          <cell r="C7902">
            <v>4240</v>
          </cell>
        </row>
        <row r="7903">
          <cell r="C7903">
            <v>4260</v>
          </cell>
        </row>
        <row r="7904">
          <cell r="C7904">
            <v>4261</v>
          </cell>
        </row>
        <row r="7905">
          <cell r="C7905">
            <v>4262</v>
          </cell>
        </row>
        <row r="7906">
          <cell r="C7906">
            <v>4360</v>
          </cell>
        </row>
        <row r="7907">
          <cell r="C7907">
            <v>4361</v>
          </cell>
        </row>
        <row r="7908">
          <cell r="C7908">
            <v>4362</v>
          </cell>
        </row>
        <row r="7909">
          <cell r="C7909">
            <v>4364</v>
          </cell>
        </row>
        <row r="7910">
          <cell r="C7910">
            <v>4411</v>
          </cell>
        </row>
        <row r="7911">
          <cell r="C7911">
            <v>4421</v>
          </cell>
        </row>
        <row r="7912">
          <cell r="C7912">
            <v>4511</v>
          </cell>
        </row>
        <row r="7913">
          <cell r="C7913">
            <v>4531</v>
          </cell>
        </row>
        <row r="7914">
          <cell r="C7914">
            <v>4582</v>
          </cell>
        </row>
        <row r="7915">
          <cell r="C7915">
            <v>4611</v>
          </cell>
        </row>
        <row r="7916">
          <cell r="C7916">
            <v>4621</v>
          </cell>
        </row>
        <row r="7917">
          <cell r="C7917">
            <v>4622</v>
          </cell>
        </row>
        <row r="7918">
          <cell r="C7918">
            <v>4623</v>
          </cell>
        </row>
        <row r="7919">
          <cell r="C7919">
            <v>4631</v>
          </cell>
        </row>
        <row r="7920">
          <cell r="C7920">
            <v>4711</v>
          </cell>
        </row>
        <row r="7921">
          <cell r="C7921">
            <v>4713</v>
          </cell>
        </row>
        <row r="7922">
          <cell r="C7922">
            <v>4721</v>
          </cell>
        </row>
        <row r="7923">
          <cell r="C7923">
            <v>4722</v>
          </cell>
        </row>
        <row r="7924">
          <cell r="C7924">
            <v>4731</v>
          </cell>
        </row>
        <row r="7925">
          <cell r="C7925">
            <v>4891</v>
          </cell>
        </row>
        <row r="7926">
          <cell r="C7926">
            <v>4892</v>
          </cell>
        </row>
        <row r="7927">
          <cell r="C7927">
            <v>4893</v>
          </cell>
        </row>
        <row r="7928">
          <cell r="C7928">
            <v>4911</v>
          </cell>
        </row>
        <row r="7929">
          <cell r="C7929">
            <v>5011</v>
          </cell>
        </row>
        <row r="7930">
          <cell r="C7930">
            <v>5013</v>
          </cell>
        </row>
        <row r="7931">
          <cell r="C7931">
            <v>5022</v>
          </cell>
        </row>
        <row r="7932">
          <cell r="C7932">
            <v>5054</v>
          </cell>
        </row>
        <row r="7933">
          <cell r="C7933">
            <v>5055</v>
          </cell>
        </row>
        <row r="7934">
          <cell r="C7934">
            <v>5111</v>
          </cell>
        </row>
        <row r="7935">
          <cell r="C7935">
            <v>5112</v>
          </cell>
        </row>
        <row r="7936">
          <cell r="C7936">
            <v>5113</v>
          </cell>
        </row>
        <row r="7937">
          <cell r="C7937">
            <v>5117</v>
          </cell>
        </row>
        <row r="7938">
          <cell r="C7938">
            <v>5121</v>
          </cell>
        </row>
        <row r="7939">
          <cell r="C7939">
            <v>5122</v>
          </cell>
        </row>
        <row r="7940">
          <cell r="C7940">
            <v>5123</v>
          </cell>
        </row>
        <row r="7941">
          <cell r="C7941">
            <v>5124</v>
          </cell>
        </row>
        <row r="7942">
          <cell r="C7942">
            <v>5126</v>
          </cell>
        </row>
        <row r="7943">
          <cell r="C7943">
            <v>5131</v>
          </cell>
        </row>
        <row r="7944">
          <cell r="C7944">
            <v>5132</v>
          </cell>
        </row>
        <row r="7945">
          <cell r="C7945">
            <v>5133</v>
          </cell>
        </row>
        <row r="7946">
          <cell r="C7946">
            <v>5181</v>
          </cell>
        </row>
        <row r="7947">
          <cell r="C7947">
            <v>5182</v>
          </cell>
        </row>
        <row r="7948">
          <cell r="C7948">
            <v>5183</v>
          </cell>
        </row>
        <row r="7949">
          <cell r="C7949">
            <v>5184</v>
          </cell>
        </row>
        <row r="7950">
          <cell r="C7950">
            <v>5186</v>
          </cell>
        </row>
        <row r="7951">
          <cell r="C7951">
            <v>5188</v>
          </cell>
        </row>
        <row r="7952">
          <cell r="C7952">
            <v>5211</v>
          </cell>
        </row>
        <row r="7953">
          <cell r="C7953">
            <v>5221</v>
          </cell>
        </row>
        <row r="7954">
          <cell r="C7954">
            <v>5222</v>
          </cell>
        </row>
        <row r="7955">
          <cell r="C7955">
            <v>5223</v>
          </cell>
        </row>
        <row r="7956">
          <cell r="C7956">
            <v>5231</v>
          </cell>
        </row>
        <row r="7957">
          <cell r="C7957">
            <v>5311</v>
          </cell>
        </row>
        <row r="7958">
          <cell r="C7958">
            <v>5313</v>
          </cell>
        </row>
        <row r="7959">
          <cell r="C7959">
            <v>5321</v>
          </cell>
        </row>
        <row r="7960">
          <cell r="C7960">
            <v>5322</v>
          </cell>
        </row>
        <row r="7961">
          <cell r="C7961">
            <v>5323</v>
          </cell>
        </row>
        <row r="7962">
          <cell r="C7962">
            <v>5324</v>
          </cell>
        </row>
        <row r="7963">
          <cell r="C7963">
            <v>5331</v>
          </cell>
        </row>
        <row r="7964">
          <cell r="C7964">
            <v>5382</v>
          </cell>
        </row>
        <row r="7965">
          <cell r="C7965">
            <v>5391</v>
          </cell>
        </row>
        <row r="7966">
          <cell r="C7966">
            <v>5394</v>
          </cell>
        </row>
        <row r="7967">
          <cell r="C7967">
            <v>5411</v>
          </cell>
        </row>
        <row r="7968">
          <cell r="C7968">
            <v>5413</v>
          </cell>
        </row>
        <row r="7969">
          <cell r="C7969">
            <v>5422</v>
          </cell>
        </row>
        <row r="7970">
          <cell r="C7970">
            <v>5431</v>
          </cell>
        </row>
        <row r="7971">
          <cell r="C7971">
            <v>5511</v>
          </cell>
        </row>
        <row r="7972">
          <cell r="C7972">
            <v>5512</v>
          </cell>
        </row>
        <row r="7973">
          <cell r="C7973">
            <v>5513</v>
          </cell>
        </row>
        <row r="7974">
          <cell r="C7974">
            <v>5516</v>
          </cell>
        </row>
        <row r="7975">
          <cell r="C7975">
            <v>5517</v>
          </cell>
        </row>
        <row r="7976">
          <cell r="C7976">
            <v>5521</v>
          </cell>
        </row>
        <row r="7977">
          <cell r="C7977">
            <v>5522</v>
          </cell>
        </row>
        <row r="7978">
          <cell r="C7978">
            <v>5523</v>
          </cell>
        </row>
        <row r="7979">
          <cell r="C7979">
            <v>5524</v>
          </cell>
        </row>
        <row r="7980">
          <cell r="C7980">
            <v>5526</v>
          </cell>
        </row>
        <row r="7981">
          <cell r="C7981">
            <v>5527</v>
          </cell>
        </row>
        <row r="7982">
          <cell r="C7982">
            <v>5531</v>
          </cell>
        </row>
        <row r="7983">
          <cell r="C7983">
            <v>5532</v>
          </cell>
        </row>
        <row r="7984">
          <cell r="C7984">
            <v>5533</v>
          </cell>
        </row>
        <row r="7985">
          <cell r="C7985">
            <v>5551</v>
          </cell>
        </row>
        <row r="7986">
          <cell r="C7986">
            <v>5552</v>
          </cell>
        </row>
        <row r="7987">
          <cell r="C7987">
            <v>5553</v>
          </cell>
        </row>
        <row r="7988">
          <cell r="C7988">
            <v>5554</v>
          </cell>
        </row>
        <row r="7989">
          <cell r="C7989">
            <v>5555</v>
          </cell>
        </row>
        <row r="7990">
          <cell r="C7990">
            <v>5559</v>
          </cell>
        </row>
        <row r="7991">
          <cell r="C7991">
            <v>5581</v>
          </cell>
        </row>
        <row r="7992">
          <cell r="C7992">
            <v>5582</v>
          </cell>
        </row>
        <row r="7993">
          <cell r="C7993">
            <v>5584</v>
          </cell>
        </row>
        <row r="7994">
          <cell r="C7994">
            <v>5586</v>
          </cell>
        </row>
        <row r="7995">
          <cell r="C7995">
            <v>5588</v>
          </cell>
        </row>
        <row r="7996">
          <cell r="C7996">
            <v>5711</v>
          </cell>
        </row>
        <row r="7997">
          <cell r="C7997">
            <v>5712</v>
          </cell>
        </row>
        <row r="7998">
          <cell r="C7998">
            <v>5713</v>
          </cell>
        </row>
        <row r="7999">
          <cell r="C7999">
            <v>5717</v>
          </cell>
        </row>
        <row r="8000">
          <cell r="C8000">
            <v>5721</v>
          </cell>
        </row>
        <row r="8001">
          <cell r="C8001">
            <v>5722</v>
          </cell>
        </row>
        <row r="8002">
          <cell r="C8002">
            <v>5723</v>
          </cell>
        </row>
        <row r="8003">
          <cell r="C8003">
            <v>5724</v>
          </cell>
        </row>
        <row r="8004">
          <cell r="C8004">
            <v>5731</v>
          </cell>
        </row>
        <row r="8005">
          <cell r="C8005">
            <v>5732</v>
          </cell>
        </row>
        <row r="8006">
          <cell r="C8006">
            <v>5733</v>
          </cell>
        </row>
        <row r="8007">
          <cell r="C8007">
            <v>5754</v>
          </cell>
        </row>
        <row r="8008">
          <cell r="C8008">
            <v>5759</v>
          </cell>
        </row>
        <row r="8009">
          <cell r="C8009">
            <v>5782</v>
          </cell>
        </row>
        <row r="8010">
          <cell r="C8010">
            <v>5783</v>
          </cell>
        </row>
        <row r="8011">
          <cell r="C8011">
            <v>5786</v>
          </cell>
        </row>
        <row r="8012">
          <cell r="C8012">
            <v>5788</v>
          </cell>
        </row>
        <row r="8013">
          <cell r="C8013">
            <v>5811</v>
          </cell>
        </row>
        <row r="8014">
          <cell r="C8014">
            <v>5831</v>
          </cell>
        </row>
        <row r="8015">
          <cell r="C8015">
            <v>5911</v>
          </cell>
        </row>
        <row r="8016">
          <cell r="C8016">
            <v>5921</v>
          </cell>
        </row>
        <row r="8017">
          <cell r="C8017">
            <v>5922</v>
          </cell>
        </row>
        <row r="8018">
          <cell r="C8018">
            <v>5924</v>
          </cell>
        </row>
        <row r="8019">
          <cell r="C8019">
            <v>5931</v>
          </cell>
        </row>
        <row r="8020">
          <cell r="C8020">
            <v>5982</v>
          </cell>
        </row>
        <row r="8021">
          <cell r="C8021">
            <v>6011</v>
          </cell>
        </row>
        <row r="8022">
          <cell r="C8022">
            <v>6013</v>
          </cell>
        </row>
        <row r="8023">
          <cell r="C8023">
            <v>6021</v>
          </cell>
        </row>
        <row r="8024">
          <cell r="C8024">
            <v>6022</v>
          </cell>
        </row>
        <row r="8025">
          <cell r="C8025">
            <v>6031</v>
          </cell>
        </row>
        <row r="8026">
          <cell r="C8026">
            <v>6060</v>
          </cell>
        </row>
        <row r="8027">
          <cell r="C8027">
            <v>6061</v>
          </cell>
        </row>
        <row r="8028">
          <cell r="C8028">
            <v>6062</v>
          </cell>
        </row>
        <row r="8029">
          <cell r="C8029">
            <v>6063</v>
          </cell>
        </row>
        <row r="8030">
          <cell r="C8030">
            <v>6070</v>
          </cell>
        </row>
        <row r="8031">
          <cell r="C8031">
            <v>6091</v>
          </cell>
        </row>
        <row r="8032">
          <cell r="C8032">
            <v>6122</v>
          </cell>
        </row>
        <row r="8033">
          <cell r="C8033">
            <v>6131</v>
          </cell>
        </row>
        <row r="8034">
          <cell r="C8034">
            <v>6151</v>
          </cell>
        </row>
        <row r="8035">
          <cell r="C8035">
            <v>6211</v>
          </cell>
        </row>
        <row r="8036">
          <cell r="C8036">
            <v>6221</v>
          </cell>
        </row>
        <row r="8037">
          <cell r="C8037">
            <v>6231</v>
          </cell>
        </row>
        <row r="8038">
          <cell r="C8038">
            <v>6360</v>
          </cell>
        </row>
        <row r="8039">
          <cell r="C8039">
            <v>6363</v>
          </cell>
        </row>
        <row r="8040">
          <cell r="C8040">
            <v>6370</v>
          </cell>
        </row>
        <row r="8041">
          <cell r="C8041">
            <v>6451</v>
          </cell>
        </row>
        <row r="8042">
          <cell r="C8042">
            <v>6453</v>
          </cell>
        </row>
        <row r="8043">
          <cell r="C8043">
            <v>6511</v>
          </cell>
        </row>
        <row r="8044">
          <cell r="C8044">
            <v>6512</v>
          </cell>
        </row>
        <row r="8045">
          <cell r="C8045">
            <v>6513</v>
          </cell>
        </row>
        <row r="8046">
          <cell r="C8046">
            <v>6521</v>
          </cell>
        </row>
        <row r="8047">
          <cell r="C8047">
            <v>6522</v>
          </cell>
        </row>
        <row r="8048">
          <cell r="C8048">
            <v>6523</v>
          </cell>
        </row>
        <row r="8049">
          <cell r="C8049">
            <v>6524</v>
          </cell>
        </row>
        <row r="8050">
          <cell r="C8050">
            <v>6531</v>
          </cell>
        </row>
        <row r="8051">
          <cell r="C8051">
            <v>6551</v>
          </cell>
        </row>
        <row r="8052">
          <cell r="C8052">
            <v>6552</v>
          </cell>
        </row>
        <row r="8053">
          <cell r="C8053">
            <v>6652</v>
          </cell>
        </row>
        <row r="8054">
          <cell r="C8054">
            <v>6671</v>
          </cell>
        </row>
        <row r="8055">
          <cell r="C8055">
            <v>6672</v>
          </cell>
        </row>
        <row r="8056">
          <cell r="C8056">
            <v>6673</v>
          </cell>
        </row>
        <row r="8057">
          <cell r="C8057">
            <v>6675</v>
          </cell>
        </row>
        <row r="8058">
          <cell r="C8058">
            <v>6677</v>
          </cell>
        </row>
        <row r="8059">
          <cell r="C8059">
            <v>6678</v>
          </cell>
        </row>
        <row r="8060">
          <cell r="C8060">
            <v>6679</v>
          </cell>
        </row>
        <row r="8061">
          <cell r="C8061">
            <v>6680</v>
          </cell>
        </row>
        <row r="8062">
          <cell r="C8062">
            <v>6681</v>
          </cell>
        </row>
        <row r="8063">
          <cell r="C8063">
            <v>6682</v>
          </cell>
        </row>
        <row r="8064">
          <cell r="C8064">
            <v>6687</v>
          </cell>
        </row>
        <row r="8065">
          <cell r="C8065">
            <v>6760</v>
          </cell>
        </row>
        <row r="8066">
          <cell r="C8066">
            <v>6761</v>
          </cell>
        </row>
        <row r="8067">
          <cell r="C8067">
            <v>6762</v>
          </cell>
        </row>
        <row r="8068">
          <cell r="C8068">
            <v>6772</v>
          </cell>
        </row>
        <row r="8069">
          <cell r="C8069">
            <v>6775</v>
          </cell>
        </row>
        <row r="8070">
          <cell r="C8070">
            <v>1111</v>
          </cell>
        </row>
        <row r="8071">
          <cell r="C8071">
            <v>1121</v>
          </cell>
        </row>
        <row r="8072">
          <cell r="C8072">
            <v>1122</v>
          </cell>
        </row>
        <row r="8073">
          <cell r="C8073">
            <v>1123</v>
          </cell>
        </row>
        <row r="8074">
          <cell r="C8074">
            <v>1131</v>
          </cell>
        </row>
        <row r="8075">
          <cell r="C8075">
            <v>1211</v>
          </cell>
        </row>
        <row r="8076">
          <cell r="C8076">
            <v>1221</v>
          </cell>
        </row>
        <row r="8077">
          <cell r="C8077">
            <v>1222</v>
          </cell>
        </row>
        <row r="8078">
          <cell r="C8078">
            <v>1223</v>
          </cell>
        </row>
        <row r="8079">
          <cell r="C8079">
            <v>1224</v>
          </cell>
        </row>
        <row r="8080">
          <cell r="C8080">
            <v>1231</v>
          </cell>
        </row>
        <row r="8081">
          <cell r="C8081">
            <v>1282</v>
          </cell>
        </row>
        <row r="8082">
          <cell r="C8082">
            <v>1283</v>
          </cell>
        </row>
        <row r="8083">
          <cell r="C8083">
            <v>1311</v>
          </cell>
        </row>
        <row r="8084">
          <cell r="C8084">
            <v>1321</v>
          </cell>
        </row>
        <row r="8085">
          <cell r="C8085">
            <v>1322</v>
          </cell>
        </row>
        <row r="8086">
          <cell r="C8086">
            <v>1331</v>
          </cell>
        </row>
        <row r="8087">
          <cell r="C8087">
            <v>1409</v>
          </cell>
        </row>
        <row r="8088">
          <cell r="C8088">
            <v>1511</v>
          </cell>
        </row>
        <row r="8089">
          <cell r="C8089">
            <v>1521</v>
          </cell>
        </row>
        <row r="8090">
          <cell r="C8090">
            <v>1522</v>
          </cell>
        </row>
        <row r="8091">
          <cell r="C8091">
            <v>1523</v>
          </cell>
        </row>
        <row r="8092">
          <cell r="C8092">
            <v>1524</v>
          </cell>
        </row>
        <row r="8093">
          <cell r="C8093">
            <v>1526</v>
          </cell>
        </row>
        <row r="8094">
          <cell r="C8094">
            <v>1527</v>
          </cell>
        </row>
        <row r="8095">
          <cell r="C8095">
            <v>1531</v>
          </cell>
        </row>
        <row r="8096">
          <cell r="C8096">
            <v>1560</v>
          </cell>
        </row>
        <row r="8097">
          <cell r="C8097">
            <v>1561</v>
          </cell>
        </row>
        <row r="8098">
          <cell r="C8098">
            <v>1611</v>
          </cell>
        </row>
        <row r="8099">
          <cell r="C8099">
            <v>1621</v>
          </cell>
        </row>
        <row r="8100">
          <cell r="C8100">
            <v>1622</v>
          </cell>
        </row>
        <row r="8101">
          <cell r="C8101">
            <v>1623</v>
          </cell>
        </row>
        <row r="8102">
          <cell r="C8102">
            <v>1631</v>
          </cell>
        </row>
        <row r="8103">
          <cell r="C8103">
            <v>1811</v>
          </cell>
        </row>
        <row r="8104">
          <cell r="C8104">
            <v>1813</v>
          </cell>
        </row>
        <row r="8105">
          <cell r="C8105">
            <v>1817</v>
          </cell>
        </row>
        <row r="8106">
          <cell r="C8106">
            <v>1821</v>
          </cell>
        </row>
        <row r="8107">
          <cell r="C8107">
            <v>1822</v>
          </cell>
        </row>
        <row r="8108">
          <cell r="C8108">
            <v>1823</v>
          </cell>
        </row>
        <row r="8109">
          <cell r="C8109">
            <v>1824</v>
          </cell>
        </row>
        <row r="8110">
          <cell r="C8110">
            <v>1831</v>
          </cell>
        </row>
        <row r="8111">
          <cell r="C8111">
            <v>1832</v>
          </cell>
        </row>
        <row r="8112">
          <cell r="C8112">
            <v>1882</v>
          </cell>
        </row>
        <row r="8113">
          <cell r="C8113">
            <v>1884</v>
          </cell>
        </row>
        <row r="8114">
          <cell r="C8114">
            <v>1911</v>
          </cell>
        </row>
        <row r="8115">
          <cell r="C8115">
            <v>1921</v>
          </cell>
        </row>
        <row r="8116">
          <cell r="C8116">
            <v>1922</v>
          </cell>
        </row>
        <row r="8117">
          <cell r="C8117">
            <v>1923</v>
          </cell>
        </row>
        <row r="8118">
          <cell r="C8118">
            <v>1931</v>
          </cell>
        </row>
        <row r="8119">
          <cell r="C8119">
            <v>2011</v>
          </cell>
        </row>
        <row r="8120">
          <cell r="C8120">
            <v>2022</v>
          </cell>
        </row>
        <row r="8121">
          <cell r="C8121">
            <v>2023</v>
          </cell>
        </row>
        <row r="8122">
          <cell r="C8122">
            <v>2093</v>
          </cell>
        </row>
        <row r="8123">
          <cell r="C8123">
            <v>2111</v>
          </cell>
        </row>
        <row r="8124">
          <cell r="C8124">
            <v>2121</v>
          </cell>
        </row>
        <row r="8125">
          <cell r="C8125">
            <v>2122</v>
          </cell>
        </row>
        <row r="8126">
          <cell r="C8126">
            <v>2211</v>
          </cell>
        </row>
        <row r="8127">
          <cell r="C8127">
            <v>2221</v>
          </cell>
        </row>
        <row r="8128">
          <cell r="C8128">
            <v>2222</v>
          </cell>
        </row>
        <row r="8129">
          <cell r="C8129">
            <v>2223</v>
          </cell>
        </row>
        <row r="8130">
          <cell r="C8130">
            <v>2231</v>
          </cell>
        </row>
        <row r="8131">
          <cell r="C8131">
            <v>2283</v>
          </cell>
        </row>
        <row r="8132">
          <cell r="C8132">
            <v>2331</v>
          </cell>
        </row>
        <row r="8133">
          <cell r="C8133">
            <v>2511</v>
          </cell>
        </row>
        <row r="8134">
          <cell r="C8134">
            <v>2521</v>
          </cell>
        </row>
        <row r="8135">
          <cell r="C8135">
            <v>2522</v>
          </cell>
        </row>
        <row r="8136">
          <cell r="C8136">
            <v>2523</v>
          </cell>
        </row>
        <row r="8137">
          <cell r="C8137">
            <v>2524</v>
          </cell>
        </row>
        <row r="8138">
          <cell r="C8138">
            <v>2531</v>
          </cell>
        </row>
        <row r="8139">
          <cell r="C8139">
            <v>2582</v>
          </cell>
        </row>
        <row r="8140">
          <cell r="C8140">
            <v>2951</v>
          </cell>
        </row>
        <row r="8141">
          <cell r="C8141">
            <v>2952</v>
          </cell>
        </row>
        <row r="8142">
          <cell r="C8142">
            <v>3011</v>
          </cell>
        </row>
        <row r="8143">
          <cell r="C8143">
            <v>3013</v>
          </cell>
        </row>
        <row r="8144">
          <cell r="C8144">
            <v>3021</v>
          </cell>
        </row>
        <row r="8145">
          <cell r="C8145">
            <v>3022</v>
          </cell>
        </row>
        <row r="8146">
          <cell r="C8146">
            <v>3023</v>
          </cell>
        </row>
        <row r="8147">
          <cell r="C8147">
            <v>3024</v>
          </cell>
        </row>
        <row r="8148">
          <cell r="C8148">
            <v>3026</v>
          </cell>
        </row>
        <row r="8149">
          <cell r="C8149">
            <v>3027</v>
          </cell>
        </row>
        <row r="8150">
          <cell r="C8150">
            <v>3031</v>
          </cell>
        </row>
        <row r="8151">
          <cell r="C8151">
            <v>3042</v>
          </cell>
        </row>
        <row r="8152">
          <cell r="C8152">
            <v>3054</v>
          </cell>
        </row>
        <row r="8153">
          <cell r="C8153">
            <v>3055</v>
          </cell>
        </row>
        <row r="8154">
          <cell r="C8154">
            <v>3081</v>
          </cell>
        </row>
        <row r="8155">
          <cell r="C8155">
            <v>3082</v>
          </cell>
        </row>
        <row r="8156">
          <cell r="C8156">
            <v>3083</v>
          </cell>
        </row>
        <row r="8157">
          <cell r="C8157">
            <v>3084</v>
          </cell>
        </row>
        <row r="8158">
          <cell r="C8158">
            <v>3086</v>
          </cell>
        </row>
        <row r="8159">
          <cell r="C8159">
            <v>3088</v>
          </cell>
        </row>
        <row r="8160">
          <cell r="C8160">
            <v>3140</v>
          </cell>
        </row>
        <row r="8161">
          <cell r="C8161">
            <v>3141</v>
          </cell>
        </row>
        <row r="8162">
          <cell r="C8162">
            <v>3240</v>
          </cell>
        </row>
        <row r="8163">
          <cell r="C8163">
            <v>3251</v>
          </cell>
        </row>
        <row r="8164">
          <cell r="C8164">
            <v>3252</v>
          </cell>
        </row>
        <row r="8165">
          <cell r="C8165">
            <v>3391</v>
          </cell>
        </row>
        <row r="8166">
          <cell r="C8166">
            <v>3392</v>
          </cell>
        </row>
        <row r="8167">
          <cell r="C8167">
            <v>3393</v>
          </cell>
        </row>
        <row r="8168">
          <cell r="C8168">
            <v>3411</v>
          </cell>
        </row>
        <row r="8169">
          <cell r="C8169">
            <v>3413</v>
          </cell>
        </row>
        <row r="8170">
          <cell r="C8170">
            <v>3421</v>
          </cell>
        </row>
        <row r="8171">
          <cell r="C8171">
            <v>3422</v>
          </cell>
        </row>
        <row r="8172">
          <cell r="C8172">
            <v>3423</v>
          </cell>
        </row>
        <row r="8173">
          <cell r="C8173">
            <v>3431</v>
          </cell>
        </row>
        <row r="8174">
          <cell r="C8174">
            <v>3511</v>
          </cell>
        </row>
        <row r="8175">
          <cell r="C8175">
            <v>3522</v>
          </cell>
        </row>
        <row r="8176">
          <cell r="C8176">
            <v>3660</v>
          </cell>
        </row>
        <row r="8177">
          <cell r="C8177">
            <v>3760</v>
          </cell>
        </row>
        <row r="8178">
          <cell r="C8178">
            <v>3761</v>
          </cell>
        </row>
        <row r="8179">
          <cell r="C8179">
            <v>3762</v>
          </cell>
        </row>
        <row r="8180">
          <cell r="C8180">
            <v>3763</v>
          </cell>
        </row>
        <row r="8181">
          <cell r="C8181">
            <v>3764</v>
          </cell>
        </row>
        <row r="8182">
          <cell r="C8182">
            <v>3780</v>
          </cell>
        </row>
        <row r="8183">
          <cell r="C8183">
            <v>3792</v>
          </cell>
        </row>
        <row r="8184">
          <cell r="C8184">
            <v>3793</v>
          </cell>
        </row>
        <row r="8185">
          <cell r="C8185">
            <v>4054</v>
          </cell>
        </row>
        <row r="8186">
          <cell r="C8186">
            <v>4140</v>
          </cell>
        </row>
        <row r="8187">
          <cell r="C8187">
            <v>4141</v>
          </cell>
        </row>
        <row r="8188">
          <cell r="C8188">
            <v>4160</v>
          </cell>
        </row>
        <row r="8189">
          <cell r="C8189">
            <v>4161</v>
          </cell>
        </row>
        <row r="8190">
          <cell r="C8190">
            <v>4260</v>
          </cell>
        </row>
        <row r="8191">
          <cell r="C8191">
            <v>4261</v>
          </cell>
        </row>
        <row r="8192">
          <cell r="C8192">
            <v>4262</v>
          </cell>
        </row>
        <row r="8193">
          <cell r="C8193">
            <v>4360</v>
          </cell>
        </row>
        <row r="8194">
          <cell r="C8194">
            <v>4361</v>
          </cell>
        </row>
        <row r="8195">
          <cell r="C8195">
            <v>4362</v>
          </cell>
        </row>
        <row r="8196">
          <cell r="C8196">
            <v>4364</v>
          </cell>
        </row>
        <row r="8197">
          <cell r="C8197">
            <v>4511</v>
          </cell>
        </row>
        <row r="8198">
          <cell r="C8198">
            <v>4521</v>
          </cell>
        </row>
        <row r="8199">
          <cell r="C8199">
            <v>4522</v>
          </cell>
        </row>
        <row r="8200">
          <cell r="C8200">
            <v>4523</v>
          </cell>
        </row>
        <row r="8201">
          <cell r="C8201">
            <v>4531</v>
          </cell>
        </row>
        <row r="8202">
          <cell r="C8202">
            <v>4582</v>
          </cell>
        </row>
        <row r="8203">
          <cell r="C8203">
            <v>4611</v>
          </cell>
        </row>
        <row r="8204">
          <cell r="C8204">
            <v>4621</v>
          </cell>
        </row>
        <row r="8205">
          <cell r="C8205">
            <v>4622</v>
          </cell>
        </row>
        <row r="8206">
          <cell r="C8206">
            <v>4623</v>
          </cell>
        </row>
        <row r="8207">
          <cell r="C8207">
            <v>4631</v>
          </cell>
        </row>
        <row r="8208">
          <cell r="C8208">
            <v>4711</v>
          </cell>
        </row>
        <row r="8209">
          <cell r="C8209">
            <v>4713</v>
          </cell>
        </row>
        <row r="8210">
          <cell r="C8210">
            <v>4721</v>
          </cell>
        </row>
        <row r="8211">
          <cell r="C8211">
            <v>4722</v>
          </cell>
        </row>
        <row r="8212">
          <cell r="C8212">
            <v>4731</v>
          </cell>
        </row>
        <row r="8213">
          <cell r="C8213">
            <v>4891</v>
          </cell>
        </row>
        <row r="8214">
          <cell r="C8214">
            <v>4892</v>
          </cell>
        </row>
        <row r="8215">
          <cell r="C8215">
            <v>4893</v>
          </cell>
        </row>
        <row r="8216">
          <cell r="C8216">
            <v>5011</v>
          </cell>
        </row>
        <row r="8217">
          <cell r="C8217">
            <v>5013</v>
          </cell>
        </row>
        <row r="8218">
          <cell r="C8218">
            <v>5054</v>
          </cell>
        </row>
        <row r="8219">
          <cell r="C8219">
            <v>5055</v>
          </cell>
        </row>
        <row r="8220">
          <cell r="C8220">
            <v>5059</v>
          </cell>
        </row>
        <row r="8221">
          <cell r="C8221">
            <v>5111</v>
          </cell>
        </row>
        <row r="8222">
          <cell r="C8222">
            <v>5113</v>
          </cell>
        </row>
        <row r="8223">
          <cell r="C8223">
            <v>5117</v>
          </cell>
        </row>
        <row r="8224">
          <cell r="C8224">
            <v>5121</v>
          </cell>
        </row>
        <row r="8225">
          <cell r="C8225">
            <v>5122</v>
          </cell>
        </row>
        <row r="8226">
          <cell r="C8226">
            <v>5123</v>
          </cell>
        </row>
        <row r="8227">
          <cell r="C8227">
            <v>5124</v>
          </cell>
        </row>
        <row r="8228">
          <cell r="C8228">
            <v>5126</v>
          </cell>
        </row>
        <row r="8229">
          <cell r="C8229">
            <v>5127</v>
          </cell>
        </row>
        <row r="8230">
          <cell r="C8230">
            <v>5131</v>
          </cell>
        </row>
        <row r="8231">
          <cell r="C8231">
            <v>5132</v>
          </cell>
        </row>
        <row r="8232">
          <cell r="C8232">
            <v>5133</v>
          </cell>
        </row>
        <row r="8233">
          <cell r="C8233">
            <v>5181</v>
          </cell>
        </row>
        <row r="8234">
          <cell r="C8234">
            <v>5182</v>
          </cell>
        </row>
        <row r="8235">
          <cell r="C8235">
            <v>5183</v>
          </cell>
        </row>
        <row r="8236">
          <cell r="C8236">
            <v>5184</v>
          </cell>
        </row>
        <row r="8237">
          <cell r="C8237">
            <v>5186</v>
          </cell>
        </row>
        <row r="8238">
          <cell r="C8238">
            <v>5188</v>
          </cell>
        </row>
        <row r="8239">
          <cell r="C8239">
            <v>5211</v>
          </cell>
        </row>
        <row r="8240">
          <cell r="C8240">
            <v>5221</v>
          </cell>
        </row>
        <row r="8241">
          <cell r="C8241">
            <v>5222</v>
          </cell>
        </row>
        <row r="8242">
          <cell r="C8242">
            <v>5223</v>
          </cell>
        </row>
        <row r="8243">
          <cell r="C8243">
            <v>5231</v>
          </cell>
        </row>
        <row r="8244">
          <cell r="C8244">
            <v>5311</v>
          </cell>
        </row>
        <row r="8245">
          <cell r="C8245">
            <v>5313</v>
          </cell>
        </row>
        <row r="8246">
          <cell r="C8246">
            <v>5321</v>
          </cell>
        </row>
        <row r="8247">
          <cell r="C8247">
            <v>5322</v>
          </cell>
        </row>
        <row r="8248">
          <cell r="C8248">
            <v>5323</v>
          </cell>
        </row>
        <row r="8249">
          <cell r="C8249">
            <v>5324</v>
          </cell>
        </row>
        <row r="8250">
          <cell r="C8250">
            <v>5331</v>
          </cell>
        </row>
        <row r="8251">
          <cell r="C8251">
            <v>5382</v>
          </cell>
        </row>
        <row r="8252">
          <cell r="C8252">
            <v>5391</v>
          </cell>
        </row>
        <row r="8253">
          <cell r="C8253">
            <v>5394</v>
          </cell>
        </row>
        <row r="8254">
          <cell r="C8254">
            <v>5411</v>
          </cell>
        </row>
        <row r="8255">
          <cell r="C8255">
            <v>5413</v>
          </cell>
        </row>
        <row r="8256">
          <cell r="C8256">
            <v>5422</v>
          </cell>
        </row>
        <row r="8257">
          <cell r="C8257">
            <v>5431</v>
          </cell>
        </row>
        <row r="8258">
          <cell r="C8258">
            <v>5511</v>
          </cell>
        </row>
        <row r="8259">
          <cell r="C8259">
            <v>5512</v>
          </cell>
        </row>
        <row r="8260">
          <cell r="C8260">
            <v>5513</v>
          </cell>
        </row>
        <row r="8261">
          <cell r="C8261">
            <v>5515</v>
          </cell>
        </row>
        <row r="8262">
          <cell r="C8262">
            <v>5517</v>
          </cell>
        </row>
        <row r="8263">
          <cell r="C8263">
            <v>5521</v>
          </cell>
        </row>
        <row r="8264">
          <cell r="C8264">
            <v>5522</v>
          </cell>
        </row>
        <row r="8265">
          <cell r="C8265">
            <v>5523</v>
          </cell>
        </row>
        <row r="8266">
          <cell r="C8266">
            <v>5524</v>
          </cell>
        </row>
        <row r="8267">
          <cell r="C8267">
            <v>5526</v>
          </cell>
        </row>
        <row r="8268">
          <cell r="C8268">
            <v>5527</v>
          </cell>
        </row>
        <row r="8269">
          <cell r="C8269">
            <v>5531</v>
          </cell>
        </row>
        <row r="8270">
          <cell r="C8270">
            <v>5532</v>
          </cell>
        </row>
        <row r="8271">
          <cell r="C8271">
            <v>5533</v>
          </cell>
        </row>
        <row r="8272">
          <cell r="C8272">
            <v>5551</v>
          </cell>
        </row>
        <row r="8273">
          <cell r="C8273">
            <v>5552</v>
          </cell>
        </row>
        <row r="8274">
          <cell r="C8274">
            <v>5553</v>
          </cell>
        </row>
        <row r="8275">
          <cell r="C8275">
            <v>5554</v>
          </cell>
        </row>
        <row r="8276">
          <cell r="C8276">
            <v>5555</v>
          </cell>
        </row>
        <row r="8277">
          <cell r="C8277">
            <v>5559</v>
          </cell>
        </row>
        <row r="8278">
          <cell r="C8278">
            <v>5581</v>
          </cell>
        </row>
        <row r="8279">
          <cell r="C8279">
            <v>5582</v>
          </cell>
        </row>
        <row r="8280">
          <cell r="C8280">
            <v>5583</v>
          </cell>
        </row>
        <row r="8281">
          <cell r="C8281">
            <v>5584</v>
          </cell>
        </row>
        <row r="8282">
          <cell r="C8282">
            <v>5586</v>
          </cell>
        </row>
        <row r="8283">
          <cell r="C8283">
            <v>5588</v>
          </cell>
        </row>
        <row r="8284">
          <cell r="C8284">
            <v>5623</v>
          </cell>
        </row>
        <row r="8285">
          <cell r="C8285">
            <v>5711</v>
          </cell>
        </row>
        <row r="8286">
          <cell r="C8286">
            <v>5712</v>
          </cell>
        </row>
        <row r="8287">
          <cell r="C8287">
            <v>5713</v>
          </cell>
        </row>
        <row r="8288">
          <cell r="C8288">
            <v>5717</v>
          </cell>
        </row>
        <row r="8289">
          <cell r="C8289">
            <v>5721</v>
          </cell>
        </row>
        <row r="8290">
          <cell r="C8290">
            <v>5722</v>
          </cell>
        </row>
        <row r="8291">
          <cell r="C8291">
            <v>5723</v>
          </cell>
        </row>
        <row r="8292">
          <cell r="C8292">
            <v>5724</v>
          </cell>
        </row>
        <row r="8293">
          <cell r="C8293">
            <v>5727</v>
          </cell>
        </row>
        <row r="8294">
          <cell r="C8294">
            <v>5731</v>
          </cell>
        </row>
        <row r="8295">
          <cell r="C8295">
            <v>5732</v>
          </cell>
        </row>
        <row r="8296">
          <cell r="C8296">
            <v>5733</v>
          </cell>
        </row>
        <row r="8297">
          <cell r="C8297">
            <v>5752</v>
          </cell>
        </row>
        <row r="8298">
          <cell r="C8298">
            <v>5754</v>
          </cell>
        </row>
        <row r="8299">
          <cell r="C8299">
            <v>5759</v>
          </cell>
        </row>
        <row r="8300">
          <cell r="C8300">
            <v>5782</v>
          </cell>
        </row>
        <row r="8301">
          <cell r="C8301">
            <v>5783</v>
          </cell>
        </row>
        <row r="8302">
          <cell r="C8302">
            <v>5784</v>
          </cell>
        </row>
        <row r="8303">
          <cell r="C8303">
            <v>5786</v>
          </cell>
        </row>
        <row r="8304">
          <cell r="C8304">
            <v>5788</v>
          </cell>
        </row>
        <row r="8305">
          <cell r="C8305">
            <v>5811</v>
          </cell>
        </row>
        <row r="8306">
          <cell r="C8306">
            <v>5831</v>
          </cell>
        </row>
        <row r="8307">
          <cell r="C8307">
            <v>5911</v>
          </cell>
        </row>
        <row r="8308">
          <cell r="C8308">
            <v>5921</v>
          </cell>
        </row>
        <row r="8309">
          <cell r="C8309">
            <v>5922</v>
          </cell>
        </row>
        <row r="8310">
          <cell r="C8310">
            <v>5924</v>
          </cell>
        </row>
        <row r="8311">
          <cell r="C8311">
            <v>5931</v>
          </cell>
        </row>
        <row r="8312">
          <cell r="C8312">
            <v>5982</v>
          </cell>
        </row>
        <row r="8313">
          <cell r="C8313">
            <v>6011</v>
          </cell>
        </row>
        <row r="8314">
          <cell r="C8314">
            <v>6021</v>
          </cell>
        </row>
        <row r="8315">
          <cell r="C8315">
            <v>6022</v>
          </cell>
        </row>
        <row r="8316">
          <cell r="C8316">
            <v>6031</v>
          </cell>
        </row>
        <row r="8317">
          <cell r="C8317">
            <v>6060</v>
          </cell>
        </row>
        <row r="8318">
          <cell r="C8318">
            <v>6061</v>
          </cell>
        </row>
        <row r="8319">
          <cell r="C8319">
            <v>6062</v>
          </cell>
        </row>
        <row r="8320">
          <cell r="C8320">
            <v>6070</v>
          </cell>
        </row>
        <row r="8321">
          <cell r="C8321">
            <v>6091</v>
          </cell>
        </row>
        <row r="8322">
          <cell r="C8322">
            <v>6211</v>
          </cell>
        </row>
        <row r="8323">
          <cell r="C8323">
            <v>6360</v>
          </cell>
        </row>
        <row r="8324">
          <cell r="C8324">
            <v>6363</v>
          </cell>
        </row>
        <row r="8325">
          <cell r="C8325">
            <v>6370</v>
          </cell>
        </row>
        <row r="8326">
          <cell r="C8326">
            <v>6391</v>
          </cell>
        </row>
        <row r="8327">
          <cell r="C8327">
            <v>6451</v>
          </cell>
        </row>
        <row r="8328">
          <cell r="C8328">
            <v>6453</v>
          </cell>
        </row>
        <row r="8329">
          <cell r="C8329">
            <v>6511</v>
          </cell>
        </row>
        <row r="8330">
          <cell r="C8330">
            <v>6512</v>
          </cell>
        </row>
        <row r="8331">
          <cell r="C8331">
            <v>6513</v>
          </cell>
        </row>
        <row r="8332">
          <cell r="C8332">
            <v>6521</v>
          </cell>
        </row>
        <row r="8333">
          <cell r="C8333">
            <v>6522</v>
          </cell>
        </row>
        <row r="8334">
          <cell r="C8334">
            <v>6523</v>
          </cell>
        </row>
        <row r="8335">
          <cell r="C8335">
            <v>6531</v>
          </cell>
        </row>
        <row r="8336">
          <cell r="C8336">
            <v>6551</v>
          </cell>
        </row>
        <row r="8337">
          <cell r="C8337">
            <v>6552</v>
          </cell>
        </row>
        <row r="8338">
          <cell r="C8338">
            <v>6583</v>
          </cell>
        </row>
        <row r="8339">
          <cell r="C8339">
            <v>6651</v>
          </cell>
        </row>
        <row r="8340">
          <cell r="C8340">
            <v>6662</v>
          </cell>
        </row>
        <row r="8341">
          <cell r="C8341">
            <v>6671</v>
          </cell>
        </row>
        <row r="8342">
          <cell r="C8342">
            <v>6672</v>
          </cell>
        </row>
        <row r="8343">
          <cell r="C8343">
            <v>6673</v>
          </cell>
        </row>
        <row r="8344">
          <cell r="C8344">
            <v>6675</v>
          </cell>
        </row>
        <row r="8345">
          <cell r="C8345">
            <v>6677</v>
          </cell>
        </row>
        <row r="8346">
          <cell r="C8346">
            <v>6678</v>
          </cell>
        </row>
        <row r="8347">
          <cell r="C8347">
            <v>6679</v>
          </cell>
        </row>
        <row r="8348">
          <cell r="C8348">
            <v>6680</v>
          </cell>
        </row>
        <row r="8349">
          <cell r="C8349">
            <v>6681</v>
          </cell>
        </row>
        <row r="8350">
          <cell r="C8350">
            <v>6682</v>
          </cell>
        </row>
        <row r="8351">
          <cell r="C8351">
            <v>6687</v>
          </cell>
        </row>
        <row r="8352">
          <cell r="C8352">
            <v>6692</v>
          </cell>
        </row>
        <row r="8353">
          <cell r="C8353">
            <v>6693</v>
          </cell>
        </row>
        <row r="8354">
          <cell r="C8354">
            <v>6752</v>
          </cell>
        </row>
        <row r="8355">
          <cell r="C8355">
            <v>6760</v>
          </cell>
        </row>
        <row r="8356">
          <cell r="C8356">
            <v>6761</v>
          </cell>
        </row>
        <row r="8357">
          <cell r="C8357">
            <v>6762</v>
          </cell>
        </row>
        <row r="8358">
          <cell r="C8358">
            <v>6772</v>
          </cell>
        </row>
        <row r="8359">
          <cell r="C8359">
            <v>6774</v>
          </cell>
        </row>
        <row r="8360">
          <cell r="C8360">
            <v>6775</v>
          </cell>
        </row>
        <row r="8361">
          <cell r="C8361">
            <v>0</v>
          </cell>
        </row>
        <row r="8362">
          <cell r="C8362">
            <v>1111</v>
          </cell>
        </row>
        <row r="8363">
          <cell r="C8363">
            <v>1122</v>
          </cell>
        </row>
        <row r="8364">
          <cell r="C8364">
            <v>1131</v>
          </cell>
        </row>
        <row r="8365">
          <cell r="C8365">
            <v>1211</v>
          </cell>
        </row>
        <row r="8366">
          <cell r="C8366">
            <v>1221</v>
          </cell>
        </row>
        <row r="8367">
          <cell r="C8367">
            <v>1222</v>
          </cell>
        </row>
        <row r="8368">
          <cell r="C8368">
            <v>1223</v>
          </cell>
        </row>
        <row r="8369">
          <cell r="C8369">
            <v>1224</v>
          </cell>
        </row>
        <row r="8370">
          <cell r="C8370">
            <v>1231</v>
          </cell>
        </row>
        <row r="8371">
          <cell r="C8371">
            <v>1283</v>
          </cell>
        </row>
        <row r="8372">
          <cell r="C8372">
            <v>1409</v>
          </cell>
        </row>
        <row r="8373">
          <cell r="C8373">
            <v>1511</v>
          </cell>
        </row>
        <row r="8374">
          <cell r="C8374">
            <v>1521</v>
          </cell>
        </row>
        <row r="8375">
          <cell r="C8375">
            <v>1522</v>
          </cell>
        </row>
        <row r="8376">
          <cell r="C8376">
            <v>1523</v>
          </cell>
        </row>
        <row r="8377">
          <cell r="C8377">
            <v>1524</v>
          </cell>
        </row>
        <row r="8378">
          <cell r="C8378">
            <v>1527</v>
          </cell>
        </row>
        <row r="8379">
          <cell r="C8379">
            <v>1531</v>
          </cell>
        </row>
        <row r="8380">
          <cell r="C8380">
            <v>1560</v>
          </cell>
        </row>
        <row r="8381">
          <cell r="C8381">
            <v>1561</v>
          </cell>
        </row>
        <row r="8382">
          <cell r="C8382">
            <v>1811</v>
          </cell>
        </row>
        <row r="8383">
          <cell r="C8383">
            <v>1813</v>
          </cell>
        </row>
        <row r="8384">
          <cell r="C8384">
            <v>1817</v>
          </cell>
        </row>
        <row r="8385">
          <cell r="C8385">
            <v>1821</v>
          </cell>
        </row>
        <row r="8386">
          <cell r="C8386">
            <v>1822</v>
          </cell>
        </row>
        <row r="8387">
          <cell r="C8387">
            <v>1823</v>
          </cell>
        </row>
        <row r="8388">
          <cell r="C8388">
            <v>1824</v>
          </cell>
        </row>
        <row r="8389">
          <cell r="C8389">
            <v>1831</v>
          </cell>
        </row>
        <row r="8390">
          <cell r="C8390">
            <v>1832</v>
          </cell>
        </row>
        <row r="8391">
          <cell r="C8391">
            <v>1882</v>
          </cell>
        </row>
        <row r="8392">
          <cell r="C8392">
            <v>1884</v>
          </cell>
        </row>
        <row r="8393">
          <cell r="C8393">
            <v>2011</v>
          </cell>
        </row>
        <row r="8394">
          <cell r="C8394">
            <v>2021</v>
          </cell>
        </row>
        <row r="8395">
          <cell r="C8395">
            <v>2022</v>
          </cell>
        </row>
        <row r="8396">
          <cell r="C8396">
            <v>2023</v>
          </cell>
        </row>
        <row r="8397">
          <cell r="C8397">
            <v>2093</v>
          </cell>
        </row>
        <row r="8398">
          <cell r="C8398">
            <v>2111</v>
          </cell>
        </row>
        <row r="8399">
          <cell r="C8399">
            <v>2122</v>
          </cell>
        </row>
        <row r="8400">
          <cell r="C8400">
            <v>2123</v>
          </cell>
        </row>
        <row r="8401">
          <cell r="C8401">
            <v>2131</v>
          </cell>
        </row>
        <row r="8402">
          <cell r="C8402">
            <v>2221</v>
          </cell>
        </row>
        <row r="8403">
          <cell r="C8403">
            <v>2223</v>
          </cell>
        </row>
        <row r="8404">
          <cell r="C8404">
            <v>2231</v>
          </cell>
        </row>
        <row r="8405">
          <cell r="C8405">
            <v>2311</v>
          </cell>
        </row>
        <row r="8406">
          <cell r="C8406">
            <v>2321</v>
          </cell>
        </row>
        <row r="8407">
          <cell r="C8407">
            <v>2322</v>
          </cell>
        </row>
        <row r="8408">
          <cell r="C8408">
            <v>2323</v>
          </cell>
        </row>
        <row r="8409">
          <cell r="C8409">
            <v>2324</v>
          </cell>
        </row>
        <row r="8410">
          <cell r="C8410">
            <v>2511</v>
          </cell>
        </row>
        <row r="8411">
          <cell r="C8411">
            <v>2521</v>
          </cell>
        </row>
        <row r="8412">
          <cell r="C8412">
            <v>2522</v>
          </cell>
        </row>
        <row r="8413">
          <cell r="C8413">
            <v>2523</v>
          </cell>
        </row>
        <row r="8414">
          <cell r="C8414">
            <v>2524</v>
          </cell>
        </row>
        <row r="8415">
          <cell r="C8415">
            <v>2531</v>
          </cell>
        </row>
        <row r="8416">
          <cell r="C8416">
            <v>2581</v>
          </cell>
        </row>
        <row r="8417">
          <cell r="C8417">
            <v>2582</v>
          </cell>
        </row>
        <row r="8418">
          <cell r="C8418">
            <v>2584</v>
          </cell>
        </row>
        <row r="8419">
          <cell r="C8419">
            <v>3011</v>
          </cell>
        </row>
        <row r="8420">
          <cell r="C8420">
            <v>3013</v>
          </cell>
        </row>
        <row r="8421">
          <cell r="C8421">
            <v>3016</v>
          </cell>
        </row>
        <row r="8422">
          <cell r="C8422">
            <v>3021</v>
          </cell>
        </row>
        <row r="8423">
          <cell r="C8423">
            <v>3022</v>
          </cell>
        </row>
        <row r="8424">
          <cell r="C8424">
            <v>3023</v>
          </cell>
        </row>
        <row r="8425">
          <cell r="C8425">
            <v>3024</v>
          </cell>
        </row>
        <row r="8426">
          <cell r="C8426">
            <v>3026</v>
          </cell>
        </row>
        <row r="8427">
          <cell r="C8427">
            <v>3027</v>
          </cell>
        </row>
        <row r="8428">
          <cell r="C8428">
            <v>3031</v>
          </cell>
        </row>
        <row r="8429">
          <cell r="C8429">
            <v>3032</v>
          </cell>
        </row>
        <row r="8430">
          <cell r="C8430">
            <v>3042</v>
          </cell>
        </row>
        <row r="8431">
          <cell r="C8431">
            <v>3054</v>
          </cell>
        </row>
        <row r="8432">
          <cell r="C8432">
            <v>3055</v>
          </cell>
        </row>
        <row r="8433">
          <cell r="C8433">
            <v>3081</v>
          </cell>
        </row>
        <row r="8434">
          <cell r="C8434">
            <v>3082</v>
          </cell>
        </row>
        <row r="8435">
          <cell r="C8435">
            <v>3083</v>
          </cell>
        </row>
        <row r="8436">
          <cell r="C8436">
            <v>3084</v>
          </cell>
        </row>
        <row r="8437">
          <cell r="C8437">
            <v>3086</v>
          </cell>
        </row>
        <row r="8438">
          <cell r="C8438">
            <v>3088</v>
          </cell>
        </row>
        <row r="8439">
          <cell r="C8439">
            <v>3091</v>
          </cell>
        </row>
        <row r="8440">
          <cell r="C8440">
            <v>3093</v>
          </cell>
        </row>
        <row r="8441">
          <cell r="C8441">
            <v>3094</v>
          </cell>
        </row>
        <row r="8442">
          <cell r="C8442">
            <v>3140</v>
          </cell>
        </row>
        <row r="8443">
          <cell r="C8443">
            <v>3141</v>
          </cell>
        </row>
        <row r="8444">
          <cell r="C8444">
            <v>3240</v>
          </cell>
        </row>
        <row r="8445">
          <cell r="C8445">
            <v>3241</v>
          </cell>
        </row>
        <row r="8446">
          <cell r="C8446">
            <v>3251</v>
          </cell>
        </row>
        <row r="8447">
          <cell r="C8447">
            <v>3252</v>
          </cell>
        </row>
        <row r="8448">
          <cell r="C8448">
            <v>3391</v>
          </cell>
        </row>
        <row r="8449">
          <cell r="C8449">
            <v>3392</v>
          </cell>
        </row>
        <row r="8450">
          <cell r="C8450">
            <v>3393</v>
          </cell>
        </row>
        <row r="8451">
          <cell r="C8451">
            <v>3493</v>
          </cell>
        </row>
        <row r="8452">
          <cell r="C8452">
            <v>3511</v>
          </cell>
        </row>
        <row r="8453">
          <cell r="C8453">
            <v>3521</v>
          </cell>
        </row>
        <row r="8454">
          <cell r="C8454">
            <v>3522</v>
          </cell>
        </row>
        <row r="8455">
          <cell r="C8455">
            <v>3591</v>
          </cell>
        </row>
        <row r="8456">
          <cell r="C8456">
            <v>3592</v>
          </cell>
        </row>
        <row r="8457">
          <cell r="C8457">
            <v>3760</v>
          </cell>
        </row>
        <row r="8458">
          <cell r="C8458">
            <v>3761</v>
          </cell>
        </row>
        <row r="8459">
          <cell r="C8459">
            <v>3762</v>
          </cell>
        </row>
        <row r="8460">
          <cell r="C8460">
            <v>3763</v>
          </cell>
        </row>
        <row r="8461">
          <cell r="C8461">
            <v>3764</v>
          </cell>
        </row>
        <row r="8462">
          <cell r="C8462">
            <v>3792</v>
          </cell>
        </row>
        <row r="8463">
          <cell r="C8463">
            <v>3793</v>
          </cell>
        </row>
        <row r="8464">
          <cell r="C8464">
            <v>3952</v>
          </cell>
        </row>
        <row r="8465">
          <cell r="C8465">
            <v>4023</v>
          </cell>
        </row>
        <row r="8466">
          <cell r="C8466">
            <v>4140</v>
          </cell>
        </row>
        <row r="8467">
          <cell r="C8467">
            <v>4141</v>
          </cell>
        </row>
        <row r="8468">
          <cell r="C8468">
            <v>4160</v>
          </cell>
        </row>
        <row r="8469">
          <cell r="C8469">
            <v>4161</v>
          </cell>
        </row>
        <row r="8470">
          <cell r="C8470">
            <v>4260</v>
          </cell>
        </row>
        <row r="8471">
          <cell r="C8471">
            <v>4261</v>
          </cell>
        </row>
        <row r="8472">
          <cell r="C8472">
            <v>4262</v>
          </cell>
        </row>
        <row r="8473">
          <cell r="C8473">
            <v>4360</v>
          </cell>
        </row>
        <row r="8474">
          <cell r="C8474">
            <v>4361</v>
          </cell>
        </row>
        <row r="8475">
          <cell r="C8475">
            <v>4362</v>
          </cell>
        </row>
        <row r="8476">
          <cell r="C8476">
            <v>4364</v>
          </cell>
        </row>
        <row r="8477">
          <cell r="C8477">
            <v>4411</v>
          </cell>
        </row>
        <row r="8478">
          <cell r="C8478">
            <v>4421</v>
          </cell>
        </row>
        <row r="8479">
          <cell r="C8479">
            <v>4422</v>
          </cell>
        </row>
        <row r="8480">
          <cell r="C8480">
            <v>4423</v>
          </cell>
        </row>
        <row r="8481">
          <cell r="C8481">
            <v>4431</v>
          </cell>
        </row>
        <row r="8482">
          <cell r="C8482">
            <v>4511</v>
          </cell>
        </row>
        <row r="8483">
          <cell r="C8483">
            <v>4611</v>
          </cell>
        </row>
        <row r="8484">
          <cell r="C8484">
            <v>4621</v>
          </cell>
        </row>
        <row r="8485">
          <cell r="C8485">
            <v>4622</v>
          </cell>
        </row>
        <row r="8486">
          <cell r="C8486">
            <v>4623</v>
          </cell>
        </row>
        <row r="8487">
          <cell r="C8487">
            <v>4631</v>
          </cell>
        </row>
        <row r="8488">
          <cell r="C8488">
            <v>4711</v>
          </cell>
        </row>
        <row r="8489">
          <cell r="C8489">
            <v>4713</v>
          </cell>
        </row>
        <row r="8490">
          <cell r="C8490">
            <v>4721</v>
          </cell>
        </row>
        <row r="8491">
          <cell r="C8491">
            <v>4722</v>
          </cell>
        </row>
        <row r="8492">
          <cell r="C8492">
            <v>4731</v>
          </cell>
        </row>
        <row r="8493">
          <cell r="C8493">
            <v>4786</v>
          </cell>
        </row>
        <row r="8494">
          <cell r="C8494">
            <v>4891</v>
          </cell>
        </row>
        <row r="8495">
          <cell r="C8495">
            <v>4892</v>
          </cell>
        </row>
        <row r="8496">
          <cell r="C8496">
            <v>4893</v>
          </cell>
        </row>
        <row r="8497">
          <cell r="C8497">
            <v>4911</v>
          </cell>
        </row>
        <row r="8498">
          <cell r="C8498">
            <v>4931</v>
          </cell>
        </row>
        <row r="8499">
          <cell r="C8499">
            <v>5011</v>
          </cell>
        </row>
        <row r="8500">
          <cell r="C8500">
            <v>5013</v>
          </cell>
        </row>
        <row r="8501">
          <cell r="C8501">
            <v>5022</v>
          </cell>
        </row>
        <row r="8502">
          <cell r="C8502">
            <v>5054</v>
          </cell>
        </row>
        <row r="8503">
          <cell r="C8503">
            <v>5055</v>
          </cell>
        </row>
        <row r="8504">
          <cell r="C8504">
            <v>5059</v>
          </cell>
        </row>
        <row r="8505">
          <cell r="C8505">
            <v>5111</v>
          </cell>
        </row>
        <row r="8506">
          <cell r="C8506">
            <v>5112</v>
          </cell>
        </row>
        <row r="8507">
          <cell r="C8507">
            <v>5113</v>
          </cell>
        </row>
        <row r="8508">
          <cell r="C8508">
            <v>5117</v>
          </cell>
        </row>
        <row r="8509">
          <cell r="C8509">
            <v>5121</v>
          </cell>
        </row>
        <row r="8510">
          <cell r="C8510">
            <v>5122</v>
          </cell>
        </row>
        <row r="8511">
          <cell r="C8511">
            <v>5123</v>
          </cell>
        </row>
        <row r="8512">
          <cell r="C8512">
            <v>5124</v>
          </cell>
        </row>
        <row r="8513">
          <cell r="C8513">
            <v>5126</v>
          </cell>
        </row>
        <row r="8514">
          <cell r="C8514">
            <v>5127</v>
          </cell>
        </row>
        <row r="8515">
          <cell r="C8515">
            <v>5131</v>
          </cell>
        </row>
        <row r="8516">
          <cell r="C8516">
            <v>5132</v>
          </cell>
        </row>
        <row r="8517">
          <cell r="C8517">
            <v>5133</v>
          </cell>
        </row>
        <row r="8518">
          <cell r="C8518">
            <v>5181</v>
          </cell>
        </row>
        <row r="8519">
          <cell r="C8519">
            <v>5182</v>
          </cell>
        </row>
        <row r="8520">
          <cell r="C8520">
            <v>5183</v>
          </cell>
        </row>
        <row r="8521">
          <cell r="C8521">
            <v>5184</v>
          </cell>
        </row>
        <row r="8522">
          <cell r="C8522">
            <v>5186</v>
          </cell>
        </row>
        <row r="8523">
          <cell r="C8523">
            <v>5188</v>
          </cell>
        </row>
        <row r="8524">
          <cell r="C8524">
            <v>5211</v>
          </cell>
        </row>
        <row r="8525">
          <cell r="C8525">
            <v>5221</v>
          </cell>
        </row>
        <row r="8526">
          <cell r="C8526">
            <v>5222</v>
          </cell>
        </row>
        <row r="8527">
          <cell r="C8527">
            <v>5223</v>
          </cell>
        </row>
        <row r="8528">
          <cell r="C8528">
            <v>5231</v>
          </cell>
        </row>
        <row r="8529">
          <cell r="C8529">
            <v>5311</v>
          </cell>
        </row>
        <row r="8530">
          <cell r="C8530">
            <v>5313</v>
          </cell>
        </row>
        <row r="8531">
          <cell r="C8531">
            <v>5321</v>
          </cell>
        </row>
        <row r="8532">
          <cell r="C8532">
            <v>5322</v>
          </cell>
        </row>
        <row r="8533">
          <cell r="C8533">
            <v>5324</v>
          </cell>
        </row>
        <row r="8534">
          <cell r="C8534">
            <v>5331</v>
          </cell>
        </row>
        <row r="8535">
          <cell r="C8535">
            <v>5391</v>
          </cell>
        </row>
        <row r="8536">
          <cell r="C8536">
            <v>5410</v>
          </cell>
        </row>
        <row r="8537">
          <cell r="C8537">
            <v>5411</v>
          </cell>
        </row>
        <row r="8538">
          <cell r="C8538">
            <v>5413</v>
          </cell>
        </row>
        <row r="8539">
          <cell r="C8539">
            <v>5422</v>
          </cell>
        </row>
        <row r="8540">
          <cell r="C8540">
            <v>5431</v>
          </cell>
        </row>
        <row r="8541">
          <cell r="C8541">
            <v>5433</v>
          </cell>
        </row>
        <row r="8542">
          <cell r="C8542">
            <v>5511</v>
          </cell>
        </row>
        <row r="8543">
          <cell r="C8543">
            <v>5512</v>
          </cell>
        </row>
        <row r="8544">
          <cell r="C8544">
            <v>5513</v>
          </cell>
        </row>
        <row r="8545">
          <cell r="C8545">
            <v>5517</v>
          </cell>
        </row>
        <row r="8546">
          <cell r="C8546">
            <v>5521</v>
          </cell>
        </row>
        <row r="8547">
          <cell r="C8547">
            <v>5522</v>
          </cell>
        </row>
        <row r="8548">
          <cell r="C8548">
            <v>5523</v>
          </cell>
        </row>
        <row r="8549">
          <cell r="C8549">
            <v>5524</v>
          </cell>
        </row>
        <row r="8550">
          <cell r="C8550">
            <v>5526</v>
          </cell>
        </row>
        <row r="8551">
          <cell r="C8551">
            <v>5527</v>
          </cell>
        </row>
        <row r="8552">
          <cell r="C8552">
            <v>5531</v>
          </cell>
        </row>
        <row r="8553">
          <cell r="C8553">
            <v>5532</v>
          </cell>
        </row>
        <row r="8554">
          <cell r="C8554">
            <v>5533</v>
          </cell>
        </row>
        <row r="8555">
          <cell r="C8555">
            <v>5551</v>
          </cell>
        </row>
        <row r="8556">
          <cell r="C8556">
            <v>5552</v>
          </cell>
        </row>
        <row r="8557">
          <cell r="C8557">
            <v>5553</v>
          </cell>
        </row>
        <row r="8558">
          <cell r="C8558">
            <v>5554</v>
          </cell>
        </row>
        <row r="8559">
          <cell r="C8559">
            <v>5555</v>
          </cell>
        </row>
        <row r="8560">
          <cell r="C8560">
            <v>5559</v>
          </cell>
        </row>
        <row r="8561">
          <cell r="C8561">
            <v>5581</v>
          </cell>
        </row>
        <row r="8562">
          <cell r="C8562">
            <v>5582</v>
          </cell>
        </row>
        <row r="8563">
          <cell r="C8563">
            <v>5583</v>
          </cell>
        </row>
        <row r="8564">
          <cell r="C8564">
            <v>5584</v>
          </cell>
        </row>
        <row r="8565">
          <cell r="C8565">
            <v>5586</v>
          </cell>
        </row>
        <row r="8566">
          <cell r="C8566">
            <v>5588</v>
          </cell>
        </row>
        <row r="8567">
          <cell r="C8567">
            <v>5611</v>
          </cell>
        </row>
        <row r="8568">
          <cell r="C8568">
            <v>5711</v>
          </cell>
        </row>
        <row r="8569">
          <cell r="C8569">
            <v>5712</v>
          </cell>
        </row>
        <row r="8570">
          <cell r="C8570">
            <v>5713</v>
          </cell>
        </row>
        <row r="8571">
          <cell r="C8571">
            <v>5717</v>
          </cell>
        </row>
        <row r="8572">
          <cell r="C8572">
            <v>5721</v>
          </cell>
        </row>
        <row r="8573">
          <cell r="C8573">
            <v>5722</v>
          </cell>
        </row>
        <row r="8574">
          <cell r="C8574">
            <v>5723</v>
          </cell>
        </row>
        <row r="8575">
          <cell r="C8575">
            <v>5724</v>
          </cell>
        </row>
        <row r="8576">
          <cell r="C8576">
            <v>5727</v>
          </cell>
        </row>
        <row r="8577">
          <cell r="C8577">
            <v>5731</v>
          </cell>
        </row>
        <row r="8578">
          <cell r="C8578">
            <v>5732</v>
          </cell>
        </row>
        <row r="8579">
          <cell r="C8579">
            <v>5733</v>
          </cell>
        </row>
        <row r="8580">
          <cell r="C8580">
            <v>5754</v>
          </cell>
        </row>
        <row r="8581">
          <cell r="C8581">
            <v>5755</v>
          </cell>
        </row>
        <row r="8582">
          <cell r="C8582">
            <v>5759</v>
          </cell>
        </row>
        <row r="8583">
          <cell r="C8583">
            <v>5782</v>
          </cell>
        </row>
        <row r="8584">
          <cell r="C8584">
            <v>5783</v>
          </cell>
        </row>
        <row r="8585">
          <cell r="C8585">
            <v>5784</v>
          </cell>
        </row>
        <row r="8586">
          <cell r="C8586">
            <v>5786</v>
          </cell>
        </row>
        <row r="8587">
          <cell r="C8587">
            <v>5788</v>
          </cell>
        </row>
        <row r="8588">
          <cell r="C8588">
            <v>5811</v>
          </cell>
        </row>
        <row r="8589">
          <cell r="C8589">
            <v>5821</v>
          </cell>
        </row>
        <row r="8590">
          <cell r="C8590">
            <v>5911</v>
          </cell>
        </row>
        <row r="8591">
          <cell r="C8591">
            <v>5921</v>
          </cell>
        </row>
        <row r="8592">
          <cell r="C8592">
            <v>5922</v>
          </cell>
        </row>
        <row r="8593">
          <cell r="C8593">
            <v>5924</v>
          </cell>
        </row>
        <row r="8594">
          <cell r="C8594">
            <v>5931</v>
          </cell>
        </row>
        <row r="8595">
          <cell r="C8595">
            <v>6011</v>
          </cell>
        </row>
        <row r="8596">
          <cell r="C8596">
            <v>6013</v>
          </cell>
        </row>
        <row r="8597">
          <cell r="C8597">
            <v>6021</v>
          </cell>
        </row>
        <row r="8598">
          <cell r="C8598">
            <v>6022</v>
          </cell>
        </row>
        <row r="8599">
          <cell r="C8599">
            <v>6031</v>
          </cell>
        </row>
        <row r="8600">
          <cell r="C8600">
            <v>6060</v>
          </cell>
        </row>
        <row r="8601">
          <cell r="C8601">
            <v>6061</v>
          </cell>
        </row>
        <row r="8602">
          <cell r="C8602">
            <v>6062</v>
          </cell>
        </row>
        <row r="8603">
          <cell r="C8603">
            <v>6063</v>
          </cell>
        </row>
        <row r="8604">
          <cell r="C8604">
            <v>6064</v>
          </cell>
        </row>
        <row r="8605">
          <cell r="C8605">
            <v>6091</v>
          </cell>
        </row>
        <row r="8606">
          <cell r="C8606">
            <v>6111</v>
          </cell>
        </row>
        <row r="8607">
          <cell r="C8607">
            <v>6121</v>
          </cell>
        </row>
        <row r="8608">
          <cell r="C8608">
            <v>6122</v>
          </cell>
        </row>
        <row r="8609">
          <cell r="C8609">
            <v>6131</v>
          </cell>
        </row>
        <row r="8610">
          <cell r="C8610">
            <v>6151</v>
          </cell>
        </row>
        <row r="8611">
          <cell r="C8611">
            <v>6154</v>
          </cell>
        </row>
        <row r="8612">
          <cell r="C8612">
            <v>6211</v>
          </cell>
        </row>
        <row r="8613">
          <cell r="C8613">
            <v>6221</v>
          </cell>
        </row>
        <row r="8614">
          <cell r="C8614">
            <v>6231</v>
          </cell>
        </row>
        <row r="8615">
          <cell r="C8615">
            <v>6360</v>
          </cell>
        </row>
        <row r="8616">
          <cell r="C8616">
            <v>6370</v>
          </cell>
        </row>
        <row r="8617">
          <cell r="C8617">
            <v>6391</v>
          </cell>
        </row>
        <row r="8618">
          <cell r="C8618">
            <v>6451</v>
          </cell>
        </row>
        <row r="8619">
          <cell r="C8619">
            <v>6452</v>
          </cell>
        </row>
        <row r="8620">
          <cell r="C8620">
            <v>6453</v>
          </cell>
        </row>
        <row r="8621">
          <cell r="C8621">
            <v>6454</v>
          </cell>
        </row>
        <row r="8622">
          <cell r="C8622">
            <v>6511</v>
          </cell>
        </row>
        <row r="8623">
          <cell r="C8623">
            <v>6512</v>
          </cell>
        </row>
        <row r="8624">
          <cell r="C8624">
            <v>6513</v>
          </cell>
        </row>
        <row r="8625">
          <cell r="C8625">
            <v>6521</v>
          </cell>
        </row>
        <row r="8626">
          <cell r="C8626">
            <v>6522</v>
          </cell>
        </row>
        <row r="8627">
          <cell r="C8627">
            <v>6523</v>
          </cell>
        </row>
        <row r="8628">
          <cell r="C8628">
            <v>6524</v>
          </cell>
        </row>
        <row r="8629">
          <cell r="C8629">
            <v>6531</v>
          </cell>
        </row>
        <row r="8630">
          <cell r="C8630">
            <v>6533</v>
          </cell>
        </row>
        <row r="8631">
          <cell r="C8631">
            <v>6551</v>
          </cell>
        </row>
        <row r="8632">
          <cell r="C8632">
            <v>6552</v>
          </cell>
        </row>
        <row r="8633">
          <cell r="C8633">
            <v>6583</v>
          </cell>
        </row>
        <row r="8634">
          <cell r="C8634">
            <v>6662</v>
          </cell>
        </row>
        <row r="8635">
          <cell r="C8635">
            <v>6671</v>
          </cell>
        </row>
        <row r="8636">
          <cell r="C8636">
            <v>6672</v>
          </cell>
        </row>
        <row r="8637">
          <cell r="C8637">
            <v>6673</v>
          </cell>
        </row>
        <row r="8638">
          <cell r="C8638">
            <v>6675</v>
          </cell>
        </row>
        <row r="8639">
          <cell r="C8639">
            <v>6676</v>
          </cell>
        </row>
        <row r="8640">
          <cell r="C8640">
            <v>6677</v>
          </cell>
        </row>
        <row r="8641">
          <cell r="C8641">
            <v>6678</v>
          </cell>
        </row>
        <row r="8642">
          <cell r="C8642">
            <v>6679</v>
          </cell>
        </row>
        <row r="8643">
          <cell r="C8643">
            <v>6680</v>
          </cell>
        </row>
        <row r="8644">
          <cell r="C8644">
            <v>6681</v>
          </cell>
        </row>
        <row r="8645">
          <cell r="C8645">
            <v>6687</v>
          </cell>
        </row>
        <row r="8646">
          <cell r="C8646">
            <v>6772</v>
          </cell>
        </row>
        <row r="8647">
          <cell r="C8647">
            <v>6773</v>
          </cell>
        </row>
        <row r="8648">
          <cell r="C8648">
            <v>6775</v>
          </cell>
        </row>
        <row r="8649">
          <cell r="C8649">
            <v>1231</v>
          </cell>
        </row>
        <row r="8650">
          <cell r="C8650">
            <v>1321</v>
          </cell>
        </row>
        <row r="8651">
          <cell r="C8651">
            <v>1409</v>
          </cell>
        </row>
        <row r="8652">
          <cell r="C8652">
            <v>1511</v>
          </cell>
        </row>
        <row r="8653">
          <cell r="C8653">
            <v>1521</v>
          </cell>
        </row>
        <row r="8654">
          <cell r="C8654">
            <v>1522</v>
          </cell>
        </row>
        <row r="8655">
          <cell r="C8655">
            <v>1523</v>
          </cell>
        </row>
        <row r="8656">
          <cell r="C8656">
            <v>1524</v>
          </cell>
        </row>
        <row r="8657">
          <cell r="C8657">
            <v>1526</v>
          </cell>
        </row>
        <row r="8658">
          <cell r="C8658">
            <v>1531</v>
          </cell>
        </row>
        <row r="8659">
          <cell r="C8659">
            <v>1560</v>
          </cell>
        </row>
        <row r="8660">
          <cell r="C8660">
            <v>1561</v>
          </cell>
        </row>
        <row r="8661">
          <cell r="C8661">
            <v>1611</v>
          </cell>
        </row>
        <row r="8662">
          <cell r="C8662">
            <v>1621</v>
          </cell>
        </row>
        <row r="8663">
          <cell r="C8663">
            <v>1622</v>
          </cell>
        </row>
        <row r="8664">
          <cell r="C8664">
            <v>1623</v>
          </cell>
        </row>
        <row r="8665">
          <cell r="C8665">
            <v>1631</v>
          </cell>
        </row>
        <row r="8666">
          <cell r="C8666">
            <v>1811</v>
          </cell>
        </row>
        <row r="8667">
          <cell r="C8667">
            <v>1813</v>
          </cell>
        </row>
        <row r="8668">
          <cell r="C8668">
            <v>1817</v>
          </cell>
        </row>
        <row r="8669">
          <cell r="C8669">
            <v>1821</v>
          </cell>
        </row>
        <row r="8670">
          <cell r="C8670">
            <v>1822</v>
          </cell>
        </row>
        <row r="8671">
          <cell r="C8671">
            <v>1823</v>
          </cell>
        </row>
        <row r="8672">
          <cell r="C8672">
            <v>1824</v>
          </cell>
        </row>
        <row r="8673">
          <cell r="C8673">
            <v>1831</v>
          </cell>
        </row>
        <row r="8674">
          <cell r="C8674">
            <v>1832</v>
          </cell>
        </row>
        <row r="8675">
          <cell r="C8675">
            <v>1882</v>
          </cell>
        </row>
        <row r="8676">
          <cell r="C8676">
            <v>1884</v>
          </cell>
        </row>
        <row r="8677">
          <cell r="C8677">
            <v>1911</v>
          </cell>
        </row>
        <row r="8678">
          <cell r="C8678">
            <v>1921</v>
          </cell>
        </row>
        <row r="8679">
          <cell r="C8679">
            <v>1922</v>
          </cell>
        </row>
        <row r="8680">
          <cell r="C8680">
            <v>1923</v>
          </cell>
        </row>
        <row r="8681">
          <cell r="C8681">
            <v>1931</v>
          </cell>
        </row>
        <row r="8682">
          <cell r="C8682">
            <v>2011</v>
          </cell>
        </row>
        <row r="8683">
          <cell r="C8683">
            <v>2021</v>
          </cell>
        </row>
        <row r="8684">
          <cell r="C8684">
            <v>2022</v>
          </cell>
        </row>
        <row r="8685">
          <cell r="C8685">
            <v>2023</v>
          </cell>
        </row>
        <row r="8686">
          <cell r="C8686">
            <v>2093</v>
          </cell>
        </row>
        <row r="8687">
          <cell r="C8687">
            <v>2121</v>
          </cell>
        </row>
        <row r="8688">
          <cell r="C8688">
            <v>2122</v>
          </cell>
        </row>
        <row r="8689">
          <cell r="C8689">
            <v>2123</v>
          </cell>
        </row>
        <row r="8690">
          <cell r="C8690">
            <v>2211</v>
          </cell>
        </row>
        <row r="8691">
          <cell r="C8691">
            <v>2321</v>
          </cell>
        </row>
        <row r="8692">
          <cell r="C8692">
            <v>2323</v>
          </cell>
        </row>
        <row r="8693">
          <cell r="C8693">
            <v>2390</v>
          </cell>
        </row>
        <row r="8694">
          <cell r="C8694">
            <v>2511</v>
          </cell>
        </row>
        <row r="8695">
          <cell r="C8695">
            <v>2517</v>
          </cell>
        </row>
        <row r="8696">
          <cell r="C8696">
            <v>2521</v>
          </cell>
        </row>
        <row r="8697">
          <cell r="C8697">
            <v>2522</v>
          </cell>
        </row>
        <row r="8698">
          <cell r="C8698">
            <v>2523</v>
          </cell>
        </row>
        <row r="8699">
          <cell r="C8699">
            <v>2524</v>
          </cell>
        </row>
        <row r="8700">
          <cell r="C8700">
            <v>2531</v>
          </cell>
        </row>
        <row r="8701">
          <cell r="C8701">
            <v>2581</v>
          </cell>
        </row>
        <row r="8702">
          <cell r="C8702">
            <v>2582</v>
          </cell>
        </row>
        <row r="8703">
          <cell r="C8703">
            <v>2584</v>
          </cell>
        </row>
        <row r="8704">
          <cell r="C8704">
            <v>2611</v>
          </cell>
        </row>
        <row r="8705">
          <cell r="C8705">
            <v>2622</v>
          </cell>
        </row>
        <row r="8706">
          <cell r="C8706">
            <v>2631</v>
          </cell>
        </row>
        <row r="8707">
          <cell r="C8707">
            <v>2951</v>
          </cell>
        </row>
        <row r="8708">
          <cell r="C8708">
            <v>2952</v>
          </cell>
        </row>
        <row r="8709">
          <cell r="C8709">
            <v>2961</v>
          </cell>
        </row>
        <row r="8710">
          <cell r="C8710">
            <v>2962</v>
          </cell>
        </row>
        <row r="8711">
          <cell r="C8711">
            <v>2981</v>
          </cell>
        </row>
        <row r="8712">
          <cell r="C8712">
            <v>2982</v>
          </cell>
        </row>
        <row r="8713">
          <cell r="C8713">
            <v>3011</v>
          </cell>
        </row>
        <row r="8714">
          <cell r="C8714">
            <v>3013</v>
          </cell>
        </row>
        <row r="8715">
          <cell r="C8715">
            <v>3016</v>
          </cell>
        </row>
        <row r="8716">
          <cell r="C8716">
            <v>3021</v>
          </cell>
        </row>
        <row r="8717">
          <cell r="C8717">
            <v>3022</v>
          </cell>
        </row>
        <row r="8718">
          <cell r="C8718">
            <v>3023</v>
          </cell>
        </row>
        <row r="8719">
          <cell r="C8719">
            <v>3024</v>
          </cell>
        </row>
        <row r="8720">
          <cell r="C8720">
            <v>3026</v>
          </cell>
        </row>
        <row r="8721">
          <cell r="C8721">
            <v>3027</v>
          </cell>
        </row>
        <row r="8722">
          <cell r="C8722">
            <v>3031</v>
          </cell>
        </row>
        <row r="8723">
          <cell r="C8723">
            <v>3032</v>
          </cell>
        </row>
        <row r="8724">
          <cell r="C8724">
            <v>3042</v>
          </cell>
        </row>
        <row r="8725">
          <cell r="C8725">
            <v>3054</v>
          </cell>
        </row>
        <row r="8726">
          <cell r="C8726">
            <v>3055</v>
          </cell>
        </row>
        <row r="8727">
          <cell r="C8727">
            <v>3081</v>
          </cell>
        </row>
        <row r="8728">
          <cell r="C8728">
            <v>3082</v>
          </cell>
        </row>
        <row r="8729">
          <cell r="C8729">
            <v>3083</v>
          </cell>
        </row>
        <row r="8730">
          <cell r="C8730">
            <v>3084</v>
          </cell>
        </row>
        <row r="8731">
          <cell r="C8731">
            <v>3086</v>
          </cell>
        </row>
        <row r="8732">
          <cell r="C8732">
            <v>3088</v>
          </cell>
        </row>
        <row r="8733">
          <cell r="C8733">
            <v>3091</v>
          </cell>
        </row>
        <row r="8734">
          <cell r="C8734">
            <v>3093</v>
          </cell>
        </row>
        <row r="8735">
          <cell r="C8735">
            <v>3094</v>
          </cell>
        </row>
        <row r="8736">
          <cell r="C8736">
            <v>3140</v>
          </cell>
        </row>
        <row r="8737">
          <cell r="C8737">
            <v>3141</v>
          </cell>
        </row>
        <row r="8738">
          <cell r="C8738">
            <v>3240</v>
          </cell>
        </row>
        <row r="8739">
          <cell r="C8739">
            <v>3251</v>
          </cell>
        </row>
        <row r="8740">
          <cell r="C8740">
            <v>3252</v>
          </cell>
        </row>
        <row r="8741">
          <cell r="C8741">
            <v>3311</v>
          </cell>
        </row>
        <row r="8742">
          <cell r="C8742">
            <v>3391</v>
          </cell>
        </row>
        <row r="8743">
          <cell r="C8743">
            <v>3392</v>
          </cell>
        </row>
        <row r="8744">
          <cell r="C8744">
            <v>3393</v>
          </cell>
        </row>
        <row r="8745">
          <cell r="C8745">
            <v>3411</v>
          </cell>
        </row>
        <row r="8746">
          <cell r="C8746">
            <v>3412</v>
          </cell>
        </row>
        <row r="8747">
          <cell r="C8747">
            <v>3413</v>
          </cell>
        </row>
        <row r="8748">
          <cell r="C8748">
            <v>3421</v>
          </cell>
        </row>
        <row r="8749">
          <cell r="C8749">
            <v>3422</v>
          </cell>
        </row>
        <row r="8750">
          <cell r="C8750">
            <v>3423</v>
          </cell>
        </row>
        <row r="8751">
          <cell r="C8751">
            <v>3431</v>
          </cell>
        </row>
        <row r="8752">
          <cell r="C8752">
            <v>3451</v>
          </cell>
        </row>
        <row r="8753">
          <cell r="C8753">
            <v>3452</v>
          </cell>
        </row>
        <row r="8754">
          <cell r="C8754">
            <v>3454</v>
          </cell>
        </row>
        <row r="8755">
          <cell r="C8755">
            <v>3459</v>
          </cell>
        </row>
        <row r="8756">
          <cell r="C8756">
            <v>3511</v>
          </cell>
        </row>
        <row r="8757">
          <cell r="C8757">
            <v>3521</v>
          </cell>
        </row>
        <row r="8758">
          <cell r="C8758">
            <v>3522</v>
          </cell>
        </row>
        <row r="8759">
          <cell r="C8759">
            <v>3660</v>
          </cell>
        </row>
        <row r="8760">
          <cell r="C8760">
            <v>3760</v>
          </cell>
        </row>
        <row r="8761">
          <cell r="C8761">
            <v>3761</v>
          </cell>
        </row>
        <row r="8762">
          <cell r="C8762">
            <v>3762</v>
          </cell>
        </row>
        <row r="8763">
          <cell r="C8763">
            <v>3763</v>
          </cell>
        </row>
        <row r="8764">
          <cell r="C8764">
            <v>3764</v>
          </cell>
        </row>
        <row r="8765">
          <cell r="C8765">
            <v>3780</v>
          </cell>
        </row>
        <row r="8766">
          <cell r="C8766">
            <v>3792</v>
          </cell>
        </row>
        <row r="8767">
          <cell r="C8767">
            <v>3793</v>
          </cell>
        </row>
        <row r="8768">
          <cell r="C8768">
            <v>3922</v>
          </cell>
        </row>
        <row r="8769">
          <cell r="C8769">
            <v>4011</v>
          </cell>
        </row>
        <row r="8770">
          <cell r="C8770">
            <v>4012</v>
          </cell>
        </row>
        <row r="8771">
          <cell r="C8771">
            <v>4013</v>
          </cell>
        </row>
        <row r="8772">
          <cell r="C8772">
            <v>4021</v>
          </cell>
        </row>
        <row r="8773">
          <cell r="C8773">
            <v>4022</v>
          </cell>
        </row>
        <row r="8774">
          <cell r="C8774">
            <v>4023</v>
          </cell>
        </row>
        <row r="8775">
          <cell r="C8775">
            <v>4024</v>
          </cell>
        </row>
        <row r="8776">
          <cell r="C8776">
            <v>4031</v>
          </cell>
        </row>
        <row r="8777">
          <cell r="C8777">
            <v>4052</v>
          </cell>
        </row>
        <row r="8778">
          <cell r="C8778">
            <v>4054</v>
          </cell>
        </row>
        <row r="8779">
          <cell r="C8779">
            <v>4059</v>
          </cell>
        </row>
        <row r="8780">
          <cell r="C8780">
            <v>4140</v>
          </cell>
        </row>
        <row r="8781">
          <cell r="C8781">
            <v>4141</v>
          </cell>
        </row>
        <row r="8782">
          <cell r="C8782">
            <v>4160</v>
          </cell>
        </row>
        <row r="8783">
          <cell r="C8783">
            <v>4190</v>
          </cell>
        </row>
        <row r="8784">
          <cell r="C8784">
            <v>4240</v>
          </cell>
        </row>
        <row r="8785">
          <cell r="C8785">
            <v>4260</v>
          </cell>
        </row>
        <row r="8786">
          <cell r="C8786">
            <v>4261</v>
          </cell>
        </row>
        <row r="8787">
          <cell r="C8787">
            <v>4262</v>
          </cell>
        </row>
        <row r="8788">
          <cell r="C8788">
            <v>4360</v>
          </cell>
        </row>
        <row r="8789">
          <cell r="C8789">
            <v>4361</v>
          </cell>
        </row>
        <row r="8790">
          <cell r="C8790">
            <v>4362</v>
          </cell>
        </row>
        <row r="8791">
          <cell r="C8791">
            <v>4364</v>
          </cell>
        </row>
        <row r="8792">
          <cell r="C8792">
            <v>4421</v>
          </cell>
        </row>
        <row r="8793">
          <cell r="C8793">
            <v>4422</v>
          </cell>
        </row>
        <row r="8794">
          <cell r="C8794">
            <v>4423</v>
          </cell>
        </row>
        <row r="8795">
          <cell r="C8795">
            <v>4511</v>
          </cell>
        </row>
        <row r="8796">
          <cell r="C8796">
            <v>4521</v>
          </cell>
        </row>
        <row r="8797">
          <cell r="C8797">
            <v>4522</v>
          </cell>
        </row>
        <row r="8798">
          <cell r="C8798">
            <v>4523</v>
          </cell>
        </row>
        <row r="8799">
          <cell r="C8799">
            <v>4531</v>
          </cell>
        </row>
        <row r="8800">
          <cell r="C8800">
            <v>4582</v>
          </cell>
        </row>
        <row r="8801">
          <cell r="C8801">
            <v>4611</v>
          </cell>
        </row>
        <row r="8802">
          <cell r="C8802">
            <v>4621</v>
          </cell>
        </row>
        <row r="8803">
          <cell r="C8803">
            <v>4622</v>
          </cell>
        </row>
        <row r="8804">
          <cell r="C8804">
            <v>4623</v>
          </cell>
        </row>
        <row r="8805">
          <cell r="C8805">
            <v>4631</v>
          </cell>
        </row>
        <row r="8806">
          <cell r="C8806">
            <v>4711</v>
          </cell>
        </row>
        <row r="8807">
          <cell r="C8807">
            <v>4713</v>
          </cell>
        </row>
        <row r="8808">
          <cell r="C8808">
            <v>4721</v>
          </cell>
        </row>
        <row r="8809">
          <cell r="C8809">
            <v>4722</v>
          </cell>
        </row>
        <row r="8810">
          <cell r="C8810">
            <v>4731</v>
          </cell>
        </row>
        <row r="8811">
          <cell r="C8811">
            <v>4891</v>
          </cell>
        </row>
        <row r="8812">
          <cell r="C8812">
            <v>4893</v>
          </cell>
        </row>
        <row r="8813">
          <cell r="C8813">
            <v>4911</v>
          </cell>
        </row>
        <row r="8814">
          <cell r="C8814">
            <v>4921</v>
          </cell>
        </row>
        <row r="8815">
          <cell r="C8815">
            <v>4922</v>
          </cell>
        </row>
        <row r="8816">
          <cell r="C8816">
            <v>4923</v>
          </cell>
        </row>
        <row r="8817">
          <cell r="C8817">
            <v>4924</v>
          </cell>
        </row>
        <row r="8818">
          <cell r="C8818">
            <v>4931</v>
          </cell>
        </row>
        <row r="8819">
          <cell r="C8819">
            <v>5011</v>
          </cell>
        </row>
        <row r="8820">
          <cell r="C8820">
            <v>5013</v>
          </cell>
        </row>
        <row r="8821">
          <cell r="C8821">
            <v>5054</v>
          </cell>
        </row>
        <row r="8822">
          <cell r="C8822">
            <v>5055</v>
          </cell>
        </row>
        <row r="8823">
          <cell r="C8823">
            <v>5059</v>
          </cell>
        </row>
        <row r="8824">
          <cell r="C8824">
            <v>5111</v>
          </cell>
        </row>
        <row r="8825">
          <cell r="C8825">
            <v>5112</v>
          </cell>
        </row>
        <row r="8826">
          <cell r="C8826">
            <v>5113</v>
          </cell>
        </row>
        <row r="8827">
          <cell r="C8827">
            <v>5117</v>
          </cell>
        </row>
        <row r="8828">
          <cell r="C8828">
            <v>5121</v>
          </cell>
        </row>
        <row r="8829">
          <cell r="C8829">
            <v>5122</v>
          </cell>
        </row>
        <row r="8830">
          <cell r="C8830">
            <v>5123</v>
          </cell>
        </row>
        <row r="8831">
          <cell r="C8831">
            <v>5124</v>
          </cell>
        </row>
        <row r="8832">
          <cell r="C8832">
            <v>5126</v>
          </cell>
        </row>
        <row r="8833">
          <cell r="C8833">
            <v>5127</v>
          </cell>
        </row>
        <row r="8834">
          <cell r="C8834">
            <v>5131</v>
          </cell>
        </row>
        <row r="8835">
          <cell r="C8835">
            <v>5132</v>
          </cell>
        </row>
        <row r="8836">
          <cell r="C8836">
            <v>5133</v>
          </cell>
        </row>
        <row r="8837">
          <cell r="C8837">
            <v>5181</v>
          </cell>
        </row>
        <row r="8838">
          <cell r="C8838">
            <v>5182</v>
          </cell>
        </row>
        <row r="8839">
          <cell r="C8839">
            <v>5183</v>
          </cell>
        </row>
        <row r="8840">
          <cell r="C8840">
            <v>5184</v>
          </cell>
        </row>
        <row r="8841">
          <cell r="C8841">
            <v>5186</v>
          </cell>
        </row>
        <row r="8842">
          <cell r="C8842">
            <v>5188</v>
          </cell>
        </row>
        <row r="8843">
          <cell r="C8843">
            <v>5211</v>
          </cell>
        </row>
        <row r="8844">
          <cell r="C8844">
            <v>5213</v>
          </cell>
        </row>
        <row r="8845">
          <cell r="C8845">
            <v>5221</v>
          </cell>
        </row>
        <row r="8846">
          <cell r="C8846">
            <v>5222</v>
          </cell>
        </row>
        <row r="8847">
          <cell r="C8847">
            <v>5223</v>
          </cell>
        </row>
        <row r="8848">
          <cell r="C8848">
            <v>5231</v>
          </cell>
        </row>
        <row r="8849">
          <cell r="C8849">
            <v>5311</v>
          </cell>
        </row>
        <row r="8850">
          <cell r="C8850">
            <v>5313</v>
          </cell>
        </row>
        <row r="8851">
          <cell r="C8851">
            <v>5321</v>
          </cell>
        </row>
        <row r="8852">
          <cell r="C8852">
            <v>5322</v>
          </cell>
        </row>
        <row r="8853">
          <cell r="C8853">
            <v>5323</v>
          </cell>
        </row>
        <row r="8854">
          <cell r="C8854">
            <v>5324</v>
          </cell>
        </row>
        <row r="8855">
          <cell r="C8855">
            <v>5331</v>
          </cell>
        </row>
        <row r="8856">
          <cell r="C8856">
            <v>5382</v>
          </cell>
        </row>
        <row r="8857">
          <cell r="C8857">
            <v>5391</v>
          </cell>
        </row>
        <row r="8858">
          <cell r="C8858">
            <v>5394</v>
          </cell>
        </row>
        <row r="8859">
          <cell r="C8859">
            <v>5411</v>
          </cell>
        </row>
        <row r="8860">
          <cell r="C8860">
            <v>5413</v>
          </cell>
        </row>
        <row r="8861">
          <cell r="C8861">
            <v>5421</v>
          </cell>
        </row>
        <row r="8862">
          <cell r="C8862">
            <v>5422</v>
          </cell>
        </row>
        <row r="8863">
          <cell r="C8863">
            <v>5423</v>
          </cell>
        </row>
        <row r="8864">
          <cell r="C8864">
            <v>5424</v>
          </cell>
        </row>
        <row r="8865">
          <cell r="C8865">
            <v>5431</v>
          </cell>
        </row>
        <row r="8866">
          <cell r="C8866">
            <v>5511</v>
          </cell>
        </row>
        <row r="8867">
          <cell r="C8867">
            <v>5512</v>
          </cell>
        </row>
        <row r="8868">
          <cell r="C8868">
            <v>5513</v>
          </cell>
        </row>
        <row r="8869">
          <cell r="C8869">
            <v>5517</v>
          </cell>
        </row>
        <row r="8870">
          <cell r="C8870">
            <v>5521</v>
          </cell>
        </row>
        <row r="8871">
          <cell r="C8871">
            <v>5522</v>
          </cell>
        </row>
        <row r="8872">
          <cell r="C8872">
            <v>5523</v>
          </cell>
        </row>
        <row r="8873">
          <cell r="C8873">
            <v>5524</v>
          </cell>
        </row>
        <row r="8874">
          <cell r="C8874">
            <v>5526</v>
          </cell>
        </row>
        <row r="8875">
          <cell r="C8875">
            <v>5527</v>
          </cell>
        </row>
        <row r="8876">
          <cell r="C8876">
            <v>5531</v>
          </cell>
        </row>
        <row r="8877">
          <cell r="C8877">
            <v>5532</v>
          </cell>
        </row>
        <row r="8878">
          <cell r="C8878">
            <v>5533</v>
          </cell>
        </row>
        <row r="8879">
          <cell r="C8879">
            <v>5551</v>
          </cell>
        </row>
        <row r="8880">
          <cell r="C8880">
            <v>5552</v>
          </cell>
        </row>
        <row r="8881">
          <cell r="C8881">
            <v>5553</v>
          </cell>
        </row>
        <row r="8882">
          <cell r="C8882">
            <v>5554</v>
          </cell>
        </row>
        <row r="8883">
          <cell r="C8883">
            <v>5555</v>
          </cell>
        </row>
        <row r="8884">
          <cell r="C8884">
            <v>5559</v>
          </cell>
        </row>
        <row r="8885">
          <cell r="C8885">
            <v>5581</v>
          </cell>
        </row>
        <row r="8886">
          <cell r="C8886">
            <v>5582</v>
          </cell>
        </row>
        <row r="8887">
          <cell r="C8887">
            <v>5583</v>
          </cell>
        </row>
        <row r="8888">
          <cell r="C8888">
            <v>5584</v>
          </cell>
        </row>
        <row r="8889">
          <cell r="C8889">
            <v>5586</v>
          </cell>
        </row>
        <row r="8890">
          <cell r="C8890">
            <v>5588</v>
          </cell>
        </row>
        <row r="8891">
          <cell r="C8891">
            <v>5711</v>
          </cell>
        </row>
        <row r="8892">
          <cell r="C8892">
            <v>5712</v>
          </cell>
        </row>
        <row r="8893">
          <cell r="C8893">
            <v>5713</v>
          </cell>
        </row>
        <row r="8894">
          <cell r="C8894">
            <v>5717</v>
          </cell>
        </row>
        <row r="8895">
          <cell r="C8895">
            <v>5721</v>
          </cell>
        </row>
        <row r="8896">
          <cell r="C8896">
            <v>5722</v>
          </cell>
        </row>
        <row r="8897">
          <cell r="C8897">
            <v>5723</v>
          </cell>
        </row>
        <row r="8898">
          <cell r="C8898">
            <v>5724</v>
          </cell>
        </row>
        <row r="8899">
          <cell r="C8899">
            <v>5727</v>
          </cell>
        </row>
        <row r="8900">
          <cell r="C8900">
            <v>5731</v>
          </cell>
        </row>
        <row r="8901">
          <cell r="C8901">
            <v>5732</v>
          </cell>
        </row>
        <row r="8902">
          <cell r="C8902">
            <v>5733</v>
          </cell>
        </row>
        <row r="8903">
          <cell r="C8903">
            <v>5751</v>
          </cell>
        </row>
        <row r="8904">
          <cell r="C8904">
            <v>5752</v>
          </cell>
        </row>
        <row r="8905">
          <cell r="C8905">
            <v>5753</v>
          </cell>
        </row>
        <row r="8906">
          <cell r="C8906">
            <v>5754</v>
          </cell>
        </row>
        <row r="8907">
          <cell r="C8907">
            <v>5755</v>
          </cell>
        </row>
        <row r="8908">
          <cell r="C8908">
            <v>5759</v>
          </cell>
        </row>
        <row r="8909">
          <cell r="C8909">
            <v>5782</v>
          </cell>
        </row>
        <row r="8910">
          <cell r="C8910">
            <v>5783</v>
          </cell>
        </row>
        <row r="8911">
          <cell r="C8911">
            <v>5784</v>
          </cell>
        </row>
        <row r="8912">
          <cell r="C8912">
            <v>5786</v>
          </cell>
        </row>
        <row r="8913">
          <cell r="C8913">
            <v>5788</v>
          </cell>
        </row>
        <row r="8914">
          <cell r="C8914">
            <v>5811</v>
          </cell>
        </row>
        <row r="8915">
          <cell r="C8915">
            <v>5822</v>
          </cell>
        </row>
        <row r="8916">
          <cell r="C8916">
            <v>5824</v>
          </cell>
        </row>
        <row r="8917">
          <cell r="C8917">
            <v>5831</v>
          </cell>
        </row>
        <row r="8918">
          <cell r="C8918">
            <v>5911</v>
          </cell>
        </row>
        <row r="8919">
          <cell r="C8919">
            <v>5921</v>
          </cell>
        </row>
        <row r="8920">
          <cell r="C8920">
            <v>5922</v>
          </cell>
        </row>
        <row r="8921">
          <cell r="C8921">
            <v>5924</v>
          </cell>
        </row>
        <row r="8922">
          <cell r="C8922">
            <v>5931</v>
          </cell>
        </row>
        <row r="8923">
          <cell r="C8923">
            <v>5982</v>
          </cell>
        </row>
        <row r="8924">
          <cell r="C8924">
            <v>6011</v>
          </cell>
        </row>
        <row r="8925">
          <cell r="C8925">
            <v>6013</v>
          </cell>
        </row>
        <row r="8926">
          <cell r="C8926">
            <v>6021</v>
          </cell>
        </row>
        <row r="8927">
          <cell r="C8927">
            <v>6022</v>
          </cell>
        </row>
        <row r="8928">
          <cell r="C8928">
            <v>6031</v>
          </cell>
        </row>
        <row r="8929">
          <cell r="C8929">
            <v>6060</v>
          </cell>
        </row>
        <row r="8930">
          <cell r="C8930">
            <v>6061</v>
          </cell>
        </row>
        <row r="8931">
          <cell r="C8931">
            <v>6062</v>
          </cell>
        </row>
        <row r="8932">
          <cell r="C8932">
            <v>6063</v>
          </cell>
        </row>
        <row r="8933">
          <cell r="C8933">
            <v>6064</v>
          </cell>
        </row>
        <row r="8934">
          <cell r="C8934">
            <v>6070</v>
          </cell>
        </row>
        <row r="8935">
          <cell r="C8935">
            <v>6091</v>
          </cell>
        </row>
        <row r="8936">
          <cell r="C8936">
            <v>6111</v>
          </cell>
        </row>
        <row r="8937">
          <cell r="C8937">
            <v>6121</v>
          </cell>
        </row>
        <row r="8938">
          <cell r="C8938">
            <v>6123</v>
          </cell>
        </row>
        <row r="8939">
          <cell r="C8939">
            <v>6131</v>
          </cell>
        </row>
        <row r="8940">
          <cell r="C8940">
            <v>6151</v>
          </cell>
        </row>
        <row r="8941">
          <cell r="C8941">
            <v>6211</v>
          </cell>
        </row>
        <row r="8942">
          <cell r="C8942">
            <v>6353</v>
          </cell>
        </row>
        <row r="8943">
          <cell r="C8943">
            <v>6360</v>
          </cell>
        </row>
        <row r="8944">
          <cell r="C8944">
            <v>6363</v>
          </cell>
        </row>
        <row r="8945">
          <cell r="C8945">
            <v>6370</v>
          </cell>
        </row>
        <row r="8946">
          <cell r="C8946">
            <v>6391</v>
          </cell>
        </row>
        <row r="8947">
          <cell r="C8947">
            <v>6451</v>
          </cell>
        </row>
        <row r="8948">
          <cell r="C8948">
            <v>6452</v>
          </cell>
        </row>
        <row r="8949">
          <cell r="C8949">
            <v>6453</v>
          </cell>
        </row>
        <row r="8950">
          <cell r="C8950">
            <v>6454</v>
          </cell>
        </row>
        <row r="8951">
          <cell r="C8951">
            <v>6511</v>
          </cell>
        </row>
        <row r="8952">
          <cell r="C8952">
            <v>6512</v>
          </cell>
        </row>
        <row r="8953">
          <cell r="C8953">
            <v>6513</v>
          </cell>
        </row>
        <row r="8954">
          <cell r="C8954">
            <v>6521</v>
          </cell>
        </row>
        <row r="8955">
          <cell r="C8955">
            <v>6522</v>
          </cell>
        </row>
        <row r="8956">
          <cell r="C8956">
            <v>6523</v>
          </cell>
        </row>
        <row r="8957">
          <cell r="C8957">
            <v>6524</v>
          </cell>
        </row>
        <row r="8958">
          <cell r="C8958">
            <v>6531</v>
          </cell>
        </row>
        <row r="8959">
          <cell r="C8959">
            <v>6551</v>
          </cell>
        </row>
        <row r="8960">
          <cell r="C8960">
            <v>6552</v>
          </cell>
        </row>
        <row r="8961">
          <cell r="C8961">
            <v>6583</v>
          </cell>
        </row>
        <row r="8962">
          <cell r="C8962">
            <v>6671</v>
          </cell>
        </row>
        <row r="8963">
          <cell r="C8963">
            <v>6672</v>
          </cell>
        </row>
        <row r="8964">
          <cell r="C8964">
            <v>6673</v>
          </cell>
        </row>
        <row r="8965">
          <cell r="C8965">
            <v>6675</v>
          </cell>
        </row>
        <row r="8966">
          <cell r="C8966">
            <v>6677</v>
          </cell>
        </row>
        <row r="8967">
          <cell r="C8967">
            <v>6678</v>
          </cell>
        </row>
        <row r="8968">
          <cell r="C8968">
            <v>6679</v>
          </cell>
        </row>
        <row r="8969">
          <cell r="C8969">
            <v>6680</v>
          </cell>
        </row>
        <row r="8970">
          <cell r="C8970">
            <v>6681</v>
          </cell>
        </row>
        <row r="8971">
          <cell r="C8971">
            <v>6682</v>
          </cell>
        </row>
        <row r="8972">
          <cell r="C8972">
            <v>6687</v>
          </cell>
        </row>
        <row r="8973">
          <cell r="C8973">
            <v>6750</v>
          </cell>
        </row>
        <row r="8974">
          <cell r="C8974">
            <v>6760</v>
          </cell>
        </row>
        <row r="8975">
          <cell r="C8975">
            <v>6761</v>
          </cell>
        </row>
        <row r="8976">
          <cell r="C8976">
            <v>6762</v>
          </cell>
        </row>
        <row r="8977">
          <cell r="C8977">
            <v>6772</v>
          </cell>
        </row>
        <row r="8978">
          <cell r="C8978">
            <v>6775</v>
          </cell>
        </row>
        <row r="8979">
          <cell r="C8979">
            <v>6871</v>
          </cell>
        </row>
        <row r="8980">
          <cell r="C8980">
            <v>1222</v>
          </cell>
        </row>
        <row r="8981">
          <cell r="C8981">
            <v>1331</v>
          </cell>
        </row>
        <row r="8982">
          <cell r="C8982">
            <v>1511</v>
          </cell>
        </row>
        <row r="8983">
          <cell r="C8983">
            <v>1521</v>
          </cell>
        </row>
        <row r="8984">
          <cell r="C8984">
            <v>1522</v>
          </cell>
        </row>
        <row r="8985">
          <cell r="C8985">
            <v>1523</v>
          </cell>
        </row>
        <row r="8986">
          <cell r="C8986">
            <v>1524</v>
          </cell>
        </row>
        <row r="8987">
          <cell r="C8987">
            <v>1531</v>
          </cell>
        </row>
        <row r="8988">
          <cell r="C8988">
            <v>1611</v>
          </cell>
        </row>
        <row r="8989">
          <cell r="C8989">
            <v>1621</v>
          </cell>
        </row>
        <row r="8990">
          <cell r="C8990">
            <v>1622</v>
          </cell>
        </row>
        <row r="8991">
          <cell r="C8991">
            <v>1623</v>
          </cell>
        </row>
        <row r="8992">
          <cell r="C8992">
            <v>1631</v>
          </cell>
        </row>
        <row r="8993">
          <cell r="C8993">
            <v>1811</v>
          </cell>
        </row>
        <row r="8994">
          <cell r="C8994">
            <v>1813</v>
          </cell>
        </row>
        <row r="8995">
          <cell r="C8995">
            <v>1821</v>
          </cell>
        </row>
        <row r="8996">
          <cell r="C8996">
            <v>1822</v>
          </cell>
        </row>
        <row r="8997">
          <cell r="C8997">
            <v>1823</v>
          </cell>
        </row>
        <row r="8998">
          <cell r="C8998">
            <v>1824</v>
          </cell>
        </row>
        <row r="8999">
          <cell r="C8999">
            <v>1831</v>
          </cell>
        </row>
        <row r="9000">
          <cell r="C9000">
            <v>1884</v>
          </cell>
        </row>
        <row r="9001">
          <cell r="C9001">
            <v>1911</v>
          </cell>
        </row>
        <row r="9002">
          <cell r="C9002">
            <v>1921</v>
          </cell>
        </row>
        <row r="9003">
          <cell r="C9003">
            <v>1922</v>
          </cell>
        </row>
        <row r="9004">
          <cell r="C9004">
            <v>1923</v>
          </cell>
        </row>
        <row r="9005">
          <cell r="C9005">
            <v>1931</v>
          </cell>
        </row>
        <row r="9006">
          <cell r="C9006">
            <v>2011</v>
          </cell>
        </row>
        <row r="9007">
          <cell r="C9007">
            <v>2021</v>
          </cell>
        </row>
        <row r="9008">
          <cell r="C9008">
            <v>2022</v>
          </cell>
        </row>
        <row r="9009">
          <cell r="C9009">
            <v>2023</v>
          </cell>
        </row>
        <row r="9010">
          <cell r="C9010">
            <v>2093</v>
          </cell>
        </row>
        <row r="9011">
          <cell r="C9011">
            <v>2211</v>
          </cell>
        </row>
        <row r="9012">
          <cell r="C9012">
            <v>2222</v>
          </cell>
        </row>
        <row r="9013">
          <cell r="C9013">
            <v>2223</v>
          </cell>
        </row>
        <row r="9014">
          <cell r="C9014">
            <v>2322</v>
          </cell>
        </row>
        <row r="9015">
          <cell r="C9015">
            <v>2511</v>
          </cell>
        </row>
        <row r="9016">
          <cell r="C9016">
            <v>2521</v>
          </cell>
        </row>
        <row r="9017">
          <cell r="C9017">
            <v>2522</v>
          </cell>
        </row>
        <row r="9018">
          <cell r="C9018">
            <v>2523</v>
          </cell>
        </row>
        <row r="9019">
          <cell r="C9019">
            <v>2524</v>
          </cell>
        </row>
        <row r="9020">
          <cell r="C9020">
            <v>2531</v>
          </cell>
        </row>
        <row r="9021">
          <cell r="C9021">
            <v>2582</v>
          </cell>
        </row>
        <row r="9022">
          <cell r="C9022">
            <v>2951</v>
          </cell>
        </row>
        <row r="9023">
          <cell r="C9023">
            <v>2952</v>
          </cell>
        </row>
        <row r="9024">
          <cell r="C9024">
            <v>2962</v>
          </cell>
        </row>
        <row r="9025">
          <cell r="C9025">
            <v>2981</v>
          </cell>
        </row>
        <row r="9026">
          <cell r="C9026">
            <v>2982</v>
          </cell>
        </row>
        <row r="9027">
          <cell r="C9027">
            <v>3011</v>
          </cell>
        </row>
        <row r="9028">
          <cell r="C9028">
            <v>3013</v>
          </cell>
        </row>
        <row r="9029">
          <cell r="C9029">
            <v>3021</v>
          </cell>
        </row>
        <row r="9030">
          <cell r="C9030">
            <v>3022</v>
          </cell>
        </row>
        <row r="9031">
          <cell r="C9031">
            <v>3023</v>
          </cell>
        </row>
        <row r="9032">
          <cell r="C9032">
            <v>3024</v>
          </cell>
        </row>
        <row r="9033">
          <cell r="C9033">
            <v>3027</v>
          </cell>
        </row>
        <row r="9034">
          <cell r="C9034">
            <v>3031</v>
          </cell>
        </row>
        <row r="9035">
          <cell r="C9035">
            <v>3032</v>
          </cell>
        </row>
        <row r="9036">
          <cell r="C9036">
            <v>3042</v>
          </cell>
        </row>
        <row r="9037">
          <cell r="C9037">
            <v>3082</v>
          </cell>
        </row>
        <row r="9038">
          <cell r="C9038">
            <v>3093</v>
          </cell>
        </row>
        <row r="9039">
          <cell r="C9039">
            <v>3094</v>
          </cell>
        </row>
        <row r="9040">
          <cell r="C9040">
            <v>3140</v>
          </cell>
        </row>
        <row r="9041">
          <cell r="C9041">
            <v>3141</v>
          </cell>
        </row>
        <row r="9042">
          <cell r="C9042">
            <v>3240</v>
          </cell>
        </row>
        <row r="9043">
          <cell r="C9043">
            <v>3311</v>
          </cell>
        </row>
        <row r="9044">
          <cell r="C9044">
            <v>3391</v>
          </cell>
        </row>
        <row r="9045">
          <cell r="C9045">
            <v>3411</v>
          </cell>
        </row>
        <row r="9046">
          <cell r="C9046">
            <v>3412</v>
          </cell>
        </row>
        <row r="9047">
          <cell r="C9047">
            <v>3413</v>
          </cell>
        </row>
        <row r="9048">
          <cell r="C9048">
            <v>3421</v>
          </cell>
        </row>
        <row r="9049">
          <cell r="C9049">
            <v>3422</v>
          </cell>
        </row>
        <row r="9050">
          <cell r="C9050">
            <v>3423</v>
          </cell>
        </row>
        <row r="9051">
          <cell r="C9051">
            <v>3431</v>
          </cell>
        </row>
        <row r="9052">
          <cell r="C9052">
            <v>3451</v>
          </cell>
        </row>
        <row r="9053">
          <cell r="C9053">
            <v>3454</v>
          </cell>
        </row>
        <row r="9054">
          <cell r="C9054">
            <v>3511</v>
          </cell>
        </row>
        <row r="9055">
          <cell r="C9055">
            <v>3522</v>
          </cell>
        </row>
        <row r="9056">
          <cell r="C9056">
            <v>3660</v>
          </cell>
        </row>
        <row r="9057">
          <cell r="C9057">
            <v>3760</v>
          </cell>
        </row>
        <row r="9058">
          <cell r="C9058">
            <v>3780</v>
          </cell>
        </row>
        <row r="9059">
          <cell r="C9059">
            <v>4011</v>
          </cell>
        </row>
        <row r="9060">
          <cell r="C9060">
            <v>4021</v>
          </cell>
        </row>
        <row r="9061">
          <cell r="C9061">
            <v>4022</v>
          </cell>
        </row>
        <row r="9062">
          <cell r="C9062">
            <v>4024</v>
          </cell>
        </row>
        <row r="9063">
          <cell r="C9063">
            <v>4031</v>
          </cell>
        </row>
        <row r="9064">
          <cell r="C9064">
            <v>4054</v>
          </cell>
        </row>
        <row r="9065">
          <cell r="C9065">
            <v>4059</v>
          </cell>
        </row>
        <row r="9066">
          <cell r="C9066">
            <v>4140</v>
          </cell>
        </row>
        <row r="9067">
          <cell r="C9067">
            <v>4141</v>
          </cell>
        </row>
        <row r="9068">
          <cell r="C9068">
            <v>4160</v>
          </cell>
        </row>
        <row r="9069">
          <cell r="C9069">
            <v>4511</v>
          </cell>
        </row>
        <row r="9070">
          <cell r="C9070">
            <v>4521</v>
          </cell>
        </row>
        <row r="9071">
          <cell r="C9071">
            <v>4522</v>
          </cell>
        </row>
        <row r="9072">
          <cell r="C9072">
            <v>4523</v>
          </cell>
        </row>
        <row r="9073">
          <cell r="C9073">
            <v>4524</v>
          </cell>
        </row>
        <row r="9074">
          <cell r="C9074">
            <v>4531</v>
          </cell>
        </row>
        <row r="9075">
          <cell r="C9075">
            <v>4582</v>
          </cell>
        </row>
        <row r="9076">
          <cell r="C9076">
            <v>4611</v>
          </cell>
        </row>
        <row r="9077">
          <cell r="C9077">
            <v>4621</v>
          </cell>
        </row>
        <row r="9078">
          <cell r="C9078">
            <v>4622</v>
          </cell>
        </row>
        <row r="9079">
          <cell r="C9079">
            <v>4623</v>
          </cell>
        </row>
        <row r="9080">
          <cell r="C9080">
            <v>4631</v>
          </cell>
        </row>
        <row r="9081">
          <cell r="C9081">
            <v>4711</v>
          </cell>
        </row>
        <row r="9082">
          <cell r="C9082">
            <v>4713</v>
          </cell>
        </row>
        <row r="9083">
          <cell r="C9083">
            <v>4722</v>
          </cell>
        </row>
        <row r="9084">
          <cell r="C9084">
            <v>4893</v>
          </cell>
        </row>
        <row r="9085">
          <cell r="C9085">
            <v>4911</v>
          </cell>
        </row>
        <row r="9086">
          <cell r="C9086">
            <v>5011</v>
          </cell>
        </row>
        <row r="9087">
          <cell r="C9087">
            <v>5013</v>
          </cell>
        </row>
        <row r="9088">
          <cell r="C9088">
            <v>5022</v>
          </cell>
        </row>
        <row r="9089">
          <cell r="C9089">
            <v>5111</v>
          </cell>
        </row>
        <row r="9090">
          <cell r="C9090">
            <v>5112</v>
          </cell>
        </row>
        <row r="9091">
          <cell r="C9091">
            <v>5113</v>
          </cell>
        </row>
        <row r="9092">
          <cell r="C9092">
            <v>5121</v>
          </cell>
        </row>
        <row r="9093">
          <cell r="C9093">
            <v>5122</v>
          </cell>
        </row>
        <row r="9094">
          <cell r="C9094">
            <v>5123</v>
          </cell>
        </row>
        <row r="9095">
          <cell r="C9095">
            <v>5124</v>
          </cell>
        </row>
        <row r="9096">
          <cell r="C9096">
            <v>5127</v>
          </cell>
        </row>
        <row r="9097">
          <cell r="C9097">
            <v>5131</v>
          </cell>
        </row>
        <row r="9098">
          <cell r="C9098">
            <v>5132</v>
          </cell>
        </row>
        <row r="9099">
          <cell r="C9099">
            <v>5133</v>
          </cell>
        </row>
        <row r="9100">
          <cell r="C9100">
            <v>5181</v>
          </cell>
        </row>
        <row r="9101">
          <cell r="C9101">
            <v>5182</v>
          </cell>
        </row>
        <row r="9102">
          <cell r="C9102">
            <v>5184</v>
          </cell>
        </row>
        <row r="9103">
          <cell r="C9103">
            <v>5211</v>
          </cell>
        </row>
        <row r="9104">
          <cell r="C9104">
            <v>5213</v>
          </cell>
        </row>
        <row r="9105">
          <cell r="C9105">
            <v>5221</v>
          </cell>
        </row>
        <row r="9106">
          <cell r="C9106">
            <v>5222</v>
          </cell>
        </row>
        <row r="9107">
          <cell r="C9107">
            <v>5223</v>
          </cell>
        </row>
        <row r="9108">
          <cell r="C9108">
            <v>5231</v>
          </cell>
        </row>
        <row r="9109">
          <cell r="C9109">
            <v>5311</v>
          </cell>
        </row>
        <row r="9110">
          <cell r="C9110">
            <v>5313</v>
          </cell>
        </row>
        <row r="9111">
          <cell r="C9111">
            <v>5321</v>
          </cell>
        </row>
        <row r="9112">
          <cell r="C9112">
            <v>5322</v>
          </cell>
        </row>
        <row r="9113">
          <cell r="C9113">
            <v>5323</v>
          </cell>
        </row>
        <row r="9114">
          <cell r="C9114">
            <v>5324</v>
          </cell>
        </row>
        <row r="9115">
          <cell r="C9115">
            <v>5331</v>
          </cell>
        </row>
        <row r="9116">
          <cell r="C9116">
            <v>5382</v>
          </cell>
        </row>
        <row r="9117">
          <cell r="C9117">
            <v>5391</v>
          </cell>
        </row>
        <row r="9118">
          <cell r="C9118">
            <v>5394</v>
          </cell>
        </row>
        <row r="9119">
          <cell r="C9119">
            <v>5411</v>
          </cell>
        </row>
        <row r="9120">
          <cell r="C9120">
            <v>5413</v>
          </cell>
        </row>
        <row r="9121">
          <cell r="C9121">
            <v>5422</v>
          </cell>
        </row>
        <row r="9122">
          <cell r="C9122">
            <v>5431</v>
          </cell>
        </row>
        <row r="9123">
          <cell r="C9123">
            <v>5433</v>
          </cell>
        </row>
        <row r="9124">
          <cell r="C9124">
            <v>5511</v>
          </cell>
        </row>
        <row r="9125">
          <cell r="C9125">
            <v>5512</v>
          </cell>
        </row>
        <row r="9126">
          <cell r="C9126">
            <v>5513</v>
          </cell>
        </row>
        <row r="9127">
          <cell r="C9127">
            <v>5521</v>
          </cell>
        </row>
        <row r="9128">
          <cell r="C9128">
            <v>5522</v>
          </cell>
        </row>
        <row r="9129">
          <cell r="C9129">
            <v>5523</v>
          </cell>
        </row>
        <row r="9130">
          <cell r="C9130">
            <v>5524</v>
          </cell>
        </row>
        <row r="9131">
          <cell r="C9131">
            <v>5526</v>
          </cell>
        </row>
        <row r="9132">
          <cell r="C9132">
            <v>5527</v>
          </cell>
        </row>
        <row r="9133">
          <cell r="C9133">
            <v>5531</v>
          </cell>
        </row>
        <row r="9134">
          <cell r="C9134">
            <v>5532</v>
          </cell>
        </row>
        <row r="9135">
          <cell r="C9135">
            <v>5533</v>
          </cell>
        </row>
        <row r="9136">
          <cell r="C9136">
            <v>5551</v>
          </cell>
        </row>
        <row r="9137">
          <cell r="C9137">
            <v>5552</v>
          </cell>
        </row>
        <row r="9138">
          <cell r="C9138">
            <v>5553</v>
          </cell>
        </row>
        <row r="9139">
          <cell r="C9139">
            <v>5554</v>
          </cell>
        </row>
        <row r="9140">
          <cell r="C9140">
            <v>5559</v>
          </cell>
        </row>
        <row r="9141">
          <cell r="C9141">
            <v>5581</v>
          </cell>
        </row>
        <row r="9142">
          <cell r="C9142">
            <v>5584</v>
          </cell>
        </row>
        <row r="9143">
          <cell r="C9143">
            <v>5711</v>
          </cell>
        </row>
        <row r="9144">
          <cell r="C9144">
            <v>5712</v>
          </cell>
        </row>
        <row r="9145">
          <cell r="C9145">
            <v>5713</v>
          </cell>
        </row>
        <row r="9146">
          <cell r="C9146">
            <v>5721</v>
          </cell>
        </row>
        <row r="9147">
          <cell r="C9147">
            <v>5722</v>
          </cell>
        </row>
        <row r="9148">
          <cell r="C9148">
            <v>5723</v>
          </cell>
        </row>
        <row r="9149">
          <cell r="C9149">
            <v>5724</v>
          </cell>
        </row>
        <row r="9150">
          <cell r="C9150">
            <v>5731</v>
          </cell>
        </row>
        <row r="9151">
          <cell r="C9151">
            <v>5732</v>
          </cell>
        </row>
        <row r="9152">
          <cell r="C9152">
            <v>5733</v>
          </cell>
        </row>
        <row r="9153">
          <cell r="C9153">
            <v>5754</v>
          </cell>
        </row>
        <row r="9154">
          <cell r="C9154">
            <v>5759</v>
          </cell>
        </row>
        <row r="9155">
          <cell r="C9155">
            <v>5782</v>
          </cell>
        </row>
        <row r="9156">
          <cell r="C9156">
            <v>5822</v>
          </cell>
        </row>
        <row r="9157">
          <cell r="C9157">
            <v>5831</v>
          </cell>
        </row>
        <row r="9158">
          <cell r="C9158">
            <v>5911</v>
          </cell>
        </row>
        <row r="9159">
          <cell r="C9159">
            <v>5921</v>
          </cell>
        </row>
        <row r="9160">
          <cell r="C9160">
            <v>5922</v>
          </cell>
        </row>
        <row r="9161">
          <cell r="C9161">
            <v>5924</v>
          </cell>
        </row>
        <row r="9162">
          <cell r="C9162">
            <v>5931</v>
          </cell>
        </row>
        <row r="9163">
          <cell r="C9163">
            <v>5952</v>
          </cell>
        </row>
        <row r="9164">
          <cell r="C9164">
            <v>5982</v>
          </cell>
        </row>
        <row r="9165">
          <cell r="C9165">
            <v>6011</v>
          </cell>
        </row>
        <row r="9166">
          <cell r="C9166">
            <v>6013</v>
          </cell>
        </row>
        <row r="9167">
          <cell r="C9167">
            <v>6021</v>
          </cell>
        </row>
        <row r="9168">
          <cell r="C9168">
            <v>6022</v>
          </cell>
        </row>
        <row r="9169">
          <cell r="C9169">
            <v>6031</v>
          </cell>
        </row>
        <row r="9170">
          <cell r="C9170">
            <v>6060</v>
          </cell>
        </row>
        <row r="9171">
          <cell r="C9171">
            <v>6061</v>
          </cell>
        </row>
        <row r="9172">
          <cell r="C9172">
            <v>6062</v>
          </cell>
        </row>
        <row r="9173">
          <cell r="C9173">
            <v>6064</v>
          </cell>
        </row>
        <row r="9174">
          <cell r="C9174">
            <v>6070</v>
          </cell>
        </row>
        <row r="9175">
          <cell r="C9175">
            <v>6131</v>
          </cell>
        </row>
        <row r="9176">
          <cell r="C9176">
            <v>6211</v>
          </cell>
        </row>
        <row r="9177">
          <cell r="C9177">
            <v>6231</v>
          </cell>
        </row>
        <row r="9178">
          <cell r="C9178">
            <v>6360</v>
          </cell>
        </row>
        <row r="9179">
          <cell r="C9179">
            <v>6363</v>
          </cell>
        </row>
        <row r="9180">
          <cell r="C9180">
            <v>6370</v>
          </cell>
        </row>
        <row r="9181">
          <cell r="C9181">
            <v>6451</v>
          </cell>
        </row>
        <row r="9182">
          <cell r="C9182">
            <v>6453</v>
          </cell>
        </row>
        <row r="9183">
          <cell r="C9183">
            <v>6511</v>
          </cell>
        </row>
        <row r="9184">
          <cell r="C9184">
            <v>6512</v>
          </cell>
        </row>
        <row r="9185">
          <cell r="C9185">
            <v>6513</v>
          </cell>
        </row>
        <row r="9186">
          <cell r="C9186">
            <v>6521</v>
          </cell>
        </row>
        <row r="9187">
          <cell r="C9187">
            <v>6522</v>
          </cell>
        </row>
        <row r="9188">
          <cell r="C9188">
            <v>6523</v>
          </cell>
        </row>
        <row r="9189">
          <cell r="C9189">
            <v>6524</v>
          </cell>
        </row>
        <row r="9190">
          <cell r="C9190">
            <v>6531</v>
          </cell>
        </row>
        <row r="9191">
          <cell r="C9191">
            <v>6551</v>
          </cell>
        </row>
        <row r="9192">
          <cell r="C9192">
            <v>6552</v>
          </cell>
        </row>
        <row r="9193">
          <cell r="C9193">
            <v>6672</v>
          </cell>
        </row>
        <row r="9194">
          <cell r="C9194">
            <v>6681</v>
          </cell>
        </row>
        <row r="9195">
          <cell r="C9195">
            <v>6760</v>
          </cell>
        </row>
        <row r="9196">
          <cell r="C9196">
            <v>6761</v>
          </cell>
        </row>
        <row r="9197">
          <cell r="C9197">
            <v>6762</v>
          </cell>
        </row>
        <row r="9198">
          <cell r="C9198">
            <v>0</v>
          </cell>
        </row>
        <row r="9199">
          <cell r="C9199">
            <v>1111</v>
          </cell>
        </row>
        <row r="9200">
          <cell r="C9200">
            <v>1121</v>
          </cell>
        </row>
        <row r="9201">
          <cell r="C9201">
            <v>1122</v>
          </cell>
        </row>
        <row r="9202">
          <cell r="C9202">
            <v>1123</v>
          </cell>
        </row>
        <row r="9203">
          <cell r="C9203">
            <v>1131</v>
          </cell>
        </row>
        <row r="9204">
          <cell r="C9204">
            <v>1311</v>
          </cell>
        </row>
        <row r="9205">
          <cell r="C9205">
            <v>1321</v>
          </cell>
        </row>
        <row r="9206">
          <cell r="C9206">
            <v>1409</v>
          </cell>
        </row>
        <row r="9207">
          <cell r="C9207">
            <v>1511</v>
          </cell>
        </row>
        <row r="9208">
          <cell r="C9208">
            <v>1521</v>
          </cell>
        </row>
        <row r="9209">
          <cell r="C9209">
            <v>1522</v>
          </cell>
        </row>
        <row r="9210">
          <cell r="C9210">
            <v>1523</v>
          </cell>
        </row>
        <row r="9211">
          <cell r="C9211">
            <v>1531</v>
          </cell>
        </row>
        <row r="9212">
          <cell r="C9212">
            <v>1611</v>
          </cell>
        </row>
        <row r="9213">
          <cell r="C9213">
            <v>1621</v>
          </cell>
        </row>
        <row r="9214">
          <cell r="C9214">
            <v>1622</v>
          </cell>
        </row>
        <row r="9215">
          <cell r="C9215">
            <v>1623</v>
          </cell>
        </row>
        <row r="9216">
          <cell r="C9216">
            <v>1631</v>
          </cell>
        </row>
        <row r="9217">
          <cell r="C9217">
            <v>1811</v>
          </cell>
        </row>
        <row r="9218">
          <cell r="C9218">
            <v>1813</v>
          </cell>
        </row>
        <row r="9219">
          <cell r="C9219">
            <v>1817</v>
          </cell>
        </row>
        <row r="9220">
          <cell r="C9220">
            <v>1821</v>
          </cell>
        </row>
        <row r="9221">
          <cell r="C9221">
            <v>1822</v>
          </cell>
        </row>
        <row r="9222">
          <cell r="C9222">
            <v>1824</v>
          </cell>
        </row>
        <row r="9223">
          <cell r="C9223">
            <v>1831</v>
          </cell>
        </row>
        <row r="9224">
          <cell r="C9224">
            <v>1832</v>
          </cell>
        </row>
        <row r="9225">
          <cell r="C9225">
            <v>1884</v>
          </cell>
        </row>
        <row r="9226">
          <cell r="C9226">
            <v>1911</v>
          </cell>
        </row>
        <row r="9227">
          <cell r="C9227">
            <v>1921</v>
          </cell>
        </row>
        <row r="9228">
          <cell r="C9228">
            <v>1922</v>
          </cell>
        </row>
        <row r="9229">
          <cell r="C9229">
            <v>1923</v>
          </cell>
        </row>
        <row r="9230">
          <cell r="C9230">
            <v>1931</v>
          </cell>
        </row>
        <row r="9231">
          <cell r="C9231">
            <v>2011</v>
          </cell>
        </row>
        <row r="9232">
          <cell r="C9232">
            <v>2021</v>
          </cell>
        </row>
        <row r="9233">
          <cell r="C9233">
            <v>2022</v>
          </cell>
        </row>
        <row r="9234">
          <cell r="C9234">
            <v>2023</v>
          </cell>
        </row>
        <row r="9235">
          <cell r="C9235">
            <v>2093</v>
          </cell>
        </row>
        <row r="9236">
          <cell r="C9236">
            <v>2222</v>
          </cell>
        </row>
        <row r="9237">
          <cell r="C9237">
            <v>2511</v>
          </cell>
        </row>
        <row r="9238">
          <cell r="C9238">
            <v>2521</v>
          </cell>
        </row>
        <row r="9239">
          <cell r="C9239">
            <v>2522</v>
          </cell>
        </row>
        <row r="9240">
          <cell r="C9240">
            <v>2523</v>
          </cell>
        </row>
        <row r="9241">
          <cell r="C9241">
            <v>2524</v>
          </cell>
        </row>
        <row r="9242">
          <cell r="C9242">
            <v>2531</v>
          </cell>
        </row>
        <row r="9243">
          <cell r="C9243">
            <v>2582</v>
          </cell>
        </row>
        <row r="9244">
          <cell r="C9244">
            <v>2584</v>
          </cell>
        </row>
        <row r="9245">
          <cell r="C9245">
            <v>2951</v>
          </cell>
        </row>
        <row r="9246">
          <cell r="C9246">
            <v>2952</v>
          </cell>
        </row>
        <row r="9247">
          <cell r="C9247">
            <v>2981</v>
          </cell>
        </row>
        <row r="9248">
          <cell r="C9248">
            <v>2982</v>
          </cell>
        </row>
        <row r="9249">
          <cell r="C9249">
            <v>3011</v>
          </cell>
        </row>
        <row r="9250">
          <cell r="C9250">
            <v>3013</v>
          </cell>
        </row>
        <row r="9251">
          <cell r="C9251">
            <v>3021</v>
          </cell>
        </row>
        <row r="9252">
          <cell r="C9252">
            <v>3022</v>
          </cell>
        </row>
        <row r="9253">
          <cell r="C9253">
            <v>3023</v>
          </cell>
        </row>
        <row r="9254">
          <cell r="C9254">
            <v>3024</v>
          </cell>
        </row>
        <row r="9255">
          <cell r="C9255">
            <v>3026</v>
          </cell>
        </row>
        <row r="9256">
          <cell r="C9256">
            <v>3031</v>
          </cell>
        </row>
        <row r="9257">
          <cell r="C9257">
            <v>3032</v>
          </cell>
        </row>
        <row r="9258">
          <cell r="C9258">
            <v>3042</v>
          </cell>
        </row>
        <row r="9259">
          <cell r="C9259">
            <v>3081</v>
          </cell>
        </row>
        <row r="9260">
          <cell r="C9260">
            <v>3082</v>
          </cell>
        </row>
        <row r="9261">
          <cell r="C9261">
            <v>3084</v>
          </cell>
        </row>
        <row r="9262">
          <cell r="C9262">
            <v>3086</v>
          </cell>
        </row>
        <row r="9263">
          <cell r="C9263">
            <v>3088</v>
          </cell>
        </row>
        <row r="9264">
          <cell r="C9264">
            <v>3091</v>
          </cell>
        </row>
        <row r="9265">
          <cell r="C9265">
            <v>3094</v>
          </cell>
        </row>
        <row r="9266">
          <cell r="C9266">
            <v>3140</v>
          </cell>
        </row>
        <row r="9267">
          <cell r="C9267">
            <v>3141</v>
          </cell>
        </row>
        <row r="9268">
          <cell r="C9268">
            <v>3240</v>
          </cell>
        </row>
        <row r="9269">
          <cell r="C9269">
            <v>3251</v>
          </cell>
        </row>
        <row r="9270">
          <cell r="C9270">
            <v>3252</v>
          </cell>
        </row>
        <row r="9271">
          <cell r="C9271">
            <v>3391</v>
          </cell>
        </row>
        <row r="9272">
          <cell r="C9272">
            <v>3392</v>
          </cell>
        </row>
        <row r="9273">
          <cell r="C9273">
            <v>3411</v>
          </cell>
        </row>
        <row r="9274">
          <cell r="C9274">
            <v>3412</v>
          </cell>
        </row>
        <row r="9275">
          <cell r="C9275">
            <v>3413</v>
          </cell>
        </row>
        <row r="9276">
          <cell r="C9276">
            <v>3421</v>
          </cell>
        </row>
        <row r="9277">
          <cell r="C9277">
            <v>3422</v>
          </cell>
        </row>
        <row r="9278">
          <cell r="C9278">
            <v>3423</v>
          </cell>
        </row>
        <row r="9279">
          <cell r="C9279">
            <v>3431</v>
          </cell>
        </row>
        <row r="9280">
          <cell r="C9280">
            <v>3451</v>
          </cell>
        </row>
        <row r="9281">
          <cell r="C9281">
            <v>3511</v>
          </cell>
        </row>
        <row r="9282">
          <cell r="C9282">
            <v>3522</v>
          </cell>
        </row>
        <row r="9283">
          <cell r="C9283">
            <v>3660</v>
          </cell>
        </row>
        <row r="9284">
          <cell r="C9284">
            <v>3760</v>
          </cell>
        </row>
        <row r="9285">
          <cell r="C9285">
            <v>3761</v>
          </cell>
        </row>
        <row r="9286">
          <cell r="C9286">
            <v>3762</v>
          </cell>
        </row>
        <row r="9287">
          <cell r="C9287">
            <v>3763</v>
          </cell>
        </row>
        <row r="9288">
          <cell r="C9288">
            <v>3764</v>
          </cell>
        </row>
        <row r="9289">
          <cell r="C9289">
            <v>3780</v>
          </cell>
        </row>
        <row r="9290">
          <cell r="C9290">
            <v>3792</v>
          </cell>
        </row>
        <row r="9291">
          <cell r="C9291">
            <v>3793</v>
          </cell>
        </row>
        <row r="9292">
          <cell r="C9292">
            <v>4012</v>
          </cell>
        </row>
        <row r="9293">
          <cell r="C9293">
            <v>4023</v>
          </cell>
        </row>
        <row r="9294">
          <cell r="C9294">
            <v>4054</v>
          </cell>
        </row>
        <row r="9295">
          <cell r="C9295">
            <v>4059</v>
          </cell>
        </row>
        <row r="9296">
          <cell r="C9296">
            <v>4140</v>
          </cell>
        </row>
        <row r="9297">
          <cell r="C9297">
            <v>4141</v>
          </cell>
        </row>
        <row r="9298">
          <cell r="C9298">
            <v>4160</v>
          </cell>
        </row>
        <row r="9299">
          <cell r="C9299">
            <v>4360</v>
          </cell>
        </row>
        <row r="9300">
          <cell r="C9300">
            <v>4361</v>
          </cell>
        </row>
        <row r="9301">
          <cell r="C9301">
            <v>4362</v>
          </cell>
        </row>
        <row r="9302">
          <cell r="C9302">
            <v>4364</v>
          </cell>
        </row>
        <row r="9303">
          <cell r="C9303">
            <v>4511</v>
          </cell>
        </row>
        <row r="9304">
          <cell r="C9304">
            <v>4521</v>
          </cell>
        </row>
        <row r="9305">
          <cell r="C9305">
            <v>4522</v>
          </cell>
        </row>
        <row r="9306">
          <cell r="C9306">
            <v>4523</v>
          </cell>
        </row>
        <row r="9307">
          <cell r="C9307">
            <v>4524</v>
          </cell>
        </row>
        <row r="9308">
          <cell r="C9308">
            <v>4531</v>
          </cell>
        </row>
        <row r="9309">
          <cell r="C9309">
            <v>4582</v>
          </cell>
        </row>
        <row r="9310">
          <cell r="C9310">
            <v>4611</v>
          </cell>
        </row>
        <row r="9311">
          <cell r="C9311">
            <v>4621</v>
          </cell>
        </row>
        <row r="9312">
          <cell r="C9312">
            <v>4622</v>
          </cell>
        </row>
        <row r="9313">
          <cell r="C9313">
            <v>4623</v>
          </cell>
        </row>
        <row r="9314">
          <cell r="C9314">
            <v>4631</v>
          </cell>
        </row>
        <row r="9315">
          <cell r="C9315">
            <v>4711</v>
          </cell>
        </row>
        <row r="9316">
          <cell r="C9316">
            <v>4713</v>
          </cell>
        </row>
        <row r="9317">
          <cell r="C9317">
            <v>4721</v>
          </cell>
        </row>
        <row r="9318">
          <cell r="C9318">
            <v>4722</v>
          </cell>
        </row>
        <row r="9319">
          <cell r="C9319">
            <v>4731</v>
          </cell>
        </row>
        <row r="9320">
          <cell r="C9320">
            <v>4893</v>
          </cell>
        </row>
        <row r="9321">
          <cell r="C9321">
            <v>4911</v>
          </cell>
        </row>
        <row r="9322">
          <cell r="C9322">
            <v>5011</v>
          </cell>
        </row>
        <row r="9323">
          <cell r="C9323">
            <v>5013</v>
          </cell>
        </row>
        <row r="9324">
          <cell r="C9324">
            <v>5111</v>
          </cell>
        </row>
        <row r="9325">
          <cell r="C9325">
            <v>5112</v>
          </cell>
        </row>
        <row r="9326">
          <cell r="C9326">
            <v>5113</v>
          </cell>
        </row>
        <row r="9327">
          <cell r="C9327">
            <v>5121</v>
          </cell>
        </row>
        <row r="9328">
          <cell r="C9328">
            <v>5122</v>
          </cell>
        </row>
        <row r="9329">
          <cell r="C9329">
            <v>5123</v>
          </cell>
        </row>
        <row r="9330">
          <cell r="C9330">
            <v>5124</v>
          </cell>
        </row>
        <row r="9331">
          <cell r="C9331">
            <v>5126</v>
          </cell>
        </row>
        <row r="9332">
          <cell r="C9332">
            <v>5127</v>
          </cell>
        </row>
        <row r="9333">
          <cell r="C9333">
            <v>5131</v>
          </cell>
        </row>
        <row r="9334">
          <cell r="C9334">
            <v>5132</v>
          </cell>
        </row>
        <row r="9335">
          <cell r="C9335">
            <v>5133</v>
          </cell>
        </row>
        <row r="9336">
          <cell r="C9336">
            <v>5181</v>
          </cell>
        </row>
        <row r="9337">
          <cell r="C9337">
            <v>5182</v>
          </cell>
        </row>
        <row r="9338">
          <cell r="C9338">
            <v>5184</v>
          </cell>
        </row>
        <row r="9339">
          <cell r="C9339">
            <v>5186</v>
          </cell>
        </row>
        <row r="9340">
          <cell r="C9340">
            <v>5188</v>
          </cell>
        </row>
        <row r="9341">
          <cell r="C9341">
            <v>5211</v>
          </cell>
        </row>
        <row r="9342">
          <cell r="C9342">
            <v>5221</v>
          </cell>
        </row>
        <row r="9343">
          <cell r="C9343">
            <v>5222</v>
          </cell>
        </row>
        <row r="9344">
          <cell r="C9344">
            <v>5231</v>
          </cell>
        </row>
        <row r="9345">
          <cell r="C9345">
            <v>5311</v>
          </cell>
        </row>
        <row r="9346">
          <cell r="C9346">
            <v>5313</v>
          </cell>
        </row>
        <row r="9347">
          <cell r="C9347">
            <v>5321</v>
          </cell>
        </row>
        <row r="9348">
          <cell r="C9348">
            <v>5322</v>
          </cell>
        </row>
        <row r="9349">
          <cell r="C9349">
            <v>5323</v>
          </cell>
        </row>
        <row r="9350">
          <cell r="C9350">
            <v>5324</v>
          </cell>
        </row>
        <row r="9351">
          <cell r="C9351">
            <v>5331</v>
          </cell>
        </row>
        <row r="9352">
          <cell r="C9352">
            <v>5382</v>
          </cell>
        </row>
        <row r="9353">
          <cell r="C9353">
            <v>5391</v>
          </cell>
        </row>
        <row r="9354">
          <cell r="C9354">
            <v>5394</v>
          </cell>
        </row>
        <row r="9355">
          <cell r="C9355">
            <v>5411</v>
          </cell>
        </row>
        <row r="9356">
          <cell r="C9356">
            <v>5413</v>
          </cell>
        </row>
        <row r="9357">
          <cell r="C9357">
            <v>5422</v>
          </cell>
        </row>
        <row r="9358">
          <cell r="C9358">
            <v>5431</v>
          </cell>
        </row>
        <row r="9359">
          <cell r="C9359">
            <v>5511</v>
          </cell>
        </row>
        <row r="9360">
          <cell r="C9360">
            <v>5512</v>
          </cell>
        </row>
        <row r="9361">
          <cell r="C9361">
            <v>5513</v>
          </cell>
        </row>
        <row r="9362">
          <cell r="C9362">
            <v>5517</v>
          </cell>
        </row>
        <row r="9363">
          <cell r="C9363">
            <v>5521</v>
          </cell>
        </row>
        <row r="9364">
          <cell r="C9364">
            <v>5522</v>
          </cell>
        </row>
        <row r="9365">
          <cell r="C9365">
            <v>5523</v>
          </cell>
        </row>
        <row r="9366">
          <cell r="C9366">
            <v>5524</v>
          </cell>
        </row>
        <row r="9367">
          <cell r="C9367">
            <v>5526</v>
          </cell>
        </row>
        <row r="9368">
          <cell r="C9368">
            <v>5527</v>
          </cell>
        </row>
        <row r="9369">
          <cell r="C9369">
            <v>5531</v>
          </cell>
        </row>
        <row r="9370">
          <cell r="C9370">
            <v>5532</v>
          </cell>
        </row>
        <row r="9371">
          <cell r="C9371">
            <v>5551</v>
          </cell>
        </row>
        <row r="9372">
          <cell r="C9372">
            <v>5552</v>
          </cell>
        </row>
        <row r="9373">
          <cell r="C9373">
            <v>5553</v>
          </cell>
        </row>
        <row r="9374">
          <cell r="C9374">
            <v>5554</v>
          </cell>
        </row>
        <row r="9375">
          <cell r="C9375">
            <v>5555</v>
          </cell>
        </row>
        <row r="9376">
          <cell r="C9376">
            <v>5559</v>
          </cell>
        </row>
        <row r="9377">
          <cell r="C9377">
            <v>5581</v>
          </cell>
        </row>
        <row r="9378">
          <cell r="C9378">
            <v>5582</v>
          </cell>
        </row>
        <row r="9379">
          <cell r="C9379">
            <v>5584</v>
          </cell>
        </row>
        <row r="9380">
          <cell r="C9380">
            <v>5711</v>
          </cell>
        </row>
        <row r="9381">
          <cell r="C9381">
            <v>5712</v>
          </cell>
        </row>
        <row r="9382">
          <cell r="C9382">
            <v>5713</v>
          </cell>
        </row>
        <row r="9383">
          <cell r="C9383">
            <v>5721</v>
          </cell>
        </row>
        <row r="9384">
          <cell r="C9384">
            <v>5722</v>
          </cell>
        </row>
        <row r="9385">
          <cell r="C9385">
            <v>5723</v>
          </cell>
        </row>
        <row r="9386">
          <cell r="C9386">
            <v>5724</v>
          </cell>
        </row>
        <row r="9387">
          <cell r="C9387">
            <v>5731</v>
          </cell>
        </row>
        <row r="9388">
          <cell r="C9388">
            <v>5732</v>
          </cell>
        </row>
        <row r="9389">
          <cell r="C9389">
            <v>5733</v>
          </cell>
        </row>
        <row r="9390">
          <cell r="C9390">
            <v>5751</v>
          </cell>
        </row>
        <row r="9391">
          <cell r="C9391">
            <v>5754</v>
          </cell>
        </row>
        <row r="9392">
          <cell r="C9392">
            <v>5759</v>
          </cell>
        </row>
        <row r="9393">
          <cell r="C9393">
            <v>5782</v>
          </cell>
        </row>
        <row r="9394">
          <cell r="C9394">
            <v>5786</v>
          </cell>
        </row>
        <row r="9395">
          <cell r="C9395">
            <v>5788</v>
          </cell>
        </row>
        <row r="9396">
          <cell r="C9396">
            <v>5811</v>
          </cell>
        </row>
        <row r="9397">
          <cell r="C9397">
            <v>5831</v>
          </cell>
        </row>
        <row r="9398">
          <cell r="C9398">
            <v>5911</v>
          </cell>
        </row>
        <row r="9399">
          <cell r="C9399">
            <v>5921</v>
          </cell>
        </row>
        <row r="9400">
          <cell r="C9400">
            <v>5922</v>
          </cell>
        </row>
        <row r="9401">
          <cell r="C9401">
            <v>5924</v>
          </cell>
        </row>
        <row r="9402">
          <cell r="C9402">
            <v>5931</v>
          </cell>
        </row>
        <row r="9403">
          <cell r="C9403">
            <v>5982</v>
          </cell>
        </row>
        <row r="9404">
          <cell r="C9404">
            <v>6011</v>
          </cell>
        </row>
        <row r="9405">
          <cell r="C9405">
            <v>6021</v>
          </cell>
        </row>
        <row r="9406">
          <cell r="C9406">
            <v>6022</v>
          </cell>
        </row>
        <row r="9407">
          <cell r="C9407">
            <v>6031</v>
          </cell>
        </row>
        <row r="9408">
          <cell r="C9408">
            <v>6060</v>
          </cell>
        </row>
        <row r="9409">
          <cell r="C9409">
            <v>6061</v>
          </cell>
        </row>
        <row r="9410">
          <cell r="C9410">
            <v>6062</v>
          </cell>
        </row>
        <row r="9411">
          <cell r="C9411">
            <v>6063</v>
          </cell>
        </row>
        <row r="9412">
          <cell r="C9412">
            <v>6091</v>
          </cell>
        </row>
        <row r="9413">
          <cell r="C9413">
            <v>6221</v>
          </cell>
        </row>
        <row r="9414">
          <cell r="C9414">
            <v>6231</v>
          </cell>
        </row>
        <row r="9415">
          <cell r="C9415">
            <v>6360</v>
          </cell>
        </row>
        <row r="9416">
          <cell r="C9416">
            <v>6363</v>
          </cell>
        </row>
        <row r="9417">
          <cell r="C9417">
            <v>6370</v>
          </cell>
        </row>
        <row r="9418">
          <cell r="C9418">
            <v>6391</v>
          </cell>
        </row>
        <row r="9419">
          <cell r="C9419">
            <v>6451</v>
          </cell>
        </row>
        <row r="9420">
          <cell r="C9420">
            <v>6511</v>
          </cell>
        </row>
        <row r="9421">
          <cell r="C9421">
            <v>6513</v>
          </cell>
        </row>
        <row r="9422">
          <cell r="C9422">
            <v>6521</v>
          </cell>
        </row>
        <row r="9423">
          <cell r="C9423">
            <v>6522</v>
          </cell>
        </row>
        <row r="9424">
          <cell r="C9424">
            <v>6523</v>
          </cell>
        </row>
        <row r="9425">
          <cell r="C9425">
            <v>6526</v>
          </cell>
        </row>
        <row r="9426">
          <cell r="C9426">
            <v>6531</v>
          </cell>
        </row>
        <row r="9427">
          <cell r="C9427">
            <v>6551</v>
          </cell>
        </row>
        <row r="9428">
          <cell r="C9428">
            <v>6552</v>
          </cell>
        </row>
        <row r="9429">
          <cell r="C9429">
            <v>6672</v>
          </cell>
        </row>
        <row r="9430">
          <cell r="C9430">
            <v>6675</v>
          </cell>
        </row>
        <row r="9431">
          <cell r="C9431">
            <v>6677</v>
          </cell>
        </row>
        <row r="9432">
          <cell r="C9432">
            <v>6678</v>
          </cell>
        </row>
        <row r="9433">
          <cell r="C9433">
            <v>6679</v>
          </cell>
        </row>
        <row r="9434">
          <cell r="C9434">
            <v>6680</v>
          </cell>
        </row>
        <row r="9435">
          <cell r="C9435">
            <v>6681</v>
          </cell>
        </row>
        <row r="9436">
          <cell r="C9436">
            <v>6682</v>
          </cell>
        </row>
        <row r="9437">
          <cell r="C9437">
            <v>6760</v>
          </cell>
        </row>
        <row r="9438">
          <cell r="C9438">
            <v>6761</v>
          </cell>
        </row>
        <row r="9439">
          <cell r="C9439">
            <v>6762</v>
          </cell>
        </row>
        <row r="9440">
          <cell r="C9440">
            <v>6873</v>
          </cell>
        </row>
        <row r="9441">
          <cell r="C9441">
            <v>1111</v>
          </cell>
        </row>
        <row r="9442">
          <cell r="C9442">
            <v>1121</v>
          </cell>
        </row>
        <row r="9443">
          <cell r="C9443">
            <v>1122</v>
          </cell>
        </row>
        <row r="9444">
          <cell r="C9444">
            <v>1123</v>
          </cell>
        </row>
        <row r="9445">
          <cell r="C9445">
            <v>1131</v>
          </cell>
        </row>
        <row r="9446">
          <cell r="C9446">
            <v>1311</v>
          </cell>
        </row>
        <row r="9447">
          <cell r="C9447">
            <v>1313</v>
          </cell>
        </row>
        <row r="9448">
          <cell r="C9448">
            <v>1321</v>
          </cell>
        </row>
        <row r="9449">
          <cell r="C9449">
            <v>1322</v>
          </cell>
        </row>
        <row r="9450">
          <cell r="C9450">
            <v>1331</v>
          </cell>
        </row>
        <row r="9451">
          <cell r="C9451">
            <v>1409</v>
          </cell>
        </row>
        <row r="9452">
          <cell r="C9452">
            <v>1511</v>
          </cell>
        </row>
        <row r="9453">
          <cell r="C9453">
            <v>1521</v>
          </cell>
        </row>
        <row r="9454">
          <cell r="C9454">
            <v>1522</v>
          </cell>
        </row>
        <row r="9455">
          <cell r="C9455">
            <v>1523</v>
          </cell>
        </row>
        <row r="9456">
          <cell r="C9456">
            <v>1524</v>
          </cell>
        </row>
        <row r="9457">
          <cell r="C9457">
            <v>1531</v>
          </cell>
        </row>
        <row r="9458">
          <cell r="C9458">
            <v>1561</v>
          </cell>
        </row>
        <row r="9459">
          <cell r="C9459">
            <v>1611</v>
          </cell>
        </row>
        <row r="9460">
          <cell r="C9460">
            <v>1621</v>
          </cell>
        </row>
        <row r="9461">
          <cell r="C9461">
            <v>1622</v>
          </cell>
        </row>
        <row r="9462">
          <cell r="C9462">
            <v>1623</v>
          </cell>
        </row>
        <row r="9463">
          <cell r="C9463">
            <v>1631</v>
          </cell>
        </row>
        <row r="9464">
          <cell r="C9464">
            <v>1811</v>
          </cell>
        </row>
        <row r="9465">
          <cell r="C9465">
            <v>1813</v>
          </cell>
        </row>
        <row r="9466">
          <cell r="C9466">
            <v>1821</v>
          </cell>
        </row>
        <row r="9467">
          <cell r="C9467">
            <v>1822</v>
          </cell>
        </row>
        <row r="9468">
          <cell r="C9468">
            <v>1823</v>
          </cell>
        </row>
        <row r="9469">
          <cell r="C9469">
            <v>1824</v>
          </cell>
        </row>
        <row r="9470">
          <cell r="C9470">
            <v>1831</v>
          </cell>
        </row>
        <row r="9471">
          <cell r="C9471">
            <v>1911</v>
          </cell>
        </row>
        <row r="9472">
          <cell r="C9472">
            <v>1921</v>
          </cell>
        </row>
        <row r="9473">
          <cell r="C9473">
            <v>1922</v>
          </cell>
        </row>
        <row r="9474">
          <cell r="C9474">
            <v>1923</v>
          </cell>
        </row>
        <row r="9475">
          <cell r="C9475">
            <v>1931</v>
          </cell>
        </row>
        <row r="9476">
          <cell r="C9476">
            <v>2011</v>
          </cell>
        </row>
        <row r="9477">
          <cell r="C9477">
            <v>2021</v>
          </cell>
        </row>
        <row r="9478">
          <cell r="C9478">
            <v>2022</v>
          </cell>
        </row>
        <row r="9479">
          <cell r="C9479">
            <v>2023</v>
          </cell>
        </row>
        <row r="9480">
          <cell r="C9480">
            <v>2093</v>
          </cell>
        </row>
        <row r="9481">
          <cell r="C9481">
            <v>2223</v>
          </cell>
        </row>
        <row r="9482">
          <cell r="C9482">
            <v>2322</v>
          </cell>
        </row>
        <row r="9483">
          <cell r="C9483">
            <v>2323</v>
          </cell>
        </row>
        <row r="9484">
          <cell r="C9484">
            <v>2324</v>
          </cell>
        </row>
        <row r="9485">
          <cell r="C9485">
            <v>2511</v>
          </cell>
        </row>
        <row r="9486">
          <cell r="C9486">
            <v>2521</v>
          </cell>
        </row>
        <row r="9487">
          <cell r="C9487">
            <v>2522</v>
          </cell>
        </row>
        <row r="9488">
          <cell r="C9488">
            <v>2523</v>
          </cell>
        </row>
        <row r="9489">
          <cell r="C9489">
            <v>2524</v>
          </cell>
        </row>
        <row r="9490">
          <cell r="C9490">
            <v>2531</v>
          </cell>
        </row>
        <row r="9491">
          <cell r="C9491">
            <v>2582</v>
          </cell>
        </row>
        <row r="9492">
          <cell r="C9492">
            <v>2951</v>
          </cell>
        </row>
        <row r="9493">
          <cell r="C9493">
            <v>2952</v>
          </cell>
        </row>
        <row r="9494">
          <cell r="C9494">
            <v>2961</v>
          </cell>
        </row>
        <row r="9495">
          <cell r="C9495">
            <v>2962</v>
          </cell>
        </row>
        <row r="9496">
          <cell r="C9496">
            <v>2981</v>
          </cell>
        </row>
        <row r="9497">
          <cell r="C9497">
            <v>2982</v>
          </cell>
        </row>
        <row r="9498">
          <cell r="C9498">
            <v>3011</v>
          </cell>
        </row>
        <row r="9499">
          <cell r="C9499">
            <v>3013</v>
          </cell>
        </row>
        <row r="9500">
          <cell r="C9500">
            <v>3021</v>
          </cell>
        </row>
        <row r="9501">
          <cell r="C9501">
            <v>3022</v>
          </cell>
        </row>
        <row r="9502">
          <cell r="C9502">
            <v>3023</v>
          </cell>
        </row>
        <row r="9503">
          <cell r="C9503">
            <v>3024</v>
          </cell>
        </row>
        <row r="9504">
          <cell r="C9504">
            <v>3026</v>
          </cell>
        </row>
        <row r="9505">
          <cell r="C9505">
            <v>3027</v>
          </cell>
        </row>
        <row r="9506">
          <cell r="C9506">
            <v>3031</v>
          </cell>
        </row>
        <row r="9507">
          <cell r="C9507">
            <v>3032</v>
          </cell>
        </row>
        <row r="9508">
          <cell r="C9508">
            <v>3054</v>
          </cell>
        </row>
        <row r="9509">
          <cell r="C9509">
            <v>3055</v>
          </cell>
        </row>
        <row r="9510">
          <cell r="C9510">
            <v>3082</v>
          </cell>
        </row>
        <row r="9511">
          <cell r="C9511">
            <v>3083</v>
          </cell>
        </row>
        <row r="9512">
          <cell r="C9512">
            <v>3088</v>
          </cell>
        </row>
        <row r="9513">
          <cell r="C9513">
            <v>3093</v>
          </cell>
        </row>
        <row r="9514">
          <cell r="C9514">
            <v>3094</v>
          </cell>
        </row>
        <row r="9515">
          <cell r="C9515">
            <v>3140</v>
          </cell>
        </row>
        <row r="9516">
          <cell r="C9516">
            <v>3141</v>
          </cell>
        </row>
        <row r="9517">
          <cell r="C9517">
            <v>3240</v>
          </cell>
        </row>
        <row r="9518">
          <cell r="C9518">
            <v>3241</v>
          </cell>
        </row>
        <row r="9519">
          <cell r="C9519">
            <v>3251</v>
          </cell>
        </row>
        <row r="9520">
          <cell r="C9520">
            <v>3252</v>
          </cell>
        </row>
        <row r="9521">
          <cell r="C9521">
            <v>3311</v>
          </cell>
        </row>
        <row r="9522">
          <cell r="C9522">
            <v>3411</v>
          </cell>
        </row>
        <row r="9523">
          <cell r="C9523">
            <v>3412</v>
          </cell>
        </row>
        <row r="9524">
          <cell r="C9524">
            <v>3413</v>
          </cell>
        </row>
        <row r="9525">
          <cell r="C9525">
            <v>3421</v>
          </cell>
        </row>
        <row r="9526">
          <cell r="C9526">
            <v>3422</v>
          </cell>
        </row>
        <row r="9527">
          <cell r="C9527">
            <v>3423</v>
          </cell>
        </row>
        <row r="9528">
          <cell r="C9528">
            <v>3431</v>
          </cell>
        </row>
        <row r="9529">
          <cell r="C9529">
            <v>3451</v>
          </cell>
        </row>
        <row r="9530">
          <cell r="C9530">
            <v>3452</v>
          </cell>
        </row>
        <row r="9531">
          <cell r="C9531">
            <v>3453</v>
          </cell>
        </row>
        <row r="9532">
          <cell r="C9532">
            <v>3454</v>
          </cell>
        </row>
        <row r="9533">
          <cell r="C9533">
            <v>3511</v>
          </cell>
        </row>
        <row r="9534">
          <cell r="C9534">
            <v>3522</v>
          </cell>
        </row>
        <row r="9535">
          <cell r="C9535">
            <v>3660</v>
          </cell>
        </row>
        <row r="9536">
          <cell r="C9536">
            <v>3760</v>
          </cell>
        </row>
        <row r="9537">
          <cell r="C9537">
            <v>3762</v>
          </cell>
        </row>
        <row r="9538">
          <cell r="C9538">
            <v>3780</v>
          </cell>
        </row>
        <row r="9539">
          <cell r="C9539">
            <v>3911</v>
          </cell>
        </row>
        <row r="9540">
          <cell r="C9540">
            <v>3921</v>
          </cell>
        </row>
        <row r="9541">
          <cell r="C9541">
            <v>4011</v>
          </cell>
        </row>
        <row r="9542">
          <cell r="C9542">
            <v>4013</v>
          </cell>
        </row>
        <row r="9543">
          <cell r="C9543">
            <v>4021</v>
          </cell>
        </row>
        <row r="9544">
          <cell r="C9544">
            <v>4022</v>
          </cell>
        </row>
        <row r="9545">
          <cell r="C9545">
            <v>4023</v>
          </cell>
        </row>
        <row r="9546">
          <cell r="C9546">
            <v>4024</v>
          </cell>
        </row>
        <row r="9547">
          <cell r="C9547">
            <v>4031</v>
          </cell>
        </row>
        <row r="9548">
          <cell r="C9548">
            <v>4052</v>
          </cell>
        </row>
        <row r="9549">
          <cell r="C9549">
            <v>4054</v>
          </cell>
        </row>
        <row r="9550">
          <cell r="C9550">
            <v>4059</v>
          </cell>
        </row>
        <row r="9551">
          <cell r="C9551">
            <v>4140</v>
          </cell>
        </row>
        <row r="9552">
          <cell r="C9552">
            <v>4141</v>
          </cell>
        </row>
        <row r="9553">
          <cell r="C9553">
            <v>4160</v>
          </cell>
        </row>
        <row r="9554">
          <cell r="C9554">
            <v>4260</v>
          </cell>
        </row>
        <row r="9555">
          <cell r="C9555">
            <v>4360</v>
          </cell>
        </row>
        <row r="9556">
          <cell r="C9556">
            <v>4511</v>
          </cell>
        </row>
        <row r="9557">
          <cell r="C9557">
            <v>4521</v>
          </cell>
        </row>
        <row r="9558">
          <cell r="C9558">
            <v>4522</v>
          </cell>
        </row>
        <row r="9559">
          <cell r="C9559">
            <v>4523</v>
          </cell>
        </row>
        <row r="9560">
          <cell r="C9560">
            <v>4524</v>
          </cell>
        </row>
        <row r="9561">
          <cell r="C9561">
            <v>4531</v>
          </cell>
        </row>
        <row r="9562">
          <cell r="C9562">
            <v>4582</v>
          </cell>
        </row>
        <row r="9563">
          <cell r="C9563">
            <v>4611</v>
          </cell>
        </row>
        <row r="9564">
          <cell r="C9564">
            <v>4621</v>
          </cell>
        </row>
        <row r="9565">
          <cell r="C9565">
            <v>4622</v>
          </cell>
        </row>
        <row r="9566">
          <cell r="C9566">
            <v>4623</v>
          </cell>
        </row>
        <row r="9567">
          <cell r="C9567">
            <v>4631</v>
          </cell>
        </row>
        <row r="9568">
          <cell r="C9568">
            <v>4711</v>
          </cell>
        </row>
        <row r="9569">
          <cell r="C9569">
            <v>4713</v>
          </cell>
        </row>
        <row r="9570">
          <cell r="C9570">
            <v>4721</v>
          </cell>
        </row>
        <row r="9571">
          <cell r="C9571">
            <v>4722</v>
          </cell>
        </row>
        <row r="9572">
          <cell r="C9572">
            <v>4731</v>
          </cell>
        </row>
        <row r="9573">
          <cell r="C9573">
            <v>4891</v>
          </cell>
        </row>
        <row r="9574">
          <cell r="C9574">
            <v>4893</v>
          </cell>
        </row>
        <row r="9575">
          <cell r="C9575">
            <v>5011</v>
          </cell>
        </row>
        <row r="9576">
          <cell r="C9576">
            <v>5013</v>
          </cell>
        </row>
        <row r="9577">
          <cell r="C9577">
            <v>5022</v>
          </cell>
        </row>
        <row r="9578">
          <cell r="C9578">
            <v>5054</v>
          </cell>
        </row>
        <row r="9579">
          <cell r="C9579">
            <v>5059</v>
          </cell>
        </row>
        <row r="9580">
          <cell r="C9580">
            <v>5111</v>
          </cell>
        </row>
        <row r="9581">
          <cell r="C9581">
            <v>5112</v>
          </cell>
        </row>
        <row r="9582">
          <cell r="C9582">
            <v>5113</v>
          </cell>
        </row>
        <row r="9583">
          <cell r="C9583">
            <v>5121</v>
          </cell>
        </row>
        <row r="9584">
          <cell r="C9584">
            <v>5122</v>
          </cell>
        </row>
        <row r="9585">
          <cell r="C9585">
            <v>5123</v>
          </cell>
        </row>
        <row r="9586">
          <cell r="C9586">
            <v>5124</v>
          </cell>
        </row>
        <row r="9587">
          <cell r="C9587">
            <v>5131</v>
          </cell>
        </row>
        <row r="9588">
          <cell r="C9588">
            <v>5132</v>
          </cell>
        </row>
        <row r="9589">
          <cell r="C9589">
            <v>5133</v>
          </cell>
        </row>
        <row r="9590">
          <cell r="C9590">
            <v>5182</v>
          </cell>
        </row>
        <row r="9591">
          <cell r="C9591">
            <v>5183</v>
          </cell>
        </row>
        <row r="9592">
          <cell r="C9592">
            <v>5211</v>
          </cell>
        </row>
        <row r="9593">
          <cell r="C9593">
            <v>5221</v>
          </cell>
        </row>
        <row r="9594">
          <cell r="C9594">
            <v>5222</v>
          </cell>
        </row>
        <row r="9595">
          <cell r="C9595">
            <v>5223</v>
          </cell>
        </row>
        <row r="9596">
          <cell r="C9596">
            <v>5231</v>
          </cell>
        </row>
        <row r="9597">
          <cell r="C9597">
            <v>5311</v>
          </cell>
        </row>
        <row r="9598">
          <cell r="C9598">
            <v>5313</v>
          </cell>
        </row>
        <row r="9599">
          <cell r="C9599">
            <v>5321</v>
          </cell>
        </row>
        <row r="9600">
          <cell r="C9600">
            <v>5322</v>
          </cell>
        </row>
        <row r="9601">
          <cell r="C9601">
            <v>5323</v>
          </cell>
        </row>
        <row r="9602">
          <cell r="C9602">
            <v>5324</v>
          </cell>
        </row>
        <row r="9603">
          <cell r="C9603">
            <v>5331</v>
          </cell>
        </row>
        <row r="9604">
          <cell r="C9604">
            <v>5382</v>
          </cell>
        </row>
        <row r="9605">
          <cell r="C9605">
            <v>5391</v>
          </cell>
        </row>
        <row r="9606">
          <cell r="C9606">
            <v>5394</v>
          </cell>
        </row>
        <row r="9607">
          <cell r="C9607">
            <v>5411</v>
          </cell>
        </row>
        <row r="9608">
          <cell r="C9608">
            <v>5413</v>
          </cell>
        </row>
        <row r="9609">
          <cell r="C9609">
            <v>5421</v>
          </cell>
        </row>
        <row r="9610">
          <cell r="C9610">
            <v>5422</v>
          </cell>
        </row>
        <row r="9611">
          <cell r="C9611">
            <v>5431</v>
          </cell>
        </row>
        <row r="9612">
          <cell r="C9612">
            <v>5511</v>
          </cell>
        </row>
        <row r="9613">
          <cell r="C9613">
            <v>5512</v>
          </cell>
        </row>
        <row r="9614">
          <cell r="C9614">
            <v>5513</v>
          </cell>
        </row>
        <row r="9615">
          <cell r="C9615">
            <v>5517</v>
          </cell>
        </row>
        <row r="9616">
          <cell r="C9616">
            <v>5521</v>
          </cell>
        </row>
        <row r="9617">
          <cell r="C9617">
            <v>5522</v>
          </cell>
        </row>
        <row r="9618">
          <cell r="C9618">
            <v>5523</v>
          </cell>
        </row>
        <row r="9619">
          <cell r="C9619">
            <v>5524</v>
          </cell>
        </row>
        <row r="9620">
          <cell r="C9620">
            <v>5531</v>
          </cell>
        </row>
        <row r="9621">
          <cell r="C9621">
            <v>5533</v>
          </cell>
        </row>
        <row r="9622">
          <cell r="C9622">
            <v>5551</v>
          </cell>
        </row>
        <row r="9623">
          <cell r="C9623">
            <v>5552</v>
          </cell>
        </row>
        <row r="9624">
          <cell r="C9624">
            <v>5553</v>
          </cell>
        </row>
        <row r="9625">
          <cell r="C9625">
            <v>5554</v>
          </cell>
        </row>
        <row r="9626">
          <cell r="C9626">
            <v>5559</v>
          </cell>
        </row>
        <row r="9627">
          <cell r="C9627">
            <v>5582</v>
          </cell>
        </row>
        <row r="9628">
          <cell r="C9628">
            <v>5611</v>
          </cell>
        </row>
        <row r="9629">
          <cell r="C9629">
            <v>5621</v>
          </cell>
        </row>
        <row r="9630">
          <cell r="C9630">
            <v>5622</v>
          </cell>
        </row>
        <row r="9631">
          <cell r="C9631">
            <v>5711</v>
          </cell>
        </row>
        <row r="9632">
          <cell r="C9632">
            <v>5712</v>
          </cell>
        </row>
        <row r="9633">
          <cell r="C9633">
            <v>5713</v>
          </cell>
        </row>
        <row r="9634">
          <cell r="C9634">
            <v>5721</v>
          </cell>
        </row>
        <row r="9635">
          <cell r="C9635">
            <v>5722</v>
          </cell>
        </row>
        <row r="9636">
          <cell r="C9636">
            <v>5723</v>
          </cell>
        </row>
        <row r="9637">
          <cell r="C9637">
            <v>5724</v>
          </cell>
        </row>
        <row r="9638">
          <cell r="C9638">
            <v>5731</v>
          </cell>
        </row>
        <row r="9639">
          <cell r="C9639">
            <v>5732</v>
          </cell>
        </row>
        <row r="9640">
          <cell r="C9640">
            <v>5733</v>
          </cell>
        </row>
        <row r="9641">
          <cell r="C9641">
            <v>5751</v>
          </cell>
        </row>
        <row r="9642">
          <cell r="C9642">
            <v>5754</v>
          </cell>
        </row>
        <row r="9643">
          <cell r="C9643">
            <v>5759</v>
          </cell>
        </row>
        <row r="9644">
          <cell r="C9644">
            <v>5782</v>
          </cell>
        </row>
        <row r="9645">
          <cell r="C9645">
            <v>5811</v>
          </cell>
        </row>
        <row r="9646">
          <cell r="C9646">
            <v>5821</v>
          </cell>
        </row>
        <row r="9647">
          <cell r="C9647">
            <v>5822</v>
          </cell>
        </row>
        <row r="9648">
          <cell r="C9648">
            <v>5824</v>
          </cell>
        </row>
        <row r="9649">
          <cell r="C9649">
            <v>5831</v>
          </cell>
        </row>
        <row r="9650">
          <cell r="C9650">
            <v>5911</v>
          </cell>
        </row>
        <row r="9651">
          <cell r="C9651">
            <v>5921</v>
          </cell>
        </row>
        <row r="9652">
          <cell r="C9652">
            <v>5922</v>
          </cell>
        </row>
        <row r="9653">
          <cell r="C9653">
            <v>5924</v>
          </cell>
        </row>
        <row r="9654">
          <cell r="C9654">
            <v>5931</v>
          </cell>
        </row>
        <row r="9655">
          <cell r="C9655">
            <v>5982</v>
          </cell>
        </row>
        <row r="9656">
          <cell r="C9656">
            <v>6011</v>
          </cell>
        </row>
        <row r="9657">
          <cell r="C9657">
            <v>6013</v>
          </cell>
        </row>
        <row r="9658">
          <cell r="C9658">
            <v>6021</v>
          </cell>
        </row>
        <row r="9659">
          <cell r="C9659">
            <v>6022</v>
          </cell>
        </row>
        <row r="9660">
          <cell r="C9660">
            <v>6031</v>
          </cell>
        </row>
        <row r="9661">
          <cell r="C9661">
            <v>6060</v>
          </cell>
        </row>
        <row r="9662">
          <cell r="C9662">
            <v>6061</v>
          </cell>
        </row>
        <row r="9663">
          <cell r="C9663">
            <v>6062</v>
          </cell>
        </row>
        <row r="9664">
          <cell r="C9664">
            <v>6070</v>
          </cell>
        </row>
        <row r="9665">
          <cell r="C9665">
            <v>6111</v>
          </cell>
        </row>
        <row r="9666">
          <cell r="C9666">
            <v>6121</v>
          </cell>
        </row>
        <row r="9667">
          <cell r="C9667">
            <v>6131</v>
          </cell>
        </row>
        <row r="9668">
          <cell r="C9668">
            <v>6211</v>
          </cell>
        </row>
        <row r="9669">
          <cell r="C9669">
            <v>6360</v>
          </cell>
        </row>
        <row r="9670">
          <cell r="C9670">
            <v>6363</v>
          </cell>
        </row>
        <row r="9671">
          <cell r="C9671">
            <v>6451</v>
          </cell>
        </row>
        <row r="9672">
          <cell r="C9672">
            <v>6453</v>
          </cell>
        </row>
        <row r="9673">
          <cell r="C9673">
            <v>6511</v>
          </cell>
        </row>
        <row r="9674">
          <cell r="C9674">
            <v>6513</v>
          </cell>
        </row>
        <row r="9675">
          <cell r="C9675">
            <v>6521</v>
          </cell>
        </row>
        <row r="9676">
          <cell r="C9676">
            <v>6522</v>
          </cell>
        </row>
        <row r="9677">
          <cell r="C9677">
            <v>6523</v>
          </cell>
        </row>
        <row r="9678">
          <cell r="C9678">
            <v>6524</v>
          </cell>
        </row>
        <row r="9679">
          <cell r="C9679">
            <v>6531</v>
          </cell>
        </row>
        <row r="9680">
          <cell r="C9680">
            <v>6551</v>
          </cell>
        </row>
        <row r="9681">
          <cell r="C9681">
            <v>6552</v>
          </cell>
        </row>
        <row r="9682">
          <cell r="C9682">
            <v>6652</v>
          </cell>
        </row>
        <row r="9683">
          <cell r="C9683">
            <v>6671</v>
          </cell>
        </row>
        <row r="9684">
          <cell r="C9684">
            <v>6672</v>
          </cell>
        </row>
        <row r="9685">
          <cell r="C9685">
            <v>6681</v>
          </cell>
        </row>
        <row r="9686">
          <cell r="C9686">
            <v>6752</v>
          </cell>
        </row>
        <row r="9687">
          <cell r="C9687">
            <v>6760</v>
          </cell>
        </row>
        <row r="9688">
          <cell r="C9688">
            <v>6761</v>
          </cell>
        </row>
        <row r="9689">
          <cell r="C9689">
            <v>6762</v>
          </cell>
        </row>
        <row r="9690">
          <cell r="C9690">
            <v>6873</v>
          </cell>
        </row>
        <row r="9691">
          <cell r="C9691">
            <v>1311</v>
          </cell>
        </row>
        <row r="9692">
          <cell r="C9692">
            <v>1313</v>
          </cell>
        </row>
        <row r="9693">
          <cell r="C9693">
            <v>1321</v>
          </cell>
        </row>
        <row r="9694">
          <cell r="C9694">
            <v>1322</v>
          </cell>
        </row>
        <row r="9695">
          <cell r="C9695">
            <v>1331</v>
          </cell>
        </row>
        <row r="9696">
          <cell r="C9696">
            <v>1409</v>
          </cell>
        </row>
        <row r="9697">
          <cell r="C9697">
            <v>1511</v>
          </cell>
        </row>
        <row r="9698">
          <cell r="C9698">
            <v>1521</v>
          </cell>
        </row>
        <row r="9699">
          <cell r="C9699">
            <v>1522</v>
          </cell>
        </row>
        <row r="9700">
          <cell r="C9700">
            <v>1523</v>
          </cell>
        </row>
        <row r="9701">
          <cell r="C9701">
            <v>1526</v>
          </cell>
        </row>
        <row r="9702">
          <cell r="C9702">
            <v>1531</v>
          </cell>
        </row>
        <row r="9703">
          <cell r="C9703">
            <v>1611</v>
          </cell>
        </row>
        <row r="9704">
          <cell r="C9704">
            <v>1621</v>
          </cell>
        </row>
        <row r="9705">
          <cell r="C9705">
            <v>1622</v>
          </cell>
        </row>
        <row r="9706">
          <cell r="C9706">
            <v>1623</v>
          </cell>
        </row>
        <row r="9707">
          <cell r="C9707">
            <v>1631</v>
          </cell>
        </row>
        <row r="9708">
          <cell r="C9708">
            <v>1811</v>
          </cell>
        </row>
        <row r="9709">
          <cell r="C9709">
            <v>1813</v>
          </cell>
        </row>
        <row r="9710">
          <cell r="C9710">
            <v>1817</v>
          </cell>
        </row>
        <row r="9711">
          <cell r="C9711">
            <v>1821</v>
          </cell>
        </row>
        <row r="9712">
          <cell r="C9712">
            <v>1822</v>
          </cell>
        </row>
        <row r="9713">
          <cell r="C9713">
            <v>1823</v>
          </cell>
        </row>
        <row r="9714">
          <cell r="C9714">
            <v>1824</v>
          </cell>
        </row>
        <row r="9715">
          <cell r="C9715">
            <v>1831</v>
          </cell>
        </row>
        <row r="9716">
          <cell r="C9716">
            <v>1832</v>
          </cell>
        </row>
        <row r="9717">
          <cell r="C9717">
            <v>1882</v>
          </cell>
        </row>
        <row r="9718">
          <cell r="C9718">
            <v>1911</v>
          </cell>
        </row>
        <row r="9719">
          <cell r="C9719">
            <v>1921</v>
          </cell>
        </row>
        <row r="9720">
          <cell r="C9720">
            <v>1922</v>
          </cell>
        </row>
        <row r="9721">
          <cell r="C9721">
            <v>1923</v>
          </cell>
        </row>
        <row r="9722">
          <cell r="C9722">
            <v>1931</v>
          </cell>
        </row>
        <row r="9723">
          <cell r="C9723">
            <v>2011</v>
          </cell>
        </row>
        <row r="9724">
          <cell r="C9724">
            <v>2021</v>
          </cell>
        </row>
        <row r="9725">
          <cell r="C9725">
            <v>2022</v>
          </cell>
        </row>
        <row r="9726">
          <cell r="C9726">
            <v>2023</v>
          </cell>
        </row>
        <row r="9727">
          <cell r="C9727">
            <v>2093</v>
          </cell>
        </row>
        <row r="9728">
          <cell r="C9728">
            <v>2511</v>
          </cell>
        </row>
        <row r="9729">
          <cell r="C9729">
            <v>2521</v>
          </cell>
        </row>
        <row r="9730">
          <cell r="C9730">
            <v>2522</v>
          </cell>
        </row>
        <row r="9731">
          <cell r="C9731">
            <v>2523</v>
          </cell>
        </row>
        <row r="9732">
          <cell r="C9732">
            <v>2524</v>
          </cell>
        </row>
        <row r="9733">
          <cell r="C9733">
            <v>2531</v>
          </cell>
        </row>
        <row r="9734">
          <cell r="C9734">
            <v>2582</v>
          </cell>
        </row>
        <row r="9735">
          <cell r="C9735">
            <v>2584</v>
          </cell>
        </row>
        <row r="9736">
          <cell r="C9736">
            <v>2951</v>
          </cell>
        </row>
        <row r="9737">
          <cell r="C9737">
            <v>2952</v>
          </cell>
        </row>
        <row r="9738">
          <cell r="C9738">
            <v>3011</v>
          </cell>
        </row>
        <row r="9739">
          <cell r="C9739">
            <v>3013</v>
          </cell>
        </row>
        <row r="9740">
          <cell r="C9740">
            <v>3021</v>
          </cell>
        </row>
        <row r="9741">
          <cell r="C9741">
            <v>3022</v>
          </cell>
        </row>
        <row r="9742">
          <cell r="C9742">
            <v>3023</v>
          </cell>
        </row>
        <row r="9743">
          <cell r="C9743">
            <v>3024</v>
          </cell>
        </row>
        <row r="9744">
          <cell r="C9744">
            <v>3026</v>
          </cell>
        </row>
        <row r="9745">
          <cell r="C9745">
            <v>3027</v>
          </cell>
        </row>
        <row r="9746">
          <cell r="C9746">
            <v>3031</v>
          </cell>
        </row>
        <row r="9747">
          <cell r="C9747">
            <v>3032</v>
          </cell>
        </row>
        <row r="9748">
          <cell r="C9748">
            <v>3042</v>
          </cell>
        </row>
        <row r="9749">
          <cell r="C9749">
            <v>3054</v>
          </cell>
        </row>
        <row r="9750">
          <cell r="C9750">
            <v>3055</v>
          </cell>
        </row>
        <row r="9751">
          <cell r="C9751">
            <v>3081</v>
          </cell>
        </row>
        <row r="9752">
          <cell r="C9752">
            <v>3082</v>
          </cell>
        </row>
        <row r="9753">
          <cell r="C9753">
            <v>3083</v>
          </cell>
        </row>
        <row r="9754">
          <cell r="C9754">
            <v>3084</v>
          </cell>
        </row>
        <row r="9755">
          <cell r="C9755">
            <v>3086</v>
          </cell>
        </row>
        <row r="9756">
          <cell r="C9756">
            <v>3088</v>
          </cell>
        </row>
        <row r="9757">
          <cell r="C9757">
            <v>3091</v>
          </cell>
        </row>
        <row r="9758">
          <cell r="C9758">
            <v>3094</v>
          </cell>
        </row>
        <row r="9759">
          <cell r="C9759">
            <v>3140</v>
          </cell>
        </row>
        <row r="9760">
          <cell r="C9760">
            <v>3141</v>
          </cell>
        </row>
        <row r="9761">
          <cell r="C9761">
            <v>3240</v>
          </cell>
        </row>
        <row r="9762">
          <cell r="C9762">
            <v>3251</v>
          </cell>
        </row>
        <row r="9763">
          <cell r="C9763">
            <v>3391</v>
          </cell>
        </row>
        <row r="9764">
          <cell r="C9764">
            <v>3392</v>
          </cell>
        </row>
        <row r="9765">
          <cell r="C9765">
            <v>3393</v>
          </cell>
        </row>
        <row r="9766">
          <cell r="C9766">
            <v>3411</v>
          </cell>
        </row>
        <row r="9767">
          <cell r="C9767">
            <v>3421</v>
          </cell>
        </row>
        <row r="9768">
          <cell r="C9768">
            <v>3422</v>
          </cell>
        </row>
        <row r="9769">
          <cell r="C9769">
            <v>3423</v>
          </cell>
        </row>
        <row r="9770">
          <cell r="C9770">
            <v>3431</v>
          </cell>
        </row>
        <row r="9771">
          <cell r="C9771">
            <v>3493</v>
          </cell>
        </row>
        <row r="9772">
          <cell r="C9772">
            <v>3511</v>
          </cell>
        </row>
        <row r="9773">
          <cell r="C9773">
            <v>3522</v>
          </cell>
        </row>
        <row r="9774">
          <cell r="C9774">
            <v>3660</v>
          </cell>
        </row>
        <row r="9775">
          <cell r="C9775">
            <v>3760</v>
          </cell>
        </row>
        <row r="9776">
          <cell r="C9776">
            <v>3761</v>
          </cell>
        </row>
        <row r="9777">
          <cell r="C9777">
            <v>3762</v>
          </cell>
        </row>
        <row r="9778">
          <cell r="C9778">
            <v>3763</v>
          </cell>
        </row>
        <row r="9779">
          <cell r="C9779">
            <v>3764</v>
          </cell>
        </row>
        <row r="9780">
          <cell r="C9780">
            <v>3780</v>
          </cell>
        </row>
        <row r="9781">
          <cell r="C9781">
            <v>3792</v>
          </cell>
        </row>
        <row r="9782">
          <cell r="C9782">
            <v>3793</v>
          </cell>
        </row>
        <row r="9783">
          <cell r="C9783">
            <v>4023</v>
          </cell>
        </row>
        <row r="9784">
          <cell r="C9784">
            <v>4054</v>
          </cell>
        </row>
        <row r="9785">
          <cell r="C9785">
            <v>4140</v>
          </cell>
        </row>
        <row r="9786">
          <cell r="C9786">
            <v>4141</v>
          </cell>
        </row>
        <row r="9787">
          <cell r="C9787">
            <v>4160</v>
          </cell>
        </row>
        <row r="9788">
          <cell r="C9788">
            <v>4260</v>
          </cell>
        </row>
        <row r="9789">
          <cell r="C9789">
            <v>4261</v>
          </cell>
        </row>
        <row r="9790">
          <cell r="C9790">
            <v>4262</v>
          </cell>
        </row>
        <row r="9791">
          <cell r="C9791">
            <v>4360</v>
          </cell>
        </row>
        <row r="9792">
          <cell r="C9792">
            <v>4361</v>
          </cell>
        </row>
        <row r="9793">
          <cell r="C9793">
            <v>4362</v>
          </cell>
        </row>
        <row r="9794">
          <cell r="C9794">
            <v>4364</v>
          </cell>
        </row>
        <row r="9795">
          <cell r="C9795">
            <v>4521</v>
          </cell>
        </row>
        <row r="9796">
          <cell r="C9796">
            <v>4522</v>
          </cell>
        </row>
        <row r="9797">
          <cell r="C9797">
            <v>4523</v>
          </cell>
        </row>
        <row r="9798">
          <cell r="C9798">
            <v>4531</v>
          </cell>
        </row>
        <row r="9799">
          <cell r="C9799">
            <v>4582</v>
          </cell>
        </row>
        <row r="9800">
          <cell r="C9800">
            <v>4611</v>
          </cell>
        </row>
        <row r="9801">
          <cell r="C9801">
            <v>4621</v>
          </cell>
        </row>
        <row r="9802">
          <cell r="C9802">
            <v>4622</v>
          </cell>
        </row>
        <row r="9803">
          <cell r="C9803">
            <v>4623</v>
          </cell>
        </row>
        <row r="9804">
          <cell r="C9804">
            <v>4631</v>
          </cell>
        </row>
        <row r="9805">
          <cell r="C9805">
            <v>4711</v>
          </cell>
        </row>
        <row r="9806">
          <cell r="C9806">
            <v>4713</v>
          </cell>
        </row>
        <row r="9807">
          <cell r="C9807">
            <v>4721</v>
          </cell>
        </row>
        <row r="9808">
          <cell r="C9808">
            <v>4722</v>
          </cell>
        </row>
        <row r="9809">
          <cell r="C9809">
            <v>4731</v>
          </cell>
        </row>
        <row r="9810">
          <cell r="C9810">
            <v>4891</v>
          </cell>
        </row>
        <row r="9811">
          <cell r="C9811">
            <v>4893</v>
          </cell>
        </row>
        <row r="9812">
          <cell r="C9812">
            <v>5011</v>
          </cell>
        </row>
        <row r="9813">
          <cell r="C9813">
            <v>5013</v>
          </cell>
        </row>
        <row r="9814">
          <cell r="C9814">
            <v>5022</v>
          </cell>
        </row>
        <row r="9815">
          <cell r="C9815">
            <v>5054</v>
          </cell>
        </row>
        <row r="9816">
          <cell r="C9816">
            <v>5055</v>
          </cell>
        </row>
        <row r="9817">
          <cell r="C9817">
            <v>5059</v>
          </cell>
        </row>
        <row r="9818">
          <cell r="C9818">
            <v>5111</v>
          </cell>
        </row>
        <row r="9819">
          <cell r="C9819">
            <v>5112</v>
          </cell>
        </row>
        <row r="9820">
          <cell r="C9820">
            <v>5113</v>
          </cell>
        </row>
        <row r="9821">
          <cell r="C9821">
            <v>5117</v>
          </cell>
        </row>
        <row r="9822">
          <cell r="C9822">
            <v>5121</v>
          </cell>
        </row>
        <row r="9823">
          <cell r="C9823">
            <v>5122</v>
          </cell>
        </row>
        <row r="9824">
          <cell r="C9824">
            <v>5123</v>
          </cell>
        </row>
        <row r="9825">
          <cell r="C9825">
            <v>5124</v>
          </cell>
        </row>
        <row r="9826">
          <cell r="C9826">
            <v>5126</v>
          </cell>
        </row>
        <row r="9827">
          <cell r="C9827">
            <v>5131</v>
          </cell>
        </row>
        <row r="9828">
          <cell r="C9828">
            <v>5132</v>
          </cell>
        </row>
        <row r="9829">
          <cell r="C9829">
            <v>5133</v>
          </cell>
        </row>
        <row r="9830">
          <cell r="C9830">
            <v>5181</v>
          </cell>
        </row>
        <row r="9831">
          <cell r="C9831">
            <v>5182</v>
          </cell>
        </row>
        <row r="9832">
          <cell r="C9832">
            <v>5183</v>
          </cell>
        </row>
        <row r="9833">
          <cell r="C9833">
            <v>5184</v>
          </cell>
        </row>
        <row r="9834">
          <cell r="C9834">
            <v>5186</v>
          </cell>
        </row>
        <row r="9835">
          <cell r="C9835">
            <v>5188</v>
          </cell>
        </row>
        <row r="9836">
          <cell r="C9836">
            <v>5211</v>
          </cell>
        </row>
        <row r="9837">
          <cell r="C9837">
            <v>5221</v>
          </cell>
        </row>
        <row r="9838">
          <cell r="C9838">
            <v>5222</v>
          </cell>
        </row>
        <row r="9839">
          <cell r="C9839">
            <v>5231</v>
          </cell>
        </row>
        <row r="9840">
          <cell r="C9840">
            <v>5311</v>
          </cell>
        </row>
        <row r="9841">
          <cell r="C9841">
            <v>5313</v>
          </cell>
        </row>
        <row r="9842">
          <cell r="C9842">
            <v>5321</v>
          </cell>
        </row>
        <row r="9843">
          <cell r="C9843">
            <v>5322</v>
          </cell>
        </row>
        <row r="9844">
          <cell r="C9844">
            <v>5323</v>
          </cell>
        </row>
        <row r="9845">
          <cell r="C9845">
            <v>5324</v>
          </cell>
        </row>
        <row r="9846">
          <cell r="C9846">
            <v>5331</v>
          </cell>
        </row>
        <row r="9847">
          <cell r="C9847">
            <v>5382</v>
          </cell>
        </row>
        <row r="9848">
          <cell r="C9848">
            <v>5391</v>
          </cell>
        </row>
        <row r="9849">
          <cell r="C9849">
            <v>5394</v>
          </cell>
        </row>
        <row r="9850">
          <cell r="C9850">
            <v>5411</v>
          </cell>
        </row>
        <row r="9851">
          <cell r="C9851">
            <v>5413</v>
          </cell>
        </row>
        <row r="9852">
          <cell r="C9852">
            <v>5422</v>
          </cell>
        </row>
        <row r="9853">
          <cell r="C9853">
            <v>5431</v>
          </cell>
        </row>
        <row r="9854">
          <cell r="C9854">
            <v>5511</v>
          </cell>
        </row>
        <row r="9855">
          <cell r="C9855">
            <v>5512</v>
          </cell>
        </row>
        <row r="9856">
          <cell r="C9856">
            <v>5513</v>
          </cell>
        </row>
        <row r="9857">
          <cell r="C9857">
            <v>5517</v>
          </cell>
        </row>
        <row r="9858">
          <cell r="C9858">
            <v>5521</v>
          </cell>
        </row>
        <row r="9859">
          <cell r="C9859">
            <v>5522</v>
          </cell>
        </row>
        <row r="9860">
          <cell r="C9860">
            <v>5523</v>
          </cell>
        </row>
        <row r="9861">
          <cell r="C9861">
            <v>5524</v>
          </cell>
        </row>
        <row r="9862">
          <cell r="C9862">
            <v>5526</v>
          </cell>
        </row>
        <row r="9863">
          <cell r="C9863">
            <v>5527</v>
          </cell>
        </row>
        <row r="9864">
          <cell r="C9864">
            <v>5531</v>
          </cell>
        </row>
        <row r="9865">
          <cell r="C9865">
            <v>5532</v>
          </cell>
        </row>
        <row r="9866">
          <cell r="C9866">
            <v>5551</v>
          </cell>
        </row>
        <row r="9867">
          <cell r="C9867">
            <v>5554</v>
          </cell>
        </row>
        <row r="9868">
          <cell r="C9868">
            <v>5555</v>
          </cell>
        </row>
        <row r="9869">
          <cell r="C9869">
            <v>5559</v>
          </cell>
        </row>
        <row r="9870">
          <cell r="C9870">
            <v>5581</v>
          </cell>
        </row>
        <row r="9871">
          <cell r="C9871">
            <v>5582</v>
          </cell>
        </row>
        <row r="9872">
          <cell r="C9872">
            <v>5583</v>
          </cell>
        </row>
        <row r="9873">
          <cell r="C9873">
            <v>5584</v>
          </cell>
        </row>
        <row r="9874">
          <cell r="C9874">
            <v>5586</v>
          </cell>
        </row>
        <row r="9875">
          <cell r="C9875">
            <v>5711</v>
          </cell>
        </row>
        <row r="9876">
          <cell r="C9876">
            <v>5712</v>
          </cell>
        </row>
        <row r="9877">
          <cell r="C9877">
            <v>5713</v>
          </cell>
        </row>
        <row r="9878">
          <cell r="C9878">
            <v>5717</v>
          </cell>
        </row>
        <row r="9879">
          <cell r="C9879">
            <v>5721</v>
          </cell>
        </row>
        <row r="9880">
          <cell r="C9880">
            <v>5722</v>
          </cell>
        </row>
        <row r="9881">
          <cell r="C9881">
            <v>5723</v>
          </cell>
        </row>
        <row r="9882">
          <cell r="C9882">
            <v>5724</v>
          </cell>
        </row>
        <row r="9883">
          <cell r="C9883">
            <v>5731</v>
          </cell>
        </row>
        <row r="9884">
          <cell r="C9884">
            <v>5732</v>
          </cell>
        </row>
        <row r="9885">
          <cell r="C9885">
            <v>5733</v>
          </cell>
        </row>
        <row r="9886">
          <cell r="C9886">
            <v>5754</v>
          </cell>
        </row>
        <row r="9887">
          <cell r="C9887">
            <v>5755</v>
          </cell>
        </row>
        <row r="9888">
          <cell r="C9888">
            <v>5759</v>
          </cell>
        </row>
        <row r="9889">
          <cell r="C9889">
            <v>5782</v>
          </cell>
        </row>
        <row r="9890">
          <cell r="C9890">
            <v>5786</v>
          </cell>
        </row>
        <row r="9891">
          <cell r="C9891">
            <v>5788</v>
          </cell>
        </row>
        <row r="9892">
          <cell r="C9892">
            <v>5811</v>
          </cell>
        </row>
        <row r="9893">
          <cell r="C9893">
            <v>5821</v>
          </cell>
        </row>
        <row r="9894">
          <cell r="C9894">
            <v>5911</v>
          </cell>
        </row>
        <row r="9895">
          <cell r="C9895">
            <v>5921</v>
          </cell>
        </row>
        <row r="9896">
          <cell r="C9896">
            <v>5922</v>
          </cell>
        </row>
        <row r="9897">
          <cell r="C9897">
            <v>5924</v>
          </cell>
        </row>
        <row r="9898">
          <cell r="C9898">
            <v>5931</v>
          </cell>
        </row>
        <row r="9899">
          <cell r="C9899">
            <v>5982</v>
          </cell>
        </row>
        <row r="9900">
          <cell r="C9900">
            <v>6011</v>
          </cell>
        </row>
        <row r="9901">
          <cell r="C9901">
            <v>6013</v>
          </cell>
        </row>
        <row r="9902">
          <cell r="C9902">
            <v>6021</v>
          </cell>
        </row>
        <row r="9903">
          <cell r="C9903">
            <v>6022</v>
          </cell>
        </row>
        <row r="9904">
          <cell r="C9904">
            <v>6031</v>
          </cell>
        </row>
        <row r="9905">
          <cell r="C9905">
            <v>6060</v>
          </cell>
        </row>
        <row r="9906">
          <cell r="C9906">
            <v>6061</v>
          </cell>
        </row>
        <row r="9907">
          <cell r="C9907">
            <v>6062</v>
          </cell>
        </row>
        <row r="9908">
          <cell r="C9908">
            <v>6091</v>
          </cell>
        </row>
        <row r="9909">
          <cell r="C9909">
            <v>6211</v>
          </cell>
        </row>
        <row r="9910">
          <cell r="C9910">
            <v>6360</v>
          </cell>
        </row>
        <row r="9911">
          <cell r="C9911">
            <v>6363</v>
          </cell>
        </row>
        <row r="9912">
          <cell r="C9912">
            <v>6391</v>
          </cell>
        </row>
        <row r="9913">
          <cell r="C9913">
            <v>6511</v>
          </cell>
        </row>
        <row r="9914">
          <cell r="C9914">
            <v>6513</v>
          </cell>
        </row>
        <row r="9915">
          <cell r="C9915">
            <v>6521</v>
          </cell>
        </row>
        <row r="9916">
          <cell r="C9916">
            <v>6522</v>
          </cell>
        </row>
        <row r="9917">
          <cell r="C9917">
            <v>6523</v>
          </cell>
        </row>
        <row r="9918">
          <cell r="C9918">
            <v>6524</v>
          </cell>
        </row>
        <row r="9919">
          <cell r="C9919">
            <v>6531</v>
          </cell>
        </row>
        <row r="9920">
          <cell r="C9920">
            <v>6551</v>
          </cell>
        </row>
        <row r="9921">
          <cell r="C9921">
            <v>6552</v>
          </cell>
        </row>
        <row r="9922">
          <cell r="C9922">
            <v>6672</v>
          </cell>
        </row>
        <row r="9923">
          <cell r="C9923">
            <v>6675</v>
          </cell>
        </row>
        <row r="9924">
          <cell r="C9924">
            <v>6677</v>
          </cell>
        </row>
        <row r="9925">
          <cell r="C9925">
            <v>6678</v>
          </cell>
        </row>
        <row r="9926">
          <cell r="C9926">
            <v>6681</v>
          </cell>
        </row>
        <row r="9927">
          <cell r="C9927">
            <v>6687</v>
          </cell>
        </row>
        <row r="9928">
          <cell r="C9928">
            <v>6692</v>
          </cell>
        </row>
        <row r="9929">
          <cell r="C9929">
            <v>6760</v>
          </cell>
        </row>
        <row r="9930">
          <cell r="C9930">
            <v>6761</v>
          </cell>
        </row>
        <row r="9931">
          <cell r="C9931">
            <v>6762</v>
          </cell>
        </row>
        <row r="9932">
          <cell r="C9932">
            <v>1111</v>
          </cell>
        </row>
        <row r="9933">
          <cell r="C9933">
            <v>1121</v>
          </cell>
        </row>
        <row r="9934">
          <cell r="C9934">
            <v>1122</v>
          </cell>
        </row>
        <row r="9935">
          <cell r="C9935">
            <v>1123</v>
          </cell>
        </row>
        <row r="9936">
          <cell r="C9936">
            <v>1131</v>
          </cell>
        </row>
        <row r="9937">
          <cell r="C9937">
            <v>1311</v>
          </cell>
        </row>
        <row r="9938">
          <cell r="C9938">
            <v>1313</v>
          </cell>
        </row>
        <row r="9939">
          <cell r="C9939">
            <v>1322</v>
          </cell>
        </row>
        <row r="9940">
          <cell r="C9940">
            <v>1331</v>
          </cell>
        </row>
        <row r="9941">
          <cell r="C9941">
            <v>1409</v>
          </cell>
        </row>
        <row r="9942">
          <cell r="C9942">
            <v>1511</v>
          </cell>
        </row>
        <row r="9943">
          <cell r="C9943">
            <v>1521</v>
          </cell>
        </row>
        <row r="9944">
          <cell r="C9944">
            <v>1522</v>
          </cell>
        </row>
        <row r="9945">
          <cell r="C9945">
            <v>1523</v>
          </cell>
        </row>
        <row r="9946">
          <cell r="C9946">
            <v>1524</v>
          </cell>
        </row>
        <row r="9947">
          <cell r="C9947">
            <v>1531</v>
          </cell>
        </row>
        <row r="9948">
          <cell r="C9948">
            <v>1560</v>
          </cell>
        </row>
        <row r="9949">
          <cell r="C9949">
            <v>1561</v>
          </cell>
        </row>
        <row r="9950">
          <cell r="C9950">
            <v>1611</v>
          </cell>
        </row>
        <row r="9951">
          <cell r="C9951">
            <v>1621</v>
          </cell>
        </row>
        <row r="9952">
          <cell r="C9952">
            <v>1622</v>
          </cell>
        </row>
        <row r="9953">
          <cell r="C9953">
            <v>1623</v>
          </cell>
        </row>
        <row r="9954">
          <cell r="C9954">
            <v>1631</v>
          </cell>
        </row>
        <row r="9955">
          <cell r="C9955">
            <v>1811</v>
          </cell>
        </row>
        <row r="9956">
          <cell r="C9956">
            <v>1813</v>
          </cell>
        </row>
        <row r="9957">
          <cell r="C9957">
            <v>1817</v>
          </cell>
        </row>
        <row r="9958">
          <cell r="C9958">
            <v>1821</v>
          </cell>
        </row>
        <row r="9959">
          <cell r="C9959">
            <v>1822</v>
          </cell>
        </row>
        <row r="9960">
          <cell r="C9960">
            <v>1823</v>
          </cell>
        </row>
        <row r="9961">
          <cell r="C9961">
            <v>1824</v>
          </cell>
        </row>
        <row r="9962">
          <cell r="C9962">
            <v>1831</v>
          </cell>
        </row>
        <row r="9963">
          <cell r="C9963">
            <v>1832</v>
          </cell>
        </row>
        <row r="9964">
          <cell r="C9964">
            <v>1882</v>
          </cell>
        </row>
        <row r="9965">
          <cell r="C9965">
            <v>1884</v>
          </cell>
        </row>
        <row r="9966">
          <cell r="C9966">
            <v>1911</v>
          </cell>
        </row>
        <row r="9967">
          <cell r="C9967">
            <v>1921</v>
          </cell>
        </row>
        <row r="9968">
          <cell r="C9968">
            <v>1922</v>
          </cell>
        </row>
        <row r="9969">
          <cell r="C9969">
            <v>1923</v>
          </cell>
        </row>
        <row r="9970">
          <cell r="C9970">
            <v>1931</v>
          </cell>
        </row>
        <row r="9971">
          <cell r="C9971">
            <v>2011</v>
          </cell>
        </row>
        <row r="9972">
          <cell r="C9972">
            <v>2021</v>
          </cell>
        </row>
        <row r="9973">
          <cell r="C9973">
            <v>2022</v>
          </cell>
        </row>
        <row r="9974">
          <cell r="C9974">
            <v>2023</v>
          </cell>
        </row>
        <row r="9975">
          <cell r="C9975">
            <v>2093</v>
          </cell>
        </row>
        <row r="9976">
          <cell r="C9976">
            <v>2121</v>
          </cell>
        </row>
        <row r="9977">
          <cell r="C9977">
            <v>2122</v>
          </cell>
        </row>
        <row r="9978">
          <cell r="C9978">
            <v>2211</v>
          </cell>
        </row>
        <row r="9979">
          <cell r="C9979">
            <v>2222</v>
          </cell>
        </row>
        <row r="9980">
          <cell r="C9980">
            <v>2382</v>
          </cell>
        </row>
        <row r="9981">
          <cell r="C9981">
            <v>2511</v>
          </cell>
        </row>
        <row r="9982">
          <cell r="C9982">
            <v>2521</v>
          </cell>
        </row>
        <row r="9983">
          <cell r="C9983">
            <v>2522</v>
          </cell>
        </row>
        <row r="9984">
          <cell r="C9984">
            <v>2523</v>
          </cell>
        </row>
        <row r="9985">
          <cell r="C9985">
            <v>2524</v>
          </cell>
        </row>
        <row r="9986">
          <cell r="C9986">
            <v>2531</v>
          </cell>
        </row>
        <row r="9987">
          <cell r="C9987">
            <v>2582</v>
          </cell>
        </row>
        <row r="9988">
          <cell r="C9988">
            <v>2811</v>
          </cell>
        </row>
        <row r="9989">
          <cell r="C9989">
            <v>2951</v>
          </cell>
        </row>
        <row r="9990">
          <cell r="C9990">
            <v>2952</v>
          </cell>
        </row>
        <row r="9991">
          <cell r="C9991">
            <v>3011</v>
          </cell>
        </row>
        <row r="9992">
          <cell r="C9992">
            <v>3013</v>
          </cell>
        </row>
        <row r="9993">
          <cell r="C9993">
            <v>3021</v>
          </cell>
        </row>
        <row r="9994">
          <cell r="C9994">
            <v>3022</v>
          </cell>
        </row>
        <row r="9995">
          <cell r="C9995">
            <v>3023</v>
          </cell>
        </row>
        <row r="9996">
          <cell r="C9996">
            <v>3024</v>
          </cell>
        </row>
        <row r="9997">
          <cell r="C9997">
            <v>3026</v>
          </cell>
        </row>
        <row r="9998">
          <cell r="C9998">
            <v>3027</v>
          </cell>
        </row>
        <row r="9999">
          <cell r="C9999">
            <v>3031</v>
          </cell>
        </row>
        <row r="10000">
          <cell r="C10000">
            <v>3032</v>
          </cell>
        </row>
        <row r="10001">
          <cell r="C10001">
            <v>3042</v>
          </cell>
        </row>
        <row r="10002">
          <cell r="C10002">
            <v>3054</v>
          </cell>
        </row>
        <row r="10003">
          <cell r="C10003">
            <v>3055</v>
          </cell>
        </row>
        <row r="10004">
          <cell r="C10004">
            <v>3081</v>
          </cell>
        </row>
        <row r="10005">
          <cell r="C10005">
            <v>3082</v>
          </cell>
        </row>
        <row r="10006">
          <cell r="C10006">
            <v>3083</v>
          </cell>
        </row>
        <row r="10007">
          <cell r="C10007">
            <v>3084</v>
          </cell>
        </row>
        <row r="10008">
          <cell r="C10008">
            <v>3086</v>
          </cell>
        </row>
        <row r="10009">
          <cell r="C10009">
            <v>3088</v>
          </cell>
        </row>
        <row r="10010">
          <cell r="C10010">
            <v>3140</v>
          </cell>
        </row>
        <row r="10011">
          <cell r="C10011">
            <v>3141</v>
          </cell>
        </row>
        <row r="10012">
          <cell r="C10012">
            <v>3240</v>
          </cell>
        </row>
        <row r="10013">
          <cell r="C10013">
            <v>3241</v>
          </cell>
        </row>
        <row r="10014">
          <cell r="C10014">
            <v>3251</v>
          </cell>
        </row>
        <row r="10015">
          <cell r="C10015">
            <v>3252</v>
          </cell>
        </row>
        <row r="10016">
          <cell r="C10016">
            <v>3391</v>
          </cell>
        </row>
        <row r="10017">
          <cell r="C10017">
            <v>3392</v>
          </cell>
        </row>
        <row r="10018">
          <cell r="C10018">
            <v>3393</v>
          </cell>
        </row>
        <row r="10019">
          <cell r="C10019">
            <v>3411</v>
          </cell>
        </row>
        <row r="10020">
          <cell r="C10020">
            <v>3413</v>
          </cell>
        </row>
        <row r="10021">
          <cell r="C10021">
            <v>3421</v>
          </cell>
        </row>
        <row r="10022">
          <cell r="C10022">
            <v>3422</v>
          </cell>
        </row>
        <row r="10023">
          <cell r="C10023">
            <v>3423</v>
          </cell>
        </row>
        <row r="10024">
          <cell r="C10024">
            <v>3431</v>
          </cell>
        </row>
        <row r="10025">
          <cell r="C10025">
            <v>3511</v>
          </cell>
        </row>
        <row r="10026">
          <cell r="C10026">
            <v>3522</v>
          </cell>
        </row>
        <row r="10027">
          <cell r="C10027">
            <v>3660</v>
          </cell>
        </row>
        <row r="10028">
          <cell r="C10028">
            <v>3760</v>
          </cell>
        </row>
        <row r="10029">
          <cell r="C10029">
            <v>3761</v>
          </cell>
        </row>
        <row r="10030">
          <cell r="C10030">
            <v>3762</v>
          </cell>
        </row>
        <row r="10031">
          <cell r="C10031">
            <v>3763</v>
          </cell>
        </row>
        <row r="10032">
          <cell r="C10032">
            <v>3764</v>
          </cell>
        </row>
        <row r="10033">
          <cell r="C10033">
            <v>3780</v>
          </cell>
        </row>
        <row r="10034">
          <cell r="C10034">
            <v>3792</v>
          </cell>
        </row>
        <row r="10035">
          <cell r="C10035">
            <v>3793</v>
          </cell>
        </row>
        <row r="10036">
          <cell r="C10036">
            <v>4022</v>
          </cell>
        </row>
        <row r="10037">
          <cell r="C10037">
            <v>4023</v>
          </cell>
        </row>
        <row r="10038">
          <cell r="C10038">
            <v>4140</v>
          </cell>
        </row>
        <row r="10039">
          <cell r="C10039">
            <v>4141</v>
          </cell>
        </row>
        <row r="10040">
          <cell r="C10040">
            <v>4160</v>
          </cell>
        </row>
        <row r="10041">
          <cell r="C10041">
            <v>4260</v>
          </cell>
        </row>
        <row r="10042">
          <cell r="C10042">
            <v>4261</v>
          </cell>
        </row>
        <row r="10043">
          <cell r="C10043">
            <v>4262</v>
          </cell>
        </row>
        <row r="10044">
          <cell r="C10044">
            <v>4311</v>
          </cell>
        </row>
        <row r="10045">
          <cell r="C10045">
            <v>4360</v>
          </cell>
        </row>
        <row r="10046">
          <cell r="C10046">
            <v>4361</v>
          </cell>
        </row>
        <row r="10047">
          <cell r="C10047">
            <v>4362</v>
          </cell>
        </row>
        <row r="10048">
          <cell r="C10048">
            <v>4364</v>
          </cell>
        </row>
        <row r="10049">
          <cell r="C10049">
            <v>4521</v>
          </cell>
        </row>
        <row r="10050">
          <cell r="C10050">
            <v>4522</v>
          </cell>
        </row>
        <row r="10051">
          <cell r="C10051">
            <v>4523</v>
          </cell>
        </row>
        <row r="10052">
          <cell r="C10052">
            <v>4531</v>
          </cell>
        </row>
        <row r="10053">
          <cell r="C10053">
            <v>4582</v>
          </cell>
        </row>
        <row r="10054">
          <cell r="C10054">
            <v>4611</v>
          </cell>
        </row>
        <row r="10055">
          <cell r="C10055">
            <v>4621</v>
          </cell>
        </row>
        <row r="10056">
          <cell r="C10056">
            <v>4622</v>
          </cell>
        </row>
        <row r="10057">
          <cell r="C10057">
            <v>4623</v>
          </cell>
        </row>
        <row r="10058">
          <cell r="C10058">
            <v>4631</v>
          </cell>
        </row>
        <row r="10059">
          <cell r="C10059">
            <v>4711</v>
          </cell>
        </row>
        <row r="10060">
          <cell r="C10060">
            <v>4713</v>
          </cell>
        </row>
        <row r="10061">
          <cell r="C10061">
            <v>4721</v>
          </cell>
        </row>
        <row r="10062">
          <cell r="C10062">
            <v>4722</v>
          </cell>
        </row>
        <row r="10063">
          <cell r="C10063">
            <v>4731</v>
          </cell>
        </row>
        <row r="10064">
          <cell r="C10064">
            <v>4891</v>
          </cell>
        </row>
        <row r="10065">
          <cell r="C10065">
            <v>4892</v>
          </cell>
        </row>
        <row r="10066">
          <cell r="C10066">
            <v>4893</v>
          </cell>
        </row>
        <row r="10067">
          <cell r="C10067">
            <v>4921</v>
          </cell>
        </row>
        <row r="10068">
          <cell r="C10068">
            <v>5011</v>
          </cell>
        </row>
        <row r="10069">
          <cell r="C10069">
            <v>5013</v>
          </cell>
        </row>
        <row r="10070">
          <cell r="C10070">
            <v>5054</v>
          </cell>
        </row>
        <row r="10071">
          <cell r="C10071">
            <v>5055</v>
          </cell>
        </row>
        <row r="10072">
          <cell r="C10072">
            <v>5059</v>
          </cell>
        </row>
        <row r="10073">
          <cell r="C10073">
            <v>5111</v>
          </cell>
        </row>
        <row r="10074">
          <cell r="C10074">
            <v>5112</v>
          </cell>
        </row>
        <row r="10075">
          <cell r="C10075">
            <v>5113</v>
          </cell>
        </row>
        <row r="10076">
          <cell r="C10076">
            <v>5117</v>
          </cell>
        </row>
        <row r="10077">
          <cell r="C10077">
            <v>5121</v>
          </cell>
        </row>
        <row r="10078">
          <cell r="C10078">
            <v>5122</v>
          </cell>
        </row>
        <row r="10079">
          <cell r="C10079">
            <v>5123</v>
          </cell>
        </row>
        <row r="10080">
          <cell r="C10080">
            <v>5124</v>
          </cell>
        </row>
        <row r="10081">
          <cell r="C10081">
            <v>5126</v>
          </cell>
        </row>
        <row r="10082">
          <cell r="C10082">
            <v>5127</v>
          </cell>
        </row>
        <row r="10083">
          <cell r="C10083">
            <v>5131</v>
          </cell>
        </row>
        <row r="10084">
          <cell r="C10084">
            <v>5132</v>
          </cell>
        </row>
        <row r="10085">
          <cell r="C10085">
            <v>5133</v>
          </cell>
        </row>
        <row r="10086">
          <cell r="C10086">
            <v>5181</v>
          </cell>
        </row>
        <row r="10087">
          <cell r="C10087">
            <v>5182</v>
          </cell>
        </row>
        <row r="10088">
          <cell r="C10088">
            <v>5183</v>
          </cell>
        </row>
        <row r="10089">
          <cell r="C10089">
            <v>5184</v>
          </cell>
        </row>
        <row r="10090">
          <cell r="C10090">
            <v>5186</v>
          </cell>
        </row>
        <row r="10091">
          <cell r="C10091">
            <v>5188</v>
          </cell>
        </row>
        <row r="10092">
          <cell r="C10092">
            <v>5211</v>
          </cell>
        </row>
        <row r="10093">
          <cell r="C10093">
            <v>5221</v>
          </cell>
        </row>
        <row r="10094">
          <cell r="C10094">
            <v>5222</v>
          </cell>
        </row>
        <row r="10095">
          <cell r="C10095">
            <v>5223</v>
          </cell>
        </row>
        <row r="10096">
          <cell r="C10096">
            <v>5231</v>
          </cell>
        </row>
        <row r="10097">
          <cell r="C10097">
            <v>5311</v>
          </cell>
        </row>
        <row r="10098">
          <cell r="C10098">
            <v>5313</v>
          </cell>
        </row>
        <row r="10099">
          <cell r="C10099">
            <v>5321</v>
          </cell>
        </row>
        <row r="10100">
          <cell r="C10100">
            <v>5322</v>
          </cell>
        </row>
        <row r="10101">
          <cell r="C10101">
            <v>5323</v>
          </cell>
        </row>
        <row r="10102">
          <cell r="C10102">
            <v>5324</v>
          </cell>
        </row>
        <row r="10103">
          <cell r="C10103">
            <v>5331</v>
          </cell>
        </row>
        <row r="10104">
          <cell r="C10104">
            <v>5382</v>
          </cell>
        </row>
        <row r="10105">
          <cell r="C10105">
            <v>5391</v>
          </cell>
        </row>
        <row r="10106">
          <cell r="C10106">
            <v>5394</v>
          </cell>
        </row>
        <row r="10107">
          <cell r="C10107">
            <v>5411</v>
          </cell>
        </row>
        <row r="10108">
          <cell r="C10108">
            <v>5413</v>
          </cell>
        </row>
        <row r="10109">
          <cell r="C10109">
            <v>5422</v>
          </cell>
        </row>
        <row r="10110">
          <cell r="C10110">
            <v>5431</v>
          </cell>
        </row>
        <row r="10111">
          <cell r="C10111">
            <v>5511</v>
          </cell>
        </row>
        <row r="10112">
          <cell r="C10112">
            <v>5512</v>
          </cell>
        </row>
        <row r="10113">
          <cell r="C10113">
            <v>5513</v>
          </cell>
        </row>
        <row r="10114">
          <cell r="C10114">
            <v>5517</v>
          </cell>
        </row>
        <row r="10115">
          <cell r="C10115">
            <v>5521</v>
          </cell>
        </row>
        <row r="10116">
          <cell r="C10116">
            <v>5522</v>
          </cell>
        </row>
        <row r="10117">
          <cell r="C10117">
            <v>5523</v>
          </cell>
        </row>
        <row r="10118">
          <cell r="C10118">
            <v>5524</v>
          </cell>
        </row>
        <row r="10119">
          <cell r="C10119">
            <v>5526</v>
          </cell>
        </row>
        <row r="10120">
          <cell r="C10120">
            <v>5531</v>
          </cell>
        </row>
        <row r="10121">
          <cell r="C10121">
            <v>5532</v>
          </cell>
        </row>
        <row r="10122">
          <cell r="C10122">
            <v>5551</v>
          </cell>
        </row>
        <row r="10123">
          <cell r="C10123">
            <v>5552</v>
          </cell>
        </row>
        <row r="10124">
          <cell r="C10124">
            <v>5553</v>
          </cell>
        </row>
        <row r="10125">
          <cell r="C10125">
            <v>5554</v>
          </cell>
        </row>
        <row r="10126">
          <cell r="C10126">
            <v>5555</v>
          </cell>
        </row>
        <row r="10127">
          <cell r="C10127">
            <v>5559</v>
          </cell>
        </row>
        <row r="10128">
          <cell r="C10128">
            <v>5581</v>
          </cell>
        </row>
        <row r="10129">
          <cell r="C10129">
            <v>5582</v>
          </cell>
        </row>
        <row r="10130">
          <cell r="C10130">
            <v>5583</v>
          </cell>
        </row>
        <row r="10131">
          <cell r="C10131">
            <v>5584</v>
          </cell>
        </row>
        <row r="10132">
          <cell r="C10132">
            <v>5586</v>
          </cell>
        </row>
        <row r="10133">
          <cell r="C10133">
            <v>5588</v>
          </cell>
        </row>
        <row r="10134">
          <cell r="C10134">
            <v>5711</v>
          </cell>
        </row>
        <row r="10135">
          <cell r="C10135">
            <v>5712</v>
          </cell>
        </row>
        <row r="10136">
          <cell r="C10136">
            <v>5713</v>
          </cell>
        </row>
        <row r="10137">
          <cell r="C10137">
            <v>5717</v>
          </cell>
        </row>
        <row r="10138">
          <cell r="C10138">
            <v>5721</v>
          </cell>
        </row>
        <row r="10139">
          <cell r="C10139">
            <v>5722</v>
          </cell>
        </row>
        <row r="10140">
          <cell r="C10140">
            <v>5723</v>
          </cell>
        </row>
        <row r="10141">
          <cell r="C10141">
            <v>5724</v>
          </cell>
        </row>
        <row r="10142">
          <cell r="C10142">
            <v>5731</v>
          </cell>
        </row>
        <row r="10143">
          <cell r="C10143">
            <v>5732</v>
          </cell>
        </row>
        <row r="10144">
          <cell r="C10144">
            <v>5733</v>
          </cell>
        </row>
        <row r="10145">
          <cell r="C10145">
            <v>5754</v>
          </cell>
        </row>
        <row r="10146">
          <cell r="C10146">
            <v>5759</v>
          </cell>
        </row>
        <row r="10147">
          <cell r="C10147">
            <v>5782</v>
          </cell>
        </row>
        <row r="10148">
          <cell r="C10148">
            <v>5786</v>
          </cell>
        </row>
        <row r="10149">
          <cell r="C10149">
            <v>5788</v>
          </cell>
        </row>
        <row r="10150">
          <cell r="C10150">
            <v>5811</v>
          </cell>
        </row>
        <row r="10151">
          <cell r="C10151">
            <v>5911</v>
          </cell>
        </row>
        <row r="10152">
          <cell r="C10152">
            <v>5921</v>
          </cell>
        </row>
        <row r="10153">
          <cell r="C10153">
            <v>5922</v>
          </cell>
        </row>
        <row r="10154">
          <cell r="C10154">
            <v>5924</v>
          </cell>
        </row>
        <row r="10155">
          <cell r="C10155">
            <v>5931</v>
          </cell>
        </row>
        <row r="10156">
          <cell r="C10156">
            <v>5982</v>
          </cell>
        </row>
        <row r="10157">
          <cell r="C10157">
            <v>6011</v>
          </cell>
        </row>
        <row r="10158">
          <cell r="C10158">
            <v>6021</v>
          </cell>
        </row>
        <row r="10159">
          <cell r="C10159">
            <v>6022</v>
          </cell>
        </row>
        <row r="10160">
          <cell r="C10160">
            <v>6031</v>
          </cell>
        </row>
        <row r="10161">
          <cell r="C10161">
            <v>6060</v>
          </cell>
        </row>
        <row r="10162">
          <cell r="C10162">
            <v>6061</v>
          </cell>
        </row>
        <row r="10163">
          <cell r="C10163">
            <v>6062</v>
          </cell>
        </row>
        <row r="10164">
          <cell r="C10164">
            <v>6064</v>
          </cell>
        </row>
        <row r="10165">
          <cell r="C10165">
            <v>6070</v>
          </cell>
        </row>
        <row r="10166">
          <cell r="C10166">
            <v>6091</v>
          </cell>
        </row>
        <row r="10167">
          <cell r="C10167">
            <v>6151</v>
          </cell>
        </row>
        <row r="10168">
          <cell r="C10168">
            <v>6211</v>
          </cell>
        </row>
        <row r="10169">
          <cell r="C10169">
            <v>6231</v>
          </cell>
        </row>
        <row r="10170">
          <cell r="C10170">
            <v>6360</v>
          </cell>
        </row>
        <row r="10171">
          <cell r="C10171">
            <v>6363</v>
          </cell>
        </row>
        <row r="10172">
          <cell r="C10172">
            <v>6370</v>
          </cell>
        </row>
        <row r="10173">
          <cell r="C10173">
            <v>6451</v>
          </cell>
        </row>
        <row r="10174">
          <cell r="C10174">
            <v>6453</v>
          </cell>
        </row>
        <row r="10175">
          <cell r="C10175">
            <v>6511</v>
          </cell>
        </row>
        <row r="10176">
          <cell r="C10176">
            <v>6513</v>
          </cell>
        </row>
        <row r="10177">
          <cell r="C10177">
            <v>6521</v>
          </cell>
        </row>
        <row r="10178">
          <cell r="C10178">
            <v>6522</v>
          </cell>
        </row>
        <row r="10179">
          <cell r="C10179">
            <v>6523</v>
          </cell>
        </row>
        <row r="10180">
          <cell r="C10180">
            <v>6531</v>
          </cell>
        </row>
        <row r="10181">
          <cell r="C10181">
            <v>6551</v>
          </cell>
        </row>
        <row r="10182">
          <cell r="C10182">
            <v>6552</v>
          </cell>
        </row>
        <row r="10183">
          <cell r="C10183">
            <v>6652</v>
          </cell>
        </row>
        <row r="10184">
          <cell r="C10184">
            <v>6672</v>
          </cell>
        </row>
        <row r="10185">
          <cell r="C10185">
            <v>6673</v>
          </cell>
        </row>
        <row r="10186">
          <cell r="C10186">
            <v>6675</v>
          </cell>
        </row>
        <row r="10187">
          <cell r="C10187">
            <v>6676</v>
          </cell>
        </row>
        <row r="10188">
          <cell r="C10188">
            <v>6677</v>
          </cell>
        </row>
        <row r="10189">
          <cell r="C10189">
            <v>6678</v>
          </cell>
        </row>
        <row r="10190">
          <cell r="C10190">
            <v>6679</v>
          </cell>
        </row>
        <row r="10191">
          <cell r="C10191">
            <v>6680</v>
          </cell>
        </row>
        <row r="10192">
          <cell r="C10192">
            <v>6681</v>
          </cell>
        </row>
        <row r="10193">
          <cell r="C10193">
            <v>6682</v>
          </cell>
        </row>
        <row r="10194">
          <cell r="C10194">
            <v>6687</v>
          </cell>
        </row>
        <row r="10195">
          <cell r="C10195">
            <v>6752</v>
          </cell>
        </row>
        <row r="10196">
          <cell r="C10196">
            <v>6760</v>
          </cell>
        </row>
        <row r="10197">
          <cell r="C10197">
            <v>6761</v>
          </cell>
        </row>
        <row r="10198">
          <cell r="C10198">
            <v>6762</v>
          </cell>
        </row>
        <row r="10199">
          <cell r="C10199">
            <v>6775</v>
          </cell>
        </row>
        <row r="10200">
          <cell r="C10200">
            <v>6811</v>
          </cell>
        </row>
        <row r="10201">
          <cell r="C10201">
            <v>1511</v>
          </cell>
        </row>
        <row r="10202">
          <cell r="C10202">
            <v>1521</v>
          </cell>
        </row>
        <row r="10203">
          <cell r="C10203">
            <v>1522</v>
          </cell>
        </row>
        <row r="10204">
          <cell r="C10204">
            <v>1523</v>
          </cell>
        </row>
        <row r="10205">
          <cell r="C10205">
            <v>1524</v>
          </cell>
        </row>
        <row r="10206">
          <cell r="C10206">
            <v>1531</v>
          </cell>
        </row>
        <row r="10207">
          <cell r="C10207">
            <v>1611</v>
          </cell>
        </row>
        <row r="10208">
          <cell r="C10208">
            <v>1621</v>
          </cell>
        </row>
        <row r="10209">
          <cell r="C10209">
            <v>1622</v>
          </cell>
        </row>
        <row r="10210">
          <cell r="C10210">
            <v>1623</v>
          </cell>
        </row>
        <row r="10211">
          <cell r="C10211">
            <v>1631</v>
          </cell>
        </row>
        <row r="10212">
          <cell r="C10212">
            <v>1811</v>
          </cell>
        </row>
        <row r="10213">
          <cell r="C10213">
            <v>1813</v>
          </cell>
        </row>
        <row r="10214">
          <cell r="C10214">
            <v>1821</v>
          </cell>
        </row>
        <row r="10215">
          <cell r="C10215">
            <v>1822</v>
          </cell>
        </row>
        <row r="10216">
          <cell r="C10216">
            <v>1824</v>
          </cell>
        </row>
        <row r="10217">
          <cell r="C10217">
            <v>1831</v>
          </cell>
        </row>
        <row r="10218">
          <cell r="C10218">
            <v>1911</v>
          </cell>
        </row>
        <row r="10219">
          <cell r="C10219">
            <v>1921</v>
          </cell>
        </row>
        <row r="10220">
          <cell r="C10220">
            <v>1922</v>
          </cell>
        </row>
        <row r="10221">
          <cell r="C10221">
            <v>1923</v>
          </cell>
        </row>
        <row r="10222">
          <cell r="C10222">
            <v>1931</v>
          </cell>
        </row>
        <row r="10223">
          <cell r="C10223">
            <v>2011</v>
          </cell>
        </row>
        <row r="10224">
          <cell r="C10224">
            <v>2021</v>
          </cell>
        </row>
        <row r="10225">
          <cell r="C10225">
            <v>2022</v>
          </cell>
        </row>
        <row r="10226">
          <cell r="C10226">
            <v>2093</v>
          </cell>
        </row>
        <row r="10227">
          <cell r="C10227">
            <v>2511</v>
          </cell>
        </row>
        <row r="10228">
          <cell r="C10228">
            <v>2521</v>
          </cell>
        </row>
        <row r="10229">
          <cell r="C10229">
            <v>2522</v>
          </cell>
        </row>
        <row r="10230">
          <cell r="C10230">
            <v>2523</v>
          </cell>
        </row>
        <row r="10231">
          <cell r="C10231">
            <v>2524</v>
          </cell>
        </row>
        <row r="10232">
          <cell r="C10232">
            <v>2531</v>
          </cell>
        </row>
        <row r="10233">
          <cell r="C10233">
            <v>2582</v>
          </cell>
        </row>
        <row r="10234">
          <cell r="C10234">
            <v>2951</v>
          </cell>
        </row>
        <row r="10235">
          <cell r="C10235">
            <v>2952</v>
          </cell>
        </row>
        <row r="10236">
          <cell r="C10236">
            <v>2961</v>
          </cell>
        </row>
        <row r="10237">
          <cell r="C10237">
            <v>2962</v>
          </cell>
        </row>
        <row r="10238">
          <cell r="C10238">
            <v>3011</v>
          </cell>
        </row>
        <row r="10239">
          <cell r="C10239">
            <v>3021</v>
          </cell>
        </row>
        <row r="10240">
          <cell r="C10240">
            <v>3022</v>
          </cell>
        </row>
        <row r="10241">
          <cell r="C10241">
            <v>3023</v>
          </cell>
        </row>
        <row r="10242">
          <cell r="C10242">
            <v>3024</v>
          </cell>
        </row>
        <row r="10243">
          <cell r="C10243">
            <v>3031</v>
          </cell>
        </row>
        <row r="10244">
          <cell r="C10244">
            <v>3032</v>
          </cell>
        </row>
        <row r="10245">
          <cell r="C10245">
            <v>3082</v>
          </cell>
        </row>
        <row r="10246">
          <cell r="C10246">
            <v>3140</v>
          </cell>
        </row>
        <row r="10247">
          <cell r="C10247">
            <v>3141</v>
          </cell>
        </row>
        <row r="10248">
          <cell r="C10248">
            <v>3240</v>
          </cell>
        </row>
        <row r="10249">
          <cell r="C10249">
            <v>3411</v>
          </cell>
        </row>
        <row r="10250">
          <cell r="C10250">
            <v>3413</v>
          </cell>
        </row>
        <row r="10251">
          <cell r="C10251">
            <v>3421</v>
          </cell>
        </row>
        <row r="10252">
          <cell r="C10252">
            <v>3422</v>
          </cell>
        </row>
        <row r="10253">
          <cell r="C10253">
            <v>3423</v>
          </cell>
        </row>
        <row r="10254">
          <cell r="C10254">
            <v>3431</v>
          </cell>
        </row>
        <row r="10255">
          <cell r="C10255">
            <v>3511</v>
          </cell>
        </row>
        <row r="10256">
          <cell r="C10256">
            <v>3522</v>
          </cell>
        </row>
        <row r="10257">
          <cell r="C10257">
            <v>3660</v>
          </cell>
        </row>
        <row r="10258">
          <cell r="C10258">
            <v>3760</v>
          </cell>
        </row>
        <row r="10259">
          <cell r="C10259">
            <v>3780</v>
          </cell>
        </row>
        <row r="10260">
          <cell r="C10260">
            <v>4140</v>
          </cell>
        </row>
        <row r="10261">
          <cell r="C10261">
            <v>4141</v>
          </cell>
        </row>
        <row r="10262">
          <cell r="C10262">
            <v>4160</v>
          </cell>
        </row>
        <row r="10263">
          <cell r="C10263">
            <v>4240</v>
          </cell>
        </row>
        <row r="10264">
          <cell r="C10264">
            <v>4260</v>
          </cell>
        </row>
        <row r="10265">
          <cell r="C10265">
            <v>4511</v>
          </cell>
        </row>
        <row r="10266">
          <cell r="C10266">
            <v>4521</v>
          </cell>
        </row>
        <row r="10267">
          <cell r="C10267">
            <v>4522</v>
          </cell>
        </row>
        <row r="10268">
          <cell r="C10268">
            <v>4523</v>
          </cell>
        </row>
        <row r="10269">
          <cell r="C10269">
            <v>4524</v>
          </cell>
        </row>
        <row r="10270">
          <cell r="C10270">
            <v>4531</v>
          </cell>
        </row>
        <row r="10271">
          <cell r="C10271">
            <v>4582</v>
          </cell>
        </row>
        <row r="10272">
          <cell r="C10272">
            <v>4611</v>
          </cell>
        </row>
        <row r="10273">
          <cell r="C10273">
            <v>4621</v>
          </cell>
        </row>
        <row r="10274">
          <cell r="C10274">
            <v>4622</v>
          </cell>
        </row>
        <row r="10275">
          <cell r="C10275">
            <v>4631</v>
          </cell>
        </row>
        <row r="10276">
          <cell r="C10276">
            <v>4711</v>
          </cell>
        </row>
        <row r="10277">
          <cell r="C10277">
            <v>4713</v>
          </cell>
        </row>
        <row r="10278">
          <cell r="C10278">
            <v>4721</v>
          </cell>
        </row>
        <row r="10279">
          <cell r="C10279">
            <v>4722</v>
          </cell>
        </row>
        <row r="10280">
          <cell r="C10280">
            <v>4893</v>
          </cell>
        </row>
        <row r="10281">
          <cell r="C10281">
            <v>4911</v>
          </cell>
        </row>
        <row r="10282">
          <cell r="C10282">
            <v>4924</v>
          </cell>
        </row>
        <row r="10283">
          <cell r="C10283">
            <v>5011</v>
          </cell>
        </row>
        <row r="10284">
          <cell r="C10284">
            <v>5013</v>
          </cell>
        </row>
        <row r="10285">
          <cell r="C10285">
            <v>5111</v>
          </cell>
        </row>
        <row r="10286">
          <cell r="C10286">
            <v>5112</v>
          </cell>
        </row>
        <row r="10287">
          <cell r="C10287">
            <v>5113</v>
          </cell>
        </row>
        <row r="10288">
          <cell r="C10288">
            <v>5117</v>
          </cell>
        </row>
        <row r="10289">
          <cell r="C10289">
            <v>5121</v>
          </cell>
        </row>
        <row r="10290">
          <cell r="C10290">
            <v>5122</v>
          </cell>
        </row>
        <row r="10291">
          <cell r="C10291">
            <v>5123</v>
          </cell>
        </row>
        <row r="10292">
          <cell r="C10292">
            <v>5124</v>
          </cell>
        </row>
        <row r="10293">
          <cell r="C10293">
            <v>5131</v>
          </cell>
        </row>
        <row r="10294">
          <cell r="C10294">
            <v>5133</v>
          </cell>
        </row>
        <row r="10295">
          <cell r="C10295">
            <v>5182</v>
          </cell>
        </row>
        <row r="10296">
          <cell r="C10296">
            <v>5211</v>
          </cell>
        </row>
        <row r="10297">
          <cell r="C10297">
            <v>5221</v>
          </cell>
        </row>
        <row r="10298">
          <cell r="C10298">
            <v>5222</v>
          </cell>
        </row>
        <row r="10299">
          <cell r="C10299">
            <v>5223</v>
          </cell>
        </row>
        <row r="10300">
          <cell r="C10300">
            <v>5231</v>
          </cell>
        </row>
        <row r="10301">
          <cell r="C10301">
            <v>5311</v>
          </cell>
        </row>
        <row r="10302">
          <cell r="C10302">
            <v>5313</v>
          </cell>
        </row>
        <row r="10303">
          <cell r="C10303">
            <v>5321</v>
          </cell>
        </row>
        <row r="10304">
          <cell r="C10304">
            <v>5322</v>
          </cell>
        </row>
        <row r="10305">
          <cell r="C10305">
            <v>5323</v>
          </cell>
        </row>
        <row r="10306">
          <cell r="C10306">
            <v>5324</v>
          </cell>
        </row>
        <row r="10307">
          <cell r="C10307">
            <v>5331</v>
          </cell>
        </row>
        <row r="10308">
          <cell r="C10308">
            <v>5382</v>
          </cell>
        </row>
        <row r="10309">
          <cell r="C10309">
            <v>5391</v>
          </cell>
        </row>
        <row r="10310">
          <cell r="C10310">
            <v>5394</v>
          </cell>
        </row>
        <row r="10311">
          <cell r="C10311">
            <v>5411</v>
          </cell>
        </row>
        <row r="10312">
          <cell r="C10312">
            <v>5413</v>
          </cell>
        </row>
        <row r="10313">
          <cell r="C10313">
            <v>5422</v>
          </cell>
        </row>
        <row r="10314">
          <cell r="C10314">
            <v>5431</v>
          </cell>
        </row>
        <row r="10315">
          <cell r="C10315">
            <v>5511</v>
          </cell>
        </row>
        <row r="10316">
          <cell r="C10316">
            <v>5512</v>
          </cell>
        </row>
        <row r="10317">
          <cell r="C10317">
            <v>5513</v>
          </cell>
        </row>
        <row r="10318">
          <cell r="C10318">
            <v>5517</v>
          </cell>
        </row>
        <row r="10319">
          <cell r="C10319">
            <v>5521</v>
          </cell>
        </row>
        <row r="10320">
          <cell r="C10320">
            <v>5522</v>
          </cell>
        </row>
        <row r="10321">
          <cell r="C10321">
            <v>5523</v>
          </cell>
        </row>
        <row r="10322">
          <cell r="C10322">
            <v>5524</v>
          </cell>
        </row>
        <row r="10323">
          <cell r="C10323">
            <v>5531</v>
          </cell>
        </row>
        <row r="10324">
          <cell r="C10324">
            <v>5533</v>
          </cell>
        </row>
        <row r="10325">
          <cell r="C10325">
            <v>5551</v>
          </cell>
        </row>
        <row r="10326">
          <cell r="C10326">
            <v>5552</v>
          </cell>
        </row>
        <row r="10327">
          <cell r="C10327">
            <v>5553</v>
          </cell>
        </row>
        <row r="10328">
          <cell r="C10328">
            <v>5554</v>
          </cell>
        </row>
        <row r="10329">
          <cell r="C10329">
            <v>5559</v>
          </cell>
        </row>
        <row r="10330">
          <cell r="C10330">
            <v>5584</v>
          </cell>
        </row>
        <row r="10331">
          <cell r="C10331">
            <v>5622</v>
          </cell>
        </row>
        <row r="10332">
          <cell r="C10332">
            <v>5711</v>
          </cell>
        </row>
        <row r="10333">
          <cell r="C10333">
            <v>5712</v>
          </cell>
        </row>
        <row r="10334">
          <cell r="C10334">
            <v>5713</v>
          </cell>
        </row>
        <row r="10335">
          <cell r="C10335">
            <v>5721</v>
          </cell>
        </row>
        <row r="10336">
          <cell r="C10336">
            <v>5722</v>
          </cell>
        </row>
        <row r="10337">
          <cell r="C10337">
            <v>5723</v>
          </cell>
        </row>
        <row r="10338">
          <cell r="C10338">
            <v>5724</v>
          </cell>
        </row>
        <row r="10339">
          <cell r="C10339">
            <v>5731</v>
          </cell>
        </row>
        <row r="10340">
          <cell r="C10340">
            <v>5733</v>
          </cell>
        </row>
        <row r="10341">
          <cell r="C10341">
            <v>5754</v>
          </cell>
        </row>
        <row r="10342">
          <cell r="C10342">
            <v>5759</v>
          </cell>
        </row>
        <row r="10343">
          <cell r="C10343">
            <v>5782</v>
          </cell>
        </row>
        <row r="10344">
          <cell r="C10344">
            <v>5822</v>
          </cell>
        </row>
        <row r="10345">
          <cell r="C10345">
            <v>5911</v>
          </cell>
        </row>
        <row r="10346">
          <cell r="C10346">
            <v>5921</v>
          </cell>
        </row>
        <row r="10347">
          <cell r="C10347">
            <v>5922</v>
          </cell>
        </row>
        <row r="10348">
          <cell r="C10348">
            <v>5924</v>
          </cell>
        </row>
        <row r="10349">
          <cell r="C10349">
            <v>5931</v>
          </cell>
        </row>
        <row r="10350">
          <cell r="C10350">
            <v>5982</v>
          </cell>
        </row>
        <row r="10351">
          <cell r="C10351">
            <v>6011</v>
          </cell>
        </row>
        <row r="10352">
          <cell r="C10352">
            <v>6021</v>
          </cell>
        </row>
        <row r="10353">
          <cell r="C10353">
            <v>6022</v>
          </cell>
        </row>
        <row r="10354">
          <cell r="C10354">
            <v>6031</v>
          </cell>
        </row>
        <row r="10355">
          <cell r="C10355">
            <v>6060</v>
          </cell>
        </row>
        <row r="10356">
          <cell r="C10356">
            <v>6061</v>
          </cell>
        </row>
        <row r="10357">
          <cell r="C10357">
            <v>6062</v>
          </cell>
        </row>
        <row r="10358">
          <cell r="C10358">
            <v>6070</v>
          </cell>
        </row>
        <row r="10359">
          <cell r="C10359">
            <v>6122</v>
          </cell>
        </row>
        <row r="10360">
          <cell r="C10360">
            <v>6360</v>
          </cell>
        </row>
        <row r="10361">
          <cell r="C10361">
            <v>6363</v>
          </cell>
        </row>
        <row r="10362">
          <cell r="C10362">
            <v>6511</v>
          </cell>
        </row>
        <row r="10363">
          <cell r="C10363">
            <v>6512</v>
          </cell>
        </row>
        <row r="10364">
          <cell r="C10364">
            <v>6513</v>
          </cell>
        </row>
        <row r="10365">
          <cell r="C10365">
            <v>6521</v>
          </cell>
        </row>
        <row r="10366">
          <cell r="C10366">
            <v>6522</v>
          </cell>
        </row>
        <row r="10367">
          <cell r="C10367">
            <v>6523</v>
          </cell>
        </row>
        <row r="10368">
          <cell r="C10368">
            <v>6531</v>
          </cell>
        </row>
        <row r="10369">
          <cell r="C10369">
            <v>6551</v>
          </cell>
        </row>
        <row r="10370">
          <cell r="C10370">
            <v>6552</v>
          </cell>
        </row>
        <row r="10371">
          <cell r="C10371">
            <v>6672</v>
          </cell>
        </row>
        <row r="10372">
          <cell r="C10372">
            <v>6675</v>
          </cell>
        </row>
        <row r="10373">
          <cell r="C10373">
            <v>6681</v>
          </cell>
        </row>
        <row r="10374">
          <cell r="C10374">
            <v>6760</v>
          </cell>
        </row>
        <row r="10375">
          <cell r="C10375">
            <v>6761</v>
          </cell>
        </row>
        <row r="10376">
          <cell r="C10376">
            <v>6762</v>
          </cell>
        </row>
        <row r="10377">
          <cell r="C10377">
            <v>1311</v>
          </cell>
        </row>
        <row r="10378">
          <cell r="C10378">
            <v>1331</v>
          </cell>
        </row>
        <row r="10379">
          <cell r="C10379">
            <v>1511</v>
          </cell>
        </row>
        <row r="10380">
          <cell r="C10380">
            <v>1521</v>
          </cell>
        </row>
        <row r="10381">
          <cell r="C10381">
            <v>1522</v>
          </cell>
        </row>
        <row r="10382">
          <cell r="C10382">
            <v>1523</v>
          </cell>
        </row>
        <row r="10383">
          <cell r="C10383">
            <v>1524</v>
          </cell>
        </row>
        <row r="10384">
          <cell r="C10384">
            <v>1531</v>
          </cell>
        </row>
        <row r="10385">
          <cell r="C10385">
            <v>1611</v>
          </cell>
        </row>
        <row r="10386">
          <cell r="C10386">
            <v>1621</v>
          </cell>
        </row>
        <row r="10387">
          <cell r="C10387">
            <v>1622</v>
          </cell>
        </row>
        <row r="10388">
          <cell r="C10388">
            <v>1623</v>
          </cell>
        </row>
        <row r="10389">
          <cell r="C10389">
            <v>1631</v>
          </cell>
        </row>
        <row r="10390">
          <cell r="C10390">
            <v>1811</v>
          </cell>
        </row>
        <row r="10391">
          <cell r="C10391">
            <v>1813</v>
          </cell>
        </row>
        <row r="10392">
          <cell r="C10392">
            <v>1817</v>
          </cell>
        </row>
        <row r="10393">
          <cell r="C10393">
            <v>1821</v>
          </cell>
        </row>
        <row r="10394">
          <cell r="C10394">
            <v>1822</v>
          </cell>
        </row>
        <row r="10395">
          <cell r="C10395">
            <v>1823</v>
          </cell>
        </row>
        <row r="10396">
          <cell r="C10396">
            <v>1824</v>
          </cell>
        </row>
        <row r="10397">
          <cell r="C10397">
            <v>1831</v>
          </cell>
        </row>
        <row r="10398">
          <cell r="C10398">
            <v>1832</v>
          </cell>
        </row>
        <row r="10399">
          <cell r="C10399">
            <v>1882</v>
          </cell>
        </row>
        <row r="10400">
          <cell r="C10400">
            <v>1884</v>
          </cell>
        </row>
        <row r="10401">
          <cell r="C10401">
            <v>1911</v>
          </cell>
        </row>
        <row r="10402">
          <cell r="C10402">
            <v>1921</v>
          </cell>
        </row>
        <row r="10403">
          <cell r="C10403">
            <v>1922</v>
          </cell>
        </row>
        <row r="10404">
          <cell r="C10404">
            <v>1923</v>
          </cell>
        </row>
        <row r="10405">
          <cell r="C10405">
            <v>1931</v>
          </cell>
        </row>
        <row r="10406">
          <cell r="C10406">
            <v>2011</v>
          </cell>
        </row>
        <row r="10407">
          <cell r="C10407">
            <v>2021</v>
          </cell>
        </row>
        <row r="10408">
          <cell r="C10408">
            <v>2093</v>
          </cell>
        </row>
        <row r="10409">
          <cell r="C10409">
            <v>2211</v>
          </cell>
        </row>
        <row r="10410">
          <cell r="C10410">
            <v>2511</v>
          </cell>
        </row>
        <row r="10411">
          <cell r="C10411">
            <v>2521</v>
          </cell>
        </row>
        <row r="10412">
          <cell r="C10412">
            <v>2522</v>
          </cell>
        </row>
        <row r="10413">
          <cell r="C10413">
            <v>2523</v>
          </cell>
        </row>
        <row r="10414">
          <cell r="C10414">
            <v>2524</v>
          </cell>
        </row>
        <row r="10415">
          <cell r="C10415">
            <v>2531</v>
          </cell>
        </row>
        <row r="10416">
          <cell r="C10416">
            <v>2582</v>
          </cell>
        </row>
        <row r="10417">
          <cell r="C10417">
            <v>2951</v>
          </cell>
        </row>
        <row r="10418">
          <cell r="C10418">
            <v>2952</v>
          </cell>
        </row>
        <row r="10419">
          <cell r="C10419">
            <v>2961</v>
          </cell>
        </row>
        <row r="10420">
          <cell r="C10420">
            <v>2962</v>
          </cell>
        </row>
        <row r="10421">
          <cell r="C10421">
            <v>2982</v>
          </cell>
        </row>
        <row r="10422">
          <cell r="C10422">
            <v>3011</v>
          </cell>
        </row>
        <row r="10423">
          <cell r="C10423">
            <v>3021</v>
          </cell>
        </row>
        <row r="10424">
          <cell r="C10424">
            <v>3022</v>
          </cell>
        </row>
        <row r="10425">
          <cell r="C10425">
            <v>3023</v>
          </cell>
        </row>
        <row r="10426">
          <cell r="C10426">
            <v>3024</v>
          </cell>
        </row>
        <row r="10427">
          <cell r="C10427">
            <v>3026</v>
          </cell>
        </row>
        <row r="10428">
          <cell r="C10428">
            <v>3027</v>
          </cell>
        </row>
        <row r="10429">
          <cell r="C10429">
            <v>3031</v>
          </cell>
        </row>
        <row r="10430">
          <cell r="C10430">
            <v>3032</v>
          </cell>
        </row>
        <row r="10431">
          <cell r="C10431">
            <v>3042</v>
          </cell>
        </row>
        <row r="10432">
          <cell r="C10432">
            <v>3054</v>
          </cell>
        </row>
        <row r="10433">
          <cell r="C10433">
            <v>3055</v>
          </cell>
        </row>
        <row r="10434">
          <cell r="C10434">
            <v>3081</v>
          </cell>
        </row>
        <row r="10435">
          <cell r="C10435">
            <v>3082</v>
          </cell>
        </row>
        <row r="10436">
          <cell r="C10436">
            <v>3084</v>
          </cell>
        </row>
        <row r="10437">
          <cell r="C10437">
            <v>3086</v>
          </cell>
        </row>
        <row r="10438">
          <cell r="C10438">
            <v>3088</v>
          </cell>
        </row>
        <row r="10439">
          <cell r="C10439">
            <v>3091</v>
          </cell>
        </row>
        <row r="10440">
          <cell r="C10440">
            <v>3094</v>
          </cell>
        </row>
        <row r="10441">
          <cell r="C10441">
            <v>3140</v>
          </cell>
        </row>
        <row r="10442">
          <cell r="C10442">
            <v>3141</v>
          </cell>
        </row>
        <row r="10443">
          <cell r="C10443">
            <v>3240</v>
          </cell>
        </row>
        <row r="10444">
          <cell r="C10444">
            <v>3241</v>
          </cell>
        </row>
        <row r="10445">
          <cell r="C10445">
            <v>3251</v>
          </cell>
        </row>
        <row r="10446">
          <cell r="C10446">
            <v>3252</v>
          </cell>
        </row>
        <row r="10447">
          <cell r="C10447">
            <v>3311</v>
          </cell>
        </row>
        <row r="10448">
          <cell r="C10448">
            <v>3391</v>
          </cell>
        </row>
        <row r="10449">
          <cell r="C10449">
            <v>3392</v>
          </cell>
        </row>
        <row r="10450">
          <cell r="C10450">
            <v>3393</v>
          </cell>
        </row>
        <row r="10451">
          <cell r="C10451">
            <v>3411</v>
          </cell>
        </row>
        <row r="10452">
          <cell r="C10452">
            <v>3412</v>
          </cell>
        </row>
        <row r="10453">
          <cell r="C10453">
            <v>3413</v>
          </cell>
        </row>
        <row r="10454">
          <cell r="C10454">
            <v>3421</v>
          </cell>
        </row>
        <row r="10455">
          <cell r="C10455">
            <v>3422</v>
          </cell>
        </row>
        <row r="10456">
          <cell r="C10456">
            <v>3423</v>
          </cell>
        </row>
        <row r="10457">
          <cell r="C10457">
            <v>3431</v>
          </cell>
        </row>
        <row r="10458">
          <cell r="C10458">
            <v>3451</v>
          </cell>
        </row>
        <row r="10459">
          <cell r="C10459">
            <v>3511</v>
          </cell>
        </row>
        <row r="10460">
          <cell r="C10460">
            <v>3522</v>
          </cell>
        </row>
        <row r="10461">
          <cell r="C10461">
            <v>3660</v>
          </cell>
        </row>
        <row r="10462">
          <cell r="C10462">
            <v>3760</v>
          </cell>
        </row>
        <row r="10463">
          <cell r="C10463">
            <v>3761</v>
          </cell>
        </row>
        <row r="10464">
          <cell r="C10464">
            <v>3762</v>
          </cell>
        </row>
        <row r="10465">
          <cell r="C10465">
            <v>3763</v>
          </cell>
        </row>
        <row r="10466">
          <cell r="C10466">
            <v>3764</v>
          </cell>
        </row>
        <row r="10467">
          <cell r="C10467">
            <v>3780</v>
          </cell>
        </row>
        <row r="10468">
          <cell r="C10468">
            <v>3792</v>
          </cell>
        </row>
        <row r="10469">
          <cell r="C10469">
            <v>3793</v>
          </cell>
        </row>
        <row r="10470">
          <cell r="C10470">
            <v>4022</v>
          </cell>
        </row>
        <row r="10471">
          <cell r="C10471">
            <v>4031</v>
          </cell>
        </row>
        <row r="10472">
          <cell r="C10472">
            <v>4054</v>
          </cell>
        </row>
        <row r="10473">
          <cell r="C10473">
            <v>4140</v>
          </cell>
        </row>
        <row r="10474">
          <cell r="C10474">
            <v>4141</v>
          </cell>
        </row>
        <row r="10475">
          <cell r="C10475">
            <v>4160</v>
          </cell>
        </row>
        <row r="10476">
          <cell r="C10476">
            <v>4261</v>
          </cell>
        </row>
        <row r="10477">
          <cell r="C10477">
            <v>4262</v>
          </cell>
        </row>
        <row r="10478">
          <cell r="C10478">
            <v>4360</v>
          </cell>
        </row>
        <row r="10479">
          <cell r="C10479">
            <v>4361</v>
          </cell>
        </row>
        <row r="10480">
          <cell r="C10480">
            <v>4362</v>
          </cell>
        </row>
        <row r="10481">
          <cell r="C10481">
            <v>4364</v>
          </cell>
        </row>
        <row r="10482">
          <cell r="C10482">
            <v>4511</v>
          </cell>
        </row>
        <row r="10483">
          <cell r="C10483">
            <v>4521</v>
          </cell>
        </row>
        <row r="10484">
          <cell r="C10484">
            <v>4522</v>
          </cell>
        </row>
        <row r="10485">
          <cell r="C10485">
            <v>4523</v>
          </cell>
        </row>
        <row r="10486">
          <cell r="C10486">
            <v>4524</v>
          </cell>
        </row>
        <row r="10487">
          <cell r="C10487">
            <v>4531</v>
          </cell>
        </row>
        <row r="10488">
          <cell r="C10488">
            <v>4582</v>
          </cell>
        </row>
        <row r="10489">
          <cell r="C10489">
            <v>4611</v>
          </cell>
        </row>
        <row r="10490">
          <cell r="C10490">
            <v>4621</v>
          </cell>
        </row>
        <row r="10491">
          <cell r="C10491">
            <v>4622</v>
          </cell>
        </row>
        <row r="10492">
          <cell r="C10492">
            <v>4623</v>
          </cell>
        </row>
        <row r="10493">
          <cell r="C10493">
            <v>4631</v>
          </cell>
        </row>
        <row r="10494">
          <cell r="C10494">
            <v>4711</v>
          </cell>
        </row>
        <row r="10495">
          <cell r="C10495">
            <v>4713</v>
          </cell>
        </row>
        <row r="10496">
          <cell r="C10496">
            <v>4721</v>
          </cell>
        </row>
        <row r="10497">
          <cell r="C10497">
            <v>4722</v>
          </cell>
        </row>
        <row r="10498">
          <cell r="C10498">
            <v>4731</v>
          </cell>
        </row>
        <row r="10499">
          <cell r="C10499">
            <v>4892</v>
          </cell>
        </row>
        <row r="10500">
          <cell r="C10500">
            <v>4893</v>
          </cell>
        </row>
        <row r="10501">
          <cell r="C10501">
            <v>4911</v>
          </cell>
        </row>
        <row r="10502">
          <cell r="C10502">
            <v>4921</v>
          </cell>
        </row>
        <row r="10503">
          <cell r="C10503">
            <v>5011</v>
          </cell>
        </row>
        <row r="10504">
          <cell r="C10504">
            <v>5013</v>
          </cell>
        </row>
        <row r="10505">
          <cell r="C10505">
            <v>5054</v>
          </cell>
        </row>
        <row r="10506">
          <cell r="C10506">
            <v>5055</v>
          </cell>
        </row>
        <row r="10507">
          <cell r="C10507">
            <v>5059</v>
          </cell>
        </row>
        <row r="10508">
          <cell r="C10508">
            <v>5111</v>
          </cell>
        </row>
        <row r="10509">
          <cell r="C10509">
            <v>5112</v>
          </cell>
        </row>
        <row r="10510">
          <cell r="C10510">
            <v>5113</v>
          </cell>
        </row>
        <row r="10511">
          <cell r="C10511">
            <v>5117</v>
          </cell>
        </row>
        <row r="10512">
          <cell r="C10512">
            <v>5121</v>
          </cell>
        </row>
        <row r="10513">
          <cell r="C10513">
            <v>5122</v>
          </cell>
        </row>
        <row r="10514">
          <cell r="C10514">
            <v>5123</v>
          </cell>
        </row>
        <row r="10515">
          <cell r="C10515">
            <v>5124</v>
          </cell>
        </row>
        <row r="10516">
          <cell r="C10516">
            <v>5126</v>
          </cell>
        </row>
        <row r="10517">
          <cell r="C10517">
            <v>5127</v>
          </cell>
        </row>
        <row r="10518">
          <cell r="C10518">
            <v>5131</v>
          </cell>
        </row>
        <row r="10519">
          <cell r="C10519">
            <v>5132</v>
          </cell>
        </row>
        <row r="10520">
          <cell r="C10520">
            <v>5133</v>
          </cell>
        </row>
        <row r="10521">
          <cell r="C10521">
            <v>5181</v>
          </cell>
        </row>
        <row r="10522">
          <cell r="C10522">
            <v>5182</v>
          </cell>
        </row>
        <row r="10523">
          <cell r="C10523">
            <v>5183</v>
          </cell>
        </row>
        <row r="10524">
          <cell r="C10524">
            <v>5186</v>
          </cell>
        </row>
        <row r="10525">
          <cell r="C10525">
            <v>5188</v>
          </cell>
        </row>
        <row r="10526">
          <cell r="C10526">
            <v>5211</v>
          </cell>
        </row>
        <row r="10527">
          <cell r="C10527">
            <v>5221</v>
          </cell>
        </row>
        <row r="10528">
          <cell r="C10528">
            <v>5222</v>
          </cell>
        </row>
        <row r="10529">
          <cell r="C10529">
            <v>5223</v>
          </cell>
        </row>
        <row r="10530">
          <cell r="C10530">
            <v>5231</v>
          </cell>
        </row>
        <row r="10531">
          <cell r="C10531">
            <v>5311</v>
          </cell>
        </row>
        <row r="10532">
          <cell r="C10532">
            <v>5313</v>
          </cell>
        </row>
        <row r="10533">
          <cell r="C10533">
            <v>5321</v>
          </cell>
        </row>
        <row r="10534">
          <cell r="C10534">
            <v>5322</v>
          </cell>
        </row>
        <row r="10535">
          <cell r="C10535">
            <v>5323</v>
          </cell>
        </row>
        <row r="10536">
          <cell r="C10536">
            <v>5324</v>
          </cell>
        </row>
        <row r="10537">
          <cell r="C10537">
            <v>5331</v>
          </cell>
        </row>
        <row r="10538">
          <cell r="C10538">
            <v>5382</v>
          </cell>
        </row>
        <row r="10539">
          <cell r="C10539">
            <v>5391</v>
          </cell>
        </row>
        <row r="10540">
          <cell r="C10540">
            <v>5394</v>
          </cell>
        </row>
        <row r="10541">
          <cell r="C10541">
            <v>5411</v>
          </cell>
        </row>
        <row r="10542">
          <cell r="C10542">
            <v>5413</v>
          </cell>
        </row>
        <row r="10543">
          <cell r="C10543">
            <v>5422</v>
          </cell>
        </row>
        <row r="10544">
          <cell r="C10544">
            <v>5431</v>
          </cell>
        </row>
        <row r="10545">
          <cell r="C10545">
            <v>5511</v>
          </cell>
        </row>
        <row r="10546">
          <cell r="C10546">
            <v>5512</v>
          </cell>
        </row>
        <row r="10547">
          <cell r="C10547">
            <v>5513</v>
          </cell>
        </row>
        <row r="10548">
          <cell r="C10548">
            <v>5517</v>
          </cell>
        </row>
        <row r="10549">
          <cell r="C10549">
            <v>5521</v>
          </cell>
        </row>
        <row r="10550">
          <cell r="C10550">
            <v>5522</v>
          </cell>
        </row>
        <row r="10551">
          <cell r="C10551">
            <v>5523</v>
          </cell>
        </row>
        <row r="10552">
          <cell r="C10552">
            <v>5524</v>
          </cell>
        </row>
        <row r="10553">
          <cell r="C10553">
            <v>5526</v>
          </cell>
        </row>
        <row r="10554">
          <cell r="C10554">
            <v>5527</v>
          </cell>
        </row>
        <row r="10555">
          <cell r="C10555">
            <v>5531</v>
          </cell>
        </row>
        <row r="10556">
          <cell r="C10556">
            <v>5532</v>
          </cell>
        </row>
        <row r="10557">
          <cell r="C10557">
            <v>5551</v>
          </cell>
        </row>
        <row r="10558">
          <cell r="C10558">
            <v>5552</v>
          </cell>
        </row>
        <row r="10559">
          <cell r="C10559">
            <v>5553</v>
          </cell>
        </row>
        <row r="10560">
          <cell r="C10560">
            <v>5554</v>
          </cell>
        </row>
        <row r="10561">
          <cell r="C10561">
            <v>5555</v>
          </cell>
        </row>
        <row r="10562">
          <cell r="C10562">
            <v>5559</v>
          </cell>
        </row>
        <row r="10563">
          <cell r="C10563">
            <v>5581</v>
          </cell>
        </row>
        <row r="10564">
          <cell r="C10564">
            <v>5582</v>
          </cell>
        </row>
        <row r="10565">
          <cell r="C10565">
            <v>5583</v>
          </cell>
        </row>
        <row r="10566">
          <cell r="C10566">
            <v>5584</v>
          </cell>
        </row>
        <row r="10567">
          <cell r="C10567">
            <v>5586</v>
          </cell>
        </row>
        <row r="10568">
          <cell r="C10568">
            <v>5711</v>
          </cell>
        </row>
        <row r="10569">
          <cell r="C10569">
            <v>5712</v>
          </cell>
        </row>
        <row r="10570">
          <cell r="C10570">
            <v>5713</v>
          </cell>
        </row>
        <row r="10571">
          <cell r="C10571">
            <v>5721</v>
          </cell>
        </row>
        <row r="10572">
          <cell r="C10572">
            <v>5722</v>
          </cell>
        </row>
        <row r="10573">
          <cell r="C10573">
            <v>5723</v>
          </cell>
        </row>
        <row r="10574">
          <cell r="C10574">
            <v>5724</v>
          </cell>
        </row>
        <row r="10575">
          <cell r="C10575">
            <v>5731</v>
          </cell>
        </row>
        <row r="10576">
          <cell r="C10576">
            <v>5732</v>
          </cell>
        </row>
        <row r="10577">
          <cell r="C10577">
            <v>5733</v>
          </cell>
        </row>
        <row r="10578">
          <cell r="C10578">
            <v>5754</v>
          </cell>
        </row>
        <row r="10579">
          <cell r="C10579">
            <v>5759</v>
          </cell>
        </row>
        <row r="10580">
          <cell r="C10580">
            <v>5782</v>
          </cell>
        </row>
        <row r="10581">
          <cell r="C10581">
            <v>5786</v>
          </cell>
        </row>
        <row r="10582">
          <cell r="C10582">
            <v>5788</v>
          </cell>
        </row>
        <row r="10583">
          <cell r="C10583">
            <v>5811</v>
          </cell>
        </row>
        <row r="10584">
          <cell r="C10584">
            <v>5821</v>
          </cell>
        </row>
        <row r="10585">
          <cell r="C10585">
            <v>5822</v>
          </cell>
        </row>
        <row r="10586">
          <cell r="C10586">
            <v>5823</v>
          </cell>
        </row>
        <row r="10587">
          <cell r="C10587">
            <v>5831</v>
          </cell>
        </row>
        <row r="10588">
          <cell r="C10588">
            <v>5911</v>
          </cell>
        </row>
        <row r="10589">
          <cell r="C10589">
            <v>5921</v>
          </cell>
        </row>
        <row r="10590">
          <cell r="C10590">
            <v>5922</v>
          </cell>
        </row>
        <row r="10591">
          <cell r="C10591">
            <v>5924</v>
          </cell>
        </row>
        <row r="10592">
          <cell r="C10592">
            <v>5931</v>
          </cell>
        </row>
        <row r="10593">
          <cell r="C10593">
            <v>5982</v>
          </cell>
        </row>
        <row r="10594">
          <cell r="C10594">
            <v>6011</v>
          </cell>
        </row>
        <row r="10595">
          <cell r="C10595">
            <v>6013</v>
          </cell>
        </row>
        <row r="10596">
          <cell r="C10596">
            <v>6021</v>
          </cell>
        </row>
        <row r="10597">
          <cell r="C10597">
            <v>6022</v>
          </cell>
        </row>
        <row r="10598">
          <cell r="C10598">
            <v>6031</v>
          </cell>
        </row>
        <row r="10599">
          <cell r="C10599">
            <v>6060</v>
          </cell>
        </row>
        <row r="10600">
          <cell r="C10600">
            <v>6061</v>
          </cell>
        </row>
        <row r="10601">
          <cell r="C10601">
            <v>6062</v>
          </cell>
        </row>
        <row r="10602">
          <cell r="C10602">
            <v>6064</v>
          </cell>
        </row>
        <row r="10603">
          <cell r="C10603">
            <v>6111</v>
          </cell>
        </row>
        <row r="10604">
          <cell r="C10604">
            <v>6360</v>
          </cell>
        </row>
        <row r="10605">
          <cell r="C10605">
            <v>6363</v>
          </cell>
        </row>
        <row r="10606">
          <cell r="C10606">
            <v>6511</v>
          </cell>
        </row>
        <row r="10607">
          <cell r="C10607">
            <v>6513</v>
          </cell>
        </row>
        <row r="10608">
          <cell r="C10608">
            <v>6521</v>
          </cell>
        </row>
        <row r="10609">
          <cell r="C10609">
            <v>6522</v>
          </cell>
        </row>
        <row r="10610">
          <cell r="C10610">
            <v>6523</v>
          </cell>
        </row>
        <row r="10611">
          <cell r="C10611">
            <v>6524</v>
          </cell>
        </row>
        <row r="10612">
          <cell r="C10612">
            <v>6531</v>
          </cell>
        </row>
        <row r="10613">
          <cell r="C10613">
            <v>6551</v>
          </cell>
        </row>
        <row r="10614">
          <cell r="C10614">
            <v>6552</v>
          </cell>
        </row>
        <row r="10615">
          <cell r="C10615">
            <v>6672</v>
          </cell>
        </row>
        <row r="10616">
          <cell r="C10616">
            <v>6675</v>
          </cell>
        </row>
        <row r="10617">
          <cell r="C10617">
            <v>6677</v>
          </cell>
        </row>
        <row r="10618">
          <cell r="C10618">
            <v>6678</v>
          </cell>
        </row>
        <row r="10619">
          <cell r="C10619">
            <v>6680</v>
          </cell>
        </row>
        <row r="10620">
          <cell r="C10620">
            <v>6681</v>
          </cell>
        </row>
        <row r="10621">
          <cell r="C10621">
            <v>6692</v>
          </cell>
        </row>
        <row r="10622">
          <cell r="C10622">
            <v>6751</v>
          </cell>
        </row>
        <row r="10623">
          <cell r="C10623">
            <v>6760</v>
          </cell>
        </row>
        <row r="10624">
          <cell r="C10624">
            <v>6761</v>
          </cell>
        </row>
        <row r="10625">
          <cell r="C10625">
            <v>6762</v>
          </cell>
        </row>
        <row r="10626">
          <cell r="C10626">
            <v>1211</v>
          </cell>
        </row>
        <row r="10627">
          <cell r="C10627">
            <v>1511</v>
          </cell>
        </row>
        <row r="10628">
          <cell r="C10628">
            <v>1521</v>
          </cell>
        </row>
        <row r="10629">
          <cell r="C10629">
            <v>1522</v>
          </cell>
        </row>
        <row r="10630">
          <cell r="C10630">
            <v>1523</v>
          </cell>
        </row>
        <row r="10631">
          <cell r="C10631">
            <v>1524</v>
          </cell>
        </row>
        <row r="10632">
          <cell r="C10632">
            <v>1531</v>
          </cell>
        </row>
        <row r="10633">
          <cell r="C10633">
            <v>1560</v>
          </cell>
        </row>
        <row r="10634">
          <cell r="C10634">
            <v>1561</v>
          </cell>
        </row>
        <row r="10635">
          <cell r="C10635">
            <v>1611</v>
          </cell>
        </row>
        <row r="10636">
          <cell r="C10636">
            <v>1621</v>
          </cell>
        </row>
        <row r="10637">
          <cell r="C10637">
            <v>1622</v>
          </cell>
        </row>
        <row r="10638">
          <cell r="C10638">
            <v>1623</v>
          </cell>
        </row>
        <row r="10639">
          <cell r="C10639">
            <v>1631</v>
          </cell>
        </row>
        <row r="10640">
          <cell r="C10640">
            <v>1811</v>
          </cell>
        </row>
        <row r="10641">
          <cell r="C10641">
            <v>1813</v>
          </cell>
        </row>
        <row r="10642">
          <cell r="C10642">
            <v>1817</v>
          </cell>
        </row>
        <row r="10643">
          <cell r="C10643">
            <v>1821</v>
          </cell>
        </row>
        <row r="10644">
          <cell r="C10644">
            <v>1822</v>
          </cell>
        </row>
        <row r="10645">
          <cell r="C10645">
            <v>1823</v>
          </cell>
        </row>
        <row r="10646">
          <cell r="C10646">
            <v>1824</v>
          </cell>
        </row>
        <row r="10647">
          <cell r="C10647">
            <v>1831</v>
          </cell>
        </row>
        <row r="10648">
          <cell r="C10648">
            <v>1832</v>
          </cell>
        </row>
        <row r="10649">
          <cell r="C10649">
            <v>1882</v>
          </cell>
        </row>
        <row r="10650">
          <cell r="C10650">
            <v>1911</v>
          </cell>
        </row>
        <row r="10651">
          <cell r="C10651">
            <v>1921</v>
          </cell>
        </row>
        <row r="10652">
          <cell r="C10652">
            <v>1922</v>
          </cell>
        </row>
        <row r="10653">
          <cell r="C10653">
            <v>1923</v>
          </cell>
        </row>
        <row r="10654">
          <cell r="C10654">
            <v>1931</v>
          </cell>
        </row>
        <row r="10655">
          <cell r="C10655">
            <v>2011</v>
          </cell>
        </row>
        <row r="10656">
          <cell r="C10656">
            <v>2021</v>
          </cell>
        </row>
        <row r="10657">
          <cell r="C10657">
            <v>2022</v>
          </cell>
        </row>
        <row r="10658">
          <cell r="C10658">
            <v>2023</v>
          </cell>
        </row>
        <row r="10659">
          <cell r="C10659">
            <v>2093</v>
          </cell>
        </row>
        <row r="10660">
          <cell r="C10660">
            <v>2122</v>
          </cell>
        </row>
        <row r="10661">
          <cell r="C10661">
            <v>2222</v>
          </cell>
        </row>
        <row r="10662">
          <cell r="C10662">
            <v>2319</v>
          </cell>
        </row>
        <row r="10663">
          <cell r="C10663">
            <v>2322</v>
          </cell>
        </row>
        <row r="10664">
          <cell r="C10664">
            <v>2324</v>
          </cell>
        </row>
        <row r="10665">
          <cell r="C10665">
            <v>2511</v>
          </cell>
        </row>
        <row r="10666">
          <cell r="C10666">
            <v>2521</v>
          </cell>
        </row>
        <row r="10667">
          <cell r="C10667">
            <v>2522</v>
          </cell>
        </row>
        <row r="10668">
          <cell r="C10668">
            <v>2523</v>
          </cell>
        </row>
        <row r="10669">
          <cell r="C10669">
            <v>2524</v>
          </cell>
        </row>
        <row r="10670">
          <cell r="C10670">
            <v>2531</v>
          </cell>
        </row>
        <row r="10671">
          <cell r="C10671">
            <v>2582</v>
          </cell>
        </row>
        <row r="10672">
          <cell r="C10672">
            <v>2584</v>
          </cell>
        </row>
        <row r="10673">
          <cell r="C10673">
            <v>2951</v>
          </cell>
        </row>
        <row r="10674">
          <cell r="C10674">
            <v>2952</v>
          </cell>
        </row>
        <row r="10675">
          <cell r="C10675">
            <v>2961</v>
          </cell>
        </row>
        <row r="10676">
          <cell r="C10676">
            <v>2962</v>
          </cell>
        </row>
        <row r="10677">
          <cell r="C10677">
            <v>3011</v>
          </cell>
        </row>
        <row r="10678">
          <cell r="C10678">
            <v>3013</v>
          </cell>
        </row>
        <row r="10679">
          <cell r="C10679">
            <v>3016</v>
          </cell>
        </row>
        <row r="10680">
          <cell r="C10680">
            <v>3021</v>
          </cell>
        </row>
        <row r="10681">
          <cell r="C10681">
            <v>3022</v>
          </cell>
        </row>
        <row r="10682">
          <cell r="C10682">
            <v>3023</v>
          </cell>
        </row>
        <row r="10683">
          <cell r="C10683">
            <v>3024</v>
          </cell>
        </row>
        <row r="10684">
          <cell r="C10684">
            <v>3026</v>
          </cell>
        </row>
        <row r="10685">
          <cell r="C10685">
            <v>3027</v>
          </cell>
        </row>
        <row r="10686">
          <cell r="C10686">
            <v>3031</v>
          </cell>
        </row>
        <row r="10687">
          <cell r="C10687">
            <v>3032</v>
          </cell>
        </row>
        <row r="10688">
          <cell r="C10688">
            <v>3042</v>
          </cell>
        </row>
        <row r="10689">
          <cell r="C10689">
            <v>3054</v>
          </cell>
        </row>
        <row r="10690">
          <cell r="C10690">
            <v>3055</v>
          </cell>
        </row>
        <row r="10691">
          <cell r="C10691">
            <v>3081</v>
          </cell>
        </row>
        <row r="10692">
          <cell r="C10692">
            <v>3082</v>
          </cell>
        </row>
        <row r="10693">
          <cell r="C10693">
            <v>3083</v>
          </cell>
        </row>
        <row r="10694">
          <cell r="C10694">
            <v>3084</v>
          </cell>
        </row>
        <row r="10695">
          <cell r="C10695">
            <v>3086</v>
          </cell>
        </row>
        <row r="10696">
          <cell r="C10696">
            <v>3088</v>
          </cell>
        </row>
        <row r="10697">
          <cell r="C10697">
            <v>3091</v>
          </cell>
        </row>
        <row r="10698">
          <cell r="C10698">
            <v>3094</v>
          </cell>
        </row>
        <row r="10699">
          <cell r="C10699">
            <v>3140</v>
          </cell>
        </row>
        <row r="10700">
          <cell r="C10700">
            <v>3141</v>
          </cell>
        </row>
        <row r="10701">
          <cell r="C10701">
            <v>3240</v>
          </cell>
        </row>
        <row r="10702">
          <cell r="C10702">
            <v>3241</v>
          </cell>
        </row>
        <row r="10703">
          <cell r="C10703">
            <v>3391</v>
          </cell>
        </row>
        <row r="10704">
          <cell r="C10704">
            <v>3392</v>
          </cell>
        </row>
        <row r="10705">
          <cell r="C10705">
            <v>3393</v>
          </cell>
        </row>
        <row r="10706">
          <cell r="C10706">
            <v>3411</v>
          </cell>
        </row>
        <row r="10707">
          <cell r="C10707">
            <v>3413</v>
          </cell>
        </row>
        <row r="10708">
          <cell r="C10708">
            <v>3421</v>
          </cell>
        </row>
        <row r="10709">
          <cell r="C10709">
            <v>3422</v>
          </cell>
        </row>
        <row r="10710">
          <cell r="C10710">
            <v>3423</v>
          </cell>
        </row>
        <row r="10711">
          <cell r="C10711">
            <v>3431</v>
          </cell>
        </row>
        <row r="10712">
          <cell r="C10712">
            <v>3511</v>
          </cell>
        </row>
        <row r="10713">
          <cell r="C10713">
            <v>3521</v>
          </cell>
        </row>
        <row r="10714">
          <cell r="C10714">
            <v>3522</v>
          </cell>
        </row>
        <row r="10715">
          <cell r="C10715">
            <v>3660</v>
          </cell>
        </row>
        <row r="10716">
          <cell r="C10716">
            <v>3760</v>
          </cell>
        </row>
        <row r="10717">
          <cell r="C10717">
            <v>3761</v>
          </cell>
        </row>
        <row r="10718">
          <cell r="C10718">
            <v>3762</v>
          </cell>
        </row>
        <row r="10719">
          <cell r="C10719">
            <v>3763</v>
          </cell>
        </row>
        <row r="10720">
          <cell r="C10720">
            <v>3764</v>
          </cell>
        </row>
        <row r="10721">
          <cell r="C10721">
            <v>3780</v>
          </cell>
        </row>
        <row r="10722">
          <cell r="C10722">
            <v>3792</v>
          </cell>
        </row>
        <row r="10723">
          <cell r="C10723">
            <v>3793</v>
          </cell>
        </row>
        <row r="10724">
          <cell r="C10724">
            <v>4023</v>
          </cell>
        </row>
        <row r="10725">
          <cell r="C10725">
            <v>4054</v>
          </cell>
        </row>
        <row r="10726">
          <cell r="C10726">
            <v>4140</v>
          </cell>
        </row>
        <row r="10727">
          <cell r="C10727">
            <v>4141</v>
          </cell>
        </row>
        <row r="10728">
          <cell r="C10728">
            <v>4160</v>
          </cell>
        </row>
        <row r="10729">
          <cell r="C10729">
            <v>4260</v>
          </cell>
        </row>
        <row r="10730">
          <cell r="C10730">
            <v>4261</v>
          </cell>
        </row>
        <row r="10731">
          <cell r="C10731">
            <v>4262</v>
          </cell>
        </row>
        <row r="10732">
          <cell r="C10732">
            <v>4360</v>
          </cell>
        </row>
        <row r="10733">
          <cell r="C10733">
            <v>4361</v>
          </cell>
        </row>
        <row r="10734">
          <cell r="C10734">
            <v>4362</v>
          </cell>
        </row>
        <row r="10735">
          <cell r="C10735">
            <v>4364</v>
          </cell>
        </row>
        <row r="10736">
          <cell r="C10736">
            <v>4411</v>
          </cell>
        </row>
        <row r="10737">
          <cell r="C10737">
            <v>4511</v>
          </cell>
        </row>
        <row r="10738">
          <cell r="C10738">
            <v>4521</v>
          </cell>
        </row>
        <row r="10739">
          <cell r="C10739">
            <v>4522</v>
          </cell>
        </row>
        <row r="10740">
          <cell r="C10740">
            <v>4523</v>
          </cell>
        </row>
        <row r="10741">
          <cell r="C10741">
            <v>4524</v>
          </cell>
        </row>
        <row r="10742">
          <cell r="C10742">
            <v>4531</v>
          </cell>
        </row>
        <row r="10743">
          <cell r="C10743">
            <v>4582</v>
          </cell>
        </row>
        <row r="10744">
          <cell r="C10744">
            <v>4611</v>
          </cell>
        </row>
        <row r="10745">
          <cell r="C10745">
            <v>4621</v>
          </cell>
        </row>
        <row r="10746">
          <cell r="C10746">
            <v>4622</v>
          </cell>
        </row>
        <row r="10747">
          <cell r="C10747">
            <v>4623</v>
          </cell>
        </row>
        <row r="10748">
          <cell r="C10748">
            <v>4631</v>
          </cell>
        </row>
        <row r="10749">
          <cell r="C10749">
            <v>4711</v>
          </cell>
        </row>
        <row r="10750">
          <cell r="C10750">
            <v>4713</v>
          </cell>
        </row>
        <row r="10751">
          <cell r="C10751">
            <v>4721</v>
          </cell>
        </row>
        <row r="10752">
          <cell r="C10752">
            <v>4722</v>
          </cell>
        </row>
        <row r="10753">
          <cell r="C10753">
            <v>4731</v>
          </cell>
        </row>
        <row r="10754">
          <cell r="C10754">
            <v>4892</v>
          </cell>
        </row>
        <row r="10755">
          <cell r="C10755">
            <v>4893</v>
          </cell>
        </row>
        <row r="10756">
          <cell r="C10756">
            <v>4911</v>
          </cell>
        </row>
        <row r="10757">
          <cell r="C10757">
            <v>5011</v>
          </cell>
        </row>
        <row r="10758">
          <cell r="C10758">
            <v>5013</v>
          </cell>
        </row>
        <row r="10759">
          <cell r="C10759">
            <v>5054</v>
          </cell>
        </row>
        <row r="10760">
          <cell r="C10760">
            <v>5055</v>
          </cell>
        </row>
        <row r="10761">
          <cell r="C10761">
            <v>5059</v>
          </cell>
        </row>
        <row r="10762">
          <cell r="C10762">
            <v>5111</v>
          </cell>
        </row>
        <row r="10763">
          <cell r="C10763">
            <v>5113</v>
          </cell>
        </row>
        <row r="10764">
          <cell r="C10764">
            <v>5117</v>
          </cell>
        </row>
        <row r="10765">
          <cell r="C10765">
            <v>5121</v>
          </cell>
        </row>
        <row r="10766">
          <cell r="C10766">
            <v>5122</v>
          </cell>
        </row>
        <row r="10767">
          <cell r="C10767">
            <v>5123</v>
          </cell>
        </row>
        <row r="10768">
          <cell r="C10768">
            <v>5124</v>
          </cell>
        </row>
        <row r="10769">
          <cell r="C10769">
            <v>5126</v>
          </cell>
        </row>
        <row r="10770">
          <cell r="C10770">
            <v>5127</v>
          </cell>
        </row>
        <row r="10771">
          <cell r="C10771">
            <v>5131</v>
          </cell>
        </row>
        <row r="10772">
          <cell r="C10772">
            <v>5132</v>
          </cell>
        </row>
        <row r="10773">
          <cell r="C10773">
            <v>5133</v>
          </cell>
        </row>
        <row r="10774">
          <cell r="C10774">
            <v>5181</v>
          </cell>
        </row>
        <row r="10775">
          <cell r="C10775">
            <v>5182</v>
          </cell>
        </row>
        <row r="10776">
          <cell r="C10776">
            <v>5183</v>
          </cell>
        </row>
        <row r="10777">
          <cell r="C10777">
            <v>5184</v>
          </cell>
        </row>
        <row r="10778">
          <cell r="C10778">
            <v>5186</v>
          </cell>
        </row>
        <row r="10779">
          <cell r="C10779">
            <v>5188</v>
          </cell>
        </row>
        <row r="10780">
          <cell r="C10780">
            <v>5211</v>
          </cell>
        </row>
        <row r="10781">
          <cell r="C10781">
            <v>5221</v>
          </cell>
        </row>
        <row r="10782">
          <cell r="C10782">
            <v>5222</v>
          </cell>
        </row>
        <row r="10783">
          <cell r="C10783">
            <v>5223</v>
          </cell>
        </row>
        <row r="10784">
          <cell r="C10784">
            <v>5231</v>
          </cell>
        </row>
        <row r="10785">
          <cell r="C10785">
            <v>5311</v>
          </cell>
        </row>
        <row r="10786">
          <cell r="C10786">
            <v>5313</v>
          </cell>
        </row>
        <row r="10787">
          <cell r="C10787">
            <v>5321</v>
          </cell>
        </row>
        <row r="10788">
          <cell r="C10788">
            <v>5322</v>
          </cell>
        </row>
        <row r="10789">
          <cell r="C10789">
            <v>5323</v>
          </cell>
        </row>
        <row r="10790">
          <cell r="C10790">
            <v>5324</v>
          </cell>
        </row>
        <row r="10791">
          <cell r="C10791">
            <v>5331</v>
          </cell>
        </row>
        <row r="10792">
          <cell r="C10792">
            <v>5382</v>
          </cell>
        </row>
        <row r="10793">
          <cell r="C10793">
            <v>5391</v>
          </cell>
        </row>
        <row r="10794">
          <cell r="C10794">
            <v>5394</v>
          </cell>
        </row>
        <row r="10795">
          <cell r="C10795">
            <v>5411</v>
          </cell>
        </row>
        <row r="10796">
          <cell r="C10796">
            <v>5413</v>
          </cell>
        </row>
        <row r="10797">
          <cell r="C10797">
            <v>5422</v>
          </cell>
        </row>
        <row r="10798">
          <cell r="C10798">
            <v>5431</v>
          </cell>
        </row>
        <row r="10799">
          <cell r="C10799">
            <v>5511</v>
          </cell>
        </row>
        <row r="10800">
          <cell r="C10800">
            <v>5512</v>
          </cell>
        </row>
        <row r="10801">
          <cell r="C10801">
            <v>5513</v>
          </cell>
        </row>
        <row r="10802">
          <cell r="C10802">
            <v>5517</v>
          </cell>
        </row>
        <row r="10803">
          <cell r="C10803">
            <v>5521</v>
          </cell>
        </row>
        <row r="10804">
          <cell r="C10804">
            <v>5522</v>
          </cell>
        </row>
        <row r="10805">
          <cell r="C10805">
            <v>5523</v>
          </cell>
        </row>
        <row r="10806">
          <cell r="C10806">
            <v>5524</v>
          </cell>
        </row>
        <row r="10807">
          <cell r="C10807">
            <v>5526</v>
          </cell>
        </row>
        <row r="10808">
          <cell r="C10808">
            <v>5527</v>
          </cell>
        </row>
        <row r="10809">
          <cell r="C10809">
            <v>5531</v>
          </cell>
        </row>
        <row r="10810">
          <cell r="C10810">
            <v>5532</v>
          </cell>
        </row>
        <row r="10811">
          <cell r="C10811">
            <v>5533</v>
          </cell>
        </row>
        <row r="10812">
          <cell r="C10812">
            <v>5551</v>
          </cell>
        </row>
        <row r="10813">
          <cell r="C10813">
            <v>5552</v>
          </cell>
        </row>
        <row r="10814">
          <cell r="C10814">
            <v>5553</v>
          </cell>
        </row>
        <row r="10815">
          <cell r="C10815">
            <v>5554</v>
          </cell>
        </row>
        <row r="10816">
          <cell r="C10816">
            <v>5555</v>
          </cell>
        </row>
        <row r="10817">
          <cell r="C10817">
            <v>5559</v>
          </cell>
        </row>
        <row r="10818">
          <cell r="C10818">
            <v>5581</v>
          </cell>
        </row>
        <row r="10819">
          <cell r="C10819">
            <v>5582</v>
          </cell>
        </row>
        <row r="10820">
          <cell r="C10820">
            <v>5583</v>
          </cell>
        </row>
        <row r="10821">
          <cell r="C10821">
            <v>5584</v>
          </cell>
        </row>
        <row r="10822">
          <cell r="C10822">
            <v>5586</v>
          </cell>
        </row>
        <row r="10823">
          <cell r="C10823">
            <v>5588</v>
          </cell>
        </row>
        <row r="10824">
          <cell r="C10824">
            <v>5711</v>
          </cell>
        </row>
        <row r="10825">
          <cell r="C10825">
            <v>5712</v>
          </cell>
        </row>
        <row r="10826">
          <cell r="C10826">
            <v>5713</v>
          </cell>
        </row>
        <row r="10827">
          <cell r="C10827">
            <v>5721</v>
          </cell>
        </row>
        <row r="10828">
          <cell r="C10828">
            <v>5722</v>
          </cell>
        </row>
        <row r="10829">
          <cell r="C10829">
            <v>5723</v>
          </cell>
        </row>
        <row r="10830">
          <cell r="C10830">
            <v>5724</v>
          </cell>
        </row>
        <row r="10831">
          <cell r="C10831">
            <v>5731</v>
          </cell>
        </row>
        <row r="10832">
          <cell r="C10832">
            <v>5732</v>
          </cell>
        </row>
        <row r="10833">
          <cell r="C10833">
            <v>5733</v>
          </cell>
        </row>
        <row r="10834">
          <cell r="C10834">
            <v>5754</v>
          </cell>
        </row>
        <row r="10835">
          <cell r="C10835">
            <v>5759</v>
          </cell>
        </row>
        <row r="10836">
          <cell r="C10836">
            <v>5782</v>
          </cell>
        </row>
        <row r="10837">
          <cell r="C10837">
            <v>5786</v>
          </cell>
        </row>
        <row r="10838">
          <cell r="C10838">
            <v>5788</v>
          </cell>
        </row>
        <row r="10839">
          <cell r="C10839">
            <v>5811</v>
          </cell>
        </row>
        <row r="10840">
          <cell r="C10840">
            <v>5821</v>
          </cell>
        </row>
        <row r="10841">
          <cell r="C10841">
            <v>5824</v>
          </cell>
        </row>
        <row r="10842">
          <cell r="C10842">
            <v>5831</v>
          </cell>
        </row>
        <row r="10843">
          <cell r="C10843">
            <v>5911</v>
          </cell>
        </row>
        <row r="10844">
          <cell r="C10844">
            <v>5921</v>
          </cell>
        </row>
        <row r="10845">
          <cell r="C10845">
            <v>5922</v>
          </cell>
        </row>
        <row r="10846">
          <cell r="C10846">
            <v>5924</v>
          </cell>
        </row>
        <row r="10847">
          <cell r="C10847">
            <v>5931</v>
          </cell>
        </row>
        <row r="10848">
          <cell r="C10848">
            <v>5982</v>
          </cell>
        </row>
        <row r="10849">
          <cell r="C10849">
            <v>6011</v>
          </cell>
        </row>
        <row r="10850">
          <cell r="C10850">
            <v>6013</v>
          </cell>
        </row>
        <row r="10851">
          <cell r="C10851">
            <v>6021</v>
          </cell>
        </row>
        <row r="10852">
          <cell r="C10852">
            <v>6022</v>
          </cell>
        </row>
        <row r="10853">
          <cell r="C10853">
            <v>6031</v>
          </cell>
        </row>
        <row r="10854">
          <cell r="C10854">
            <v>6060</v>
          </cell>
        </row>
        <row r="10855">
          <cell r="C10855">
            <v>6061</v>
          </cell>
        </row>
        <row r="10856">
          <cell r="C10856">
            <v>6062</v>
          </cell>
        </row>
        <row r="10857">
          <cell r="C10857">
            <v>6063</v>
          </cell>
        </row>
        <row r="10858">
          <cell r="C10858">
            <v>6070</v>
          </cell>
        </row>
        <row r="10859">
          <cell r="C10859">
            <v>6091</v>
          </cell>
        </row>
        <row r="10860">
          <cell r="C10860">
            <v>6121</v>
          </cell>
        </row>
        <row r="10861">
          <cell r="C10861">
            <v>6122</v>
          </cell>
        </row>
        <row r="10862">
          <cell r="C10862">
            <v>6131</v>
          </cell>
        </row>
        <row r="10863">
          <cell r="C10863">
            <v>6211</v>
          </cell>
        </row>
        <row r="10864">
          <cell r="C10864">
            <v>6360</v>
          </cell>
        </row>
        <row r="10865">
          <cell r="C10865">
            <v>6363</v>
          </cell>
        </row>
        <row r="10866">
          <cell r="C10866">
            <v>6370</v>
          </cell>
        </row>
        <row r="10867">
          <cell r="C10867">
            <v>6391</v>
          </cell>
        </row>
        <row r="10868">
          <cell r="C10868">
            <v>6451</v>
          </cell>
        </row>
        <row r="10869">
          <cell r="C10869">
            <v>6453</v>
          </cell>
        </row>
        <row r="10870">
          <cell r="C10870">
            <v>6511</v>
          </cell>
        </row>
        <row r="10871">
          <cell r="C10871">
            <v>6513</v>
          </cell>
        </row>
        <row r="10872">
          <cell r="C10872">
            <v>6521</v>
          </cell>
        </row>
        <row r="10873">
          <cell r="C10873">
            <v>6522</v>
          </cell>
        </row>
        <row r="10874">
          <cell r="C10874">
            <v>6523</v>
          </cell>
        </row>
        <row r="10875">
          <cell r="C10875">
            <v>6524</v>
          </cell>
        </row>
        <row r="10876">
          <cell r="C10876">
            <v>6531</v>
          </cell>
        </row>
        <row r="10877">
          <cell r="C10877">
            <v>6533</v>
          </cell>
        </row>
        <row r="10878">
          <cell r="C10878">
            <v>6551</v>
          </cell>
        </row>
        <row r="10879">
          <cell r="C10879">
            <v>6552</v>
          </cell>
        </row>
        <row r="10880">
          <cell r="C10880">
            <v>6583</v>
          </cell>
        </row>
        <row r="10881">
          <cell r="C10881">
            <v>6651</v>
          </cell>
        </row>
        <row r="10882">
          <cell r="C10882">
            <v>6652</v>
          </cell>
        </row>
        <row r="10883">
          <cell r="C10883">
            <v>6671</v>
          </cell>
        </row>
        <row r="10884">
          <cell r="C10884">
            <v>6672</v>
          </cell>
        </row>
        <row r="10885">
          <cell r="C10885">
            <v>6673</v>
          </cell>
        </row>
        <row r="10886">
          <cell r="C10886">
            <v>6675</v>
          </cell>
        </row>
        <row r="10887">
          <cell r="C10887">
            <v>6677</v>
          </cell>
        </row>
        <row r="10888">
          <cell r="C10888">
            <v>6678</v>
          </cell>
        </row>
        <row r="10889">
          <cell r="C10889">
            <v>6680</v>
          </cell>
        </row>
        <row r="10890">
          <cell r="C10890">
            <v>6681</v>
          </cell>
        </row>
        <row r="10891">
          <cell r="C10891">
            <v>6682</v>
          </cell>
        </row>
        <row r="10892">
          <cell r="C10892">
            <v>6687</v>
          </cell>
        </row>
        <row r="10893">
          <cell r="C10893">
            <v>6752</v>
          </cell>
        </row>
        <row r="10894">
          <cell r="C10894">
            <v>6760</v>
          </cell>
        </row>
        <row r="10895">
          <cell r="C10895">
            <v>6761</v>
          </cell>
        </row>
        <row r="10896">
          <cell r="C10896">
            <v>6762</v>
          </cell>
        </row>
        <row r="10897">
          <cell r="C10897">
            <v>6871</v>
          </cell>
        </row>
        <row r="10898">
          <cell r="C10898">
            <v>1311</v>
          </cell>
        </row>
        <row r="10899">
          <cell r="C10899">
            <v>1409</v>
          </cell>
        </row>
        <row r="10900">
          <cell r="C10900">
            <v>1511</v>
          </cell>
        </row>
        <row r="10901">
          <cell r="C10901">
            <v>1521</v>
          </cell>
        </row>
        <row r="10902">
          <cell r="C10902">
            <v>1522</v>
          </cell>
        </row>
        <row r="10903">
          <cell r="C10903">
            <v>1523</v>
          </cell>
        </row>
        <row r="10904">
          <cell r="C10904">
            <v>1531</v>
          </cell>
        </row>
        <row r="10905">
          <cell r="C10905">
            <v>1611</v>
          </cell>
        </row>
        <row r="10906">
          <cell r="C10906">
            <v>1621</v>
          </cell>
        </row>
        <row r="10907">
          <cell r="C10907">
            <v>1622</v>
          </cell>
        </row>
        <row r="10908">
          <cell r="C10908">
            <v>1623</v>
          </cell>
        </row>
        <row r="10909">
          <cell r="C10909">
            <v>1631</v>
          </cell>
        </row>
        <row r="10910">
          <cell r="C10910">
            <v>1811</v>
          </cell>
        </row>
        <row r="10911">
          <cell r="C10911">
            <v>1813</v>
          </cell>
        </row>
        <row r="10912">
          <cell r="C10912">
            <v>1821</v>
          </cell>
        </row>
        <row r="10913">
          <cell r="C10913">
            <v>1822</v>
          </cell>
        </row>
        <row r="10914">
          <cell r="C10914">
            <v>1824</v>
          </cell>
        </row>
        <row r="10915">
          <cell r="C10915">
            <v>1831</v>
          </cell>
        </row>
        <row r="10916">
          <cell r="C10916">
            <v>1911</v>
          </cell>
        </row>
        <row r="10917">
          <cell r="C10917">
            <v>1921</v>
          </cell>
        </row>
        <row r="10918">
          <cell r="C10918">
            <v>1922</v>
          </cell>
        </row>
        <row r="10919">
          <cell r="C10919">
            <v>1923</v>
          </cell>
        </row>
        <row r="10920">
          <cell r="C10920">
            <v>1931</v>
          </cell>
        </row>
        <row r="10921">
          <cell r="C10921">
            <v>2011</v>
          </cell>
        </row>
        <row r="10922">
          <cell r="C10922">
            <v>2021</v>
          </cell>
        </row>
        <row r="10923">
          <cell r="C10923">
            <v>2022</v>
          </cell>
        </row>
        <row r="10924">
          <cell r="C10924">
            <v>2023</v>
          </cell>
        </row>
        <row r="10925">
          <cell r="C10925">
            <v>2093</v>
          </cell>
        </row>
        <row r="10926">
          <cell r="C10926">
            <v>2111</v>
          </cell>
        </row>
        <row r="10927">
          <cell r="C10927">
            <v>2322</v>
          </cell>
        </row>
        <row r="10928">
          <cell r="C10928">
            <v>2511</v>
          </cell>
        </row>
        <row r="10929">
          <cell r="C10929">
            <v>2521</v>
          </cell>
        </row>
        <row r="10930">
          <cell r="C10930">
            <v>2522</v>
          </cell>
        </row>
        <row r="10931">
          <cell r="C10931">
            <v>2523</v>
          </cell>
        </row>
        <row r="10932">
          <cell r="C10932">
            <v>2524</v>
          </cell>
        </row>
        <row r="10933">
          <cell r="C10933">
            <v>2531</v>
          </cell>
        </row>
        <row r="10934">
          <cell r="C10934">
            <v>2582</v>
          </cell>
        </row>
        <row r="10935">
          <cell r="C10935">
            <v>2584</v>
          </cell>
        </row>
        <row r="10936">
          <cell r="C10936">
            <v>2951</v>
          </cell>
        </row>
        <row r="10937">
          <cell r="C10937">
            <v>2952</v>
          </cell>
        </row>
        <row r="10938">
          <cell r="C10938">
            <v>2981</v>
          </cell>
        </row>
        <row r="10939">
          <cell r="C10939">
            <v>2982</v>
          </cell>
        </row>
        <row r="10940">
          <cell r="C10940">
            <v>3011</v>
          </cell>
        </row>
        <row r="10941">
          <cell r="C10941">
            <v>3021</v>
          </cell>
        </row>
        <row r="10942">
          <cell r="C10942">
            <v>3022</v>
          </cell>
        </row>
        <row r="10943">
          <cell r="C10943">
            <v>3023</v>
          </cell>
        </row>
        <row r="10944">
          <cell r="C10944">
            <v>3024</v>
          </cell>
        </row>
        <row r="10945">
          <cell r="C10945">
            <v>3031</v>
          </cell>
        </row>
        <row r="10946">
          <cell r="C10946">
            <v>3082</v>
          </cell>
        </row>
        <row r="10947">
          <cell r="C10947">
            <v>3140</v>
          </cell>
        </row>
        <row r="10948">
          <cell r="C10948">
            <v>3141</v>
          </cell>
        </row>
        <row r="10949">
          <cell r="C10949">
            <v>3240</v>
          </cell>
        </row>
        <row r="10950">
          <cell r="C10950">
            <v>3411</v>
          </cell>
        </row>
        <row r="10951">
          <cell r="C10951">
            <v>3413</v>
          </cell>
        </row>
        <row r="10952">
          <cell r="C10952">
            <v>3421</v>
          </cell>
        </row>
        <row r="10953">
          <cell r="C10953">
            <v>3422</v>
          </cell>
        </row>
        <row r="10954">
          <cell r="C10954">
            <v>3423</v>
          </cell>
        </row>
        <row r="10955">
          <cell r="C10955">
            <v>3431</v>
          </cell>
        </row>
        <row r="10956">
          <cell r="C10956">
            <v>3451</v>
          </cell>
        </row>
        <row r="10957">
          <cell r="C10957">
            <v>3511</v>
          </cell>
        </row>
        <row r="10958">
          <cell r="C10958">
            <v>3522</v>
          </cell>
        </row>
        <row r="10959">
          <cell r="C10959">
            <v>3660</v>
          </cell>
        </row>
        <row r="10960">
          <cell r="C10960">
            <v>3760</v>
          </cell>
        </row>
        <row r="10961">
          <cell r="C10961">
            <v>3780</v>
          </cell>
        </row>
        <row r="10962">
          <cell r="C10962">
            <v>4023</v>
          </cell>
        </row>
        <row r="10963">
          <cell r="C10963">
            <v>4054</v>
          </cell>
        </row>
        <row r="10964">
          <cell r="C10964">
            <v>4140</v>
          </cell>
        </row>
        <row r="10965">
          <cell r="C10965">
            <v>4141</v>
          </cell>
        </row>
        <row r="10966">
          <cell r="C10966">
            <v>4160</v>
          </cell>
        </row>
        <row r="10967">
          <cell r="C10967">
            <v>4511</v>
          </cell>
        </row>
        <row r="10968">
          <cell r="C10968">
            <v>4521</v>
          </cell>
        </row>
        <row r="10969">
          <cell r="C10969">
            <v>4522</v>
          </cell>
        </row>
        <row r="10970">
          <cell r="C10970">
            <v>4523</v>
          </cell>
        </row>
        <row r="10971">
          <cell r="C10971">
            <v>4524</v>
          </cell>
        </row>
        <row r="10972">
          <cell r="C10972">
            <v>4531</v>
          </cell>
        </row>
        <row r="10973">
          <cell r="C10973">
            <v>4582</v>
          </cell>
        </row>
        <row r="10974">
          <cell r="C10974">
            <v>4611</v>
          </cell>
        </row>
        <row r="10975">
          <cell r="C10975">
            <v>4621</v>
          </cell>
        </row>
        <row r="10976">
          <cell r="C10976">
            <v>4622</v>
          </cell>
        </row>
        <row r="10977">
          <cell r="C10977">
            <v>4623</v>
          </cell>
        </row>
        <row r="10978">
          <cell r="C10978">
            <v>4631</v>
          </cell>
        </row>
        <row r="10979">
          <cell r="C10979">
            <v>4711</v>
          </cell>
        </row>
        <row r="10980">
          <cell r="C10980">
            <v>4713</v>
          </cell>
        </row>
        <row r="10981">
          <cell r="C10981">
            <v>4722</v>
          </cell>
        </row>
        <row r="10982">
          <cell r="C10982">
            <v>4893</v>
          </cell>
        </row>
        <row r="10983">
          <cell r="C10983">
            <v>5011</v>
          </cell>
        </row>
        <row r="10984">
          <cell r="C10984">
            <v>5013</v>
          </cell>
        </row>
        <row r="10985">
          <cell r="C10985">
            <v>5111</v>
          </cell>
        </row>
        <row r="10986">
          <cell r="C10986">
            <v>5113</v>
          </cell>
        </row>
        <row r="10987">
          <cell r="C10987">
            <v>5117</v>
          </cell>
        </row>
        <row r="10988">
          <cell r="C10988">
            <v>5121</v>
          </cell>
        </row>
        <row r="10989">
          <cell r="C10989">
            <v>5122</v>
          </cell>
        </row>
        <row r="10990">
          <cell r="C10990">
            <v>5123</v>
          </cell>
        </row>
        <row r="10991">
          <cell r="C10991">
            <v>5124</v>
          </cell>
        </row>
        <row r="10992">
          <cell r="C10992">
            <v>5131</v>
          </cell>
        </row>
        <row r="10993">
          <cell r="C10993">
            <v>5132</v>
          </cell>
        </row>
        <row r="10994">
          <cell r="C10994">
            <v>5133</v>
          </cell>
        </row>
        <row r="10995">
          <cell r="C10995">
            <v>5182</v>
          </cell>
        </row>
        <row r="10996">
          <cell r="C10996">
            <v>5223</v>
          </cell>
        </row>
        <row r="10997">
          <cell r="C10997">
            <v>5311</v>
          </cell>
        </row>
        <row r="10998">
          <cell r="C10998">
            <v>5313</v>
          </cell>
        </row>
        <row r="10999">
          <cell r="C10999">
            <v>5321</v>
          </cell>
        </row>
        <row r="11000">
          <cell r="C11000">
            <v>5322</v>
          </cell>
        </row>
        <row r="11001">
          <cell r="C11001">
            <v>5323</v>
          </cell>
        </row>
        <row r="11002">
          <cell r="C11002">
            <v>5324</v>
          </cell>
        </row>
        <row r="11003">
          <cell r="C11003">
            <v>5331</v>
          </cell>
        </row>
        <row r="11004">
          <cell r="C11004">
            <v>5382</v>
          </cell>
        </row>
        <row r="11005">
          <cell r="C11005">
            <v>5391</v>
          </cell>
        </row>
        <row r="11006">
          <cell r="C11006">
            <v>5394</v>
          </cell>
        </row>
        <row r="11007">
          <cell r="C11007">
            <v>5411</v>
          </cell>
        </row>
        <row r="11008">
          <cell r="C11008">
            <v>5413</v>
          </cell>
        </row>
        <row r="11009">
          <cell r="C11009">
            <v>5422</v>
          </cell>
        </row>
        <row r="11010">
          <cell r="C11010">
            <v>5431</v>
          </cell>
        </row>
        <row r="11011">
          <cell r="C11011">
            <v>5511</v>
          </cell>
        </row>
        <row r="11012">
          <cell r="C11012">
            <v>5512</v>
          </cell>
        </row>
        <row r="11013">
          <cell r="C11013">
            <v>5513</v>
          </cell>
        </row>
        <row r="11014">
          <cell r="C11014">
            <v>5521</v>
          </cell>
        </row>
        <row r="11015">
          <cell r="C11015">
            <v>5522</v>
          </cell>
        </row>
        <row r="11016">
          <cell r="C11016">
            <v>5523</v>
          </cell>
        </row>
        <row r="11017">
          <cell r="C11017">
            <v>5524</v>
          </cell>
        </row>
        <row r="11018">
          <cell r="C11018">
            <v>5531</v>
          </cell>
        </row>
        <row r="11019">
          <cell r="C11019">
            <v>5532</v>
          </cell>
        </row>
        <row r="11020">
          <cell r="C11020">
            <v>5533</v>
          </cell>
        </row>
        <row r="11021">
          <cell r="C11021">
            <v>5551</v>
          </cell>
        </row>
        <row r="11022">
          <cell r="C11022">
            <v>5582</v>
          </cell>
        </row>
        <row r="11023">
          <cell r="C11023">
            <v>5711</v>
          </cell>
        </row>
        <row r="11024">
          <cell r="C11024">
            <v>5712</v>
          </cell>
        </row>
        <row r="11025">
          <cell r="C11025">
            <v>5713</v>
          </cell>
        </row>
        <row r="11026">
          <cell r="C11026">
            <v>5721</v>
          </cell>
        </row>
        <row r="11027">
          <cell r="C11027">
            <v>5722</v>
          </cell>
        </row>
        <row r="11028">
          <cell r="C11028">
            <v>5723</v>
          </cell>
        </row>
        <row r="11029">
          <cell r="C11029">
            <v>5724</v>
          </cell>
        </row>
        <row r="11030">
          <cell r="C11030">
            <v>5727</v>
          </cell>
        </row>
        <row r="11031">
          <cell r="C11031">
            <v>5731</v>
          </cell>
        </row>
        <row r="11032">
          <cell r="C11032">
            <v>5733</v>
          </cell>
        </row>
        <row r="11033">
          <cell r="C11033">
            <v>5754</v>
          </cell>
        </row>
        <row r="11034">
          <cell r="C11034">
            <v>5759</v>
          </cell>
        </row>
        <row r="11035">
          <cell r="C11035">
            <v>5782</v>
          </cell>
        </row>
        <row r="11036">
          <cell r="C11036">
            <v>5821</v>
          </cell>
        </row>
        <row r="11037">
          <cell r="C11037">
            <v>5911</v>
          </cell>
        </row>
        <row r="11038">
          <cell r="C11038">
            <v>5921</v>
          </cell>
        </row>
        <row r="11039">
          <cell r="C11039">
            <v>5922</v>
          </cell>
        </row>
        <row r="11040">
          <cell r="C11040">
            <v>5924</v>
          </cell>
        </row>
        <row r="11041">
          <cell r="C11041">
            <v>5931</v>
          </cell>
        </row>
        <row r="11042">
          <cell r="C11042">
            <v>5982</v>
          </cell>
        </row>
        <row r="11043">
          <cell r="C11043">
            <v>6011</v>
          </cell>
        </row>
        <row r="11044">
          <cell r="C11044">
            <v>6013</v>
          </cell>
        </row>
        <row r="11045">
          <cell r="C11045">
            <v>6021</v>
          </cell>
        </row>
        <row r="11046">
          <cell r="C11046">
            <v>6022</v>
          </cell>
        </row>
        <row r="11047">
          <cell r="C11047">
            <v>6031</v>
          </cell>
        </row>
        <row r="11048">
          <cell r="C11048">
            <v>6060</v>
          </cell>
        </row>
        <row r="11049">
          <cell r="C11049">
            <v>6061</v>
          </cell>
        </row>
        <row r="11050">
          <cell r="C11050">
            <v>6062</v>
          </cell>
        </row>
        <row r="11051">
          <cell r="C11051">
            <v>6070</v>
          </cell>
        </row>
        <row r="11052">
          <cell r="C11052">
            <v>6360</v>
          </cell>
        </row>
        <row r="11053">
          <cell r="C11053">
            <v>6363</v>
          </cell>
        </row>
        <row r="11054">
          <cell r="C11054">
            <v>6511</v>
          </cell>
        </row>
        <row r="11055">
          <cell r="C11055">
            <v>6513</v>
          </cell>
        </row>
        <row r="11056">
          <cell r="C11056">
            <v>6521</v>
          </cell>
        </row>
        <row r="11057">
          <cell r="C11057">
            <v>6522</v>
          </cell>
        </row>
        <row r="11058">
          <cell r="C11058">
            <v>6523</v>
          </cell>
        </row>
        <row r="11059">
          <cell r="C11059">
            <v>6531</v>
          </cell>
        </row>
        <row r="11060">
          <cell r="C11060">
            <v>6551</v>
          </cell>
        </row>
        <row r="11061">
          <cell r="C11061">
            <v>6552</v>
          </cell>
        </row>
        <row r="11062">
          <cell r="C11062">
            <v>6672</v>
          </cell>
        </row>
        <row r="11063">
          <cell r="C11063">
            <v>6673</v>
          </cell>
        </row>
        <row r="11064">
          <cell r="C11064">
            <v>6681</v>
          </cell>
        </row>
        <row r="11065">
          <cell r="C11065">
            <v>6760</v>
          </cell>
        </row>
        <row r="11066">
          <cell r="C11066">
            <v>6761</v>
          </cell>
        </row>
        <row r="11067">
          <cell r="C11067">
            <v>6762</v>
          </cell>
        </row>
        <row r="11068">
          <cell r="C11068">
            <v>1511</v>
          </cell>
        </row>
        <row r="11069">
          <cell r="C11069">
            <v>1521</v>
          </cell>
        </row>
        <row r="11070">
          <cell r="C11070">
            <v>1522</v>
          </cell>
        </row>
        <row r="11071">
          <cell r="C11071">
            <v>1523</v>
          </cell>
        </row>
        <row r="11072">
          <cell r="C11072">
            <v>1524</v>
          </cell>
        </row>
        <row r="11073">
          <cell r="C11073">
            <v>1531</v>
          </cell>
        </row>
        <row r="11074">
          <cell r="C11074">
            <v>1560</v>
          </cell>
        </row>
        <row r="11075">
          <cell r="C11075">
            <v>1561</v>
          </cell>
        </row>
        <row r="11076">
          <cell r="C11076">
            <v>1611</v>
          </cell>
        </row>
        <row r="11077">
          <cell r="C11077">
            <v>1621</v>
          </cell>
        </row>
        <row r="11078">
          <cell r="C11078">
            <v>1622</v>
          </cell>
        </row>
        <row r="11079">
          <cell r="C11079">
            <v>1623</v>
          </cell>
        </row>
        <row r="11080">
          <cell r="C11080">
            <v>1631</v>
          </cell>
        </row>
        <row r="11081">
          <cell r="C11081">
            <v>1811</v>
          </cell>
        </row>
        <row r="11082">
          <cell r="C11082">
            <v>1813</v>
          </cell>
        </row>
        <row r="11083">
          <cell r="C11083">
            <v>1817</v>
          </cell>
        </row>
        <row r="11084">
          <cell r="C11084">
            <v>1821</v>
          </cell>
        </row>
        <row r="11085">
          <cell r="C11085">
            <v>1822</v>
          </cell>
        </row>
        <row r="11086">
          <cell r="C11086">
            <v>1823</v>
          </cell>
        </row>
        <row r="11087">
          <cell r="C11087">
            <v>1824</v>
          </cell>
        </row>
        <row r="11088">
          <cell r="C11088">
            <v>1831</v>
          </cell>
        </row>
        <row r="11089">
          <cell r="C11089">
            <v>1832</v>
          </cell>
        </row>
        <row r="11090">
          <cell r="C11090">
            <v>1882</v>
          </cell>
        </row>
        <row r="11091">
          <cell r="C11091">
            <v>1884</v>
          </cell>
        </row>
        <row r="11092">
          <cell r="C11092">
            <v>1911</v>
          </cell>
        </row>
        <row r="11093">
          <cell r="C11093">
            <v>1921</v>
          </cell>
        </row>
        <row r="11094">
          <cell r="C11094">
            <v>1922</v>
          </cell>
        </row>
        <row r="11095">
          <cell r="C11095">
            <v>1923</v>
          </cell>
        </row>
        <row r="11096">
          <cell r="C11096">
            <v>1931</v>
          </cell>
        </row>
        <row r="11097">
          <cell r="C11097">
            <v>2011</v>
          </cell>
        </row>
        <row r="11098">
          <cell r="C11098">
            <v>2021</v>
          </cell>
        </row>
        <row r="11099">
          <cell r="C11099">
            <v>2022</v>
          </cell>
        </row>
        <row r="11100">
          <cell r="C11100">
            <v>2023</v>
          </cell>
        </row>
        <row r="11101">
          <cell r="C11101">
            <v>2093</v>
          </cell>
        </row>
        <row r="11102">
          <cell r="C11102">
            <v>2221</v>
          </cell>
        </row>
        <row r="11103">
          <cell r="C11103">
            <v>2223</v>
          </cell>
        </row>
        <row r="11104">
          <cell r="C11104">
            <v>2231</v>
          </cell>
        </row>
        <row r="11105">
          <cell r="C11105">
            <v>2311</v>
          </cell>
        </row>
        <row r="11106">
          <cell r="C11106">
            <v>2321</v>
          </cell>
        </row>
        <row r="11107">
          <cell r="C11107">
            <v>2511</v>
          </cell>
        </row>
        <row r="11108">
          <cell r="C11108">
            <v>2521</v>
          </cell>
        </row>
        <row r="11109">
          <cell r="C11109">
            <v>2522</v>
          </cell>
        </row>
        <row r="11110">
          <cell r="C11110">
            <v>2523</v>
          </cell>
        </row>
        <row r="11111">
          <cell r="C11111">
            <v>2524</v>
          </cell>
        </row>
        <row r="11112">
          <cell r="C11112">
            <v>2531</v>
          </cell>
        </row>
        <row r="11113">
          <cell r="C11113">
            <v>2582</v>
          </cell>
        </row>
        <row r="11114">
          <cell r="C11114">
            <v>2611</v>
          </cell>
        </row>
        <row r="11115">
          <cell r="C11115">
            <v>2951</v>
          </cell>
        </row>
        <row r="11116">
          <cell r="C11116">
            <v>2952</v>
          </cell>
        </row>
        <row r="11117">
          <cell r="C11117">
            <v>2961</v>
          </cell>
        </row>
        <row r="11118">
          <cell r="C11118">
            <v>2962</v>
          </cell>
        </row>
        <row r="11119">
          <cell r="C11119">
            <v>2981</v>
          </cell>
        </row>
        <row r="11120">
          <cell r="C11120">
            <v>2982</v>
          </cell>
        </row>
        <row r="11121">
          <cell r="C11121">
            <v>3011</v>
          </cell>
        </row>
        <row r="11122">
          <cell r="C11122">
            <v>3021</v>
          </cell>
        </row>
        <row r="11123">
          <cell r="C11123">
            <v>3022</v>
          </cell>
        </row>
        <row r="11124">
          <cell r="C11124">
            <v>3023</v>
          </cell>
        </row>
        <row r="11125">
          <cell r="C11125">
            <v>3024</v>
          </cell>
        </row>
        <row r="11126">
          <cell r="C11126">
            <v>3026</v>
          </cell>
        </row>
        <row r="11127">
          <cell r="C11127">
            <v>3027</v>
          </cell>
        </row>
        <row r="11128">
          <cell r="C11128">
            <v>3031</v>
          </cell>
        </row>
        <row r="11129">
          <cell r="C11129">
            <v>3032</v>
          </cell>
        </row>
        <row r="11130">
          <cell r="C11130">
            <v>3042</v>
          </cell>
        </row>
        <row r="11131">
          <cell r="C11131">
            <v>3055</v>
          </cell>
        </row>
        <row r="11132">
          <cell r="C11132">
            <v>3081</v>
          </cell>
        </row>
        <row r="11133">
          <cell r="C11133">
            <v>3082</v>
          </cell>
        </row>
        <row r="11134">
          <cell r="C11134">
            <v>3084</v>
          </cell>
        </row>
        <row r="11135">
          <cell r="C11135">
            <v>3086</v>
          </cell>
        </row>
        <row r="11136">
          <cell r="C11136">
            <v>3088</v>
          </cell>
        </row>
        <row r="11137">
          <cell r="C11137">
            <v>3091</v>
          </cell>
        </row>
        <row r="11138">
          <cell r="C11138">
            <v>3094</v>
          </cell>
        </row>
        <row r="11139">
          <cell r="C11139">
            <v>3140</v>
          </cell>
        </row>
        <row r="11140">
          <cell r="C11140">
            <v>3141</v>
          </cell>
        </row>
        <row r="11141">
          <cell r="C11141">
            <v>3240</v>
          </cell>
        </row>
        <row r="11142">
          <cell r="C11142">
            <v>3241</v>
          </cell>
        </row>
        <row r="11143">
          <cell r="C11143">
            <v>3251</v>
          </cell>
        </row>
        <row r="11144">
          <cell r="C11144">
            <v>3252</v>
          </cell>
        </row>
        <row r="11145">
          <cell r="C11145">
            <v>3311</v>
          </cell>
        </row>
        <row r="11146">
          <cell r="C11146">
            <v>3391</v>
          </cell>
        </row>
        <row r="11147">
          <cell r="C11147">
            <v>3392</v>
          </cell>
        </row>
        <row r="11148">
          <cell r="C11148">
            <v>3411</v>
          </cell>
        </row>
        <row r="11149">
          <cell r="C11149">
            <v>3412</v>
          </cell>
        </row>
        <row r="11150">
          <cell r="C11150">
            <v>3413</v>
          </cell>
        </row>
        <row r="11151">
          <cell r="C11151">
            <v>3421</v>
          </cell>
        </row>
        <row r="11152">
          <cell r="C11152">
            <v>3422</v>
          </cell>
        </row>
        <row r="11153">
          <cell r="C11153">
            <v>3423</v>
          </cell>
        </row>
        <row r="11154">
          <cell r="C11154">
            <v>3431</v>
          </cell>
        </row>
        <row r="11155">
          <cell r="C11155">
            <v>3451</v>
          </cell>
        </row>
        <row r="11156">
          <cell r="C11156">
            <v>3493</v>
          </cell>
        </row>
        <row r="11157">
          <cell r="C11157">
            <v>3511</v>
          </cell>
        </row>
        <row r="11158">
          <cell r="C11158">
            <v>3522</v>
          </cell>
        </row>
        <row r="11159">
          <cell r="C11159">
            <v>3660</v>
          </cell>
        </row>
        <row r="11160">
          <cell r="C11160">
            <v>3760</v>
          </cell>
        </row>
        <row r="11161">
          <cell r="C11161">
            <v>3761</v>
          </cell>
        </row>
        <row r="11162">
          <cell r="C11162">
            <v>3762</v>
          </cell>
        </row>
        <row r="11163">
          <cell r="C11163">
            <v>3763</v>
          </cell>
        </row>
        <row r="11164">
          <cell r="C11164">
            <v>3764</v>
          </cell>
        </row>
        <row r="11165">
          <cell r="C11165">
            <v>3780</v>
          </cell>
        </row>
        <row r="11166">
          <cell r="C11166">
            <v>3792</v>
          </cell>
        </row>
        <row r="11167">
          <cell r="C11167">
            <v>3793</v>
          </cell>
        </row>
        <row r="11168">
          <cell r="C11168">
            <v>3893</v>
          </cell>
        </row>
        <row r="11169">
          <cell r="C11169">
            <v>4011</v>
          </cell>
        </row>
        <row r="11170">
          <cell r="C11170">
            <v>4013</v>
          </cell>
        </row>
        <row r="11171">
          <cell r="C11171">
            <v>4022</v>
          </cell>
        </row>
        <row r="11172">
          <cell r="C11172">
            <v>4023</v>
          </cell>
        </row>
        <row r="11173">
          <cell r="C11173">
            <v>4054</v>
          </cell>
        </row>
        <row r="11174">
          <cell r="C11174">
            <v>4140</v>
          </cell>
        </row>
        <row r="11175">
          <cell r="C11175">
            <v>4141</v>
          </cell>
        </row>
        <row r="11176">
          <cell r="C11176">
            <v>4160</v>
          </cell>
        </row>
        <row r="11177">
          <cell r="C11177">
            <v>4260</v>
          </cell>
        </row>
        <row r="11178">
          <cell r="C11178">
            <v>4261</v>
          </cell>
        </row>
        <row r="11179">
          <cell r="C11179">
            <v>4262</v>
          </cell>
        </row>
        <row r="11180">
          <cell r="C11180">
            <v>4311</v>
          </cell>
        </row>
        <row r="11181">
          <cell r="C11181">
            <v>4360</v>
          </cell>
        </row>
        <row r="11182">
          <cell r="C11182">
            <v>4361</v>
          </cell>
        </row>
        <row r="11183">
          <cell r="C11183">
            <v>4362</v>
          </cell>
        </row>
        <row r="11184">
          <cell r="C11184">
            <v>4364</v>
          </cell>
        </row>
        <row r="11185">
          <cell r="C11185">
            <v>4411</v>
          </cell>
        </row>
        <row r="11186">
          <cell r="C11186">
            <v>4511</v>
          </cell>
        </row>
        <row r="11187">
          <cell r="C11187">
            <v>4521</v>
          </cell>
        </row>
        <row r="11188">
          <cell r="C11188">
            <v>4522</v>
          </cell>
        </row>
        <row r="11189">
          <cell r="C11189">
            <v>4523</v>
          </cell>
        </row>
        <row r="11190">
          <cell r="C11190">
            <v>4531</v>
          </cell>
        </row>
        <row r="11191">
          <cell r="C11191">
            <v>4582</v>
          </cell>
        </row>
        <row r="11192">
          <cell r="C11192">
            <v>4611</v>
          </cell>
        </row>
        <row r="11193">
          <cell r="C11193">
            <v>4621</v>
          </cell>
        </row>
        <row r="11194">
          <cell r="C11194">
            <v>4622</v>
          </cell>
        </row>
        <row r="11195">
          <cell r="C11195">
            <v>4623</v>
          </cell>
        </row>
        <row r="11196">
          <cell r="C11196">
            <v>4631</v>
          </cell>
        </row>
        <row r="11197">
          <cell r="C11197">
            <v>4711</v>
          </cell>
        </row>
        <row r="11198">
          <cell r="C11198">
            <v>4713</v>
          </cell>
        </row>
        <row r="11199">
          <cell r="C11199">
            <v>4721</v>
          </cell>
        </row>
        <row r="11200">
          <cell r="C11200">
            <v>4722</v>
          </cell>
        </row>
        <row r="11201">
          <cell r="C11201">
            <v>4731</v>
          </cell>
        </row>
        <row r="11202">
          <cell r="C11202">
            <v>4892</v>
          </cell>
        </row>
        <row r="11203">
          <cell r="C11203">
            <v>4893</v>
          </cell>
        </row>
        <row r="11204">
          <cell r="C11204">
            <v>4911</v>
          </cell>
        </row>
        <row r="11205">
          <cell r="C11205">
            <v>5011</v>
          </cell>
        </row>
        <row r="11206">
          <cell r="C11206">
            <v>5013</v>
          </cell>
        </row>
        <row r="11207">
          <cell r="C11207">
            <v>5022</v>
          </cell>
        </row>
        <row r="11208">
          <cell r="C11208">
            <v>5054</v>
          </cell>
        </row>
        <row r="11209">
          <cell r="C11209">
            <v>5055</v>
          </cell>
        </row>
        <row r="11210">
          <cell r="C11210">
            <v>5059</v>
          </cell>
        </row>
        <row r="11211">
          <cell r="C11211">
            <v>5111</v>
          </cell>
        </row>
        <row r="11212">
          <cell r="C11212">
            <v>5113</v>
          </cell>
        </row>
        <row r="11213">
          <cell r="C11213">
            <v>5121</v>
          </cell>
        </row>
        <row r="11214">
          <cell r="C11214">
            <v>5122</v>
          </cell>
        </row>
        <row r="11215">
          <cell r="C11215">
            <v>5123</v>
          </cell>
        </row>
        <row r="11216">
          <cell r="C11216">
            <v>5124</v>
          </cell>
        </row>
        <row r="11217">
          <cell r="C11217">
            <v>5126</v>
          </cell>
        </row>
        <row r="11218">
          <cell r="C11218">
            <v>5131</v>
          </cell>
        </row>
        <row r="11219">
          <cell r="C11219">
            <v>5132</v>
          </cell>
        </row>
        <row r="11220">
          <cell r="C11220">
            <v>5133</v>
          </cell>
        </row>
        <row r="11221">
          <cell r="C11221">
            <v>5181</v>
          </cell>
        </row>
        <row r="11222">
          <cell r="C11222">
            <v>5182</v>
          </cell>
        </row>
        <row r="11223">
          <cell r="C11223">
            <v>5183</v>
          </cell>
        </row>
        <row r="11224">
          <cell r="C11224">
            <v>5184</v>
          </cell>
        </row>
        <row r="11225">
          <cell r="C11225">
            <v>5186</v>
          </cell>
        </row>
        <row r="11226">
          <cell r="C11226">
            <v>5188</v>
          </cell>
        </row>
        <row r="11227">
          <cell r="C11227">
            <v>5211</v>
          </cell>
        </row>
        <row r="11228">
          <cell r="C11228">
            <v>5221</v>
          </cell>
        </row>
        <row r="11229">
          <cell r="C11229">
            <v>5222</v>
          </cell>
        </row>
        <row r="11230">
          <cell r="C11230">
            <v>5223</v>
          </cell>
        </row>
        <row r="11231">
          <cell r="C11231">
            <v>5231</v>
          </cell>
        </row>
        <row r="11232">
          <cell r="C11232">
            <v>5311</v>
          </cell>
        </row>
        <row r="11233">
          <cell r="C11233">
            <v>5313</v>
          </cell>
        </row>
        <row r="11234">
          <cell r="C11234">
            <v>5321</v>
          </cell>
        </row>
        <row r="11235">
          <cell r="C11235">
            <v>5322</v>
          </cell>
        </row>
        <row r="11236">
          <cell r="C11236">
            <v>5323</v>
          </cell>
        </row>
        <row r="11237">
          <cell r="C11237">
            <v>5324</v>
          </cell>
        </row>
        <row r="11238">
          <cell r="C11238">
            <v>5331</v>
          </cell>
        </row>
        <row r="11239">
          <cell r="C11239">
            <v>5382</v>
          </cell>
        </row>
        <row r="11240">
          <cell r="C11240">
            <v>5391</v>
          </cell>
        </row>
        <row r="11241">
          <cell r="C11241">
            <v>5394</v>
          </cell>
        </row>
        <row r="11242">
          <cell r="C11242">
            <v>5411</v>
          </cell>
        </row>
        <row r="11243">
          <cell r="C11243">
            <v>5413</v>
          </cell>
        </row>
        <row r="11244">
          <cell r="C11244">
            <v>5421</v>
          </cell>
        </row>
        <row r="11245">
          <cell r="C11245">
            <v>5422</v>
          </cell>
        </row>
        <row r="11246">
          <cell r="C11246">
            <v>5424</v>
          </cell>
        </row>
        <row r="11247">
          <cell r="C11247">
            <v>5431</v>
          </cell>
        </row>
        <row r="11248">
          <cell r="C11248">
            <v>5511</v>
          </cell>
        </row>
        <row r="11249">
          <cell r="C11249">
            <v>5512</v>
          </cell>
        </row>
        <row r="11250">
          <cell r="C11250">
            <v>5513</v>
          </cell>
        </row>
        <row r="11251">
          <cell r="C11251">
            <v>5517</v>
          </cell>
        </row>
        <row r="11252">
          <cell r="C11252">
            <v>5521</v>
          </cell>
        </row>
        <row r="11253">
          <cell r="C11253">
            <v>5522</v>
          </cell>
        </row>
        <row r="11254">
          <cell r="C11254">
            <v>5523</v>
          </cell>
        </row>
        <row r="11255">
          <cell r="C11255">
            <v>5524</v>
          </cell>
        </row>
        <row r="11256">
          <cell r="C11256">
            <v>5526</v>
          </cell>
        </row>
        <row r="11257">
          <cell r="C11257">
            <v>5527</v>
          </cell>
        </row>
        <row r="11258">
          <cell r="C11258">
            <v>5531</v>
          </cell>
        </row>
        <row r="11259">
          <cell r="C11259">
            <v>5532</v>
          </cell>
        </row>
        <row r="11260">
          <cell r="C11260">
            <v>5533</v>
          </cell>
        </row>
        <row r="11261">
          <cell r="C11261">
            <v>5551</v>
          </cell>
        </row>
        <row r="11262">
          <cell r="C11262">
            <v>5552</v>
          </cell>
        </row>
        <row r="11263">
          <cell r="C11263">
            <v>5553</v>
          </cell>
        </row>
        <row r="11264">
          <cell r="C11264">
            <v>5554</v>
          </cell>
        </row>
        <row r="11265">
          <cell r="C11265">
            <v>5555</v>
          </cell>
        </row>
        <row r="11266">
          <cell r="C11266">
            <v>5559</v>
          </cell>
        </row>
        <row r="11267">
          <cell r="C11267">
            <v>5581</v>
          </cell>
        </row>
        <row r="11268">
          <cell r="C11268">
            <v>5582</v>
          </cell>
        </row>
        <row r="11269">
          <cell r="C11269">
            <v>5583</v>
          </cell>
        </row>
        <row r="11270">
          <cell r="C11270">
            <v>5584</v>
          </cell>
        </row>
        <row r="11271">
          <cell r="C11271">
            <v>5586</v>
          </cell>
        </row>
        <row r="11272">
          <cell r="C11272">
            <v>5611</v>
          </cell>
        </row>
        <row r="11273">
          <cell r="C11273">
            <v>5621</v>
          </cell>
        </row>
        <row r="11274">
          <cell r="C11274">
            <v>5711</v>
          </cell>
        </row>
        <row r="11275">
          <cell r="C11275">
            <v>5712</v>
          </cell>
        </row>
        <row r="11276">
          <cell r="C11276">
            <v>5713</v>
          </cell>
        </row>
        <row r="11277">
          <cell r="C11277">
            <v>5717</v>
          </cell>
        </row>
        <row r="11278">
          <cell r="C11278">
            <v>5721</v>
          </cell>
        </row>
        <row r="11279">
          <cell r="C11279">
            <v>5722</v>
          </cell>
        </row>
        <row r="11280">
          <cell r="C11280">
            <v>5723</v>
          </cell>
        </row>
        <row r="11281">
          <cell r="C11281">
            <v>5724</v>
          </cell>
        </row>
        <row r="11282">
          <cell r="C11282">
            <v>5731</v>
          </cell>
        </row>
        <row r="11283">
          <cell r="C11283">
            <v>5732</v>
          </cell>
        </row>
        <row r="11284">
          <cell r="C11284">
            <v>5733</v>
          </cell>
        </row>
        <row r="11285">
          <cell r="C11285">
            <v>5751</v>
          </cell>
        </row>
        <row r="11286">
          <cell r="C11286">
            <v>5753</v>
          </cell>
        </row>
        <row r="11287">
          <cell r="C11287">
            <v>5754</v>
          </cell>
        </row>
        <row r="11288">
          <cell r="C11288">
            <v>5755</v>
          </cell>
        </row>
        <row r="11289">
          <cell r="C11289">
            <v>5759</v>
          </cell>
        </row>
        <row r="11290">
          <cell r="C11290">
            <v>5782</v>
          </cell>
        </row>
        <row r="11291">
          <cell r="C11291">
            <v>5783</v>
          </cell>
        </row>
        <row r="11292">
          <cell r="C11292">
            <v>5786</v>
          </cell>
        </row>
        <row r="11293">
          <cell r="C11293">
            <v>5788</v>
          </cell>
        </row>
        <row r="11294">
          <cell r="C11294">
            <v>5811</v>
          </cell>
        </row>
        <row r="11295">
          <cell r="C11295">
            <v>5824</v>
          </cell>
        </row>
        <row r="11296">
          <cell r="C11296">
            <v>5911</v>
          </cell>
        </row>
        <row r="11297">
          <cell r="C11297">
            <v>5921</v>
          </cell>
        </row>
        <row r="11298">
          <cell r="C11298">
            <v>5922</v>
          </cell>
        </row>
        <row r="11299">
          <cell r="C11299">
            <v>5923</v>
          </cell>
        </row>
        <row r="11300">
          <cell r="C11300">
            <v>5924</v>
          </cell>
        </row>
        <row r="11301">
          <cell r="C11301">
            <v>5931</v>
          </cell>
        </row>
        <row r="11302">
          <cell r="C11302">
            <v>5982</v>
          </cell>
        </row>
        <row r="11303">
          <cell r="C11303">
            <v>6011</v>
          </cell>
        </row>
        <row r="11304">
          <cell r="C11304">
            <v>6013</v>
          </cell>
        </row>
        <row r="11305">
          <cell r="C11305">
            <v>6021</v>
          </cell>
        </row>
        <row r="11306">
          <cell r="C11306">
            <v>6022</v>
          </cell>
        </row>
        <row r="11307">
          <cell r="C11307">
            <v>6031</v>
          </cell>
        </row>
        <row r="11308">
          <cell r="C11308">
            <v>6060</v>
          </cell>
        </row>
        <row r="11309">
          <cell r="C11309">
            <v>6061</v>
          </cell>
        </row>
        <row r="11310">
          <cell r="C11310">
            <v>6062</v>
          </cell>
        </row>
        <row r="11311">
          <cell r="C11311">
            <v>6063</v>
          </cell>
        </row>
        <row r="11312">
          <cell r="C11312">
            <v>6070</v>
          </cell>
        </row>
        <row r="11313">
          <cell r="C11313">
            <v>6091</v>
          </cell>
        </row>
        <row r="11314">
          <cell r="C11314">
            <v>6111</v>
          </cell>
        </row>
        <row r="11315">
          <cell r="C11315">
            <v>6211</v>
          </cell>
        </row>
        <row r="11316">
          <cell r="C11316">
            <v>6360</v>
          </cell>
        </row>
        <row r="11317">
          <cell r="C11317">
            <v>6363</v>
          </cell>
        </row>
        <row r="11318">
          <cell r="C11318">
            <v>6370</v>
          </cell>
        </row>
        <row r="11319">
          <cell r="C11319">
            <v>6391</v>
          </cell>
        </row>
        <row r="11320">
          <cell r="C11320">
            <v>6451</v>
          </cell>
        </row>
        <row r="11321">
          <cell r="C11321">
            <v>6453</v>
          </cell>
        </row>
        <row r="11322">
          <cell r="C11322">
            <v>6454</v>
          </cell>
        </row>
        <row r="11323">
          <cell r="C11323">
            <v>6511</v>
          </cell>
        </row>
        <row r="11324">
          <cell r="C11324">
            <v>6513</v>
          </cell>
        </row>
        <row r="11325">
          <cell r="C11325">
            <v>6521</v>
          </cell>
        </row>
        <row r="11326">
          <cell r="C11326">
            <v>6522</v>
          </cell>
        </row>
        <row r="11327">
          <cell r="C11327">
            <v>6523</v>
          </cell>
        </row>
        <row r="11328">
          <cell r="C11328">
            <v>6531</v>
          </cell>
        </row>
        <row r="11329">
          <cell r="C11329">
            <v>6551</v>
          </cell>
        </row>
        <row r="11330">
          <cell r="C11330">
            <v>6552</v>
          </cell>
        </row>
        <row r="11331">
          <cell r="C11331">
            <v>6651</v>
          </cell>
        </row>
        <row r="11332">
          <cell r="C11332">
            <v>6671</v>
          </cell>
        </row>
        <row r="11333">
          <cell r="C11333">
            <v>6672</v>
          </cell>
        </row>
        <row r="11334">
          <cell r="C11334">
            <v>6675</v>
          </cell>
        </row>
        <row r="11335">
          <cell r="C11335">
            <v>6676</v>
          </cell>
        </row>
        <row r="11336">
          <cell r="C11336">
            <v>6677</v>
          </cell>
        </row>
        <row r="11337">
          <cell r="C11337">
            <v>6678</v>
          </cell>
        </row>
        <row r="11338">
          <cell r="C11338">
            <v>6679</v>
          </cell>
        </row>
        <row r="11339">
          <cell r="C11339">
            <v>6680</v>
          </cell>
        </row>
        <row r="11340">
          <cell r="C11340">
            <v>6681</v>
          </cell>
        </row>
        <row r="11341">
          <cell r="C11341">
            <v>6682</v>
          </cell>
        </row>
        <row r="11342">
          <cell r="C11342">
            <v>6692</v>
          </cell>
        </row>
        <row r="11343">
          <cell r="C11343">
            <v>6693</v>
          </cell>
        </row>
        <row r="11344">
          <cell r="C11344">
            <v>6760</v>
          </cell>
        </row>
        <row r="11345">
          <cell r="C11345">
            <v>6761</v>
          </cell>
        </row>
        <row r="11346">
          <cell r="C11346">
            <v>6762</v>
          </cell>
        </row>
        <row r="11347">
          <cell r="C11347">
            <v>1111</v>
          </cell>
        </row>
        <row r="11348">
          <cell r="C11348">
            <v>1121</v>
          </cell>
        </row>
        <row r="11349">
          <cell r="C11349">
            <v>1122</v>
          </cell>
        </row>
        <row r="11350">
          <cell r="C11350">
            <v>1123</v>
          </cell>
        </row>
        <row r="11351">
          <cell r="C11351">
            <v>1131</v>
          </cell>
        </row>
        <row r="11352">
          <cell r="C11352">
            <v>1211</v>
          </cell>
        </row>
        <row r="11353">
          <cell r="C11353">
            <v>1221</v>
          </cell>
        </row>
        <row r="11354">
          <cell r="C11354">
            <v>1222</v>
          </cell>
        </row>
        <row r="11355">
          <cell r="C11355">
            <v>1223</v>
          </cell>
        </row>
        <row r="11356">
          <cell r="C11356">
            <v>1231</v>
          </cell>
        </row>
        <row r="11357">
          <cell r="C11357">
            <v>1409</v>
          </cell>
        </row>
        <row r="11358">
          <cell r="C11358">
            <v>1511</v>
          </cell>
        </row>
        <row r="11359">
          <cell r="C11359">
            <v>1521</v>
          </cell>
        </row>
        <row r="11360">
          <cell r="C11360">
            <v>1522</v>
          </cell>
        </row>
        <row r="11361">
          <cell r="C11361">
            <v>1523</v>
          </cell>
        </row>
        <row r="11362">
          <cell r="C11362">
            <v>1524</v>
          </cell>
        </row>
        <row r="11363">
          <cell r="C11363">
            <v>1531</v>
          </cell>
        </row>
        <row r="11364">
          <cell r="C11364">
            <v>1560</v>
          </cell>
        </row>
        <row r="11365">
          <cell r="C11365">
            <v>1561</v>
          </cell>
        </row>
        <row r="11366">
          <cell r="C11366">
            <v>1611</v>
          </cell>
        </row>
        <row r="11367">
          <cell r="C11367">
            <v>1621</v>
          </cell>
        </row>
        <row r="11368">
          <cell r="C11368">
            <v>1622</v>
          </cell>
        </row>
        <row r="11369">
          <cell r="C11369">
            <v>1623</v>
          </cell>
        </row>
        <row r="11370">
          <cell r="C11370">
            <v>1631</v>
          </cell>
        </row>
        <row r="11371">
          <cell r="C11371">
            <v>1811</v>
          </cell>
        </row>
        <row r="11372">
          <cell r="C11372">
            <v>1813</v>
          </cell>
        </row>
        <row r="11373">
          <cell r="C11373">
            <v>1817</v>
          </cell>
        </row>
        <row r="11374">
          <cell r="C11374">
            <v>1821</v>
          </cell>
        </row>
        <row r="11375">
          <cell r="C11375">
            <v>1822</v>
          </cell>
        </row>
        <row r="11376">
          <cell r="C11376">
            <v>1823</v>
          </cell>
        </row>
        <row r="11377">
          <cell r="C11377">
            <v>1824</v>
          </cell>
        </row>
        <row r="11378">
          <cell r="C11378">
            <v>1831</v>
          </cell>
        </row>
        <row r="11379">
          <cell r="C11379">
            <v>1832</v>
          </cell>
        </row>
        <row r="11380">
          <cell r="C11380">
            <v>1882</v>
          </cell>
        </row>
        <row r="11381">
          <cell r="C11381">
            <v>1884</v>
          </cell>
        </row>
        <row r="11382">
          <cell r="C11382">
            <v>1911</v>
          </cell>
        </row>
        <row r="11383">
          <cell r="C11383">
            <v>1921</v>
          </cell>
        </row>
        <row r="11384">
          <cell r="C11384">
            <v>1922</v>
          </cell>
        </row>
        <row r="11385">
          <cell r="C11385">
            <v>1923</v>
          </cell>
        </row>
        <row r="11386">
          <cell r="C11386">
            <v>1931</v>
          </cell>
        </row>
        <row r="11387">
          <cell r="C11387">
            <v>2011</v>
          </cell>
        </row>
        <row r="11388">
          <cell r="C11388">
            <v>2093</v>
          </cell>
        </row>
        <row r="11389">
          <cell r="C11389">
            <v>2111</v>
          </cell>
        </row>
        <row r="11390">
          <cell r="C11390">
            <v>2211</v>
          </cell>
        </row>
        <row r="11391">
          <cell r="C11391">
            <v>2511</v>
          </cell>
        </row>
        <row r="11392">
          <cell r="C11392">
            <v>2521</v>
          </cell>
        </row>
        <row r="11393">
          <cell r="C11393">
            <v>2522</v>
          </cell>
        </row>
        <row r="11394">
          <cell r="C11394">
            <v>2523</v>
          </cell>
        </row>
        <row r="11395">
          <cell r="C11395">
            <v>2531</v>
          </cell>
        </row>
        <row r="11396">
          <cell r="C11396">
            <v>2582</v>
          </cell>
        </row>
        <row r="11397">
          <cell r="C11397">
            <v>2951</v>
          </cell>
        </row>
        <row r="11398">
          <cell r="C11398">
            <v>2952</v>
          </cell>
        </row>
        <row r="11399">
          <cell r="C11399">
            <v>2962</v>
          </cell>
        </row>
        <row r="11400">
          <cell r="C11400">
            <v>3011</v>
          </cell>
        </row>
        <row r="11401">
          <cell r="C11401">
            <v>3021</v>
          </cell>
        </row>
        <row r="11402">
          <cell r="C11402">
            <v>3022</v>
          </cell>
        </row>
        <row r="11403">
          <cell r="C11403">
            <v>3023</v>
          </cell>
        </row>
        <row r="11404">
          <cell r="C11404">
            <v>3024</v>
          </cell>
        </row>
        <row r="11405">
          <cell r="C11405">
            <v>3026</v>
          </cell>
        </row>
        <row r="11406">
          <cell r="C11406">
            <v>3027</v>
          </cell>
        </row>
        <row r="11407">
          <cell r="C11407">
            <v>3031</v>
          </cell>
        </row>
        <row r="11408">
          <cell r="C11408">
            <v>3032</v>
          </cell>
        </row>
        <row r="11409">
          <cell r="C11409">
            <v>3042</v>
          </cell>
        </row>
        <row r="11410">
          <cell r="C11410">
            <v>3054</v>
          </cell>
        </row>
        <row r="11411">
          <cell r="C11411">
            <v>3055</v>
          </cell>
        </row>
        <row r="11412">
          <cell r="C11412">
            <v>3081</v>
          </cell>
        </row>
        <row r="11413">
          <cell r="C11413">
            <v>3082</v>
          </cell>
        </row>
        <row r="11414">
          <cell r="C11414">
            <v>3083</v>
          </cell>
        </row>
        <row r="11415">
          <cell r="C11415">
            <v>3084</v>
          </cell>
        </row>
        <row r="11416">
          <cell r="C11416">
            <v>3086</v>
          </cell>
        </row>
        <row r="11417">
          <cell r="C11417">
            <v>3088</v>
          </cell>
        </row>
        <row r="11418">
          <cell r="C11418">
            <v>3140</v>
          </cell>
        </row>
        <row r="11419">
          <cell r="C11419">
            <v>3141</v>
          </cell>
        </row>
        <row r="11420">
          <cell r="C11420">
            <v>3240</v>
          </cell>
        </row>
        <row r="11421">
          <cell r="C11421">
            <v>3251</v>
          </cell>
        </row>
        <row r="11422">
          <cell r="C11422">
            <v>3252</v>
          </cell>
        </row>
        <row r="11423">
          <cell r="C11423">
            <v>3391</v>
          </cell>
        </row>
        <row r="11424">
          <cell r="C11424">
            <v>3392</v>
          </cell>
        </row>
        <row r="11425">
          <cell r="C11425">
            <v>3411</v>
          </cell>
        </row>
        <row r="11426">
          <cell r="C11426">
            <v>3421</v>
          </cell>
        </row>
        <row r="11427">
          <cell r="C11427">
            <v>3422</v>
          </cell>
        </row>
        <row r="11428">
          <cell r="C11428">
            <v>3423</v>
          </cell>
        </row>
        <row r="11429">
          <cell r="C11429">
            <v>3431</v>
          </cell>
        </row>
        <row r="11430">
          <cell r="C11430">
            <v>3511</v>
          </cell>
        </row>
        <row r="11431">
          <cell r="C11431">
            <v>3522</v>
          </cell>
        </row>
        <row r="11432">
          <cell r="C11432">
            <v>3660</v>
          </cell>
        </row>
        <row r="11433">
          <cell r="C11433">
            <v>3760</v>
          </cell>
        </row>
        <row r="11434">
          <cell r="C11434">
            <v>3761</v>
          </cell>
        </row>
        <row r="11435">
          <cell r="C11435">
            <v>3762</v>
          </cell>
        </row>
        <row r="11436">
          <cell r="C11436">
            <v>3763</v>
          </cell>
        </row>
        <row r="11437">
          <cell r="C11437">
            <v>3764</v>
          </cell>
        </row>
        <row r="11438">
          <cell r="C11438">
            <v>3780</v>
          </cell>
        </row>
        <row r="11439">
          <cell r="C11439">
            <v>3792</v>
          </cell>
        </row>
        <row r="11440">
          <cell r="C11440">
            <v>3793</v>
          </cell>
        </row>
        <row r="11441">
          <cell r="C11441">
            <v>4011</v>
          </cell>
        </row>
        <row r="11442">
          <cell r="C11442">
            <v>4022</v>
          </cell>
        </row>
        <row r="11443">
          <cell r="C11443">
            <v>4023</v>
          </cell>
        </row>
        <row r="11444">
          <cell r="C11444">
            <v>4059</v>
          </cell>
        </row>
        <row r="11445">
          <cell r="C11445">
            <v>4140</v>
          </cell>
        </row>
        <row r="11446">
          <cell r="C11446">
            <v>4141</v>
          </cell>
        </row>
        <row r="11447">
          <cell r="C11447">
            <v>4160</v>
          </cell>
        </row>
        <row r="11448">
          <cell r="C11448">
            <v>4161</v>
          </cell>
        </row>
        <row r="11449">
          <cell r="C11449">
            <v>4260</v>
          </cell>
        </row>
        <row r="11450">
          <cell r="C11450">
            <v>4261</v>
          </cell>
        </row>
        <row r="11451">
          <cell r="C11451">
            <v>4262</v>
          </cell>
        </row>
        <row r="11452">
          <cell r="C11452">
            <v>4360</v>
          </cell>
        </row>
        <row r="11453">
          <cell r="C11453">
            <v>4361</v>
          </cell>
        </row>
        <row r="11454">
          <cell r="C11454">
            <v>4362</v>
          </cell>
        </row>
        <row r="11455">
          <cell r="C11455">
            <v>4364</v>
          </cell>
        </row>
        <row r="11456">
          <cell r="C11456">
            <v>4521</v>
          </cell>
        </row>
        <row r="11457">
          <cell r="C11457">
            <v>4582</v>
          </cell>
        </row>
        <row r="11458">
          <cell r="C11458">
            <v>4611</v>
          </cell>
        </row>
        <row r="11459">
          <cell r="C11459">
            <v>4621</v>
          </cell>
        </row>
        <row r="11460">
          <cell r="C11460">
            <v>4622</v>
          </cell>
        </row>
        <row r="11461">
          <cell r="C11461">
            <v>4623</v>
          </cell>
        </row>
        <row r="11462">
          <cell r="C11462">
            <v>4631</v>
          </cell>
        </row>
        <row r="11463">
          <cell r="C11463">
            <v>4711</v>
          </cell>
        </row>
        <row r="11464">
          <cell r="C11464">
            <v>4713</v>
          </cell>
        </row>
        <row r="11465">
          <cell r="C11465">
            <v>4721</v>
          </cell>
        </row>
        <row r="11466">
          <cell r="C11466">
            <v>4722</v>
          </cell>
        </row>
        <row r="11467">
          <cell r="C11467">
            <v>4731</v>
          </cell>
        </row>
        <row r="11468">
          <cell r="C11468">
            <v>4893</v>
          </cell>
        </row>
        <row r="11469">
          <cell r="C11469">
            <v>5011</v>
          </cell>
        </row>
        <row r="11470">
          <cell r="C11470">
            <v>5013</v>
          </cell>
        </row>
        <row r="11471">
          <cell r="C11471">
            <v>5054</v>
          </cell>
        </row>
        <row r="11472">
          <cell r="C11472">
            <v>5055</v>
          </cell>
        </row>
        <row r="11473">
          <cell r="C11473">
            <v>5059</v>
          </cell>
        </row>
        <row r="11474">
          <cell r="C11474">
            <v>5111</v>
          </cell>
        </row>
        <row r="11475">
          <cell r="C11475">
            <v>5113</v>
          </cell>
        </row>
        <row r="11476">
          <cell r="C11476">
            <v>5117</v>
          </cell>
        </row>
        <row r="11477">
          <cell r="C11477">
            <v>5121</v>
          </cell>
        </row>
        <row r="11478">
          <cell r="C11478">
            <v>5122</v>
          </cell>
        </row>
        <row r="11479">
          <cell r="C11479">
            <v>5123</v>
          </cell>
        </row>
        <row r="11480">
          <cell r="C11480">
            <v>5124</v>
          </cell>
        </row>
        <row r="11481">
          <cell r="C11481">
            <v>5126</v>
          </cell>
        </row>
        <row r="11482">
          <cell r="C11482">
            <v>5127</v>
          </cell>
        </row>
        <row r="11483">
          <cell r="C11483">
            <v>5131</v>
          </cell>
        </row>
        <row r="11484">
          <cell r="C11484">
            <v>5132</v>
          </cell>
        </row>
        <row r="11485">
          <cell r="C11485">
            <v>5133</v>
          </cell>
        </row>
        <row r="11486">
          <cell r="C11486">
            <v>5181</v>
          </cell>
        </row>
        <row r="11487">
          <cell r="C11487">
            <v>5182</v>
          </cell>
        </row>
        <row r="11488">
          <cell r="C11488">
            <v>5183</v>
          </cell>
        </row>
        <row r="11489">
          <cell r="C11489">
            <v>5184</v>
          </cell>
        </row>
        <row r="11490">
          <cell r="C11490">
            <v>5186</v>
          </cell>
        </row>
        <row r="11491">
          <cell r="C11491">
            <v>5188</v>
          </cell>
        </row>
        <row r="11492">
          <cell r="C11492">
            <v>5223</v>
          </cell>
        </row>
        <row r="11493">
          <cell r="C11493">
            <v>5311</v>
          </cell>
        </row>
        <row r="11494">
          <cell r="C11494">
            <v>5313</v>
          </cell>
        </row>
        <row r="11495">
          <cell r="C11495">
            <v>5321</v>
          </cell>
        </row>
        <row r="11496">
          <cell r="C11496">
            <v>5322</v>
          </cell>
        </row>
        <row r="11497">
          <cell r="C11497">
            <v>5323</v>
          </cell>
        </row>
        <row r="11498">
          <cell r="C11498">
            <v>5324</v>
          </cell>
        </row>
        <row r="11499">
          <cell r="C11499">
            <v>5331</v>
          </cell>
        </row>
        <row r="11500">
          <cell r="C11500">
            <v>5382</v>
          </cell>
        </row>
        <row r="11501">
          <cell r="C11501">
            <v>5391</v>
          </cell>
        </row>
        <row r="11502">
          <cell r="C11502">
            <v>5394</v>
          </cell>
        </row>
        <row r="11503">
          <cell r="C11503">
            <v>5411</v>
          </cell>
        </row>
        <row r="11504">
          <cell r="C11504">
            <v>5413</v>
          </cell>
        </row>
        <row r="11505">
          <cell r="C11505">
            <v>5422</v>
          </cell>
        </row>
        <row r="11506">
          <cell r="C11506">
            <v>5431</v>
          </cell>
        </row>
        <row r="11507">
          <cell r="C11507">
            <v>5511</v>
          </cell>
        </row>
        <row r="11508">
          <cell r="C11508">
            <v>5512</v>
          </cell>
        </row>
        <row r="11509">
          <cell r="C11509">
            <v>5513</v>
          </cell>
        </row>
        <row r="11510">
          <cell r="C11510">
            <v>5516</v>
          </cell>
        </row>
        <row r="11511">
          <cell r="C11511">
            <v>5517</v>
          </cell>
        </row>
        <row r="11512">
          <cell r="C11512">
            <v>5521</v>
          </cell>
        </row>
        <row r="11513">
          <cell r="C11513">
            <v>5522</v>
          </cell>
        </row>
        <row r="11514">
          <cell r="C11514">
            <v>5523</v>
          </cell>
        </row>
        <row r="11515">
          <cell r="C11515">
            <v>5524</v>
          </cell>
        </row>
        <row r="11516">
          <cell r="C11516">
            <v>5526</v>
          </cell>
        </row>
        <row r="11517">
          <cell r="C11517">
            <v>5527</v>
          </cell>
        </row>
        <row r="11518">
          <cell r="C11518">
            <v>5531</v>
          </cell>
        </row>
        <row r="11519">
          <cell r="C11519">
            <v>5532</v>
          </cell>
        </row>
        <row r="11520">
          <cell r="C11520">
            <v>5551</v>
          </cell>
        </row>
        <row r="11521">
          <cell r="C11521">
            <v>5552</v>
          </cell>
        </row>
        <row r="11522">
          <cell r="C11522">
            <v>5553</v>
          </cell>
        </row>
        <row r="11523">
          <cell r="C11523">
            <v>5554</v>
          </cell>
        </row>
        <row r="11524">
          <cell r="C11524">
            <v>5555</v>
          </cell>
        </row>
        <row r="11525">
          <cell r="C11525">
            <v>5559</v>
          </cell>
        </row>
        <row r="11526">
          <cell r="C11526">
            <v>5581</v>
          </cell>
        </row>
        <row r="11527">
          <cell r="C11527">
            <v>5582</v>
          </cell>
        </row>
        <row r="11528">
          <cell r="C11528">
            <v>5583</v>
          </cell>
        </row>
        <row r="11529">
          <cell r="C11529">
            <v>5584</v>
          </cell>
        </row>
        <row r="11530">
          <cell r="C11530">
            <v>5586</v>
          </cell>
        </row>
        <row r="11531">
          <cell r="C11531">
            <v>5711</v>
          </cell>
        </row>
        <row r="11532">
          <cell r="C11532">
            <v>5712</v>
          </cell>
        </row>
        <row r="11533">
          <cell r="C11533">
            <v>5713</v>
          </cell>
        </row>
        <row r="11534">
          <cell r="C11534">
            <v>5717</v>
          </cell>
        </row>
        <row r="11535">
          <cell r="C11535">
            <v>5721</v>
          </cell>
        </row>
        <row r="11536">
          <cell r="C11536">
            <v>5722</v>
          </cell>
        </row>
        <row r="11537">
          <cell r="C11537">
            <v>5723</v>
          </cell>
        </row>
        <row r="11538">
          <cell r="C11538">
            <v>5724</v>
          </cell>
        </row>
        <row r="11539">
          <cell r="C11539">
            <v>5731</v>
          </cell>
        </row>
        <row r="11540">
          <cell r="C11540">
            <v>5732</v>
          </cell>
        </row>
        <row r="11541">
          <cell r="C11541">
            <v>5733</v>
          </cell>
        </row>
        <row r="11542">
          <cell r="C11542">
            <v>5754</v>
          </cell>
        </row>
        <row r="11543">
          <cell r="C11543">
            <v>5759</v>
          </cell>
        </row>
        <row r="11544">
          <cell r="C11544">
            <v>5782</v>
          </cell>
        </row>
        <row r="11545">
          <cell r="C11545">
            <v>5786</v>
          </cell>
        </row>
        <row r="11546">
          <cell r="C11546">
            <v>5788</v>
          </cell>
        </row>
        <row r="11547">
          <cell r="C11547">
            <v>5811</v>
          </cell>
        </row>
        <row r="11548">
          <cell r="C11548">
            <v>5824</v>
          </cell>
        </row>
        <row r="11549">
          <cell r="C11549">
            <v>5831</v>
          </cell>
        </row>
        <row r="11550">
          <cell r="C11550">
            <v>5911</v>
          </cell>
        </row>
        <row r="11551">
          <cell r="C11551">
            <v>5921</v>
          </cell>
        </row>
        <row r="11552">
          <cell r="C11552">
            <v>5922</v>
          </cell>
        </row>
        <row r="11553">
          <cell r="C11553">
            <v>5924</v>
          </cell>
        </row>
        <row r="11554">
          <cell r="C11554">
            <v>5931</v>
          </cell>
        </row>
        <row r="11555">
          <cell r="C11555">
            <v>5982</v>
          </cell>
        </row>
        <row r="11556">
          <cell r="C11556">
            <v>6011</v>
          </cell>
        </row>
        <row r="11557">
          <cell r="C11557">
            <v>6013</v>
          </cell>
        </row>
        <row r="11558">
          <cell r="C11558">
            <v>6021</v>
          </cell>
        </row>
        <row r="11559">
          <cell r="C11559">
            <v>6022</v>
          </cell>
        </row>
        <row r="11560">
          <cell r="C11560">
            <v>6031</v>
          </cell>
        </row>
        <row r="11561">
          <cell r="C11561">
            <v>6060</v>
          </cell>
        </row>
        <row r="11562">
          <cell r="C11562">
            <v>6061</v>
          </cell>
        </row>
        <row r="11563">
          <cell r="C11563">
            <v>6062</v>
          </cell>
        </row>
        <row r="11564">
          <cell r="C11564">
            <v>6070</v>
          </cell>
        </row>
        <row r="11565">
          <cell r="C11565">
            <v>6091</v>
          </cell>
        </row>
        <row r="11566">
          <cell r="C11566">
            <v>6111</v>
          </cell>
        </row>
        <row r="11567">
          <cell r="C11567">
            <v>6360</v>
          </cell>
        </row>
        <row r="11568">
          <cell r="C11568">
            <v>6363</v>
          </cell>
        </row>
        <row r="11569">
          <cell r="C11569">
            <v>6454</v>
          </cell>
        </row>
        <row r="11570">
          <cell r="C11570">
            <v>6511</v>
          </cell>
        </row>
        <row r="11571">
          <cell r="C11571">
            <v>6512</v>
          </cell>
        </row>
        <row r="11572">
          <cell r="C11572">
            <v>6513</v>
          </cell>
        </row>
        <row r="11573">
          <cell r="C11573">
            <v>6521</v>
          </cell>
        </row>
        <row r="11574">
          <cell r="C11574">
            <v>6522</v>
          </cell>
        </row>
        <row r="11575">
          <cell r="C11575">
            <v>6523</v>
          </cell>
        </row>
        <row r="11576">
          <cell r="C11576">
            <v>6524</v>
          </cell>
        </row>
        <row r="11577">
          <cell r="C11577">
            <v>6531</v>
          </cell>
        </row>
        <row r="11578">
          <cell r="C11578">
            <v>6551</v>
          </cell>
        </row>
        <row r="11579">
          <cell r="C11579">
            <v>6552</v>
          </cell>
        </row>
        <row r="11580">
          <cell r="C11580">
            <v>6583</v>
          </cell>
        </row>
        <row r="11581">
          <cell r="C11581">
            <v>6672</v>
          </cell>
        </row>
        <row r="11582">
          <cell r="C11582">
            <v>6675</v>
          </cell>
        </row>
        <row r="11583">
          <cell r="C11583">
            <v>6677</v>
          </cell>
        </row>
        <row r="11584">
          <cell r="C11584">
            <v>6678</v>
          </cell>
        </row>
        <row r="11585">
          <cell r="C11585">
            <v>6679</v>
          </cell>
        </row>
        <row r="11586">
          <cell r="C11586">
            <v>6680</v>
          </cell>
        </row>
        <row r="11587">
          <cell r="C11587">
            <v>6681</v>
          </cell>
        </row>
        <row r="11588">
          <cell r="C11588">
            <v>6760</v>
          </cell>
        </row>
        <row r="11589">
          <cell r="C11589">
            <v>6761</v>
          </cell>
        </row>
        <row r="11590">
          <cell r="C11590">
            <v>6762</v>
          </cell>
        </row>
        <row r="11591">
          <cell r="C11591">
            <v>1011</v>
          </cell>
        </row>
        <row r="11592">
          <cell r="C11592">
            <v>1111</v>
          </cell>
        </row>
        <row r="11593">
          <cell r="C11593">
            <v>1121</v>
          </cell>
        </row>
        <row r="11594">
          <cell r="C11594">
            <v>1122</v>
          </cell>
        </row>
        <row r="11595">
          <cell r="C11595">
            <v>1123</v>
          </cell>
        </row>
        <row r="11596">
          <cell r="C11596">
            <v>1131</v>
          </cell>
        </row>
        <row r="11597">
          <cell r="C11597">
            <v>1211</v>
          </cell>
        </row>
        <row r="11598">
          <cell r="C11598">
            <v>1221</v>
          </cell>
        </row>
        <row r="11599">
          <cell r="C11599">
            <v>1222</v>
          </cell>
        </row>
        <row r="11600">
          <cell r="C11600">
            <v>1223</v>
          </cell>
        </row>
        <row r="11601">
          <cell r="C11601">
            <v>1224</v>
          </cell>
        </row>
        <row r="11602">
          <cell r="C11602">
            <v>1227</v>
          </cell>
        </row>
        <row r="11603">
          <cell r="C11603">
            <v>1231</v>
          </cell>
        </row>
        <row r="11604">
          <cell r="C11604">
            <v>1282</v>
          </cell>
        </row>
        <row r="11605">
          <cell r="C11605">
            <v>1283</v>
          </cell>
        </row>
        <row r="11606">
          <cell r="C11606">
            <v>1311</v>
          </cell>
        </row>
        <row r="11607">
          <cell r="C11607">
            <v>1313</v>
          </cell>
        </row>
        <row r="11608">
          <cell r="C11608">
            <v>1321</v>
          </cell>
        </row>
        <row r="11609">
          <cell r="C11609">
            <v>1322</v>
          </cell>
        </row>
        <row r="11610">
          <cell r="C11610">
            <v>1323</v>
          </cell>
        </row>
        <row r="11611">
          <cell r="C11611">
            <v>1324</v>
          </cell>
        </row>
        <row r="11612">
          <cell r="C11612">
            <v>1327</v>
          </cell>
        </row>
        <row r="11613">
          <cell r="C11613">
            <v>1331</v>
          </cell>
        </row>
        <row r="11614">
          <cell r="C11614">
            <v>1354</v>
          </cell>
        </row>
        <row r="11615">
          <cell r="C11615">
            <v>1382</v>
          </cell>
        </row>
        <row r="11616">
          <cell r="C11616">
            <v>1383</v>
          </cell>
        </row>
        <row r="11617">
          <cell r="C11617">
            <v>1386</v>
          </cell>
        </row>
        <row r="11618">
          <cell r="C11618">
            <v>1409</v>
          </cell>
        </row>
        <row r="11619">
          <cell r="C11619">
            <v>1422</v>
          </cell>
        </row>
        <row r="11620">
          <cell r="C11620">
            <v>1511</v>
          </cell>
        </row>
        <row r="11621">
          <cell r="C11621">
            <v>1521</v>
          </cell>
        </row>
        <row r="11622">
          <cell r="C11622">
            <v>1522</v>
          </cell>
        </row>
        <row r="11623">
          <cell r="C11623">
            <v>1523</v>
          </cell>
        </row>
        <row r="11624">
          <cell r="C11624">
            <v>1524</v>
          </cell>
        </row>
        <row r="11625">
          <cell r="C11625">
            <v>1526</v>
          </cell>
        </row>
        <row r="11626">
          <cell r="C11626">
            <v>1527</v>
          </cell>
        </row>
        <row r="11627">
          <cell r="C11627">
            <v>1531</v>
          </cell>
        </row>
        <row r="11628">
          <cell r="C11628">
            <v>1560</v>
          </cell>
        </row>
        <row r="11629">
          <cell r="C11629">
            <v>1561</v>
          </cell>
        </row>
        <row r="11630">
          <cell r="C11630">
            <v>1562</v>
          </cell>
        </row>
        <row r="11631">
          <cell r="C11631">
            <v>1611</v>
          </cell>
        </row>
        <row r="11632">
          <cell r="C11632">
            <v>1621</v>
          </cell>
        </row>
        <row r="11633">
          <cell r="C11633">
            <v>1622</v>
          </cell>
        </row>
        <row r="11634">
          <cell r="C11634">
            <v>1623</v>
          </cell>
        </row>
        <row r="11635">
          <cell r="C11635">
            <v>1631</v>
          </cell>
        </row>
        <row r="11636">
          <cell r="C11636">
            <v>1731</v>
          </cell>
        </row>
        <row r="11637">
          <cell r="C11637">
            <v>1811</v>
          </cell>
        </row>
        <row r="11638">
          <cell r="C11638">
            <v>1813</v>
          </cell>
        </row>
        <row r="11639">
          <cell r="C11639">
            <v>1817</v>
          </cell>
        </row>
        <row r="11640">
          <cell r="C11640">
            <v>1821</v>
          </cell>
        </row>
        <row r="11641">
          <cell r="C11641">
            <v>1822</v>
          </cell>
        </row>
        <row r="11642">
          <cell r="C11642">
            <v>1823</v>
          </cell>
        </row>
        <row r="11643">
          <cell r="C11643">
            <v>1824</v>
          </cell>
        </row>
        <row r="11644">
          <cell r="C11644">
            <v>1831</v>
          </cell>
        </row>
        <row r="11645">
          <cell r="C11645">
            <v>1832</v>
          </cell>
        </row>
        <row r="11646">
          <cell r="C11646">
            <v>1882</v>
          </cell>
        </row>
        <row r="11647">
          <cell r="C11647">
            <v>1884</v>
          </cell>
        </row>
        <row r="11648">
          <cell r="C11648">
            <v>1911</v>
          </cell>
        </row>
        <row r="11649">
          <cell r="C11649">
            <v>1921</v>
          </cell>
        </row>
        <row r="11650">
          <cell r="C11650">
            <v>1922</v>
          </cell>
        </row>
        <row r="11651">
          <cell r="C11651">
            <v>1923</v>
          </cell>
        </row>
        <row r="11652">
          <cell r="C11652">
            <v>1931</v>
          </cell>
        </row>
        <row r="11653">
          <cell r="C11653">
            <v>2011</v>
          </cell>
        </row>
        <row r="11654">
          <cell r="C11654">
            <v>2021</v>
          </cell>
        </row>
        <row r="11655">
          <cell r="C11655">
            <v>2022</v>
          </cell>
        </row>
        <row r="11656">
          <cell r="C11656">
            <v>2023</v>
          </cell>
        </row>
        <row r="11657">
          <cell r="C11657">
            <v>2093</v>
          </cell>
        </row>
        <row r="11658">
          <cell r="C11658">
            <v>2111</v>
          </cell>
        </row>
        <row r="11659">
          <cell r="C11659">
            <v>2211</v>
          </cell>
        </row>
        <row r="11660">
          <cell r="C11660">
            <v>2221</v>
          </cell>
        </row>
        <row r="11661">
          <cell r="C11661">
            <v>2222</v>
          </cell>
        </row>
        <row r="11662">
          <cell r="C11662">
            <v>2223</v>
          </cell>
        </row>
        <row r="11663">
          <cell r="C11663">
            <v>2231</v>
          </cell>
        </row>
        <row r="11664">
          <cell r="C11664">
            <v>2283</v>
          </cell>
        </row>
        <row r="11665">
          <cell r="C11665">
            <v>2311</v>
          </cell>
        </row>
        <row r="11666">
          <cell r="C11666">
            <v>2319</v>
          </cell>
        </row>
        <row r="11667">
          <cell r="C11667">
            <v>2321</v>
          </cell>
        </row>
        <row r="11668">
          <cell r="C11668">
            <v>2322</v>
          </cell>
        </row>
        <row r="11669">
          <cell r="C11669">
            <v>2323</v>
          </cell>
        </row>
        <row r="11670">
          <cell r="C11670">
            <v>2324</v>
          </cell>
        </row>
        <row r="11671">
          <cell r="C11671">
            <v>2327</v>
          </cell>
        </row>
        <row r="11672">
          <cell r="C11672">
            <v>2354</v>
          </cell>
        </row>
        <row r="11673">
          <cell r="C11673">
            <v>2380</v>
          </cell>
        </row>
        <row r="11674">
          <cell r="C11674">
            <v>2382</v>
          </cell>
        </row>
        <row r="11675">
          <cell r="C11675">
            <v>2383</v>
          </cell>
        </row>
        <row r="11676">
          <cell r="C11676">
            <v>2384</v>
          </cell>
        </row>
        <row r="11677">
          <cell r="C11677">
            <v>2385</v>
          </cell>
        </row>
        <row r="11678">
          <cell r="C11678">
            <v>2392</v>
          </cell>
        </row>
        <row r="11679">
          <cell r="C11679">
            <v>2393</v>
          </cell>
        </row>
        <row r="11680">
          <cell r="C11680">
            <v>2397</v>
          </cell>
        </row>
        <row r="11681">
          <cell r="C11681">
            <v>2399</v>
          </cell>
        </row>
        <row r="11682">
          <cell r="C11682">
            <v>2411</v>
          </cell>
        </row>
        <row r="11683">
          <cell r="C11683">
            <v>2412</v>
          </cell>
        </row>
        <row r="11684">
          <cell r="C11684">
            <v>2413</v>
          </cell>
        </row>
        <row r="11685">
          <cell r="C11685">
            <v>2431</v>
          </cell>
        </row>
        <row r="11686">
          <cell r="C11686">
            <v>2453</v>
          </cell>
        </row>
        <row r="11687">
          <cell r="C11687">
            <v>2454</v>
          </cell>
        </row>
        <row r="11688">
          <cell r="C11688">
            <v>2511</v>
          </cell>
        </row>
        <row r="11689">
          <cell r="C11689">
            <v>2521</v>
          </cell>
        </row>
        <row r="11690">
          <cell r="C11690">
            <v>2522</v>
          </cell>
        </row>
        <row r="11691">
          <cell r="C11691">
            <v>2523</v>
          </cell>
        </row>
        <row r="11692">
          <cell r="C11692">
            <v>2524</v>
          </cell>
        </row>
        <row r="11693">
          <cell r="C11693">
            <v>2531</v>
          </cell>
        </row>
        <row r="11694">
          <cell r="C11694">
            <v>2582</v>
          </cell>
        </row>
        <row r="11695">
          <cell r="C11695">
            <v>2584</v>
          </cell>
        </row>
        <row r="11696">
          <cell r="C11696">
            <v>2611</v>
          </cell>
        </row>
        <row r="11697">
          <cell r="C11697">
            <v>2621</v>
          </cell>
        </row>
        <row r="11698">
          <cell r="C11698">
            <v>2622</v>
          </cell>
        </row>
        <row r="11699">
          <cell r="C11699">
            <v>2631</v>
          </cell>
        </row>
        <row r="11700">
          <cell r="C11700">
            <v>2951</v>
          </cell>
        </row>
        <row r="11701">
          <cell r="C11701">
            <v>2952</v>
          </cell>
        </row>
        <row r="11702">
          <cell r="C11702">
            <v>2961</v>
          </cell>
        </row>
        <row r="11703">
          <cell r="C11703">
            <v>2962</v>
          </cell>
        </row>
        <row r="11704">
          <cell r="C11704">
            <v>2981</v>
          </cell>
        </row>
        <row r="11705">
          <cell r="C11705">
            <v>2982</v>
          </cell>
        </row>
        <row r="11706">
          <cell r="C11706">
            <v>3011</v>
          </cell>
        </row>
        <row r="11707">
          <cell r="C11707">
            <v>3013</v>
          </cell>
        </row>
        <row r="11708">
          <cell r="C11708">
            <v>3016</v>
          </cell>
        </row>
        <row r="11709">
          <cell r="C11709">
            <v>3021</v>
          </cell>
        </row>
        <row r="11710">
          <cell r="C11710">
            <v>3022</v>
          </cell>
        </row>
        <row r="11711">
          <cell r="C11711">
            <v>3023</v>
          </cell>
        </row>
        <row r="11712">
          <cell r="C11712">
            <v>3024</v>
          </cell>
        </row>
        <row r="11713">
          <cell r="C11713">
            <v>3026</v>
          </cell>
        </row>
        <row r="11714">
          <cell r="C11714">
            <v>3027</v>
          </cell>
        </row>
        <row r="11715">
          <cell r="C11715">
            <v>3031</v>
          </cell>
        </row>
        <row r="11716">
          <cell r="C11716">
            <v>3032</v>
          </cell>
        </row>
        <row r="11717">
          <cell r="C11717">
            <v>3042</v>
          </cell>
        </row>
        <row r="11718">
          <cell r="C11718">
            <v>3054</v>
          </cell>
        </row>
        <row r="11719">
          <cell r="C11719">
            <v>3055</v>
          </cell>
        </row>
        <row r="11720">
          <cell r="C11720">
            <v>3081</v>
          </cell>
        </row>
        <row r="11721">
          <cell r="C11721">
            <v>3082</v>
          </cell>
        </row>
        <row r="11722">
          <cell r="C11722">
            <v>3083</v>
          </cell>
        </row>
        <row r="11723">
          <cell r="C11723">
            <v>3084</v>
          </cell>
        </row>
        <row r="11724">
          <cell r="C11724">
            <v>3086</v>
          </cell>
        </row>
        <row r="11725">
          <cell r="C11725">
            <v>3088</v>
          </cell>
        </row>
        <row r="11726">
          <cell r="C11726">
            <v>3091</v>
          </cell>
        </row>
        <row r="11727">
          <cell r="C11727">
            <v>3093</v>
          </cell>
        </row>
        <row r="11728">
          <cell r="C11728">
            <v>3094</v>
          </cell>
        </row>
        <row r="11729">
          <cell r="C11729">
            <v>3140</v>
          </cell>
        </row>
        <row r="11730">
          <cell r="C11730">
            <v>3141</v>
          </cell>
        </row>
        <row r="11731">
          <cell r="C11731">
            <v>3240</v>
          </cell>
        </row>
        <row r="11732">
          <cell r="C11732">
            <v>3251</v>
          </cell>
        </row>
        <row r="11733">
          <cell r="C11733">
            <v>3252</v>
          </cell>
        </row>
        <row r="11734">
          <cell r="C11734">
            <v>3311</v>
          </cell>
        </row>
        <row r="11735">
          <cell r="C11735">
            <v>3331</v>
          </cell>
        </row>
        <row r="11736">
          <cell r="C11736">
            <v>3351</v>
          </cell>
        </row>
        <row r="11737">
          <cell r="C11737">
            <v>3391</v>
          </cell>
        </row>
        <row r="11738">
          <cell r="C11738">
            <v>3392</v>
          </cell>
        </row>
        <row r="11739">
          <cell r="C11739">
            <v>3393</v>
          </cell>
        </row>
        <row r="11740">
          <cell r="C11740">
            <v>3411</v>
          </cell>
        </row>
        <row r="11741">
          <cell r="C11741">
            <v>3412</v>
          </cell>
        </row>
        <row r="11742">
          <cell r="C11742">
            <v>3413</v>
          </cell>
        </row>
        <row r="11743">
          <cell r="C11743">
            <v>3421</v>
          </cell>
        </row>
        <row r="11744">
          <cell r="C11744">
            <v>3422</v>
          </cell>
        </row>
        <row r="11745">
          <cell r="C11745">
            <v>3423</v>
          </cell>
        </row>
        <row r="11746">
          <cell r="C11746">
            <v>3431</v>
          </cell>
        </row>
        <row r="11747">
          <cell r="C11747">
            <v>3451</v>
          </cell>
        </row>
        <row r="11748">
          <cell r="C11748">
            <v>3452</v>
          </cell>
        </row>
        <row r="11749">
          <cell r="C11749">
            <v>3453</v>
          </cell>
        </row>
        <row r="11750">
          <cell r="C11750">
            <v>3511</v>
          </cell>
        </row>
        <row r="11751">
          <cell r="C11751">
            <v>3521</v>
          </cell>
        </row>
        <row r="11752">
          <cell r="C11752">
            <v>3522</v>
          </cell>
        </row>
        <row r="11753">
          <cell r="C11753">
            <v>3591</v>
          </cell>
        </row>
        <row r="11754">
          <cell r="C11754">
            <v>3592</v>
          </cell>
        </row>
        <row r="11755">
          <cell r="C11755">
            <v>3660</v>
          </cell>
        </row>
        <row r="11756">
          <cell r="C11756">
            <v>3760</v>
          </cell>
        </row>
        <row r="11757">
          <cell r="C11757">
            <v>3761</v>
          </cell>
        </row>
        <row r="11758">
          <cell r="C11758">
            <v>3762</v>
          </cell>
        </row>
        <row r="11759">
          <cell r="C11759">
            <v>3763</v>
          </cell>
        </row>
        <row r="11760">
          <cell r="C11760">
            <v>3764</v>
          </cell>
        </row>
        <row r="11761">
          <cell r="C11761">
            <v>3780</v>
          </cell>
        </row>
        <row r="11762">
          <cell r="C11762">
            <v>3792</v>
          </cell>
        </row>
        <row r="11763">
          <cell r="C11763">
            <v>3793</v>
          </cell>
        </row>
        <row r="11764">
          <cell r="C11764">
            <v>3951</v>
          </cell>
        </row>
        <row r="11765">
          <cell r="C11765">
            <v>3952</v>
          </cell>
        </row>
        <row r="11766">
          <cell r="C11766">
            <v>4011</v>
          </cell>
        </row>
        <row r="11767">
          <cell r="C11767">
            <v>4012</v>
          </cell>
        </row>
        <row r="11768">
          <cell r="C11768">
            <v>4013</v>
          </cell>
        </row>
        <row r="11769">
          <cell r="C11769">
            <v>4021</v>
          </cell>
        </row>
        <row r="11770">
          <cell r="C11770">
            <v>4022</v>
          </cell>
        </row>
        <row r="11771">
          <cell r="C11771">
            <v>4023</v>
          </cell>
        </row>
        <row r="11772">
          <cell r="C11772">
            <v>4024</v>
          </cell>
        </row>
        <row r="11773">
          <cell r="C11773">
            <v>4031</v>
          </cell>
        </row>
        <row r="11774">
          <cell r="C11774">
            <v>4051</v>
          </cell>
        </row>
        <row r="11775">
          <cell r="C11775">
            <v>4052</v>
          </cell>
        </row>
        <row r="11776">
          <cell r="C11776">
            <v>4053</v>
          </cell>
        </row>
        <row r="11777">
          <cell r="C11777">
            <v>4054</v>
          </cell>
        </row>
        <row r="11778">
          <cell r="C11778">
            <v>4059</v>
          </cell>
        </row>
        <row r="11779">
          <cell r="C11779">
            <v>4140</v>
          </cell>
        </row>
        <row r="11780">
          <cell r="C11780">
            <v>4141</v>
          </cell>
        </row>
        <row r="11781">
          <cell r="C11781">
            <v>4160</v>
          </cell>
        </row>
        <row r="11782">
          <cell r="C11782">
            <v>4161</v>
          </cell>
        </row>
        <row r="11783">
          <cell r="C11783">
            <v>4190</v>
          </cell>
        </row>
        <row r="11784">
          <cell r="C11784">
            <v>4240</v>
          </cell>
        </row>
        <row r="11785">
          <cell r="C11785">
            <v>4260</v>
          </cell>
        </row>
        <row r="11786">
          <cell r="C11786">
            <v>4261</v>
          </cell>
        </row>
        <row r="11787">
          <cell r="C11787">
            <v>4262</v>
          </cell>
        </row>
        <row r="11788">
          <cell r="C11788">
            <v>4311</v>
          </cell>
        </row>
        <row r="11789">
          <cell r="C11789">
            <v>4360</v>
          </cell>
        </row>
        <row r="11790">
          <cell r="C11790">
            <v>4361</v>
          </cell>
        </row>
        <row r="11791">
          <cell r="C11791">
            <v>4362</v>
          </cell>
        </row>
        <row r="11792">
          <cell r="C11792">
            <v>4364</v>
          </cell>
        </row>
        <row r="11793">
          <cell r="C11793">
            <v>4411</v>
          </cell>
        </row>
        <row r="11794">
          <cell r="C11794">
            <v>4431</v>
          </cell>
        </row>
        <row r="11795">
          <cell r="C11795">
            <v>4511</v>
          </cell>
        </row>
        <row r="11796">
          <cell r="C11796">
            <v>4513</v>
          </cell>
        </row>
        <row r="11797">
          <cell r="C11797">
            <v>4521</v>
          </cell>
        </row>
        <row r="11798">
          <cell r="C11798">
            <v>4522</v>
          </cell>
        </row>
        <row r="11799">
          <cell r="C11799">
            <v>4523</v>
          </cell>
        </row>
        <row r="11800">
          <cell r="C11800">
            <v>4524</v>
          </cell>
        </row>
        <row r="11801">
          <cell r="C11801">
            <v>4526</v>
          </cell>
        </row>
        <row r="11802">
          <cell r="C11802">
            <v>4531</v>
          </cell>
        </row>
        <row r="11803">
          <cell r="C11803">
            <v>4582</v>
          </cell>
        </row>
        <row r="11804">
          <cell r="C11804">
            <v>4611</v>
          </cell>
        </row>
        <row r="11805">
          <cell r="C11805">
            <v>4621</v>
          </cell>
        </row>
        <row r="11806">
          <cell r="C11806">
            <v>4622</v>
          </cell>
        </row>
        <row r="11807">
          <cell r="C11807">
            <v>4623</v>
          </cell>
        </row>
        <row r="11808">
          <cell r="C11808">
            <v>4631</v>
          </cell>
        </row>
        <row r="11809">
          <cell r="C11809">
            <v>4711</v>
          </cell>
        </row>
        <row r="11810">
          <cell r="C11810">
            <v>4713</v>
          </cell>
        </row>
        <row r="11811">
          <cell r="C11811">
            <v>4721</v>
          </cell>
        </row>
        <row r="11812">
          <cell r="C11812">
            <v>4722</v>
          </cell>
        </row>
        <row r="11813">
          <cell r="C11813">
            <v>4731</v>
          </cell>
        </row>
        <row r="11814">
          <cell r="C11814">
            <v>4786</v>
          </cell>
        </row>
        <row r="11815">
          <cell r="C11815">
            <v>4891</v>
          </cell>
        </row>
        <row r="11816">
          <cell r="C11816">
            <v>4892</v>
          </cell>
        </row>
        <row r="11817">
          <cell r="C11817">
            <v>4893</v>
          </cell>
        </row>
        <row r="11818">
          <cell r="C11818">
            <v>4911</v>
          </cell>
        </row>
        <row r="11819">
          <cell r="C11819">
            <v>4921</v>
          </cell>
        </row>
        <row r="11820">
          <cell r="C11820">
            <v>4922</v>
          </cell>
        </row>
        <row r="11821">
          <cell r="C11821">
            <v>4923</v>
          </cell>
        </row>
        <row r="11822">
          <cell r="C11822">
            <v>4931</v>
          </cell>
        </row>
        <row r="11823">
          <cell r="C11823">
            <v>5011</v>
          </cell>
        </row>
        <row r="11824">
          <cell r="C11824">
            <v>5013</v>
          </cell>
        </row>
        <row r="11825">
          <cell r="C11825">
            <v>5022</v>
          </cell>
        </row>
        <row r="11826">
          <cell r="C11826">
            <v>5054</v>
          </cell>
        </row>
        <row r="11827">
          <cell r="C11827">
            <v>5055</v>
          </cell>
        </row>
        <row r="11828">
          <cell r="C11828">
            <v>5059</v>
          </cell>
        </row>
        <row r="11829">
          <cell r="C11829">
            <v>5111</v>
          </cell>
        </row>
        <row r="11830">
          <cell r="C11830">
            <v>5112</v>
          </cell>
        </row>
        <row r="11831">
          <cell r="C11831">
            <v>5113</v>
          </cell>
        </row>
        <row r="11832">
          <cell r="C11832">
            <v>5117</v>
          </cell>
        </row>
        <row r="11833">
          <cell r="C11833">
            <v>5121</v>
          </cell>
        </row>
        <row r="11834">
          <cell r="C11834">
            <v>5122</v>
          </cell>
        </row>
        <row r="11835">
          <cell r="C11835">
            <v>5123</v>
          </cell>
        </row>
        <row r="11836">
          <cell r="C11836">
            <v>5124</v>
          </cell>
        </row>
        <row r="11837">
          <cell r="C11837">
            <v>5126</v>
          </cell>
        </row>
        <row r="11838">
          <cell r="C11838">
            <v>5127</v>
          </cell>
        </row>
        <row r="11839">
          <cell r="C11839">
            <v>5131</v>
          </cell>
        </row>
        <row r="11840">
          <cell r="C11840">
            <v>5132</v>
          </cell>
        </row>
        <row r="11841">
          <cell r="C11841">
            <v>5133</v>
          </cell>
        </row>
        <row r="11842">
          <cell r="C11842">
            <v>5181</v>
          </cell>
        </row>
        <row r="11843">
          <cell r="C11843">
            <v>5182</v>
          </cell>
        </row>
        <row r="11844">
          <cell r="C11844">
            <v>5183</v>
          </cell>
        </row>
        <row r="11845">
          <cell r="C11845">
            <v>5184</v>
          </cell>
        </row>
        <row r="11846">
          <cell r="C11846">
            <v>5186</v>
          </cell>
        </row>
        <row r="11847">
          <cell r="C11847">
            <v>5188</v>
          </cell>
        </row>
        <row r="11848">
          <cell r="C11848">
            <v>5211</v>
          </cell>
        </row>
        <row r="11849">
          <cell r="C11849">
            <v>5213</v>
          </cell>
        </row>
        <row r="11850">
          <cell r="C11850">
            <v>5221</v>
          </cell>
        </row>
        <row r="11851">
          <cell r="C11851">
            <v>5222</v>
          </cell>
        </row>
        <row r="11852">
          <cell r="C11852">
            <v>5223</v>
          </cell>
        </row>
        <row r="11853">
          <cell r="C11853">
            <v>5224</v>
          </cell>
        </row>
        <row r="11854">
          <cell r="C11854">
            <v>5231</v>
          </cell>
        </row>
        <row r="11855">
          <cell r="C11855">
            <v>5311</v>
          </cell>
        </row>
        <row r="11856">
          <cell r="C11856">
            <v>5313</v>
          </cell>
        </row>
        <row r="11857">
          <cell r="C11857">
            <v>5321</v>
          </cell>
        </row>
        <row r="11858">
          <cell r="C11858">
            <v>5322</v>
          </cell>
        </row>
        <row r="11859">
          <cell r="C11859">
            <v>5323</v>
          </cell>
        </row>
        <row r="11860">
          <cell r="C11860">
            <v>5324</v>
          </cell>
        </row>
        <row r="11861">
          <cell r="C11861">
            <v>5331</v>
          </cell>
        </row>
        <row r="11862">
          <cell r="C11862">
            <v>5382</v>
          </cell>
        </row>
        <row r="11863">
          <cell r="C11863">
            <v>5391</v>
          </cell>
        </row>
        <row r="11864">
          <cell r="C11864">
            <v>5394</v>
          </cell>
        </row>
        <row r="11865">
          <cell r="C11865">
            <v>5410</v>
          </cell>
        </row>
        <row r="11866">
          <cell r="C11866">
            <v>5411</v>
          </cell>
        </row>
        <row r="11867">
          <cell r="C11867">
            <v>5413</v>
          </cell>
        </row>
        <row r="11868">
          <cell r="C11868">
            <v>5421</v>
          </cell>
        </row>
        <row r="11869">
          <cell r="C11869">
            <v>5422</v>
          </cell>
        </row>
        <row r="11870">
          <cell r="C11870">
            <v>5423</v>
          </cell>
        </row>
        <row r="11871">
          <cell r="C11871">
            <v>5431</v>
          </cell>
        </row>
        <row r="11872">
          <cell r="C11872">
            <v>5433</v>
          </cell>
        </row>
        <row r="11873">
          <cell r="C11873">
            <v>5511</v>
          </cell>
        </row>
        <row r="11874">
          <cell r="C11874">
            <v>5512</v>
          </cell>
        </row>
        <row r="11875">
          <cell r="C11875">
            <v>5513</v>
          </cell>
        </row>
        <row r="11876">
          <cell r="C11876">
            <v>5515</v>
          </cell>
        </row>
        <row r="11877">
          <cell r="C11877">
            <v>5516</v>
          </cell>
        </row>
        <row r="11878">
          <cell r="C11878">
            <v>5517</v>
          </cell>
        </row>
        <row r="11879">
          <cell r="C11879">
            <v>5521</v>
          </cell>
        </row>
        <row r="11880">
          <cell r="C11880">
            <v>5522</v>
          </cell>
        </row>
        <row r="11881">
          <cell r="C11881">
            <v>5523</v>
          </cell>
        </row>
        <row r="11882">
          <cell r="C11882">
            <v>5524</v>
          </cell>
        </row>
        <row r="11883">
          <cell r="C11883">
            <v>5526</v>
          </cell>
        </row>
        <row r="11884">
          <cell r="C11884">
            <v>5527</v>
          </cell>
        </row>
        <row r="11885">
          <cell r="C11885">
            <v>5531</v>
          </cell>
        </row>
        <row r="11886">
          <cell r="C11886">
            <v>5532</v>
          </cell>
        </row>
        <row r="11887">
          <cell r="C11887">
            <v>5533</v>
          </cell>
        </row>
        <row r="11888">
          <cell r="C11888">
            <v>5551</v>
          </cell>
        </row>
        <row r="11889">
          <cell r="C11889">
            <v>5552</v>
          </cell>
        </row>
        <row r="11890">
          <cell r="C11890">
            <v>5553</v>
          </cell>
        </row>
        <row r="11891">
          <cell r="C11891">
            <v>5554</v>
          </cell>
        </row>
        <row r="11892">
          <cell r="C11892">
            <v>5555</v>
          </cell>
        </row>
        <row r="11893">
          <cell r="C11893">
            <v>5559</v>
          </cell>
        </row>
        <row r="11894">
          <cell r="C11894">
            <v>5581</v>
          </cell>
        </row>
        <row r="11895">
          <cell r="C11895">
            <v>5582</v>
          </cell>
        </row>
        <row r="11896">
          <cell r="C11896">
            <v>5583</v>
          </cell>
        </row>
        <row r="11897">
          <cell r="C11897">
            <v>5584</v>
          </cell>
        </row>
        <row r="11898">
          <cell r="C11898">
            <v>5586</v>
          </cell>
        </row>
        <row r="11899">
          <cell r="C11899">
            <v>5588</v>
          </cell>
        </row>
        <row r="11900">
          <cell r="C11900">
            <v>5592</v>
          </cell>
        </row>
        <row r="11901">
          <cell r="C11901">
            <v>5611</v>
          </cell>
        </row>
        <row r="11902">
          <cell r="C11902">
            <v>5621</v>
          </cell>
        </row>
        <row r="11903">
          <cell r="C11903">
            <v>5622</v>
          </cell>
        </row>
        <row r="11904">
          <cell r="C11904">
            <v>5623</v>
          </cell>
        </row>
        <row r="11905">
          <cell r="C11905">
            <v>5631</v>
          </cell>
        </row>
        <row r="11906">
          <cell r="C11906">
            <v>5711</v>
          </cell>
        </row>
        <row r="11907">
          <cell r="C11907">
            <v>5712</v>
          </cell>
        </row>
        <row r="11908">
          <cell r="C11908">
            <v>5713</v>
          </cell>
        </row>
        <row r="11909">
          <cell r="C11909">
            <v>5717</v>
          </cell>
        </row>
        <row r="11910">
          <cell r="C11910">
            <v>5721</v>
          </cell>
        </row>
        <row r="11911">
          <cell r="C11911">
            <v>5722</v>
          </cell>
        </row>
        <row r="11912">
          <cell r="C11912">
            <v>5723</v>
          </cell>
        </row>
        <row r="11913">
          <cell r="C11913">
            <v>5724</v>
          </cell>
        </row>
        <row r="11914">
          <cell r="C11914">
            <v>5727</v>
          </cell>
        </row>
        <row r="11915">
          <cell r="C11915">
            <v>5731</v>
          </cell>
        </row>
        <row r="11916">
          <cell r="C11916">
            <v>5732</v>
          </cell>
        </row>
        <row r="11917">
          <cell r="C11917">
            <v>5733</v>
          </cell>
        </row>
        <row r="11918">
          <cell r="C11918">
            <v>5751</v>
          </cell>
        </row>
        <row r="11919">
          <cell r="C11919">
            <v>5752</v>
          </cell>
        </row>
        <row r="11920">
          <cell r="C11920">
            <v>5753</v>
          </cell>
        </row>
        <row r="11921">
          <cell r="C11921">
            <v>5754</v>
          </cell>
        </row>
        <row r="11922">
          <cell r="C11922">
            <v>5755</v>
          </cell>
        </row>
        <row r="11923">
          <cell r="C11923">
            <v>5759</v>
          </cell>
        </row>
        <row r="11924">
          <cell r="C11924">
            <v>5782</v>
          </cell>
        </row>
        <row r="11925">
          <cell r="C11925">
            <v>5783</v>
          </cell>
        </row>
        <row r="11926">
          <cell r="C11926">
            <v>5784</v>
          </cell>
        </row>
        <row r="11927">
          <cell r="C11927">
            <v>5786</v>
          </cell>
        </row>
        <row r="11928">
          <cell r="C11928">
            <v>5788</v>
          </cell>
        </row>
        <row r="11929">
          <cell r="C11929">
            <v>5811</v>
          </cell>
        </row>
        <row r="11930">
          <cell r="C11930">
            <v>5821</v>
          </cell>
        </row>
        <row r="11931">
          <cell r="C11931">
            <v>5822</v>
          </cell>
        </row>
        <row r="11932">
          <cell r="C11932">
            <v>5824</v>
          </cell>
        </row>
        <row r="11933">
          <cell r="C11933">
            <v>5831</v>
          </cell>
        </row>
        <row r="11934">
          <cell r="C11934">
            <v>5911</v>
          </cell>
        </row>
        <row r="11935">
          <cell r="C11935">
            <v>5921</v>
          </cell>
        </row>
        <row r="11936">
          <cell r="C11936">
            <v>5922</v>
          </cell>
        </row>
        <row r="11937">
          <cell r="C11937">
            <v>5924</v>
          </cell>
        </row>
        <row r="11938">
          <cell r="C11938">
            <v>5931</v>
          </cell>
        </row>
        <row r="11939">
          <cell r="C11939">
            <v>5952</v>
          </cell>
        </row>
        <row r="11940">
          <cell r="C11940">
            <v>5982</v>
          </cell>
        </row>
        <row r="11941">
          <cell r="C11941">
            <v>6011</v>
          </cell>
        </row>
        <row r="11942">
          <cell r="C11942">
            <v>6013</v>
          </cell>
        </row>
        <row r="11943">
          <cell r="C11943">
            <v>6021</v>
          </cell>
        </row>
        <row r="11944">
          <cell r="C11944">
            <v>6022</v>
          </cell>
        </row>
        <row r="11945">
          <cell r="C11945">
            <v>6031</v>
          </cell>
        </row>
        <row r="11946">
          <cell r="C11946">
            <v>6060</v>
          </cell>
        </row>
        <row r="11947">
          <cell r="C11947">
            <v>6061</v>
          </cell>
        </row>
        <row r="11948">
          <cell r="C11948">
            <v>6062</v>
          </cell>
        </row>
        <row r="11949">
          <cell r="C11949">
            <v>6063</v>
          </cell>
        </row>
        <row r="11950">
          <cell r="C11950">
            <v>6064</v>
          </cell>
        </row>
        <row r="11951">
          <cell r="C11951">
            <v>6070</v>
          </cell>
        </row>
        <row r="11952">
          <cell r="C11952">
            <v>6091</v>
          </cell>
        </row>
        <row r="11953">
          <cell r="C11953">
            <v>6111</v>
          </cell>
        </row>
        <row r="11954">
          <cell r="C11954">
            <v>6112</v>
          </cell>
        </row>
        <row r="11955">
          <cell r="C11955">
            <v>6113</v>
          </cell>
        </row>
        <row r="11956">
          <cell r="C11956">
            <v>6121</v>
          </cell>
        </row>
        <row r="11957">
          <cell r="C11957">
            <v>6122</v>
          </cell>
        </row>
        <row r="11958">
          <cell r="C11958">
            <v>6123</v>
          </cell>
        </row>
        <row r="11959">
          <cell r="C11959">
            <v>6131</v>
          </cell>
        </row>
        <row r="11960">
          <cell r="C11960">
            <v>6151</v>
          </cell>
        </row>
        <row r="11961">
          <cell r="C11961">
            <v>6152</v>
          </cell>
        </row>
        <row r="11962">
          <cell r="C11962">
            <v>6153</v>
          </cell>
        </row>
        <row r="11963">
          <cell r="C11963">
            <v>6154</v>
          </cell>
        </row>
        <row r="11964">
          <cell r="C11964">
            <v>6211</v>
          </cell>
        </row>
        <row r="11965">
          <cell r="C11965">
            <v>6221</v>
          </cell>
        </row>
        <row r="11966">
          <cell r="C11966">
            <v>6231</v>
          </cell>
        </row>
        <row r="11967">
          <cell r="C11967">
            <v>6340</v>
          </cell>
        </row>
        <row r="11968">
          <cell r="C11968">
            <v>6353</v>
          </cell>
        </row>
        <row r="11969">
          <cell r="C11969">
            <v>6360</v>
          </cell>
        </row>
        <row r="11970">
          <cell r="C11970">
            <v>6361</v>
          </cell>
        </row>
        <row r="11971">
          <cell r="C11971">
            <v>6363</v>
          </cell>
        </row>
        <row r="11972">
          <cell r="C11972">
            <v>6370</v>
          </cell>
        </row>
        <row r="11973">
          <cell r="C11973">
            <v>6391</v>
          </cell>
        </row>
        <row r="11974">
          <cell r="C11974">
            <v>6451</v>
          </cell>
        </row>
        <row r="11975">
          <cell r="C11975">
            <v>6452</v>
          </cell>
        </row>
        <row r="11976">
          <cell r="C11976">
            <v>6453</v>
          </cell>
        </row>
        <row r="11977">
          <cell r="C11977">
            <v>6454</v>
          </cell>
        </row>
        <row r="11978">
          <cell r="C11978">
            <v>6511</v>
          </cell>
        </row>
        <row r="11979">
          <cell r="C11979">
            <v>6512</v>
          </cell>
        </row>
        <row r="11980">
          <cell r="C11980">
            <v>6513</v>
          </cell>
        </row>
        <row r="11981">
          <cell r="C11981">
            <v>6521</v>
          </cell>
        </row>
        <row r="11982">
          <cell r="C11982">
            <v>6522</v>
          </cell>
        </row>
        <row r="11983">
          <cell r="C11983">
            <v>6523</v>
          </cell>
        </row>
        <row r="11984">
          <cell r="C11984">
            <v>6524</v>
          </cell>
        </row>
        <row r="11985">
          <cell r="C11985">
            <v>6531</v>
          </cell>
        </row>
        <row r="11986">
          <cell r="C11986">
            <v>6551</v>
          </cell>
        </row>
        <row r="11987">
          <cell r="C11987">
            <v>6552</v>
          </cell>
        </row>
        <row r="11988">
          <cell r="C11988">
            <v>6553</v>
          </cell>
        </row>
        <row r="11989">
          <cell r="C11989">
            <v>6583</v>
          </cell>
        </row>
        <row r="11990">
          <cell r="C11990">
            <v>6591</v>
          </cell>
        </row>
        <row r="11991">
          <cell r="C11991">
            <v>6592</v>
          </cell>
        </row>
        <row r="11992">
          <cell r="C11992">
            <v>6593</v>
          </cell>
        </row>
        <row r="11993">
          <cell r="C11993">
            <v>6594</v>
          </cell>
        </row>
        <row r="11994">
          <cell r="C11994">
            <v>6598</v>
          </cell>
        </row>
        <row r="11995">
          <cell r="C11995">
            <v>6599</v>
          </cell>
        </row>
        <row r="11996">
          <cell r="C11996">
            <v>6651</v>
          </cell>
        </row>
        <row r="11997">
          <cell r="C11997">
            <v>6652</v>
          </cell>
        </row>
        <row r="11998">
          <cell r="C11998">
            <v>6662</v>
          </cell>
        </row>
        <row r="11999">
          <cell r="C11999">
            <v>6671</v>
          </cell>
        </row>
        <row r="12000">
          <cell r="C12000">
            <v>6672</v>
          </cell>
        </row>
        <row r="12001">
          <cell r="C12001">
            <v>6673</v>
          </cell>
        </row>
        <row r="12002">
          <cell r="C12002">
            <v>6675</v>
          </cell>
        </row>
        <row r="12003">
          <cell r="C12003">
            <v>6677</v>
          </cell>
        </row>
        <row r="12004">
          <cell r="C12004">
            <v>6678</v>
          </cell>
        </row>
        <row r="12005">
          <cell r="C12005">
            <v>6679</v>
          </cell>
        </row>
        <row r="12006">
          <cell r="C12006">
            <v>6680</v>
          </cell>
        </row>
        <row r="12007">
          <cell r="C12007">
            <v>6681</v>
          </cell>
        </row>
        <row r="12008">
          <cell r="C12008">
            <v>6682</v>
          </cell>
        </row>
        <row r="12009">
          <cell r="C12009">
            <v>6687</v>
          </cell>
        </row>
        <row r="12010">
          <cell r="C12010">
            <v>6692</v>
          </cell>
        </row>
        <row r="12011">
          <cell r="C12011">
            <v>6693</v>
          </cell>
        </row>
        <row r="12012">
          <cell r="C12012">
            <v>6740</v>
          </cell>
        </row>
        <row r="12013">
          <cell r="C12013">
            <v>6750</v>
          </cell>
        </row>
        <row r="12014">
          <cell r="C12014">
            <v>6751</v>
          </cell>
        </row>
        <row r="12015">
          <cell r="C12015">
            <v>6752</v>
          </cell>
        </row>
        <row r="12016">
          <cell r="C12016">
            <v>6760</v>
          </cell>
        </row>
        <row r="12017">
          <cell r="C12017">
            <v>6761</v>
          </cell>
        </row>
        <row r="12018">
          <cell r="C12018">
            <v>6762</v>
          </cell>
        </row>
        <row r="12019">
          <cell r="C12019">
            <v>6772</v>
          </cell>
        </row>
        <row r="12020">
          <cell r="C12020">
            <v>6773</v>
          </cell>
        </row>
        <row r="12021">
          <cell r="C12021">
            <v>6774</v>
          </cell>
        </row>
        <row r="12022">
          <cell r="C12022">
            <v>6775</v>
          </cell>
        </row>
        <row r="12023">
          <cell r="C12023">
            <v>6870</v>
          </cell>
        </row>
        <row r="12024">
          <cell r="C12024">
            <v>6871</v>
          </cell>
        </row>
        <row r="12025">
          <cell r="C12025">
            <v>6872</v>
          </cell>
        </row>
        <row r="12026">
          <cell r="C12026">
            <v>6873</v>
          </cell>
        </row>
        <row r="12027">
          <cell r="C12027">
            <v>6874</v>
          </cell>
        </row>
        <row r="12028">
          <cell r="C12028">
            <v>6911</v>
          </cell>
        </row>
        <row r="12029">
          <cell r="C12029">
            <v>6912</v>
          </cell>
        </row>
        <row r="12030">
          <cell r="C12030">
            <v>6913</v>
          </cell>
        </row>
        <row r="12031">
          <cell r="C12031">
            <v>6914</v>
          </cell>
        </row>
        <row r="12032">
          <cell r="C12032">
            <v>6915</v>
          </cell>
        </row>
        <row r="12033">
          <cell r="C12033">
            <v>6916</v>
          </cell>
        </row>
        <row r="12034">
          <cell r="C12034">
            <v>6917</v>
          </cell>
        </row>
        <row r="12035">
          <cell r="C12035">
            <v>6931</v>
          </cell>
        </row>
        <row r="12036">
          <cell r="C12036">
            <v>6941</v>
          </cell>
        </row>
        <row r="12037">
          <cell r="C12037">
            <v>6942</v>
          </cell>
        </row>
        <row r="12038">
          <cell r="C12038">
            <v>6943</v>
          </cell>
        </row>
        <row r="12039">
          <cell r="C12039">
            <v>6944</v>
          </cell>
        </row>
        <row r="12040">
          <cell r="C12040">
            <v>6945</v>
          </cell>
        </row>
        <row r="12041">
          <cell r="C12041">
            <v>6966</v>
          </cell>
        </row>
        <row r="12042">
          <cell r="C12042">
            <v>6967</v>
          </cell>
        </row>
        <row r="12043">
          <cell r="C12043">
            <v>6968</v>
          </cell>
        </row>
        <row r="12044">
          <cell r="C12044">
            <v>6969</v>
          </cell>
        </row>
        <row r="12045">
          <cell r="C12045">
            <v>1111</v>
          </cell>
        </row>
        <row r="12046">
          <cell r="C12046">
            <v>1121</v>
          </cell>
        </row>
        <row r="12047">
          <cell r="C12047">
            <v>1122</v>
          </cell>
        </row>
        <row r="12048">
          <cell r="C12048">
            <v>1123</v>
          </cell>
        </row>
        <row r="12049">
          <cell r="C12049">
            <v>1131</v>
          </cell>
        </row>
        <row r="12050">
          <cell r="C12050">
            <v>1211</v>
          </cell>
        </row>
        <row r="12051">
          <cell r="C12051">
            <v>1221</v>
          </cell>
        </row>
        <row r="12052">
          <cell r="C12052">
            <v>1222</v>
          </cell>
        </row>
        <row r="12053">
          <cell r="C12053">
            <v>1223</v>
          </cell>
        </row>
        <row r="12054">
          <cell r="C12054">
            <v>1231</v>
          </cell>
        </row>
        <row r="12055">
          <cell r="C12055">
            <v>1311</v>
          </cell>
        </row>
        <row r="12056">
          <cell r="C12056">
            <v>1313</v>
          </cell>
        </row>
        <row r="12057">
          <cell r="C12057">
            <v>1321</v>
          </cell>
        </row>
        <row r="12058">
          <cell r="C12058">
            <v>1322</v>
          </cell>
        </row>
        <row r="12059">
          <cell r="C12059">
            <v>1331</v>
          </cell>
        </row>
        <row r="12060">
          <cell r="C12060">
            <v>1409</v>
          </cell>
        </row>
        <row r="12061">
          <cell r="C12061">
            <v>1422</v>
          </cell>
        </row>
        <row r="12062">
          <cell r="C12062">
            <v>1511</v>
          </cell>
        </row>
        <row r="12063">
          <cell r="C12063">
            <v>1521</v>
          </cell>
        </row>
        <row r="12064">
          <cell r="C12064">
            <v>1522</v>
          </cell>
        </row>
        <row r="12065">
          <cell r="C12065">
            <v>1523</v>
          </cell>
        </row>
        <row r="12066">
          <cell r="C12066">
            <v>1531</v>
          </cell>
        </row>
        <row r="12067">
          <cell r="C12067">
            <v>1611</v>
          </cell>
        </row>
        <row r="12068">
          <cell r="C12068">
            <v>1621</v>
          </cell>
        </row>
        <row r="12069">
          <cell r="C12069">
            <v>1622</v>
          </cell>
        </row>
        <row r="12070">
          <cell r="C12070">
            <v>1623</v>
          </cell>
        </row>
        <row r="12071">
          <cell r="C12071">
            <v>1631</v>
          </cell>
        </row>
        <row r="12072">
          <cell r="C12072">
            <v>1811</v>
          </cell>
        </row>
        <row r="12073">
          <cell r="C12073">
            <v>1813</v>
          </cell>
        </row>
        <row r="12074">
          <cell r="C12074">
            <v>1817</v>
          </cell>
        </row>
        <row r="12075">
          <cell r="C12075">
            <v>1821</v>
          </cell>
        </row>
        <row r="12076">
          <cell r="C12076">
            <v>1822</v>
          </cell>
        </row>
        <row r="12077">
          <cell r="C12077">
            <v>1823</v>
          </cell>
        </row>
        <row r="12078">
          <cell r="C12078">
            <v>1824</v>
          </cell>
        </row>
        <row r="12079">
          <cell r="C12079">
            <v>1831</v>
          </cell>
        </row>
        <row r="12080">
          <cell r="C12080">
            <v>1832</v>
          </cell>
        </row>
        <row r="12081">
          <cell r="C12081">
            <v>1882</v>
          </cell>
        </row>
        <row r="12082">
          <cell r="C12082">
            <v>1884</v>
          </cell>
        </row>
        <row r="12083">
          <cell r="C12083">
            <v>1911</v>
          </cell>
        </row>
        <row r="12084">
          <cell r="C12084">
            <v>1921</v>
          </cell>
        </row>
        <row r="12085">
          <cell r="C12085">
            <v>1922</v>
          </cell>
        </row>
        <row r="12086">
          <cell r="C12086">
            <v>1923</v>
          </cell>
        </row>
        <row r="12087">
          <cell r="C12087">
            <v>1931</v>
          </cell>
        </row>
        <row r="12088">
          <cell r="C12088">
            <v>2021</v>
          </cell>
        </row>
        <row r="12089">
          <cell r="C12089">
            <v>2022</v>
          </cell>
        </row>
        <row r="12090">
          <cell r="C12090">
            <v>2023</v>
          </cell>
        </row>
        <row r="12091">
          <cell r="C12091">
            <v>2093</v>
          </cell>
        </row>
        <row r="12092">
          <cell r="C12092">
            <v>2123</v>
          </cell>
        </row>
        <row r="12093">
          <cell r="C12093">
            <v>2323</v>
          </cell>
        </row>
        <row r="12094">
          <cell r="C12094">
            <v>2511</v>
          </cell>
        </row>
        <row r="12095">
          <cell r="C12095">
            <v>2521</v>
          </cell>
        </row>
        <row r="12096">
          <cell r="C12096">
            <v>2522</v>
          </cell>
        </row>
        <row r="12097">
          <cell r="C12097">
            <v>2523</v>
          </cell>
        </row>
        <row r="12098">
          <cell r="C12098">
            <v>2524</v>
          </cell>
        </row>
        <row r="12099">
          <cell r="C12099">
            <v>2531</v>
          </cell>
        </row>
        <row r="12100">
          <cell r="C12100">
            <v>2582</v>
          </cell>
        </row>
        <row r="12101">
          <cell r="C12101">
            <v>2951</v>
          </cell>
        </row>
        <row r="12102">
          <cell r="C12102">
            <v>2952</v>
          </cell>
        </row>
        <row r="12103">
          <cell r="C12103">
            <v>2961</v>
          </cell>
        </row>
        <row r="12104">
          <cell r="C12104">
            <v>2962</v>
          </cell>
        </row>
        <row r="12105">
          <cell r="C12105">
            <v>3011</v>
          </cell>
        </row>
        <row r="12106">
          <cell r="C12106">
            <v>3013</v>
          </cell>
        </row>
        <row r="12107">
          <cell r="C12107">
            <v>3021</v>
          </cell>
        </row>
        <row r="12108">
          <cell r="C12108">
            <v>3022</v>
          </cell>
        </row>
        <row r="12109">
          <cell r="C12109">
            <v>3023</v>
          </cell>
        </row>
        <row r="12110">
          <cell r="C12110">
            <v>3024</v>
          </cell>
        </row>
        <row r="12111">
          <cell r="C12111">
            <v>3026</v>
          </cell>
        </row>
        <row r="12112">
          <cell r="C12112">
            <v>3027</v>
          </cell>
        </row>
        <row r="12113">
          <cell r="C12113">
            <v>3031</v>
          </cell>
        </row>
        <row r="12114">
          <cell r="C12114">
            <v>3032</v>
          </cell>
        </row>
        <row r="12115">
          <cell r="C12115">
            <v>3054</v>
          </cell>
        </row>
        <row r="12116">
          <cell r="C12116">
            <v>3055</v>
          </cell>
        </row>
        <row r="12117">
          <cell r="C12117">
            <v>3081</v>
          </cell>
        </row>
        <row r="12118">
          <cell r="C12118">
            <v>3082</v>
          </cell>
        </row>
        <row r="12119">
          <cell r="C12119">
            <v>3083</v>
          </cell>
        </row>
        <row r="12120">
          <cell r="C12120">
            <v>3084</v>
          </cell>
        </row>
        <row r="12121">
          <cell r="C12121">
            <v>3086</v>
          </cell>
        </row>
        <row r="12122">
          <cell r="C12122">
            <v>3088</v>
          </cell>
        </row>
        <row r="12123">
          <cell r="C12123">
            <v>3091</v>
          </cell>
        </row>
        <row r="12124">
          <cell r="C12124">
            <v>3093</v>
          </cell>
        </row>
        <row r="12125">
          <cell r="C12125">
            <v>3140</v>
          </cell>
        </row>
        <row r="12126">
          <cell r="C12126">
            <v>3141</v>
          </cell>
        </row>
        <row r="12127">
          <cell r="C12127">
            <v>3240</v>
          </cell>
        </row>
        <row r="12128">
          <cell r="C12128">
            <v>3251</v>
          </cell>
        </row>
        <row r="12129">
          <cell r="C12129">
            <v>3252</v>
          </cell>
        </row>
        <row r="12130">
          <cell r="C12130">
            <v>3391</v>
          </cell>
        </row>
        <row r="12131">
          <cell r="C12131">
            <v>3392</v>
          </cell>
        </row>
        <row r="12132">
          <cell r="C12132">
            <v>3393</v>
          </cell>
        </row>
        <row r="12133">
          <cell r="C12133">
            <v>3411</v>
          </cell>
        </row>
        <row r="12134">
          <cell r="C12134">
            <v>3413</v>
          </cell>
        </row>
        <row r="12135">
          <cell r="C12135">
            <v>3421</v>
          </cell>
        </row>
        <row r="12136">
          <cell r="C12136">
            <v>3422</v>
          </cell>
        </row>
        <row r="12137">
          <cell r="C12137">
            <v>3423</v>
          </cell>
        </row>
        <row r="12138">
          <cell r="C12138">
            <v>3431</v>
          </cell>
        </row>
        <row r="12139">
          <cell r="C12139">
            <v>3451</v>
          </cell>
        </row>
        <row r="12140">
          <cell r="C12140">
            <v>3511</v>
          </cell>
        </row>
        <row r="12141">
          <cell r="C12141">
            <v>3522</v>
          </cell>
        </row>
        <row r="12142">
          <cell r="C12142">
            <v>3660</v>
          </cell>
        </row>
        <row r="12143">
          <cell r="C12143">
            <v>3760</v>
          </cell>
        </row>
        <row r="12144">
          <cell r="C12144">
            <v>3761</v>
          </cell>
        </row>
        <row r="12145">
          <cell r="C12145">
            <v>3762</v>
          </cell>
        </row>
        <row r="12146">
          <cell r="C12146">
            <v>3763</v>
          </cell>
        </row>
        <row r="12147">
          <cell r="C12147">
            <v>3764</v>
          </cell>
        </row>
        <row r="12148">
          <cell r="C12148">
            <v>3780</v>
          </cell>
        </row>
        <row r="12149">
          <cell r="C12149">
            <v>3792</v>
          </cell>
        </row>
        <row r="12150">
          <cell r="C12150">
            <v>3793</v>
          </cell>
        </row>
        <row r="12151">
          <cell r="C12151">
            <v>4021</v>
          </cell>
        </row>
        <row r="12152">
          <cell r="C12152">
            <v>4024</v>
          </cell>
        </row>
        <row r="12153">
          <cell r="C12153">
            <v>4054</v>
          </cell>
        </row>
        <row r="12154">
          <cell r="C12154">
            <v>4140</v>
          </cell>
        </row>
        <row r="12155">
          <cell r="C12155">
            <v>4141</v>
          </cell>
        </row>
        <row r="12156">
          <cell r="C12156">
            <v>4160</v>
          </cell>
        </row>
        <row r="12157">
          <cell r="C12157">
            <v>4260</v>
          </cell>
        </row>
        <row r="12158">
          <cell r="C12158">
            <v>4261</v>
          </cell>
        </row>
        <row r="12159">
          <cell r="C12159">
            <v>4262</v>
          </cell>
        </row>
        <row r="12160">
          <cell r="C12160">
            <v>4360</v>
          </cell>
        </row>
        <row r="12161">
          <cell r="C12161">
            <v>4361</v>
          </cell>
        </row>
        <row r="12162">
          <cell r="C12162">
            <v>4362</v>
          </cell>
        </row>
        <row r="12163">
          <cell r="C12163">
            <v>4364</v>
          </cell>
        </row>
        <row r="12164">
          <cell r="C12164">
            <v>4521</v>
          </cell>
        </row>
        <row r="12165">
          <cell r="C12165">
            <v>4531</v>
          </cell>
        </row>
        <row r="12166">
          <cell r="C12166">
            <v>4582</v>
          </cell>
        </row>
        <row r="12167">
          <cell r="C12167">
            <v>4611</v>
          </cell>
        </row>
        <row r="12168">
          <cell r="C12168">
            <v>4621</v>
          </cell>
        </row>
        <row r="12169">
          <cell r="C12169">
            <v>4622</v>
          </cell>
        </row>
        <row r="12170">
          <cell r="C12170">
            <v>4623</v>
          </cell>
        </row>
        <row r="12171">
          <cell r="C12171">
            <v>4631</v>
          </cell>
        </row>
        <row r="12172">
          <cell r="C12172">
            <v>4711</v>
          </cell>
        </row>
        <row r="12173">
          <cell r="C12173">
            <v>4713</v>
          </cell>
        </row>
        <row r="12174">
          <cell r="C12174">
            <v>4721</v>
          </cell>
        </row>
        <row r="12175">
          <cell r="C12175">
            <v>4722</v>
          </cell>
        </row>
        <row r="12176">
          <cell r="C12176">
            <v>4731</v>
          </cell>
        </row>
        <row r="12177">
          <cell r="C12177">
            <v>4893</v>
          </cell>
        </row>
        <row r="12178">
          <cell r="C12178">
            <v>4911</v>
          </cell>
        </row>
        <row r="12179">
          <cell r="C12179">
            <v>4922</v>
          </cell>
        </row>
        <row r="12180">
          <cell r="C12180">
            <v>5011</v>
          </cell>
        </row>
        <row r="12181">
          <cell r="C12181">
            <v>5013</v>
          </cell>
        </row>
        <row r="12182">
          <cell r="C12182">
            <v>5022</v>
          </cell>
        </row>
        <row r="12183">
          <cell r="C12183">
            <v>5054</v>
          </cell>
        </row>
        <row r="12184">
          <cell r="C12184">
            <v>5059</v>
          </cell>
        </row>
        <row r="12185">
          <cell r="C12185">
            <v>5111</v>
          </cell>
        </row>
        <row r="12186">
          <cell r="C12186">
            <v>5112</v>
          </cell>
        </row>
        <row r="12187">
          <cell r="C12187">
            <v>5113</v>
          </cell>
        </row>
        <row r="12188">
          <cell r="C12188">
            <v>5121</v>
          </cell>
        </row>
        <row r="12189">
          <cell r="C12189">
            <v>5122</v>
          </cell>
        </row>
        <row r="12190">
          <cell r="C12190">
            <v>5123</v>
          </cell>
        </row>
        <row r="12191">
          <cell r="C12191">
            <v>5124</v>
          </cell>
        </row>
        <row r="12192">
          <cell r="C12192">
            <v>5126</v>
          </cell>
        </row>
        <row r="12193">
          <cell r="C12193">
            <v>5127</v>
          </cell>
        </row>
        <row r="12194">
          <cell r="C12194">
            <v>5131</v>
          </cell>
        </row>
        <row r="12195">
          <cell r="C12195">
            <v>5132</v>
          </cell>
        </row>
        <row r="12196">
          <cell r="C12196">
            <v>5133</v>
          </cell>
        </row>
        <row r="12197">
          <cell r="C12197">
            <v>5181</v>
          </cell>
        </row>
        <row r="12198">
          <cell r="C12198">
            <v>5182</v>
          </cell>
        </row>
        <row r="12199">
          <cell r="C12199">
            <v>5184</v>
          </cell>
        </row>
        <row r="12200">
          <cell r="C12200">
            <v>5186</v>
          </cell>
        </row>
        <row r="12201">
          <cell r="C12201">
            <v>5188</v>
          </cell>
        </row>
        <row r="12202">
          <cell r="C12202">
            <v>5211</v>
          </cell>
        </row>
        <row r="12203">
          <cell r="C12203">
            <v>5221</v>
          </cell>
        </row>
        <row r="12204">
          <cell r="C12204">
            <v>5222</v>
          </cell>
        </row>
        <row r="12205">
          <cell r="C12205">
            <v>5223</v>
          </cell>
        </row>
        <row r="12206">
          <cell r="C12206">
            <v>5231</v>
          </cell>
        </row>
        <row r="12207">
          <cell r="C12207">
            <v>5311</v>
          </cell>
        </row>
        <row r="12208">
          <cell r="C12208">
            <v>5313</v>
          </cell>
        </row>
        <row r="12209">
          <cell r="C12209">
            <v>5321</v>
          </cell>
        </row>
        <row r="12210">
          <cell r="C12210">
            <v>5322</v>
          </cell>
        </row>
        <row r="12211">
          <cell r="C12211">
            <v>5323</v>
          </cell>
        </row>
        <row r="12212">
          <cell r="C12212">
            <v>5324</v>
          </cell>
        </row>
        <row r="12213">
          <cell r="C12213">
            <v>5331</v>
          </cell>
        </row>
        <row r="12214">
          <cell r="C12214">
            <v>5382</v>
          </cell>
        </row>
        <row r="12215">
          <cell r="C12215">
            <v>5391</v>
          </cell>
        </row>
        <row r="12216">
          <cell r="C12216">
            <v>5394</v>
          </cell>
        </row>
        <row r="12217">
          <cell r="C12217">
            <v>5411</v>
          </cell>
        </row>
        <row r="12218">
          <cell r="C12218">
            <v>5413</v>
          </cell>
        </row>
        <row r="12219">
          <cell r="C12219">
            <v>5422</v>
          </cell>
        </row>
        <row r="12220">
          <cell r="C12220">
            <v>5431</v>
          </cell>
        </row>
        <row r="12221">
          <cell r="C12221">
            <v>5511</v>
          </cell>
        </row>
        <row r="12222">
          <cell r="C12222">
            <v>5512</v>
          </cell>
        </row>
        <row r="12223">
          <cell r="C12223">
            <v>5513</v>
          </cell>
        </row>
        <row r="12224">
          <cell r="C12224">
            <v>5517</v>
          </cell>
        </row>
        <row r="12225">
          <cell r="C12225">
            <v>5521</v>
          </cell>
        </row>
        <row r="12226">
          <cell r="C12226">
            <v>5522</v>
          </cell>
        </row>
        <row r="12227">
          <cell r="C12227">
            <v>5523</v>
          </cell>
        </row>
        <row r="12228">
          <cell r="C12228">
            <v>5524</v>
          </cell>
        </row>
        <row r="12229">
          <cell r="C12229">
            <v>5526</v>
          </cell>
        </row>
        <row r="12230">
          <cell r="C12230">
            <v>5531</v>
          </cell>
        </row>
        <row r="12231">
          <cell r="C12231">
            <v>5532</v>
          </cell>
        </row>
        <row r="12232">
          <cell r="C12232">
            <v>5533</v>
          </cell>
        </row>
        <row r="12233">
          <cell r="C12233">
            <v>5551</v>
          </cell>
        </row>
        <row r="12234">
          <cell r="C12234">
            <v>5552</v>
          </cell>
        </row>
        <row r="12235">
          <cell r="C12235">
            <v>5553</v>
          </cell>
        </row>
        <row r="12236">
          <cell r="C12236">
            <v>5554</v>
          </cell>
        </row>
        <row r="12237">
          <cell r="C12237">
            <v>5559</v>
          </cell>
        </row>
        <row r="12238">
          <cell r="C12238">
            <v>5581</v>
          </cell>
        </row>
        <row r="12239">
          <cell r="C12239">
            <v>5582</v>
          </cell>
        </row>
        <row r="12240">
          <cell r="C12240">
            <v>5584</v>
          </cell>
        </row>
        <row r="12241">
          <cell r="C12241">
            <v>5586</v>
          </cell>
        </row>
        <row r="12242">
          <cell r="C12242">
            <v>5588</v>
          </cell>
        </row>
        <row r="12243">
          <cell r="C12243">
            <v>5611</v>
          </cell>
        </row>
        <row r="12244">
          <cell r="C12244">
            <v>5622</v>
          </cell>
        </row>
        <row r="12245">
          <cell r="C12245">
            <v>5711</v>
          </cell>
        </row>
        <row r="12246">
          <cell r="C12246">
            <v>5712</v>
          </cell>
        </row>
        <row r="12247">
          <cell r="C12247">
            <v>5713</v>
          </cell>
        </row>
        <row r="12248">
          <cell r="C12248">
            <v>5721</v>
          </cell>
        </row>
        <row r="12249">
          <cell r="C12249">
            <v>5722</v>
          </cell>
        </row>
        <row r="12250">
          <cell r="C12250">
            <v>5723</v>
          </cell>
        </row>
        <row r="12251">
          <cell r="C12251">
            <v>5724</v>
          </cell>
        </row>
        <row r="12252">
          <cell r="C12252">
            <v>5731</v>
          </cell>
        </row>
        <row r="12253">
          <cell r="C12253">
            <v>5732</v>
          </cell>
        </row>
        <row r="12254">
          <cell r="C12254">
            <v>5733</v>
          </cell>
        </row>
        <row r="12255">
          <cell r="C12255">
            <v>5751</v>
          </cell>
        </row>
        <row r="12256">
          <cell r="C12256">
            <v>5754</v>
          </cell>
        </row>
        <row r="12257">
          <cell r="C12257">
            <v>5759</v>
          </cell>
        </row>
        <row r="12258">
          <cell r="C12258">
            <v>5782</v>
          </cell>
        </row>
        <row r="12259">
          <cell r="C12259">
            <v>5786</v>
          </cell>
        </row>
        <row r="12260">
          <cell r="C12260">
            <v>5788</v>
          </cell>
        </row>
        <row r="12261">
          <cell r="C12261">
            <v>5811</v>
          </cell>
        </row>
        <row r="12262">
          <cell r="C12262">
            <v>5911</v>
          </cell>
        </row>
        <row r="12263">
          <cell r="C12263">
            <v>5921</v>
          </cell>
        </row>
        <row r="12264">
          <cell r="C12264">
            <v>5922</v>
          </cell>
        </row>
        <row r="12265">
          <cell r="C12265">
            <v>5924</v>
          </cell>
        </row>
        <row r="12266">
          <cell r="C12266">
            <v>5931</v>
          </cell>
        </row>
        <row r="12267">
          <cell r="C12267">
            <v>5982</v>
          </cell>
        </row>
        <row r="12268">
          <cell r="C12268">
            <v>6011</v>
          </cell>
        </row>
        <row r="12269">
          <cell r="C12269">
            <v>6013</v>
          </cell>
        </row>
        <row r="12270">
          <cell r="C12270">
            <v>6021</v>
          </cell>
        </row>
        <row r="12271">
          <cell r="C12271">
            <v>6022</v>
          </cell>
        </row>
        <row r="12272">
          <cell r="C12272">
            <v>6031</v>
          </cell>
        </row>
        <row r="12273">
          <cell r="C12273">
            <v>6060</v>
          </cell>
        </row>
        <row r="12274">
          <cell r="C12274">
            <v>6061</v>
          </cell>
        </row>
        <row r="12275">
          <cell r="C12275">
            <v>6062</v>
          </cell>
        </row>
        <row r="12276">
          <cell r="C12276">
            <v>6063</v>
          </cell>
        </row>
        <row r="12277">
          <cell r="C12277">
            <v>6070</v>
          </cell>
        </row>
        <row r="12278">
          <cell r="C12278">
            <v>6211</v>
          </cell>
        </row>
        <row r="12279">
          <cell r="C12279">
            <v>6360</v>
          </cell>
        </row>
        <row r="12280">
          <cell r="C12280">
            <v>6363</v>
          </cell>
        </row>
        <row r="12281">
          <cell r="C12281">
            <v>6370</v>
          </cell>
        </row>
        <row r="12282">
          <cell r="C12282">
            <v>6451</v>
          </cell>
        </row>
        <row r="12283">
          <cell r="C12283">
            <v>6453</v>
          </cell>
        </row>
        <row r="12284">
          <cell r="C12284">
            <v>6511</v>
          </cell>
        </row>
        <row r="12285">
          <cell r="C12285">
            <v>6512</v>
          </cell>
        </row>
        <row r="12286">
          <cell r="C12286">
            <v>6513</v>
          </cell>
        </row>
        <row r="12287">
          <cell r="C12287">
            <v>6521</v>
          </cell>
        </row>
        <row r="12288">
          <cell r="C12288">
            <v>6522</v>
          </cell>
        </row>
        <row r="12289">
          <cell r="C12289">
            <v>6523</v>
          </cell>
        </row>
        <row r="12290">
          <cell r="C12290">
            <v>6531</v>
          </cell>
        </row>
        <row r="12291">
          <cell r="C12291">
            <v>6551</v>
          </cell>
        </row>
        <row r="12292">
          <cell r="C12292">
            <v>6552</v>
          </cell>
        </row>
        <row r="12293">
          <cell r="C12293">
            <v>6672</v>
          </cell>
        </row>
        <row r="12294">
          <cell r="C12294">
            <v>6675</v>
          </cell>
        </row>
        <row r="12295">
          <cell r="C12295">
            <v>6676</v>
          </cell>
        </row>
        <row r="12296">
          <cell r="C12296">
            <v>6677</v>
          </cell>
        </row>
        <row r="12297">
          <cell r="C12297">
            <v>6678</v>
          </cell>
        </row>
        <row r="12298">
          <cell r="C12298">
            <v>6679</v>
          </cell>
        </row>
        <row r="12299">
          <cell r="C12299">
            <v>6680</v>
          </cell>
        </row>
        <row r="12300">
          <cell r="C12300">
            <v>6681</v>
          </cell>
        </row>
        <row r="12301">
          <cell r="C12301">
            <v>6682</v>
          </cell>
        </row>
        <row r="12302">
          <cell r="C12302">
            <v>6750</v>
          </cell>
        </row>
        <row r="12303">
          <cell r="C12303">
            <v>6760</v>
          </cell>
        </row>
        <row r="12304">
          <cell r="C12304">
            <v>6761</v>
          </cell>
        </row>
        <row r="12305">
          <cell r="C12305">
            <v>6762</v>
          </cell>
        </row>
        <row r="12306">
          <cell r="C12306">
            <v>1111</v>
          </cell>
        </row>
        <row r="12307">
          <cell r="C12307">
            <v>1122</v>
          </cell>
        </row>
        <row r="12308">
          <cell r="C12308">
            <v>1131</v>
          </cell>
        </row>
        <row r="12309">
          <cell r="C12309">
            <v>1211</v>
          </cell>
        </row>
        <row r="12310">
          <cell r="C12310">
            <v>1311</v>
          </cell>
        </row>
        <row r="12311">
          <cell r="C12311">
            <v>1313</v>
          </cell>
        </row>
        <row r="12312">
          <cell r="C12312">
            <v>1321</v>
          </cell>
        </row>
        <row r="12313">
          <cell r="C12313">
            <v>1322</v>
          </cell>
        </row>
        <row r="12314">
          <cell r="C12314">
            <v>1331</v>
          </cell>
        </row>
        <row r="12315">
          <cell r="C12315">
            <v>1409</v>
          </cell>
        </row>
        <row r="12316">
          <cell r="C12316">
            <v>1511</v>
          </cell>
        </row>
        <row r="12317">
          <cell r="C12317">
            <v>1521</v>
          </cell>
        </row>
        <row r="12318">
          <cell r="C12318">
            <v>1522</v>
          </cell>
        </row>
        <row r="12319">
          <cell r="C12319">
            <v>1523</v>
          </cell>
        </row>
        <row r="12320">
          <cell r="C12320">
            <v>1524</v>
          </cell>
        </row>
        <row r="12321">
          <cell r="C12321">
            <v>1526</v>
          </cell>
        </row>
        <row r="12322">
          <cell r="C12322">
            <v>1531</v>
          </cell>
        </row>
        <row r="12323">
          <cell r="C12323">
            <v>1560</v>
          </cell>
        </row>
        <row r="12324">
          <cell r="C12324">
            <v>1561</v>
          </cell>
        </row>
        <row r="12325">
          <cell r="C12325">
            <v>1611</v>
          </cell>
        </row>
        <row r="12326">
          <cell r="C12326">
            <v>1621</v>
          </cell>
        </row>
        <row r="12327">
          <cell r="C12327">
            <v>1622</v>
          </cell>
        </row>
        <row r="12328">
          <cell r="C12328">
            <v>1623</v>
          </cell>
        </row>
        <row r="12329">
          <cell r="C12329">
            <v>1631</v>
          </cell>
        </row>
        <row r="12330">
          <cell r="C12330">
            <v>1811</v>
          </cell>
        </row>
        <row r="12331">
          <cell r="C12331">
            <v>1813</v>
          </cell>
        </row>
        <row r="12332">
          <cell r="C12332">
            <v>1817</v>
          </cell>
        </row>
        <row r="12333">
          <cell r="C12333">
            <v>1821</v>
          </cell>
        </row>
        <row r="12334">
          <cell r="C12334">
            <v>1822</v>
          </cell>
        </row>
        <row r="12335">
          <cell r="C12335">
            <v>1823</v>
          </cell>
        </row>
        <row r="12336">
          <cell r="C12336">
            <v>1824</v>
          </cell>
        </row>
        <row r="12337">
          <cell r="C12337">
            <v>1831</v>
          </cell>
        </row>
        <row r="12338">
          <cell r="C12338">
            <v>1832</v>
          </cell>
        </row>
        <row r="12339">
          <cell r="C12339">
            <v>1882</v>
          </cell>
        </row>
        <row r="12340">
          <cell r="C12340">
            <v>1884</v>
          </cell>
        </row>
        <row r="12341">
          <cell r="C12341">
            <v>1911</v>
          </cell>
        </row>
        <row r="12342">
          <cell r="C12342">
            <v>1921</v>
          </cell>
        </row>
        <row r="12343">
          <cell r="C12343">
            <v>1922</v>
          </cell>
        </row>
        <row r="12344">
          <cell r="C12344">
            <v>1923</v>
          </cell>
        </row>
        <row r="12345">
          <cell r="C12345">
            <v>1931</v>
          </cell>
        </row>
        <row r="12346">
          <cell r="C12346">
            <v>2011</v>
          </cell>
        </row>
        <row r="12347">
          <cell r="C12347">
            <v>2021</v>
          </cell>
        </row>
        <row r="12348">
          <cell r="C12348">
            <v>2022</v>
          </cell>
        </row>
        <row r="12349">
          <cell r="C12349">
            <v>2023</v>
          </cell>
        </row>
        <row r="12350">
          <cell r="C12350">
            <v>2093</v>
          </cell>
        </row>
        <row r="12351">
          <cell r="C12351">
            <v>2121</v>
          </cell>
        </row>
        <row r="12352">
          <cell r="C12352">
            <v>2222</v>
          </cell>
        </row>
        <row r="12353">
          <cell r="C12353">
            <v>2231</v>
          </cell>
        </row>
        <row r="12354">
          <cell r="C12354">
            <v>2324</v>
          </cell>
        </row>
        <row r="12355">
          <cell r="C12355">
            <v>2511</v>
          </cell>
        </row>
        <row r="12356">
          <cell r="C12356">
            <v>2521</v>
          </cell>
        </row>
        <row r="12357">
          <cell r="C12357">
            <v>2522</v>
          </cell>
        </row>
        <row r="12358">
          <cell r="C12358">
            <v>2523</v>
          </cell>
        </row>
        <row r="12359">
          <cell r="C12359">
            <v>2524</v>
          </cell>
        </row>
        <row r="12360">
          <cell r="C12360">
            <v>2531</v>
          </cell>
        </row>
        <row r="12361">
          <cell r="C12361">
            <v>2582</v>
          </cell>
        </row>
        <row r="12362">
          <cell r="C12362">
            <v>2584</v>
          </cell>
        </row>
        <row r="12363">
          <cell r="C12363">
            <v>2951</v>
          </cell>
        </row>
        <row r="12364">
          <cell r="C12364">
            <v>2952</v>
          </cell>
        </row>
        <row r="12365">
          <cell r="C12365">
            <v>2961</v>
          </cell>
        </row>
        <row r="12366">
          <cell r="C12366">
            <v>2962</v>
          </cell>
        </row>
        <row r="12367">
          <cell r="C12367">
            <v>2981</v>
          </cell>
        </row>
        <row r="12368">
          <cell r="C12368">
            <v>2982</v>
          </cell>
        </row>
        <row r="12369">
          <cell r="C12369">
            <v>3011</v>
          </cell>
        </row>
        <row r="12370">
          <cell r="C12370">
            <v>3013</v>
          </cell>
        </row>
        <row r="12371">
          <cell r="C12371">
            <v>3021</v>
          </cell>
        </row>
        <row r="12372">
          <cell r="C12372">
            <v>3022</v>
          </cell>
        </row>
        <row r="12373">
          <cell r="C12373">
            <v>3023</v>
          </cell>
        </row>
        <row r="12374">
          <cell r="C12374">
            <v>3024</v>
          </cell>
        </row>
        <row r="12375">
          <cell r="C12375">
            <v>3026</v>
          </cell>
        </row>
        <row r="12376">
          <cell r="C12376">
            <v>3027</v>
          </cell>
        </row>
        <row r="12377">
          <cell r="C12377">
            <v>3031</v>
          </cell>
        </row>
        <row r="12378">
          <cell r="C12378">
            <v>3032</v>
          </cell>
        </row>
        <row r="12379">
          <cell r="C12379">
            <v>3042</v>
          </cell>
        </row>
        <row r="12380">
          <cell r="C12380">
            <v>3054</v>
          </cell>
        </row>
        <row r="12381">
          <cell r="C12381">
            <v>3055</v>
          </cell>
        </row>
        <row r="12382">
          <cell r="C12382">
            <v>3081</v>
          </cell>
        </row>
        <row r="12383">
          <cell r="C12383">
            <v>3082</v>
          </cell>
        </row>
        <row r="12384">
          <cell r="C12384">
            <v>3084</v>
          </cell>
        </row>
        <row r="12385">
          <cell r="C12385">
            <v>3086</v>
          </cell>
        </row>
        <row r="12386">
          <cell r="C12386">
            <v>3088</v>
          </cell>
        </row>
        <row r="12387">
          <cell r="C12387">
            <v>3091</v>
          </cell>
        </row>
        <row r="12388">
          <cell r="C12388">
            <v>3093</v>
          </cell>
        </row>
        <row r="12389">
          <cell r="C12389">
            <v>3094</v>
          </cell>
        </row>
        <row r="12390">
          <cell r="C12390">
            <v>3140</v>
          </cell>
        </row>
        <row r="12391">
          <cell r="C12391">
            <v>3141</v>
          </cell>
        </row>
        <row r="12392">
          <cell r="C12392">
            <v>3240</v>
          </cell>
        </row>
        <row r="12393">
          <cell r="C12393">
            <v>3241</v>
          </cell>
        </row>
        <row r="12394">
          <cell r="C12394">
            <v>3251</v>
          </cell>
        </row>
        <row r="12395">
          <cell r="C12395">
            <v>3252</v>
          </cell>
        </row>
        <row r="12396">
          <cell r="C12396">
            <v>3311</v>
          </cell>
        </row>
        <row r="12397">
          <cell r="C12397">
            <v>3391</v>
          </cell>
        </row>
        <row r="12398">
          <cell r="C12398">
            <v>3392</v>
          </cell>
        </row>
        <row r="12399">
          <cell r="C12399">
            <v>3393</v>
          </cell>
        </row>
        <row r="12400">
          <cell r="C12400">
            <v>3411</v>
          </cell>
        </row>
        <row r="12401">
          <cell r="C12401">
            <v>3412</v>
          </cell>
        </row>
        <row r="12402">
          <cell r="C12402">
            <v>3413</v>
          </cell>
        </row>
        <row r="12403">
          <cell r="C12403">
            <v>3421</v>
          </cell>
        </row>
        <row r="12404">
          <cell r="C12404">
            <v>3422</v>
          </cell>
        </row>
        <row r="12405">
          <cell r="C12405">
            <v>3423</v>
          </cell>
        </row>
        <row r="12406">
          <cell r="C12406">
            <v>3431</v>
          </cell>
        </row>
        <row r="12407">
          <cell r="C12407">
            <v>3451</v>
          </cell>
        </row>
        <row r="12408">
          <cell r="C12408">
            <v>3511</v>
          </cell>
        </row>
        <row r="12409">
          <cell r="C12409">
            <v>3522</v>
          </cell>
        </row>
        <row r="12410">
          <cell r="C12410">
            <v>3660</v>
          </cell>
        </row>
        <row r="12411">
          <cell r="C12411">
            <v>3760</v>
          </cell>
        </row>
        <row r="12412">
          <cell r="C12412">
            <v>3761</v>
          </cell>
        </row>
        <row r="12413">
          <cell r="C12413">
            <v>3762</v>
          </cell>
        </row>
        <row r="12414">
          <cell r="C12414">
            <v>3763</v>
          </cell>
        </row>
        <row r="12415">
          <cell r="C12415">
            <v>3764</v>
          </cell>
        </row>
        <row r="12416">
          <cell r="C12416">
            <v>3780</v>
          </cell>
        </row>
        <row r="12417">
          <cell r="C12417">
            <v>3792</v>
          </cell>
        </row>
        <row r="12418">
          <cell r="C12418">
            <v>3793</v>
          </cell>
        </row>
        <row r="12419">
          <cell r="C12419">
            <v>4011</v>
          </cell>
        </row>
        <row r="12420">
          <cell r="C12420">
            <v>4013</v>
          </cell>
        </row>
        <row r="12421">
          <cell r="C12421">
            <v>4022</v>
          </cell>
        </row>
        <row r="12422">
          <cell r="C12422">
            <v>4023</v>
          </cell>
        </row>
        <row r="12423">
          <cell r="C12423">
            <v>4024</v>
          </cell>
        </row>
        <row r="12424">
          <cell r="C12424">
            <v>4031</v>
          </cell>
        </row>
        <row r="12425">
          <cell r="C12425">
            <v>4054</v>
          </cell>
        </row>
        <row r="12426">
          <cell r="C12426">
            <v>4059</v>
          </cell>
        </row>
        <row r="12427">
          <cell r="C12427">
            <v>4140</v>
          </cell>
        </row>
        <row r="12428">
          <cell r="C12428">
            <v>4141</v>
          </cell>
        </row>
        <row r="12429">
          <cell r="C12429">
            <v>4160</v>
          </cell>
        </row>
        <row r="12430">
          <cell r="C12430">
            <v>4260</v>
          </cell>
        </row>
        <row r="12431">
          <cell r="C12431">
            <v>4261</v>
          </cell>
        </row>
        <row r="12432">
          <cell r="C12432">
            <v>4262</v>
          </cell>
        </row>
        <row r="12433">
          <cell r="C12433">
            <v>4360</v>
          </cell>
        </row>
        <row r="12434">
          <cell r="C12434">
            <v>4361</v>
          </cell>
        </row>
        <row r="12435">
          <cell r="C12435">
            <v>4362</v>
          </cell>
        </row>
        <row r="12436">
          <cell r="C12436">
            <v>4364</v>
          </cell>
        </row>
        <row r="12437">
          <cell r="C12437">
            <v>4511</v>
          </cell>
        </row>
        <row r="12438">
          <cell r="C12438">
            <v>4521</v>
          </cell>
        </row>
        <row r="12439">
          <cell r="C12439">
            <v>4522</v>
          </cell>
        </row>
        <row r="12440">
          <cell r="C12440">
            <v>4523</v>
          </cell>
        </row>
        <row r="12441">
          <cell r="C12441">
            <v>4531</v>
          </cell>
        </row>
        <row r="12442">
          <cell r="C12442">
            <v>4582</v>
          </cell>
        </row>
        <row r="12443">
          <cell r="C12443">
            <v>4611</v>
          </cell>
        </row>
        <row r="12444">
          <cell r="C12444">
            <v>4621</v>
          </cell>
        </row>
        <row r="12445">
          <cell r="C12445">
            <v>4622</v>
          </cell>
        </row>
        <row r="12446">
          <cell r="C12446">
            <v>4623</v>
          </cell>
        </row>
        <row r="12447">
          <cell r="C12447">
            <v>4631</v>
          </cell>
        </row>
        <row r="12448">
          <cell r="C12448">
            <v>4711</v>
          </cell>
        </row>
        <row r="12449">
          <cell r="C12449">
            <v>4713</v>
          </cell>
        </row>
        <row r="12450">
          <cell r="C12450">
            <v>4721</v>
          </cell>
        </row>
        <row r="12451">
          <cell r="C12451">
            <v>4722</v>
          </cell>
        </row>
        <row r="12452">
          <cell r="C12452">
            <v>4731</v>
          </cell>
        </row>
        <row r="12453">
          <cell r="C12453">
            <v>4892</v>
          </cell>
        </row>
        <row r="12454">
          <cell r="C12454">
            <v>4893</v>
          </cell>
        </row>
        <row r="12455">
          <cell r="C12455">
            <v>4911</v>
          </cell>
        </row>
        <row r="12456">
          <cell r="C12456">
            <v>5011</v>
          </cell>
        </row>
        <row r="12457">
          <cell r="C12457">
            <v>5013</v>
          </cell>
        </row>
        <row r="12458">
          <cell r="C12458">
            <v>5022</v>
          </cell>
        </row>
        <row r="12459">
          <cell r="C12459">
            <v>5054</v>
          </cell>
        </row>
        <row r="12460">
          <cell r="C12460">
            <v>5059</v>
          </cell>
        </row>
        <row r="12461">
          <cell r="C12461">
            <v>5111</v>
          </cell>
        </row>
        <row r="12462">
          <cell r="C12462">
            <v>5112</v>
          </cell>
        </row>
        <row r="12463">
          <cell r="C12463">
            <v>5113</v>
          </cell>
        </row>
        <row r="12464">
          <cell r="C12464">
            <v>5117</v>
          </cell>
        </row>
        <row r="12465">
          <cell r="C12465">
            <v>5121</v>
          </cell>
        </row>
        <row r="12466">
          <cell r="C12466">
            <v>5122</v>
          </cell>
        </row>
        <row r="12467">
          <cell r="C12467">
            <v>5123</v>
          </cell>
        </row>
        <row r="12468">
          <cell r="C12468">
            <v>5124</v>
          </cell>
        </row>
        <row r="12469">
          <cell r="C12469">
            <v>5126</v>
          </cell>
        </row>
        <row r="12470">
          <cell r="C12470">
            <v>5127</v>
          </cell>
        </row>
        <row r="12471">
          <cell r="C12471">
            <v>5131</v>
          </cell>
        </row>
        <row r="12472">
          <cell r="C12472">
            <v>5132</v>
          </cell>
        </row>
        <row r="12473">
          <cell r="C12473">
            <v>5133</v>
          </cell>
        </row>
        <row r="12474">
          <cell r="C12474">
            <v>5181</v>
          </cell>
        </row>
        <row r="12475">
          <cell r="C12475">
            <v>5182</v>
          </cell>
        </row>
        <row r="12476">
          <cell r="C12476">
            <v>5183</v>
          </cell>
        </row>
        <row r="12477">
          <cell r="C12477">
            <v>5184</v>
          </cell>
        </row>
        <row r="12478">
          <cell r="C12478">
            <v>5186</v>
          </cell>
        </row>
        <row r="12479">
          <cell r="C12479">
            <v>5188</v>
          </cell>
        </row>
        <row r="12480">
          <cell r="C12480">
            <v>5211</v>
          </cell>
        </row>
        <row r="12481">
          <cell r="C12481">
            <v>5213</v>
          </cell>
        </row>
        <row r="12482">
          <cell r="C12482">
            <v>5221</v>
          </cell>
        </row>
        <row r="12483">
          <cell r="C12483">
            <v>5222</v>
          </cell>
        </row>
        <row r="12484">
          <cell r="C12484">
            <v>5223</v>
          </cell>
        </row>
        <row r="12485">
          <cell r="C12485">
            <v>5231</v>
          </cell>
        </row>
        <row r="12486">
          <cell r="C12486">
            <v>5311</v>
          </cell>
        </row>
        <row r="12487">
          <cell r="C12487">
            <v>5313</v>
          </cell>
        </row>
        <row r="12488">
          <cell r="C12488">
            <v>5321</v>
          </cell>
        </row>
        <row r="12489">
          <cell r="C12489">
            <v>5322</v>
          </cell>
        </row>
        <row r="12490">
          <cell r="C12490">
            <v>5323</v>
          </cell>
        </row>
        <row r="12491">
          <cell r="C12491">
            <v>5324</v>
          </cell>
        </row>
        <row r="12492">
          <cell r="C12492">
            <v>5331</v>
          </cell>
        </row>
        <row r="12493">
          <cell r="C12493">
            <v>5382</v>
          </cell>
        </row>
        <row r="12494">
          <cell r="C12494">
            <v>5391</v>
          </cell>
        </row>
        <row r="12495">
          <cell r="C12495">
            <v>5394</v>
          </cell>
        </row>
        <row r="12496">
          <cell r="C12496">
            <v>5411</v>
          </cell>
        </row>
        <row r="12497">
          <cell r="C12497">
            <v>5413</v>
          </cell>
        </row>
        <row r="12498">
          <cell r="C12498">
            <v>5422</v>
          </cell>
        </row>
        <row r="12499">
          <cell r="C12499">
            <v>5431</v>
          </cell>
        </row>
        <row r="12500">
          <cell r="C12500">
            <v>5433</v>
          </cell>
        </row>
        <row r="12501">
          <cell r="C12501">
            <v>5511</v>
          </cell>
        </row>
        <row r="12502">
          <cell r="C12502">
            <v>5512</v>
          </cell>
        </row>
        <row r="12503">
          <cell r="C12503">
            <v>5513</v>
          </cell>
        </row>
        <row r="12504">
          <cell r="C12504">
            <v>5517</v>
          </cell>
        </row>
        <row r="12505">
          <cell r="C12505">
            <v>5521</v>
          </cell>
        </row>
        <row r="12506">
          <cell r="C12506">
            <v>5522</v>
          </cell>
        </row>
        <row r="12507">
          <cell r="C12507">
            <v>5523</v>
          </cell>
        </row>
        <row r="12508">
          <cell r="C12508">
            <v>5524</v>
          </cell>
        </row>
        <row r="12509">
          <cell r="C12509">
            <v>5526</v>
          </cell>
        </row>
        <row r="12510">
          <cell r="C12510">
            <v>5527</v>
          </cell>
        </row>
        <row r="12511">
          <cell r="C12511">
            <v>5531</v>
          </cell>
        </row>
        <row r="12512">
          <cell r="C12512">
            <v>5532</v>
          </cell>
        </row>
        <row r="12513">
          <cell r="C12513">
            <v>5551</v>
          </cell>
        </row>
        <row r="12514">
          <cell r="C12514">
            <v>5552</v>
          </cell>
        </row>
        <row r="12515">
          <cell r="C12515">
            <v>5553</v>
          </cell>
        </row>
        <row r="12516">
          <cell r="C12516">
            <v>5554</v>
          </cell>
        </row>
        <row r="12517">
          <cell r="C12517">
            <v>5555</v>
          </cell>
        </row>
        <row r="12518">
          <cell r="C12518">
            <v>5559</v>
          </cell>
        </row>
        <row r="12519">
          <cell r="C12519">
            <v>5581</v>
          </cell>
        </row>
        <row r="12520">
          <cell r="C12520">
            <v>5582</v>
          </cell>
        </row>
        <row r="12521">
          <cell r="C12521">
            <v>5583</v>
          </cell>
        </row>
        <row r="12522">
          <cell r="C12522">
            <v>5584</v>
          </cell>
        </row>
        <row r="12523">
          <cell r="C12523">
            <v>5586</v>
          </cell>
        </row>
        <row r="12524">
          <cell r="C12524">
            <v>5588</v>
          </cell>
        </row>
        <row r="12525">
          <cell r="C12525">
            <v>5611</v>
          </cell>
        </row>
        <row r="12526">
          <cell r="C12526">
            <v>5711</v>
          </cell>
        </row>
        <row r="12527">
          <cell r="C12527">
            <v>5712</v>
          </cell>
        </row>
        <row r="12528">
          <cell r="C12528">
            <v>5713</v>
          </cell>
        </row>
        <row r="12529">
          <cell r="C12529">
            <v>5717</v>
          </cell>
        </row>
        <row r="12530">
          <cell r="C12530">
            <v>5721</v>
          </cell>
        </row>
        <row r="12531">
          <cell r="C12531">
            <v>5722</v>
          </cell>
        </row>
        <row r="12532">
          <cell r="C12532">
            <v>5723</v>
          </cell>
        </row>
        <row r="12533">
          <cell r="C12533">
            <v>5724</v>
          </cell>
        </row>
        <row r="12534">
          <cell r="C12534">
            <v>5731</v>
          </cell>
        </row>
        <row r="12535">
          <cell r="C12535">
            <v>5732</v>
          </cell>
        </row>
        <row r="12536">
          <cell r="C12536">
            <v>5733</v>
          </cell>
        </row>
        <row r="12537">
          <cell r="C12537">
            <v>5753</v>
          </cell>
        </row>
        <row r="12538">
          <cell r="C12538">
            <v>5754</v>
          </cell>
        </row>
        <row r="12539">
          <cell r="C12539">
            <v>5755</v>
          </cell>
        </row>
        <row r="12540">
          <cell r="C12540">
            <v>5759</v>
          </cell>
        </row>
        <row r="12541">
          <cell r="C12541">
            <v>5782</v>
          </cell>
        </row>
        <row r="12542">
          <cell r="C12542">
            <v>5786</v>
          </cell>
        </row>
        <row r="12543">
          <cell r="C12543">
            <v>5788</v>
          </cell>
        </row>
        <row r="12544">
          <cell r="C12544">
            <v>5811</v>
          </cell>
        </row>
        <row r="12545">
          <cell r="C12545">
            <v>5821</v>
          </cell>
        </row>
        <row r="12546">
          <cell r="C12546">
            <v>5831</v>
          </cell>
        </row>
        <row r="12547">
          <cell r="C12547">
            <v>5911</v>
          </cell>
        </row>
        <row r="12548">
          <cell r="C12548">
            <v>5921</v>
          </cell>
        </row>
        <row r="12549">
          <cell r="C12549">
            <v>5922</v>
          </cell>
        </row>
        <row r="12550">
          <cell r="C12550">
            <v>5924</v>
          </cell>
        </row>
        <row r="12551">
          <cell r="C12551">
            <v>5931</v>
          </cell>
        </row>
        <row r="12552">
          <cell r="C12552">
            <v>5951</v>
          </cell>
        </row>
        <row r="12553">
          <cell r="C12553">
            <v>5952</v>
          </cell>
        </row>
        <row r="12554">
          <cell r="C12554">
            <v>5982</v>
          </cell>
        </row>
        <row r="12555">
          <cell r="C12555">
            <v>6011</v>
          </cell>
        </row>
        <row r="12556">
          <cell r="C12556">
            <v>6013</v>
          </cell>
        </row>
        <row r="12557">
          <cell r="C12557">
            <v>6021</v>
          </cell>
        </row>
        <row r="12558">
          <cell r="C12558">
            <v>6022</v>
          </cell>
        </row>
        <row r="12559">
          <cell r="C12559">
            <v>6031</v>
          </cell>
        </row>
        <row r="12560">
          <cell r="C12560">
            <v>6060</v>
          </cell>
        </row>
        <row r="12561">
          <cell r="C12561">
            <v>6061</v>
          </cell>
        </row>
        <row r="12562">
          <cell r="C12562">
            <v>6062</v>
          </cell>
        </row>
        <row r="12563">
          <cell r="C12563">
            <v>6063</v>
          </cell>
        </row>
        <row r="12564">
          <cell r="C12564">
            <v>6064</v>
          </cell>
        </row>
        <row r="12565">
          <cell r="C12565">
            <v>6070</v>
          </cell>
        </row>
        <row r="12566">
          <cell r="C12566">
            <v>6091</v>
          </cell>
        </row>
        <row r="12567">
          <cell r="C12567">
            <v>6121</v>
          </cell>
        </row>
        <row r="12568">
          <cell r="C12568">
            <v>6122</v>
          </cell>
        </row>
        <row r="12569">
          <cell r="C12569">
            <v>6123</v>
          </cell>
        </row>
        <row r="12570">
          <cell r="C12570">
            <v>6211</v>
          </cell>
        </row>
        <row r="12571">
          <cell r="C12571">
            <v>6221</v>
          </cell>
        </row>
        <row r="12572">
          <cell r="C12572">
            <v>6360</v>
          </cell>
        </row>
        <row r="12573">
          <cell r="C12573">
            <v>6363</v>
          </cell>
        </row>
        <row r="12574">
          <cell r="C12574">
            <v>6370</v>
          </cell>
        </row>
        <row r="12575">
          <cell r="C12575">
            <v>6451</v>
          </cell>
        </row>
        <row r="12576">
          <cell r="C12576">
            <v>6453</v>
          </cell>
        </row>
        <row r="12577">
          <cell r="C12577">
            <v>6511</v>
          </cell>
        </row>
        <row r="12578">
          <cell r="C12578">
            <v>6512</v>
          </cell>
        </row>
        <row r="12579">
          <cell r="C12579">
            <v>6513</v>
          </cell>
        </row>
        <row r="12580">
          <cell r="C12580">
            <v>6521</v>
          </cell>
        </row>
        <row r="12581">
          <cell r="C12581">
            <v>6522</v>
          </cell>
        </row>
        <row r="12582">
          <cell r="C12582">
            <v>6523</v>
          </cell>
        </row>
        <row r="12583">
          <cell r="C12583">
            <v>6524</v>
          </cell>
        </row>
        <row r="12584">
          <cell r="C12584">
            <v>6531</v>
          </cell>
        </row>
        <row r="12585">
          <cell r="C12585">
            <v>6551</v>
          </cell>
        </row>
        <row r="12586">
          <cell r="C12586">
            <v>6552</v>
          </cell>
        </row>
        <row r="12587">
          <cell r="C12587">
            <v>6651</v>
          </cell>
        </row>
        <row r="12588">
          <cell r="C12588">
            <v>6671</v>
          </cell>
        </row>
        <row r="12589">
          <cell r="C12589">
            <v>6672</v>
          </cell>
        </row>
        <row r="12590">
          <cell r="C12590">
            <v>6673</v>
          </cell>
        </row>
        <row r="12591">
          <cell r="C12591">
            <v>6675</v>
          </cell>
        </row>
        <row r="12592">
          <cell r="C12592">
            <v>6677</v>
          </cell>
        </row>
        <row r="12593">
          <cell r="C12593">
            <v>6678</v>
          </cell>
        </row>
        <row r="12594">
          <cell r="C12594">
            <v>6679</v>
          </cell>
        </row>
        <row r="12595">
          <cell r="C12595">
            <v>6680</v>
          </cell>
        </row>
        <row r="12596">
          <cell r="C12596">
            <v>6681</v>
          </cell>
        </row>
        <row r="12597">
          <cell r="C12597">
            <v>6682</v>
          </cell>
        </row>
        <row r="12598">
          <cell r="C12598">
            <v>6692</v>
          </cell>
        </row>
        <row r="12599">
          <cell r="C12599">
            <v>6760</v>
          </cell>
        </row>
        <row r="12600">
          <cell r="C12600">
            <v>6761</v>
          </cell>
        </row>
        <row r="12601">
          <cell r="C12601">
            <v>6762</v>
          </cell>
        </row>
        <row r="12602">
          <cell r="C12602">
            <v>6873</v>
          </cell>
        </row>
        <row r="12603">
          <cell r="C12603">
            <v>1111</v>
          </cell>
        </row>
        <row r="12604">
          <cell r="C12604">
            <v>1121</v>
          </cell>
        </row>
        <row r="12605">
          <cell r="C12605">
            <v>1122</v>
          </cell>
        </row>
        <row r="12606">
          <cell r="C12606">
            <v>1123</v>
          </cell>
        </row>
        <row r="12607">
          <cell r="C12607">
            <v>1131</v>
          </cell>
        </row>
        <row r="12608">
          <cell r="C12608">
            <v>1311</v>
          </cell>
        </row>
        <row r="12609">
          <cell r="C12609">
            <v>1313</v>
          </cell>
        </row>
        <row r="12610">
          <cell r="C12610">
            <v>1321</v>
          </cell>
        </row>
        <row r="12611">
          <cell r="C12611">
            <v>1322</v>
          </cell>
        </row>
        <row r="12612">
          <cell r="C12612">
            <v>1324</v>
          </cell>
        </row>
        <row r="12613">
          <cell r="C12613">
            <v>1331</v>
          </cell>
        </row>
        <row r="12614">
          <cell r="C12614">
            <v>1409</v>
          </cell>
        </row>
        <row r="12615">
          <cell r="C12615">
            <v>1511</v>
          </cell>
        </row>
        <row r="12616">
          <cell r="C12616">
            <v>1521</v>
          </cell>
        </row>
        <row r="12617">
          <cell r="C12617">
            <v>1522</v>
          </cell>
        </row>
        <row r="12618">
          <cell r="C12618">
            <v>1523</v>
          </cell>
        </row>
        <row r="12619">
          <cell r="C12619">
            <v>1531</v>
          </cell>
        </row>
        <row r="12620">
          <cell r="C12620">
            <v>1611</v>
          </cell>
        </row>
        <row r="12621">
          <cell r="C12621">
            <v>1621</v>
          </cell>
        </row>
        <row r="12622">
          <cell r="C12622">
            <v>1622</v>
          </cell>
        </row>
        <row r="12623">
          <cell r="C12623">
            <v>1623</v>
          </cell>
        </row>
        <row r="12624">
          <cell r="C12624">
            <v>1631</v>
          </cell>
        </row>
        <row r="12625">
          <cell r="C12625">
            <v>1721</v>
          </cell>
        </row>
        <row r="12626">
          <cell r="C12626">
            <v>1811</v>
          </cell>
        </row>
        <row r="12627">
          <cell r="C12627">
            <v>1813</v>
          </cell>
        </row>
        <row r="12628">
          <cell r="C12628">
            <v>1821</v>
          </cell>
        </row>
        <row r="12629">
          <cell r="C12629">
            <v>1823</v>
          </cell>
        </row>
        <row r="12630">
          <cell r="C12630">
            <v>1824</v>
          </cell>
        </row>
        <row r="12631">
          <cell r="C12631">
            <v>1831</v>
          </cell>
        </row>
        <row r="12632">
          <cell r="C12632">
            <v>1911</v>
          </cell>
        </row>
        <row r="12633">
          <cell r="C12633">
            <v>1921</v>
          </cell>
        </row>
        <row r="12634">
          <cell r="C12634">
            <v>1922</v>
          </cell>
        </row>
        <row r="12635">
          <cell r="C12635">
            <v>1923</v>
          </cell>
        </row>
        <row r="12636">
          <cell r="C12636">
            <v>1931</v>
          </cell>
        </row>
        <row r="12637">
          <cell r="C12637">
            <v>2011</v>
          </cell>
        </row>
        <row r="12638">
          <cell r="C12638">
            <v>2021</v>
          </cell>
        </row>
        <row r="12639">
          <cell r="C12639">
            <v>2022</v>
          </cell>
        </row>
        <row r="12640">
          <cell r="C12640">
            <v>2023</v>
          </cell>
        </row>
        <row r="12641">
          <cell r="C12641">
            <v>2093</v>
          </cell>
        </row>
        <row r="12642">
          <cell r="C12642">
            <v>2111</v>
          </cell>
        </row>
        <row r="12643">
          <cell r="C12643">
            <v>2121</v>
          </cell>
        </row>
        <row r="12644">
          <cell r="C12644">
            <v>2122</v>
          </cell>
        </row>
        <row r="12645">
          <cell r="C12645">
            <v>2123</v>
          </cell>
        </row>
        <row r="12646">
          <cell r="C12646">
            <v>2131</v>
          </cell>
        </row>
        <row r="12647">
          <cell r="C12647">
            <v>2311</v>
          </cell>
        </row>
        <row r="12648">
          <cell r="C12648">
            <v>2321</v>
          </cell>
        </row>
        <row r="12649">
          <cell r="C12649">
            <v>2322</v>
          </cell>
        </row>
        <row r="12650">
          <cell r="C12650">
            <v>2323</v>
          </cell>
        </row>
        <row r="12651">
          <cell r="C12651">
            <v>2393</v>
          </cell>
        </row>
        <row r="12652">
          <cell r="C12652">
            <v>2511</v>
          </cell>
        </row>
        <row r="12653">
          <cell r="C12653">
            <v>2521</v>
          </cell>
        </row>
        <row r="12654">
          <cell r="C12654">
            <v>2522</v>
          </cell>
        </row>
        <row r="12655">
          <cell r="C12655">
            <v>2523</v>
          </cell>
        </row>
        <row r="12656">
          <cell r="C12656">
            <v>2524</v>
          </cell>
        </row>
        <row r="12657">
          <cell r="C12657">
            <v>2531</v>
          </cell>
        </row>
        <row r="12658">
          <cell r="C12658">
            <v>2582</v>
          </cell>
        </row>
        <row r="12659">
          <cell r="C12659">
            <v>2951</v>
          </cell>
        </row>
        <row r="12660">
          <cell r="C12660">
            <v>2952</v>
          </cell>
        </row>
        <row r="12661">
          <cell r="C12661">
            <v>2962</v>
          </cell>
        </row>
        <row r="12662">
          <cell r="C12662">
            <v>2981</v>
          </cell>
        </row>
        <row r="12663">
          <cell r="C12663">
            <v>2982</v>
          </cell>
        </row>
        <row r="12664">
          <cell r="C12664">
            <v>3011</v>
          </cell>
        </row>
        <row r="12665">
          <cell r="C12665">
            <v>3013</v>
          </cell>
        </row>
        <row r="12666">
          <cell r="C12666">
            <v>3021</v>
          </cell>
        </row>
        <row r="12667">
          <cell r="C12667">
            <v>3022</v>
          </cell>
        </row>
        <row r="12668">
          <cell r="C12668">
            <v>3023</v>
          </cell>
        </row>
        <row r="12669">
          <cell r="C12669">
            <v>3024</v>
          </cell>
        </row>
        <row r="12670">
          <cell r="C12670">
            <v>3031</v>
          </cell>
        </row>
        <row r="12671">
          <cell r="C12671">
            <v>3032</v>
          </cell>
        </row>
        <row r="12672">
          <cell r="C12672">
            <v>3082</v>
          </cell>
        </row>
        <row r="12673">
          <cell r="C12673">
            <v>3140</v>
          </cell>
        </row>
        <row r="12674">
          <cell r="C12674">
            <v>3141</v>
          </cell>
        </row>
        <row r="12675">
          <cell r="C12675">
            <v>3240</v>
          </cell>
        </row>
        <row r="12676">
          <cell r="C12676">
            <v>3241</v>
          </cell>
        </row>
        <row r="12677">
          <cell r="C12677">
            <v>3311</v>
          </cell>
        </row>
        <row r="12678">
          <cell r="C12678">
            <v>3331</v>
          </cell>
        </row>
        <row r="12679">
          <cell r="C12679">
            <v>3411</v>
          </cell>
        </row>
        <row r="12680">
          <cell r="C12680">
            <v>3412</v>
          </cell>
        </row>
        <row r="12681">
          <cell r="C12681">
            <v>3413</v>
          </cell>
        </row>
        <row r="12682">
          <cell r="C12682">
            <v>3421</v>
          </cell>
        </row>
        <row r="12683">
          <cell r="C12683">
            <v>3422</v>
          </cell>
        </row>
        <row r="12684">
          <cell r="C12684">
            <v>3423</v>
          </cell>
        </row>
        <row r="12685">
          <cell r="C12685">
            <v>3431</v>
          </cell>
        </row>
        <row r="12686">
          <cell r="C12686">
            <v>3451</v>
          </cell>
        </row>
        <row r="12687">
          <cell r="C12687">
            <v>3452</v>
          </cell>
        </row>
        <row r="12688">
          <cell r="C12688">
            <v>3453</v>
          </cell>
        </row>
        <row r="12689">
          <cell r="C12689">
            <v>3511</v>
          </cell>
        </row>
        <row r="12690">
          <cell r="C12690">
            <v>3522</v>
          </cell>
        </row>
        <row r="12691">
          <cell r="C12691">
            <v>3660</v>
          </cell>
        </row>
        <row r="12692">
          <cell r="C12692">
            <v>3760</v>
          </cell>
        </row>
        <row r="12693">
          <cell r="C12693">
            <v>3780</v>
          </cell>
        </row>
        <row r="12694">
          <cell r="C12694">
            <v>4011</v>
          </cell>
        </row>
        <row r="12695">
          <cell r="C12695">
            <v>4012</v>
          </cell>
        </row>
        <row r="12696">
          <cell r="C12696">
            <v>4013</v>
          </cell>
        </row>
        <row r="12697">
          <cell r="C12697">
            <v>4021</v>
          </cell>
        </row>
        <row r="12698">
          <cell r="C12698">
            <v>4022</v>
          </cell>
        </row>
        <row r="12699">
          <cell r="C12699">
            <v>4023</v>
          </cell>
        </row>
        <row r="12700">
          <cell r="C12700">
            <v>4024</v>
          </cell>
        </row>
        <row r="12701">
          <cell r="C12701">
            <v>4031</v>
          </cell>
        </row>
        <row r="12702">
          <cell r="C12702">
            <v>4051</v>
          </cell>
        </row>
        <row r="12703">
          <cell r="C12703">
            <v>4054</v>
          </cell>
        </row>
        <row r="12704">
          <cell r="C12704">
            <v>4059</v>
          </cell>
        </row>
        <row r="12705">
          <cell r="C12705">
            <v>4140</v>
          </cell>
        </row>
        <row r="12706">
          <cell r="C12706">
            <v>4141</v>
          </cell>
        </row>
        <row r="12707">
          <cell r="C12707">
            <v>4160</v>
          </cell>
        </row>
        <row r="12708">
          <cell r="C12708">
            <v>4511</v>
          </cell>
        </row>
        <row r="12709">
          <cell r="C12709">
            <v>4521</v>
          </cell>
        </row>
        <row r="12710">
          <cell r="C12710">
            <v>4522</v>
          </cell>
        </row>
        <row r="12711">
          <cell r="C12711">
            <v>4523</v>
          </cell>
        </row>
        <row r="12712">
          <cell r="C12712">
            <v>4524</v>
          </cell>
        </row>
        <row r="12713">
          <cell r="C12713">
            <v>4531</v>
          </cell>
        </row>
        <row r="12714">
          <cell r="C12714">
            <v>4582</v>
          </cell>
        </row>
        <row r="12715">
          <cell r="C12715">
            <v>4611</v>
          </cell>
        </row>
        <row r="12716">
          <cell r="C12716">
            <v>4621</v>
          </cell>
        </row>
        <row r="12717">
          <cell r="C12717">
            <v>4622</v>
          </cell>
        </row>
        <row r="12718">
          <cell r="C12718">
            <v>4623</v>
          </cell>
        </row>
        <row r="12719">
          <cell r="C12719">
            <v>4631</v>
          </cell>
        </row>
        <row r="12720">
          <cell r="C12720">
            <v>4711</v>
          </cell>
        </row>
        <row r="12721">
          <cell r="C12721">
            <v>4713</v>
          </cell>
        </row>
        <row r="12722">
          <cell r="C12722">
            <v>4722</v>
          </cell>
        </row>
        <row r="12723">
          <cell r="C12723">
            <v>4731</v>
          </cell>
        </row>
        <row r="12724">
          <cell r="C12724">
            <v>4893</v>
          </cell>
        </row>
        <row r="12725">
          <cell r="C12725">
            <v>4931</v>
          </cell>
        </row>
        <row r="12726">
          <cell r="C12726">
            <v>5011</v>
          </cell>
        </row>
        <row r="12727">
          <cell r="C12727">
            <v>5013</v>
          </cell>
        </row>
        <row r="12728">
          <cell r="C12728">
            <v>5111</v>
          </cell>
        </row>
        <row r="12729">
          <cell r="C12729">
            <v>5113</v>
          </cell>
        </row>
        <row r="12730">
          <cell r="C12730">
            <v>5121</v>
          </cell>
        </row>
        <row r="12731">
          <cell r="C12731">
            <v>5122</v>
          </cell>
        </row>
        <row r="12732">
          <cell r="C12732">
            <v>5123</v>
          </cell>
        </row>
        <row r="12733">
          <cell r="C12733">
            <v>5124</v>
          </cell>
        </row>
        <row r="12734">
          <cell r="C12734">
            <v>5131</v>
          </cell>
        </row>
        <row r="12735">
          <cell r="C12735">
            <v>5132</v>
          </cell>
        </row>
        <row r="12736">
          <cell r="C12736">
            <v>5133</v>
          </cell>
        </row>
        <row r="12737">
          <cell r="C12737">
            <v>5182</v>
          </cell>
        </row>
        <row r="12738">
          <cell r="C12738">
            <v>5211</v>
          </cell>
        </row>
        <row r="12739">
          <cell r="C12739">
            <v>5221</v>
          </cell>
        </row>
        <row r="12740">
          <cell r="C12740">
            <v>5222</v>
          </cell>
        </row>
        <row r="12741">
          <cell r="C12741">
            <v>5223</v>
          </cell>
        </row>
        <row r="12742">
          <cell r="C12742">
            <v>5224</v>
          </cell>
        </row>
        <row r="12743">
          <cell r="C12743">
            <v>5231</v>
          </cell>
        </row>
        <row r="12744">
          <cell r="C12744">
            <v>5311</v>
          </cell>
        </row>
        <row r="12745">
          <cell r="C12745">
            <v>5313</v>
          </cell>
        </row>
        <row r="12746">
          <cell r="C12746">
            <v>5321</v>
          </cell>
        </row>
        <row r="12747">
          <cell r="C12747">
            <v>5322</v>
          </cell>
        </row>
        <row r="12748">
          <cell r="C12748">
            <v>5323</v>
          </cell>
        </row>
        <row r="12749">
          <cell r="C12749">
            <v>5324</v>
          </cell>
        </row>
        <row r="12750">
          <cell r="C12750">
            <v>5331</v>
          </cell>
        </row>
        <row r="12751">
          <cell r="C12751">
            <v>5382</v>
          </cell>
        </row>
        <row r="12752">
          <cell r="C12752">
            <v>5391</v>
          </cell>
        </row>
        <row r="12753">
          <cell r="C12753">
            <v>5394</v>
          </cell>
        </row>
        <row r="12754">
          <cell r="C12754">
            <v>5411</v>
          </cell>
        </row>
        <row r="12755">
          <cell r="C12755">
            <v>5413</v>
          </cell>
        </row>
        <row r="12756">
          <cell r="C12756">
            <v>5421</v>
          </cell>
        </row>
        <row r="12757">
          <cell r="C12757">
            <v>5422</v>
          </cell>
        </row>
        <row r="12758">
          <cell r="C12758">
            <v>5431</v>
          </cell>
        </row>
        <row r="12759">
          <cell r="C12759">
            <v>5511</v>
          </cell>
        </row>
        <row r="12760">
          <cell r="C12760">
            <v>5512</v>
          </cell>
        </row>
        <row r="12761">
          <cell r="C12761">
            <v>5513</v>
          </cell>
        </row>
        <row r="12762">
          <cell r="C12762">
            <v>5521</v>
          </cell>
        </row>
        <row r="12763">
          <cell r="C12763">
            <v>5522</v>
          </cell>
        </row>
        <row r="12764">
          <cell r="C12764">
            <v>5523</v>
          </cell>
        </row>
        <row r="12765">
          <cell r="C12765">
            <v>5524</v>
          </cell>
        </row>
        <row r="12766">
          <cell r="C12766">
            <v>5531</v>
          </cell>
        </row>
        <row r="12767">
          <cell r="C12767">
            <v>5533</v>
          </cell>
        </row>
        <row r="12768">
          <cell r="C12768">
            <v>5551</v>
          </cell>
        </row>
        <row r="12769">
          <cell r="C12769">
            <v>5552</v>
          </cell>
        </row>
        <row r="12770">
          <cell r="C12770">
            <v>5553</v>
          </cell>
        </row>
        <row r="12771">
          <cell r="C12771">
            <v>5554</v>
          </cell>
        </row>
        <row r="12772">
          <cell r="C12772">
            <v>5559</v>
          </cell>
        </row>
        <row r="12773">
          <cell r="C12773">
            <v>5582</v>
          </cell>
        </row>
        <row r="12774">
          <cell r="C12774">
            <v>5623</v>
          </cell>
        </row>
        <row r="12775">
          <cell r="C12775">
            <v>5711</v>
          </cell>
        </row>
        <row r="12776">
          <cell r="C12776">
            <v>5712</v>
          </cell>
        </row>
        <row r="12777">
          <cell r="C12777">
            <v>5713</v>
          </cell>
        </row>
        <row r="12778">
          <cell r="C12778">
            <v>5721</v>
          </cell>
        </row>
        <row r="12779">
          <cell r="C12779">
            <v>5722</v>
          </cell>
        </row>
        <row r="12780">
          <cell r="C12780">
            <v>5723</v>
          </cell>
        </row>
        <row r="12781">
          <cell r="C12781">
            <v>5724</v>
          </cell>
        </row>
        <row r="12782">
          <cell r="C12782">
            <v>5731</v>
          </cell>
        </row>
        <row r="12783">
          <cell r="C12783">
            <v>5732</v>
          </cell>
        </row>
        <row r="12784">
          <cell r="C12784">
            <v>5733</v>
          </cell>
        </row>
        <row r="12785">
          <cell r="C12785">
            <v>5751</v>
          </cell>
        </row>
        <row r="12786">
          <cell r="C12786">
            <v>5752</v>
          </cell>
        </row>
        <row r="12787">
          <cell r="C12787">
            <v>5753</v>
          </cell>
        </row>
        <row r="12788">
          <cell r="C12788">
            <v>5754</v>
          </cell>
        </row>
        <row r="12789">
          <cell r="C12789">
            <v>5759</v>
          </cell>
        </row>
        <row r="12790">
          <cell r="C12790">
            <v>5782</v>
          </cell>
        </row>
        <row r="12791">
          <cell r="C12791">
            <v>5831</v>
          </cell>
        </row>
        <row r="12792">
          <cell r="C12792">
            <v>5911</v>
          </cell>
        </row>
        <row r="12793">
          <cell r="C12793">
            <v>5921</v>
          </cell>
        </row>
        <row r="12794">
          <cell r="C12794">
            <v>5922</v>
          </cell>
        </row>
        <row r="12795">
          <cell r="C12795">
            <v>5924</v>
          </cell>
        </row>
        <row r="12796">
          <cell r="C12796">
            <v>5931</v>
          </cell>
        </row>
        <row r="12797">
          <cell r="C12797">
            <v>5982</v>
          </cell>
        </row>
        <row r="12798">
          <cell r="C12798">
            <v>6011</v>
          </cell>
        </row>
        <row r="12799">
          <cell r="C12799">
            <v>6021</v>
          </cell>
        </row>
        <row r="12800">
          <cell r="C12800">
            <v>6022</v>
          </cell>
        </row>
        <row r="12801">
          <cell r="C12801">
            <v>6031</v>
          </cell>
        </row>
        <row r="12802">
          <cell r="C12802">
            <v>6060</v>
          </cell>
        </row>
        <row r="12803">
          <cell r="C12803">
            <v>6061</v>
          </cell>
        </row>
        <row r="12804">
          <cell r="C12804">
            <v>6062</v>
          </cell>
        </row>
        <row r="12805">
          <cell r="C12805">
            <v>6063</v>
          </cell>
        </row>
        <row r="12806">
          <cell r="C12806">
            <v>6070</v>
          </cell>
        </row>
        <row r="12807">
          <cell r="C12807">
            <v>6111</v>
          </cell>
        </row>
        <row r="12808">
          <cell r="C12808">
            <v>6131</v>
          </cell>
        </row>
        <row r="12809">
          <cell r="C12809">
            <v>6211</v>
          </cell>
        </row>
        <row r="12810">
          <cell r="C12810">
            <v>6221</v>
          </cell>
        </row>
        <row r="12811">
          <cell r="C12811">
            <v>6360</v>
          </cell>
        </row>
        <row r="12812">
          <cell r="C12812">
            <v>6361</v>
          </cell>
        </row>
        <row r="12813">
          <cell r="C12813">
            <v>6363</v>
          </cell>
        </row>
        <row r="12814">
          <cell r="C12814">
            <v>6370</v>
          </cell>
        </row>
        <row r="12815">
          <cell r="C12815">
            <v>6451</v>
          </cell>
        </row>
        <row r="12816">
          <cell r="C12816">
            <v>6453</v>
          </cell>
        </row>
        <row r="12817">
          <cell r="C12817">
            <v>6511</v>
          </cell>
        </row>
        <row r="12818">
          <cell r="C12818">
            <v>6513</v>
          </cell>
        </row>
        <row r="12819">
          <cell r="C12819">
            <v>6521</v>
          </cell>
        </row>
        <row r="12820">
          <cell r="C12820">
            <v>6522</v>
          </cell>
        </row>
        <row r="12821">
          <cell r="C12821">
            <v>6523</v>
          </cell>
        </row>
        <row r="12822">
          <cell r="C12822">
            <v>6531</v>
          </cell>
        </row>
        <row r="12823">
          <cell r="C12823">
            <v>6551</v>
          </cell>
        </row>
        <row r="12824">
          <cell r="C12824">
            <v>6552</v>
          </cell>
        </row>
        <row r="12825">
          <cell r="C12825">
            <v>6760</v>
          </cell>
        </row>
        <row r="12826">
          <cell r="C12826">
            <v>6761</v>
          </cell>
        </row>
        <row r="12827">
          <cell r="C12827">
            <v>6762</v>
          </cell>
        </row>
        <row r="12828">
          <cell r="C12828">
            <v>6870</v>
          </cell>
        </row>
        <row r="12829">
          <cell r="C12829">
            <v>6873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2007-2011"/>
      <sheetName val="Product5 Y by Growth"/>
      <sheetName val="SKU by Plant"/>
      <sheetName val="SKU by Year"/>
      <sheetName val="2007"/>
      <sheetName val="2008"/>
      <sheetName val="2009"/>
      <sheetName val="2010"/>
      <sheetName val="2011"/>
      <sheetName val="Ratio"/>
      <sheetName val="200"/>
      <sheetName val="208"/>
      <sheetName val="2018"/>
      <sheetName val="20108"/>
      <sheetName val="201"/>
      <sheetName val="20118"/>
      <sheetName val="2017"/>
      <sheetName val="20107"/>
      <sheetName val="201107"/>
      <sheetName val="20117"/>
      <sheetName val="Product by Plant5 Y"/>
      <sheetName val="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CC  17 L</v>
          </cell>
          <cell r="C107">
            <v>0.66900000000000004</v>
          </cell>
        </row>
        <row r="108">
          <cell r="B108" t="str">
            <v>FO  17 L</v>
          </cell>
          <cell r="C108">
            <v>0.08</v>
          </cell>
        </row>
        <row r="109">
          <cell r="B109" t="str">
            <v>FS  17 L</v>
          </cell>
          <cell r="C109">
            <v>0.11899999999999999</v>
          </cell>
        </row>
        <row r="110">
          <cell r="B110" t="str">
            <v>FG  17 L</v>
          </cell>
          <cell r="C110">
            <v>3.4000000000000002E-2</v>
          </cell>
        </row>
        <row r="111">
          <cell r="B111" t="str">
            <v>SP  17 L</v>
          </cell>
          <cell r="C111">
            <v>9.8000000000000004E-2</v>
          </cell>
        </row>
        <row r="112">
          <cell r="B112" t="str">
            <v>FU  17 L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5 Y"/>
      <sheetName val="Production 2007-2011"/>
      <sheetName val="SKU by Plant"/>
      <sheetName val="SKU by Year"/>
      <sheetName val="2007"/>
      <sheetName val="2008"/>
      <sheetName val="2009"/>
      <sheetName val="2010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TK5-CC</v>
          </cell>
          <cell r="C107">
            <v>0.66900000000000004</v>
          </cell>
        </row>
        <row r="108">
          <cell r="B108" t="str">
            <v>TK5-FO</v>
          </cell>
          <cell r="C108">
            <v>0.08</v>
          </cell>
        </row>
        <row r="109">
          <cell r="B109" t="str">
            <v>TK5-FS</v>
          </cell>
          <cell r="C109">
            <v>0.11899999999999999</v>
          </cell>
        </row>
        <row r="110">
          <cell r="B110" t="str">
            <v>TK5-FG</v>
          </cell>
          <cell r="C110">
            <v>3.4000000000000002E-2</v>
          </cell>
        </row>
        <row r="111">
          <cell r="B111" t="str">
            <v>TK5-SP</v>
          </cell>
          <cell r="C111">
            <v>9.8000000000000004E-2</v>
          </cell>
        </row>
        <row r="112">
          <cell r="B112" t="str">
            <v>TK5-FU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(CSD)"/>
      <sheetName val="Discount(CSD)"/>
      <sheetName val="FOC+Disc(CSD)"/>
      <sheetName val="%FOC(non)"/>
      <sheetName val="Discount(non)"/>
      <sheetName val="FOC+Disc(non)"/>
      <sheetName val="FOC+Disc(CSD+non)"/>
      <sheetName val="%FOC"/>
      <sheetName val="%FOC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10 oz</v>
          </cell>
        </row>
        <row r="7">
          <cell r="A7" t="str">
            <v>15 oz</v>
          </cell>
        </row>
        <row r="8">
          <cell r="A8" t="str">
            <v>600 cc</v>
          </cell>
        </row>
        <row r="9">
          <cell r="A9" t="str">
            <v>1 LT</v>
          </cell>
        </row>
        <row r="10">
          <cell r="A10" t="str">
            <v>Returnable</v>
          </cell>
        </row>
        <row r="11">
          <cell r="A11" t="str">
            <v>Can</v>
          </cell>
        </row>
        <row r="12">
          <cell r="A12" t="str">
            <v>1.25 LT</v>
          </cell>
        </row>
        <row r="13">
          <cell r="A13" t="str">
            <v>2 LT</v>
          </cell>
        </row>
        <row r="14">
          <cell r="A14" t="str">
            <v>390 cc</v>
          </cell>
        </row>
        <row r="15">
          <cell r="A15" t="str">
            <v>250 cc</v>
          </cell>
        </row>
        <row r="16">
          <cell r="A16" t="str">
            <v>600 cc PET</v>
          </cell>
        </row>
        <row r="18">
          <cell r="A18" t="str">
            <v>Non - Returnable</v>
          </cell>
        </row>
        <row r="19">
          <cell r="A19" t="str">
            <v>Total Bottle / Can</v>
          </cell>
        </row>
        <row r="20">
          <cell r="A20" t="str">
            <v xml:space="preserve">Post Mix </v>
          </cell>
        </row>
        <row r="21">
          <cell r="A21" t="str">
            <v>Total CSD</v>
          </cell>
        </row>
        <row r="22">
          <cell r="A22" t="str">
            <v>CSD FOC at Cost</v>
          </cell>
        </row>
        <row r="27">
          <cell r="A27" t="str">
            <v>2004 % FOC + Discount</v>
          </cell>
        </row>
        <row r="29">
          <cell r="A29" t="str">
            <v xml:space="preserve"> For Non CSD</v>
          </cell>
        </row>
        <row r="30">
          <cell r="A30" t="str">
            <v>Namthip 600 cc</v>
          </cell>
        </row>
        <row r="31">
          <cell r="A31" t="str">
            <v>Namthip 1500 cc</v>
          </cell>
        </row>
        <row r="32">
          <cell r="A32" t="str">
            <v>Total Namthip</v>
          </cell>
        </row>
        <row r="33">
          <cell r="A33" t="str">
            <v>Qoo Can</v>
          </cell>
        </row>
        <row r="34">
          <cell r="A34" t="str">
            <v>Qoo 1 LT</v>
          </cell>
        </row>
        <row r="35">
          <cell r="A35" t="str">
            <v>Qoo 250 ml</v>
          </cell>
        </row>
        <row r="36">
          <cell r="A36" t="str">
            <v>Qoo 145 ml (36)</v>
          </cell>
        </row>
        <row r="37">
          <cell r="A37" t="str">
            <v>Qoo 280 ml (36)</v>
          </cell>
        </row>
        <row r="38">
          <cell r="A38" t="str">
            <v>Total Qoo</v>
          </cell>
        </row>
        <row r="39">
          <cell r="A39" t="str">
            <v>Nestea Can</v>
          </cell>
        </row>
        <row r="40">
          <cell r="A40" t="str">
            <v>Nestea 10 oz</v>
          </cell>
        </row>
        <row r="41">
          <cell r="A41" t="str">
            <v>Nestea 280 ml (36)</v>
          </cell>
        </row>
        <row r="42">
          <cell r="A42" t="str">
            <v>Total Nestea</v>
          </cell>
        </row>
        <row r="44">
          <cell r="A44" t="str">
            <v>Total Non-CSD</v>
          </cell>
        </row>
        <row r="45">
          <cell r="A45" t="str">
            <v>Grand Total</v>
          </cell>
        </row>
        <row r="46">
          <cell r="A46" t="str">
            <v>Nescafe</v>
          </cell>
        </row>
      </sheetData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+dis"/>
      <sheetName val="discount"/>
      <sheetName val="discount(Adjust)"/>
      <sheetName val="Adjust (CCA)"/>
      <sheetName val="Adjust (Can)"/>
      <sheetName val="discount(Modern Trade)"/>
      <sheetName val="discount(.15)"/>
      <sheetName val="foc(reclass)"/>
      <sheetName val="adjust(แลกฝา)"/>
      <sheetName val="Total%foc+dis(CSD)"/>
      <sheetName val="%foc + dis (non csd) (2)"/>
      <sheetName val="discount (2)"/>
      <sheetName val="discount(Adjust) (2)"/>
      <sheetName val="(Adjust CCA) (2)"/>
      <sheetName val="Total%foc+dis(Noncsd)"/>
      <sheetName val="Total %foc+dis Csd+Noncsd"/>
      <sheetName val="%foc + dis (dme)(4)"/>
      <sheetName val="%foc + dis (dme)(5)"/>
      <sheetName val="%foc + dis (1)"/>
      <sheetName val="%foc + dis (2)"/>
      <sheetName val="%foc + dis (3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 t="str">
            <v>10 oz</v>
          </cell>
        </row>
        <row r="5">
          <cell r="B5" t="str">
            <v>15 oz</v>
          </cell>
        </row>
        <row r="6">
          <cell r="B6" t="str">
            <v>600 cc</v>
          </cell>
        </row>
        <row r="7">
          <cell r="B7" t="str">
            <v>1 LT</v>
          </cell>
        </row>
        <row r="8">
          <cell r="B8" t="str">
            <v>Returnable</v>
          </cell>
        </row>
        <row r="9">
          <cell r="B9" t="str">
            <v>Can</v>
          </cell>
        </row>
        <row r="10">
          <cell r="B10" t="str">
            <v>1.25 LT</v>
          </cell>
        </row>
        <row r="11">
          <cell r="B11" t="str">
            <v>2 LT</v>
          </cell>
        </row>
        <row r="12">
          <cell r="B12" t="str">
            <v>390 cc</v>
          </cell>
        </row>
        <row r="13">
          <cell r="B13" t="str">
            <v>250 cc</v>
          </cell>
        </row>
        <row r="14">
          <cell r="B14" t="str">
            <v>600 cc PET</v>
          </cell>
        </row>
        <row r="15">
          <cell r="B15" t="str">
            <v>Non - Returnable</v>
          </cell>
        </row>
        <row r="16">
          <cell r="B16" t="str">
            <v>Total Bottle / Can</v>
          </cell>
        </row>
        <row r="17">
          <cell r="B17" t="str">
            <v>Post Mix</v>
          </cell>
        </row>
        <row r="18">
          <cell r="B18" t="str">
            <v>Total CSD</v>
          </cell>
        </row>
        <row r="19">
          <cell r="B19" t="str">
            <v>CSD -  FOC at Cost</v>
          </cell>
        </row>
        <row r="20">
          <cell r="B20" t="str">
            <v>2004 % FOC + Discount</v>
          </cell>
        </row>
        <row r="21">
          <cell r="B21" t="str">
            <v>For Non CSD</v>
          </cell>
        </row>
        <row r="22">
          <cell r="B22" t="str">
            <v>Namthip 600 cc</v>
          </cell>
        </row>
        <row r="23">
          <cell r="B23" t="str">
            <v>Namthip 1500 cc</v>
          </cell>
        </row>
        <row r="24">
          <cell r="B24" t="str">
            <v>Total Namthip</v>
          </cell>
        </row>
        <row r="25">
          <cell r="B25" t="str">
            <v>Qoo Can</v>
          </cell>
        </row>
        <row r="26">
          <cell r="B26" t="str">
            <v>Qoo 1 LT</v>
          </cell>
        </row>
        <row r="27">
          <cell r="B27" t="str">
            <v>Qoo 250 ml</v>
          </cell>
        </row>
        <row r="28">
          <cell r="B28" t="str">
            <v>Qoo 145 ml (36)</v>
          </cell>
        </row>
        <row r="29">
          <cell r="B29" t="str">
            <v>Qoo 280 ml (36)</v>
          </cell>
        </row>
        <row r="30">
          <cell r="B30" t="str">
            <v>Total Qoo</v>
          </cell>
        </row>
        <row r="31">
          <cell r="B31" t="str">
            <v>Nestea Can</v>
          </cell>
        </row>
        <row r="32">
          <cell r="B32" t="str">
            <v>Nestea 10 oz</v>
          </cell>
        </row>
        <row r="33">
          <cell r="B33" t="str">
            <v>Nestea 280 ml ( 36 )</v>
          </cell>
        </row>
        <row r="34">
          <cell r="B34" t="str">
            <v>Total Nestea</v>
          </cell>
        </row>
        <row r="35">
          <cell r="B35" t="str">
            <v>Total Non CSD</v>
          </cell>
        </row>
        <row r="36">
          <cell r="B36" t="str">
            <v>Grand Total</v>
          </cell>
        </row>
        <row r="37">
          <cell r="B37" t="str">
            <v>Nescafe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-Con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2">
          <cell r="A2" t="str">
            <v>PT</v>
          </cell>
          <cell r="C2">
            <v>0</v>
          </cell>
          <cell r="D2">
            <v>44</v>
          </cell>
          <cell r="E2">
            <v>44</v>
          </cell>
          <cell r="F2">
            <v>44</v>
          </cell>
          <cell r="G2">
            <v>44</v>
          </cell>
          <cell r="H2">
            <v>44</v>
          </cell>
          <cell r="I2">
            <v>44</v>
          </cell>
          <cell r="J2">
            <v>44</v>
          </cell>
          <cell r="K2">
            <v>44</v>
          </cell>
          <cell r="L2">
            <v>44</v>
          </cell>
          <cell r="M2">
            <v>44</v>
          </cell>
          <cell r="N2">
            <v>44</v>
          </cell>
          <cell r="O2">
            <v>44</v>
          </cell>
          <cell r="P2">
            <v>44</v>
          </cell>
          <cell r="Q2">
            <v>44</v>
          </cell>
          <cell r="R2">
            <v>44</v>
          </cell>
          <cell r="S2">
            <v>44</v>
          </cell>
          <cell r="T2">
            <v>44</v>
          </cell>
          <cell r="U2">
            <v>44</v>
          </cell>
          <cell r="V2">
            <v>44</v>
          </cell>
          <cell r="W2">
            <v>44</v>
          </cell>
          <cell r="X2">
            <v>44</v>
          </cell>
          <cell r="Y2">
            <v>44</v>
          </cell>
          <cell r="Z2">
            <v>44</v>
          </cell>
          <cell r="AA2">
            <v>44</v>
          </cell>
          <cell r="AB2">
            <v>44</v>
          </cell>
          <cell r="AC2">
            <v>44</v>
          </cell>
          <cell r="AD2">
            <v>44</v>
          </cell>
          <cell r="AE2">
            <v>44</v>
          </cell>
          <cell r="AF2">
            <v>44</v>
          </cell>
          <cell r="AG2">
            <v>44</v>
          </cell>
        </row>
        <row r="3">
          <cell r="C3">
            <v>0</v>
          </cell>
          <cell r="D3">
            <v>41</v>
          </cell>
          <cell r="E3">
            <v>41</v>
          </cell>
          <cell r="F3">
            <v>41</v>
          </cell>
          <cell r="G3">
            <v>42</v>
          </cell>
          <cell r="H3">
            <v>42</v>
          </cell>
          <cell r="I3">
            <v>42</v>
          </cell>
          <cell r="J3">
            <v>41</v>
          </cell>
          <cell r="K3">
            <v>40</v>
          </cell>
          <cell r="L3">
            <v>40</v>
          </cell>
          <cell r="M3">
            <v>40</v>
          </cell>
          <cell r="N3">
            <v>41</v>
          </cell>
          <cell r="O3">
            <v>41</v>
          </cell>
          <cell r="P3">
            <v>41</v>
          </cell>
          <cell r="Q3">
            <v>41</v>
          </cell>
          <cell r="R3">
            <v>40</v>
          </cell>
          <cell r="S3">
            <v>40</v>
          </cell>
          <cell r="T3">
            <v>41</v>
          </cell>
          <cell r="U3">
            <v>41</v>
          </cell>
          <cell r="V3">
            <v>40</v>
          </cell>
          <cell r="W3">
            <v>40</v>
          </cell>
          <cell r="X3">
            <v>40</v>
          </cell>
          <cell r="Y3">
            <v>39</v>
          </cell>
          <cell r="Z3">
            <v>39</v>
          </cell>
          <cell r="AA3">
            <v>39</v>
          </cell>
          <cell r="AB3">
            <v>40</v>
          </cell>
          <cell r="AC3">
            <v>40</v>
          </cell>
          <cell r="AD3">
            <v>40</v>
          </cell>
          <cell r="AE3">
            <v>42</v>
          </cell>
          <cell r="AF3">
            <v>40</v>
          </cell>
          <cell r="AG3">
            <v>40</v>
          </cell>
        </row>
        <row r="4">
          <cell r="C4">
            <v>0</v>
          </cell>
          <cell r="D4">
            <v>3</v>
          </cell>
          <cell r="E4">
            <v>3</v>
          </cell>
          <cell r="F4">
            <v>3</v>
          </cell>
          <cell r="G4">
            <v>2</v>
          </cell>
          <cell r="H4">
            <v>2</v>
          </cell>
          <cell r="I4">
            <v>2</v>
          </cell>
          <cell r="J4">
            <v>3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3</v>
          </cell>
          <cell r="P4">
            <v>3</v>
          </cell>
          <cell r="Q4">
            <v>3</v>
          </cell>
          <cell r="R4">
            <v>4</v>
          </cell>
          <cell r="S4">
            <v>4</v>
          </cell>
          <cell r="T4">
            <v>3</v>
          </cell>
          <cell r="U4">
            <v>3</v>
          </cell>
          <cell r="V4">
            <v>4</v>
          </cell>
          <cell r="W4">
            <v>4</v>
          </cell>
          <cell r="X4">
            <v>4</v>
          </cell>
          <cell r="Y4">
            <v>5</v>
          </cell>
          <cell r="Z4">
            <v>5</v>
          </cell>
          <cell r="AA4">
            <v>5</v>
          </cell>
          <cell r="AB4">
            <v>4</v>
          </cell>
          <cell r="AC4">
            <v>4</v>
          </cell>
          <cell r="AD4">
            <v>4</v>
          </cell>
          <cell r="AE4">
            <v>2</v>
          </cell>
          <cell r="AF4">
            <v>4</v>
          </cell>
          <cell r="AG4">
            <v>4</v>
          </cell>
        </row>
        <row r="5">
          <cell r="A5" t="str">
            <v>RS</v>
          </cell>
          <cell r="C5">
            <v>0</v>
          </cell>
          <cell r="D5">
            <v>27</v>
          </cell>
          <cell r="E5">
            <v>27</v>
          </cell>
          <cell r="F5">
            <v>27</v>
          </cell>
          <cell r="G5">
            <v>27</v>
          </cell>
          <cell r="H5">
            <v>27</v>
          </cell>
          <cell r="I5">
            <v>27</v>
          </cell>
          <cell r="J5">
            <v>27</v>
          </cell>
          <cell r="K5">
            <v>27</v>
          </cell>
          <cell r="L5">
            <v>27</v>
          </cell>
          <cell r="M5">
            <v>27</v>
          </cell>
          <cell r="N5">
            <v>27</v>
          </cell>
          <cell r="O5">
            <v>27</v>
          </cell>
          <cell r="P5">
            <v>27</v>
          </cell>
          <cell r="Q5">
            <v>27</v>
          </cell>
          <cell r="R5">
            <v>27</v>
          </cell>
          <cell r="S5">
            <v>27</v>
          </cell>
          <cell r="T5">
            <v>27</v>
          </cell>
          <cell r="U5">
            <v>27</v>
          </cell>
          <cell r="V5">
            <v>27</v>
          </cell>
          <cell r="W5">
            <v>27</v>
          </cell>
          <cell r="X5">
            <v>27</v>
          </cell>
          <cell r="Y5">
            <v>27</v>
          </cell>
          <cell r="Z5">
            <v>27</v>
          </cell>
          <cell r="AA5">
            <v>27</v>
          </cell>
          <cell r="AB5">
            <v>27</v>
          </cell>
          <cell r="AC5">
            <v>27</v>
          </cell>
          <cell r="AD5">
            <v>27</v>
          </cell>
          <cell r="AE5">
            <v>27</v>
          </cell>
          <cell r="AF5">
            <v>27</v>
          </cell>
          <cell r="AG5">
            <v>27</v>
          </cell>
        </row>
        <row r="6">
          <cell r="C6">
            <v>0</v>
          </cell>
          <cell r="D6">
            <v>26</v>
          </cell>
          <cell r="E6">
            <v>24</v>
          </cell>
          <cell r="F6">
            <v>26</v>
          </cell>
          <cell r="G6">
            <v>25</v>
          </cell>
          <cell r="H6">
            <v>26</v>
          </cell>
          <cell r="I6">
            <v>26</v>
          </cell>
          <cell r="J6">
            <v>24</v>
          </cell>
          <cell r="K6">
            <v>23</v>
          </cell>
          <cell r="L6">
            <v>22</v>
          </cell>
          <cell r="M6">
            <v>22</v>
          </cell>
          <cell r="N6">
            <v>22</v>
          </cell>
          <cell r="O6">
            <v>23</v>
          </cell>
          <cell r="P6">
            <v>22</v>
          </cell>
          <cell r="Q6">
            <v>21</v>
          </cell>
          <cell r="R6">
            <v>22</v>
          </cell>
          <cell r="S6">
            <v>22</v>
          </cell>
          <cell r="T6">
            <v>21</v>
          </cell>
          <cell r="U6">
            <v>21</v>
          </cell>
          <cell r="V6">
            <v>21</v>
          </cell>
          <cell r="W6">
            <v>21</v>
          </cell>
          <cell r="X6">
            <v>21</v>
          </cell>
          <cell r="Y6">
            <v>21</v>
          </cell>
          <cell r="Z6">
            <v>21</v>
          </cell>
          <cell r="AA6">
            <v>21</v>
          </cell>
          <cell r="AB6">
            <v>22</v>
          </cell>
          <cell r="AC6">
            <v>22</v>
          </cell>
          <cell r="AD6">
            <v>21</v>
          </cell>
          <cell r="AE6">
            <v>21</v>
          </cell>
          <cell r="AF6">
            <v>23</v>
          </cell>
          <cell r="AG6">
            <v>23</v>
          </cell>
        </row>
        <row r="7">
          <cell r="C7">
            <v>0</v>
          </cell>
          <cell r="D7">
            <v>1</v>
          </cell>
          <cell r="E7">
            <v>3</v>
          </cell>
          <cell r="F7">
            <v>1</v>
          </cell>
          <cell r="G7">
            <v>2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5</v>
          </cell>
          <cell r="M7">
            <v>5</v>
          </cell>
          <cell r="N7">
            <v>5</v>
          </cell>
          <cell r="O7">
            <v>4</v>
          </cell>
          <cell r="P7">
            <v>5</v>
          </cell>
          <cell r="Q7">
            <v>6</v>
          </cell>
          <cell r="R7">
            <v>5</v>
          </cell>
          <cell r="S7">
            <v>5</v>
          </cell>
          <cell r="T7">
            <v>6</v>
          </cell>
          <cell r="U7">
            <v>6</v>
          </cell>
          <cell r="V7">
            <v>6</v>
          </cell>
          <cell r="W7">
            <v>6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5</v>
          </cell>
          <cell r="AC7">
            <v>5</v>
          </cell>
          <cell r="AD7">
            <v>6</v>
          </cell>
          <cell r="AE7">
            <v>6</v>
          </cell>
          <cell r="AF7">
            <v>4</v>
          </cell>
          <cell r="AG7">
            <v>4</v>
          </cell>
        </row>
        <row r="8">
          <cell r="A8" t="str">
            <v>HM</v>
          </cell>
          <cell r="C8">
            <v>0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  <cell r="N8">
            <v>12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V8">
            <v>12</v>
          </cell>
          <cell r="W8">
            <v>12</v>
          </cell>
          <cell r="X8">
            <v>12</v>
          </cell>
          <cell r="Y8">
            <v>12</v>
          </cell>
          <cell r="Z8">
            <v>12</v>
          </cell>
          <cell r="AA8">
            <v>12</v>
          </cell>
          <cell r="AB8">
            <v>12</v>
          </cell>
          <cell r="AC8">
            <v>12</v>
          </cell>
          <cell r="AD8">
            <v>12</v>
          </cell>
          <cell r="AE8">
            <v>12</v>
          </cell>
          <cell r="AF8">
            <v>12</v>
          </cell>
          <cell r="AG8">
            <v>12</v>
          </cell>
        </row>
        <row r="9">
          <cell r="C9">
            <v>0</v>
          </cell>
          <cell r="D9">
            <v>12</v>
          </cell>
          <cell r="E9">
            <v>12</v>
          </cell>
          <cell r="F9">
            <v>12</v>
          </cell>
          <cell r="G9">
            <v>12</v>
          </cell>
          <cell r="H9">
            <v>12</v>
          </cell>
          <cell r="I9">
            <v>12</v>
          </cell>
          <cell r="J9">
            <v>11</v>
          </cell>
          <cell r="K9">
            <v>11</v>
          </cell>
          <cell r="L9">
            <v>11</v>
          </cell>
          <cell r="M9">
            <v>11</v>
          </cell>
          <cell r="N9">
            <v>11</v>
          </cell>
          <cell r="O9">
            <v>11</v>
          </cell>
          <cell r="P9">
            <v>11</v>
          </cell>
          <cell r="Q9">
            <v>11</v>
          </cell>
          <cell r="R9">
            <v>9</v>
          </cell>
          <cell r="S9">
            <v>10</v>
          </cell>
          <cell r="T9">
            <v>10</v>
          </cell>
          <cell r="U9">
            <v>11</v>
          </cell>
          <cell r="V9">
            <v>11</v>
          </cell>
          <cell r="W9">
            <v>11</v>
          </cell>
          <cell r="X9">
            <v>11</v>
          </cell>
          <cell r="Y9">
            <v>11</v>
          </cell>
          <cell r="Z9">
            <v>11</v>
          </cell>
          <cell r="AA9">
            <v>11</v>
          </cell>
          <cell r="AB9">
            <v>11</v>
          </cell>
          <cell r="AC9">
            <v>11</v>
          </cell>
          <cell r="AD9">
            <v>11</v>
          </cell>
          <cell r="AE9">
            <v>11</v>
          </cell>
          <cell r="AF9">
            <v>11</v>
          </cell>
          <cell r="AG9">
            <v>11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</v>
          </cell>
          <cell r="S10">
            <v>2</v>
          </cell>
          <cell r="T10">
            <v>2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</row>
        <row r="11">
          <cell r="A11" t="str">
            <v>KR</v>
          </cell>
          <cell r="C11">
            <v>0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  <cell r="O11">
            <v>18</v>
          </cell>
          <cell r="P11">
            <v>18</v>
          </cell>
          <cell r="Q11">
            <v>18</v>
          </cell>
          <cell r="R11">
            <v>18</v>
          </cell>
          <cell r="S11">
            <v>18</v>
          </cell>
          <cell r="T11">
            <v>18</v>
          </cell>
          <cell r="U11">
            <v>18</v>
          </cell>
          <cell r="V11">
            <v>18</v>
          </cell>
          <cell r="W11">
            <v>18</v>
          </cell>
          <cell r="X11">
            <v>18</v>
          </cell>
          <cell r="Y11">
            <v>18</v>
          </cell>
          <cell r="Z11">
            <v>18</v>
          </cell>
          <cell r="AA11">
            <v>18</v>
          </cell>
          <cell r="AB11">
            <v>18</v>
          </cell>
          <cell r="AC11">
            <v>18</v>
          </cell>
          <cell r="AD11">
            <v>18</v>
          </cell>
          <cell r="AE11">
            <v>18</v>
          </cell>
          <cell r="AF11">
            <v>18</v>
          </cell>
          <cell r="AG11">
            <v>18</v>
          </cell>
        </row>
        <row r="12">
          <cell r="C12">
            <v>0</v>
          </cell>
          <cell r="D12">
            <v>17</v>
          </cell>
          <cell r="E12">
            <v>17</v>
          </cell>
          <cell r="F12">
            <v>17</v>
          </cell>
          <cell r="G12">
            <v>17</v>
          </cell>
          <cell r="H12">
            <v>16</v>
          </cell>
          <cell r="I12">
            <v>16</v>
          </cell>
          <cell r="J12">
            <v>16</v>
          </cell>
          <cell r="K12">
            <v>16</v>
          </cell>
          <cell r="L12">
            <v>17</v>
          </cell>
          <cell r="M12">
            <v>14</v>
          </cell>
          <cell r="N12">
            <v>15</v>
          </cell>
          <cell r="O12">
            <v>15</v>
          </cell>
          <cell r="P12">
            <v>15</v>
          </cell>
          <cell r="Q12">
            <v>15</v>
          </cell>
          <cell r="R12">
            <v>16</v>
          </cell>
          <cell r="S12">
            <v>16</v>
          </cell>
          <cell r="T12">
            <v>16</v>
          </cell>
          <cell r="U12">
            <v>16</v>
          </cell>
          <cell r="V12">
            <v>16</v>
          </cell>
          <cell r="W12">
            <v>16</v>
          </cell>
          <cell r="X12">
            <v>15</v>
          </cell>
          <cell r="Y12">
            <v>15</v>
          </cell>
          <cell r="Z12">
            <v>15</v>
          </cell>
          <cell r="AA12">
            <v>16</v>
          </cell>
          <cell r="AB12">
            <v>16</v>
          </cell>
          <cell r="AC12">
            <v>16</v>
          </cell>
          <cell r="AD12">
            <v>17</v>
          </cell>
          <cell r="AE12">
            <v>17</v>
          </cell>
          <cell r="AF12">
            <v>17</v>
          </cell>
          <cell r="AG12">
            <v>16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1</v>
          </cell>
          <cell r="M13">
            <v>4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2</v>
          </cell>
          <cell r="S13">
            <v>2</v>
          </cell>
          <cell r="T13">
            <v>2</v>
          </cell>
          <cell r="U13">
            <v>2</v>
          </cell>
          <cell r="V13">
            <v>2</v>
          </cell>
          <cell r="W13">
            <v>2</v>
          </cell>
          <cell r="X13">
            <v>3</v>
          </cell>
          <cell r="Y13">
            <v>3</v>
          </cell>
          <cell r="Z13">
            <v>3</v>
          </cell>
          <cell r="AA13">
            <v>2</v>
          </cell>
          <cell r="AB13">
            <v>2</v>
          </cell>
          <cell r="AC13">
            <v>2</v>
          </cell>
          <cell r="AD13">
            <v>1</v>
          </cell>
          <cell r="AE13">
            <v>1</v>
          </cell>
          <cell r="AF13">
            <v>1</v>
          </cell>
          <cell r="AG13">
            <v>2</v>
          </cell>
        </row>
        <row r="14">
          <cell r="A14" t="str">
            <v>KK</v>
          </cell>
          <cell r="C14">
            <v>0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  <cell r="AE14">
            <v>12</v>
          </cell>
          <cell r="AF14">
            <v>12</v>
          </cell>
          <cell r="AG14">
            <v>12</v>
          </cell>
        </row>
        <row r="15">
          <cell r="C15">
            <v>0</v>
          </cell>
          <cell r="D15">
            <v>12</v>
          </cell>
          <cell r="E15">
            <v>10</v>
          </cell>
          <cell r="F15">
            <v>11</v>
          </cell>
          <cell r="G15">
            <v>11</v>
          </cell>
          <cell r="H15">
            <v>12</v>
          </cell>
          <cell r="I15">
            <v>12</v>
          </cell>
          <cell r="J15">
            <v>11</v>
          </cell>
          <cell r="K15">
            <v>12</v>
          </cell>
          <cell r="L15">
            <v>11</v>
          </cell>
          <cell r="M15">
            <v>12</v>
          </cell>
          <cell r="N15">
            <v>11</v>
          </cell>
          <cell r="O15">
            <v>12</v>
          </cell>
          <cell r="P15">
            <v>12</v>
          </cell>
          <cell r="Q15">
            <v>12</v>
          </cell>
          <cell r="R15">
            <v>11</v>
          </cell>
          <cell r="S15">
            <v>12</v>
          </cell>
          <cell r="T15">
            <v>12</v>
          </cell>
          <cell r="U15">
            <v>11</v>
          </cell>
          <cell r="V15">
            <v>12</v>
          </cell>
          <cell r="W15">
            <v>12</v>
          </cell>
          <cell r="X15">
            <v>12</v>
          </cell>
          <cell r="Y15">
            <v>11</v>
          </cell>
          <cell r="Z15">
            <v>12</v>
          </cell>
          <cell r="AA15">
            <v>12</v>
          </cell>
          <cell r="AB15">
            <v>11</v>
          </cell>
          <cell r="AC15">
            <v>11</v>
          </cell>
          <cell r="AD15">
            <v>11</v>
          </cell>
          <cell r="AE15">
            <v>11</v>
          </cell>
          <cell r="AF15">
            <v>12</v>
          </cell>
          <cell r="AG15">
            <v>12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</row>
        <row r="17">
          <cell r="A17" t="str">
            <v>LP</v>
          </cell>
          <cell r="C17">
            <v>9</v>
          </cell>
          <cell r="D17">
            <v>9</v>
          </cell>
          <cell r="E17">
            <v>9</v>
          </cell>
          <cell r="F17">
            <v>9</v>
          </cell>
          <cell r="G17">
            <v>9</v>
          </cell>
          <cell r="H17">
            <v>9</v>
          </cell>
          <cell r="I17">
            <v>9</v>
          </cell>
          <cell r="J17">
            <v>9</v>
          </cell>
          <cell r="K17">
            <v>9</v>
          </cell>
          <cell r="L17">
            <v>9</v>
          </cell>
          <cell r="M17">
            <v>9</v>
          </cell>
          <cell r="N17">
            <v>9</v>
          </cell>
          <cell r="O17">
            <v>9</v>
          </cell>
          <cell r="P17">
            <v>9</v>
          </cell>
          <cell r="Q17">
            <v>9</v>
          </cell>
          <cell r="R17">
            <v>9</v>
          </cell>
          <cell r="S17">
            <v>9</v>
          </cell>
          <cell r="T17">
            <v>9</v>
          </cell>
          <cell r="U17">
            <v>9</v>
          </cell>
          <cell r="V17">
            <v>9</v>
          </cell>
          <cell r="W17">
            <v>9</v>
          </cell>
          <cell r="X17">
            <v>9</v>
          </cell>
          <cell r="Y17">
            <v>9</v>
          </cell>
          <cell r="Z17">
            <v>9</v>
          </cell>
          <cell r="AA17">
            <v>9</v>
          </cell>
          <cell r="AB17">
            <v>9</v>
          </cell>
          <cell r="AC17">
            <v>9</v>
          </cell>
          <cell r="AD17">
            <v>9</v>
          </cell>
          <cell r="AE17">
            <v>9</v>
          </cell>
          <cell r="AF17">
            <v>9</v>
          </cell>
          <cell r="AG17">
            <v>9</v>
          </cell>
        </row>
        <row r="18">
          <cell r="C18">
            <v>8</v>
          </cell>
          <cell r="D18">
            <v>8</v>
          </cell>
          <cell r="E18">
            <v>8</v>
          </cell>
          <cell r="F18">
            <v>8</v>
          </cell>
          <cell r="G18">
            <v>6</v>
          </cell>
          <cell r="H18">
            <v>7</v>
          </cell>
          <cell r="I18">
            <v>7</v>
          </cell>
          <cell r="J18">
            <v>7</v>
          </cell>
          <cell r="K18">
            <v>7</v>
          </cell>
          <cell r="L18">
            <v>7</v>
          </cell>
          <cell r="M18">
            <v>7</v>
          </cell>
          <cell r="N18">
            <v>7</v>
          </cell>
          <cell r="O18">
            <v>7</v>
          </cell>
          <cell r="P18">
            <v>8</v>
          </cell>
          <cell r="Q18">
            <v>8</v>
          </cell>
          <cell r="R18">
            <v>8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8</v>
          </cell>
          <cell r="X18">
            <v>8</v>
          </cell>
          <cell r="Y18">
            <v>8</v>
          </cell>
          <cell r="Z18">
            <v>8</v>
          </cell>
          <cell r="AA18">
            <v>7</v>
          </cell>
          <cell r="AB18">
            <v>7</v>
          </cell>
          <cell r="AC18">
            <v>8</v>
          </cell>
          <cell r="AD18">
            <v>8</v>
          </cell>
          <cell r="AE18">
            <v>8</v>
          </cell>
          <cell r="AF18">
            <v>8</v>
          </cell>
          <cell r="AG18">
            <v>8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3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</v>
          </cell>
          <cell r="AB19">
            <v>2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Km."/>
      <sheetName val="Resources Profile"/>
      <sheetName val="Standard"/>
      <sheetName val="Descriptions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3">
          <cell r="B3">
            <v>1001</v>
          </cell>
        </row>
      </sheetData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"/>
      <sheetName val="RENTAL+TSC"/>
      <sheetName val="TSC"/>
      <sheetName val="customer"/>
      <sheetName val="สัญญา option"/>
      <sheetName val="Exp._Cancel"/>
      <sheetName val="Sheet1 (2)"/>
      <sheetName val="Sheet2"/>
      <sheetName val="Sheet1"/>
    </sheetNames>
    <sheetDataSet>
      <sheetData sheetId="0"/>
      <sheetData sheetId="1">
        <row r="2">
          <cell r="B2" t="str">
            <v xml:space="preserve"> Contract No.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Operational Policy"/>
      <sheetName val="1999 Projection"/>
      <sheetName val="Major Plans for Implementation "/>
      <sheetName val="Investmt Plans 2000 (NIPSEA)"/>
      <sheetName val="Net Sales Projection"/>
      <sheetName val="P&amp;L 2000"/>
      <sheetName val="Balance Sheet 2000"/>
      <sheetName val="Net Sales (Monthly) Projection"/>
      <sheetName val="Production Mthly Proj"/>
      <sheetName val="Investmt Plans 2000 (NPS)"/>
      <sheetName val="Monthly P&amp;L 2000"/>
      <sheetName val="Macro1"/>
      <sheetName val="PFS1"/>
      <sheetName val="Sheet1"/>
      <sheetName val="00-1"/>
      <sheetName val="Supp.List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Sheet2"/>
      <sheetName val="Data Input"/>
      <sheetName val="Resources Profile"/>
      <sheetName val="Standard"/>
      <sheetName val="Descriptions"/>
      <sheetName val="Sheet1"/>
    </sheetNames>
    <sheetDataSet>
      <sheetData sheetId="0"/>
      <sheetData sheetId="1"/>
      <sheetData sheetId="2"/>
      <sheetData sheetId="3"/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 by Plant"/>
      <sheetName val="Round up Clos by plant"/>
      <sheetName val="TOT Clos 5 Y"/>
      <sheetName val="Unit"/>
      <sheetName val="2007"/>
      <sheetName val="2008"/>
      <sheetName val="2009"/>
      <sheetName val="2010"/>
      <sheetName val="2011"/>
      <sheetName val="Total by plant"/>
      <sheetName val="TOT Plant by brand"/>
      <sheetName val="Total 5 Y"/>
      <sheetName val="TOT 5 Y by bran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SKU</v>
          </cell>
          <cell r="B2" t="str">
            <v>Closure Cases / Box</v>
          </cell>
          <cell r="C2" t="str">
            <v>Closure '000 Cases/Box</v>
          </cell>
        </row>
        <row r="3">
          <cell r="A3" t="str">
            <v>Ltr</v>
          </cell>
        </row>
        <row r="4">
          <cell r="A4" t="str">
            <v>CCL</v>
          </cell>
          <cell r="B4">
            <v>375</v>
          </cell>
          <cell r="C4">
            <v>0.375</v>
          </cell>
        </row>
        <row r="5">
          <cell r="A5" t="str">
            <v>FOL</v>
          </cell>
          <cell r="B5">
            <v>375</v>
          </cell>
          <cell r="C5">
            <v>0.375</v>
          </cell>
        </row>
        <row r="6">
          <cell r="A6" t="str">
            <v>FSL</v>
          </cell>
          <cell r="B6">
            <v>375</v>
          </cell>
          <cell r="C6">
            <v>0.375</v>
          </cell>
        </row>
        <row r="7">
          <cell r="A7" t="str">
            <v>FGL</v>
          </cell>
          <cell r="B7">
            <v>375</v>
          </cell>
          <cell r="C7">
            <v>0.375</v>
          </cell>
        </row>
        <row r="8">
          <cell r="A8" t="str">
            <v>SPL</v>
          </cell>
          <cell r="B8">
            <v>375</v>
          </cell>
          <cell r="C8">
            <v>0.375</v>
          </cell>
        </row>
        <row r="9">
          <cell r="A9">
            <v>600</v>
          </cell>
        </row>
        <row r="10">
          <cell r="A10" t="str">
            <v>CC600</v>
          </cell>
          <cell r="B10">
            <v>600</v>
          </cell>
          <cell r="C10">
            <v>0.6</v>
          </cell>
        </row>
        <row r="11">
          <cell r="A11" t="str">
            <v>FO600</v>
          </cell>
          <cell r="B11">
            <v>600</v>
          </cell>
          <cell r="C11">
            <v>0.6</v>
          </cell>
        </row>
        <row r="12">
          <cell r="A12" t="str">
            <v>FS600</v>
          </cell>
          <cell r="B12">
            <v>600</v>
          </cell>
          <cell r="C12">
            <v>0.6</v>
          </cell>
        </row>
        <row r="13">
          <cell r="A13" t="str">
            <v>FG600</v>
          </cell>
          <cell r="B13">
            <v>600</v>
          </cell>
          <cell r="C13">
            <v>0.6</v>
          </cell>
        </row>
        <row r="14">
          <cell r="A14" t="str">
            <v>15Oz</v>
          </cell>
        </row>
        <row r="15">
          <cell r="A15" t="str">
            <v>CC15</v>
          </cell>
          <cell r="B15">
            <v>300</v>
          </cell>
          <cell r="C15">
            <v>0.3</v>
          </cell>
        </row>
        <row r="16">
          <cell r="A16" t="str">
            <v>FO15</v>
          </cell>
          <cell r="B16">
            <v>300</v>
          </cell>
          <cell r="C16">
            <v>0.3</v>
          </cell>
        </row>
        <row r="17">
          <cell r="A17" t="str">
            <v>FS15</v>
          </cell>
          <cell r="B17">
            <v>300</v>
          </cell>
          <cell r="C17">
            <v>0.3</v>
          </cell>
        </row>
        <row r="18">
          <cell r="A18" t="str">
            <v>FG15</v>
          </cell>
          <cell r="B18">
            <v>300</v>
          </cell>
          <cell r="C18">
            <v>0.3</v>
          </cell>
        </row>
        <row r="19">
          <cell r="A19" t="str">
            <v>SP15</v>
          </cell>
          <cell r="B19">
            <v>300</v>
          </cell>
          <cell r="C19">
            <v>0.3</v>
          </cell>
        </row>
        <row r="20">
          <cell r="A20" t="str">
            <v>FN15</v>
          </cell>
          <cell r="B20">
            <v>300</v>
          </cell>
          <cell r="C20">
            <v>0.3</v>
          </cell>
        </row>
        <row r="21">
          <cell r="A21" t="str">
            <v>FU15</v>
          </cell>
          <cell r="B21">
            <v>300</v>
          </cell>
          <cell r="C21">
            <v>0.3</v>
          </cell>
        </row>
        <row r="22">
          <cell r="A22" t="str">
            <v>10OZ</v>
          </cell>
        </row>
        <row r="23">
          <cell r="A23" t="str">
            <v>CC10</v>
          </cell>
          <cell r="B23">
            <v>300</v>
          </cell>
          <cell r="C23">
            <v>0.3</v>
          </cell>
        </row>
        <row r="24">
          <cell r="A24" t="str">
            <v>FO10</v>
          </cell>
          <cell r="B24">
            <v>300</v>
          </cell>
          <cell r="C24">
            <v>0.3</v>
          </cell>
        </row>
        <row r="25">
          <cell r="A25" t="str">
            <v>FS10</v>
          </cell>
          <cell r="B25">
            <v>300</v>
          </cell>
          <cell r="C25">
            <v>0.3</v>
          </cell>
        </row>
        <row r="26">
          <cell r="A26" t="str">
            <v>FG10</v>
          </cell>
          <cell r="B26">
            <v>300</v>
          </cell>
          <cell r="C26">
            <v>0.3</v>
          </cell>
        </row>
        <row r="27">
          <cell r="A27" t="str">
            <v>SP10</v>
          </cell>
          <cell r="B27">
            <v>300</v>
          </cell>
          <cell r="C27">
            <v>0.3</v>
          </cell>
        </row>
        <row r="28">
          <cell r="A28" t="str">
            <v>SI10</v>
          </cell>
          <cell r="B28">
            <v>300</v>
          </cell>
          <cell r="C28">
            <v>0.3</v>
          </cell>
        </row>
        <row r="29">
          <cell r="A29" t="str">
            <v>SL10</v>
          </cell>
          <cell r="B29">
            <v>300</v>
          </cell>
          <cell r="C29">
            <v>0.3</v>
          </cell>
        </row>
        <row r="30">
          <cell r="A30" t="str">
            <v>FN10</v>
          </cell>
          <cell r="B30">
            <v>300</v>
          </cell>
          <cell r="C30">
            <v>0.3</v>
          </cell>
        </row>
        <row r="31">
          <cell r="A31" t="str">
            <v>MS10</v>
          </cell>
          <cell r="B31">
            <v>300</v>
          </cell>
          <cell r="C31">
            <v>0.3</v>
          </cell>
        </row>
        <row r="32">
          <cell r="A32" t="str">
            <v>FP10</v>
          </cell>
          <cell r="B32">
            <v>300</v>
          </cell>
          <cell r="C32">
            <v>0.3</v>
          </cell>
        </row>
        <row r="33">
          <cell r="A33" t="str">
            <v>ML10</v>
          </cell>
          <cell r="B33">
            <v>300</v>
          </cell>
          <cell r="C33">
            <v>0.3</v>
          </cell>
        </row>
        <row r="34">
          <cell r="A34" t="str">
            <v>1.25Ltr</v>
          </cell>
        </row>
        <row r="35">
          <cell r="A35" t="str">
            <v>CC1.25</v>
          </cell>
          <cell r="B35">
            <v>375</v>
          </cell>
          <cell r="C35">
            <v>0.375</v>
          </cell>
        </row>
        <row r="36">
          <cell r="A36" t="str">
            <v>FO1.25</v>
          </cell>
          <cell r="B36">
            <v>375</v>
          </cell>
          <cell r="C36">
            <v>0.375</v>
          </cell>
        </row>
        <row r="37">
          <cell r="A37" t="str">
            <v>FS1.25</v>
          </cell>
          <cell r="B37">
            <v>375</v>
          </cell>
          <cell r="C37">
            <v>0.375</v>
          </cell>
        </row>
        <row r="38">
          <cell r="A38" t="str">
            <v>FG1.25</v>
          </cell>
          <cell r="B38">
            <v>375</v>
          </cell>
          <cell r="C38">
            <v>0.375</v>
          </cell>
        </row>
        <row r="39">
          <cell r="A39" t="str">
            <v>SP1.25</v>
          </cell>
          <cell r="B39">
            <v>375</v>
          </cell>
          <cell r="C39">
            <v>0.375</v>
          </cell>
        </row>
        <row r="40">
          <cell r="A40" t="str">
            <v>SI1.25</v>
          </cell>
          <cell r="B40">
            <v>375</v>
          </cell>
          <cell r="C40">
            <v>0.375</v>
          </cell>
        </row>
        <row r="41">
          <cell r="A41" t="str">
            <v>FU1.25</v>
          </cell>
          <cell r="B41">
            <v>375</v>
          </cell>
          <cell r="C41">
            <v>0.375</v>
          </cell>
        </row>
        <row r="42">
          <cell r="A42" t="str">
            <v>CV1.25</v>
          </cell>
          <cell r="B42">
            <v>375</v>
          </cell>
          <cell r="C42">
            <v>0.375</v>
          </cell>
        </row>
        <row r="43">
          <cell r="A43" t="str">
            <v>AR1.25</v>
          </cell>
          <cell r="B43">
            <v>375</v>
          </cell>
          <cell r="C43">
            <v>0.375</v>
          </cell>
        </row>
        <row r="44">
          <cell r="A44" t="str">
            <v>MS1.25</v>
          </cell>
          <cell r="B44">
            <v>375</v>
          </cell>
          <cell r="C44">
            <v>0.375</v>
          </cell>
        </row>
        <row r="45">
          <cell r="A45" t="str">
            <v>FN1.25</v>
          </cell>
          <cell r="B45">
            <v>375</v>
          </cell>
          <cell r="C45">
            <v>0.375</v>
          </cell>
        </row>
        <row r="46">
          <cell r="A46" t="str">
            <v>Nestea 10 Oz</v>
          </cell>
        </row>
        <row r="47">
          <cell r="A47" t="str">
            <v>NH10</v>
          </cell>
          <cell r="B47">
            <v>300</v>
          </cell>
          <cell r="C47">
            <v>0.3</v>
          </cell>
        </row>
        <row r="48">
          <cell r="A48" t="str">
            <v>2Ltr</v>
          </cell>
        </row>
        <row r="49">
          <cell r="A49" t="str">
            <v>CC2</v>
          </cell>
          <cell r="B49">
            <v>750</v>
          </cell>
          <cell r="C49">
            <v>0.75</v>
          </cell>
        </row>
        <row r="50">
          <cell r="A50" t="str">
            <v>FO2</v>
          </cell>
          <cell r="B50">
            <v>750</v>
          </cell>
          <cell r="C50">
            <v>0.75</v>
          </cell>
        </row>
        <row r="51">
          <cell r="A51" t="str">
            <v>FS2</v>
          </cell>
          <cell r="B51">
            <v>750</v>
          </cell>
          <cell r="C51">
            <v>0.75</v>
          </cell>
        </row>
        <row r="52">
          <cell r="A52" t="str">
            <v>FG2</v>
          </cell>
          <cell r="B52">
            <v>750</v>
          </cell>
          <cell r="C52">
            <v>0.75</v>
          </cell>
        </row>
        <row r="53">
          <cell r="A53" t="str">
            <v>SP2</v>
          </cell>
          <cell r="B53">
            <v>750</v>
          </cell>
          <cell r="C53">
            <v>0.75</v>
          </cell>
        </row>
        <row r="54">
          <cell r="A54">
            <v>390</v>
          </cell>
        </row>
        <row r="55">
          <cell r="A55" t="str">
            <v>CC390</v>
          </cell>
          <cell r="B55">
            <v>187.5</v>
          </cell>
          <cell r="C55">
            <v>0.1875</v>
          </cell>
        </row>
        <row r="56">
          <cell r="A56" t="str">
            <v>FO390</v>
          </cell>
          <cell r="B56">
            <v>187.5</v>
          </cell>
          <cell r="C56">
            <v>0.1875</v>
          </cell>
        </row>
        <row r="57">
          <cell r="A57" t="str">
            <v>SP390</v>
          </cell>
          <cell r="B57">
            <v>187.5</v>
          </cell>
          <cell r="C57">
            <v>0.1875</v>
          </cell>
        </row>
        <row r="58">
          <cell r="A58" t="str">
            <v>SI390</v>
          </cell>
          <cell r="B58">
            <v>187.5</v>
          </cell>
          <cell r="C58">
            <v>0.1875</v>
          </cell>
        </row>
        <row r="59">
          <cell r="A59" t="str">
            <v>CV390</v>
          </cell>
          <cell r="B59">
            <v>187.5</v>
          </cell>
          <cell r="C59">
            <v>0.1875</v>
          </cell>
        </row>
        <row r="60">
          <cell r="A60" t="str">
            <v>FN390</v>
          </cell>
          <cell r="B60">
            <v>187.5</v>
          </cell>
          <cell r="C60">
            <v>0.1875</v>
          </cell>
        </row>
        <row r="61">
          <cell r="A61" t="str">
            <v>FG390</v>
          </cell>
          <cell r="B61">
            <v>187.5</v>
          </cell>
          <cell r="C61">
            <v>0.1875</v>
          </cell>
        </row>
        <row r="62">
          <cell r="A62" t="str">
            <v>Buddy</v>
          </cell>
        </row>
        <row r="63">
          <cell r="A63" t="str">
            <v>CC250</v>
          </cell>
          <cell r="B63">
            <v>300</v>
          </cell>
          <cell r="C63">
            <v>0.3</v>
          </cell>
        </row>
        <row r="64">
          <cell r="A64" t="str">
            <v>FO250</v>
          </cell>
          <cell r="B64">
            <v>300</v>
          </cell>
          <cell r="C64">
            <v>0.3</v>
          </cell>
        </row>
        <row r="65">
          <cell r="A65" t="str">
            <v>FS250</v>
          </cell>
          <cell r="B65">
            <v>300</v>
          </cell>
          <cell r="C65">
            <v>0.3</v>
          </cell>
        </row>
        <row r="66">
          <cell r="A66" t="str">
            <v>FG250</v>
          </cell>
          <cell r="B66">
            <v>300</v>
          </cell>
          <cell r="C66">
            <v>0.3</v>
          </cell>
        </row>
        <row r="67">
          <cell r="A67" t="str">
            <v>SP250</v>
          </cell>
          <cell r="B67">
            <v>300</v>
          </cell>
          <cell r="C67">
            <v>0.3</v>
          </cell>
        </row>
        <row r="68">
          <cell r="A68" t="str">
            <v>ST250</v>
          </cell>
          <cell r="B68">
            <v>300</v>
          </cell>
          <cell r="C68">
            <v>0.3</v>
          </cell>
        </row>
        <row r="69">
          <cell r="A69" t="str">
            <v>SG250</v>
          </cell>
          <cell r="B69">
            <v>300</v>
          </cell>
          <cell r="C69">
            <v>0.3</v>
          </cell>
        </row>
        <row r="70">
          <cell r="A70" t="str">
            <v>SO250</v>
          </cell>
          <cell r="B70">
            <v>300</v>
          </cell>
          <cell r="C70">
            <v>0.3</v>
          </cell>
        </row>
        <row r="71">
          <cell r="A71" t="str">
            <v>FM250</v>
          </cell>
          <cell r="B71">
            <v>300</v>
          </cell>
          <cell r="C71">
            <v>0.3</v>
          </cell>
        </row>
        <row r="72">
          <cell r="A72" t="str">
            <v>MS250</v>
          </cell>
          <cell r="B72">
            <v>300</v>
          </cell>
          <cell r="C72">
            <v>0.3</v>
          </cell>
        </row>
        <row r="73">
          <cell r="A73" t="str">
            <v>FU250</v>
          </cell>
          <cell r="B73">
            <v>300</v>
          </cell>
          <cell r="C73">
            <v>0.3</v>
          </cell>
        </row>
        <row r="74">
          <cell r="A74" t="str">
            <v>Can24</v>
          </cell>
        </row>
        <row r="75">
          <cell r="A75" t="str">
            <v>CCN24</v>
          </cell>
          <cell r="B75">
            <v>125</v>
          </cell>
          <cell r="C75">
            <v>0.125</v>
          </cell>
        </row>
        <row r="76">
          <cell r="A76" t="str">
            <v>CLN24</v>
          </cell>
          <cell r="B76">
            <v>125</v>
          </cell>
          <cell r="C76">
            <v>0.125</v>
          </cell>
        </row>
        <row r="77">
          <cell r="A77" t="str">
            <v>FON24</v>
          </cell>
          <cell r="B77">
            <v>125</v>
          </cell>
          <cell r="C77">
            <v>0.125</v>
          </cell>
        </row>
        <row r="78">
          <cell r="A78" t="str">
            <v>FSN24</v>
          </cell>
          <cell r="B78">
            <v>125</v>
          </cell>
          <cell r="C78">
            <v>0.125</v>
          </cell>
        </row>
        <row r="79">
          <cell r="A79" t="str">
            <v>FGN24</v>
          </cell>
          <cell r="B79">
            <v>125</v>
          </cell>
          <cell r="C79">
            <v>0.125</v>
          </cell>
        </row>
        <row r="80">
          <cell r="A80" t="str">
            <v>SPN24</v>
          </cell>
          <cell r="B80">
            <v>125</v>
          </cell>
          <cell r="C80">
            <v>0.125</v>
          </cell>
        </row>
        <row r="81">
          <cell r="A81" t="str">
            <v>SIN24</v>
          </cell>
          <cell r="B81">
            <v>125</v>
          </cell>
          <cell r="C81">
            <v>0.125</v>
          </cell>
        </row>
        <row r="82">
          <cell r="A82" t="str">
            <v>STN24</v>
          </cell>
          <cell r="B82">
            <v>125</v>
          </cell>
          <cell r="C82">
            <v>0.125</v>
          </cell>
        </row>
        <row r="83">
          <cell r="A83" t="str">
            <v>SGN24</v>
          </cell>
          <cell r="B83">
            <v>125</v>
          </cell>
          <cell r="C83">
            <v>0.125</v>
          </cell>
        </row>
        <row r="84">
          <cell r="A84" t="str">
            <v>SSN24</v>
          </cell>
          <cell r="B84">
            <v>125</v>
          </cell>
          <cell r="C84">
            <v>0.125</v>
          </cell>
        </row>
        <row r="85">
          <cell r="A85" t="str">
            <v>ARN24</v>
          </cell>
          <cell r="B85">
            <v>125</v>
          </cell>
          <cell r="C85">
            <v>0.125</v>
          </cell>
        </row>
        <row r="86">
          <cell r="A86" t="str">
            <v>SMN24</v>
          </cell>
          <cell r="B86">
            <v>125</v>
          </cell>
          <cell r="C86">
            <v>0.125</v>
          </cell>
        </row>
        <row r="87">
          <cell r="A87" t="str">
            <v>CCN EX</v>
          </cell>
          <cell r="B87">
            <v>125</v>
          </cell>
          <cell r="C87">
            <v>0.125</v>
          </cell>
        </row>
        <row r="88">
          <cell r="A88" t="str">
            <v>SGN EX</v>
          </cell>
          <cell r="B88">
            <v>125</v>
          </cell>
          <cell r="C88">
            <v>0.125</v>
          </cell>
        </row>
        <row r="89">
          <cell r="A89" t="str">
            <v>STN EX</v>
          </cell>
          <cell r="B89">
            <v>125</v>
          </cell>
          <cell r="C89">
            <v>0.125</v>
          </cell>
        </row>
        <row r="90">
          <cell r="A90" t="str">
            <v>SSN EX</v>
          </cell>
          <cell r="B90">
            <v>125</v>
          </cell>
          <cell r="C90">
            <v>0.125</v>
          </cell>
        </row>
        <row r="91">
          <cell r="A91" t="str">
            <v>CLN EX</v>
          </cell>
          <cell r="B91">
            <v>125</v>
          </cell>
          <cell r="C91">
            <v>0.125</v>
          </cell>
        </row>
        <row r="92">
          <cell r="A92" t="str">
            <v>Can6</v>
          </cell>
        </row>
        <row r="93">
          <cell r="A93" t="str">
            <v>CCN6</v>
          </cell>
          <cell r="B93">
            <v>125</v>
          </cell>
          <cell r="C93">
            <v>0.125</v>
          </cell>
        </row>
        <row r="94">
          <cell r="A94" t="str">
            <v>CLN6</v>
          </cell>
          <cell r="B94">
            <v>125</v>
          </cell>
          <cell r="C94">
            <v>0.125</v>
          </cell>
        </row>
        <row r="95">
          <cell r="A95" t="str">
            <v>FON6</v>
          </cell>
          <cell r="B95">
            <v>125</v>
          </cell>
          <cell r="C95">
            <v>0.125</v>
          </cell>
        </row>
        <row r="96">
          <cell r="A96" t="str">
            <v>FSN6</v>
          </cell>
          <cell r="B96">
            <v>125</v>
          </cell>
          <cell r="C96">
            <v>0.125</v>
          </cell>
        </row>
        <row r="97">
          <cell r="A97" t="str">
            <v>FGN6</v>
          </cell>
          <cell r="B97">
            <v>125</v>
          </cell>
          <cell r="C97">
            <v>0.125</v>
          </cell>
        </row>
        <row r="98">
          <cell r="A98" t="str">
            <v>SPN6</v>
          </cell>
          <cell r="B98">
            <v>125</v>
          </cell>
          <cell r="C98">
            <v>0.125</v>
          </cell>
        </row>
        <row r="99">
          <cell r="A99" t="str">
            <v>ARN6</v>
          </cell>
          <cell r="B99">
            <v>125</v>
          </cell>
          <cell r="C99">
            <v>0.125</v>
          </cell>
        </row>
        <row r="100">
          <cell r="A100" t="str">
            <v>SMN6</v>
          </cell>
          <cell r="B100">
            <v>125</v>
          </cell>
          <cell r="C100">
            <v>0.125</v>
          </cell>
        </row>
        <row r="101">
          <cell r="A101" t="str">
            <v>SIN6</v>
          </cell>
          <cell r="B101">
            <v>125</v>
          </cell>
          <cell r="C101">
            <v>0.125</v>
          </cell>
        </row>
        <row r="102">
          <cell r="A102" t="str">
            <v>FNN6</v>
          </cell>
          <cell r="B102">
            <v>125</v>
          </cell>
          <cell r="C102">
            <v>0.125</v>
          </cell>
        </row>
        <row r="103">
          <cell r="A103" t="str">
            <v>FLN6</v>
          </cell>
          <cell r="B103">
            <v>125</v>
          </cell>
          <cell r="C103">
            <v>0.125</v>
          </cell>
        </row>
        <row r="104">
          <cell r="A104" t="str">
            <v>FSN6</v>
          </cell>
          <cell r="B104">
            <v>125</v>
          </cell>
          <cell r="C104">
            <v>0.125</v>
          </cell>
        </row>
        <row r="105">
          <cell r="A105" t="str">
            <v>Can12</v>
          </cell>
        </row>
        <row r="106">
          <cell r="A106" t="str">
            <v>CCN12</v>
          </cell>
          <cell r="B106">
            <v>125</v>
          </cell>
          <cell r="C106">
            <v>0.125</v>
          </cell>
        </row>
        <row r="107">
          <cell r="A107" t="str">
            <v>TK5</v>
          </cell>
        </row>
        <row r="108">
          <cell r="A108" t="str">
            <v>CC  17 L</v>
          </cell>
          <cell r="B108">
            <v>0</v>
          </cell>
          <cell r="C108">
            <v>0</v>
          </cell>
        </row>
        <row r="109">
          <cell r="A109" t="str">
            <v>FO  17 L</v>
          </cell>
          <cell r="B109">
            <v>0</v>
          </cell>
          <cell r="C109">
            <v>0</v>
          </cell>
        </row>
        <row r="110">
          <cell r="A110" t="str">
            <v>FS  17 L</v>
          </cell>
          <cell r="B110">
            <v>0</v>
          </cell>
          <cell r="C110">
            <v>0</v>
          </cell>
        </row>
        <row r="111">
          <cell r="A111" t="str">
            <v>FG  17 L</v>
          </cell>
          <cell r="B111">
            <v>0</v>
          </cell>
          <cell r="C111">
            <v>0</v>
          </cell>
        </row>
        <row r="112">
          <cell r="A112" t="str">
            <v>SP  17 L</v>
          </cell>
          <cell r="B112">
            <v>0</v>
          </cell>
          <cell r="C112">
            <v>0</v>
          </cell>
        </row>
        <row r="113">
          <cell r="A113" t="str">
            <v>BIB10</v>
          </cell>
        </row>
        <row r="114">
          <cell r="A114" t="str">
            <v>FO PX 10 L</v>
          </cell>
          <cell r="C114">
            <v>0</v>
          </cell>
        </row>
        <row r="115">
          <cell r="A115" t="str">
            <v>FS PX 10 L</v>
          </cell>
          <cell r="C115">
            <v>0</v>
          </cell>
        </row>
        <row r="116">
          <cell r="A116" t="str">
            <v>SP PX 10 L</v>
          </cell>
          <cell r="C116">
            <v>0</v>
          </cell>
        </row>
        <row r="117">
          <cell r="A117" t="str">
            <v>FT PX 10 L</v>
          </cell>
          <cell r="C117">
            <v>0</v>
          </cell>
        </row>
        <row r="118">
          <cell r="A118" t="str">
            <v>FT FCB 10 L</v>
          </cell>
          <cell r="B118">
            <v>0</v>
          </cell>
          <cell r="C118">
            <v>0</v>
          </cell>
        </row>
        <row r="119">
          <cell r="A119" t="str">
            <v>BIB20</v>
          </cell>
          <cell r="C119">
            <v>0</v>
          </cell>
        </row>
        <row r="120">
          <cell r="A120" t="str">
            <v>CC PX 20 L</v>
          </cell>
          <cell r="C120">
            <v>0</v>
          </cell>
        </row>
        <row r="121">
          <cell r="A121" t="str">
            <v>CC FCB 20 L</v>
          </cell>
          <cell r="C121">
            <v>0</v>
          </cell>
        </row>
        <row r="122">
          <cell r="A122" t="str">
            <v>FO PX 20 L</v>
          </cell>
          <cell r="C122">
            <v>0</v>
          </cell>
        </row>
        <row r="123">
          <cell r="A123" t="str">
            <v>SP PX 20 L</v>
          </cell>
          <cell r="B123">
            <v>0</v>
          </cell>
          <cell r="C123">
            <v>0</v>
          </cell>
        </row>
        <row r="124">
          <cell r="A124" t="str">
            <v>Alive 350</v>
          </cell>
          <cell r="B124">
            <v>0.371</v>
          </cell>
        </row>
        <row r="125">
          <cell r="A125" t="str">
            <v>AC350</v>
          </cell>
          <cell r="B125">
            <v>187.5</v>
          </cell>
          <cell r="C125">
            <v>0.1875</v>
          </cell>
        </row>
        <row r="126">
          <cell r="A126" t="str">
            <v>AP350</v>
          </cell>
          <cell r="B126">
            <v>187.5</v>
          </cell>
          <cell r="C126">
            <v>0.1875</v>
          </cell>
        </row>
        <row r="127">
          <cell r="A127" t="str">
            <v>Splash 250</v>
          </cell>
          <cell r="B127">
            <v>187.5</v>
          </cell>
          <cell r="C127">
            <v>0.1875</v>
          </cell>
        </row>
        <row r="128">
          <cell r="A128" t="str">
            <v>PO 250</v>
          </cell>
          <cell r="B128">
            <v>300</v>
          </cell>
          <cell r="C128">
            <v>0.3</v>
          </cell>
        </row>
        <row r="129">
          <cell r="A129" t="str">
            <v>PO-OW 250</v>
          </cell>
          <cell r="B129">
            <v>300</v>
          </cell>
          <cell r="C129">
            <v>0.3</v>
          </cell>
        </row>
        <row r="130">
          <cell r="A130" t="str">
            <v>6.5 Oz</v>
          </cell>
          <cell r="B130">
            <v>300</v>
          </cell>
          <cell r="C130">
            <v>0.3</v>
          </cell>
        </row>
        <row r="131">
          <cell r="A131" t="str">
            <v>CC 6.5 OZ</v>
          </cell>
          <cell r="B131">
            <v>300</v>
          </cell>
          <cell r="C131">
            <v>0.3</v>
          </cell>
        </row>
        <row r="132">
          <cell r="A132" t="str">
            <v>Namthip</v>
          </cell>
          <cell r="B132">
            <v>300</v>
          </cell>
          <cell r="C132">
            <v>0.3</v>
          </cell>
        </row>
        <row r="133">
          <cell r="A133" t="str">
            <v>NT600</v>
          </cell>
          <cell r="B133">
            <v>583.29999999999995</v>
          </cell>
          <cell r="C133">
            <v>0.58329999999999993</v>
          </cell>
        </row>
        <row r="134">
          <cell r="A134" t="str">
            <v>NT1.5</v>
          </cell>
          <cell r="B134">
            <v>291.7</v>
          </cell>
          <cell r="C134">
            <v>0.29170000000000001</v>
          </cell>
        </row>
        <row r="135">
          <cell r="A135" t="str">
            <v>Preform</v>
          </cell>
          <cell r="B135">
            <v>291.7</v>
          </cell>
          <cell r="C135">
            <v>0.29170000000000001</v>
          </cell>
        </row>
        <row r="136">
          <cell r="A136" t="str">
            <v>PF-1.25</v>
          </cell>
        </row>
        <row r="137">
          <cell r="A137" t="str">
            <v>PF-390</v>
          </cell>
        </row>
        <row r="138">
          <cell r="A138" t="str">
            <v>PF-600</v>
          </cell>
        </row>
        <row r="139">
          <cell r="A139" t="str">
            <v>PF-NT600</v>
          </cell>
        </row>
        <row r="140">
          <cell r="A140" t="str">
            <v>PF-NT600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all"/>
      <sheetName val="update"/>
      <sheetName val="Organize "/>
      <sheetName val="รายชื่อ"/>
      <sheetName val="Name al (2)"/>
      <sheetName val="Name Noti"/>
      <sheetName val="Sheet1"/>
      <sheetName val="Name Summary of RM"/>
      <sheetName val="Sheet3"/>
      <sheetName val="Sheet4"/>
      <sheetName val="Sheet2"/>
      <sheetName val="Sheet5"/>
      <sheetName val="Search drop down list"/>
    </sheetNames>
    <sheetDataSet>
      <sheetData sheetId="0"/>
      <sheetData sheetId="1"/>
      <sheetData sheetId="2"/>
      <sheetData sheetId="3">
        <row r="2">
          <cell r="C2" t="str">
            <v>รหัสพนักงาน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 t="str">
            <v>Suratvadee Sahatrungsiwitthaya</v>
          </cell>
        </row>
        <row r="3">
          <cell r="I3" t="str">
            <v xml:space="preserve">Sasiveena Aukkayavetee </v>
          </cell>
        </row>
        <row r="4">
          <cell r="I4" t="str">
            <v>Penphisa Ngamwongthong</v>
          </cell>
        </row>
        <row r="5">
          <cell r="I5" t="str">
            <v>Wathanya Wongpassakorn</v>
          </cell>
        </row>
        <row r="6">
          <cell r="I6" t="str">
            <v>Saengthong Jongolan</v>
          </cell>
        </row>
        <row r="7">
          <cell r="I7" t="str">
            <v>Usana Sukkasem</v>
          </cell>
        </row>
        <row r="8">
          <cell r="I8" t="str">
            <v xml:space="preserve">Karaket Wahawisan </v>
          </cell>
        </row>
        <row r="9">
          <cell r="I9" t="str">
            <v>Panwadee Songsangkeaw</v>
          </cell>
        </row>
        <row r="10">
          <cell r="I10" t="str">
            <v>Pheeraphas Roomsang</v>
          </cell>
        </row>
        <row r="11">
          <cell r="I11" t="str">
            <v/>
          </cell>
        </row>
        <row r="12">
          <cell r="I12" t="str">
            <v/>
          </cell>
        </row>
        <row r="13">
          <cell r="I13" t="str">
            <v/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0-CSD"/>
      <sheetName val="Product by Plant5 Y"/>
      <sheetName val="By Product"/>
      <sheetName val="BIB 10 Lt"/>
      <sheetName val="BIB 20 Lt"/>
      <sheetName val="TK"/>
      <sheetName val="Postmix"/>
      <sheetName val="10Oz "/>
      <sheetName val="250 ml"/>
      <sheetName val="15Oz"/>
      <sheetName val="600ml"/>
      <sheetName val="1 Lt"/>
      <sheetName val="390ml"/>
      <sheetName val="1.25L"/>
      <sheetName val="2L"/>
      <sheetName val="CAN"/>
      <sheetName val="NT600"/>
      <sheetName val="NT 600 "/>
      <sheetName val="NT 1.5"/>
      <sheetName val="350 ml "/>
      <sheetName val="PO-OW"/>
      <sheetName val="PO-250"/>
      <sheetName val="Nestea 10"/>
      <sheetName val="Nescafe"/>
    </sheetNames>
    <sheetDataSet>
      <sheetData sheetId="0" refreshError="1">
        <row r="4">
          <cell r="B4" t="str">
            <v>Lt.</v>
          </cell>
          <cell r="C4">
            <v>23375489.388034601</v>
          </cell>
          <cell r="D4">
            <v>32814604.70669863</v>
          </cell>
          <cell r="E4">
            <v>36897432.522748813</v>
          </cell>
          <cell r="F4">
            <v>46918708.18149852</v>
          </cell>
          <cell r="G4">
            <v>8116.9920000000002</v>
          </cell>
          <cell r="H4">
            <v>7985</v>
          </cell>
          <cell r="I4">
            <v>0.13719048117546206</v>
          </cell>
          <cell r="J4">
            <v>-1.6261196265808835E-2</v>
          </cell>
          <cell r="K4">
            <v>8066</v>
          </cell>
          <cell r="L4">
            <v>1.0144020037570445E-2</v>
          </cell>
          <cell r="M4">
            <v>7905</v>
          </cell>
          <cell r="N4">
            <v>7747</v>
          </cell>
          <cell r="O4">
            <v>7592</v>
          </cell>
          <cell r="P4">
            <v>7667.92</v>
          </cell>
        </row>
        <row r="5">
          <cell r="B5" t="str">
            <v>600 cc</v>
          </cell>
          <cell r="C5">
            <v>48740694.410839848</v>
          </cell>
          <cell r="D5">
            <v>50250231.130603872</v>
          </cell>
          <cell r="E5">
            <v>46759567.175553553</v>
          </cell>
          <cell r="F5">
            <v>41042886.045781091</v>
          </cell>
          <cell r="G5">
            <v>659.32</v>
          </cell>
          <cell r="H5">
            <v>591</v>
          </cell>
          <cell r="I5">
            <v>-9.1618499600868208E-2</v>
          </cell>
          <cell r="J5">
            <v>-0.10362191348662265</v>
          </cell>
          <cell r="K5">
            <v>657</v>
          </cell>
          <cell r="L5">
            <v>0.1116751269035533</v>
          </cell>
          <cell r="M5">
            <v>657</v>
          </cell>
          <cell r="N5">
            <v>657</v>
          </cell>
          <cell r="O5">
            <v>657</v>
          </cell>
          <cell r="P5">
            <v>657</v>
          </cell>
        </row>
        <row r="6">
          <cell r="B6" t="str">
            <v>15 oz</v>
          </cell>
          <cell r="C6">
            <v>1804124.4612104062</v>
          </cell>
          <cell r="D6">
            <v>2992931.2975265449</v>
          </cell>
          <cell r="E6">
            <v>5063521.692343221</v>
          </cell>
          <cell r="F6">
            <v>16243123.144890791</v>
          </cell>
          <cell r="G6">
            <v>13148.745000000001</v>
          </cell>
          <cell r="H6">
            <v>16946</v>
          </cell>
          <cell r="I6">
            <v>0.75908685235152507</v>
          </cell>
          <cell r="J6">
            <v>0.2887922003202586</v>
          </cell>
          <cell r="K6">
            <v>20610</v>
          </cell>
          <cell r="L6">
            <v>0.21621621621621623</v>
          </cell>
          <cell r="M6">
            <v>23701.499999999996</v>
          </cell>
          <cell r="N6">
            <v>26545.679999999997</v>
          </cell>
          <cell r="O6">
            <v>29200.248</v>
          </cell>
          <cell r="P6">
            <v>32120.272800000002</v>
          </cell>
        </row>
        <row r="7">
          <cell r="B7" t="str">
            <v>10 oz</v>
          </cell>
          <cell r="C7">
            <v>8373026.8832886489</v>
          </cell>
          <cell r="D7">
            <v>8531966.9291001931</v>
          </cell>
          <cell r="E7">
            <v>7599902.2883239668</v>
          </cell>
          <cell r="F7">
            <v>6587903.9138819808</v>
          </cell>
          <cell r="G7">
            <v>23607.495999999999</v>
          </cell>
          <cell r="H7">
            <v>19511</v>
          </cell>
          <cell r="I7">
            <v>-9.6551627761761405E-2</v>
          </cell>
          <cell r="J7">
            <v>-0.17352522266656317</v>
          </cell>
          <cell r="K7">
            <v>17150</v>
          </cell>
          <cell r="L7">
            <v>-0.12100866178053406</v>
          </cell>
          <cell r="M7">
            <v>15435</v>
          </cell>
          <cell r="N7">
            <v>14200.2</v>
          </cell>
          <cell r="O7">
            <v>13064.184000000001</v>
          </cell>
          <cell r="P7">
            <v>12019.049280000001</v>
          </cell>
        </row>
        <row r="8">
          <cell r="B8" t="str">
            <v>6.5 oz</v>
          </cell>
          <cell r="C8">
            <v>2073157.7718794949</v>
          </cell>
          <cell r="D8">
            <v>1791829.0210851461</v>
          </cell>
          <cell r="E8">
            <v>1557804.5765958047</v>
          </cell>
          <cell r="F8">
            <v>1674811.0254446268</v>
          </cell>
          <cell r="G8">
            <v>0</v>
          </cell>
          <cell r="H8">
            <v>0</v>
          </cell>
          <cell r="I8">
            <v>4.5011704730981705E-2</v>
          </cell>
          <cell r="J8" t="str">
            <v>na</v>
          </cell>
          <cell r="K8">
            <v>350</v>
          </cell>
          <cell r="L8" t="str">
            <v>na</v>
          </cell>
          <cell r="M8">
            <v>385.00000000000006</v>
          </cell>
          <cell r="N8">
            <v>423.50000000000011</v>
          </cell>
          <cell r="O8">
            <v>465.85000000000014</v>
          </cell>
          <cell r="P8">
            <v>512.43500000000017</v>
          </cell>
        </row>
        <row r="9">
          <cell r="B9" t="str">
            <v>Total RGB</v>
          </cell>
          <cell r="C9">
            <v>14.089570853862867</v>
          </cell>
          <cell r="D9">
            <v>0</v>
          </cell>
          <cell r="E9">
            <v>0</v>
          </cell>
          <cell r="F9">
            <v>0</v>
          </cell>
          <cell r="G9">
            <v>45532.553</v>
          </cell>
          <cell r="H9">
            <v>45033</v>
          </cell>
          <cell r="I9">
            <v>0.75311891089533922</v>
          </cell>
          <cell r="J9">
            <v>-1.0971337363841642E-2</v>
          </cell>
          <cell r="K9">
            <v>46833</v>
          </cell>
          <cell r="L9">
            <v>3.9970688162014524E-2</v>
          </cell>
          <cell r="M9">
            <v>48083.5</v>
          </cell>
          <cell r="N9">
            <v>49573.37999999999</v>
          </cell>
          <cell r="O9">
            <v>50979.281999999999</v>
          </cell>
          <cell r="P9">
            <v>52976.677080000001</v>
          </cell>
        </row>
        <row r="11">
          <cell r="B11" t="str">
            <v>PET 2L</v>
          </cell>
          <cell r="C11">
            <v>-108.66581521041735</v>
          </cell>
          <cell r="D11">
            <v>0</v>
          </cell>
          <cell r="E11">
            <v>0</v>
          </cell>
          <cell r="F11">
            <v>0</v>
          </cell>
          <cell r="G11">
            <v>2444.9479999999999</v>
          </cell>
          <cell r="H11">
            <v>2649</v>
          </cell>
          <cell r="J11">
            <v>8.3458625704923031E-2</v>
          </cell>
          <cell r="K11">
            <v>2915</v>
          </cell>
          <cell r="L11">
            <v>0.1004152510381276</v>
          </cell>
          <cell r="M11">
            <v>2769</v>
          </cell>
          <cell r="N11">
            <v>2631</v>
          </cell>
          <cell r="O11">
            <v>2499</v>
          </cell>
          <cell r="P11">
            <v>2375</v>
          </cell>
        </row>
        <row r="12">
          <cell r="B12" t="str">
            <v>PET 1.25 L</v>
          </cell>
          <cell r="C12">
            <v>12095.36821913425</v>
          </cell>
          <cell r="D12">
            <v>-0.88059817836642906</v>
          </cell>
          <cell r="E12">
            <v>-3.8746319848122877</v>
          </cell>
          <cell r="F12">
            <v>0</v>
          </cell>
          <cell r="G12">
            <v>17685.835999999999</v>
          </cell>
          <cell r="H12">
            <v>20044</v>
          </cell>
          <cell r="I12">
            <v>-1</v>
          </cell>
          <cell r="J12">
            <v>0.13333630369522825</v>
          </cell>
          <cell r="K12">
            <v>22689</v>
          </cell>
          <cell r="L12">
            <v>0.13195968868489324</v>
          </cell>
          <cell r="M12">
            <v>24957.9</v>
          </cell>
          <cell r="N12">
            <v>27453.690000000002</v>
          </cell>
          <cell r="O12">
            <v>30199.059000000005</v>
          </cell>
          <cell r="P12">
            <v>33218.964900000006</v>
          </cell>
        </row>
        <row r="13">
          <cell r="B13" t="str">
            <v>PET 390</v>
          </cell>
          <cell r="C13">
            <v>1011163.7657942767</v>
          </cell>
          <cell r="D13">
            <v>1041119.4262670393</v>
          </cell>
          <cell r="E13">
            <v>934882.64236897381</v>
          </cell>
          <cell r="F13">
            <v>853964.45638473844</v>
          </cell>
          <cell r="G13">
            <v>470.45</v>
          </cell>
          <cell r="H13">
            <v>541</v>
          </cell>
          <cell r="I13">
            <v>-4.4028830710434508E-2</v>
          </cell>
          <cell r="J13">
            <v>0.14996280157296207</v>
          </cell>
          <cell r="K13">
            <v>613</v>
          </cell>
          <cell r="L13">
            <v>0.13308687615526801</v>
          </cell>
          <cell r="M13">
            <v>662.04000000000008</v>
          </cell>
          <cell r="N13">
            <v>715.00320000000011</v>
          </cell>
          <cell r="O13">
            <v>772.20345600000019</v>
          </cell>
          <cell r="P13">
            <v>833.97973248000028</v>
          </cell>
        </row>
        <row r="14">
          <cell r="B14" t="str">
            <v>CAN</v>
          </cell>
          <cell r="C14">
            <v>10579866.503429601</v>
          </cell>
          <cell r="D14">
            <v>12703487.482279297</v>
          </cell>
          <cell r="E14">
            <v>12024209.775302129</v>
          </cell>
          <cell r="F14">
            <v>13249882.686858505</v>
          </cell>
          <cell r="G14">
            <v>8039.0240000000003</v>
          </cell>
          <cell r="H14">
            <v>8388</v>
          </cell>
          <cell r="I14">
            <v>3.7237315552124173E-2</v>
          </cell>
          <cell r="J14">
            <v>4.3410244825739998E-2</v>
          </cell>
          <cell r="K14">
            <v>8986</v>
          </cell>
          <cell r="L14">
            <v>7.1292322365283739E-2</v>
          </cell>
          <cell r="M14">
            <v>9435.3000000000011</v>
          </cell>
          <cell r="N14">
            <v>9907.0650000000023</v>
          </cell>
          <cell r="O14">
            <v>10402.418250000002</v>
          </cell>
          <cell r="P14">
            <v>10922.539162500003</v>
          </cell>
        </row>
        <row r="15">
          <cell r="B15" t="str">
            <v>250 cc</v>
          </cell>
          <cell r="C15">
            <v>10610821.466715164</v>
          </cell>
          <cell r="D15">
            <v>847115.5460696735</v>
          </cell>
          <cell r="E15">
            <v>361869.3169055513</v>
          </cell>
          <cell r="F15">
            <v>0</v>
          </cell>
          <cell r="G15">
            <v>1637.6949999999999</v>
          </cell>
          <cell r="H15">
            <v>2024</v>
          </cell>
          <cell r="I15">
            <v>-1</v>
          </cell>
          <cell r="J15">
            <v>0.23588336045478558</v>
          </cell>
          <cell r="K15">
            <v>2292</v>
          </cell>
          <cell r="L15">
            <v>0.1324110671936759</v>
          </cell>
          <cell r="M15">
            <v>2407</v>
          </cell>
          <cell r="N15">
            <v>2527</v>
          </cell>
          <cell r="O15">
            <v>2653</v>
          </cell>
          <cell r="P15">
            <v>2786</v>
          </cell>
        </row>
        <row r="16">
          <cell r="B16" t="str">
            <v>600ml PET</v>
          </cell>
          <cell r="C16">
            <v>20710535.649203226</v>
          </cell>
          <cell r="D16">
            <v>21585756.014494363</v>
          </cell>
          <cell r="E16">
            <v>21211816.455188341</v>
          </cell>
          <cell r="F16">
            <v>21525049.988340762</v>
          </cell>
          <cell r="G16">
            <v>115.771</v>
          </cell>
          <cell r="H16">
            <v>3</v>
          </cell>
          <cell r="I16">
            <v>-9.8232848961297137E-3</v>
          </cell>
          <cell r="J16">
            <v>-0.97408677475360839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Total NRB</v>
          </cell>
          <cell r="C17">
            <v>0</v>
          </cell>
          <cell r="D17">
            <v>0</v>
          </cell>
          <cell r="E17">
            <v>620421.3848848968</v>
          </cell>
          <cell r="F17">
            <v>1268463.7655594936</v>
          </cell>
          <cell r="G17">
            <v>30393.724000000002</v>
          </cell>
          <cell r="H17">
            <v>33649</v>
          </cell>
          <cell r="I17">
            <v>-2.0166148000544402</v>
          </cell>
          <cell r="J17">
            <v>0.10710355861624583</v>
          </cell>
          <cell r="K17">
            <v>37495</v>
          </cell>
          <cell r="L17">
            <v>0.11429760171178935</v>
          </cell>
          <cell r="M17">
            <v>40231.240000000005</v>
          </cell>
          <cell r="N17">
            <v>43233.758200000004</v>
          </cell>
          <cell r="O17">
            <v>46525.680706000006</v>
          </cell>
          <cell r="P17">
            <v>50136.483794980013</v>
          </cell>
        </row>
        <row r="19">
          <cell r="B19" t="str">
            <v>Total Bottle/Can</v>
          </cell>
          <cell r="C19">
            <v>0</v>
          </cell>
          <cell r="D19">
            <v>8117159.5721039642</v>
          </cell>
          <cell r="E19">
            <v>8629564.5713067856</v>
          </cell>
          <cell r="F19">
            <v>9336921.9234555885</v>
          </cell>
          <cell r="G19">
            <v>75926.277000000002</v>
          </cell>
          <cell r="H19">
            <v>78682</v>
          </cell>
          <cell r="I19">
            <v>-1.2634958891591008</v>
          </cell>
          <cell r="J19">
            <v>3.6294720469436402E-2</v>
          </cell>
          <cell r="K19">
            <v>84328</v>
          </cell>
          <cell r="L19">
            <v>7.1757199867822377E-2</v>
          </cell>
          <cell r="M19">
            <v>88314.74</v>
          </cell>
          <cell r="N19">
            <v>92807.138199999987</v>
          </cell>
          <cell r="O19">
            <v>97504.962706000006</v>
          </cell>
          <cell r="P19">
            <v>103113.16087498001</v>
          </cell>
        </row>
        <row r="20">
          <cell r="B20" t="str">
            <v>BIB10 (GA)</v>
          </cell>
          <cell r="H20">
            <v>380</v>
          </cell>
          <cell r="K20">
            <v>351</v>
          </cell>
          <cell r="M20">
            <v>351</v>
          </cell>
          <cell r="N20">
            <v>351</v>
          </cell>
          <cell r="O20">
            <v>351</v>
          </cell>
          <cell r="P20">
            <v>351</v>
          </cell>
        </row>
        <row r="21">
          <cell r="B21" t="str">
            <v>BIB20 (GA)</v>
          </cell>
          <cell r="C21">
            <v>0</v>
          </cell>
          <cell r="D21">
            <v>4326420.9429071937</v>
          </cell>
          <cell r="E21">
            <v>3952046.9120357777</v>
          </cell>
          <cell r="F21">
            <v>4214138.0103004621</v>
          </cell>
          <cell r="H21">
            <v>1108</v>
          </cell>
          <cell r="I21">
            <v>4.3264387965774587E-2</v>
          </cell>
          <cell r="K21">
            <v>1024</v>
          </cell>
          <cell r="M21">
            <v>1024</v>
          </cell>
          <cell r="N21">
            <v>1024</v>
          </cell>
          <cell r="O21">
            <v>1024</v>
          </cell>
          <cell r="P21">
            <v>1024</v>
          </cell>
        </row>
        <row r="22">
          <cell r="B22" t="str">
            <v>PX(GA)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1230</v>
          </cell>
          <cell r="K22">
            <v>1136</v>
          </cell>
          <cell r="M22">
            <v>1136</v>
          </cell>
          <cell r="N22">
            <v>1136</v>
          </cell>
          <cell r="O22">
            <v>1136</v>
          </cell>
          <cell r="P22">
            <v>1136</v>
          </cell>
        </row>
        <row r="23">
          <cell r="B23" t="str">
            <v>Total Postmix</v>
          </cell>
          <cell r="G23">
            <v>2801.1970000000001</v>
          </cell>
          <cell r="H23">
            <v>2718</v>
          </cell>
          <cell r="J23">
            <v>-2.9700517314562351E-2</v>
          </cell>
          <cell r="K23">
            <v>2512</v>
          </cell>
          <cell r="L23">
            <v>-7.5791022810890354E-2</v>
          </cell>
          <cell r="M23">
            <v>2512</v>
          </cell>
          <cell r="N23">
            <v>2512</v>
          </cell>
          <cell r="O23">
            <v>2512</v>
          </cell>
          <cell r="P23">
            <v>2512</v>
          </cell>
        </row>
        <row r="24">
          <cell r="B24" t="str">
            <v>Total CSD</v>
          </cell>
          <cell r="C24">
            <v>127290881.09237005</v>
          </cell>
          <cell r="D24">
            <v>145002621.18853772</v>
          </cell>
          <cell r="E24">
            <v>145613035.4389258</v>
          </cell>
          <cell r="F24">
            <v>162915853.14239654</v>
          </cell>
          <cell r="G24">
            <v>78727.474000000002</v>
          </cell>
          <cell r="H24">
            <v>81400</v>
          </cell>
          <cell r="I24">
            <v>-1.2634958891591008</v>
          </cell>
          <cell r="J24">
            <v>3.3946548316792155E-2</v>
          </cell>
          <cell r="K24">
            <v>86840</v>
          </cell>
          <cell r="L24">
            <v>6.6830466830466825E-2</v>
          </cell>
          <cell r="M24">
            <v>90826.74</v>
          </cell>
          <cell r="N24">
            <v>95319.138199999987</v>
          </cell>
          <cell r="O24">
            <v>100016.96270600001</v>
          </cell>
          <cell r="P24">
            <v>105625.16087498001</v>
          </cell>
        </row>
        <row r="26">
          <cell r="C26">
            <v>2000</v>
          </cell>
          <cell r="D26">
            <v>2001</v>
          </cell>
          <cell r="E26">
            <v>2002</v>
          </cell>
          <cell r="F26">
            <v>2003</v>
          </cell>
          <cell r="G26" t="str">
            <v>2004 Act</v>
          </cell>
          <cell r="H26" t="str">
            <v>2005 Act</v>
          </cell>
          <cell r="I26" t="str">
            <v>CAGR 01-05</v>
          </cell>
          <cell r="J26" t="str">
            <v>%Growth 05</v>
          </cell>
          <cell r="K26">
            <v>2006</v>
          </cell>
          <cell r="L26" t="str">
            <v>%Growth 06</v>
          </cell>
          <cell r="M26">
            <v>2007</v>
          </cell>
          <cell r="N26">
            <v>2008</v>
          </cell>
          <cell r="O26">
            <v>2009</v>
          </cell>
          <cell r="P26">
            <v>2010</v>
          </cell>
        </row>
        <row r="27">
          <cell r="B27" t="str">
            <v>Nescafe</v>
          </cell>
          <cell r="G27">
            <v>7186.598</v>
          </cell>
          <cell r="H27">
            <v>7362</v>
          </cell>
          <cell r="J27">
            <v>2.4406819471466199E-2</v>
          </cell>
          <cell r="K27">
            <v>8130</v>
          </cell>
          <cell r="L27">
            <v>0.10431947840260798</v>
          </cell>
          <cell r="M27">
            <v>8536.5</v>
          </cell>
          <cell r="N27">
            <v>8963.3250000000007</v>
          </cell>
          <cell r="O27">
            <v>9411.4912500000009</v>
          </cell>
          <cell r="P27">
            <v>9882.0658125000009</v>
          </cell>
        </row>
        <row r="28">
          <cell r="B28" t="str">
            <v>NH10</v>
          </cell>
          <cell r="G28">
            <v>223.46899999999999</v>
          </cell>
          <cell r="H28">
            <v>198</v>
          </cell>
          <cell r="J28">
            <v>-0.11397106533792156</v>
          </cell>
          <cell r="K28">
            <v>293</v>
          </cell>
          <cell r="L28">
            <v>0.47979797979797978</v>
          </cell>
          <cell r="M28">
            <v>293</v>
          </cell>
          <cell r="N28">
            <v>293</v>
          </cell>
          <cell r="O28">
            <v>293</v>
          </cell>
          <cell r="P28">
            <v>293</v>
          </cell>
        </row>
        <row r="29">
          <cell r="B29" t="str">
            <v>Nestea Tetra</v>
          </cell>
          <cell r="G29">
            <v>146.93899999999999</v>
          </cell>
          <cell r="H29">
            <v>71</v>
          </cell>
          <cell r="J29">
            <v>-0.51680629376816223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Total BPW</v>
          </cell>
          <cell r="G30">
            <v>7557.0060000000003</v>
          </cell>
          <cell r="H30">
            <v>7631</v>
          </cell>
          <cell r="J30">
            <v>9.7914438601742117E-3</v>
          </cell>
          <cell r="K30">
            <v>8423</v>
          </cell>
          <cell r="L30">
            <v>0.10378718385532695</v>
          </cell>
          <cell r="M30">
            <v>8829.5</v>
          </cell>
          <cell r="N30">
            <v>9256.3250000000007</v>
          </cell>
          <cell r="O30">
            <v>9704.4912500000009</v>
          </cell>
          <cell r="P30">
            <v>10175.065812500001</v>
          </cell>
        </row>
        <row r="32">
          <cell r="B32" t="str">
            <v>NT600</v>
          </cell>
          <cell r="G32">
            <v>12672.694</v>
          </cell>
          <cell r="H32">
            <v>15625</v>
          </cell>
          <cell r="J32">
            <v>0.23296593447297004</v>
          </cell>
          <cell r="K32">
            <v>18157</v>
          </cell>
          <cell r="L32">
            <v>0.162048</v>
          </cell>
          <cell r="M32">
            <v>21243.69</v>
          </cell>
          <cell r="N32">
            <v>24642.680399999997</v>
          </cell>
          <cell r="O32">
            <v>28339.082459999994</v>
          </cell>
          <cell r="P32">
            <v>32589.944828999989</v>
          </cell>
        </row>
        <row r="33">
          <cell r="B33" t="str">
            <v>NT1.5</v>
          </cell>
          <cell r="G33">
            <v>3289.4340000000002</v>
          </cell>
          <cell r="H33">
            <v>3857</v>
          </cell>
          <cell r="J33">
            <v>0.17254214554844383</v>
          </cell>
          <cell r="K33">
            <v>4477</v>
          </cell>
          <cell r="L33">
            <v>0.16074669432201191</v>
          </cell>
          <cell r="M33">
            <v>5148.5499999999993</v>
          </cell>
          <cell r="N33">
            <v>5920.8324999999986</v>
          </cell>
          <cell r="O33">
            <v>6808.9573749999981</v>
          </cell>
          <cell r="P33">
            <v>7830.3009812499977</v>
          </cell>
        </row>
        <row r="34">
          <cell r="B34" t="str">
            <v>Total Nam Thip</v>
          </cell>
          <cell r="G34">
            <v>15962.128000000001</v>
          </cell>
          <cell r="H34">
            <v>19482</v>
          </cell>
          <cell r="J34">
            <v>0.22051395653511857</v>
          </cell>
          <cell r="K34">
            <v>22634</v>
          </cell>
          <cell r="L34">
            <v>0.16179037059850118</v>
          </cell>
          <cell r="M34">
            <v>26392.239999999998</v>
          </cell>
          <cell r="N34">
            <v>30563.512899999994</v>
          </cell>
          <cell r="O34">
            <v>35148.039834999989</v>
          </cell>
          <cell r="P34">
            <v>40420.245810249988</v>
          </cell>
        </row>
        <row r="36">
          <cell r="B36" t="str">
            <v>Qoo 145ml</v>
          </cell>
          <cell r="G36">
            <v>667.49900000000002</v>
          </cell>
          <cell r="H36">
            <v>532</v>
          </cell>
          <cell r="J36">
            <v>-0.20299506066675757</v>
          </cell>
          <cell r="K36">
            <v>22</v>
          </cell>
          <cell r="L36">
            <v>-0.95864661654135341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Qoo 280ml</v>
          </cell>
          <cell r="G37">
            <v>204.62899999999999</v>
          </cell>
          <cell r="H37">
            <v>143</v>
          </cell>
          <cell r="J37">
            <v>-0.30117432035537484</v>
          </cell>
          <cell r="K37">
            <v>14</v>
          </cell>
          <cell r="L37">
            <v>-0.90209790209790208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Total Qoo</v>
          </cell>
          <cell r="G38">
            <v>872.12800000000004</v>
          </cell>
          <cell r="H38">
            <v>675</v>
          </cell>
          <cell r="J38">
            <v>-0.22603104131503637</v>
          </cell>
          <cell r="K38">
            <v>36</v>
          </cell>
          <cell r="L38">
            <v>-0.94666666666666666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0">
          <cell r="B40" t="str">
            <v>PET 350</v>
          </cell>
          <cell r="G40">
            <v>0</v>
          </cell>
          <cell r="H40">
            <v>209</v>
          </cell>
          <cell r="J40" t="str">
            <v>na</v>
          </cell>
          <cell r="K40">
            <v>334</v>
          </cell>
          <cell r="L40">
            <v>0.59808612440191389</v>
          </cell>
          <cell r="M40">
            <v>351</v>
          </cell>
          <cell r="N40">
            <v>369</v>
          </cell>
          <cell r="O40">
            <v>387</v>
          </cell>
          <cell r="P40">
            <v>406</v>
          </cell>
        </row>
        <row r="42">
          <cell r="B42" t="str">
            <v>PO250</v>
          </cell>
          <cell r="G42">
            <v>0</v>
          </cell>
          <cell r="H42">
            <v>1298</v>
          </cell>
          <cell r="J42" t="str">
            <v>na</v>
          </cell>
          <cell r="K42">
            <v>2323</v>
          </cell>
          <cell r="L42">
            <v>0.78967642526964565</v>
          </cell>
          <cell r="M42">
            <v>2555.3000000000002</v>
          </cell>
          <cell r="N42">
            <v>2734.1710000000003</v>
          </cell>
          <cell r="O42">
            <v>2683.0650000000005</v>
          </cell>
          <cell r="P42">
            <v>2817.2182500000008</v>
          </cell>
        </row>
        <row r="43">
          <cell r="B43" t="str">
            <v>PO-OW250</v>
          </cell>
          <cell r="G43">
            <v>0</v>
          </cell>
          <cell r="H43">
            <v>565</v>
          </cell>
          <cell r="J43" t="str">
            <v>na</v>
          </cell>
          <cell r="K43">
            <v>1157</v>
          </cell>
          <cell r="L43">
            <v>1.047787610619469</v>
          </cell>
          <cell r="M43">
            <v>1272.7</v>
          </cell>
          <cell r="N43">
            <v>1399.9700000000003</v>
          </cell>
          <cell r="O43">
            <v>1497.9679000000003</v>
          </cell>
          <cell r="P43">
            <v>1572.8662950000005</v>
          </cell>
        </row>
        <row r="44">
          <cell r="B44" t="str">
            <v>Splash Pulpy</v>
          </cell>
          <cell r="H44">
            <v>0</v>
          </cell>
          <cell r="J44" t="str">
            <v>na</v>
          </cell>
          <cell r="K44">
            <v>200</v>
          </cell>
          <cell r="L44" t="str">
            <v>na</v>
          </cell>
          <cell r="M44">
            <v>210</v>
          </cell>
          <cell r="N44">
            <v>220</v>
          </cell>
          <cell r="O44">
            <v>235</v>
          </cell>
          <cell r="P44">
            <v>247</v>
          </cell>
        </row>
        <row r="45">
          <cell r="B45" t="str">
            <v>Total Splash</v>
          </cell>
          <cell r="G45">
            <v>0</v>
          </cell>
          <cell r="H45">
            <v>1863</v>
          </cell>
          <cell r="J45" t="str">
            <v>na</v>
          </cell>
          <cell r="K45">
            <v>3680</v>
          </cell>
          <cell r="L45">
            <v>0.97530864197530864</v>
          </cell>
          <cell r="M45">
            <v>4038</v>
          </cell>
          <cell r="N45">
            <v>4354.1410000000005</v>
          </cell>
          <cell r="O45">
            <v>4416.0329000000011</v>
          </cell>
          <cell r="P45">
            <v>4637.0845450000015</v>
          </cell>
        </row>
        <row r="47">
          <cell r="B47" t="str">
            <v>Shi-Zen</v>
          </cell>
          <cell r="G47">
            <v>0</v>
          </cell>
          <cell r="H47">
            <v>188</v>
          </cell>
          <cell r="J47" t="str">
            <v>na</v>
          </cell>
          <cell r="K47">
            <v>90</v>
          </cell>
          <cell r="L47">
            <v>-0.52127659574468088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ヘム型タイプ標準計画金額表"/>
      <sheetName val="CRITERIA2"/>
      <sheetName val="8月内示"/>
      <sheetName val="報告１"/>
      <sheetName val="７月発注分 (VLOOK)"/>
      <sheetName val="日デ建設特装"/>
      <sheetName val="YK37進度管理表"/>
      <sheetName val="MAXs"/>
      <sheetName val="ﾌﾟﾙﾀﾞｳﾝﾒﾆｭｰ用ｺｰﾄﾞ表"/>
      <sheetName val="DATA "/>
      <sheetName val="ｺｰﾄﾞ表"/>
      <sheetName val="基本情報"/>
      <sheetName val="バス"/>
      <sheetName val="HWS (2)"/>
      <sheetName val="635N価格表"/>
      <sheetName val="ｴｱﾃﾞｨｽｸ"/>
      <sheetName val="ベースデータ（11、12月リスト）"/>
      <sheetName val="設定一覧"/>
      <sheetName val="CRITERIA1"/>
      <sheetName val="７月発注分_(VLOOK)"/>
      <sheetName val="DATA_"/>
      <sheetName val="HWS_(2)"/>
      <sheetName val="塗料ﾛｽ条件"/>
      <sheetName val="色ﾃｰﾌﾞﾙ"/>
      <sheetName val="面積ﾃｰﾌﾞﾙ"/>
      <sheetName val="指標名"/>
      <sheetName val="T00_TAMWork_konkai"/>
      <sheetName val="１２月６日全点価格一覧"/>
      <sheetName val="ﾃｰﾌﾞﾙ"/>
      <sheetName val="台当り(原紙)"/>
      <sheetName val="0409"/>
      <sheetName val="カートン一覧"/>
      <sheetName val="売上"/>
      <sheetName val="グロマス仮"/>
      <sheetName val="仕入住原"/>
      <sheetName val="リスク分析表（ＵＩ）"/>
      <sheetName val="190XS設計室1128"/>
      <sheetName val="DATA"/>
      <sheetName val="９９予算"/>
      <sheetName val="原價圖表"/>
      <sheetName val="購買担当"/>
      <sheetName val="1WT素材費"/>
      <sheetName val="N-6 Tail Gate (P)"/>
      <sheetName val="消さないで！"/>
      <sheetName val="TMS Data"/>
      <sheetName val="設品表01-3-23作成"/>
      <sheetName val="ﾃﾞｰﾀ"/>
      <sheetName val="集計ﾃﾞｰﾀ変換用"/>
      <sheetName val="table"/>
      <sheetName val="賃金ﾃｰﾌﾞﾙ"/>
      <sheetName val="入力規則"/>
      <sheetName val="Detail"/>
      <sheetName val="台当梱包費"/>
      <sheetName val="Q2 EXPECTED"/>
      <sheetName val="購買総括"/>
      <sheetName val="設計課ｺｰﾄﾞ"/>
      <sheetName val="動力表"/>
      <sheetName val="Kﾍｯﾄﾞ"/>
      <sheetName val="効率"/>
      <sheetName val="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F16">
            <v>1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762.690086921299" createdVersion="7" refreshedVersion="7" minRefreshableVersion="3" recordCount="45" xr:uid="{09C1F6E8-73BF-48E5-98D3-0919B5EAB962}">
  <cacheSource type="worksheet">
    <worksheetSource ref="A1:L46" sheet="ExampleData-MFG"/>
  </cacheSource>
  <cacheFields count="12">
    <cacheField name="Year" numFmtId="0">
      <sharedItems containsSemiMixedTypes="0" containsString="0" containsNumber="1" containsInteger="1" minValue="2024" maxValue="2024"/>
    </cacheField>
    <cacheField name="Function" numFmtId="0">
      <sharedItems count="1">
        <s v="Manufacturing"/>
      </sharedItems>
    </cacheField>
    <cacheField name="โรงงาน" numFmtId="0">
      <sharedItems containsNonDate="0" containsString="0" containsBlank="1" count="1">
        <m/>
      </sharedItems>
    </cacheField>
    <cacheField name="Vendor Code&amp;Name" numFmtId="0">
      <sharedItems count="2">
        <s v="9000103683 ห้างหุ้นส่วนจำกัด เค.พี.ทราฟฟิค"/>
        <s v="9000100856 บริษัท วินเนอร์ เซนเตอร์ จำกัด"/>
      </sharedItems>
    </cacheField>
    <cacheField name="Vendor Code" numFmtId="0">
      <sharedItems/>
    </cacheField>
    <cacheField name="Vendor Name" numFmtId="0">
      <sharedItems/>
    </cacheField>
    <cacheField name="Category" numFmtId="0">
      <sharedItems count="1">
        <s v="Manufacturing"/>
      </sharedItems>
    </cacheField>
    <cacheField name="Sub Category" numFmtId="0">
      <sharedItems count="1">
        <s v="-"/>
      </sharedItems>
    </cacheField>
    <cacheField name="Question" numFmtId="0">
      <sharedItems count="9">
        <s v="1 สินค้าถูกต้องตามข้อกำหนด (Specification)"/>
        <s v="1.การให้ข้อมูลสนับสนุนทางด้านเทคนิค"/>
        <s v="2 ความเชี่ยวชาญในการให้บริการ"/>
        <s v="2 คุณภาพของผลงาน เป็นไปตาม มาตรฐาน"/>
        <s v="การจัดการความปลอดภัยในการทำงาน Communication &amp; require for Quotation"/>
        <s v="การจัดการด้านสิ่งแวดล้อม Responsiveness on Requested"/>
        <s v="ขอข้อมูลราคาและการติดต่อสื่อสาร"/>
        <s v="ระยะเวลาการจัดส่งตามกำหนด"/>
        <s v="ราคาเทียบกับคุณภาพของงาน"/>
      </sharedItems>
    </cacheField>
    <cacheField name="Response" numFmtId="0">
      <sharedItems containsSemiMixedTypes="0" containsString="0" containsNumber="1" containsInteger="1" minValue="2" maxValue="4"/>
    </cacheField>
    <cacheField name="Response2" numFmtId="0">
      <sharedItems containsSemiMixedTypes="0" containsString="0" containsNumber="1" containsInteger="1" minValue="6" maxValue="10"/>
    </cacheField>
    <cacheField name="Response3" numFmtId="0">
      <sharedItems containsSemiMixedTypes="0" containsString="0" containsNumber="1" containsInteger="1" minValue="6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762.696853125002" createdVersion="7" refreshedVersion="7" minRefreshableVersion="3" recordCount="9" xr:uid="{50077F85-0072-4B81-9A6E-2033DDA79810}">
  <cacheSource type="worksheet">
    <worksheetSource ref="B1:P10" sheet="Question"/>
  </cacheSource>
  <cacheFields count="15">
    <cacheField name="YEAR" numFmtId="0">
      <sharedItems containsSemiMixedTypes="0" containsString="0" containsNumber="1" containsInteger="1" minValue="2024" maxValue="2024"/>
    </cacheField>
    <cacheField name="FUNCTION_NAME" numFmtId="0">
      <sharedItems/>
    </cacheField>
    <cacheField name="LEVEL1" numFmtId="0">
      <sharedItems/>
    </cacheField>
    <cacheField name="LEVEL2" numFmtId="0">
      <sharedItems/>
    </cacheField>
    <cacheField name="GROUP_QUESTION" numFmtId="0">
      <sharedItems/>
    </cacheField>
    <cacheField name="WEIGHT" numFmtId="0">
      <sharedItems containsSemiMixedTypes="0" containsString="0" containsNumber="1" containsInteger="1" minValue="5" maxValue="20"/>
    </cacheField>
    <cacheField name="FORM_NAME" numFmtId="0">
      <sharedItems/>
    </cacheField>
    <cacheField name="QUESTION" numFmtId="0">
      <sharedItems/>
    </cacheField>
    <cacheField name="QUESTION_DISPLAY" numFmtId="0">
      <sharedItems/>
    </cacheField>
    <cacheField name="UPDATE_DATE" numFmtId="47">
      <sharedItems containsSemiMixedTypes="0" containsNonDate="0" containsDate="1" containsString="0" minDate="2022-06-15T16:09:45" maxDate="2022-06-15T16:09:45"/>
    </cacheField>
    <cacheField name="GROUP_QUESTION2" numFmtId="0">
      <sharedItems/>
    </cacheField>
    <cacheField name="GROUP_QUESTION3" numFmtId="0">
      <sharedItems count="7">
        <s v="Quality"/>
        <s v="Service1"/>
        <s v="Service2"/>
        <s v="Safety &amp; Environment"/>
        <s v="Price1"/>
        <s v="Delivery"/>
        <s v="Price2"/>
      </sharedItems>
    </cacheField>
    <cacheField name="Q" numFmtId="0">
      <sharedItems/>
    </cacheField>
    <cacheField name="WEIGHT2" numFmtId="0">
      <sharedItems containsSemiMixedTypes="0" containsString="0" containsNumber="1" containsInteger="1" minValue="5" maxValue="20"/>
    </cacheField>
    <cacheField name="WEIGHT ใหม่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763.355490162037" createdVersion="7" refreshedVersion="7" minRefreshableVersion="3" recordCount="21" xr:uid="{AAD9A527-6F08-4148-8FE4-19EEEA439A1D}">
  <cacheSource type="worksheet">
    <worksheetSource ref="B12:P33" sheet="Question"/>
  </cacheSource>
  <cacheFields count="15">
    <cacheField name="YEAR" numFmtId="0">
      <sharedItems containsSemiMixedTypes="0" containsString="0" containsNumber="1" containsInteger="1" minValue="2024" maxValue="2024"/>
    </cacheField>
    <cacheField name="FUNCTION_NAME" numFmtId="0">
      <sharedItems/>
    </cacheField>
    <cacheField name="LEVEL1" numFmtId="0">
      <sharedItems/>
    </cacheField>
    <cacheField name="LEVEL2" numFmtId="0">
      <sharedItems/>
    </cacheField>
    <cacheField name="GROUP_QUESTION" numFmtId="0">
      <sharedItems/>
    </cacheField>
    <cacheField name="WEIGHT" numFmtId="0">
      <sharedItems containsSemiMixedTypes="0" containsString="0" containsNumber="1" containsInteger="1" minValue="5" maxValue="25"/>
    </cacheField>
    <cacheField name="FORM_NAME" numFmtId="0">
      <sharedItems/>
    </cacheField>
    <cacheField name="QUESTION" numFmtId="0">
      <sharedItems/>
    </cacheField>
    <cacheField name="QUESTION_DISPLAY" numFmtId="0">
      <sharedItems/>
    </cacheField>
    <cacheField name="UPDATE_DATE" numFmtId="47">
      <sharedItems containsSemiMixedTypes="0" containsNonDate="0" containsDate="1" containsString="0" minDate="2022-06-15T16:09:45" maxDate="2022-06-15T16:09:45"/>
    </cacheField>
    <cacheField name="GROUP_QUESTION2" numFmtId="0">
      <sharedItems/>
    </cacheField>
    <cacheField name="GROUP_QUESTION3" numFmtId="0">
      <sharedItems count="15">
        <s v="Delivery1"/>
        <s v="Quality1"/>
        <s v="Service1"/>
        <s v="Delivery2"/>
        <s v="Service2"/>
        <s v="Delivery3"/>
        <s v="Safety"/>
        <s v="Quality2"/>
        <s v="Service3"/>
        <s v="Delivery4"/>
        <s v="Quality3"/>
        <s v="Safety &amp; Environment"/>
        <s v="Standard Uniform"/>
        <s v="Price"/>
        <s v="Quality4"/>
      </sharedItems>
    </cacheField>
    <cacheField name="Q" numFmtId="0">
      <sharedItems/>
    </cacheField>
    <cacheField name="WEIGHT2" numFmtId="0">
      <sharedItems containsSemiMixedTypes="0" containsString="0" containsNumber="1" containsInteger="1" minValue="5" maxValue="25"/>
    </cacheField>
    <cacheField name="WEIGHT ใหม่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763.445843171299" createdVersion="7" refreshedVersion="7" minRefreshableVersion="3" recordCount="240" xr:uid="{7EF87D08-0295-4318-BE05-43D34A4EA667}">
  <cacheSource type="worksheet">
    <worksheetSource ref="A1:L241" sheet="ExampleData-Com"/>
  </cacheSource>
  <cacheFields count="12">
    <cacheField name="Year" numFmtId="0">
      <sharedItems containsSemiMixedTypes="0" containsString="0" containsNumber="1" containsInteger="1" minValue="2023" maxValue="2023"/>
    </cacheField>
    <cacheField name="Function" numFmtId="0">
      <sharedItems count="1">
        <s v="Commercial"/>
      </sharedItems>
    </cacheField>
    <cacheField name="โรงงาน" numFmtId="0">
      <sharedItems containsNonDate="0" containsString="0" containsBlank="1" count="1">
        <m/>
      </sharedItems>
    </cacheField>
    <cacheField name="Vendor Code&amp;Name" numFmtId="0">
      <sharedItems count="2">
        <s v="9000102465 บริษัท เบฟโปร เอเชีย จำกัด"/>
        <s v="9000104011 บริษัท ฟูจิฟิล์ม บิสซิเนส "/>
      </sharedItems>
    </cacheField>
    <cacheField name="Vendor Code" numFmtId="0">
      <sharedItems/>
    </cacheField>
    <cacheField name="Vendor Name" numFmtId="0">
      <sharedItems/>
    </cacheField>
    <cacheField name="Category" numFmtId="0">
      <sharedItems count="1">
        <s v="Commercial"/>
      </sharedItems>
    </cacheField>
    <cacheField name="Sub Category" numFmtId="0">
      <sharedItems containsNonDate="0" containsString="0" containsBlank="1" count="1">
        <m/>
      </sharedItems>
    </cacheField>
    <cacheField name="Question" numFmtId="0">
      <sharedItems count="10">
        <s v="1 การขนส่งสินค้าได้ตามวันและเวลาตามข้อตกลง"/>
        <s v="1 ชิ้นงานหรือตัวสินค้าตรงตามความต้องการ"/>
        <s v="1. มีการให้ข้อมูลได้ถูกต้องตามความต้องการ"/>
        <s v="2 ความถูกต้องของจำนวนสินค้าตรงตามเอกสารส่งมอบสินค้า"/>
        <s v="2 ผลิตภัณฑ์ได้มาตรฐานและมีคุณภาพ"/>
        <s v="2 ให้บริการหลังการขาย/ติดตาม/แก้ไขปัญหาเป็นอย่างดี และรวดเร็ว"/>
        <s v="3 ความรวดเร็วในการช่วยแก้ปัญหา"/>
        <s v="3 ความเรียบร้อยของผลิตภัณฑ์/บรรจุภัณฑ์ระหว่างการขนส่ง"/>
        <s v="3 ชิ้นงานบรรจุตามจำนวนที่กำหนด"/>
        <s v="ราคาซื้อเมื่อเปรียบเทียบกับงบประมาณที่แจ้งมา"/>
      </sharedItems>
    </cacheField>
    <cacheField name="Response" numFmtId="0">
      <sharedItems containsSemiMixedTypes="0" containsString="0" containsNumber="1" containsInteger="1" minValue="1" maxValue="4"/>
    </cacheField>
    <cacheField name="Response2" numFmtId="0">
      <sharedItems containsSemiMixedTypes="0" containsString="0" containsNumber="1" containsInteger="1" minValue="4" maxValue="10"/>
    </cacheField>
    <cacheField name="Response3" numFmtId="0">
      <sharedItems containsSemiMixedTypes="0" containsString="0" containsNumber="1" containsInteg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4"/>
    <x v="0"/>
    <x v="0"/>
    <x v="0"/>
    <s v="9000103683"/>
    <s v="ห้างหุ้นส่วนจำกัด เค.พี.ทราฟฟิค"/>
    <x v="0"/>
    <x v="0"/>
    <x v="0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1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2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3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4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5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6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7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8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0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1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2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3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4"/>
    <n v="4"/>
    <n v="10"/>
    <n v="10"/>
  </r>
  <r>
    <n v="2024"/>
    <x v="0"/>
    <x v="0"/>
    <x v="0"/>
    <s v="9000103683"/>
    <s v="ห้างหุ้นส่วนจำกัด เค.พี.ทราฟฟิค"/>
    <x v="0"/>
    <x v="0"/>
    <x v="5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6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7"/>
    <n v="3"/>
    <n v="8"/>
    <n v="8"/>
  </r>
  <r>
    <n v="2024"/>
    <x v="0"/>
    <x v="0"/>
    <x v="0"/>
    <s v="9000103683"/>
    <s v="ห้างหุ้นส่วนจำกัด เค.พี.ทราฟฟิค"/>
    <x v="0"/>
    <x v="0"/>
    <x v="8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0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1"/>
    <n v="2"/>
    <n v="6"/>
    <n v="6"/>
  </r>
  <r>
    <n v="2024"/>
    <x v="0"/>
    <x v="0"/>
    <x v="1"/>
    <s v="9000100856"/>
    <s v="บริษัท วินเนอร์ เซนเตอร์ จำกัด"/>
    <x v="0"/>
    <x v="0"/>
    <x v="2"/>
    <n v="2"/>
    <n v="6"/>
    <n v="6"/>
  </r>
  <r>
    <n v="2024"/>
    <x v="0"/>
    <x v="0"/>
    <x v="1"/>
    <s v="9000100856"/>
    <s v="บริษัท วินเนอร์ เซนเตอร์ จำกัด"/>
    <x v="0"/>
    <x v="0"/>
    <x v="3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4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5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6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7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8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0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1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2"/>
    <n v="2"/>
    <n v="6"/>
    <n v="6"/>
  </r>
  <r>
    <n v="2024"/>
    <x v="0"/>
    <x v="0"/>
    <x v="1"/>
    <s v="9000100856"/>
    <s v="บริษัท วินเนอร์ เซนเตอร์ จำกัด"/>
    <x v="0"/>
    <x v="0"/>
    <x v="3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4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5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6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7"/>
    <n v="2"/>
    <n v="6"/>
    <n v="6"/>
  </r>
  <r>
    <n v="2024"/>
    <x v="0"/>
    <x v="0"/>
    <x v="1"/>
    <s v="9000100856"/>
    <s v="บริษัท วินเนอร์ เซนเตอร์ จำกัด"/>
    <x v="0"/>
    <x v="0"/>
    <x v="8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0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1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2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3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4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5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6"/>
    <n v="4"/>
    <n v="10"/>
    <n v="10"/>
  </r>
  <r>
    <n v="2024"/>
    <x v="0"/>
    <x v="0"/>
    <x v="1"/>
    <s v="9000100856"/>
    <s v="บริษัท วินเนอร์ เซนเตอร์ จำกัด"/>
    <x v="0"/>
    <x v="0"/>
    <x v="7"/>
    <n v="3"/>
    <n v="8"/>
    <n v="8"/>
  </r>
  <r>
    <n v="2024"/>
    <x v="0"/>
    <x v="0"/>
    <x v="1"/>
    <s v="9000100856"/>
    <s v="บริษัท วินเนอร์ เซนเตอร์ จำกัด"/>
    <x v="0"/>
    <x v="0"/>
    <x v="8"/>
    <n v="3"/>
    <n v="8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4"/>
    <s v="Manufacturing"/>
    <s v="Manufacturing"/>
    <s v="Manufacturing"/>
    <s v="Quality"/>
    <n v="15"/>
    <s v="แบบประเมินคุณภาพการส่งมอบสินค้า/บริการ Manufacturing_N"/>
    <s v="1 สินค้าถูกต้องตามข้อกำหนด (Specification)"/>
    <s v="1 สินค้าถูกต้องตามข้อกำหนด (Specification)"/>
    <d v="2022-06-15T16:09:45"/>
    <s v="Quality"/>
    <x v="0"/>
    <s v="1 สินค้าถูกต้องตามข้อกำหนด (Specification)"/>
    <n v="15"/>
    <n v="30"/>
  </r>
  <r>
    <n v="2024"/>
    <s v="Manufacturing"/>
    <s v="Manufacturing"/>
    <s v="Manufacturing"/>
    <s v="Service"/>
    <n v="10"/>
    <s v="แบบประเมินคุณภาพการส่งมอบสินค้า/บริการ Manufacturing_N"/>
    <s v="1.การให้ข้อมูลสนับสนุนทางด้านเทคนิค"/>
    <s v="1.การให้ข้อมูลสนับสนุนทางด้านเทคนิค"/>
    <d v="2022-06-15T16:09:45"/>
    <s v="Service"/>
    <x v="1"/>
    <s v="1.การให้ข้อมูลสนับสนุนทางด้านเทคนิค"/>
    <n v="10"/>
    <n v="10"/>
  </r>
  <r>
    <n v="2024"/>
    <s v="Manufacturing"/>
    <s v="Manufacturing"/>
    <s v="Manufacturing"/>
    <s v="Service"/>
    <n v="5"/>
    <s v="แบบประเมินคุณภาพการส่งมอบสินค้า/บริการ Manufacturing_N"/>
    <s v="2 ความเชี่ยวชาญในการให้บริการ"/>
    <s v="2 ความเชี่ยวชาญในการให้บริการ"/>
    <d v="2022-06-15T16:09:45"/>
    <s v="Service"/>
    <x v="2"/>
    <s v="2 ความเชี่ยวชาญในการให้บริการ"/>
    <n v="5"/>
    <n v="5"/>
  </r>
  <r>
    <n v="2024"/>
    <s v="Manufacturing"/>
    <s v="Manufacturing"/>
    <s v="Manufacturing"/>
    <s v="Quality"/>
    <n v="15"/>
    <s v="แบบประเมินคุณภาพการส่งมอบสินค้า/บริการ Manufacturing_N"/>
    <s v="2 คุณภาพของผลงาน เป็นไปตาม มาตรฐาน"/>
    <s v="2 คุณภาพของผลงาน เป็นไปตาม มาตรฐาน"/>
    <d v="2022-06-15T16:09:45"/>
    <s v="Quality"/>
    <x v="0"/>
    <s v="2 คุณภาพของผลงาน เป็นไปตาม มาตรฐาน"/>
    <n v="15"/>
    <n v="30"/>
  </r>
  <r>
    <n v="2024"/>
    <s v="Manufacturing"/>
    <s v="Manufacturing"/>
    <s v="Manufacturing"/>
    <s v="Safety &amp; Environment"/>
    <n v="5"/>
    <s v="แบบประเมินคุณภาพการส่งมอบสินค้า/บริการ Manufacturing_N"/>
    <s v="การจัดการความปลอดภัยในการทำงาน Communication &amp; require for Quotation"/>
    <s v="การจัดการความปลอดภัยในการทำงาน Communication &amp; require for Quotation"/>
    <d v="2022-06-15T16:09:45"/>
    <s v="Safety &amp; Environment"/>
    <x v="3"/>
    <s v="การจัดการความปลอดภัยในการทำงาน Communication &amp; require for Quotation"/>
    <n v="5"/>
    <n v="10"/>
  </r>
  <r>
    <n v="2024"/>
    <s v="Manufacturing"/>
    <s v="Manufacturing"/>
    <s v="Manufacturing"/>
    <s v="Safety &amp; Environment"/>
    <n v="5"/>
    <s v="แบบประเมินคุณภาพการส่งมอบสินค้า/บริการ Manufacturing_N"/>
    <s v="การจัดการด้านสิ่งแวดล้อม Responsiveness on Requested"/>
    <s v="การจัดการด้านสิ่งแวดล้อม Responsiveness on Requested"/>
    <d v="2022-06-15T16:09:45"/>
    <s v="Safety &amp; Environment"/>
    <x v="3"/>
    <s v="การจัดการด้านสิ่งแวดล้อม Responsiveness on Requested"/>
    <n v="5"/>
    <n v="10"/>
  </r>
  <r>
    <n v="2024"/>
    <s v="Manufacturing"/>
    <s v="Manufacturing"/>
    <s v="Manufacturing"/>
    <s v="Price"/>
    <n v="15"/>
    <s v="แบบประเมินคุณภาพการส่งมอบสินค้า/บริการ Manufacturing_N"/>
    <s v="ขอข้อมูลราคาและการติดต่อสื่อสาร"/>
    <s v="ขอข้อมูลราคาและการติดต่อสื่อสาร"/>
    <d v="2022-06-15T16:09:45"/>
    <s v="Price"/>
    <x v="4"/>
    <s v="ขอข้อมูลราคาและการติดต่อสื่อสาร"/>
    <n v="15"/>
    <n v="15"/>
  </r>
  <r>
    <n v="2024"/>
    <s v="Manufacturing"/>
    <s v="Manufacturing"/>
    <s v="Manufacturing"/>
    <s v="Delivery"/>
    <n v="20"/>
    <s v="แบบประเมินคุณภาพการส่งมอบสินค้า/บริการ Manufacturing_N"/>
    <s v="ระยะเวลาการจัดส่งตามกำหนด"/>
    <s v="ระยะเวลาการจัดส่งตามกำหนด"/>
    <d v="2022-06-15T16:09:45"/>
    <s v="Delivery"/>
    <x v="5"/>
    <s v="ระยะเวลาการจัดส่งตามกำหนด"/>
    <n v="20"/>
    <n v="20"/>
  </r>
  <r>
    <n v="2024"/>
    <s v="Manufacturing"/>
    <s v="Manufacturing"/>
    <s v="Manufacturing"/>
    <s v="Price"/>
    <n v="10"/>
    <s v="แบบประเมินคุณภาพการส่งมอบสินค้า/บริการ Manufacturing_N"/>
    <s v="ราคาเทียบกับคุณภาพของงาน"/>
    <s v="ราคาเทียบกับคุณภาพของงาน"/>
    <d v="2022-06-15T16:09:45"/>
    <s v="Price"/>
    <x v="6"/>
    <s v="ราคาเทียบกับคุณภาพของงาน"/>
    <n v="10"/>
    <n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4"/>
    <s v="Commercial"/>
    <s v="Commercial"/>
    <s v="Commercial"/>
    <s v="Delivery"/>
    <n v="10"/>
    <s v="แบบประเมินคุณภาพการส่งมอบสินค้า/บริการ Commercial"/>
    <s v="1 การขนส่งสินค้าได้ตามวันและเวลาตามข้อตกลง"/>
    <s v="1 การขนส่งสินค้าได้ตามวันและเวลาตามข้อตกลง"/>
    <d v="2022-06-15T16:09:45"/>
    <s v="Delivery"/>
    <x v="0"/>
    <s v="1 การขนส่งสินค้าได้ตามวันและเวลาตามข้อตกลง"/>
    <n v="10"/>
    <n v="10"/>
  </r>
  <r>
    <n v="2024"/>
    <s v="Commercial"/>
    <s v="Commercial"/>
    <s v="Commercial"/>
    <s v="Quality"/>
    <n v="10"/>
    <s v="แบบประเมินคุณภาพการส่งมอบสินค้า/บริการ Commercial"/>
    <s v="1 ชิ้นงานหรือตัวสินค้าตรงตามความต้องการ"/>
    <s v="1 ชิ้นงานหรือตัวสินค้าตรงตามความต้องการ"/>
    <d v="2022-06-15T16:09:45"/>
    <s v="Quality"/>
    <x v="1"/>
    <s v="1 ชิ้นงานหรือตัวสินค้าตรงตามความต้องการ"/>
    <n v="10"/>
    <n v="30"/>
  </r>
  <r>
    <n v="2024"/>
    <s v="Commercial"/>
    <s v="Commercial"/>
    <s v="Commercial"/>
    <s v="Service"/>
    <n v="5"/>
    <s v="แบบประเมินคุณภาพการส่งมอบสินค้า/บริการ Commercial"/>
    <s v="1. มีการให้ข้อมูลได้ถูกต้องตามความต้องการ"/>
    <s v="1. มีการให้ข้อมูลได้ถูกต้องตามความต้องการ"/>
    <d v="2022-06-15T16:09:45"/>
    <s v="Service"/>
    <x v="2"/>
    <s v="1. มีการให้ข้อมูลได้ถูกต้องตามความต้องการ"/>
    <n v="5"/>
    <n v="10"/>
  </r>
  <r>
    <n v="2024"/>
    <s v="Commercial"/>
    <s v="Commercial"/>
    <s v="Commercial"/>
    <s v="Delivery"/>
    <n v="15"/>
    <s v="แบบประเมินคุณภาพการส่งมอบสินค้า/บริการ Commercial"/>
    <s v="2 ความถูกต้องของจำนวนสินค้าตรงตามเอกสารส่งมอบสินค้า"/>
    <s v="2 ความถูกต้องของจำนวนสินค้าตรงตามเอกสารส่งมอบสินค้า"/>
    <d v="2022-06-15T16:09:45"/>
    <s v="Delivery"/>
    <x v="3"/>
    <s v="2 ความถูกต้องของจำนวนสินค้าตรงตามเอกสารส่งมอบสินค้า"/>
    <n v="15"/>
    <n v="30"/>
  </r>
  <r>
    <n v="2024"/>
    <s v="Commercial"/>
    <s v="Commercial"/>
    <s v="Commercial"/>
    <s v="Quality"/>
    <n v="10"/>
    <s v="แบบประเมินคุณภาพการส่งมอบสินค้า/บริการ Commercial"/>
    <s v="2 ผลิตภัณฑ์ได้มาตรฐานและมีคุณภาพ"/>
    <s v="2 ผลิตภัณฑ์ได้มาตรฐานและมีคุณภาพ"/>
    <d v="2022-06-15T16:09:45"/>
    <s v="Quality"/>
    <x v="1"/>
    <s v="2 ผลิตภัณฑ์ได้มาตรฐานและมีคุณภาพ"/>
    <n v="10"/>
    <n v="30"/>
  </r>
  <r>
    <n v="2024"/>
    <s v="Commercial"/>
    <s v="Commercial"/>
    <s v="Commercial"/>
    <s v="Service"/>
    <n v="5"/>
    <s v="แบบประเมินคุณภาพการส่งมอบสินค้า/บริการ Commercial"/>
    <s v="2 ให้บริการหลังการขาย/ติดตาม/แก้ไขปัญหาเป็นอย่างดี และรวดเร็ว"/>
    <s v="2 ให้บริการหลังการขาย/ติดตาม/แก้ไขปัญหาเป็นอย่างดี และรวดเร็ว"/>
    <d v="2022-06-15T16:09:45"/>
    <s v="Service"/>
    <x v="2"/>
    <s v="2 ให้บริการหลังการขาย/ติดตาม/แก้ไขปัญหาเป็นอย่างดี และรวดเร็ว"/>
    <n v="5"/>
    <n v="10"/>
  </r>
  <r>
    <n v="2024"/>
    <s v="Commercial"/>
    <s v="Commercial"/>
    <s v="Commercial"/>
    <s v="Service"/>
    <n v="10"/>
    <s v="แบบประเมินคุณภาพการส่งมอบสินค้า/บริการ Commercial"/>
    <s v="3 ความรวดเร็วในการช่วยแก้ปัญหา"/>
    <s v="3 ความรวดเร็วในการช่วยแก้ปัญหา"/>
    <d v="2022-06-15T16:09:45"/>
    <s v="Service"/>
    <x v="4"/>
    <s v="3 ความรวดเร็วในการช่วยแก้ปัญหา"/>
    <n v="10"/>
    <n v="10"/>
  </r>
  <r>
    <n v="2024"/>
    <s v="Commercial"/>
    <s v="Commercial"/>
    <s v="Commercial"/>
    <s v="Delivery"/>
    <n v="15"/>
    <s v="แบบประเมินคุณภาพการส่งมอบสินค้า/บริการ Commercial"/>
    <s v="3 ความเรียบร้อยของผลิตภัณฑ์/บรรจุภัณฑ์ระหว่างการขนส่ง"/>
    <s v="3 ความเรียบร้อยของผลิตภัณฑ์/บรรจุภัณฑ์ระหว่างการขนส่ง"/>
    <d v="2022-06-15T16:09:45"/>
    <s v="Delivery"/>
    <x v="3"/>
    <s v="3 ความเรียบร้อยของผลิตภัณฑ์/บรรจุภัณฑ์ระหว่างการขนส่ง"/>
    <n v="15"/>
    <n v="30"/>
  </r>
  <r>
    <n v="2024"/>
    <s v="Commercial"/>
    <s v="Commercial"/>
    <s v="Commercial"/>
    <s v="Quality"/>
    <n v="10"/>
    <s v="แบบประเมินคุณภาพการส่งมอบสินค้า/บริการ Commercial"/>
    <s v="3 ชิ้นงานบรรจุตามจำนวนที่กำหนด"/>
    <s v="3 ชิ้นงานบรรจุตามจำนวนที่กำหนด"/>
    <d v="2022-06-15T16:09:45"/>
    <s v="Quality"/>
    <x v="1"/>
    <s v="3 ชิ้นงานบรรจุตามจำนวนที่กำหนด"/>
    <n v="10"/>
    <n v="30"/>
  </r>
  <r>
    <n v="2024"/>
    <s v="Commercial"/>
    <s v="Outsource"/>
    <s v="Outsource"/>
    <s v="Delivery"/>
    <n v="20"/>
    <s v="แบบประเมินคุณภาพการส่งมอบสินค้า/บริการ  (Outsource)"/>
    <s v="กำหนดการเข้าบริการเป็นไปตามที่ได้นัดหมาย"/>
    <s v="กำหนดการเข้าบริการเป็นไปตามที่ได้นัดหมาย"/>
    <d v="2022-06-15T16:09:45"/>
    <s v="Delivery"/>
    <x v="5"/>
    <s v="กำหนดการเข้าบริการเป็นไปตามที่ได้นัดหมาย"/>
    <n v="20"/>
    <n v="20"/>
  </r>
  <r>
    <n v="2024"/>
    <s v="Commercial"/>
    <s v="Uniform"/>
    <s v="Uniform"/>
    <s v="Safety"/>
    <n v="15"/>
    <s v="แบบประเมินคุณภาพการส่งมอบสินค้า/บริการUniform-DT"/>
    <s v="ขนาด/ไซส์ของ UNIFORM"/>
    <s v="ขนาด/ไซส์ของ UNIFORM"/>
    <d v="2022-06-15T16:09:45"/>
    <s v="Safety"/>
    <x v="6"/>
    <s v="ขนาด/ไซส์ของ UNIFORM"/>
    <n v="15"/>
    <n v="15"/>
  </r>
  <r>
    <n v="2024"/>
    <s v="Commercial"/>
    <s v="Outsource"/>
    <s v="Outsource"/>
    <s v="Quality"/>
    <n v="15"/>
    <s v="แบบประเมินคุณภาพการส่งมอบสินค้า/บริการ  (Outsource)"/>
    <s v="ขั้นตอน, วิธีการ, เอกสาร ตรงตามระเบียบที่กำหนด"/>
    <s v="ขั้นตอน, วิธีการ, เอกสาร ตรงตามระเบียบที่กำหนด"/>
    <d v="2022-06-15T16:09:45"/>
    <s v="Quality"/>
    <x v="7"/>
    <s v="ขั้นตอน, วิธีการ, เอกสาร ตรงตามระเบียบที่กำหนด"/>
    <n v="15"/>
    <n v="30"/>
  </r>
  <r>
    <n v="2024"/>
    <s v="Commercial"/>
    <s v="Uniform"/>
    <s v="Uniform"/>
    <s v="Service"/>
    <n v="15"/>
    <s v="แบบประเมินคุณภาพการส่งมอบสินค้า/บริการUniform-DT"/>
    <s v="ความชอบโดยรวม"/>
    <s v="ความชอบโดยรวม"/>
    <d v="2022-06-15T16:09:45"/>
    <s v="Service"/>
    <x v="8"/>
    <s v="ความชอบโดยรวม"/>
    <n v="15"/>
    <n v="30"/>
  </r>
  <r>
    <n v="2024"/>
    <s v="Commercial"/>
    <s v="Outsource"/>
    <s v="Outsource"/>
    <s v="Service"/>
    <n v="15"/>
    <s v="แบบประเมินคุณภาพการส่งมอบสินค้า/บริการ  (Outsource)"/>
    <s v="คุณภาพและบริการของพนักงานเป็นไปตามมาตรฐาน"/>
    <s v="คุณภาพและบริการของพนักงานเป็นไปตามมาตรฐาน"/>
    <d v="2022-06-15T16:09:45"/>
    <s v="Service"/>
    <x v="8"/>
    <s v="คุณภาพและบริการของพนักงานเป็นไปตามมาตรฐาน"/>
    <n v="15"/>
    <n v="30"/>
  </r>
  <r>
    <n v="2024"/>
    <s v="Commercial"/>
    <s v="Uniform"/>
    <s v="Uniform"/>
    <s v="Delivery"/>
    <n v="25"/>
    <s v="แบบประเมินคุณภาพการส่งมอบสินค้า/บริการUniform-DT"/>
    <s v="ได้สินค้าตามระยะเวลาที่กำหนด"/>
    <s v="ได้สินค้าตามระยะเวลาที่กำหนด"/>
    <d v="2022-06-15T16:09:45"/>
    <s v="Delivery"/>
    <x v="9"/>
    <s v="ได้สินค้าตามระยะเวลาที่กำหนด"/>
    <n v="25"/>
    <n v="25"/>
  </r>
  <r>
    <n v="2024"/>
    <s v="Commercial"/>
    <s v="Uniform"/>
    <s v="Uniform"/>
    <s v="Quality"/>
    <n v="25"/>
    <s v="แบบประเมินคุณภาพการส่งมอบสินค้า/บริการUniform-DT"/>
    <s v="เนื้อผ้าสวมใส่สบาย/การระบายอากาศ"/>
    <s v="เนื้อผ้าสวมใส่สบาย/การระบายอากาศ"/>
    <d v="2022-06-15T16:09:45"/>
    <s v="Quality"/>
    <x v="10"/>
    <s v="เนื้อผ้าสวมใส่สบาย/การระบายอากาศ"/>
    <n v="25"/>
    <n v="25"/>
  </r>
  <r>
    <n v="2024"/>
    <s v="Commercial"/>
    <s v="Outsource"/>
    <s v="Outsource"/>
    <s v="Quality"/>
    <n v="15"/>
    <s v="แบบประเมินคุณภาพการส่งมอบสินค้า/บริการ  (Outsource)"/>
    <s v="ผู้มาปฎิบัติงานอยู่ในระเบียบวินัยของบริษัทฯ"/>
    <s v="ผู้มาปฎิบัติงานอยู่ในระเบียบวินัยของบริษัทฯ"/>
    <d v="2022-06-15T16:09:45"/>
    <s v="Quality"/>
    <x v="7"/>
    <s v="ผู้มาปฎิบัติงานอยู่ในระเบียบวินัยของบริษัทฯ"/>
    <n v="15"/>
    <n v="30"/>
  </r>
  <r>
    <n v="2024"/>
    <s v="Commercial"/>
    <s v="Outsource"/>
    <s v="Outsource"/>
    <s v="Safety &amp; Environment"/>
    <n v="15"/>
    <s v="แบบประเมินคุณภาพการส่งมอบสินค้า/บริการ  (Outsource)"/>
    <s v="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"/>
    <s v="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"/>
    <d v="2022-06-15T16:09:45"/>
    <s v="Safety &amp; Environment"/>
    <x v="11"/>
    <s v="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"/>
    <n v="15"/>
    <n v="15"/>
  </r>
  <r>
    <n v="2024"/>
    <s v="Commercial"/>
    <s v="Outsource"/>
    <s v="Outsource"/>
    <s v="Standard Uniform"/>
    <n v="20"/>
    <s v="แบบประเมินคุณภาพการส่งมอบสินค้า/บริการ  (Outsource)"/>
    <s v="พนักงานมีการแต่งกายที่ถูกต้องขณะปฎิบัติหน้าที่"/>
    <s v="พนักงานมีการแต่งกายที่ถูกต้องขณะปฎิบัติหน้าที่"/>
    <d v="2022-06-15T16:09:45"/>
    <s v="Standard Uniform"/>
    <x v="12"/>
    <s v="พนักงานมีการแต่งกายที่ถูกต้องขณะปฎิบัติหน้าที่"/>
    <n v="20"/>
    <n v="20"/>
  </r>
  <r>
    <n v="2024"/>
    <s v="Commercial"/>
    <s v="Commercial"/>
    <s v="Commercial"/>
    <s v="Price"/>
    <n v="10"/>
    <s v="แบบประเมินคุณภาพการส่งมอบสินค้า/บริการ Commercial"/>
    <s v="ราคาซื้อเมื่อเปรียบเทียบกับงบประมาณที่แจ้งมา"/>
    <s v="ราคาซื้อเมื่อเปรียบเทียบกับงบประมาณที่แจ้งมา"/>
    <d v="2022-06-15T16:09:45"/>
    <s v="Price"/>
    <x v="13"/>
    <s v="ราคาซื้อเมื่อเปรียบเทียบกับงบประมาณที่แจ้งมา"/>
    <n v="10"/>
    <n v="10"/>
  </r>
  <r>
    <n v="2024"/>
    <s v="Commercial"/>
    <s v="Uniform"/>
    <s v="Uniform"/>
    <s v="Quality"/>
    <n v="20"/>
    <s v="แบบประเมินคุณภาพการส่งมอบสินค้า/บริการUniform-DT"/>
    <s v="รูปแบบของ Uniform"/>
    <s v="รูปแบบของ Uniform"/>
    <d v="2022-06-15T16:09:45"/>
    <s v="Quality"/>
    <x v="14"/>
    <s v="รูปแบบของ Uniform"/>
    <n v="20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2023"/>
    <x v="0"/>
    <x v="0"/>
    <x v="0"/>
    <s v="9000102465"/>
    <s v="บริษัท เบฟโปร เอเชีย จำกัด"/>
    <x v="0"/>
    <x v="0"/>
    <x v="0"/>
    <n v="4"/>
    <n v="10"/>
    <n v="10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4"/>
    <n v="10"/>
    <n v="10"/>
  </r>
  <r>
    <n v="2023"/>
    <x v="0"/>
    <x v="0"/>
    <x v="0"/>
    <s v="9000102465"/>
    <s v="บริษัท เบฟโปร เอเชีย จำกัด"/>
    <x v="0"/>
    <x v="0"/>
    <x v="3"/>
    <n v="4"/>
    <n v="10"/>
    <n v="10"/>
  </r>
  <r>
    <n v="2023"/>
    <x v="0"/>
    <x v="0"/>
    <x v="0"/>
    <s v="9000102465"/>
    <s v="บริษัท เบฟโปร เอเชีย จำกัด"/>
    <x v="0"/>
    <x v="0"/>
    <x v="4"/>
    <n v="3"/>
    <n v="8"/>
    <n v="8"/>
  </r>
  <r>
    <n v="2023"/>
    <x v="0"/>
    <x v="0"/>
    <x v="0"/>
    <s v="9000102465"/>
    <s v="บริษัท เบฟโปร เอเชีย จำกัด"/>
    <x v="0"/>
    <x v="0"/>
    <x v="5"/>
    <n v="3"/>
    <n v="8"/>
    <n v="8"/>
  </r>
  <r>
    <n v="2023"/>
    <x v="0"/>
    <x v="0"/>
    <x v="0"/>
    <s v="9000102465"/>
    <s v="บริษัท เบฟโปร เอเชีย จำกัด"/>
    <x v="0"/>
    <x v="0"/>
    <x v="6"/>
    <n v="3"/>
    <n v="8"/>
    <n v="8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2"/>
    <n v="6"/>
    <n v="6"/>
  </r>
  <r>
    <n v="2023"/>
    <x v="0"/>
    <x v="0"/>
    <x v="0"/>
    <s v="9000102465"/>
    <s v="บริษัท เบฟโปร เอเชีย จำกัด"/>
    <x v="0"/>
    <x v="0"/>
    <x v="2"/>
    <n v="2"/>
    <n v="6"/>
    <n v="6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2"/>
    <n v="6"/>
    <n v="6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2"/>
    <n v="6"/>
    <n v="6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0"/>
    <s v="9000102465"/>
    <s v="บริษัท เบฟโปร เอเชีย จำกัด"/>
    <x v="0"/>
    <x v="0"/>
    <x v="0"/>
    <n v="1"/>
    <n v="4"/>
    <n v="4"/>
  </r>
  <r>
    <n v="2023"/>
    <x v="0"/>
    <x v="0"/>
    <x v="0"/>
    <s v="9000102465"/>
    <s v="บริษัท เบฟโปร เอเชีย จำกัด"/>
    <x v="0"/>
    <x v="0"/>
    <x v="1"/>
    <n v="1"/>
    <n v="4"/>
    <n v="4"/>
  </r>
  <r>
    <n v="2023"/>
    <x v="0"/>
    <x v="0"/>
    <x v="0"/>
    <s v="9000102465"/>
    <s v="บริษัท เบฟโปร เอเชีย จำกัด"/>
    <x v="0"/>
    <x v="0"/>
    <x v="2"/>
    <n v="2"/>
    <n v="6"/>
    <n v="6"/>
  </r>
  <r>
    <n v="2023"/>
    <x v="0"/>
    <x v="0"/>
    <x v="0"/>
    <s v="9000102465"/>
    <s v="บริษัท เบฟโปร เอเชีย จำกัด"/>
    <x v="0"/>
    <x v="0"/>
    <x v="3"/>
    <n v="2"/>
    <n v="6"/>
    <n v="6"/>
  </r>
  <r>
    <n v="2023"/>
    <x v="0"/>
    <x v="0"/>
    <x v="0"/>
    <s v="9000102465"/>
    <s v="บริษัท เบฟโปร เอเชีย จำกัด"/>
    <x v="0"/>
    <x v="0"/>
    <x v="4"/>
    <n v="1"/>
    <n v="4"/>
    <n v="4"/>
  </r>
  <r>
    <n v="2023"/>
    <x v="0"/>
    <x v="0"/>
    <x v="0"/>
    <s v="9000102465"/>
    <s v="บริษัท เบฟโปร เอเชีย จำกัด"/>
    <x v="0"/>
    <x v="0"/>
    <x v="5"/>
    <n v="1"/>
    <n v="4"/>
    <n v="4"/>
  </r>
  <r>
    <n v="2023"/>
    <x v="0"/>
    <x v="0"/>
    <x v="0"/>
    <s v="9000102465"/>
    <s v="บริษัท เบฟโปร เอเชีย จำกัด"/>
    <x v="0"/>
    <x v="0"/>
    <x v="6"/>
    <n v="1"/>
    <n v="4"/>
    <n v="4"/>
  </r>
  <r>
    <n v="2023"/>
    <x v="0"/>
    <x v="0"/>
    <x v="0"/>
    <s v="9000102465"/>
    <s v="บริษัท เบฟโปร เอเชีย จำกัด"/>
    <x v="0"/>
    <x v="0"/>
    <x v="7"/>
    <n v="1"/>
    <n v="4"/>
    <n v="4"/>
  </r>
  <r>
    <n v="2023"/>
    <x v="0"/>
    <x v="0"/>
    <x v="0"/>
    <s v="9000102465"/>
    <s v="บริษัท เบฟโปร เอเชีย จำกัด"/>
    <x v="0"/>
    <x v="0"/>
    <x v="8"/>
    <n v="1"/>
    <n v="4"/>
    <n v="4"/>
  </r>
  <r>
    <n v="2023"/>
    <x v="0"/>
    <x v="0"/>
    <x v="0"/>
    <s v="9000102465"/>
    <s v="บริษัท เบฟโปร เอเชีย จำกัด"/>
    <x v="0"/>
    <x v="0"/>
    <x v="9"/>
    <n v="1"/>
    <n v="4"/>
    <n v="4"/>
  </r>
  <r>
    <n v="2023"/>
    <x v="0"/>
    <x v="0"/>
    <x v="0"/>
    <s v="9000102465"/>
    <s v="บริษัท เบฟโปร เอเชีย จำกัด"/>
    <x v="0"/>
    <x v="0"/>
    <x v="0"/>
    <n v="1"/>
    <n v="4"/>
    <n v="4"/>
  </r>
  <r>
    <n v="2023"/>
    <x v="0"/>
    <x v="0"/>
    <x v="0"/>
    <s v="9000102465"/>
    <s v="บริษัท เบฟโปร เอเชีย จำกัด"/>
    <x v="0"/>
    <x v="0"/>
    <x v="1"/>
    <n v="1"/>
    <n v="4"/>
    <n v="4"/>
  </r>
  <r>
    <n v="2023"/>
    <x v="0"/>
    <x v="0"/>
    <x v="0"/>
    <s v="9000102465"/>
    <s v="บริษัท เบฟโปร เอเชีย จำกัด"/>
    <x v="0"/>
    <x v="0"/>
    <x v="2"/>
    <n v="1"/>
    <n v="4"/>
    <n v="4"/>
  </r>
  <r>
    <n v="2023"/>
    <x v="0"/>
    <x v="0"/>
    <x v="0"/>
    <s v="9000102465"/>
    <s v="บริษัท เบฟโปร เอเชีย จำกัด"/>
    <x v="0"/>
    <x v="0"/>
    <x v="3"/>
    <n v="2"/>
    <n v="6"/>
    <n v="6"/>
  </r>
  <r>
    <n v="2023"/>
    <x v="0"/>
    <x v="0"/>
    <x v="0"/>
    <s v="9000102465"/>
    <s v="บริษัท เบฟโปร เอเชีย จำกัด"/>
    <x v="0"/>
    <x v="0"/>
    <x v="4"/>
    <n v="1"/>
    <n v="4"/>
    <n v="4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1"/>
    <n v="4"/>
    <n v="4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2"/>
    <n v="6"/>
    <n v="6"/>
  </r>
  <r>
    <n v="2023"/>
    <x v="0"/>
    <x v="0"/>
    <x v="0"/>
    <s v="9000102465"/>
    <s v="บริษัท เบฟโปร เอเชีย จำกัด"/>
    <x v="0"/>
    <x v="0"/>
    <x v="9"/>
    <n v="1"/>
    <n v="4"/>
    <n v="4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2"/>
    <n v="6"/>
    <n v="6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2"/>
    <n v="6"/>
    <n v="6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3"/>
    <n v="8"/>
    <n v="8"/>
  </r>
  <r>
    <n v="2023"/>
    <x v="0"/>
    <x v="0"/>
    <x v="0"/>
    <s v="9000102465"/>
    <s v="บริษัท เบฟโปร เอเชีย จำกัด"/>
    <x v="0"/>
    <x v="0"/>
    <x v="7"/>
    <n v="3"/>
    <n v="8"/>
    <n v="8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0"/>
    <s v="9000102465"/>
    <s v="บริษัท เบฟโปร เอเชีย จำกัด"/>
    <x v="0"/>
    <x v="0"/>
    <x v="0"/>
    <n v="2"/>
    <n v="6"/>
    <n v="6"/>
  </r>
  <r>
    <n v="2023"/>
    <x v="0"/>
    <x v="0"/>
    <x v="0"/>
    <s v="9000102465"/>
    <s v="บริษัท เบฟโปร เอเชีย จำกัด"/>
    <x v="0"/>
    <x v="0"/>
    <x v="1"/>
    <n v="2"/>
    <n v="6"/>
    <n v="6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2"/>
    <n v="6"/>
    <n v="6"/>
  </r>
  <r>
    <n v="2023"/>
    <x v="0"/>
    <x v="0"/>
    <x v="0"/>
    <s v="9000102465"/>
    <s v="บริษัท เบฟโปร เอเชีย จำกัด"/>
    <x v="0"/>
    <x v="0"/>
    <x v="4"/>
    <n v="1"/>
    <n v="4"/>
    <n v="4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2"/>
    <n v="6"/>
    <n v="6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2"/>
    <n v="6"/>
    <n v="6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3"/>
    <n v="8"/>
    <n v="8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3"/>
    <n v="8"/>
    <n v="8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3"/>
    <n v="8"/>
    <n v="8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3"/>
    <n v="8"/>
    <n v="8"/>
  </r>
  <r>
    <n v="2023"/>
    <x v="0"/>
    <x v="0"/>
    <x v="0"/>
    <s v="9000102465"/>
    <s v="บริษัท เบฟโปร เอเชีย จำกัด"/>
    <x v="0"/>
    <x v="0"/>
    <x v="5"/>
    <n v="3"/>
    <n v="8"/>
    <n v="8"/>
  </r>
  <r>
    <n v="2023"/>
    <x v="0"/>
    <x v="0"/>
    <x v="0"/>
    <s v="9000102465"/>
    <s v="บริษัท เบฟโปร เอเชีย จำกัด"/>
    <x v="0"/>
    <x v="0"/>
    <x v="6"/>
    <n v="3"/>
    <n v="8"/>
    <n v="8"/>
  </r>
  <r>
    <n v="2023"/>
    <x v="0"/>
    <x v="0"/>
    <x v="0"/>
    <s v="9000102465"/>
    <s v="บริษัท เบฟโปร เอเชีย จำกัด"/>
    <x v="0"/>
    <x v="0"/>
    <x v="7"/>
    <n v="3"/>
    <n v="8"/>
    <n v="8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3"/>
    <n v="8"/>
    <n v="8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3"/>
    <n v="8"/>
    <n v="8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3"/>
    <n v="8"/>
    <n v="8"/>
  </r>
  <r>
    <n v="2023"/>
    <x v="0"/>
    <x v="0"/>
    <x v="0"/>
    <s v="9000102465"/>
    <s v="บริษัท เบฟโปร เอเชีย จำกัด"/>
    <x v="0"/>
    <x v="0"/>
    <x v="7"/>
    <n v="3"/>
    <n v="8"/>
    <n v="8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0"/>
    <s v="9000102465"/>
    <s v="บริษัท เบฟโปร เอเชีย จำกัด"/>
    <x v="0"/>
    <x v="0"/>
    <x v="0"/>
    <n v="3"/>
    <n v="8"/>
    <n v="8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2"/>
    <n v="6"/>
    <n v="6"/>
  </r>
  <r>
    <n v="2023"/>
    <x v="0"/>
    <x v="0"/>
    <x v="0"/>
    <s v="9000102465"/>
    <s v="บริษัท เบฟโปร เอเชีย จำกัด"/>
    <x v="0"/>
    <x v="0"/>
    <x v="4"/>
    <n v="2"/>
    <n v="6"/>
    <n v="6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3"/>
    <n v="8"/>
    <n v="8"/>
  </r>
  <r>
    <n v="2023"/>
    <x v="0"/>
    <x v="0"/>
    <x v="0"/>
    <s v="9000102465"/>
    <s v="บริษัท เบฟโปร เอเชีย จำกัด"/>
    <x v="0"/>
    <x v="0"/>
    <x v="0"/>
    <n v="2"/>
    <n v="6"/>
    <n v="6"/>
  </r>
  <r>
    <n v="2023"/>
    <x v="0"/>
    <x v="0"/>
    <x v="0"/>
    <s v="9000102465"/>
    <s v="บริษัท เบฟโปร เอเชีย จำกัด"/>
    <x v="0"/>
    <x v="0"/>
    <x v="1"/>
    <n v="3"/>
    <n v="8"/>
    <n v="8"/>
  </r>
  <r>
    <n v="2023"/>
    <x v="0"/>
    <x v="0"/>
    <x v="0"/>
    <s v="9000102465"/>
    <s v="บริษัท เบฟโปร เอเชีย จำกัด"/>
    <x v="0"/>
    <x v="0"/>
    <x v="2"/>
    <n v="3"/>
    <n v="8"/>
    <n v="8"/>
  </r>
  <r>
    <n v="2023"/>
    <x v="0"/>
    <x v="0"/>
    <x v="0"/>
    <s v="9000102465"/>
    <s v="บริษัท เบฟโปร เอเชีย จำกัด"/>
    <x v="0"/>
    <x v="0"/>
    <x v="3"/>
    <n v="3"/>
    <n v="8"/>
    <n v="8"/>
  </r>
  <r>
    <n v="2023"/>
    <x v="0"/>
    <x v="0"/>
    <x v="0"/>
    <s v="9000102465"/>
    <s v="บริษัท เบฟโปร เอเชีย จำกัด"/>
    <x v="0"/>
    <x v="0"/>
    <x v="4"/>
    <n v="3"/>
    <n v="8"/>
    <n v="8"/>
  </r>
  <r>
    <n v="2023"/>
    <x v="0"/>
    <x v="0"/>
    <x v="0"/>
    <s v="9000102465"/>
    <s v="บริษัท เบฟโปร เอเชีย จำกัด"/>
    <x v="0"/>
    <x v="0"/>
    <x v="5"/>
    <n v="3"/>
    <n v="8"/>
    <n v="8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3"/>
    <n v="8"/>
    <n v="8"/>
  </r>
  <r>
    <n v="2023"/>
    <x v="0"/>
    <x v="0"/>
    <x v="0"/>
    <s v="9000102465"/>
    <s v="บริษัท เบฟโปร เอเชีย จำกัด"/>
    <x v="0"/>
    <x v="0"/>
    <x v="8"/>
    <n v="3"/>
    <n v="8"/>
    <n v="8"/>
  </r>
  <r>
    <n v="2023"/>
    <x v="0"/>
    <x v="0"/>
    <x v="0"/>
    <s v="9000102465"/>
    <s v="บริษัท เบฟโปร เอเชีย จำกัด"/>
    <x v="0"/>
    <x v="0"/>
    <x v="9"/>
    <n v="3"/>
    <n v="8"/>
    <n v="8"/>
  </r>
  <r>
    <n v="2023"/>
    <x v="0"/>
    <x v="0"/>
    <x v="0"/>
    <s v="9000102465"/>
    <s v="บริษัท เบฟโปร เอเชีย จำกัด"/>
    <x v="0"/>
    <x v="0"/>
    <x v="0"/>
    <n v="2"/>
    <n v="6"/>
    <n v="6"/>
  </r>
  <r>
    <n v="2023"/>
    <x v="0"/>
    <x v="0"/>
    <x v="0"/>
    <s v="9000102465"/>
    <s v="บริษัท เบฟโปร เอเชีย จำกัด"/>
    <x v="0"/>
    <x v="0"/>
    <x v="1"/>
    <n v="2"/>
    <n v="6"/>
    <n v="6"/>
  </r>
  <r>
    <n v="2023"/>
    <x v="0"/>
    <x v="0"/>
    <x v="0"/>
    <s v="9000102465"/>
    <s v="บริษัท เบฟโปร เอเชีย จำกัด"/>
    <x v="0"/>
    <x v="0"/>
    <x v="2"/>
    <n v="2"/>
    <n v="6"/>
    <n v="6"/>
  </r>
  <r>
    <n v="2023"/>
    <x v="0"/>
    <x v="0"/>
    <x v="0"/>
    <s v="9000102465"/>
    <s v="บริษัท เบฟโปร เอเชีย จำกัด"/>
    <x v="0"/>
    <x v="0"/>
    <x v="3"/>
    <n v="2"/>
    <n v="6"/>
    <n v="6"/>
  </r>
  <r>
    <n v="2023"/>
    <x v="0"/>
    <x v="0"/>
    <x v="0"/>
    <s v="9000102465"/>
    <s v="บริษัท เบฟโปร เอเชีย จำกัด"/>
    <x v="0"/>
    <x v="0"/>
    <x v="4"/>
    <n v="2"/>
    <n v="6"/>
    <n v="6"/>
  </r>
  <r>
    <n v="2023"/>
    <x v="0"/>
    <x v="0"/>
    <x v="0"/>
    <s v="9000102465"/>
    <s v="บริษัท เบฟโปร เอเชีย จำกัด"/>
    <x v="0"/>
    <x v="0"/>
    <x v="5"/>
    <n v="2"/>
    <n v="6"/>
    <n v="6"/>
  </r>
  <r>
    <n v="2023"/>
    <x v="0"/>
    <x v="0"/>
    <x v="0"/>
    <s v="9000102465"/>
    <s v="บริษัท เบฟโปร เอเชีย จำกัด"/>
    <x v="0"/>
    <x v="0"/>
    <x v="6"/>
    <n v="2"/>
    <n v="6"/>
    <n v="6"/>
  </r>
  <r>
    <n v="2023"/>
    <x v="0"/>
    <x v="0"/>
    <x v="0"/>
    <s v="9000102465"/>
    <s v="บริษัท เบฟโปร เอเชีย จำกัด"/>
    <x v="0"/>
    <x v="0"/>
    <x v="7"/>
    <n v="2"/>
    <n v="6"/>
    <n v="6"/>
  </r>
  <r>
    <n v="2023"/>
    <x v="0"/>
    <x v="0"/>
    <x v="0"/>
    <s v="9000102465"/>
    <s v="บริษัท เบฟโปร เอเชีย จำกัด"/>
    <x v="0"/>
    <x v="0"/>
    <x v="8"/>
    <n v="2"/>
    <n v="6"/>
    <n v="6"/>
  </r>
  <r>
    <n v="2023"/>
    <x v="0"/>
    <x v="0"/>
    <x v="0"/>
    <s v="9000102465"/>
    <s v="บริษัท เบฟโปร เอเชีย จำกัด"/>
    <x v="0"/>
    <x v="0"/>
    <x v="9"/>
    <n v="2"/>
    <n v="6"/>
    <n v="6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2"/>
    <n v="6"/>
    <n v="6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4"/>
    <n v="10"/>
    <n v="10"/>
  </r>
  <r>
    <n v="2023"/>
    <x v="0"/>
    <x v="0"/>
    <x v="1"/>
    <s v="9000104011"/>
    <s v="บริษัท ฟูจิฟิล์ม บิสซิเนส "/>
    <x v="0"/>
    <x v="0"/>
    <x v="1"/>
    <n v="4"/>
    <n v="10"/>
    <n v="10"/>
  </r>
  <r>
    <n v="2023"/>
    <x v="0"/>
    <x v="0"/>
    <x v="1"/>
    <s v="9000104011"/>
    <s v="บริษัท ฟูจิฟิล์ม บิสซิเนส "/>
    <x v="0"/>
    <x v="0"/>
    <x v="2"/>
    <n v="4"/>
    <n v="10"/>
    <n v="10"/>
  </r>
  <r>
    <n v="2023"/>
    <x v="0"/>
    <x v="0"/>
    <x v="1"/>
    <s v="9000104011"/>
    <s v="บริษัท ฟูจิฟิล์ม บิสซิเนส "/>
    <x v="0"/>
    <x v="0"/>
    <x v="3"/>
    <n v="4"/>
    <n v="10"/>
    <n v="10"/>
  </r>
  <r>
    <n v="2023"/>
    <x v="0"/>
    <x v="0"/>
    <x v="1"/>
    <s v="9000104011"/>
    <s v="บริษัท ฟูจิฟิล์ม บิสซิเนส "/>
    <x v="0"/>
    <x v="0"/>
    <x v="4"/>
    <n v="4"/>
    <n v="10"/>
    <n v="10"/>
  </r>
  <r>
    <n v="2023"/>
    <x v="0"/>
    <x v="0"/>
    <x v="1"/>
    <s v="9000104011"/>
    <s v="บริษัท ฟูจิฟิล์ม บิสซิเนส "/>
    <x v="0"/>
    <x v="0"/>
    <x v="5"/>
    <n v="4"/>
    <n v="10"/>
    <n v="10"/>
  </r>
  <r>
    <n v="2023"/>
    <x v="0"/>
    <x v="0"/>
    <x v="1"/>
    <s v="9000104011"/>
    <s v="บริษัท ฟูจิฟิล์ม บิสซิเนส "/>
    <x v="0"/>
    <x v="0"/>
    <x v="6"/>
    <n v="4"/>
    <n v="10"/>
    <n v="10"/>
  </r>
  <r>
    <n v="2023"/>
    <x v="0"/>
    <x v="0"/>
    <x v="1"/>
    <s v="9000104011"/>
    <s v="บริษัท ฟูจิฟิล์ม บิสซิเนส "/>
    <x v="0"/>
    <x v="0"/>
    <x v="7"/>
    <n v="4"/>
    <n v="10"/>
    <n v="10"/>
  </r>
  <r>
    <n v="2023"/>
    <x v="0"/>
    <x v="0"/>
    <x v="1"/>
    <s v="9000104011"/>
    <s v="บริษัท ฟูจิฟิล์ม บิสซิเนส "/>
    <x v="0"/>
    <x v="0"/>
    <x v="8"/>
    <n v="4"/>
    <n v="10"/>
    <n v="10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2"/>
    <n v="6"/>
    <n v="6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4"/>
    <n v="10"/>
    <n v="10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4"/>
    <n v="10"/>
    <n v="10"/>
  </r>
  <r>
    <n v="2023"/>
    <x v="0"/>
    <x v="0"/>
    <x v="1"/>
    <s v="9000104011"/>
    <s v="บริษัท ฟูจิฟิล์ม บิสซิเนส "/>
    <x v="0"/>
    <x v="0"/>
    <x v="1"/>
    <n v="4"/>
    <n v="10"/>
    <n v="10"/>
  </r>
  <r>
    <n v="2023"/>
    <x v="0"/>
    <x v="0"/>
    <x v="1"/>
    <s v="9000104011"/>
    <s v="บริษัท ฟูจิฟิล์ม บิสซิเนส "/>
    <x v="0"/>
    <x v="0"/>
    <x v="2"/>
    <n v="4"/>
    <n v="10"/>
    <n v="10"/>
  </r>
  <r>
    <n v="2023"/>
    <x v="0"/>
    <x v="0"/>
    <x v="1"/>
    <s v="9000104011"/>
    <s v="บริษัท ฟูจิฟิล์ม บิสซิเนส "/>
    <x v="0"/>
    <x v="0"/>
    <x v="3"/>
    <n v="4"/>
    <n v="10"/>
    <n v="10"/>
  </r>
  <r>
    <n v="2023"/>
    <x v="0"/>
    <x v="0"/>
    <x v="1"/>
    <s v="9000104011"/>
    <s v="บริษัท ฟูจิฟิล์ม บิสซิเนส "/>
    <x v="0"/>
    <x v="0"/>
    <x v="4"/>
    <n v="4"/>
    <n v="10"/>
    <n v="10"/>
  </r>
  <r>
    <n v="2023"/>
    <x v="0"/>
    <x v="0"/>
    <x v="1"/>
    <s v="9000104011"/>
    <s v="บริษัท ฟูจิฟิล์ม บิสซิเนส "/>
    <x v="0"/>
    <x v="0"/>
    <x v="5"/>
    <n v="4"/>
    <n v="10"/>
    <n v="10"/>
  </r>
  <r>
    <n v="2023"/>
    <x v="0"/>
    <x v="0"/>
    <x v="1"/>
    <s v="9000104011"/>
    <s v="บริษัท ฟูจิฟิล์ม บิสซิเนส "/>
    <x v="0"/>
    <x v="0"/>
    <x v="6"/>
    <n v="4"/>
    <n v="10"/>
    <n v="10"/>
  </r>
  <r>
    <n v="2023"/>
    <x v="0"/>
    <x v="0"/>
    <x v="1"/>
    <s v="9000104011"/>
    <s v="บริษัท ฟูจิฟิล์ม บิสซิเนส "/>
    <x v="0"/>
    <x v="0"/>
    <x v="7"/>
    <n v="4"/>
    <n v="10"/>
    <n v="10"/>
  </r>
  <r>
    <n v="2023"/>
    <x v="0"/>
    <x v="0"/>
    <x v="1"/>
    <s v="9000104011"/>
    <s v="บริษัท ฟูจิฟิล์ม บิสซิเนส "/>
    <x v="0"/>
    <x v="0"/>
    <x v="8"/>
    <n v="4"/>
    <n v="10"/>
    <n v="10"/>
  </r>
  <r>
    <n v="2023"/>
    <x v="0"/>
    <x v="0"/>
    <x v="1"/>
    <s v="9000104011"/>
    <s v="บริษัท ฟูจิฟิล์ม บิสซิเนส "/>
    <x v="0"/>
    <x v="0"/>
    <x v="9"/>
    <n v="4"/>
    <n v="10"/>
    <n v="10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  <r>
    <n v="2023"/>
    <x v="0"/>
    <x v="0"/>
    <x v="1"/>
    <s v="9000104011"/>
    <s v="บริษัท ฟูจิฟิล์ม บิสซิเนส "/>
    <x v="0"/>
    <x v="0"/>
    <x v="0"/>
    <n v="4"/>
    <n v="10"/>
    <n v="10"/>
  </r>
  <r>
    <n v="2023"/>
    <x v="0"/>
    <x v="0"/>
    <x v="1"/>
    <s v="9000104011"/>
    <s v="บริษัท ฟูจิฟิล์ม บิสซิเนส "/>
    <x v="0"/>
    <x v="0"/>
    <x v="1"/>
    <n v="4"/>
    <n v="10"/>
    <n v="10"/>
  </r>
  <r>
    <n v="2023"/>
    <x v="0"/>
    <x v="0"/>
    <x v="1"/>
    <s v="9000104011"/>
    <s v="บริษัท ฟูจิฟิล์ม บิสซิเนส "/>
    <x v="0"/>
    <x v="0"/>
    <x v="2"/>
    <n v="4"/>
    <n v="10"/>
    <n v="10"/>
  </r>
  <r>
    <n v="2023"/>
    <x v="0"/>
    <x v="0"/>
    <x v="1"/>
    <s v="9000104011"/>
    <s v="บริษัท ฟูจิฟิล์ม บิสซิเนส "/>
    <x v="0"/>
    <x v="0"/>
    <x v="3"/>
    <n v="4"/>
    <n v="10"/>
    <n v="10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4"/>
    <n v="10"/>
    <n v="10"/>
  </r>
  <r>
    <n v="2023"/>
    <x v="0"/>
    <x v="0"/>
    <x v="1"/>
    <s v="9000104011"/>
    <s v="บริษัท ฟูจิฟิล์ม บิสซิเนส "/>
    <x v="0"/>
    <x v="0"/>
    <x v="6"/>
    <n v="4"/>
    <n v="10"/>
    <n v="10"/>
  </r>
  <r>
    <n v="2023"/>
    <x v="0"/>
    <x v="0"/>
    <x v="1"/>
    <s v="9000104011"/>
    <s v="บริษัท ฟูจิฟิล์ม บิสซิเนส "/>
    <x v="0"/>
    <x v="0"/>
    <x v="7"/>
    <n v="4"/>
    <n v="10"/>
    <n v="10"/>
  </r>
  <r>
    <n v="2023"/>
    <x v="0"/>
    <x v="0"/>
    <x v="1"/>
    <s v="9000104011"/>
    <s v="บริษัท ฟูจิฟิล์ม บิสซิเนส "/>
    <x v="0"/>
    <x v="0"/>
    <x v="8"/>
    <n v="4"/>
    <n v="10"/>
    <n v="10"/>
  </r>
  <r>
    <n v="2023"/>
    <x v="0"/>
    <x v="0"/>
    <x v="1"/>
    <s v="9000104011"/>
    <s v="บริษัท ฟูจิฟิล์ม บิสซิเนส "/>
    <x v="0"/>
    <x v="0"/>
    <x v="9"/>
    <n v="4"/>
    <n v="10"/>
    <n v="10"/>
  </r>
  <r>
    <n v="2023"/>
    <x v="0"/>
    <x v="0"/>
    <x v="1"/>
    <s v="9000104011"/>
    <s v="บริษัท ฟูจิฟิล์ม บิสซิเนส "/>
    <x v="0"/>
    <x v="0"/>
    <x v="0"/>
    <n v="3"/>
    <n v="8"/>
    <n v="8"/>
  </r>
  <r>
    <n v="2023"/>
    <x v="0"/>
    <x v="0"/>
    <x v="1"/>
    <s v="9000104011"/>
    <s v="บริษัท ฟูจิฟิล์ม บิสซิเนส "/>
    <x v="0"/>
    <x v="0"/>
    <x v="1"/>
    <n v="3"/>
    <n v="8"/>
    <n v="8"/>
  </r>
  <r>
    <n v="2023"/>
    <x v="0"/>
    <x v="0"/>
    <x v="1"/>
    <s v="9000104011"/>
    <s v="บริษัท ฟูจิฟิล์ม บิสซิเนส "/>
    <x v="0"/>
    <x v="0"/>
    <x v="2"/>
    <n v="3"/>
    <n v="8"/>
    <n v="8"/>
  </r>
  <r>
    <n v="2023"/>
    <x v="0"/>
    <x v="0"/>
    <x v="1"/>
    <s v="9000104011"/>
    <s v="บริษัท ฟูจิฟิล์ม บิสซิเนส "/>
    <x v="0"/>
    <x v="0"/>
    <x v="3"/>
    <n v="3"/>
    <n v="8"/>
    <n v="8"/>
  </r>
  <r>
    <n v="2023"/>
    <x v="0"/>
    <x v="0"/>
    <x v="1"/>
    <s v="9000104011"/>
    <s v="บริษัท ฟูจิฟิล์ม บิสซิเนส "/>
    <x v="0"/>
    <x v="0"/>
    <x v="4"/>
    <n v="3"/>
    <n v="8"/>
    <n v="8"/>
  </r>
  <r>
    <n v="2023"/>
    <x v="0"/>
    <x v="0"/>
    <x v="1"/>
    <s v="9000104011"/>
    <s v="บริษัท ฟูจิฟิล์ม บิสซิเนส "/>
    <x v="0"/>
    <x v="0"/>
    <x v="5"/>
    <n v="3"/>
    <n v="8"/>
    <n v="8"/>
  </r>
  <r>
    <n v="2023"/>
    <x v="0"/>
    <x v="0"/>
    <x v="1"/>
    <s v="9000104011"/>
    <s v="บริษัท ฟูจิฟิล์ม บิสซิเนส "/>
    <x v="0"/>
    <x v="0"/>
    <x v="6"/>
    <n v="3"/>
    <n v="8"/>
    <n v="8"/>
  </r>
  <r>
    <n v="2023"/>
    <x v="0"/>
    <x v="0"/>
    <x v="1"/>
    <s v="9000104011"/>
    <s v="บริษัท ฟูจิฟิล์ม บิสซิเนส "/>
    <x v="0"/>
    <x v="0"/>
    <x v="7"/>
    <n v="3"/>
    <n v="8"/>
    <n v="8"/>
  </r>
  <r>
    <n v="2023"/>
    <x v="0"/>
    <x v="0"/>
    <x v="1"/>
    <s v="9000104011"/>
    <s v="บริษัท ฟูจิฟิล์ม บิสซิเนส "/>
    <x v="0"/>
    <x v="0"/>
    <x v="8"/>
    <n v="3"/>
    <n v="8"/>
    <n v="8"/>
  </r>
  <r>
    <n v="2023"/>
    <x v="0"/>
    <x v="0"/>
    <x v="1"/>
    <s v="9000104011"/>
    <s v="บริษัท ฟูจิฟิล์ม บิสซิเนส "/>
    <x v="0"/>
    <x v="0"/>
    <x v="9"/>
    <n v="3"/>
    <n v="8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19616-0AD7-4A3B-AE1F-D795D4354F06}" name="PivotTable8" cacheId="9" applyNumberFormats="0" applyBorderFormats="0" applyFontFormats="0" applyPatternFormats="0" applyAlignmentFormats="0" applyWidthHeightFormats="1" dataCaption="Values" updatedVersion="7" minRefreshableVersion="3" showDrill="0" useAutoFormatting="1" rowGrandTotals="0" colGrandTotals="0" itemPrintTitles="1" createdVersion="6" indent="0" compact="0" compactData="0" gridDropZones="1" multipleFieldFilters="0">
  <location ref="A9:J12" firstHeaderRow="1" firstDataRow="3" firstDataCol="1" rowPageCount="3" colPageCount="1"/>
  <pivotFields count="12">
    <pivotField compact="0" outline="0" showAll="0"/>
    <pivotField axis="axisRow" compact="0" outline="0" showAll="0">
      <items count="2">
        <item x="0"/>
        <item t="default"/>
      </items>
    </pivotField>
    <pivotField axis="axisPage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Col" compact="0" outline="0" showAll="0">
      <items count="2">
        <item x="0"/>
        <item t="default"/>
      </items>
    </pivotField>
    <pivotField axis="axisPage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1">
    <i>
      <x/>
    </i>
  </rowItems>
  <colFields count="2">
    <field x="8"/>
    <field x="6"/>
  </colFields>
  <colItems count="9">
    <i>
      <x/>
      <x/>
    </i>
    <i>
      <x v="1"/>
      <x/>
    </i>
    <i>
      <x v="2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</colItems>
  <pageFields count="3">
    <pageField fld="7" hier="-1"/>
    <pageField fld="2" hier="-1"/>
    <pageField fld="3" hier="-1"/>
  </pageFields>
  <dataFields count="1">
    <dataField name="Average of Response" fld="9" subtotal="average" baseField="1" baseItem="0"/>
  </dataFields>
  <formats count="1">
    <format dxfId="1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79F70-CA84-42D9-A87D-A62231526FB4}" name="PivotTable8" cacheId="13" applyNumberFormats="0" applyBorderFormats="0" applyFontFormats="0" applyPatternFormats="0" applyAlignmentFormats="0" applyWidthHeightFormats="1" dataCaption="Values" updatedVersion="7" minRefreshableVersion="3" showDrill="0" useAutoFormatting="1" rowGrandTotals="0" colGrandTotals="0" itemPrintTitles="1" createdVersion="6" indent="0" compact="0" compactData="0" gridDropZones="1" multipleFieldFilters="0">
  <location ref="A9:K12" firstHeaderRow="1" firstDataRow="3" firstDataCol="1" rowPageCount="3" colPageCount="1"/>
  <pivotFields count="12">
    <pivotField compact="0" outline="0" showAll="0"/>
    <pivotField axis="axisRow" compact="0" outline="0" showAll="0">
      <items count="2">
        <item x="0"/>
        <item t="default"/>
      </items>
    </pivotField>
    <pivotField axis="axisPage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Col" compact="0" outline="0" showAll="0">
      <items count="2">
        <item x="0"/>
        <item t="default"/>
      </items>
    </pivotField>
    <pivotField axis="axisPage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1">
    <i>
      <x/>
    </i>
  </rowItems>
  <colFields count="2">
    <field x="8"/>
    <field x="6"/>
  </colFields>
  <colItems count="10">
    <i>
      <x/>
      <x/>
    </i>
    <i>
      <x v="1"/>
      <x/>
    </i>
    <i>
      <x v="2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  <i>
      <x v="9"/>
      <x/>
    </i>
  </colItems>
  <pageFields count="3">
    <pageField fld="7" hier="-1"/>
    <pageField fld="2" hier="-1"/>
    <pageField fld="3" hier="-1"/>
  </pageFields>
  <dataFields count="1">
    <dataField name="Average of Response" fld="9" subtotal="average" baseField="1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5ABDB-97FC-499C-9076-94ACF99071B7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2:U2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axis="axisRow" showAll="0" sortType="ascending">
      <items count="16">
        <item x="0"/>
        <item x="3"/>
        <item x="5"/>
        <item x="9"/>
        <item x="13"/>
        <item x="1"/>
        <item x="7"/>
        <item x="10"/>
        <item x="14"/>
        <item x="6"/>
        <item x="11"/>
        <item x="2"/>
        <item x="4"/>
        <item x="8"/>
        <item x="12"/>
        <item t="default"/>
      </items>
    </pivotField>
    <pivotField showAll="0"/>
    <pivotField dataField="1" showAll="0"/>
    <pivotField dataField="1"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WEIGHT2" fld="13" subtotal="max" baseField="4" baseItem="0"/>
    <dataField name="Max of WEIGHT ใหม่" fld="14" subtotal="max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175C9-CDC3-46AE-8D84-24976DE62DDF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axis="axisRow" showAll="0">
      <items count="8">
        <item x="5"/>
        <item x="4"/>
        <item x="6"/>
        <item x="0"/>
        <item x="3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WEIGHT2" fld="13" subtotal="max" baseField="4" baseItem="0"/>
    <dataField name="Max of WEIGHT ใหม่" fld="14" subtotal="max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86B8-3DD0-4A00-AA53-4E1EF151871B}">
  <sheetPr>
    <tabColor theme="0" tint="-0.249977111117893"/>
  </sheetPr>
  <dimension ref="A1:K9"/>
  <sheetViews>
    <sheetView workbookViewId="0">
      <selection activeCell="H20" sqref="H20"/>
    </sheetView>
  </sheetViews>
  <sheetFormatPr defaultRowHeight="14" x14ac:dyDescent="0.3"/>
  <cols>
    <col min="2" max="2" width="14.75" customWidth="1"/>
  </cols>
  <sheetData>
    <row r="1" spans="1:11" x14ac:dyDescent="0.3">
      <c r="A1" s="7" t="s">
        <v>11</v>
      </c>
      <c r="B1" s="7"/>
      <c r="C1" s="7"/>
      <c r="D1" s="8"/>
      <c r="E1" s="7"/>
      <c r="F1" s="7"/>
      <c r="G1" s="7"/>
      <c r="H1" s="7"/>
      <c r="I1" s="7"/>
      <c r="J1" s="7"/>
      <c r="K1" s="7"/>
    </row>
    <row r="2" spans="1:11" x14ac:dyDescent="0.3">
      <c r="A2" s="7"/>
      <c r="B2" s="7" t="s">
        <v>12</v>
      </c>
      <c r="C2" s="7"/>
      <c r="D2" s="8"/>
      <c r="E2" s="7"/>
      <c r="F2" s="7"/>
      <c r="G2" s="7"/>
      <c r="H2" s="7"/>
      <c r="I2" s="7"/>
      <c r="J2" s="7"/>
      <c r="K2" s="7"/>
    </row>
    <row r="3" spans="1:11" x14ac:dyDescent="0.3">
      <c r="A3" s="7"/>
      <c r="B3" s="7"/>
      <c r="C3" s="7"/>
      <c r="D3" s="8"/>
      <c r="E3" s="7"/>
      <c r="F3" s="7"/>
      <c r="G3" s="7"/>
      <c r="H3" s="7"/>
      <c r="I3" s="7"/>
      <c r="J3" s="7"/>
      <c r="K3" s="7"/>
    </row>
    <row r="4" spans="1:11" x14ac:dyDescent="0.3">
      <c r="A4" s="7"/>
      <c r="B4" s="9" t="s">
        <v>13</v>
      </c>
      <c r="C4" s="9" t="s">
        <v>14</v>
      </c>
      <c r="D4" s="42" t="s">
        <v>15</v>
      </c>
      <c r="E4" s="42"/>
      <c r="F4" s="42"/>
      <c r="G4" s="42"/>
      <c r="H4" s="42"/>
      <c r="I4" s="42"/>
      <c r="J4" s="42"/>
      <c r="K4" s="42"/>
    </row>
    <row r="5" spans="1:11" ht="35.25" customHeight="1" x14ac:dyDescent="0.3">
      <c r="A5" s="7"/>
      <c r="B5" s="10" t="s">
        <v>16</v>
      </c>
      <c r="C5" s="10" t="s">
        <v>17</v>
      </c>
      <c r="D5" s="43" t="s">
        <v>18</v>
      </c>
      <c r="E5" s="44"/>
      <c r="F5" s="44"/>
      <c r="G5" s="44"/>
      <c r="H5" s="44"/>
      <c r="I5" s="44"/>
      <c r="J5" s="44"/>
      <c r="K5" s="45"/>
    </row>
    <row r="6" spans="1:11" ht="40.5" customHeight="1" x14ac:dyDescent="0.3">
      <c r="A6" s="7"/>
      <c r="B6" s="11" t="s">
        <v>19</v>
      </c>
      <c r="C6" s="12" t="s">
        <v>20</v>
      </c>
      <c r="D6" s="41" t="s">
        <v>21</v>
      </c>
      <c r="E6" s="41"/>
      <c r="F6" s="41"/>
      <c r="G6" s="41"/>
      <c r="H6" s="41"/>
      <c r="I6" s="41"/>
      <c r="J6" s="41"/>
      <c r="K6" s="41"/>
    </row>
    <row r="7" spans="1:11" ht="36" customHeight="1" x14ac:dyDescent="0.3">
      <c r="A7" s="7"/>
      <c r="B7" s="11" t="s">
        <v>22</v>
      </c>
      <c r="C7" s="12" t="s">
        <v>23</v>
      </c>
      <c r="D7" s="41" t="s">
        <v>24</v>
      </c>
      <c r="E7" s="41"/>
      <c r="F7" s="41"/>
      <c r="G7" s="41"/>
      <c r="H7" s="41"/>
      <c r="I7" s="41"/>
      <c r="J7" s="41"/>
      <c r="K7" s="41"/>
    </row>
    <row r="8" spans="1:11" ht="52.5" customHeight="1" x14ac:dyDescent="0.3">
      <c r="A8" s="7"/>
      <c r="B8" s="11" t="s">
        <v>25</v>
      </c>
      <c r="C8" s="12" t="s">
        <v>26</v>
      </c>
      <c r="D8" s="41" t="s">
        <v>27</v>
      </c>
      <c r="E8" s="41"/>
      <c r="F8" s="41"/>
      <c r="G8" s="41"/>
      <c r="H8" s="41"/>
      <c r="I8" s="41"/>
      <c r="J8" s="41"/>
      <c r="K8" s="41"/>
    </row>
    <row r="9" spans="1:11" ht="65.25" customHeight="1" x14ac:dyDescent="0.3">
      <c r="A9" s="7"/>
      <c r="B9" s="12" t="s">
        <v>28</v>
      </c>
      <c r="C9" s="12" t="s">
        <v>29</v>
      </c>
      <c r="D9" s="41" t="s">
        <v>30</v>
      </c>
      <c r="E9" s="41"/>
      <c r="F9" s="41"/>
      <c r="G9" s="41"/>
      <c r="H9" s="41"/>
      <c r="I9" s="41"/>
      <c r="J9" s="41"/>
      <c r="K9" s="41"/>
    </row>
  </sheetData>
  <mergeCells count="6">
    <mergeCell ref="D9:K9"/>
    <mergeCell ref="D4:K4"/>
    <mergeCell ref="D5:K5"/>
    <mergeCell ref="D6:K6"/>
    <mergeCell ref="D7:K7"/>
    <mergeCell ref="D8:K8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7A72-2633-4DF4-AC5D-BB8CCCF0C6D7}">
  <sheetPr>
    <tabColor theme="1"/>
  </sheetPr>
  <dimension ref="A2:CC18"/>
  <sheetViews>
    <sheetView tabSelected="1" topLeftCell="AY1" zoomScale="85" zoomScaleNormal="85" workbookViewId="0">
      <selection activeCell="BM23" sqref="BM23"/>
    </sheetView>
  </sheetViews>
  <sheetFormatPr defaultRowHeight="14" x14ac:dyDescent="0.3"/>
  <cols>
    <col min="1" max="1" width="20.33203125" bestFit="1" customWidth="1"/>
    <col min="2" max="10" width="71.08203125" bestFit="1" customWidth="1"/>
    <col min="11" max="25" width="13.75" bestFit="1" customWidth="1"/>
    <col min="26" max="28" width="12.83203125" customWidth="1"/>
    <col min="29" max="30" width="10.25" customWidth="1"/>
    <col min="31" max="31" width="7.08203125" bestFit="1" customWidth="1"/>
    <col min="32" max="33" width="3.75" customWidth="1"/>
    <col min="63" max="63" width="10.33203125" bestFit="1" customWidth="1"/>
  </cols>
  <sheetData>
    <row r="2" spans="1:81" s="25" customFormat="1" x14ac:dyDescent="0.3">
      <c r="A2" s="24" t="s">
        <v>135</v>
      </c>
    </row>
    <row r="4" spans="1:81" x14ac:dyDescent="0.3">
      <c r="AN4" s="7"/>
      <c r="AO4" s="15"/>
      <c r="AP4" s="15"/>
      <c r="AQ4" s="15"/>
      <c r="AR4" s="15"/>
      <c r="AS4" s="15"/>
      <c r="AT4" s="15"/>
      <c r="AU4" s="7"/>
    </row>
    <row r="5" spans="1:81" x14ac:dyDescent="0.3">
      <c r="A5" s="5" t="s">
        <v>7</v>
      </c>
      <c r="B5" t="s">
        <v>40</v>
      </c>
    </row>
    <row r="6" spans="1:81" x14ac:dyDescent="0.3">
      <c r="A6" s="5" t="s">
        <v>2</v>
      </c>
      <c r="B6" t="s">
        <v>40</v>
      </c>
    </row>
    <row r="7" spans="1:81" x14ac:dyDescent="0.3">
      <c r="A7" s="5" t="s">
        <v>3</v>
      </c>
      <c r="B7" t="s">
        <v>40</v>
      </c>
    </row>
    <row r="8" spans="1:81" x14ac:dyDescent="0.3"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AC8" t="s">
        <v>41</v>
      </c>
      <c r="AD8" t="s">
        <v>42</v>
      </c>
    </row>
    <row r="9" spans="1:81" x14ac:dyDescent="0.3">
      <c r="A9" s="5" t="s">
        <v>50</v>
      </c>
      <c r="B9" s="5" t="s">
        <v>31</v>
      </c>
      <c r="C9" s="5" t="s">
        <v>6</v>
      </c>
      <c r="AC9" s="47" t="s">
        <v>35</v>
      </c>
      <c r="AD9" s="47"/>
      <c r="AE9" s="48" t="s">
        <v>37</v>
      </c>
    </row>
    <row r="10" spans="1:81" x14ac:dyDescent="0.3"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AC10" s="27">
        <v>4.0999999999999996</v>
      </c>
      <c r="AD10" s="19">
        <v>4.4000000000000004</v>
      </c>
      <c r="AE10" s="48"/>
      <c r="AH10" t="s">
        <v>32</v>
      </c>
      <c r="AI10" t="s">
        <v>33</v>
      </c>
      <c r="AJ10" t="s">
        <v>86</v>
      </c>
      <c r="AK10" t="s">
        <v>87</v>
      </c>
      <c r="AL10" t="s">
        <v>88</v>
      </c>
      <c r="AM10" t="s">
        <v>89</v>
      </c>
      <c r="AN10" t="s">
        <v>39</v>
      </c>
      <c r="AO10" t="s">
        <v>38</v>
      </c>
      <c r="AQ10" t="s">
        <v>32</v>
      </c>
      <c r="AR10" t="s">
        <v>33</v>
      </c>
      <c r="AS10" t="s">
        <v>86</v>
      </c>
      <c r="AT10" t="s">
        <v>87</v>
      </c>
      <c r="AU10" t="s">
        <v>88</v>
      </c>
      <c r="AV10" t="s">
        <v>89</v>
      </c>
      <c r="AW10" t="s">
        <v>39</v>
      </c>
      <c r="AX10" t="s">
        <v>37</v>
      </c>
      <c r="AZ10" s="49" t="s">
        <v>32</v>
      </c>
      <c r="BA10" s="49"/>
      <c r="BB10" s="49"/>
      <c r="BC10" s="49"/>
      <c r="BD10" s="49" t="s">
        <v>33</v>
      </c>
      <c r="BE10" s="49"/>
      <c r="BF10" s="49"/>
      <c r="BG10" s="49"/>
      <c r="BH10" s="49" t="s">
        <v>86</v>
      </c>
      <c r="BI10" s="49"/>
      <c r="BJ10" s="49"/>
      <c r="BK10" s="49"/>
      <c r="BL10" s="49" t="s">
        <v>87</v>
      </c>
      <c r="BM10" s="49"/>
      <c r="BN10" s="49"/>
      <c r="BO10" s="49"/>
      <c r="BP10" s="49" t="s">
        <v>88</v>
      </c>
      <c r="BQ10" s="49"/>
      <c r="BR10" s="49"/>
      <c r="BS10" s="49"/>
      <c r="BT10" s="49" t="s">
        <v>89</v>
      </c>
      <c r="BU10" s="49"/>
      <c r="BV10" s="49"/>
      <c r="BW10" s="49"/>
      <c r="BX10" s="49" t="s">
        <v>36</v>
      </c>
      <c r="BY10" s="49"/>
      <c r="BZ10" s="49"/>
      <c r="CA10" s="49"/>
    </row>
    <row r="11" spans="1:81" x14ac:dyDescent="0.3">
      <c r="A11" s="5" t="s">
        <v>1</v>
      </c>
      <c r="B11" t="s">
        <v>52</v>
      </c>
      <c r="C11" t="s">
        <v>52</v>
      </c>
      <c r="D11" t="s">
        <v>52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  <c r="X11" s="14"/>
      <c r="Y11" s="14"/>
      <c r="Z11" s="14"/>
      <c r="AA11" s="14"/>
      <c r="AB11" s="14"/>
      <c r="AC11" s="13"/>
      <c r="AD11" s="13"/>
      <c r="AE11" s="13"/>
      <c r="AF11" s="14"/>
      <c r="AG11" s="14"/>
      <c r="AH11" s="14"/>
      <c r="AI11" s="14"/>
      <c r="AJ11" s="14"/>
      <c r="AL11" s="14"/>
      <c r="AN11" s="14"/>
      <c r="AO11" s="14"/>
      <c r="AP11" s="14"/>
      <c r="AQ11" s="14"/>
      <c r="AR11" s="14"/>
      <c r="AS11" s="14"/>
      <c r="AV11" s="14"/>
      <c r="AW11" s="14"/>
      <c r="AX11" s="14"/>
      <c r="AY11" s="14"/>
      <c r="AZ11" s="18"/>
      <c r="BA11" s="18"/>
      <c r="BB11" s="18"/>
      <c r="BC11" s="13"/>
      <c r="BD11" s="18"/>
      <c r="BE11" s="18"/>
      <c r="BF11" s="18"/>
      <c r="BG11" s="13"/>
      <c r="BH11" s="18"/>
      <c r="BI11" s="18"/>
      <c r="BJ11" s="18"/>
      <c r="BK11" s="13"/>
      <c r="BL11" s="18"/>
      <c r="BM11" s="18"/>
      <c r="BN11" s="18"/>
      <c r="BO11" s="13"/>
      <c r="BP11" s="18"/>
      <c r="BQ11" s="18"/>
      <c r="BR11" s="18"/>
      <c r="BS11" s="13"/>
      <c r="BT11" s="18"/>
      <c r="BU11" s="18"/>
      <c r="BV11" s="18"/>
      <c r="BW11" s="13"/>
      <c r="BX11" s="18"/>
      <c r="BY11" s="18"/>
      <c r="BZ11" s="18"/>
      <c r="CA11" s="13"/>
      <c r="CB11" s="14"/>
    </row>
    <row r="12" spans="1:81" x14ac:dyDescent="0.3">
      <c r="A12" t="s">
        <v>52</v>
      </c>
      <c r="B12" s="14">
        <v>3.6</v>
      </c>
      <c r="C12" s="14">
        <v>3.2</v>
      </c>
      <c r="D12" s="14">
        <v>2.6</v>
      </c>
      <c r="E12" s="14">
        <v>3.2</v>
      </c>
      <c r="F12" s="14">
        <v>3.6</v>
      </c>
      <c r="G12" s="14">
        <v>3.2</v>
      </c>
      <c r="H12" s="14">
        <v>3.2</v>
      </c>
      <c r="I12" s="14">
        <v>3</v>
      </c>
      <c r="J12" s="14">
        <v>3.2</v>
      </c>
      <c r="AH12" s="14">
        <f>IF(AND(COUNTIF(B12, "&gt;0"), COUNTIF(E12, "&gt;0")),30, 0)</f>
        <v>30</v>
      </c>
      <c r="AI12" s="14">
        <f>IF(COUNTIF(I12, "&gt;0"),20, 0)</f>
        <v>20</v>
      </c>
      <c r="AJ12" s="14">
        <f>IF(COUNTIF(H12, "&gt;0"),15, 0)</f>
        <v>15</v>
      </c>
      <c r="AK12" s="14">
        <f>IF(COUNTIF(J12, "&gt;0"),10, 0)</f>
        <v>10</v>
      </c>
      <c r="AL12" s="14">
        <f>IF(COUNTIF(C12, "&gt;0"),10, 0)</f>
        <v>10</v>
      </c>
      <c r="AM12">
        <f>IF(COUNTIF(D12, "&gt;0"),5, 0)</f>
        <v>5</v>
      </c>
      <c r="AN12" s="14">
        <f>IF(COUNTIF(F12:G12, "&gt;0"),10, 0)</f>
        <v>10</v>
      </c>
      <c r="AO12" s="14">
        <f>SUM(AH12:AN12)</f>
        <v>100</v>
      </c>
      <c r="AP12" s="14"/>
      <c r="AQ12" s="14">
        <f t="shared" ref="AQ12:AW12" si="0">IFERROR(AH12/$AO12,0)*100</f>
        <v>30</v>
      </c>
      <c r="AR12" s="14">
        <f t="shared" si="0"/>
        <v>20</v>
      </c>
      <c r="AS12" s="14">
        <f t="shared" si="0"/>
        <v>15</v>
      </c>
      <c r="AT12" s="14">
        <f t="shared" si="0"/>
        <v>10</v>
      </c>
      <c r="AU12" s="14">
        <f t="shared" si="0"/>
        <v>10</v>
      </c>
      <c r="AV12" s="14">
        <f t="shared" si="0"/>
        <v>5</v>
      </c>
      <c r="AW12" s="14">
        <f t="shared" si="0"/>
        <v>10</v>
      </c>
      <c r="AX12" s="14">
        <f>SUM(AQ12:AW12)</f>
        <v>100</v>
      </c>
      <c r="AY12" s="14"/>
      <c r="AZ12" s="18">
        <f>COUNTIF(B12, "&gt;0")+COUNTIF(E12, "&gt;0")</f>
        <v>2</v>
      </c>
      <c r="BA12" s="18">
        <f>AZ12*4</f>
        <v>8</v>
      </c>
      <c r="BB12" s="18">
        <f>SUMIF(B12,"&gt;0") +SUMIF(E12,"&gt;0")</f>
        <v>6.8000000000000007</v>
      </c>
      <c r="BC12" s="13">
        <f>IF(AZ12=0,0,AQ12*(BB12/BA12))</f>
        <v>25.500000000000004</v>
      </c>
      <c r="BD12" s="18">
        <f>COUNTIF(I12, "&gt;0")</f>
        <v>1</v>
      </c>
      <c r="BE12" s="18">
        <f>BD12*4</f>
        <v>4</v>
      </c>
      <c r="BF12" s="18">
        <f>SUMIF(I12,"&gt;0")</f>
        <v>3</v>
      </c>
      <c r="BG12" s="13">
        <f>IF(BD12=0,0,AR12*(BF12/BE12))</f>
        <v>15</v>
      </c>
      <c r="BH12" s="18">
        <f>COUNTIF(H12, "&gt;0")</f>
        <v>1</v>
      </c>
      <c r="BI12" s="18">
        <f>BH12*4</f>
        <v>4</v>
      </c>
      <c r="BJ12" s="18">
        <f>SUMIF(H12,"&gt;0")</f>
        <v>3.2</v>
      </c>
      <c r="BK12" s="13">
        <f>IF(BH12=0,0,AS12*(BJ12/BI12))</f>
        <v>12</v>
      </c>
      <c r="BL12" s="18">
        <f>COUNTIF(J12, "&gt;0")</f>
        <v>1</v>
      </c>
      <c r="BM12" s="18">
        <f>BL12*4</f>
        <v>4</v>
      </c>
      <c r="BN12" s="18">
        <f>SUMIF(J12,"&gt;0")</f>
        <v>3.2</v>
      </c>
      <c r="BO12" s="13">
        <f>IF(BL12=0,0,AT12*(BN12/BM12))</f>
        <v>8</v>
      </c>
      <c r="BP12" s="18">
        <f>COUNTIF(C12, "&gt;0")</f>
        <v>1</v>
      </c>
      <c r="BQ12" s="18">
        <f>BP12*4</f>
        <v>4</v>
      </c>
      <c r="BR12" s="18">
        <f>SUMIF(C12,"&gt;0")</f>
        <v>3.2</v>
      </c>
      <c r="BS12" s="13">
        <f>IF(BP12=0,0,AU12*(BR12/BQ12))</f>
        <v>8</v>
      </c>
      <c r="BT12" s="18">
        <f>COUNTIF(D12,"&gt;0")</f>
        <v>1</v>
      </c>
      <c r="BU12" s="18">
        <f>BT12*4</f>
        <v>4</v>
      </c>
      <c r="BV12" s="18">
        <f>SUMIF(D12,"&gt;0")</f>
        <v>2.6</v>
      </c>
      <c r="BW12" s="13">
        <f>IF(BT12=0,0,AV12*(BV12/BU12))</f>
        <v>3.25</v>
      </c>
      <c r="BX12" s="18">
        <f>COUNTIF(F12:G12,"&gt;0")</f>
        <v>2</v>
      </c>
      <c r="BY12" s="18">
        <f>BX12*4</f>
        <v>8</v>
      </c>
      <c r="BZ12" s="18">
        <f>SUMIF(F12:G12,"&gt;0")</f>
        <v>6.8000000000000007</v>
      </c>
      <c r="CA12" s="13">
        <f>IF(BX12=0,0,AW12*(BZ12/BY12))</f>
        <v>8.5</v>
      </c>
      <c r="CB12" s="14">
        <f>SUM(BC12+BG12+BK12+BO12+BS12+BW12+CA12)</f>
        <v>80.25</v>
      </c>
      <c r="CC12" t="str">
        <f t="shared" ref="CC12" si="1">IF(AND(CB12&gt;=0,CB12&lt;=50.99),"D",IF(AND(CB12&gt;=51,CB12&lt;=67.99),"C",IF(AND(CB12&gt;=68,CB12&lt;=84.99),"B",IF(AND(CB12&gt;=85,CB12&lt;=100),"A",""))))</f>
        <v>B</v>
      </c>
    </row>
    <row r="13" spans="1:8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6" spans="1:81" x14ac:dyDescent="0.3">
      <c r="BH16" s="34"/>
      <c r="BI16" s="34"/>
      <c r="BJ16" s="34"/>
      <c r="BK16" s="34"/>
    </row>
    <row r="17" spans="60:63" x14ac:dyDescent="0.3">
      <c r="BH17" s="35"/>
      <c r="BI17" s="35"/>
      <c r="BJ17" s="35"/>
      <c r="BK17" s="35"/>
    </row>
    <row r="18" spans="60:63" x14ac:dyDescent="0.3">
      <c r="BH18" s="35"/>
      <c r="BI18" s="35"/>
      <c r="BJ18" s="35"/>
      <c r="BK18" s="35"/>
    </row>
  </sheetData>
  <mergeCells count="9">
    <mergeCell ref="BX10:CA10"/>
    <mergeCell ref="BH10:BK10"/>
    <mergeCell ref="BL10:BO10"/>
    <mergeCell ref="BT10:BW10"/>
    <mergeCell ref="AC9:AD9"/>
    <mergeCell ref="AE9:AE10"/>
    <mergeCell ref="AZ10:BC10"/>
    <mergeCell ref="BD10:BG10"/>
    <mergeCell ref="BP10:BS10"/>
  </mergeCells>
  <phoneticPr fontId="11" type="noConversion"/>
  <pageMargins left="0.7" right="0.7" top="0.75" bottom="0.75" header="0.3" footer="0.3"/>
  <pageSetup orientation="portrait" r:id="rId2"/>
  <headerFooter>
    <oddFooter>&amp;C_x000D_&amp;1#&amp;"Calibri"&amp;9&amp;K000000 Classified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87C-B8F5-4B62-8469-8D04AF0078EA}">
  <sheetPr>
    <tabColor theme="1"/>
  </sheetPr>
  <dimension ref="A1:U3859"/>
  <sheetViews>
    <sheetView topLeftCell="E1" zoomScaleNormal="100" workbookViewId="0">
      <pane ySplit="1" topLeftCell="A11" activePane="bottomLeft" state="frozen"/>
      <selection activeCell="M2" sqref="M2:N10"/>
      <selection pane="bottomLeft" activeCell="J2" sqref="J2:J38"/>
    </sheetView>
  </sheetViews>
  <sheetFormatPr defaultRowHeight="14" x14ac:dyDescent="0.3"/>
  <cols>
    <col min="4" max="4" width="49.6640625" customWidth="1"/>
    <col min="5" max="5" width="21.25" customWidth="1"/>
    <col min="6" max="6" width="33.5" customWidth="1"/>
    <col min="7" max="7" width="15.33203125" customWidth="1"/>
    <col min="8" max="8" width="18.08203125" customWidth="1"/>
    <col min="9" max="9" width="116" bestFit="1" customWidth="1"/>
    <col min="10" max="10" width="6" bestFit="1" customWidth="1"/>
    <col min="11" max="11" width="4" style="23" bestFit="1" customWidth="1"/>
    <col min="12" max="12" width="3.75" style="23" bestFit="1" customWidth="1"/>
    <col min="13" max="13" width="19" style="23" bestFit="1" customWidth="1"/>
  </cols>
  <sheetData>
    <row r="1" spans="1:21" ht="6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2" t="s">
        <v>47</v>
      </c>
      <c r="K1" s="2" t="s">
        <v>48</v>
      </c>
      <c r="L1" s="2" t="s">
        <v>49</v>
      </c>
      <c r="M1" s="30"/>
    </row>
    <row r="2" spans="1:21" s="16" customFormat="1" ht="15" customHeight="1" x14ac:dyDescent="0.3">
      <c r="A2" s="20">
        <v>2024</v>
      </c>
      <c r="B2" s="20" t="s">
        <v>52</v>
      </c>
      <c r="C2" s="22"/>
      <c r="D2" s="22" t="s">
        <v>53</v>
      </c>
      <c r="E2" s="20" t="str">
        <f t="shared" ref="E2:E19" si="0">LEFT(D2,10)</f>
        <v>9000103683</v>
      </c>
      <c r="F2" s="20" t="str">
        <f t="shared" ref="F2:F19" si="1">RIGHT(D2,LEN(D2)-11)</f>
        <v>ห้างหุ้นส่วนจำกัด เค.พี.ทราฟฟิค</v>
      </c>
      <c r="G2" s="21" t="s">
        <v>52</v>
      </c>
      <c r="H2" s="20" t="s">
        <v>63</v>
      </c>
      <c r="I2" s="22" t="s">
        <v>54</v>
      </c>
      <c r="J2" s="22">
        <v>4</v>
      </c>
      <c r="K2" s="26">
        <f t="shared" ref="K2:K19" si="2">IF( J2 = 4, 10, IF( J2 = 3,8, IF(J2 = 2, 6, IF( J2 = 1, 4, 0))))</f>
        <v>10</v>
      </c>
      <c r="L2" s="20">
        <f t="shared" ref="L2:L19" si="3">IF(AND(I2="3.2) เครดิตการชำระเงิน",J2=4),10,IF(AND(I2="3.2) เครดิตการชำระเงิน",J2=3),9,IF(AND(I2="3.2) เครดิตการชำระเงิน",J2=2),8,IF(AND(I2="3.2) เครดิตการชำระเงิน",J2=1),7,K2))))</f>
        <v>10</v>
      </c>
      <c r="M2" s="31" t="s">
        <v>51</v>
      </c>
      <c r="O2" s="17" t="s">
        <v>9</v>
      </c>
      <c r="P2" s="46" t="s">
        <v>10</v>
      </c>
      <c r="Q2" s="46"/>
      <c r="R2" s="46"/>
      <c r="S2" s="46"/>
      <c r="T2" s="46"/>
    </row>
    <row r="3" spans="1:21" s="16" customFormat="1" x14ac:dyDescent="0.3">
      <c r="A3" s="20">
        <v>2024</v>
      </c>
      <c r="B3" s="20" t="s">
        <v>52</v>
      </c>
      <c r="C3" s="22"/>
      <c r="D3" s="22" t="s">
        <v>53</v>
      </c>
      <c r="E3" s="20" t="str">
        <f t="shared" si="0"/>
        <v>9000103683</v>
      </c>
      <c r="F3" s="20" t="str">
        <f t="shared" si="1"/>
        <v>ห้างหุ้นส่วนจำกัด เค.พี.ทราฟฟิค</v>
      </c>
      <c r="G3" s="21" t="s">
        <v>52</v>
      </c>
      <c r="H3" s="20" t="s">
        <v>63</v>
      </c>
      <c r="I3" s="22" t="s">
        <v>55</v>
      </c>
      <c r="J3" s="22">
        <v>4</v>
      </c>
      <c r="K3" s="26">
        <f t="shared" si="2"/>
        <v>10</v>
      </c>
      <c r="L3" s="20">
        <f t="shared" si="3"/>
        <v>10</v>
      </c>
      <c r="M3" s="31" t="s">
        <v>35</v>
      </c>
      <c r="P3" s="46"/>
      <c r="Q3" s="46"/>
      <c r="R3" s="46"/>
      <c r="S3" s="46"/>
      <c r="T3" s="46"/>
    </row>
    <row r="4" spans="1:21" s="16" customFormat="1" x14ac:dyDescent="0.3">
      <c r="A4" s="20">
        <v>2024</v>
      </c>
      <c r="B4" s="20" t="s">
        <v>52</v>
      </c>
      <c r="C4" s="22"/>
      <c r="D4" s="22" t="s">
        <v>53</v>
      </c>
      <c r="E4" s="20" t="str">
        <f t="shared" si="0"/>
        <v>9000103683</v>
      </c>
      <c r="F4" s="20" t="str">
        <f t="shared" si="1"/>
        <v>ห้างหุ้นส่วนจำกัด เค.พี.ทราฟฟิค</v>
      </c>
      <c r="G4" s="21" t="s">
        <v>52</v>
      </c>
      <c r="H4" s="20" t="s">
        <v>63</v>
      </c>
      <c r="I4" s="22" t="s">
        <v>56</v>
      </c>
      <c r="J4" s="22">
        <v>3</v>
      </c>
      <c r="K4" s="26">
        <f t="shared" si="2"/>
        <v>8</v>
      </c>
      <c r="L4" s="20">
        <f t="shared" si="3"/>
        <v>8</v>
      </c>
      <c r="M4" s="31" t="s">
        <v>35</v>
      </c>
      <c r="P4" s="46"/>
      <c r="Q4" s="46"/>
      <c r="R4" s="46"/>
      <c r="S4" s="46"/>
      <c r="T4" s="46"/>
    </row>
    <row r="5" spans="1:21" s="16" customFormat="1" x14ac:dyDescent="0.3">
      <c r="A5" s="20">
        <v>2024</v>
      </c>
      <c r="B5" s="20" t="s">
        <v>52</v>
      </c>
      <c r="C5" s="22"/>
      <c r="D5" s="22" t="s">
        <v>53</v>
      </c>
      <c r="E5" s="20" t="str">
        <f t="shared" si="0"/>
        <v>9000103683</v>
      </c>
      <c r="F5" s="20" t="str">
        <f t="shared" si="1"/>
        <v>ห้างหุ้นส่วนจำกัด เค.พี.ทราฟฟิค</v>
      </c>
      <c r="G5" s="21" t="s">
        <v>52</v>
      </c>
      <c r="H5" s="20" t="s">
        <v>63</v>
      </c>
      <c r="I5" s="22" t="s">
        <v>57</v>
      </c>
      <c r="J5" s="22">
        <v>3</v>
      </c>
      <c r="K5" s="26">
        <f t="shared" si="2"/>
        <v>8</v>
      </c>
      <c r="L5" s="20">
        <f t="shared" si="3"/>
        <v>8</v>
      </c>
      <c r="M5" s="31" t="s">
        <v>51</v>
      </c>
      <c r="P5" s="46"/>
      <c r="Q5" s="46"/>
      <c r="R5" s="46"/>
      <c r="S5" s="46"/>
      <c r="T5" s="46"/>
    </row>
    <row r="6" spans="1:21" x14ac:dyDescent="0.3">
      <c r="A6" s="20">
        <v>2024</v>
      </c>
      <c r="B6" s="20" t="s">
        <v>52</v>
      </c>
      <c r="C6" s="22"/>
      <c r="D6" s="22" t="s">
        <v>53</v>
      </c>
      <c r="E6" s="20" t="str">
        <f t="shared" si="0"/>
        <v>9000103683</v>
      </c>
      <c r="F6" s="20" t="str">
        <f t="shared" si="1"/>
        <v>ห้างหุ้นส่วนจำกัด เค.พี.ทราฟฟิค</v>
      </c>
      <c r="G6" s="21" t="s">
        <v>52</v>
      </c>
      <c r="H6" s="20" t="s">
        <v>63</v>
      </c>
      <c r="I6" s="22" t="s">
        <v>58</v>
      </c>
      <c r="J6" s="22">
        <v>4</v>
      </c>
      <c r="K6" s="26">
        <f t="shared" si="2"/>
        <v>10</v>
      </c>
      <c r="L6" s="20">
        <f t="shared" si="3"/>
        <v>10</v>
      </c>
      <c r="M6" s="31" t="s">
        <v>64</v>
      </c>
      <c r="P6" s="46"/>
      <c r="Q6" s="46"/>
      <c r="R6" s="46"/>
      <c r="S6" s="46"/>
      <c r="T6" s="46"/>
      <c r="U6" s="46"/>
    </row>
    <row r="7" spans="1:21" x14ac:dyDescent="0.3">
      <c r="A7" s="20">
        <v>2024</v>
      </c>
      <c r="B7" s="20" t="s">
        <v>52</v>
      </c>
      <c r="C7" s="22"/>
      <c r="D7" s="22" t="s">
        <v>53</v>
      </c>
      <c r="E7" s="20" t="str">
        <f t="shared" si="0"/>
        <v>9000103683</v>
      </c>
      <c r="F7" s="20" t="str">
        <f t="shared" si="1"/>
        <v>ห้างหุ้นส่วนจำกัด เค.พี.ทราฟฟิค</v>
      </c>
      <c r="G7" s="21" t="s">
        <v>52</v>
      </c>
      <c r="H7" s="20" t="s">
        <v>63</v>
      </c>
      <c r="I7" s="22" t="s">
        <v>59</v>
      </c>
      <c r="J7" s="22">
        <v>3</v>
      </c>
      <c r="K7" s="26">
        <f t="shared" si="2"/>
        <v>8</v>
      </c>
      <c r="L7" s="20">
        <f t="shared" si="3"/>
        <v>8</v>
      </c>
      <c r="M7" s="31" t="s">
        <v>64</v>
      </c>
      <c r="P7" s="46"/>
      <c r="Q7" s="46"/>
      <c r="R7" s="46"/>
      <c r="S7" s="46"/>
      <c r="T7" s="46"/>
      <c r="U7" s="46"/>
    </row>
    <row r="8" spans="1:21" x14ac:dyDescent="0.3">
      <c r="A8" s="20">
        <v>2024</v>
      </c>
      <c r="B8" s="20" t="s">
        <v>52</v>
      </c>
      <c r="C8" s="22"/>
      <c r="D8" s="22" t="s">
        <v>53</v>
      </c>
      <c r="E8" s="20" t="str">
        <f t="shared" si="0"/>
        <v>9000103683</v>
      </c>
      <c r="F8" s="20" t="str">
        <f t="shared" si="1"/>
        <v>ห้างหุ้นส่วนจำกัด เค.พี.ทราฟฟิค</v>
      </c>
      <c r="G8" s="21" t="s">
        <v>52</v>
      </c>
      <c r="H8" s="20" t="s">
        <v>63</v>
      </c>
      <c r="I8" s="22" t="s">
        <v>60</v>
      </c>
      <c r="J8" s="22">
        <v>3</v>
      </c>
      <c r="K8" s="26">
        <f t="shared" si="2"/>
        <v>8</v>
      </c>
      <c r="L8" s="20">
        <f t="shared" si="3"/>
        <v>8</v>
      </c>
      <c r="M8" s="31" t="s">
        <v>34</v>
      </c>
      <c r="P8" s="46"/>
      <c r="Q8" s="46"/>
      <c r="R8" s="46"/>
      <c r="S8" s="46"/>
      <c r="T8" s="46"/>
      <c r="U8" s="46"/>
    </row>
    <row r="9" spans="1:21" x14ac:dyDescent="0.3">
      <c r="A9" s="20">
        <v>2024</v>
      </c>
      <c r="B9" s="20" t="s">
        <v>52</v>
      </c>
      <c r="C9" s="22"/>
      <c r="D9" s="22" t="s">
        <v>53</v>
      </c>
      <c r="E9" s="20" t="str">
        <f t="shared" si="0"/>
        <v>9000103683</v>
      </c>
      <c r="F9" s="20" t="str">
        <f t="shared" si="1"/>
        <v>ห้างหุ้นส่วนจำกัด เค.พี.ทราฟฟิค</v>
      </c>
      <c r="G9" s="21" t="s">
        <v>52</v>
      </c>
      <c r="H9" s="20" t="s">
        <v>63</v>
      </c>
      <c r="I9" s="22" t="s">
        <v>61</v>
      </c>
      <c r="J9" s="22">
        <v>4</v>
      </c>
      <c r="K9" s="26">
        <f t="shared" si="2"/>
        <v>10</v>
      </c>
      <c r="L9" s="20">
        <f t="shared" si="3"/>
        <v>10</v>
      </c>
      <c r="M9" s="31" t="s">
        <v>33</v>
      </c>
    </row>
    <row r="10" spans="1:21" x14ac:dyDescent="0.3">
      <c r="A10" s="20">
        <v>2024</v>
      </c>
      <c r="B10" s="20" t="s">
        <v>52</v>
      </c>
      <c r="C10" s="22"/>
      <c r="D10" s="22" t="s">
        <v>53</v>
      </c>
      <c r="E10" s="20" t="str">
        <f t="shared" si="0"/>
        <v>9000103683</v>
      </c>
      <c r="F10" s="20" t="str">
        <f t="shared" si="1"/>
        <v>ห้างหุ้นส่วนจำกัด เค.พี.ทราฟฟิค</v>
      </c>
      <c r="G10" s="21" t="s">
        <v>52</v>
      </c>
      <c r="H10" s="20" t="s">
        <v>63</v>
      </c>
      <c r="I10" s="22" t="s">
        <v>62</v>
      </c>
      <c r="J10" s="22">
        <v>3</v>
      </c>
      <c r="K10" s="26">
        <f t="shared" si="2"/>
        <v>8</v>
      </c>
      <c r="L10" s="20">
        <f t="shared" si="3"/>
        <v>8</v>
      </c>
      <c r="M10" s="31" t="s">
        <v>34</v>
      </c>
    </row>
    <row r="11" spans="1:21" x14ac:dyDescent="0.3">
      <c r="A11" s="20">
        <v>2024</v>
      </c>
      <c r="B11" s="20" t="s">
        <v>52</v>
      </c>
      <c r="C11" s="20"/>
      <c r="D11" s="20" t="s">
        <v>53</v>
      </c>
      <c r="E11" s="20" t="str">
        <f t="shared" si="0"/>
        <v>9000103683</v>
      </c>
      <c r="F11" s="20" t="str">
        <f t="shared" si="1"/>
        <v>ห้างหุ้นส่วนจำกัด เค.พี.ทราฟฟิค</v>
      </c>
      <c r="G11" s="21" t="s">
        <v>52</v>
      </c>
      <c r="H11" s="20" t="s">
        <v>63</v>
      </c>
      <c r="I11" s="20" t="s">
        <v>54</v>
      </c>
      <c r="J11" s="20">
        <v>4</v>
      </c>
      <c r="K11" s="26">
        <f t="shared" si="2"/>
        <v>10</v>
      </c>
      <c r="L11" s="20">
        <f t="shared" si="3"/>
        <v>10</v>
      </c>
      <c r="M11" s="31" t="s">
        <v>51</v>
      </c>
    </row>
    <row r="12" spans="1:21" x14ac:dyDescent="0.3">
      <c r="A12" s="20">
        <v>2024</v>
      </c>
      <c r="B12" s="20" t="s">
        <v>52</v>
      </c>
      <c r="C12" s="20"/>
      <c r="D12" s="20" t="s">
        <v>53</v>
      </c>
      <c r="E12" s="20" t="str">
        <f t="shared" si="0"/>
        <v>9000103683</v>
      </c>
      <c r="F12" s="20" t="str">
        <f t="shared" si="1"/>
        <v>ห้างหุ้นส่วนจำกัด เค.พี.ทราฟฟิค</v>
      </c>
      <c r="G12" s="21" t="s">
        <v>52</v>
      </c>
      <c r="H12" s="20" t="s">
        <v>63</v>
      </c>
      <c r="I12" s="20" t="s">
        <v>55</v>
      </c>
      <c r="J12" s="20">
        <v>3</v>
      </c>
      <c r="K12" s="26">
        <f t="shared" si="2"/>
        <v>8</v>
      </c>
      <c r="L12" s="20">
        <f t="shared" si="3"/>
        <v>8</v>
      </c>
      <c r="M12" s="31" t="s">
        <v>35</v>
      </c>
    </row>
    <row r="13" spans="1:21" x14ac:dyDescent="0.3">
      <c r="A13" s="20">
        <v>2024</v>
      </c>
      <c r="B13" s="20" t="s">
        <v>52</v>
      </c>
      <c r="C13" s="20"/>
      <c r="D13" s="20" t="s">
        <v>53</v>
      </c>
      <c r="E13" s="20" t="str">
        <f t="shared" si="0"/>
        <v>9000103683</v>
      </c>
      <c r="F13" s="20" t="str">
        <f t="shared" si="1"/>
        <v>ห้างหุ้นส่วนจำกัด เค.พี.ทราฟฟิค</v>
      </c>
      <c r="G13" s="21" t="s">
        <v>52</v>
      </c>
      <c r="H13" s="20" t="s">
        <v>63</v>
      </c>
      <c r="I13" s="20" t="s">
        <v>56</v>
      </c>
      <c r="J13" s="20">
        <v>3</v>
      </c>
      <c r="K13" s="26">
        <f t="shared" si="2"/>
        <v>8</v>
      </c>
      <c r="L13" s="20">
        <f t="shared" si="3"/>
        <v>8</v>
      </c>
      <c r="M13" s="31" t="s">
        <v>35</v>
      </c>
    </row>
    <row r="14" spans="1:21" x14ac:dyDescent="0.3">
      <c r="A14" s="20">
        <v>2024</v>
      </c>
      <c r="B14" s="20" t="s">
        <v>52</v>
      </c>
      <c r="C14" s="20"/>
      <c r="D14" s="20" t="s">
        <v>53</v>
      </c>
      <c r="E14" s="20" t="str">
        <f t="shared" si="0"/>
        <v>9000103683</v>
      </c>
      <c r="F14" s="20" t="str">
        <f t="shared" si="1"/>
        <v>ห้างหุ้นส่วนจำกัด เค.พี.ทราฟฟิค</v>
      </c>
      <c r="G14" s="21" t="s">
        <v>52</v>
      </c>
      <c r="H14" s="20" t="s">
        <v>63</v>
      </c>
      <c r="I14" s="20" t="s">
        <v>57</v>
      </c>
      <c r="J14" s="20">
        <v>4</v>
      </c>
      <c r="K14" s="26">
        <f t="shared" si="2"/>
        <v>10</v>
      </c>
      <c r="L14" s="20">
        <f t="shared" si="3"/>
        <v>10</v>
      </c>
      <c r="M14" s="31" t="s">
        <v>51</v>
      </c>
    </row>
    <row r="15" spans="1:21" x14ac:dyDescent="0.3">
      <c r="A15" s="20">
        <v>2024</v>
      </c>
      <c r="B15" s="20" t="s">
        <v>52</v>
      </c>
      <c r="C15" s="22"/>
      <c r="D15" s="4" t="s">
        <v>53</v>
      </c>
      <c r="E15" s="20" t="str">
        <f t="shared" si="0"/>
        <v>9000103683</v>
      </c>
      <c r="F15" s="20" t="str">
        <f t="shared" si="1"/>
        <v>ห้างหุ้นส่วนจำกัด เค.พี.ทราฟฟิค</v>
      </c>
      <c r="G15" s="21" t="s">
        <v>52</v>
      </c>
      <c r="H15" s="20" t="s">
        <v>63</v>
      </c>
      <c r="I15" s="22" t="s">
        <v>58</v>
      </c>
      <c r="J15" s="22">
        <v>4</v>
      </c>
      <c r="K15" s="26">
        <f t="shared" si="2"/>
        <v>10</v>
      </c>
      <c r="L15" s="20">
        <f t="shared" si="3"/>
        <v>10</v>
      </c>
      <c r="M15" s="31" t="s">
        <v>64</v>
      </c>
    </row>
    <row r="16" spans="1:21" x14ac:dyDescent="0.3">
      <c r="A16" s="20">
        <v>2024</v>
      </c>
      <c r="B16" s="20" t="s">
        <v>52</v>
      </c>
      <c r="C16" s="22"/>
      <c r="D16" s="22" t="s">
        <v>53</v>
      </c>
      <c r="E16" s="20" t="str">
        <f t="shared" si="0"/>
        <v>9000103683</v>
      </c>
      <c r="F16" s="20" t="str">
        <f t="shared" si="1"/>
        <v>ห้างหุ้นส่วนจำกัด เค.พี.ทราฟฟิค</v>
      </c>
      <c r="G16" s="21" t="s">
        <v>52</v>
      </c>
      <c r="H16" s="20" t="s">
        <v>63</v>
      </c>
      <c r="I16" s="22" t="s">
        <v>59</v>
      </c>
      <c r="J16" s="22">
        <v>3</v>
      </c>
      <c r="K16" s="26">
        <f t="shared" si="2"/>
        <v>8</v>
      </c>
      <c r="L16" s="20">
        <f t="shared" si="3"/>
        <v>8</v>
      </c>
      <c r="M16" s="31" t="s">
        <v>64</v>
      </c>
    </row>
    <row r="17" spans="1:13" x14ac:dyDescent="0.3">
      <c r="A17" s="20">
        <v>2024</v>
      </c>
      <c r="B17" s="20" t="s">
        <v>52</v>
      </c>
      <c r="C17" s="22"/>
      <c r="D17" s="22" t="s">
        <v>53</v>
      </c>
      <c r="E17" s="20" t="str">
        <f t="shared" si="0"/>
        <v>9000103683</v>
      </c>
      <c r="F17" s="20" t="str">
        <f t="shared" si="1"/>
        <v>ห้างหุ้นส่วนจำกัด เค.พี.ทราฟฟิค</v>
      </c>
      <c r="G17" s="21" t="s">
        <v>52</v>
      </c>
      <c r="H17" s="20" t="s">
        <v>63</v>
      </c>
      <c r="I17" s="22" t="s">
        <v>60</v>
      </c>
      <c r="J17" s="22">
        <v>3</v>
      </c>
      <c r="K17" s="26">
        <f t="shared" si="2"/>
        <v>8</v>
      </c>
      <c r="L17" s="20">
        <f t="shared" si="3"/>
        <v>8</v>
      </c>
      <c r="M17" s="31" t="s">
        <v>34</v>
      </c>
    </row>
    <row r="18" spans="1:13" x14ac:dyDescent="0.3">
      <c r="A18" s="20">
        <v>2024</v>
      </c>
      <c r="B18" s="20" t="s">
        <v>52</v>
      </c>
      <c r="C18" s="22"/>
      <c r="D18" s="22" t="s">
        <v>53</v>
      </c>
      <c r="E18" s="20" t="str">
        <f t="shared" si="0"/>
        <v>9000103683</v>
      </c>
      <c r="F18" s="20" t="str">
        <f t="shared" si="1"/>
        <v>ห้างหุ้นส่วนจำกัด เค.พี.ทราฟฟิค</v>
      </c>
      <c r="G18" s="21" t="s">
        <v>52</v>
      </c>
      <c r="H18" s="20" t="s">
        <v>63</v>
      </c>
      <c r="I18" s="22" t="s">
        <v>61</v>
      </c>
      <c r="J18" s="22">
        <v>3</v>
      </c>
      <c r="K18" s="26">
        <f t="shared" si="2"/>
        <v>8</v>
      </c>
      <c r="L18" s="20">
        <f t="shared" si="3"/>
        <v>8</v>
      </c>
      <c r="M18" s="31" t="s">
        <v>33</v>
      </c>
    </row>
    <row r="19" spans="1:13" x14ac:dyDescent="0.3">
      <c r="A19" s="20">
        <v>2024</v>
      </c>
      <c r="B19" s="20" t="s">
        <v>52</v>
      </c>
      <c r="C19" s="22"/>
      <c r="D19" s="22" t="s">
        <v>53</v>
      </c>
      <c r="E19" s="20" t="str">
        <f t="shared" si="0"/>
        <v>9000103683</v>
      </c>
      <c r="F19" s="20" t="str">
        <f t="shared" si="1"/>
        <v>ห้างหุ้นส่วนจำกัด เค.พี.ทราฟฟิค</v>
      </c>
      <c r="G19" s="21" t="s">
        <v>52</v>
      </c>
      <c r="H19" s="20" t="s">
        <v>63</v>
      </c>
      <c r="I19" s="22" t="s">
        <v>62</v>
      </c>
      <c r="J19" s="22">
        <v>4</v>
      </c>
      <c r="K19" s="26">
        <f t="shared" si="2"/>
        <v>10</v>
      </c>
      <c r="L19" s="20">
        <f t="shared" si="3"/>
        <v>10</v>
      </c>
      <c r="M19" s="31" t="s">
        <v>34</v>
      </c>
    </row>
    <row r="20" spans="1:13" x14ac:dyDescent="0.3">
      <c r="A20" s="20">
        <v>2024</v>
      </c>
      <c r="B20" s="20" t="s">
        <v>52</v>
      </c>
      <c r="C20" s="20"/>
      <c r="D20" s="20" t="s">
        <v>93</v>
      </c>
      <c r="E20" s="20" t="str">
        <f t="shared" ref="E20:E46" si="4">LEFT(D20,10)</f>
        <v>9000100856</v>
      </c>
      <c r="F20" s="20" t="str">
        <f t="shared" ref="F20:F46" si="5">RIGHT(D20,LEN(D20)-11)</f>
        <v>บริษัท วินเนอร์ เซนเตอร์ จำกัด</v>
      </c>
      <c r="G20" s="21" t="s">
        <v>52</v>
      </c>
      <c r="H20" s="20" t="s">
        <v>63</v>
      </c>
      <c r="I20" s="20" t="s">
        <v>54</v>
      </c>
      <c r="J20" s="20">
        <v>3</v>
      </c>
      <c r="K20" s="26">
        <f t="shared" ref="K20:K46" si="6">IF( J20 = 4, 10, IF( J20 = 3,8, IF(J20 = 2, 6, IF( J20 = 1, 4, 0))))</f>
        <v>8</v>
      </c>
      <c r="L20" s="20">
        <f>IF(AND(I20="3.2) เครดิตการชำระเงิน",J20=4),10,IF(AND(I20="3.2) เครดิตการชำระเงิน",J20=3),9,IF(AND(I20="3.2) เครดิตการชำระเงิน",J20=2),8,IF(AND(I20="3.2) เครดิตการชำระเงิน",J20=1),7,K20))))</f>
        <v>8</v>
      </c>
      <c r="M20" s="31" t="s">
        <v>51</v>
      </c>
    </row>
    <row r="21" spans="1:13" x14ac:dyDescent="0.3">
      <c r="A21" s="20">
        <v>2024</v>
      </c>
      <c r="B21" s="20" t="s">
        <v>52</v>
      </c>
      <c r="C21" s="20"/>
      <c r="D21" s="20" t="s">
        <v>93</v>
      </c>
      <c r="E21" s="20" t="str">
        <f t="shared" si="4"/>
        <v>9000100856</v>
      </c>
      <c r="F21" s="20" t="str">
        <f t="shared" si="5"/>
        <v>บริษัท วินเนอร์ เซนเตอร์ จำกัด</v>
      </c>
      <c r="G21" s="21" t="s">
        <v>52</v>
      </c>
      <c r="H21" s="20" t="s">
        <v>63</v>
      </c>
      <c r="I21" s="20" t="s">
        <v>55</v>
      </c>
      <c r="J21" s="20">
        <v>2</v>
      </c>
      <c r="K21" s="26">
        <f t="shared" si="6"/>
        <v>6</v>
      </c>
      <c r="L21" s="20">
        <f t="shared" ref="L21:L38" si="7">IF(AND(I21="3.2) เครดิตการชำระเงิน",J21=4),10,IF(AND(I21="3.2) เครดิตการชำระเงิน",J21=3),9,IF(AND(I21="3.2) เครดิตการชำระเงิน",J21=2),8,IF(AND(I21="3.2) เครดิตการชำระเงิน",J21=1),7,K21))))</f>
        <v>6</v>
      </c>
      <c r="M21" s="31" t="s">
        <v>35</v>
      </c>
    </row>
    <row r="22" spans="1:13" x14ac:dyDescent="0.3">
      <c r="A22" s="20">
        <v>2024</v>
      </c>
      <c r="B22" s="20" t="s">
        <v>52</v>
      </c>
      <c r="C22" s="20"/>
      <c r="D22" s="20" t="s">
        <v>93</v>
      </c>
      <c r="E22" s="20" t="str">
        <f t="shared" si="4"/>
        <v>9000100856</v>
      </c>
      <c r="F22" s="20" t="str">
        <f t="shared" si="5"/>
        <v>บริษัท วินเนอร์ เซนเตอร์ จำกัด</v>
      </c>
      <c r="G22" s="21" t="s">
        <v>52</v>
      </c>
      <c r="H22" s="20" t="s">
        <v>63</v>
      </c>
      <c r="I22" s="20" t="s">
        <v>56</v>
      </c>
      <c r="J22" s="20">
        <v>2</v>
      </c>
      <c r="K22" s="26">
        <f t="shared" si="6"/>
        <v>6</v>
      </c>
      <c r="L22" s="20">
        <f t="shared" si="7"/>
        <v>6</v>
      </c>
      <c r="M22" s="31" t="s">
        <v>35</v>
      </c>
    </row>
    <row r="23" spans="1:13" x14ac:dyDescent="0.3">
      <c r="A23" s="20">
        <v>2024</v>
      </c>
      <c r="B23" s="20" t="s">
        <v>52</v>
      </c>
      <c r="C23" s="20"/>
      <c r="D23" s="20" t="s">
        <v>93</v>
      </c>
      <c r="E23" s="20" t="str">
        <f t="shared" si="4"/>
        <v>9000100856</v>
      </c>
      <c r="F23" s="20" t="str">
        <f t="shared" si="5"/>
        <v>บริษัท วินเนอร์ เซนเตอร์ จำกัด</v>
      </c>
      <c r="G23" s="21" t="s">
        <v>52</v>
      </c>
      <c r="H23" s="20" t="s">
        <v>63</v>
      </c>
      <c r="I23" s="20" t="s">
        <v>57</v>
      </c>
      <c r="J23" s="20">
        <v>3</v>
      </c>
      <c r="K23" s="26">
        <f t="shared" si="6"/>
        <v>8</v>
      </c>
      <c r="L23" s="20">
        <f t="shared" si="7"/>
        <v>8</v>
      </c>
      <c r="M23" s="31" t="s">
        <v>51</v>
      </c>
    </row>
    <row r="24" spans="1:13" x14ac:dyDescent="0.3">
      <c r="A24" s="20">
        <v>2024</v>
      </c>
      <c r="B24" s="20" t="s">
        <v>52</v>
      </c>
      <c r="C24" s="20"/>
      <c r="D24" s="20" t="s">
        <v>93</v>
      </c>
      <c r="E24" s="20" t="str">
        <f t="shared" si="4"/>
        <v>9000100856</v>
      </c>
      <c r="F24" s="20" t="str">
        <f t="shared" si="5"/>
        <v>บริษัท วินเนอร์ เซนเตอร์ จำกัด</v>
      </c>
      <c r="G24" s="21" t="s">
        <v>52</v>
      </c>
      <c r="H24" s="20" t="s">
        <v>63</v>
      </c>
      <c r="I24" s="22" t="s">
        <v>58</v>
      </c>
      <c r="J24" s="22">
        <v>3</v>
      </c>
      <c r="K24" s="26">
        <f t="shared" si="6"/>
        <v>8</v>
      </c>
      <c r="L24" s="20">
        <f t="shared" si="7"/>
        <v>8</v>
      </c>
      <c r="M24" s="31" t="s">
        <v>64</v>
      </c>
    </row>
    <row r="25" spans="1:13" x14ac:dyDescent="0.3">
      <c r="A25" s="20">
        <v>2024</v>
      </c>
      <c r="B25" s="20" t="s">
        <v>52</v>
      </c>
      <c r="C25" s="20"/>
      <c r="D25" s="20" t="s">
        <v>93</v>
      </c>
      <c r="E25" s="20" t="str">
        <f t="shared" si="4"/>
        <v>9000100856</v>
      </c>
      <c r="F25" s="20" t="str">
        <f t="shared" si="5"/>
        <v>บริษัท วินเนอร์ เซนเตอร์ จำกัด</v>
      </c>
      <c r="G25" s="21" t="s">
        <v>52</v>
      </c>
      <c r="H25" s="20" t="s">
        <v>63</v>
      </c>
      <c r="I25" s="22" t="s">
        <v>59</v>
      </c>
      <c r="J25" s="22">
        <v>3</v>
      </c>
      <c r="K25" s="26">
        <f t="shared" si="6"/>
        <v>8</v>
      </c>
      <c r="L25" s="20">
        <f t="shared" si="7"/>
        <v>8</v>
      </c>
      <c r="M25" s="31" t="s">
        <v>64</v>
      </c>
    </row>
    <row r="26" spans="1:13" x14ac:dyDescent="0.3">
      <c r="A26" s="20">
        <v>2024</v>
      </c>
      <c r="B26" s="20" t="s">
        <v>52</v>
      </c>
      <c r="C26" s="20"/>
      <c r="D26" s="20" t="s">
        <v>93</v>
      </c>
      <c r="E26" s="20" t="str">
        <f t="shared" si="4"/>
        <v>9000100856</v>
      </c>
      <c r="F26" s="20" t="str">
        <f t="shared" si="5"/>
        <v>บริษัท วินเนอร์ เซนเตอร์ จำกัด</v>
      </c>
      <c r="G26" s="21" t="s">
        <v>52</v>
      </c>
      <c r="H26" s="20" t="s">
        <v>63</v>
      </c>
      <c r="I26" s="22" t="s">
        <v>60</v>
      </c>
      <c r="J26" s="22">
        <v>3</v>
      </c>
      <c r="K26" s="26">
        <f t="shared" si="6"/>
        <v>8</v>
      </c>
      <c r="L26" s="20">
        <f t="shared" si="7"/>
        <v>8</v>
      </c>
      <c r="M26" s="31" t="s">
        <v>34</v>
      </c>
    </row>
    <row r="27" spans="1:13" x14ac:dyDescent="0.3">
      <c r="A27" s="20">
        <v>2024</v>
      </c>
      <c r="B27" s="20" t="s">
        <v>52</v>
      </c>
      <c r="C27" s="20"/>
      <c r="D27" s="20" t="s">
        <v>93</v>
      </c>
      <c r="E27" s="20" t="str">
        <f t="shared" si="4"/>
        <v>9000100856</v>
      </c>
      <c r="F27" s="20" t="str">
        <f t="shared" si="5"/>
        <v>บริษัท วินเนอร์ เซนเตอร์ จำกัด</v>
      </c>
      <c r="G27" s="21" t="s">
        <v>52</v>
      </c>
      <c r="H27" s="20" t="s">
        <v>63</v>
      </c>
      <c r="I27" s="22" t="s">
        <v>61</v>
      </c>
      <c r="J27" s="22">
        <v>3</v>
      </c>
      <c r="K27" s="26">
        <f t="shared" si="6"/>
        <v>8</v>
      </c>
      <c r="L27" s="20">
        <f t="shared" si="7"/>
        <v>8</v>
      </c>
      <c r="M27" s="31" t="s">
        <v>33</v>
      </c>
    </row>
    <row r="28" spans="1:13" x14ac:dyDescent="0.3">
      <c r="A28" s="20">
        <v>2024</v>
      </c>
      <c r="B28" s="20" t="s">
        <v>52</v>
      </c>
      <c r="C28" s="20"/>
      <c r="D28" s="20" t="s">
        <v>93</v>
      </c>
      <c r="E28" s="20" t="str">
        <f t="shared" si="4"/>
        <v>9000100856</v>
      </c>
      <c r="F28" s="20" t="str">
        <f t="shared" si="5"/>
        <v>บริษัท วินเนอร์ เซนเตอร์ จำกัด</v>
      </c>
      <c r="G28" s="21" t="s">
        <v>52</v>
      </c>
      <c r="H28" s="20" t="s">
        <v>63</v>
      </c>
      <c r="I28" s="22" t="s">
        <v>62</v>
      </c>
      <c r="J28" s="22">
        <v>3</v>
      </c>
      <c r="K28" s="26">
        <f t="shared" si="6"/>
        <v>8</v>
      </c>
      <c r="L28" s="20">
        <f t="shared" si="7"/>
        <v>8</v>
      </c>
      <c r="M28" s="31" t="s">
        <v>34</v>
      </c>
    </row>
    <row r="29" spans="1:13" x14ac:dyDescent="0.3">
      <c r="A29" s="20">
        <v>2024</v>
      </c>
      <c r="B29" s="20" t="s">
        <v>52</v>
      </c>
      <c r="C29" s="20"/>
      <c r="D29" s="20" t="s">
        <v>93</v>
      </c>
      <c r="E29" s="20" t="str">
        <f t="shared" si="4"/>
        <v>9000100856</v>
      </c>
      <c r="F29" s="20" t="str">
        <f t="shared" si="5"/>
        <v>บริษัท วินเนอร์ เซนเตอร์ จำกัด</v>
      </c>
      <c r="G29" s="21" t="s">
        <v>52</v>
      </c>
      <c r="H29" s="20" t="s">
        <v>63</v>
      </c>
      <c r="I29" s="22" t="s">
        <v>54</v>
      </c>
      <c r="J29" s="22">
        <v>3</v>
      </c>
      <c r="K29" s="26">
        <f t="shared" si="6"/>
        <v>8</v>
      </c>
      <c r="L29" s="20">
        <f t="shared" si="7"/>
        <v>8</v>
      </c>
      <c r="M29" s="31" t="s">
        <v>51</v>
      </c>
    </row>
    <row r="30" spans="1:13" x14ac:dyDescent="0.3">
      <c r="A30" s="20">
        <v>2024</v>
      </c>
      <c r="B30" s="20" t="s">
        <v>52</v>
      </c>
      <c r="C30" s="20"/>
      <c r="D30" s="20" t="s">
        <v>93</v>
      </c>
      <c r="E30" s="20" t="str">
        <f t="shared" si="4"/>
        <v>9000100856</v>
      </c>
      <c r="F30" s="20" t="str">
        <f t="shared" si="5"/>
        <v>บริษัท วินเนอร์ เซนเตอร์ จำกัด</v>
      </c>
      <c r="G30" s="21" t="s">
        <v>52</v>
      </c>
      <c r="H30" s="20" t="s">
        <v>63</v>
      </c>
      <c r="I30" s="22" t="s">
        <v>55</v>
      </c>
      <c r="J30" s="22">
        <v>3</v>
      </c>
      <c r="K30" s="26">
        <f t="shared" si="6"/>
        <v>8</v>
      </c>
      <c r="L30" s="20">
        <f t="shared" si="7"/>
        <v>8</v>
      </c>
      <c r="M30" s="31" t="s">
        <v>35</v>
      </c>
    </row>
    <row r="31" spans="1:13" x14ac:dyDescent="0.3">
      <c r="A31" s="20">
        <v>2024</v>
      </c>
      <c r="B31" s="20" t="s">
        <v>52</v>
      </c>
      <c r="C31" s="20"/>
      <c r="D31" s="20" t="s">
        <v>93</v>
      </c>
      <c r="E31" s="20" t="str">
        <f t="shared" si="4"/>
        <v>9000100856</v>
      </c>
      <c r="F31" s="20" t="str">
        <f t="shared" si="5"/>
        <v>บริษัท วินเนอร์ เซนเตอร์ จำกัด</v>
      </c>
      <c r="G31" s="21" t="s">
        <v>52</v>
      </c>
      <c r="H31" s="20" t="s">
        <v>63</v>
      </c>
      <c r="I31" s="22" t="s">
        <v>56</v>
      </c>
      <c r="J31" s="22">
        <v>2</v>
      </c>
      <c r="K31" s="26">
        <f t="shared" si="6"/>
        <v>6</v>
      </c>
      <c r="L31" s="20">
        <f t="shared" si="7"/>
        <v>6</v>
      </c>
      <c r="M31" s="31" t="s">
        <v>35</v>
      </c>
    </row>
    <row r="32" spans="1:13" x14ac:dyDescent="0.3">
      <c r="A32" s="20">
        <v>2024</v>
      </c>
      <c r="B32" s="20" t="s">
        <v>52</v>
      </c>
      <c r="C32" s="20"/>
      <c r="D32" s="20" t="s">
        <v>93</v>
      </c>
      <c r="E32" s="20" t="str">
        <f t="shared" si="4"/>
        <v>9000100856</v>
      </c>
      <c r="F32" s="20" t="str">
        <f t="shared" si="5"/>
        <v>บริษัท วินเนอร์ เซนเตอร์ จำกัด</v>
      </c>
      <c r="G32" s="21" t="s">
        <v>52</v>
      </c>
      <c r="H32" s="20" t="s">
        <v>63</v>
      </c>
      <c r="I32" s="22" t="s">
        <v>57</v>
      </c>
      <c r="J32" s="22">
        <v>3</v>
      </c>
      <c r="K32" s="26">
        <f t="shared" si="6"/>
        <v>8</v>
      </c>
      <c r="L32" s="20">
        <f t="shared" si="7"/>
        <v>8</v>
      </c>
      <c r="M32" s="31" t="s">
        <v>51</v>
      </c>
    </row>
    <row r="33" spans="1:13" x14ac:dyDescent="0.3">
      <c r="A33" s="20">
        <v>2024</v>
      </c>
      <c r="B33" s="20" t="s">
        <v>52</v>
      </c>
      <c r="C33" s="20"/>
      <c r="D33" s="20" t="s">
        <v>93</v>
      </c>
      <c r="E33" s="20" t="str">
        <f t="shared" si="4"/>
        <v>9000100856</v>
      </c>
      <c r="F33" s="20" t="str">
        <f t="shared" si="5"/>
        <v>บริษัท วินเนอร์ เซนเตอร์ จำกัด</v>
      </c>
      <c r="G33" s="21" t="s">
        <v>52</v>
      </c>
      <c r="H33" s="20" t="s">
        <v>63</v>
      </c>
      <c r="I33" s="22" t="s">
        <v>58</v>
      </c>
      <c r="J33" s="22">
        <v>3</v>
      </c>
      <c r="K33" s="26">
        <f t="shared" si="6"/>
        <v>8</v>
      </c>
      <c r="L33" s="20">
        <f t="shared" si="7"/>
        <v>8</v>
      </c>
      <c r="M33" s="31" t="s">
        <v>64</v>
      </c>
    </row>
    <row r="34" spans="1:13" x14ac:dyDescent="0.3">
      <c r="A34" s="20">
        <v>2024</v>
      </c>
      <c r="B34" s="20" t="s">
        <v>52</v>
      </c>
      <c r="C34" s="20"/>
      <c r="D34" s="20" t="s">
        <v>93</v>
      </c>
      <c r="E34" s="20" t="str">
        <f t="shared" si="4"/>
        <v>9000100856</v>
      </c>
      <c r="F34" s="20" t="str">
        <f t="shared" si="5"/>
        <v>บริษัท วินเนอร์ เซนเตอร์ จำกัด</v>
      </c>
      <c r="G34" s="21" t="s">
        <v>52</v>
      </c>
      <c r="H34" s="20" t="s">
        <v>63</v>
      </c>
      <c r="I34" s="22" t="s">
        <v>59</v>
      </c>
      <c r="J34" s="22">
        <v>3</v>
      </c>
      <c r="K34" s="26">
        <f t="shared" si="6"/>
        <v>8</v>
      </c>
      <c r="L34" s="20">
        <f t="shared" si="7"/>
        <v>8</v>
      </c>
      <c r="M34" s="31" t="s">
        <v>64</v>
      </c>
    </row>
    <row r="35" spans="1:13" x14ac:dyDescent="0.3">
      <c r="A35" s="20">
        <v>2024</v>
      </c>
      <c r="B35" s="20" t="s">
        <v>52</v>
      </c>
      <c r="C35" s="20"/>
      <c r="D35" s="20" t="s">
        <v>93</v>
      </c>
      <c r="E35" s="20" t="str">
        <f t="shared" si="4"/>
        <v>9000100856</v>
      </c>
      <c r="F35" s="20" t="str">
        <f t="shared" si="5"/>
        <v>บริษัท วินเนอร์ เซนเตอร์ จำกัด</v>
      </c>
      <c r="G35" s="21" t="s">
        <v>52</v>
      </c>
      <c r="H35" s="20" t="s">
        <v>63</v>
      </c>
      <c r="I35" s="22" t="s">
        <v>60</v>
      </c>
      <c r="J35" s="22">
        <v>3</v>
      </c>
      <c r="K35" s="26">
        <f t="shared" si="6"/>
        <v>8</v>
      </c>
      <c r="L35" s="20">
        <f t="shared" si="7"/>
        <v>8</v>
      </c>
      <c r="M35" s="31" t="s">
        <v>34</v>
      </c>
    </row>
    <row r="36" spans="1:13" x14ac:dyDescent="0.3">
      <c r="A36" s="20">
        <v>2024</v>
      </c>
      <c r="B36" s="20" t="s">
        <v>52</v>
      </c>
      <c r="C36" s="20"/>
      <c r="D36" s="20" t="s">
        <v>93</v>
      </c>
      <c r="E36" s="20" t="str">
        <f t="shared" si="4"/>
        <v>9000100856</v>
      </c>
      <c r="F36" s="20" t="str">
        <f t="shared" si="5"/>
        <v>บริษัท วินเนอร์ เซนเตอร์ จำกัด</v>
      </c>
      <c r="G36" s="21" t="s">
        <v>52</v>
      </c>
      <c r="H36" s="20" t="s">
        <v>63</v>
      </c>
      <c r="I36" s="22" t="s">
        <v>61</v>
      </c>
      <c r="J36" s="22">
        <v>2</v>
      </c>
      <c r="K36" s="26">
        <f t="shared" si="6"/>
        <v>6</v>
      </c>
      <c r="L36" s="20">
        <f t="shared" si="7"/>
        <v>6</v>
      </c>
      <c r="M36" s="31" t="s">
        <v>33</v>
      </c>
    </row>
    <row r="37" spans="1:13" x14ac:dyDescent="0.3">
      <c r="A37" s="20">
        <v>2024</v>
      </c>
      <c r="B37" s="20" t="s">
        <v>52</v>
      </c>
      <c r="C37" s="20"/>
      <c r="D37" s="20" t="s">
        <v>93</v>
      </c>
      <c r="E37" s="20" t="str">
        <f t="shared" si="4"/>
        <v>9000100856</v>
      </c>
      <c r="F37" s="20" t="str">
        <f t="shared" si="5"/>
        <v>บริษัท วินเนอร์ เซนเตอร์ จำกัด</v>
      </c>
      <c r="G37" s="21" t="s">
        <v>52</v>
      </c>
      <c r="H37" s="20" t="s">
        <v>63</v>
      </c>
      <c r="I37" s="22" t="s">
        <v>62</v>
      </c>
      <c r="J37" s="22">
        <v>3</v>
      </c>
      <c r="K37" s="26">
        <f t="shared" si="6"/>
        <v>8</v>
      </c>
      <c r="L37" s="20">
        <f t="shared" si="7"/>
        <v>8</v>
      </c>
      <c r="M37" s="31" t="s">
        <v>34</v>
      </c>
    </row>
    <row r="38" spans="1:13" s="16" customFormat="1" x14ac:dyDescent="0.3">
      <c r="A38" s="20">
        <v>2024</v>
      </c>
      <c r="B38" s="20" t="s">
        <v>52</v>
      </c>
      <c r="C38" s="22"/>
      <c r="D38" s="22" t="s">
        <v>93</v>
      </c>
      <c r="E38" s="20" t="str">
        <f t="shared" si="4"/>
        <v>9000100856</v>
      </c>
      <c r="F38" s="20" t="str">
        <f t="shared" si="5"/>
        <v>บริษัท วินเนอร์ เซนเตอร์ จำกัด</v>
      </c>
      <c r="G38" s="21" t="s">
        <v>52</v>
      </c>
      <c r="H38" s="20" t="s">
        <v>63</v>
      </c>
      <c r="I38" s="22" t="s">
        <v>54</v>
      </c>
      <c r="J38" s="22">
        <v>4</v>
      </c>
      <c r="K38" s="26">
        <f t="shared" si="6"/>
        <v>10</v>
      </c>
      <c r="L38" s="20">
        <f t="shared" si="7"/>
        <v>10</v>
      </c>
      <c r="M38" s="31" t="s">
        <v>51</v>
      </c>
    </row>
    <row r="39" spans="1:13" s="16" customFormat="1" x14ac:dyDescent="0.3">
      <c r="A39" s="20">
        <v>2024</v>
      </c>
      <c r="B39" s="20" t="s">
        <v>52</v>
      </c>
      <c r="C39" s="22"/>
      <c r="D39" s="22" t="s">
        <v>93</v>
      </c>
      <c r="E39" s="20" t="str">
        <f t="shared" si="4"/>
        <v>9000100856</v>
      </c>
      <c r="F39" s="20" t="str">
        <f t="shared" si="5"/>
        <v>บริษัท วินเนอร์ เซนเตอร์ จำกัด</v>
      </c>
      <c r="G39" s="21" t="s">
        <v>52</v>
      </c>
      <c r="H39" s="20" t="s">
        <v>63</v>
      </c>
      <c r="I39" s="22" t="s">
        <v>55</v>
      </c>
      <c r="J39" s="22">
        <v>4</v>
      </c>
      <c r="K39" s="26">
        <f t="shared" si="6"/>
        <v>10</v>
      </c>
      <c r="L39" s="20">
        <f t="shared" ref="L39:L46" si="8">IF(AND(I39="3.2) เครดิตการชำระเงิน",J39=4),10,IF(AND(I39="3.2) เครดิตการชำระเงิน",J39=3),9,IF(AND(I39="3.2) เครดิตการชำระเงิน",J39=2),8,IF(AND(I39="3.2) เครดิตการชำระเงิน",J39=1),7,K39))))</f>
        <v>10</v>
      </c>
      <c r="M39" s="31" t="s">
        <v>35</v>
      </c>
    </row>
    <row r="40" spans="1:13" s="16" customFormat="1" x14ac:dyDescent="0.3">
      <c r="A40" s="20">
        <v>2024</v>
      </c>
      <c r="B40" s="20" t="s">
        <v>52</v>
      </c>
      <c r="C40" s="22"/>
      <c r="D40" s="22" t="s">
        <v>93</v>
      </c>
      <c r="E40" s="20" t="str">
        <f t="shared" si="4"/>
        <v>9000100856</v>
      </c>
      <c r="F40" s="20" t="str">
        <f t="shared" si="5"/>
        <v>บริษัท วินเนอร์ เซนเตอร์ จำกัด</v>
      </c>
      <c r="G40" s="21" t="s">
        <v>52</v>
      </c>
      <c r="H40" s="20" t="s">
        <v>63</v>
      </c>
      <c r="I40" s="22" t="s">
        <v>56</v>
      </c>
      <c r="J40" s="22">
        <v>3</v>
      </c>
      <c r="K40" s="26">
        <f t="shared" si="6"/>
        <v>8</v>
      </c>
      <c r="L40" s="20">
        <f t="shared" si="8"/>
        <v>8</v>
      </c>
      <c r="M40" s="31" t="s">
        <v>35</v>
      </c>
    </row>
    <row r="41" spans="1:13" s="16" customFormat="1" x14ac:dyDescent="0.3">
      <c r="A41" s="20">
        <v>2024</v>
      </c>
      <c r="B41" s="20" t="s">
        <v>52</v>
      </c>
      <c r="C41" s="22"/>
      <c r="D41" s="22" t="s">
        <v>93</v>
      </c>
      <c r="E41" s="20" t="str">
        <f t="shared" si="4"/>
        <v>9000100856</v>
      </c>
      <c r="F41" s="20" t="str">
        <f t="shared" si="5"/>
        <v>บริษัท วินเนอร์ เซนเตอร์ จำกัด</v>
      </c>
      <c r="G41" s="21" t="s">
        <v>52</v>
      </c>
      <c r="H41" s="20" t="s">
        <v>63</v>
      </c>
      <c r="I41" s="22" t="s">
        <v>57</v>
      </c>
      <c r="J41" s="22">
        <v>3</v>
      </c>
      <c r="K41" s="26">
        <f t="shared" si="6"/>
        <v>8</v>
      </c>
      <c r="L41" s="20">
        <f t="shared" si="8"/>
        <v>8</v>
      </c>
      <c r="M41" s="31" t="s">
        <v>51</v>
      </c>
    </row>
    <row r="42" spans="1:13" x14ac:dyDescent="0.3">
      <c r="A42" s="20">
        <v>2024</v>
      </c>
      <c r="B42" s="20" t="s">
        <v>52</v>
      </c>
      <c r="C42" s="22"/>
      <c r="D42" s="22" t="s">
        <v>93</v>
      </c>
      <c r="E42" s="20" t="str">
        <f t="shared" si="4"/>
        <v>9000100856</v>
      </c>
      <c r="F42" s="20" t="str">
        <f t="shared" si="5"/>
        <v>บริษัท วินเนอร์ เซนเตอร์ จำกัด</v>
      </c>
      <c r="G42" s="21" t="s">
        <v>52</v>
      </c>
      <c r="H42" s="20" t="s">
        <v>63</v>
      </c>
      <c r="I42" s="22" t="s">
        <v>58</v>
      </c>
      <c r="J42" s="22">
        <v>4</v>
      </c>
      <c r="K42" s="26">
        <f t="shared" si="6"/>
        <v>10</v>
      </c>
      <c r="L42" s="20">
        <f t="shared" si="8"/>
        <v>10</v>
      </c>
      <c r="M42" s="31" t="s">
        <v>64</v>
      </c>
    </row>
    <row r="43" spans="1:13" x14ac:dyDescent="0.3">
      <c r="A43" s="20">
        <v>2024</v>
      </c>
      <c r="B43" s="20" t="s">
        <v>52</v>
      </c>
      <c r="C43" s="22"/>
      <c r="D43" s="22" t="s">
        <v>93</v>
      </c>
      <c r="E43" s="20" t="str">
        <f t="shared" si="4"/>
        <v>9000100856</v>
      </c>
      <c r="F43" s="20" t="str">
        <f t="shared" si="5"/>
        <v>บริษัท วินเนอร์ เซนเตอร์ จำกัด</v>
      </c>
      <c r="G43" s="21" t="s">
        <v>52</v>
      </c>
      <c r="H43" s="20" t="s">
        <v>63</v>
      </c>
      <c r="I43" s="22" t="s">
        <v>59</v>
      </c>
      <c r="J43" s="22">
        <v>4</v>
      </c>
      <c r="K43" s="26">
        <f t="shared" si="6"/>
        <v>10</v>
      </c>
      <c r="L43" s="20">
        <f t="shared" si="8"/>
        <v>10</v>
      </c>
      <c r="M43" s="31" t="s">
        <v>64</v>
      </c>
    </row>
    <row r="44" spans="1:13" x14ac:dyDescent="0.3">
      <c r="A44" s="20">
        <v>2024</v>
      </c>
      <c r="B44" s="20" t="s">
        <v>52</v>
      </c>
      <c r="C44" s="22"/>
      <c r="D44" s="22" t="s">
        <v>93</v>
      </c>
      <c r="E44" s="20" t="str">
        <f t="shared" si="4"/>
        <v>9000100856</v>
      </c>
      <c r="F44" s="20" t="str">
        <f t="shared" si="5"/>
        <v>บริษัท วินเนอร์ เซนเตอร์ จำกัด</v>
      </c>
      <c r="G44" s="21" t="s">
        <v>52</v>
      </c>
      <c r="H44" s="20" t="s">
        <v>63</v>
      </c>
      <c r="I44" s="22" t="s">
        <v>60</v>
      </c>
      <c r="J44" s="22">
        <v>4</v>
      </c>
      <c r="K44" s="26">
        <f t="shared" si="6"/>
        <v>10</v>
      </c>
      <c r="L44" s="20">
        <f t="shared" si="8"/>
        <v>10</v>
      </c>
      <c r="M44" s="31" t="s">
        <v>34</v>
      </c>
    </row>
    <row r="45" spans="1:13" x14ac:dyDescent="0.3">
      <c r="A45" s="20">
        <v>2024</v>
      </c>
      <c r="B45" s="20" t="s">
        <v>52</v>
      </c>
      <c r="C45" s="22"/>
      <c r="D45" s="22" t="s">
        <v>93</v>
      </c>
      <c r="E45" s="20" t="str">
        <f t="shared" si="4"/>
        <v>9000100856</v>
      </c>
      <c r="F45" s="20" t="str">
        <f t="shared" si="5"/>
        <v>บริษัท วินเนอร์ เซนเตอร์ จำกัด</v>
      </c>
      <c r="G45" s="21" t="s">
        <v>52</v>
      </c>
      <c r="H45" s="20" t="s">
        <v>63</v>
      </c>
      <c r="I45" s="22" t="s">
        <v>61</v>
      </c>
      <c r="J45" s="22">
        <v>3</v>
      </c>
      <c r="K45" s="26">
        <f t="shared" si="6"/>
        <v>8</v>
      </c>
      <c r="L45" s="20">
        <f t="shared" si="8"/>
        <v>8</v>
      </c>
      <c r="M45" s="31" t="s">
        <v>33</v>
      </c>
    </row>
    <row r="46" spans="1:13" x14ac:dyDescent="0.3">
      <c r="A46" s="20">
        <v>2024</v>
      </c>
      <c r="B46" s="20" t="s">
        <v>52</v>
      </c>
      <c r="C46" s="22"/>
      <c r="D46" s="22" t="s">
        <v>93</v>
      </c>
      <c r="E46" s="20" t="str">
        <f t="shared" si="4"/>
        <v>9000100856</v>
      </c>
      <c r="F46" s="20" t="str">
        <f t="shared" si="5"/>
        <v>บริษัท วินเนอร์ เซนเตอร์ จำกัด</v>
      </c>
      <c r="G46" s="21" t="s">
        <v>52</v>
      </c>
      <c r="H46" s="20" t="s">
        <v>63</v>
      </c>
      <c r="I46" s="22" t="s">
        <v>62</v>
      </c>
      <c r="J46" s="22">
        <v>3</v>
      </c>
      <c r="K46" s="26">
        <f t="shared" si="6"/>
        <v>8</v>
      </c>
      <c r="L46" s="20">
        <f t="shared" si="8"/>
        <v>8</v>
      </c>
      <c r="M46" s="31" t="s">
        <v>34</v>
      </c>
    </row>
    <row r="47" spans="1:13" x14ac:dyDescent="0.3">
      <c r="A47" s="20"/>
      <c r="B47" s="22"/>
      <c r="C47" s="22"/>
      <c r="D47" s="22"/>
      <c r="E47" s="22"/>
      <c r="F47" s="22"/>
      <c r="G47" s="21"/>
      <c r="H47" s="22"/>
      <c r="I47" s="22"/>
      <c r="J47" s="22"/>
      <c r="K47" s="26"/>
      <c r="L47" s="20"/>
      <c r="M47" s="31"/>
    </row>
    <row r="48" spans="1:13" x14ac:dyDescent="0.3">
      <c r="A48" s="20"/>
      <c r="B48" s="22"/>
      <c r="C48" s="22"/>
      <c r="D48" s="22"/>
      <c r="E48" s="22"/>
      <c r="F48" s="22"/>
      <c r="G48" s="21"/>
      <c r="H48" s="22"/>
      <c r="I48" s="22"/>
      <c r="J48" s="22"/>
      <c r="K48" s="26"/>
      <c r="L48" s="20"/>
      <c r="M48" s="31"/>
    </row>
    <row r="49" spans="1:13" x14ac:dyDescent="0.3">
      <c r="A49" s="20"/>
      <c r="B49" s="22"/>
      <c r="C49" s="22"/>
      <c r="D49" s="22"/>
      <c r="E49" s="22"/>
      <c r="F49" s="22"/>
      <c r="G49" s="21"/>
      <c r="H49" s="22"/>
      <c r="I49" s="22"/>
      <c r="J49" s="22"/>
      <c r="K49" s="26"/>
      <c r="L49" s="20"/>
      <c r="M49" s="31"/>
    </row>
    <row r="50" spans="1:13" s="16" customFormat="1" x14ac:dyDescent="0.3">
      <c r="A50" s="20"/>
      <c r="B50" s="20"/>
      <c r="C50" s="20"/>
      <c r="D50" s="20"/>
      <c r="E50" s="20"/>
      <c r="F50" s="20"/>
      <c r="G50" s="21"/>
      <c r="H50" s="20"/>
      <c r="I50" s="20"/>
      <c r="J50" s="20"/>
      <c r="K50" s="26"/>
      <c r="L50" s="20"/>
      <c r="M50" s="31"/>
    </row>
    <row r="51" spans="1:13" x14ac:dyDescent="0.3">
      <c r="A51" s="20"/>
      <c r="B51" s="22"/>
      <c r="C51" s="22"/>
      <c r="D51" s="22"/>
      <c r="E51" s="22"/>
      <c r="F51" s="22"/>
      <c r="G51" s="21"/>
      <c r="H51" s="22"/>
      <c r="I51" s="22"/>
      <c r="J51" s="22"/>
      <c r="K51" s="26"/>
      <c r="L51" s="20"/>
      <c r="M51" s="31"/>
    </row>
    <row r="52" spans="1:13" x14ac:dyDescent="0.3">
      <c r="A52" s="20"/>
      <c r="B52" s="22"/>
      <c r="C52" s="22"/>
      <c r="D52" s="22"/>
      <c r="E52" s="22"/>
      <c r="F52" s="22"/>
      <c r="G52" s="21"/>
      <c r="H52" s="22"/>
      <c r="I52" s="22"/>
      <c r="J52" s="22"/>
      <c r="K52" s="26"/>
      <c r="L52" s="20"/>
      <c r="M52" s="31"/>
    </row>
    <row r="53" spans="1:13" x14ac:dyDescent="0.3">
      <c r="A53" s="20"/>
      <c r="B53" s="22"/>
      <c r="C53" s="22"/>
      <c r="D53" s="22"/>
      <c r="E53" s="22"/>
      <c r="F53" s="22"/>
      <c r="G53" s="21"/>
      <c r="H53" s="22"/>
      <c r="I53" s="22"/>
      <c r="J53" s="22"/>
      <c r="K53" s="26"/>
      <c r="L53" s="20"/>
      <c r="M53" s="31"/>
    </row>
    <row r="54" spans="1:13" x14ac:dyDescent="0.3">
      <c r="A54" s="20"/>
      <c r="B54" s="22"/>
      <c r="C54" s="22"/>
      <c r="D54" s="22"/>
      <c r="E54" s="22"/>
      <c r="F54" s="22"/>
      <c r="G54" s="21"/>
      <c r="H54" s="22"/>
      <c r="I54" s="22"/>
      <c r="J54" s="22"/>
      <c r="K54" s="26"/>
      <c r="L54" s="20"/>
      <c r="M54" s="31"/>
    </row>
    <row r="55" spans="1:13" x14ac:dyDescent="0.3">
      <c r="A55" s="20"/>
      <c r="B55" s="22"/>
      <c r="C55" s="22"/>
      <c r="D55" s="22"/>
      <c r="E55" s="22"/>
      <c r="F55" s="22"/>
      <c r="G55" s="21"/>
      <c r="H55" s="22"/>
      <c r="I55" s="22"/>
      <c r="J55" s="22"/>
      <c r="K55" s="26"/>
      <c r="L55" s="20"/>
      <c r="M55" s="31"/>
    </row>
    <row r="56" spans="1:13" x14ac:dyDescent="0.3">
      <c r="A56" s="20"/>
      <c r="B56" s="22"/>
      <c r="C56" s="22"/>
      <c r="D56" s="22"/>
      <c r="E56" s="22"/>
      <c r="F56" s="22"/>
      <c r="G56" s="21"/>
      <c r="H56" s="22"/>
      <c r="I56" s="22"/>
      <c r="J56" s="22"/>
      <c r="K56" s="26"/>
      <c r="L56" s="20"/>
      <c r="M56" s="31"/>
    </row>
    <row r="57" spans="1:13" x14ac:dyDescent="0.3">
      <c r="A57" s="20"/>
      <c r="B57" s="22"/>
      <c r="C57" s="22"/>
      <c r="D57" s="22"/>
      <c r="E57" s="22"/>
      <c r="F57" s="22"/>
      <c r="G57" s="21"/>
      <c r="H57" s="22"/>
      <c r="I57" s="22"/>
      <c r="J57" s="22"/>
      <c r="K57" s="26"/>
      <c r="L57" s="20"/>
      <c r="M57" s="31"/>
    </row>
    <row r="58" spans="1:13" x14ac:dyDescent="0.3">
      <c r="A58" s="20"/>
      <c r="B58" s="22"/>
      <c r="C58" s="22"/>
      <c r="D58" s="22"/>
      <c r="E58" s="22"/>
      <c r="F58" s="22"/>
      <c r="G58" s="21"/>
      <c r="H58" s="22"/>
      <c r="I58" s="22"/>
      <c r="J58" s="22"/>
      <c r="K58" s="26"/>
      <c r="L58" s="20"/>
      <c r="M58" s="31"/>
    </row>
    <row r="59" spans="1:13" x14ac:dyDescent="0.3">
      <c r="A59" s="20"/>
      <c r="B59" s="22"/>
      <c r="C59" s="22"/>
      <c r="D59" s="22"/>
      <c r="E59" s="22"/>
      <c r="F59" s="22"/>
      <c r="G59" s="21"/>
      <c r="H59" s="22"/>
      <c r="I59" s="22"/>
      <c r="J59" s="22"/>
      <c r="K59" s="26"/>
      <c r="L59" s="20"/>
      <c r="M59" s="31"/>
    </row>
    <row r="60" spans="1:13" x14ac:dyDescent="0.3">
      <c r="A60" s="20"/>
      <c r="B60" s="22"/>
      <c r="C60" s="22"/>
      <c r="D60" s="22"/>
      <c r="E60" s="22"/>
      <c r="F60" s="22"/>
      <c r="G60" s="21"/>
      <c r="H60" s="22"/>
      <c r="I60" s="22"/>
      <c r="J60" s="22"/>
      <c r="K60" s="26"/>
      <c r="L60" s="20"/>
      <c r="M60" s="31"/>
    </row>
    <row r="61" spans="1:13" x14ac:dyDescent="0.3">
      <c r="A61" s="20"/>
      <c r="B61" s="22"/>
      <c r="C61" s="22"/>
      <c r="D61" s="22"/>
      <c r="E61" s="22"/>
      <c r="F61" s="22"/>
      <c r="G61" s="21"/>
      <c r="H61" s="22"/>
      <c r="I61" s="22"/>
      <c r="J61" s="22"/>
      <c r="K61" s="26"/>
      <c r="L61" s="20"/>
      <c r="M61" s="31"/>
    </row>
    <row r="62" spans="1:13" x14ac:dyDescent="0.3">
      <c r="A62" s="20"/>
      <c r="B62" s="22"/>
      <c r="C62" s="22"/>
      <c r="D62" s="22"/>
      <c r="E62" s="22"/>
      <c r="F62" s="22"/>
      <c r="G62" s="21"/>
      <c r="H62" s="22"/>
      <c r="I62" s="22"/>
      <c r="J62" s="22"/>
      <c r="K62" s="26"/>
      <c r="L62" s="20"/>
      <c r="M62" s="31"/>
    </row>
    <row r="63" spans="1:13" x14ac:dyDescent="0.3">
      <c r="A63" s="20"/>
      <c r="B63" s="22"/>
      <c r="C63" s="22"/>
      <c r="D63" s="22"/>
      <c r="E63" s="22"/>
      <c r="F63" s="22"/>
      <c r="G63" s="21"/>
      <c r="H63" s="22"/>
      <c r="I63" s="22"/>
      <c r="J63" s="22"/>
      <c r="K63" s="26"/>
      <c r="L63" s="20"/>
      <c r="M63" s="31"/>
    </row>
    <row r="64" spans="1:13" x14ac:dyDescent="0.3">
      <c r="A64" s="20"/>
      <c r="B64" s="20"/>
      <c r="C64" s="20"/>
      <c r="D64" s="20"/>
      <c r="E64" s="20"/>
      <c r="F64" s="20"/>
      <c r="G64" s="21"/>
      <c r="H64" s="20"/>
      <c r="I64" s="20"/>
      <c r="J64" s="20"/>
      <c r="K64" s="26"/>
      <c r="L64" s="20"/>
      <c r="M64" s="31"/>
    </row>
    <row r="65" spans="1:13" x14ac:dyDescent="0.3">
      <c r="A65" s="20"/>
      <c r="B65" s="22"/>
      <c r="C65" s="22"/>
      <c r="D65" s="22"/>
      <c r="E65" s="22"/>
      <c r="F65" s="22"/>
      <c r="G65" s="21"/>
      <c r="H65" s="22"/>
      <c r="I65" s="22"/>
      <c r="J65" s="22"/>
      <c r="K65" s="26"/>
      <c r="L65" s="20"/>
      <c r="M65" s="31"/>
    </row>
    <row r="66" spans="1:13" x14ac:dyDescent="0.3">
      <c r="A66" s="20"/>
      <c r="B66" s="22"/>
      <c r="C66" s="22"/>
      <c r="D66" s="22"/>
      <c r="E66" s="22"/>
      <c r="F66" s="22"/>
      <c r="G66" s="21"/>
      <c r="H66" s="22"/>
      <c r="I66" s="22"/>
      <c r="J66" s="22"/>
      <c r="K66" s="26"/>
      <c r="L66" s="20"/>
      <c r="M66" s="31"/>
    </row>
    <row r="67" spans="1:13" x14ac:dyDescent="0.3">
      <c r="A67" s="20"/>
      <c r="B67" s="22"/>
      <c r="C67" s="22"/>
      <c r="D67" s="22"/>
      <c r="E67" s="22"/>
      <c r="F67" s="22"/>
      <c r="G67" s="21"/>
      <c r="H67" s="22"/>
      <c r="I67" s="22"/>
      <c r="J67" s="22"/>
      <c r="K67" s="26"/>
      <c r="L67" s="20"/>
      <c r="M67" s="31"/>
    </row>
    <row r="68" spans="1:13" x14ac:dyDescent="0.3">
      <c r="A68" s="20"/>
      <c r="B68" s="22"/>
      <c r="C68" s="22"/>
      <c r="D68" s="22"/>
      <c r="E68" s="22"/>
      <c r="F68" s="22"/>
      <c r="G68" s="21"/>
      <c r="H68" s="22"/>
      <c r="I68" s="22"/>
      <c r="J68" s="22"/>
      <c r="K68" s="26"/>
      <c r="L68" s="20"/>
      <c r="M68" s="31"/>
    </row>
    <row r="69" spans="1:13" x14ac:dyDescent="0.3">
      <c r="A69" s="20"/>
      <c r="B69" s="22"/>
      <c r="C69" s="22"/>
      <c r="D69" s="22"/>
      <c r="E69" s="22"/>
      <c r="F69" s="22"/>
      <c r="G69" s="21"/>
      <c r="H69" s="22"/>
      <c r="I69" s="22"/>
      <c r="J69" s="22"/>
      <c r="K69" s="26"/>
      <c r="L69" s="20"/>
      <c r="M69" s="31"/>
    </row>
    <row r="70" spans="1:13" x14ac:dyDescent="0.3">
      <c r="A70" s="20"/>
      <c r="B70" s="22"/>
      <c r="C70" s="22"/>
      <c r="D70" s="22"/>
      <c r="E70" s="22"/>
      <c r="F70" s="22"/>
      <c r="G70" s="21"/>
      <c r="H70" s="22"/>
      <c r="I70" s="22"/>
      <c r="J70" s="22"/>
      <c r="K70" s="26"/>
      <c r="L70" s="20"/>
      <c r="M70" s="31"/>
    </row>
    <row r="71" spans="1:13" x14ac:dyDescent="0.3">
      <c r="A71" s="20"/>
      <c r="B71" s="22"/>
      <c r="C71" s="22"/>
      <c r="D71" s="22"/>
      <c r="E71" s="22"/>
      <c r="F71" s="22"/>
      <c r="G71" s="21"/>
      <c r="H71" s="22"/>
      <c r="I71" s="22"/>
      <c r="J71" s="22"/>
      <c r="K71" s="26"/>
      <c r="L71" s="20"/>
      <c r="M71" s="31"/>
    </row>
    <row r="72" spans="1:13" x14ac:dyDescent="0.3">
      <c r="A72" s="20"/>
      <c r="B72" s="22"/>
      <c r="C72" s="22"/>
      <c r="D72" s="22"/>
      <c r="E72" s="22"/>
      <c r="F72" s="22"/>
      <c r="G72" s="21"/>
      <c r="H72" s="22"/>
      <c r="I72" s="22"/>
      <c r="J72" s="22"/>
      <c r="K72" s="26"/>
      <c r="L72" s="20"/>
      <c r="M72" s="31"/>
    </row>
    <row r="73" spans="1:13" x14ac:dyDescent="0.3">
      <c r="A73" s="20"/>
      <c r="B73" s="22"/>
      <c r="C73" s="22"/>
      <c r="D73" s="22"/>
      <c r="E73" s="22"/>
      <c r="F73" s="22"/>
      <c r="G73" s="21"/>
      <c r="H73" s="22"/>
      <c r="I73" s="22"/>
      <c r="J73" s="22"/>
      <c r="K73" s="26"/>
      <c r="L73" s="20"/>
      <c r="M73" s="31"/>
    </row>
    <row r="74" spans="1:13" x14ac:dyDescent="0.3">
      <c r="A74" s="20"/>
      <c r="B74" s="22"/>
      <c r="C74" s="22"/>
      <c r="D74" s="22"/>
      <c r="E74" s="22"/>
      <c r="F74" s="22"/>
      <c r="G74" s="21"/>
      <c r="H74" s="22"/>
      <c r="I74" s="22"/>
      <c r="J74" s="22"/>
      <c r="K74" s="26"/>
      <c r="L74" s="20"/>
      <c r="M74" s="31"/>
    </row>
    <row r="75" spans="1:13" x14ac:dyDescent="0.3">
      <c r="A75" s="20"/>
      <c r="B75" s="22"/>
      <c r="C75" s="22"/>
      <c r="D75" s="22"/>
      <c r="E75" s="22"/>
      <c r="F75" s="22"/>
      <c r="G75" s="21"/>
      <c r="H75" s="22"/>
      <c r="I75" s="22"/>
      <c r="J75" s="22"/>
      <c r="K75" s="26"/>
      <c r="L75" s="20"/>
      <c r="M75" s="31"/>
    </row>
    <row r="76" spans="1:13" x14ac:dyDescent="0.3">
      <c r="A76" s="20"/>
      <c r="B76" s="22"/>
      <c r="C76" s="22"/>
      <c r="D76" s="22"/>
      <c r="E76" s="22"/>
      <c r="F76" s="22"/>
      <c r="G76" s="21"/>
      <c r="H76" s="22"/>
      <c r="I76" s="22"/>
      <c r="J76" s="22"/>
      <c r="K76" s="26"/>
      <c r="L76" s="20"/>
      <c r="M76" s="31"/>
    </row>
    <row r="77" spans="1:13" x14ac:dyDescent="0.3">
      <c r="A77" s="20"/>
      <c r="B77" s="22"/>
      <c r="C77" s="22"/>
      <c r="D77" s="22"/>
      <c r="E77" s="22"/>
      <c r="F77" s="22"/>
      <c r="G77" s="21"/>
      <c r="H77" s="22"/>
      <c r="I77" s="22"/>
      <c r="J77" s="22"/>
      <c r="K77" s="26"/>
      <c r="L77" s="20"/>
      <c r="M77" s="31"/>
    </row>
    <row r="78" spans="1:13" x14ac:dyDescent="0.3">
      <c r="A78" s="20"/>
      <c r="B78" s="22"/>
      <c r="C78" s="22"/>
      <c r="D78" s="22"/>
      <c r="E78" s="22"/>
      <c r="F78" s="22"/>
      <c r="G78" s="21"/>
      <c r="H78" s="22"/>
      <c r="I78" s="22"/>
      <c r="J78" s="22"/>
      <c r="K78" s="26"/>
      <c r="L78" s="20"/>
      <c r="M78" s="31"/>
    </row>
    <row r="79" spans="1:13" x14ac:dyDescent="0.3">
      <c r="A79" s="20"/>
      <c r="B79" s="22"/>
      <c r="C79" s="22"/>
      <c r="D79" s="22"/>
      <c r="E79" s="22"/>
      <c r="F79" s="22"/>
      <c r="G79" s="21"/>
      <c r="H79" s="22"/>
      <c r="I79" s="22"/>
      <c r="J79" s="22"/>
      <c r="K79" s="26"/>
      <c r="L79" s="20"/>
      <c r="M79" s="31"/>
    </row>
    <row r="80" spans="1:13" x14ac:dyDescent="0.3">
      <c r="A80" s="20"/>
      <c r="B80" s="22"/>
      <c r="C80" s="22"/>
      <c r="D80" s="22"/>
      <c r="E80" s="22"/>
      <c r="F80" s="22"/>
      <c r="G80" s="21"/>
      <c r="H80" s="22"/>
      <c r="I80" s="22"/>
      <c r="J80" s="22"/>
      <c r="K80" s="26"/>
      <c r="L80" s="20"/>
      <c r="M80" s="31"/>
    </row>
    <row r="81" spans="1:13" x14ac:dyDescent="0.3">
      <c r="A81" s="20"/>
      <c r="B81" s="22"/>
      <c r="C81" s="22"/>
      <c r="D81" s="22"/>
      <c r="E81" s="22"/>
      <c r="F81" s="22"/>
      <c r="G81" s="21"/>
      <c r="H81" s="22"/>
      <c r="I81" s="22"/>
      <c r="J81" s="22"/>
      <c r="K81" s="26"/>
      <c r="L81" s="20"/>
      <c r="M81" s="31"/>
    </row>
    <row r="82" spans="1:13" x14ac:dyDescent="0.3">
      <c r="A82" s="20"/>
      <c r="B82" s="22"/>
      <c r="C82" s="22"/>
      <c r="D82" s="22"/>
      <c r="E82" s="22"/>
      <c r="F82" s="22"/>
      <c r="G82" s="21"/>
      <c r="H82" s="22"/>
      <c r="I82" s="22"/>
      <c r="J82" s="22"/>
      <c r="K82" s="26"/>
      <c r="L82" s="20"/>
      <c r="M82" s="31"/>
    </row>
    <row r="83" spans="1:13" x14ac:dyDescent="0.3">
      <c r="A83" s="20"/>
      <c r="B83" s="22"/>
      <c r="C83" s="22"/>
      <c r="D83" s="22"/>
      <c r="E83" s="22"/>
      <c r="F83" s="22"/>
      <c r="G83" s="21"/>
      <c r="H83" s="22"/>
      <c r="I83" s="22"/>
      <c r="J83" s="22"/>
      <c r="K83" s="26"/>
      <c r="L83" s="20"/>
      <c r="M83" s="31"/>
    </row>
    <row r="84" spans="1:13" x14ac:dyDescent="0.3">
      <c r="A84" s="20"/>
      <c r="B84" s="22"/>
      <c r="C84" s="22"/>
      <c r="D84" s="22"/>
      <c r="E84" s="22"/>
      <c r="F84" s="22"/>
      <c r="G84" s="21"/>
      <c r="H84" s="22"/>
      <c r="I84" s="22"/>
      <c r="J84" s="22"/>
      <c r="K84" s="26"/>
      <c r="L84" s="20"/>
      <c r="M84" s="31"/>
    </row>
    <row r="85" spans="1:13" x14ac:dyDescent="0.3">
      <c r="A85" s="20"/>
      <c r="B85" s="22"/>
      <c r="C85" s="22"/>
      <c r="D85" s="22"/>
      <c r="E85" s="22"/>
      <c r="F85" s="22"/>
      <c r="G85" s="21"/>
      <c r="H85" s="22"/>
      <c r="I85" s="22"/>
      <c r="J85" s="22"/>
      <c r="K85" s="26"/>
      <c r="L85" s="20"/>
      <c r="M85" s="31"/>
    </row>
    <row r="86" spans="1:13" x14ac:dyDescent="0.3">
      <c r="A86" s="20"/>
      <c r="B86" s="22"/>
      <c r="C86" s="22"/>
      <c r="D86" s="22"/>
      <c r="E86" s="22"/>
      <c r="F86" s="22"/>
      <c r="G86" s="21"/>
      <c r="H86" s="22"/>
      <c r="I86" s="22"/>
      <c r="J86" s="22"/>
      <c r="K86" s="26"/>
      <c r="L86" s="20"/>
      <c r="M86" s="31"/>
    </row>
    <row r="87" spans="1:13" x14ac:dyDescent="0.3">
      <c r="A87" s="20"/>
      <c r="B87" s="22"/>
      <c r="C87" s="22"/>
      <c r="D87" s="22"/>
      <c r="E87" s="22"/>
      <c r="F87" s="22"/>
      <c r="G87" s="21"/>
      <c r="H87" s="22"/>
      <c r="I87" s="22"/>
      <c r="J87" s="22"/>
      <c r="K87" s="26"/>
      <c r="L87" s="20"/>
      <c r="M87" s="31"/>
    </row>
    <row r="88" spans="1:13" x14ac:dyDescent="0.3">
      <c r="A88" s="20"/>
      <c r="B88" s="22"/>
      <c r="C88" s="22"/>
      <c r="D88" s="22"/>
      <c r="E88" s="22"/>
      <c r="F88" s="22"/>
      <c r="G88" s="21"/>
      <c r="H88" s="22"/>
      <c r="I88" s="22"/>
      <c r="J88" s="22"/>
      <c r="K88" s="26"/>
      <c r="L88" s="20"/>
      <c r="M88" s="31"/>
    </row>
    <row r="89" spans="1:13" x14ac:dyDescent="0.3">
      <c r="A89" s="20"/>
      <c r="B89" s="22"/>
      <c r="C89" s="22"/>
      <c r="D89" s="22"/>
      <c r="E89" s="22"/>
      <c r="F89" s="22"/>
      <c r="G89" s="21"/>
      <c r="H89" s="22"/>
      <c r="I89" s="22"/>
      <c r="J89" s="22"/>
      <c r="K89" s="26"/>
      <c r="L89" s="20"/>
      <c r="M89" s="31"/>
    </row>
    <row r="90" spans="1:13" x14ac:dyDescent="0.3">
      <c r="A90" s="20"/>
      <c r="B90" s="22"/>
      <c r="C90" s="22"/>
      <c r="D90" s="22"/>
      <c r="E90" s="22"/>
      <c r="F90" s="22"/>
      <c r="G90" s="21"/>
      <c r="H90" s="22"/>
      <c r="I90" s="22"/>
      <c r="J90" s="22"/>
      <c r="K90" s="26"/>
      <c r="L90" s="20"/>
      <c r="M90" s="31"/>
    </row>
    <row r="91" spans="1:13" x14ac:dyDescent="0.3">
      <c r="A91" s="20"/>
      <c r="B91" s="22"/>
      <c r="C91" s="22"/>
      <c r="D91" s="22"/>
      <c r="E91" s="22"/>
      <c r="F91" s="22"/>
      <c r="G91" s="21"/>
      <c r="H91" s="22"/>
      <c r="I91" s="22"/>
      <c r="J91" s="22"/>
      <c r="K91" s="26"/>
      <c r="L91" s="20"/>
      <c r="M91" s="31"/>
    </row>
    <row r="92" spans="1:13" x14ac:dyDescent="0.3">
      <c r="A92" s="20"/>
      <c r="B92" s="22"/>
      <c r="C92" s="22"/>
      <c r="D92" s="22"/>
      <c r="E92" s="22"/>
      <c r="F92" s="22"/>
      <c r="G92" s="21"/>
      <c r="H92" s="22"/>
      <c r="I92" s="22"/>
      <c r="J92" s="22"/>
      <c r="K92" s="26"/>
      <c r="L92" s="20"/>
      <c r="M92" s="31"/>
    </row>
    <row r="93" spans="1:13" x14ac:dyDescent="0.3">
      <c r="A93" s="20"/>
      <c r="B93" s="22"/>
      <c r="C93" s="22"/>
      <c r="D93" s="22"/>
      <c r="E93" s="22"/>
      <c r="F93" s="22"/>
      <c r="G93" s="21"/>
      <c r="H93" s="22"/>
      <c r="I93" s="22"/>
      <c r="J93" s="22"/>
      <c r="K93" s="26"/>
      <c r="L93" s="20"/>
      <c r="M93" s="31"/>
    </row>
    <row r="94" spans="1:13" x14ac:dyDescent="0.3">
      <c r="A94" s="20"/>
      <c r="B94" s="22"/>
      <c r="C94" s="22"/>
      <c r="D94" s="22"/>
      <c r="E94" s="22"/>
      <c r="F94" s="22"/>
      <c r="G94" s="21"/>
      <c r="H94" s="22"/>
      <c r="I94" s="22"/>
      <c r="J94" s="22"/>
      <c r="K94" s="26"/>
      <c r="L94" s="20"/>
      <c r="M94" s="31"/>
    </row>
    <row r="95" spans="1:13" x14ac:dyDescent="0.3">
      <c r="A95" s="20"/>
      <c r="B95" s="22"/>
      <c r="C95" s="22"/>
      <c r="D95" s="22"/>
      <c r="E95" s="22"/>
      <c r="F95" s="22"/>
      <c r="G95" s="21"/>
      <c r="H95" s="22"/>
      <c r="I95" s="22"/>
      <c r="J95" s="22"/>
      <c r="K95" s="26"/>
      <c r="L95" s="20"/>
      <c r="M95" s="31"/>
    </row>
    <row r="96" spans="1:13" x14ac:dyDescent="0.3">
      <c r="A96" s="20"/>
      <c r="B96" s="22"/>
      <c r="C96" s="22"/>
      <c r="D96" s="22"/>
      <c r="E96" s="22"/>
      <c r="F96" s="22"/>
      <c r="G96" s="21"/>
      <c r="H96" s="22"/>
      <c r="I96" s="22"/>
      <c r="J96" s="22"/>
      <c r="K96" s="26"/>
      <c r="L96" s="20"/>
      <c r="M96" s="31"/>
    </row>
    <row r="97" spans="1:13" x14ac:dyDescent="0.3">
      <c r="A97" s="20"/>
      <c r="B97" s="22"/>
      <c r="C97" s="22"/>
      <c r="D97" s="22"/>
      <c r="E97" s="22"/>
      <c r="F97" s="22"/>
      <c r="G97" s="21"/>
      <c r="H97" s="22"/>
      <c r="I97" s="22"/>
      <c r="J97" s="22"/>
      <c r="K97" s="26"/>
      <c r="L97" s="20"/>
      <c r="M97" s="31"/>
    </row>
    <row r="98" spans="1:13" x14ac:dyDescent="0.3">
      <c r="A98" s="20"/>
      <c r="B98" s="22"/>
      <c r="C98" s="22"/>
      <c r="D98" s="22"/>
      <c r="E98" s="22"/>
      <c r="F98" s="22"/>
      <c r="G98" s="21"/>
      <c r="H98" s="22"/>
      <c r="I98" s="22"/>
      <c r="J98" s="22"/>
      <c r="K98" s="26"/>
      <c r="L98" s="20"/>
      <c r="M98" s="31"/>
    </row>
    <row r="99" spans="1:13" x14ac:dyDescent="0.3">
      <c r="A99" s="20"/>
      <c r="B99" s="22"/>
      <c r="C99" s="22"/>
      <c r="D99" s="22"/>
      <c r="E99" s="22"/>
      <c r="F99" s="22"/>
      <c r="G99" s="21"/>
      <c r="H99" s="22"/>
      <c r="I99" s="22"/>
      <c r="J99" s="22"/>
      <c r="K99" s="26"/>
      <c r="L99" s="20"/>
      <c r="M99" s="31"/>
    </row>
    <row r="100" spans="1:13" x14ac:dyDescent="0.3">
      <c r="A100" s="20"/>
      <c r="B100" s="22"/>
      <c r="C100" s="22"/>
      <c r="D100" s="22"/>
      <c r="E100" s="22"/>
      <c r="F100" s="22"/>
      <c r="G100" s="21"/>
      <c r="H100" s="22"/>
      <c r="I100" s="22"/>
      <c r="J100" s="22"/>
      <c r="K100" s="26"/>
      <c r="L100" s="20"/>
      <c r="M100" s="31"/>
    </row>
    <row r="101" spans="1:13" x14ac:dyDescent="0.3">
      <c r="A101" s="20"/>
      <c r="B101" s="22"/>
      <c r="C101" s="22"/>
      <c r="D101" s="22"/>
      <c r="E101" s="22"/>
      <c r="F101" s="22"/>
      <c r="G101" s="21"/>
      <c r="H101" s="22"/>
      <c r="I101" s="22"/>
      <c r="J101" s="22"/>
      <c r="K101" s="26"/>
      <c r="L101" s="20"/>
      <c r="M101" s="31"/>
    </row>
    <row r="102" spans="1:13" x14ac:dyDescent="0.3">
      <c r="A102" s="20"/>
      <c r="B102" s="22"/>
      <c r="C102" s="22"/>
      <c r="D102" s="22"/>
      <c r="E102" s="22"/>
      <c r="F102" s="22"/>
      <c r="G102" s="21"/>
      <c r="H102" s="22"/>
      <c r="I102" s="22"/>
      <c r="J102" s="22"/>
      <c r="K102" s="26"/>
      <c r="L102" s="20"/>
      <c r="M102" s="31"/>
    </row>
    <row r="103" spans="1:13" x14ac:dyDescent="0.3">
      <c r="A103" s="20"/>
      <c r="B103" s="22"/>
      <c r="C103" s="22"/>
      <c r="D103" s="22"/>
      <c r="E103" s="22"/>
      <c r="F103" s="22"/>
      <c r="G103" s="21"/>
      <c r="H103" s="22"/>
      <c r="I103" s="22"/>
      <c r="J103" s="22"/>
      <c r="K103" s="26"/>
      <c r="L103" s="20"/>
      <c r="M103" s="31"/>
    </row>
    <row r="104" spans="1:13" x14ac:dyDescent="0.3">
      <c r="A104" s="20"/>
      <c r="B104" s="22"/>
      <c r="C104" s="22"/>
      <c r="D104" s="22"/>
      <c r="E104" s="22"/>
      <c r="F104" s="22"/>
      <c r="G104" s="21"/>
      <c r="H104" s="22"/>
      <c r="I104" s="22"/>
      <c r="J104" s="22"/>
      <c r="K104" s="26"/>
      <c r="L104" s="20"/>
      <c r="M104" s="31"/>
    </row>
    <row r="105" spans="1:13" x14ac:dyDescent="0.3">
      <c r="A105" s="20"/>
      <c r="B105" s="22"/>
      <c r="C105" s="22"/>
      <c r="D105" s="22"/>
      <c r="E105" s="22"/>
      <c r="F105" s="22"/>
      <c r="G105" s="21"/>
      <c r="H105" s="22"/>
      <c r="I105" s="22"/>
      <c r="J105" s="22"/>
      <c r="K105" s="26"/>
      <c r="L105" s="20"/>
      <c r="M105" s="31"/>
    </row>
    <row r="106" spans="1:13" x14ac:dyDescent="0.3">
      <c r="A106" s="20"/>
      <c r="B106" s="22"/>
      <c r="C106" s="22"/>
      <c r="D106" s="22"/>
      <c r="E106" s="22"/>
      <c r="F106" s="22"/>
      <c r="G106" s="21"/>
      <c r="H106" s="22"/>
      <c r="I106" s="22"/>
      <c r="J106" s="22"/>
      <c r="K106" s="26"/>
      <c r="L106" s="20"/>
      <c r="M106" s="31"/>
    </row>
    <row r="107" spans="1:13" x14ac:dyDescent="0.3">
      <c r="A107" s="20"/>
      <c r="B107" s="22"/>
      <c r="C107" s="22"/>
      <c r="D107" s="22"/>
      <c r="E107" s="22"/>
      <c r="F107" s="22"/>
      <c r="G107" s="21"/>
      <c r="H107" s="22"/>
      <c r="I107" s="22"/>
      <c r="J107" s="22"/>
      <c r="K107" s="26"/>
      <c r="L107" s="20"/>
      <c r="M107" s="31"/>
    </row>
    <row r="108" spans="1:13" x14ac:dyDescent="0.3">
      <c r="A108" s="20"/>
      <c r="B108" s="22"/>
      <c r="C108" s="22"/>
      <c r="D108" s="22"/>
      <c r="E108" s="22"/>
      <c r="F108" s="22"/>
      <c r="G108" s="21"/>
      <c r="H108" s="22"/>
      <c r="I108" s="22"/>
      <c r="J108" s="22"/>
      <c r="K108" s="26"/>
      <c r="L108" s="20"/>
      <c r="M108" s="31"/>
    </row>
    <row r="109" spans="1:13" x14ac:dyDescent="0.3">
      <c r="A109" s="20"/>
      <c r="B109" s="22"/>
      <c r="C109" s="22"/>
      <c r="D109" s="22"/>
      <c r="E109" s="22"/>
      <c r="F109" s="22"/>
      <c r="G109" s="21"/>
      <c r="H109" s="22"/>
      <c r="I109" s="22"/>
      <c r="J109" s="22"/>
      <c r="K109" s="26"/>
      <c r="L109" s="20"/>
      <c r="M109" s="31"/>
    </row>
    <row r="110" spans="1:13" x14ac:dyDescent="0.3">
      <c r="A110" s="20"/>
      <c r="B110" s="22"/>
      <c r="C110" s="22"/>
      <c r="D110" s="22"/>
      <c r="E110" s="22"/>
      <c r="F110" s="22"/>
      <c r="G110" s="21"/>
      <c r="H110" s="22"/>
      <c r="I110" s="22"/>
      <c r="J110" s="22"/>
      <c r="K110" s="26"/>
      <c r="L110" s="20"/>
      <c r="M110" s="31"/>
    </row>
    <row r="111" spans="1:13" x14ac:dyDescent="0.3">
      <c r="A111" s="20"/>
      <c r="B111" s="22"/>
      <c r="C111" s="22"/>
      <c r="D111" s="22"/>
      <c r="E111" s="22"/>
      <c r="F111" s="22"/>
      <c r="G111" s="21"/>
      <c r="H111" s="22"/>
      <c r="I111" s="22"/>
      <c r="J111" s="22"/>
      <c r="K111" s="26"/>
      <c r="L111" s="20"/>
      <c r="M111" s="31"/>
    </row>
    <row r="112" spans="1:13" x14ac:dyDescent="0.3">
      <c r="A112" s="20"/>
      <c r="B112" s="22"/>
      <c r="C112" s="22"/>
      <c r="D112" s="22"/>
      <c r="E112" s="22"/>
      <c r="F112" s="22"/>
      <c r="G112" s="21"/>
      <c r="H112" s="22"/>
      <c r="I112" s="22"/>
      <c r="J112" s="22"/>
      <c r="K112" s="26"/>
      <c r="L112" s="20"/>
      <c r="M112" s="31"/>
    </row>
    <row r="113" spans="1:13" x14ac:dyDescent="0.3">
      <c r="A113" s="20"/>
      <c r="B113" s="22"/>
      <c r="C113" s="22"/>
      <c r="D113" s="22"/>
      <c r="E113" s="22"/>
      <c r="F113" s="22"/>
      <c r="G113" s="21"/>
      <c r="H113" s="22"/>
      <c r="I113" s="22"/>
      <c r="J113" s="22"/>
      <c r="K113" s="26"/>
      <c r="L113" s="20"/>
      <c r="M113" s="31"/>
    </row>
    <row r="114" spans="1:13" x14ac:dyDescent="0.3">
      <c r="A114" s="20"/>
      <c r="B114" s="22"/>
      <c r="C114" s="22"/>
      <c r="D114" s="22"/>
      <c r="E114" s="22"/>
      <c r="F114" s="22"/>
      <c r="G114" s="21"/>
      <c r="H114" s="22"/>
      <c r="I114" s="22"/>
      <c r="J114" s="22"/>
      <c r="K114" s="26"/>
      <c r="L114" s="20"/>
      <c r="M114" s="31"/>
    </row>
    <row r="115" spans="1:13" x14ac:dyDescent="0.3">
      <c r="A115" s="20"/>
      <c r="B115" s="22"/>
      <c r="C115" s="22"/>
      <c r="D115" s="22"/>
      <c r="E115" s="22"/>
      <c r="F115" s="22"/>
      <c r="G115" s="21"/>
      <c r="H115" s="22"/>
      <c r="I115" s="22"/>
      <c r="J115" s="22"/>
      <c r="K115" s="26"/>
      <c r="L115" s="20"/>
      <c r="M115" s="31"/>
    </row>
    <row r="116" spans="1:13" x14ac:dyDescent="0.3">
      <c r="A116" s="20"/>
      <c r="B116" s="22"/>
      <c r="C116" s="22"/>
      <c r="D116" s="22"/>
      <c r="E116" s="22"/>
      <c r="F116" s="22"/>
      <c r="G116" s="21"/>
      <c r="H116" s="22"/>
      <c r="I116" s="22"/>
      <c r="J116" s="22"/>
      <c r="K116" s="26"/>
      <c r="L116" s="20"/>
      <c r="M116" s="31"/>
    </row>
    <row r="117" spans="1:13" x14ac:dyDescent="0.3">
      <c r="A117" s="20"/>
      <c r="B117" s="22"/>
      <c r="C117" s="22"/>
      <c r="D117" s="22"/>
      <c r="E117" s="22"/>
      <c r="F117" s="22"/>
      <c r="G117" s="21"/>
      <c r="H117" s="22"/>
      <c r="I117" s="22"/>
      <c r="J117" s="22"/>
      <c r="K117" s="26"/>
      <c r="L117" s="20"/>
      <c r="M117" s="31"/>
    </row>
    <row r="118" spans="1:13" x14ac:dyDescent="0.3">
      <c r="A118" s="20"/>
      <c r="B118" s="22"/>
      <c r="C118" s="22"/>
      <c r="D118" s="22"/>
      <c r="E118" s="22"/>
      <c r="F118" s="22"/>
      <c r="G118" s="21"/>
      <c r="H118" s="22"/>
      <c r="I118" s="22"/>
      <c r="J118" s="22"/>
      <c r="K118" s="26"/>
      <c r="L118" s="20"/>
      <c r="M118" s="31"/>
    </row>
    <row r="119" spans="1:13" x14ac:dyDescent="0.3">
      <c r="A119" s="20"/>
      <c r="B119" s="22"/>
      <c r="C119" s="22"/>
      <c r="D119" s="22"/>
      <c r="E119" s="22"/>
      <c r="F119" s="22"/>
      <c r="G119" s="21"/>
      <c r="H119" s="22"/>
      <c r="I119" s="22"/>
      <c r="J119" s="22"/>
      <c r="K119" s="26"/>
      <c r="L119" s="20"/>
      <c r="M119" s="31"/>
    </row>
    <row r="120" spans="1:13" x14ac:dyDescent="0.3">
      <c r="A120" s="20"/>
      <c r="B120" s="22"/>
      <c r="C120" s="22"/>
      <c r="D120" s="22"/>
      <c r="E120" s="22"/>
      <c r="F120" s="22"/>
      <c r="G120" s="21"/>
      <c r="H120" s="22"/>
      <c r="I120" s="22"/>
      <c r="J120" s="22"/>
      <c r="K120" s="26"/>
      <c r="L120" s="20"/>
      <c r="M120" s="31"/>
    </row>
    <row r="121" spans="1:13" x14ac:dyDescent="0.3">
      <c r="A121" s="20"/>
      <c r="B121" s="22"/>
      <c r="C121" s="22"/>
      <c r="D121" s="22"/>
      <c r="E121" s="22"/>
      <c r="F121" s="22"/>
      <c r="G121" s="21"/>
      <c r="H121" s="22"/>
      <c r="I121" s="22"/>
      <c r="J121" s="22"/>
      <c r="K121" s="26"/>
      <c r="L121" s="20"/>
      <c r="M121" s="31"/>
    </row>
    <row r="122" spans="1:13" x14ac:dyDescent="0.3">
      <c r="A122" s="20"/>
      <c r="B122" s="22"/>
      <c r="C122" s="22"/>
      <c r="D122" s="22"/>
      <c r="E122" s="22"/>
      <c r="F122" s="22"/>
      <c r="G122" s="21"/>
      <c r="H122" s="22"/>
      <c r="I122" s="22"/>
      <c r="J122" s="22"/>
      <c r="K122" s="26"/>
      <c r="L122" s="20"/>
      <c r="M122" s="31"/>
    </row>
    <row r="123" spans="1:13" x14ac:dyDescent="0.3">
      <c r="A123" s="20"/>
      <c r="B123" s="22"/>
      <c r="C123" s="22"/>
      <c r="D123" s="22"/>
      <c r="E123" s="22"/>
      <c r="F123" s="22"/>
      <c r="G123" s="21"/>
      <c r="H123" s="22"/>
      <c r="I123" s="22"/>
      <c r="J123" s="22"/>
      <c r="K123" s="26"/>
      <c r="L123" s="20"/>
      <c r="M123" s="31"/>
    </row>
    <row r="124" spans="1:13" x14ac:dyDescent="0.3">
      <c r="A124" s="20"/>
      <c r="B124" s="22"/>
      <c r="C124" s="22"/>
      <c r="D124" s="22"/>
      <c r="E124" s="22"/>
      <c r="F124" s="22"/>
      <c r="G124" s="21"/>
      <c r="H124" s="22"/>
      <c r="I124" s="22"/>
      <c r="J124" s="22"/>
      <c r="K124" s="26"/>
      <c r="L124" s="20"/>
      <c r="M124" s="31"/>
    </row>
    <row r="125" spans="1:13" x14ac:dyDescent="0.3">
      <c r="A125" s="20"/>
      <c r="B125" s="22"/>
      <c r="C125" s="22"/>
      <c r="D125" s="22"/>
      <c r="E125" s="22"/>
      <c r="F125" s="22"/>
      <c r="G125" s="21"/>
      <c r="H125" s="22"/>
      <c r="I125" s="22"/>
      <c r="J125" s="22"/>
      <c r="K125" s="26"/>
      <c r="L125" s="20"/>
      <c r="M125" s="31"/>
    </row>
    <row r="126" spans="1:13" x14ac:dyDescent="0.3">
      <c r="A126" s="20"/>
      <c r="B126" s="22"/>
      <c r="C126" s="22"/>
      <c r="D126" s="22"/>
      <c r="E126" s="22"/>
      <c r="F126" s="22"/>
      <c r="G126" s="21"/>
      <c r="H126" s="22"/>
      <c r="I126" s="22"/>
      <c r="J126" s="22"/>
      <c r="K126" s="26"/>
      <c r="L126" s="20"/>
      <c r="M126" s="31"/>
    </row>
    <row r="127" spans="1:13" x14ac:dyDescent="0.3">
      <c r="A127" s="20"/>
      <c r="B127" s="22"/>
      <c r="C127" s="22"/>
      <c r="D127" s="22"/>
      <c r="E127" s="22"/>
      <c r="F127" s="22"/>
      <c r="G127" s="21"/>
      <c r="H127" s="22"/>
      <c r="I127" s="22"/>
      <c r="J127" s="22"/>
      <c r="K127" s="26"/>
      <c r="L127" s="20"/>
      <c r="M127" s="31"/>
    </row>
    <row r="128" spans="1:13" x14ac:dyDescent="0.3">
      <c r="A128" s="20"/>
      <c r="B128" s="22"/>
      <c r="C128" s="22"/>
      <c r="D128" s="22"/>
      <c r="E128" s="22"/>
      <c r="F128" s="22"/>
      <c r="G128" s="21"/>
      <c r="H128" s="22"/>
      <c r="I128" s="22"/>
      <c r="J128" s="22"/>
      <c r="K128" s="26"/>
      <c r="L128" s="20"/>
      <c r="M128" s="31"/>
    </row>
    <row r="129" spans="1:13" x14ac:dyDescent="0.3">
      <c r="A129" s="20"/>
      <c r="B129" s="22"/>
      <c r="C129" s="22"/>
      <c r="D129" s="22"/>
      <c r="E129" s="22"/>
      <c r="F129" s="22"/>
      <c r="G129" s="21"/>
      <c r="H129" s="22"/>
      <c r="I129" s="22"/>
      <c r="J129" s="22"/>
      <c r="K129" s="26"/>
      <c r="L129" s="20"/>
      <c r="M129" s="31"/>
    </row>
    <row r="130" spans="1:13" x14ac:dyDescent="0.3">
      <c r="A130" s="20"/>
      <c r="B130" s="22"/>
      <c r="C130" s="22"/>
      <c r="D130" s="22"/>
      <c r="E130" s="22"/>
      <c r="F130" s="22"/>
      <c r="G130" s="21"/>
      <c r="H130" s="22"/>
      <c r="I130" s="22"/>
      <c r="J130" s="22"/>
      <c r="K130" s="26"/>
      <c r="L130" s="20"/>
      <c r="M130" s="31"/>
    </row>
    <row r="131" spans="1:13" x14ac:dyDescent="0.3">
      <c r="A131" s="20"/>
      <c r="B131" s="22"/>
      <c r="C131" s="22"/>
      <c r="D131" s="22"/>
      <c r="E131" s="22"/>
      <c r="F131" s="22"/>
      <c r="G131" s="21"/>
      <c r="H131" s="22"/>
      <c r="I131" s="22"/>
      <c r="J131" s="22"/>
      <c r="K131" s="26"/>
      <c r="L131" s="20"/>
      <c r="M131" s="31"/>
    </row>
    <row r="132" spans="1:13" x14ac:dyDescent="0.3">
      <c r="A132" s="20"/>
      <c r="B132" s="22"/>
      <c r="C132" s="22"/>
      <c r="D132" s="22"/>
      <c r="E132" s="22"/>
      <c r="F132" s="22"/>
      <c r="G132" s="21"/>
      <c r="H132" s="22"/>
      <c r="I132" s="22"/>
      <c r="J132" s="22"/>
      <c r="K132" s="26"/>
      <c r="L132" s="20"/>
      <c r="M132" s="31"/>
    </row>
    <row r="133" spans="1:13" x14ac:dyDescent="0.3">
      <c r="A133" s="20"/>
      <c r="B133" s="22"/>
      <c r="C133" s="22"/>
      <c r="D133" s="22"/>
      <c r="E133" s="22"/>
      <c r="F133" s="22"/>
      <c r="G133" s="21"/>
      <c r="H133" s="22"/>
      <c r="I133" s="22"/>
      <c r="J133" s="22"/>
      <c r="K133" s="26"/>
      <c r="L133" s="20"/>
      <c r="M133" s="31"/>
    </row>
    <row r="134" spans="1:13" x14ac:dyDescent="0.3">
      <c r="A134" s="20"/>
      <c r="B134" s="22"/>
      <c r="C134" s="22"/>
      <c r="D134" s="22"/>
      <c r="E134" s="22"/>
      <c r="F134" s="22"/>
      <c r="G134" s="21"/>
      <c r="H134" s="22"/>
      <c r="I134" s="22"/>
      <c r="J134" s="22"/>
      <c r="K134" s="26"/>
      <c r="L134" s="20"/>
      <c r="M134" s="31"/>
    </row>
    <row r="135" spans="1:13" x14ac:dyDescent="0.3">
      <c r="A135" s="20"/>
      <c r="B135" s="22"/>
      <c r="C135" s="22"/>
      <c r="D135" s="22"/>
      <c r="E135" s="22"/>
      <c r="F135" s="22"/>
      <c r="G135" s="21"/>
      <c r="H135" s="22"/>
      <c r="I135" s="22"/>
      <c r="J135" s="22"/>
      <c r="K135" s="26"/>
      <c r="L135" s="20"/>
      <c r="M135" s="31"/>
    </row>
    <row r="136" spans="1:13" x14ac:dyDescent="0.3">
      <c r="A136" s="20"/>
      <c r="B136" s="22"/>
      <c r="C136" s="22"/>
      <c r="D136" s="22"/>
      <c r="E136" s="22"/>
      <c r="F136" s="22"/>
      <c r="G136" s="21"/>
      <c r="H136" s="22"/>
      <c r="I136" s="22"/>
      <c r="J136" s="22"/>
      <c r="K136" s="26"/>
      <c r="L136" s="20"/>
      <c r="M136" s="31"/>
    </row>
    <row r="137" spans="1:13" x14ac:dyDescent="0.3">
      <c r="A137" s="20"/>
      <c r="B137" s="22"/>
      <c r="C137" s="22"/>
      <c r="D137" s="22"/>
      <c r="E137" s="22"/>
      <c r="F137" s="22"/>
      <c r="G137" s="21"/>
      <c r="H137" s="22"/>
      <c r="I137" s="22"/>
      <c r="J137" s="22"/>
      <c r="K137" s="26"/>
      <c r="L137" s="20"/>
      <c r="M137" s="31"/>
    </row>
    <row r="138" spans="1:13" x14ac:dyDescent="0.3">
      <c r="A138" s="20"/>
      <c r="B138" s="22"/>
      <c r="C138" s="22"/>
      <c r="D138" s="22"/>
      <c r="E138" s="22"/>
      <c r="F138" s="22"/>
      <c r="G138" s="21"/>
      <c r="H138" s="22"/>
      <c r="I138" s="22"/>
      <c r="J138" s="22"/>
      <c r="K138" s="26"/>
      <c r="L138" s="20"/>
      <c r="M138" s="31"/>
    </row>
    <row r="139" spans="1:13" x14ac:dyDescent="0.3">
      <c r="A139" s="20"/>
      <c r="B139" s="22"/>
      <c r="C139" s="22"/>
      <c r="D139" s="22"/>
      <c r="E139" s="22"/>
      <c r="F139" s="22"/>
      <c r="G139" s="21"/>
      <c r="H139" s="22"/>
      <c r="I139" s="22"/>
      <c r="J139" s="22"/>
      <c r="K139" s="26"/>
      <c r="L139" s="20"/>
      <c r="M139" s="31"/>
    </row>
    <row r="140" spans="1:13" x14ac:dyDescent="0.3">
      <c r="A140" s="20"/>
      <c r="B140" s="22"/>
      <c r="C140" s="22"/>
      <c r="D140" s="22"/>
      <c r="E140" s="22"/>
      <c r="F140" s="22"/>
      <c r="G140" s="21"/>
      <c r="H140" s="22"/>
      <c r="I140" s="22"/>
      <c r="J140" s="22"/>
      <c r="K140" s="26"/>
      <c r="L140" s="20"/>
      <c r="M140" s="31"/>
    </row>
    <row r="141" spans="1:13" x14ac:dyDescent="0.3">
      <c r="A141" s="20"/>
      <c r="B141" s="22"/>
      <c r="C141" s="22"/>
      <c r="D141" s="22"/>
      <c r="E141" s="22"/>
      <c r="F141" s="22"/>
      <c r="G141" s="21"/>
      <c r="H141" s="22"/>
      <c r="I141" s="22"/>
      <c r="J141" s="22"/>
      <c r="K141" s="26"/>
      <c r="L141" s="20"/>
      <c r="M141" s="31"/>
    </row>
    <row r="142" spans="1:13" x14ac:dyDescent="0.3">
      <c r="A142" s="20"/>
      <c r="B142" s="22"/>
      <c r="C142" s="22"/>
      <c r="D142" s="22"/>
      <c r="E142" s="22"/>
      <c r="F142" s="22"/>
      <c r="G142" s="21"/>
      <c r="H142" s="22"/>
      <c r="I142" s="22"/>
      <c r="J142" s="22"/>
      <c r="K142" s="26"/>
      <c r="L142" s="20"/>
      <c r="M142" s="31"/>
    </row>
    <row r="143" spans="1:13" x14ac:dyDescent="0.3">
      <c r="A143" s="20"/>
      <c r="B143" s="22"/>
      <c r="C143" s="22"/>
      <c r="D143" s="22"/>
      <c r="E143" s="22"/>
      <c r="F143" s="22"/>
      <c r="G143" s="21"/>
      <c r="H143" s="22"/>
      <c r="I143" s="22"/>
      <c r="J143" s="22"/>
      <c r="K143" s="26"/>
      <c r="L143" s="20"/>
      <c r="M143" s="31"/>
    </row>
    <row r="144" spans="1:13" x14ac:dyDescent="0.3">
      <c r="A144" s="20"/>
      <c r="B144" s="22"/>
      <c r="C144" s="22"/>
      <c r="D144" s="22"/>
      <c r="E144" s="22"/>
      <c r="F144" s="22"/>
      <c r="G144" s="21"/>
      <c r="H144" s="22"/>
      <c r="I144" s="22"/>
      <c r="J144" s="22"/>
      <c r="K144" s="26"/>
      <c r="L144" s="20"/>
      <c r="M144" s="31"/>
    </row>
    <row r="145" spans="1:13" x14ac:dyDescent="0.3">
      <c r="A145" s="20"/>
      <c r="B145" s="22"/>
      <c r="C145" s="22"/>
      <c r="D145" s="22"/>
      <c r="E145" s="22"/>
      <c r="F145" s="22"/>
      <c r="G145" s="21"/>
      <c r="H145" s="22"/>
      <c r="I145" s="22"/>
      <c r="J145" s="22"/>
      <c r="K145" s="26"/>
      <c r="L145" s="20"/>
      <c r="M145" s="31"/>
    </row>
    <row r="146" spans="1:13" x14ac:dyDescent="0.3">
      <c r="A146" s="20"/>
      <c r="B146" s="22"/>
      <c r="C146" s="22"/>
      <c r="D146" s="22"/>
      <c r="E146" s="22"/>
      <c r="F146" s="22"/>
      <c r="G146" s="21"/>
      <c r="H146" s="22"/>
      <c r="I146" s="22"/>
      <c r="J146" s="22"/>
      <c r="K146" s="26"/>
      <c r="L146" s="20"/>
      <c r="M146" s="31"/>
    </row>
    <row r="147" spans="1:13" x14ac:dyDescent="0.3">
      <c r="A147" s="20"/>
      <c r="B147" s="22"/>
      <c r="C147" s="22"/>
      <c r="D147" s="22"/>
      <c r="E147" s="22"/>
      <c r="F147" s="22"/>
      <c r="G147" s="21"/>
      <c r="H147" s="22"/>
      <c r="I147" s="22"/>
      <c r="J147" s="22"/>
      <c r="K147" s="26"/>
      <c r="L147" s="20"/>
      <c r="M147" s="31"/>
    </row>
    <row r="148" spans="1:13" x14ac:dyDescent="0.3">
      <c r="A148" s="20"/>
      <c r="B148" s="22"/>
      <c r="C148" s="22"/>
      <c r="D148" s="22"/>
      <c r="E148" s="22"/>
      <c r="F148" s="22"/>
      <c r="G148" s="21"/>
      <c r="H148" s="22"/>
      <c r="I148" s="22"/>
      <c r="J148" s="22"/>
      <c r="K148" s="26"/>
      <c r="L148" s="20"/>
      <c r="M148" s="31"/>
    </row>
    <row r="149" spans="1:13" x14ac:dyDescent="0.3">
      <c r="A149" s="20"/>
      <c r="B149" s="22"/>
      <c r="C149" s="22"/>
      <c r="D149" s="22"/>
      <c r="E149" s="22"/>
      <c r="F149" s="22"/>
      <c r="G149" s="21"/>
      <c r="H149" s="22"/>
      <c r="I149" s="22"/>
      <c r="J149" s="22"/>
      <c r="K149" s="26"/>
      <c r="L149" s="20"/>
      <c r="M149" s="31"/>
    </row>
    <row r="150" spans="1:13" x14ac:dyDescent="0.3">
      <c r="A150" s="20"/>
      <c r="B150" s="22"/>
      <c r="C150" s="22"/>
      <c r="D150" s="22"/>
      <c r="E150" s="22"/>
      <c r="F150" s="22"/>
      <c r="G150" s="21"/>
      <c r="H150" s="22"/>
      <c r="I150" s="22"/>
      <c r="J150" s="22"/>
      <c r="K150" s="26"/>
      <c r="L150" s="20"/>
      <c r="M150" s="31"/>
    </row>
    <row r="151" spans="1:13" x14ac:dyDescent="0.3">
      <c r="A151" s="20"/>
      <c r="B151" s="22"/>
      <c r="C151" s="22"/>
      <c r="D151" s="22"/>
      <c r="E151" s="22"/>
      <c r="F151" s="22"/>
      <c r="G151" s="21"/>
      <c r="H151" s="22"/>
      <c r="I151" s="22"/>
      <c r="J151" s="22"/>
      <c r="K151" s="26"/>
      <c r="L151" s="20"/>
      <c r="M151" s="31"/>
    </row>
    <row r="152" spans="1:13" x14ac:dyDescent="0.3">
      <c r="A152" s="20"/>
      <c r="B152" s="22"/>
      <c r="C152" s="22"/>
      <c r="D152" s="22"/>
      <c r="E152" s="22"/>
      <c r="F152" s="22"/>
      <c r="G152" s="21"/>
      <c r="H152" s="22"/>
      <c r="I152" s="22"/>
      <c r="J152" s="22"/>
      <c r="K152" s="26"/>
      <c r="L152" s="20"/>
      <c r="M152" s="31"/>
    </row>
    <row r="153" spans="1:13" x14ac:dyDescent="0.3">
      <c r="A153" s="20"/>
      <c r="B153" s="22"/>
      <c r="C153" s="22"/>
      <c r="D153" s="22"/>
      <c r="E153" s="22"/>
      <c r="F153" s="22"/>
      <c r="G153" s="21"/>
      <c r="H153" s="22"/>
      <c r="I153" s="22"/>
      <c r="J153" s="22"/>
      <c r="K153" s="26"/>
      <c r="L153" s="20"/>
      <c r="M153" s="31"/>
    </row>
    <row r="154" spans="1:13" x14ac:dyDescent="0.3">
      <c r="A154" s="20"/>
      <c r="B154" s="22"/>
      <c r="C154" s="22"/>
      <c r="D154" s="22"/>
      <c r="E154" s="22"/>
      <c r="F154" s="22"/>
      <c r="G154" s="21"/>
      <c r="H154" s="22"/>
      <c r="I154" s="22"/>
      <c r="J154" s="22"/>
      <c r="K154" s="26"/>
      <c r="L154" s="20"/>
      <c r="M154" s="31"/>
    </row>
    <row r="155" spans="1:13" x14ac:dyDescent="0.3">
      <c r="A155" s="20"/>
      <c r="B155" s="22"/>
      <c r="C155" s="22"/>
      <c r="D155" s="22"/>
      <c r="E155" s="22"/>
      <c r="F155" s="22"/>
      <c r="G155" s="21"/>
      <c r="H155" s="22"/>
      <c r="I155" s="22"/>
      <c r="J155" s="22"/>
      <c r="K155" s="26"/>
      <c r="L155" s="20"/>
      <c r="M155" s="31"/>
    </row>
    <row r="156" spans="1:13" x14ac:dyDescent="0.3">
      <c r="A156" s="20"/>
      <c r="B156" s="22"/>
      <c r="C156" s="22"/>
      <c r="D156" s="22"/>
      <c r="E156" s="22"/>
      <c r="F156" s="22"/>
      <c r="G156" s="21"/>
      <c r="H156" s="22"/>
      <c r="I156" s="22"/>
      <c r="J156" s="22"/>
      <c r="K156" s="26"/>
      <c r="L156" s="20"/>
      <c r="M156" s="31"/>
    </row>
    <row r="157" spans="1:13" x14ac:dyDescent="0.3">
      <c r="A157" s="20"/>
      <c r="B157" s="22"/>
      <c r="C157" s="22"/>
      <c r="D157" s="22"/>
      <c r="E157" s="22"/>
      <c r="F157" s="22"/>
      <c r="G157" s="21"/>
      <c r="H157" s="22"/>
      <c r="I157" s="22"/>
      <c r="J157" s="22"/>
      <c r="K157" s="26"/>
      <c r="L157" s="20"/>
      <c r="M157" s="31"/>
    </row>
    <row r="158" spans="1:13" x14ac:dyDescent="0.3">
      <c r="A158" s="20"/>
      <c r="B158" s="22"/>
      <c r="C158" s="22"/>
      <c r="D158" s="22"/>
      <c r="E158" s="22"/>
      <c r="F158" s="22"/>
      <c r="G158" s="21"/>
      <c r="H158" s="22"/>
      <c r="I158" s="22"/>
      <c r="J158" s="22"/>
      <c r="K158" s="26"/>
      <c r="L158" s="20"/>
      <c r="M158" s="31"/>
    </row>
    <row r="159" spans="1:13" x14ac:dyDescent="0.3">
      <c r="A159" s="20"/>
      <c r="B159" s="22"/>
      <c r="C159" s="22"/>
      <c r="D159" s="22"/>
      <c r="E159" s="22"/>
      <c r="F159" s="22"/>
      <c r="G159" s="21"/>
      <c r="H159" s="22"/>
      <c r="I159" s="22"/>
      <c r="J159" s="22"/>
      <c r="K159" s="26"/>
      <c r="L159" s="20"/>
      <c r="M159" s="31"/>
    </row>
    <row r="160" spans="1:13" x14ac:dyDescent="0.3">
      <c r="A160" s="20"/>
      <c r="B160" s="22"/>
      <c r="C160" s="22"/>
      <c r="D160" s="22"/>
      <c r="E160" s="22"/>
      <c r="F160" s="22"/>
      <c r="G160" s="21"/>
      <c r="H160" s="22"/>
      <c r="I160" s="22"/>
      <c r="J160" s="22"/>
      <c r="K160" s="26"/>
      <c r="L160" s="20"/>
      <c r="M160" s="31"/>
    </row>
    <row r="161" spans="1:13" x14ac:dyDescent="0.3">
      <c r="A161" s="20"/>
      <c r="B161" s="22"/>
      <c r="C161" s="22"/>
      <c r="D161" s="22"/>
      <c r="E161" s="22"/>
      <c r="F161" s="22"/>
      <c r="G161" s="21"/>
      <c r="H161" s="22"/>
      <c r="I161" s="22"/>
      <c r="J161" s="22"/>
      <c r="K161" s="26"/>
      <c r="L161" s="20"/>
      <c r="M161" s="31"/>
    </row>
    <row r="162" spans="1:13" x14ac:dyDescent="0.3">
      <c r="A162" s="20"/>
      <c r="B162" s="22"/>
      <c r="C162" s="22"/>
      <c r="D162" s="22"/>
      <c r="E162" s="22"/>
      <c r="F162" s="22"/>
      <c r="G162" s="21"/>
      <c r="H162" s="22"/>
      <c r="I162" s="22"/>
      <c r="J162" s="22"/>
      <c r="K162" s="26"/>
      <c r="L162" s="20"/>
      <c r="M162" s="31"/>
    </row>
    <row r="163" spans="1:13" x14ac:dyDescent="0.3">
      <c r="A163" s="20"/>
      <c r="B163" s="22"/>
      <c r="C163" s="22"/>
      <c r="D163" s="22"/>
      <c r="E163" s="22"/>
      <c r="F163" s="22"/>
      <c r="G163" s="21"/>
      <c r="H163" s="22"/>
      <c r="I163" s="22"/>
      <c r="J163" s="22"/>
      <c r="K163" s="26"/>
      <c r="L163" s="20"/>
      <c r="M163" s="31"/>
    </row>
    <row r="164" spans="1:13" x14ac:dyDescent="0.3">
      <c r="A164" s="20"/>
      <c r="B164" s="22"/>
      <c r="C164" s="22"/>
      <c r="D164" s="22"/>
      <c r="E164" s="22"/>
      <c r="F164" s="22"/>
      <c r="G164" s="21"/>
      <c r="H164" s="22"/>
      <c r="I164" s="22"/>
      <c r="J164" s="22"/>
      <c r="K164" s="26"/>
      <c r="L164" s="20"/>
      <c r="M164" s="31"/>
    </row>
    <row r="165" spans="1:13" x14ac:dyDescent="0.3">
      <c r="A165" s="20"/>
      <c r="B165" s="22"/>
      <c r="C165" s="22"/>
      <c r="D165" s="22"/>
      <c r="E165" s="22"/>
      <c r="F165" s="22"/>
      <c r="G165" s="21"/>
      <c r="H165" s="22"/>
      <c r="I165" s="22"/>
      <c r="J165" s="22"/>
      <c r="K165" s="26"/>
      <c r="L165" s="20"/>
      <c r="M165" s="31"/>
    </row>
    <row r="166" spans="1:13" x14ac:dyDescent="0.3">
      <c r="A166" s="20"/>
      <c r="B166" s="22"/>
      <c r="C166" s="22"/>
      <c r="D166" s="22"/>
      <c r="E166" s="22"/>
      <c r="F166" s="22"/>
      <c r="G166" s="21"/>
      <c r="H166" s="22"/>
      <c r="I166" s="22"/>
      <c r="J166" s="22"/>
      <c r="K166" s="26"/>
      <c r="L166" s="20"/>
      <c r="M166" s="31"/>
    </row>
    <row r="167" spans="1:13" x14ac:dyDescent="0.3">
      <c r="A167" s="20"/>
      <c r="B167" s="22"/>
      <c r="C167" s="22"/>
      <c r="D167" s="22"/>
      <c r="E167" s="22"/>
      <c r="F167" s="22"/>
      <c r="G167" s="21"/>
      <c r="H167" s="22"/>
      <c r="I167" s="22"/>
      <c r="J167" s="22"/>
      <c r="K167" s="26"/>
      <c r="L167" s="20"/>
      <c r="M167" s="31"/>
    </row>
    <row r="168" spans="1:13" x14ac:dyDescent="0.3">
      <c r="A168" s="20"/>
      <c r="B168" s="22"/>
      <c r="C168" s="22"/>
      <c r="D168" s="22"/>
      <c r="E168" s="22"/>
      <c r="F168" s="22"/>
      <c r="G168" s="21"/>
      <c r="H168" s="22"/>
      <c r="I168" s="22"/>
      <c r="J168" s="22"/>
      <c r="K168" s="26"/>
      <c r="L168" s="20"/>
      <c r="M168" s="31"/>
    </row>
    <row r="169" spans="1:13" x14ac:dyDescent="0.3">
      <c r="A169" s="20"/>
      <c r="B169" s="22"/>
      <c r="C169" s="22"/>
      <c r="D169" s="22"/>
      <c r="E169" s="22"/>
      <c r="F169" s="22"/>
      <c r="G169" s="21"/>
      <c r="H169" s="22"/>
      <c r="I169" s="22"/>
      <c r="J169" s="22"/>
      <c r="K169" s="26"/>
      <c r="L169" s="20"/>
      <c r="M169" s="31"/>
    </row>
    <row r="170" spans="1:13" x14ac:dyDescent="0.3">
      <c r="A170" s="20"/>
      <c r="B170" s="22"/>
      <c r="C170" s="22"/>
      <c r="D170" s="22"/>
      <c r="E170" s="22"/>
      <c r="F170" s="22"/>
      <c r="G170" s="21"/>
      <c r="H170" s="22"/>
      <c r="I170" s="22"/>
      <c r="J170" s="22"/>
      <c r="K170" s="26"/>
      <c r="L170" s="20"/>
      <c r="M170" s="31"/>
    </row>
    <row r="171" spans="1:13" x14ac:dyDescent="0.3">
      <c r="A171" s="20"/>
      <c r="B171" s="22"/>
      <c r="C171" s="22"/>
      <c r="D171" s="22"/>
      <c r="E171" s="22"/>
      <c r="F171" s="22"/>
      <c r="G171" s="21"/>
      <c r="H171" s="22"/>
      <c r="I171" s="22"/>
      <c r="J171" s="22"/>
      <c r="K171" s="26"/>
      <c r="L171" s="20"/>
      <c r="M171" s="31"/>
    </row>
    <row r="172" spans="1:13" x14ac:dyDescent="0.3">
      <c r="A172" s="20"/>
      <c r="B172" s="22"/>
      <c r="C172" s="22"/>
      <c r="D172" s="22"/>
      <c r="E172" s="22"/>
      <c r="F172" s="22"/>
      <c r="G172" s="21"/>
      <c r="H172" s="22"/>
      <c r="I172" s="22"/>
      <c r="J172" s="22"/>
      <c r="K172" s="26"/>
      <c r="L172" s="20"/>
      <c r="M172" s="31"/>
    </row>
    <row r="173" spans="1:13" x14ac:dyDescent="0.3">
      <c r="A173" s="20"/>
      <c r="B173" s="22"/>
      <c r="C173" s="22"/>
      <c r="D173" s="22"/>
      <c r="E173" s="22"/>
      <c r="F173" s="22"/>
      <c r="G173" s="21"/>
      <c r="H173" s="22"/>
      <c r="I173" s="22"/>
      <c r="J173" s="22"/>
      <c r="K173" s="26"/>
      <c r="L173" s="20"/>
      <c r="M173" s="31"/>
    </row>
    <row r="174" spans="1:13" x14ac:dyDescent="0.3">
      <c r="A174" s="20"/>
      <c r="B174" s="22"/>
      <c r="C174" s="22"/>
      <c r="D174" s="22"/>
      <c r="E174" s="22"/>
      <c r="F174" s="22"/>
      <c r="G174" s="21"/>
      <c r="H174" s="22"/>
      <c r="I174" s="22"/>
      <c r="J174" s="22"/>
      <c r="K174" s="26"/>
      <c r="L174" s="20"/>
      <c r="M174" s="31"/>
    </row>
    <row r="175" spans="1:13" x14ac:dyDescent="0.3">
      <c r="A175" s="20"/>
      <c r="B175" s="22"/>
      <c r="C175" s="22"/>
      <c r="D175" s="22"/>
      <c r="E175" s="22"/>
      <c r="F175" s="22"/>
      <c r="G175" s="21"/>
      <c r="H175" s="22"/>
      <c r="I175" s="22"/>
      <c r="J175" s="22"/>
      <c r="K175" s="26"/>
      <c r="L175" s="20"/>
      <c r="M175" s="31"/>
    </row>
    <row r="176" spans="1:13" x14ac:dyDescent="0.3">
      <c r="A176" s="20"/>
      <c r="B176" s="22"/>
      <c r="C176" s="22"/>
      <c r="D176" s="22"/>
      <c r="E176" s="22"/>
      <c r="F176" s="22"/>
      <c r="G176" s="21"/>
      <c r="H176" s="22"/>
      <c r="I176" s="22"/>
      <c r="J176" s="22"/>
      <c r="K176" s="26"/>
      <c r="L176" s="20"/>
      <c r="M176" s="31"/>
    </row>
    <row r="177" spans="1:13" x14ac:dyDescent="0.3">
      <c r="A177" s="20"/>
      <c r="B177" s="22"/>
      <c r="C177" s="22"/>
      <c r="D177" s="22"/>
      <c r="E177" s="22"/>
      <c r="F177" s="22"/>
      <c r="G177" s="21"/>
      <c r="H177" s="22"/>
      <c r="I177" s="22"/>
      <c r="J177" s="22"/>
      <c r="K177" s="26"/>
      <c r="L177" s="20"/>
      <c r="M177" s="31"/>
    </row>
    <row r="178" spans="1:13" x14ac:dyDescent="0.3">
      <c r="A178" s="20"/>
      <c r="B178" s="22"/>
      <c r="C178" s="3"/>
      <c r="D178" s="3"/>
      <c r="E178" s="22"/>
      <c r="F178" s="22"/>
      <c r="G178" s="3"/>
      <c r="H178" s="3"/>
      <c r="I178" s="3"/>
      <c r="J178" s="3"/>
      <c r="K178" s="26"/>
      <c r="L178" s="20"/>
      <c r="M178" s="31"/>
    </row>
    <row r="179" spans="1:13" x14ac:dyDescent="0.3">
      <c r="A179" s="20"/>
      <c r="B179" s="22"/>
      <c r="C179" s="3"/>
      <c r="D179" s="3"/>
      <c r="E179" s="22"/>
      <c r="F179" s="22"/>
      <c r="G179" s="3"/>
      <c r="H179" s="3"/>
      <c r="I179" s="3"/>
      <c r="J179" s="3"/>
      <c r="K179" s="26"/>
      <c r="L179" s="20"/>
      <c r="M179" s="31"/>
    </row>
    <row r="180" spans="1:13" x14ac:dyDescent="0.3">
      <c r="A180" s="20"/>
      <c r="B180" s="22"/>
      <c r="C180" s="3"/>
      <c r="D180" s="3"/>
      <c r="E180" s="22"/>
      <c r="F180" s="22"/>
      <c r="G180" s="3"/>
      <c r="H180" s="3"/>
      <c r="I180" s="3"/>
      <c r="J180" s="3"/>
      <c r="K180" s="26"/>
      <c r="L180" s="20"/>
      <c r="M180" s="31"/>
    </row>
    <row r="181" spans="1:13" x14ac:dyDescent="0.3">
      <c r="A181" s="20"/>
      <c r="B181" s="22"/>
      <c r="C181" s="3"/>
      <c r="D181" s="3"/>
      <c r="E181" s="22"/>
      <c r="F181" s="22"/>
      <c r="G181" s="3"/>
      <c r="H181" s="3"/>
      <c r="I181" s="3"/>
      <c r="J181" s="3"/>
      <c r="K181" s="26"/>
      <c r="L181" s="20"/>
      <c r="M181" s="31"/>
    </row>
    <row r="182" spans="1:13" x14ac:dyDescent="0.3">
      <c r="A182" s="20"/>
      <c r="B182" s="22"/>
      <c r="C182" s="3"/>
      <c r="D182" s="3"/>
      <c r="E182" s="22"/>
      <c r="F182" s="22"/>
      <c r="G182" s="3"/>
      <c r="H182" s="3"/>
      <c r="I182" s="3"/>
      <c r="J182" s="3"/>
      <c r="K182" s="26"/>
      <c r="L182" s="20"/>
      <c r="M182" s="31"/>
    </row>
    <row r="183" spans="1:13" x14ac:dyDescent="0.3">
      <c r="A183" s="20"/>
      <c r="B183" s="22"/>
      <c r="C183" s="3"/>
      <c r="D183" s="3"/>
      <c r="E183" s="22"/>
      <c r="F183" s="22"/>
      <c r="G183" s="3"/>
      <c r="H183" s="3"/>
      <c r="I183" s="3"/>
      <c r="J183" s="3"/>
      <c r="K183" s="26"/>
      <c r="L183" s="20"/>
      <c r="M183" s="31"/>
    </row>
    <row r="184" spans="1:13" x14ac:dyDescent="0.3">
      <c r="A184" s="20"/>
      <c r="B184" s="22"/>
      <c r="C184" s="3"/>
      <c r="D184" s="3"/>
      <c r="E184" s="22"/>
      <c r="F184" s="22"/>
      <c r="G184" s="3"/>
      <c r="H184" s="3"/>
      <c r="I184" s="3"/>
      <c r="J184" s="3"/>
      <c r="K184" s="26"/>
      <c r="L184" s="20"/>
      <c r="M184" s="31"/>
    </row>
    <row r="185" spans="1:13" x14ac:dyDescent="0.3">
      <c r="A185" s="20"/>
      <c r="B185" s="22"/>
      <c r="C185" s="3"/>
      <c r="D185" s="3"/>
      <c r="E185" s="22"/>
      <c r="F185" s="22"/>
      <c r="G185" s="3"/>
      <c r="H185" s="3"/>
      <c r="I185" s="3"/>
      <c r="J185" s="3"/>
      <c r="K185" s="26"/>
      <c r="L185" s="20"/>
      <c r="M185" s="31"/>
    </row>
    <row r="186" spans="1:13" x14ac:dyDescent="0.3">
      <c r="A186" s="20"/>
      <c r="B186" s="22"/>
      <c r="C186" s="3"/>
      <c r="D186" s="3"/>
      <c r="E186" s="22"/>
      <c r="F186" s="22"/>
      <c r="G186" s="3"/>
      <c r="H186" s="3"/>
      <c r="I186" s="3"/>
      <c r="J186" s="3"/>
      <c r="K186" s="26"/>
      <c r="L186" s="20"/>
      <c r="M186" s="31"/>
    </row>
    <row r="187" spans="1:13" x14ac:dyDescent="0.3">
      <c r="A187" s="20"/>
      <c r="B187" s="22"/>
      <c r="C187" s="3"/>
      <c r="D187" s="3"/>
      <c r="E187" s="22"/>
      <c r="F187" s="22"/>
      <c r="G187" s="3"/>
      <c r="H187" s="3"/>
      <c r="I187" s="3"/>
      <c r="J187" s="3"/>
      <c r="K187" s="26"/>
      <c r="L187" s="20"/>
      <c r="M187" s="31"/>
    </row>
    <row r="188" spans="1:13" x14ac:dyDescent="0.3">
      <c r="A188" s="20"/>
      <c r="B188" s="22"/>
      <c r="C188" s="3"/>
      <c r="D188" s="3"/>
      <c r="E188" s="22"/>
      <c r="F188" s="22"/>
      <c r="G188" s="3"/>
      <c r="H188" s="3"/>
      <c r="I188" s="3"/>
      <c r="J188" s="3"/>
      <c r="K188" s="26"/>
      <c r="L188" s="20"/>
      <c r="M188" s="31"/>
    </row>
    <row r="189" spans="1:13" x14ac:dyDescent="0.3">
      <c r="A189" s="20"/>
      <c r="B189" s="22"/>
      <c r="C189" s="3"/>
      <c r="D189" s="3"/>
      <c r="E189" s="22"/>
      <c r="F189" s="22"/>
      <c r="G189" s="3"/>
      <c r="H189" s="3"/>
      <c r="I189" s="3"/>
      <c r="J189" s="3"/>
      <c r="K189" s="26"/>
      <c r="L189" s="20"/>
      <c r="M189" s="31"/>
    </row>
    <row r="190" spans="1:13" x14ac:dyDescent="0.3">
      <c r="A190" s="20"/>
      <c r="B190" s="22"/>
      <c r="C190" s="3"/>
      <c r="D190" s="3"/>
      <c r="E190" s="22"/>
      <c r="F190" s="22"/>
      <c r="G190" s="3"/>
      <c r="H190" s="3"/>
      <c r="I190" s="3"/>
      <c r="J190" s="3"/>
      <c r="K190" s="26"/>
      <c r="L190" s="20"/>
      <c r="M190" s="31"/>
    </row>
    <row r="191" spans="1:13" x14ac:dyDescent="0.3">
      <c r="A191" s="20"/>
      <c r="B191" s="22"/>
      <c r="C191" s="3"/>
      <c r="D191" s="3"/>
      <c r="E191" s="22"/>
      <c r="F191" s="22"/>
      <c r="G191" s="3"/>
      <c r="H191" s="3"/>
      <c r="I191" s="3"/>
      <c r="J191" s="3"/>
      <c r="K191" s="26"/>
      <c r="L191" s="20"/>
      <c r="M191" s="31"/>
    </row>
    <row r="192" spans="1:13" x14ac:dyDescent="0.3">
      <c r="A192" s="20"/>
      <c r="B192" s="22"/>
      <c r="C192" s="3"/>
      <c r="D192" s="3"/>
      <c r="E192" s="22"/>
      <c r="F192" s="22"/>
      <c r="G192" s="3"/>
      <c r="H192" s="3"/>
      <c r="I192" s="3"/>
      <c r="J192" s="3"/>
      <c r="K192" s="26"/>
      <c r="L192" s="20"/>
      <c r="M192" s="31"/>
    </row>
    <row r="193" spans="1:13" x14ac:dyDescent="0.3">
      <c r="A193" s="20"/>
      <c r="B193" s="22"/>
      <c r="C193" s="3"/>
      <c r="D193" s="3"/>
      <c r="E193" s="22"/>
      <c r="F193" s="22"/>
      <c r="G193" s="3"/>
      <c r="H193" s="3"/>
      <c r="I193" s="3"/>
      <c r="J193" s="3"/>
      <c r="K193" s="26"/>
      <c r="L193" s="20"/>
      <c r="M193" s="31"/>
    </row>
    <row r="194" spans="1:13" x14ac:dyDescent="0.3">
      <c r="A194" s="20"/>
      <c r="B194" s="22"/>
      <c r="C194" s="3"/>
      <c r="D194" s="3"/>
      <c r="E194" s="22"/>
      <c r="F194" s="22"/>
      <c r="G194" s="3"/>
      <c r="H194" s="3"/>
      <c r="I194" s="3"/>
      <c r="J194" s="3"/>
      <c r="K194" s="26"/>
      <c r="L194" s="20"/>
      <c r="M194" s="31"/>
    </row>
    <row r="195" spans="1:13" x14ac:dyDescent="0.3">
      <c r="A195" s="20"/>
      <c r="B195" s="22"/>
      <c r="C195" s="3"/>
      <c r="D195" s="3"/>
      <c r="E195" s="22"/>
      <c r="F195" s="22"/>
      <c r="G195" s="3"/>
      <c r="H195" s="3"/>
      <c r="I195" s="3"/>
      <c r="J195" s="3"/>
      <c r="K195" s="26"/>
      <c r="L195" s="20"/>
      <c r="M195" s="31"/>
    </row>
    <row r="196" spans="1:13" x14ac:dyDescent="0.3">
      <c r="A196" s="20"/>
      <c r="B196" s="22"/>
      <c r="C196" s="3"/>
      <c r="D196" s="3"/>
      <c r="E196" s="22"/>
      <c r="F196" s="22"/>
      <c r="G196" s="3"/>
      <c r="H196" s="3"/>
      <c r="I196" s="3"/>
      <c r="J196" s="3"/>
      <c r="K196" s="26"/>
      <c r="L196" s="20"/>
      <c r="M196" s="31"/>
    </row>
    <row r="197" spans="1:13" x14ac:dyDescent="0.3">
      <c r="A197" s="20"/>
      <c r="B197" s="22"/>
      <c r="C197" s="3"/>
      <c r="D197" s="3"/>
      <c r="E197" s="22"/>
      <c r="F197" s="22"/>
      <c r="G197" s="3"/>
      <c r="H197" s="3"/>
      <c r="I197" s="3"/>
      <c r="J197" s="3"/>
      <c r="K197" s="26"/>
      <c r="L197" s="20"/>
      <c r="M197" s="31"/>
    </row>
    <row r="198" spans="1:13" x14ac:dyDescent="0.3">
      <c r="A198" s="20"/>
      <c r="B198" s="22"/>
      <c r="C198" s="3"/>
      <c r="D198" s="3"/>
      <c r="E198" s="22"/>
      <c r="F198" s="22"/>
      <c r="G198" s="3"/>
      <c r="H198" s="3"/>
      <c r="I198" s="3"/>
      <c r="J198" s="3"/>
      <c r="K198" s="26"/>
      <c r="L198" s="20"/>
      <c r="M198" s="31"/>
    </row>
    <row r="199" spans="1:13" x14ac:dyDescent="0.3">
      <c r="A199" s="20"/>
      <c r="B199" s="22"/>
      <c r="C199" s="3"/>
      <c r="D199" s="3"/>
      <c r="E199" s="22"/>
      <c r="F199" s="22"/>
      <c r="G199" s="3"/>
      <c r="H199" s="3"/>
      <c r="I199" s="3"/>
      <c r="J199" s="3"/>
      <c r="K199" s="26"/>
      <c r="L199" s="20"/>
      <c r="M199" s="31"/>
    </row>
    <row r="200" spans="1:13" x14ac:dyDescent="0.3">
      <c r="A200" s="20"/>
      <c r="B200" s="22"/>
      <c r="C200" s="3"/>
      <c r="D200" s="3"/>
      <c r="E200" s="22"/>
      <c r="F200" s="22"/>
      <c r="G200" s="3"/>
      <c r="H200" s="3"/>
      <c r="I200" s="3"/>
      <c r="J200" s="3"/>
      <c r="K200" s="26"/>
      <c r="L200" s="20"/>
      <c r="M200" s="31"/>
    </row>
    <row r="201" spans="1:13" x14ac:dyDescent="0.3">
      <c r="A201" s="20"/>
      <c r="B201" s="22"/>
      <c r="C201" s="3"/>
      <c r="D201" s="3"/>
      <c r="E201" s="22"/>
      <c r="F201" s="22"/>
      <c r="G201" s="3"/>
      <c r="H201" s="3"/>
      <c r="I201" s="3"/>
      <c r="J201" s="3"/>
      <c r="K201" s="26"/>
      <c r="L201" s="20"/>
      <c r="M201" s="31"/>
    </row>
    <row r="202" spans="1:13" x14ac:dyDescent="0.3">
      <c r="A202" s="20"/>
      <c r="B202" s="22"/>
      <c r="C202" s="3"/>
      <c r="D202" s="3"/>
      <c r="E202" s="22"/>
      <c r="F202" s="22"/>
      <c r="G202" s="3"/>
      <c r="H202" s="3"/>
      <c r="I202" s="3"/>
      <c r="J202" s="3"/>
      <c r="K202" s="26"/>
      <c r="L202" s="20"/>
      <c r="M202" s="31"/>
    </row>
    <row r="203" spans="1:13" x14ac:dyDescent="0.3">
      <c r="A203" s="20"/>
      <c r="B203" s="22"/>
      <c r="C203" s="3"/>
      <c r="D203" s="3"/>
      <c r="E203" s="22"/>
      <c r="F203" s="22"/>
      <c r="G203" s="3"/>
      <c r="H203" s="3"/>
      <c r="I203" s="3"/>
      <c r="J203" s="3"/>
      <c r="K203" s="26"/>
      <c r="L203" s="20"/>
      <c r="M203" s="31"/>
    </row>
    <row r="204" spans="1:13" x14ac:dyDescent="0.3">
      <c r="A204" s="20"/>
      <c r="B204" s="22"/>
      <c r="C204" s="3"/>
      <c r="D204" s="3"/>
      <c r="E204" s="22"/>
      <c r="F204" s="22"/>
      <c r="G204" s="3"/>
      <c r="H204" s="3"/>
      <c r="I204" s="3"/>
      <c r="J204" s="3"/>
      <c r="K204" s="26"/>
      <c r="L204" s="20"/>
      <c r="M204" s="31"/>
    </row>
    <row r="205" spans="1:13" x14ac:dyDescent="0.3">
      <c r="A205" s="20"/>
      <c r="B205" s="22"/>
      <c r="C205" s="3"/>
      <c r="D205" s="3"/>
      <c r="E205" s="22"/>
      <c r="F205" s="22"/>
      <c r="G205" s="3"/>
      <c r="H205" s="3"/>
      <c r="I205" s="3"/>
      <c r="J205" s="3"/>
      <c r="K205" s="26"/>
      <c r="L205" s="20"/>
      <c r="M205" s="31"/>
    </row>
    <row r="206" spans="1:13" x14ac:dyDescent="0.3">
      <c r="A206" s="20"/>
      <c r="B206" s="22"/>
      <c r="C206" s="3"/>
      <c r="D206" s="3"/>
      <c r="E206" s="22"/>
      <c r="F206" s="22"/>
      <c r="G206" s="3"/>
      <c r="H206" s="3"/>
      <c r="I206" s="3"/>
      <c r="J206" s="3"/>
      <c r="K206" s="26"/>
      <c r="L206" s="20"/>
      <c r="M206" s="31"/>
    </row>
    <row r="207" spans="1:13" x14ac:dyDescent="0.3">
      <c r="A207" s="20"/>
      <c r="B207" s="22"/>
      <c r="C207" s="3"/>
      <c r="D207" s="3"/>
      <c r="E207" s="22"/>
      <c r="F207" s="22"/>
      <c r="G207" s="3"/>
      <c r="H207" s="3"/>
      <c r="I207" s="3"/>
      <c r="J207" s="3"/>
      <c r="K207" s="26"/>
      <c r="L207" s="20"/>
      <c r="M207" s="31"/>
    </row>
    <row r="208" spans="1:13" x14ac:dyDescent="0.3">
      <c r="A208" s="20"/>
      <c r="B208" s="22"/>
      <c r="C208" s="3"/>
      <c r="D208" s="3"/>
      <c r="E208" s="22"/>
      <c r="F208" s="22"/>
      <c r="G208" s="3"/>
      <c r="H208" s="3"/>
      <c r="I208" s="3"/>
      <c r="J208" s="3"/>
      <c r="K208" s="26"/>
      <c r="L208" s="20"/>
      <c r="M208" s="31"/>
    </row>
    <row r="209" spans="1:13" x14ac:dyDescent="0.3">
      <c r="A209" s="20"/>
      <c r="B209" s="22"/>
      <c r="C209" s="3"/>
      <c r="D209" s="3"/>
      <c r="E209" s="22"/>
      <c r="F209" s="22"/>
      <c r="G209" s="3"/>
      <c r="H209" s="3"/>
      <c r="I209" s="3"/>
      <c r="J209" s="3"/>
      <c r="K209" s="26"/>
      <c r="L209" s="20"/>
      <c r="M209" s="31"/>
    </row>
    <row r="210" spans="1:13" x14ac:dyDescent="0.3">
      <c r="A210" s="20"/>
      <c r="B210" s="22"/>
      <c r="C210" s="3"/>
      <c r="D210" s="3"/>
      <c r="E210" s="22"/>
      <c r="F210" s="22"/>
      <c r="G210" s="3"/>
      <c r="H210" s="3"/>
      <c r="I210" s="3"/>
      <c r="J210" s="3"/>
      <c r="K210" s="26"/>
      <c r="L210" s="20"/>
      <c r="M210" s="31"/>
    </row>
    <row r="211" spans="1:13" x14ac:dyDescent="0.3">
      <c r="A211" s="20"/>
      <c r="B211" s="22"/>
      <c r="C211" s="3"/>
      <c r="D211" s="3"/>
      <c r="E211" s="22"/>
      <c r="F211" s="22"/>
      <c r="G211" s="3"/>
      <c r="H211" s="3"/>
      <c r="I211" s="3"/>
      <c r="J211" s="3"/>
      <c r="K211" s="26"/>
      <c r="L211" s="20"/>
      <c r="M211" s="31"/>
    </row>
    <row r="212" spans="1:13" x14ac:dyDescent="0.3">
      <c r="A212" s="20"/>
      <c r="B212" s="22"/>
      <c r="C212" s="3"/>
      <c r="D212" s="3"/>
      <c r="E212" s="22"/>
      <c r="F212" s="22"/>
      <c r="G212" s="3"/>
      <c r="H212" s="3"/>
      <c r="I212" s="3"/>
      <c r="J212" s="3"/>
      <c r="K212" s="26"/>
      <c r="L212" s="20"/>
      <c r="M212" s="31"/>
    </row>
    <row r="213" spans="1:13" x14ac:dyDescent="0.3">
      <c r="A213" s="20"/>
      <c r="B213" s="22"/>
      <c r="C213" s="3"/>
      <c r="D213" s="3"/>
      <c r="E213" s="22"/>
      <c r="F213" s="22"/>
      <c r="G213" s="3"/>
      <c r="H213" s="3"/>
      <c r="I213" s="3"/>
      <c r="J213" s="3"/>
      <c r="K213" s="26"/>
      <c r="L213" s="20"/>
      <c r="M213" s="31"/>
    </row>
    <row r="214" spans="1:13" x14ac:dyDescent="0.3">
      <c r="A214" s="20"/>
      <c r="B214" s="22"/>
      <c r="C214" s="3"/>
      <c r="D214" s="3"/>
      <c r="E214" s="22"/>
      <c r="F214" s="22"/>
      <c r="G214" s="3"/>
      <c r="H214" s="3"/>
      <c r="I214" s="3"/>
      <c r="J214" s="3"/>
      <c r="K214" s="26"/>
      <c r="L214" s="20"/>
      <c r="M214" s="31"/>
    </row>
    <row r="215" spans="1:13" x14ac:dyDescent="0.3">
      <c r="A215" s="20"/>
      <c r="B215" s="22"/>
      <c r="C215" s="3"/>
      <c r="D215" s="3"/>
      <c r="E215" s="22"/>
      <c r="F215" s="22"/>
      <c r="G215" s="3"/>
      <c r="H215" s="3"/>
      <c r="I215" s="3"/>
      <c r="J215" s="3"/>
      <c r="K215" s="26"/>
      <c r="L215" s="20"/>
      <c r="M215" s="31"/>
    </row>
    <row r="216" spans="1:13" x14ac:dyDescent="0.3">
      <c r="A216" s="20"/>
      <c r="B216" s="22"/>
      <c r="C216" s="3"/>
      <c r="D216" s="3"/>
      <c r="E216" s="22"/>
      <c r="F216" s="22"/>
      <c r="G216" s="3"/>
      <c r="H216" s="3"/>
      <c r="I216" s="3"/>
      <c r="J216" s="3"/>
      <c r="K216" s="26"/>
      <c r="L216" s="20"/>
      <c r="M216" s="31"/>
    </row>
    <row r="217" spans="1:13" x14ac:dyDescent="0.3">
      <c r="A217" s="20"/>
      <c r="B217" s="22"/>
      <c r="C217" s="3"/>
      <c r="D217" s="3"/>
      <c r="E217" s="22"/>
      <c r="F217" s="22"/>
      <c r="G217" s="3"/>
      <c r="H217" s="3"/>
      <c r="I217" s="3"/>
      <c r="J217" s="3"/>
      <c r="K217" s="26"/>
      <c r="L217" s="20"/>
      <c r="M217" s="31"/>
    </row>
    <row r="218" spans="1:13" x14ac:dyDescent="0.3">
      <c r="A218" s="20"/>
      <c r="B218" s="22"/>
      <c r="C218" s="3"/>
      <c r="D218" s="3"/>
      <c r="E218" s="22"/>
      <c r="F218" s="22"/>
      <c r="G218" s="3"/>
      <c r="H218" s="3"/>
      <c r="I218" s="3"/>
      <c r="J218" s="3"/>
      <c r="K218" s="26"/>
      <c r="L218" s="20"/>
      <c r="M218" s="31"/>
    </row>
    <row r="219" spans="1:13" x14ac:dyDescent="0.3">
      <c r="A219" s="20"/>
      <c r="B219" s="22"/>
      <c r="C219" s="3"/>
      <c r="D219" s="3"/>
      <c r="E219" s="22"/>
      <c r="F219" s="22"/>
      <c r="G219" s="3"/>
      <c r="H219" s="3"/>
      <c r="I219" s="3"/>
      <c r="J219" s="3"/>
      <c r="K219" s="26"/>
      <c r="L219" s="20"/>
      <c r="M219" s="31"/>
    </row>
    <row r="220" spans="1:13" x14ac:dyDescent="0.3">
      <c r="A220" s="20"/>
      <c r="B220" s="22"/>
      <c r="C220" s="3"/>
      <c r="D220" s="3"/>
      <c r="E220" s="22"/>
      <c r="F220" s="22"/>
      <c r="G220" s="3"/>
      <c r="H220" s="3"/>
      <c r="I220" s="3"/>
      <c r="J220" s="3"/>
      <c r="K220" s="26"/>
      <c r="L220" s="20"/>
      <c r="M220" s="31"/>
    </row>
    <row r="221" spans="1:13" x14ac:dyDescent="0.3">
      <c r="A221" s="20"/>
      <c r="B221" s="22"/>
      <c r="C221" s="3"/>
      <c r="D221" s="3"/>
      <c r="E221" s="22"/>
      <c r="F221" s="22"/>
      <c r="G221" s="3"/>
      <c r="H221" s="3"/>
      <c r="I221" s="3"/>
      <c r="J221" s="3"/>
      <c r="K221" s="26"/>
      <c r="L221" s="20"/>
      <c r="M221" s="31"/>
    </row>
    <row r="222" spans="1:13" x14ac:dyDescent="0.3">
      <c r="A222" s="20"/>
      <c r="B222" s="22"/>
      <c r="C222" s="3"/>
      <c r="D222" s="3"/>
      <c r="E222" s="22"/>
      <c r="F222" s="22"/>
      <c r="G222" s="3"/>
      <c r="H222" s="3"/>
      <c r="I222" s="3"/>
      <c r="J222" s="3"/>
      <c r="K222" s="26"/>
      <c r="L222" s="20"/>
      <c r="M222" s="31"/>
    </row>
    <row r="223" spans="1:13" x14ac:dyDescent="0.3">
      <c r="A223" s="20"/>
      <c r="B223" s="22"/>
      <c r="C223" s="3"/>
      <c r="D223" s="3"/>
      <c r="E223" s="22"/>
      <c r="F223" s="22"/>
      <c r="G223" s="3"/>
      <c r="H223" s="3"/>
      <c r="I223" s="3"/>
      <c r="J223" s="3"/>
      <c r="K223" s="26"/>
      <c r="L223" s="20"/>
      <c r="M223" s="31"/>
    </row>
    <row r="224" spans="1:13" x14ac:dyDescent="0.3">
      <c r="A224" s="20"/>
      <c r="B224" s="22"/>
      <c r="C224" s="3"/>
      <c r="D224" s="3"/>
      <c r="E224" s="22"/>
      <c r="F224" s="22"/>
      <c r="G224" s="3"/>
      <c r="H224" s="3"/>
      <c r="I224" s="3"/>
      <c r="J224" s="3"/>
      <c r="K224" s="26"/>
      <c r="L224" s="20"/>
      <c r="M224" s="31"/>
    </row>
    <row r="225" spans="1:13" x14ac:dyDescent="0.3">
      <c r="A225" s="20"/>
      <c r="B225" s="22"/>
      <c r="C225" s="3"/>
      <c r="D225" s="3"/>
      <c r="E225" s="22"/>
      <c r="F225" s="22"/>
      <c r="G225" s="3"/>
      <c r="H225" s="3"/>
      <c r="I225" s="3"/>
      <c r="J225" s="3"/>
      <c r="K225" s="26"/>
      <c r="L225" s="20"/>
      <c r="M225" s="31"/>
    </row>
    <row r="226" spans="1:13" x14ac:dyDescent="0.3">
      <c r="A226" s="20"/>
      <c r="B226" s="22"/>
      <c r="C226" s="3"/>
      <c r="D226" s="3"/>
      <c r="E226" s="22"/>
      <c r="F226" s="22"/>
      <c r="G226" s="3"/>
      <c r="H226" s="3"/>
      <c r="I226" s="3"/>
      <c r="J226" s="3"/>
      <c r="K226" s="26"/>
      <c r="L226" s="20"/>
      <c r="M226" s="31"/>
    </row>
    <row r="227" spans="1:13" x14ac:dyDescent="0.3">
      <c r="A227" s="20"/>
      <c r="B227" s="22"/>
      <c r="C227" s="3"/>
      <c r="D227" s="3"/>
      <c r="E227" s="22"/>
      <c r="F227" s="22"/>
      <c r="G227" s="3"/>
      <c r="H227" s="3"/>
      <c r="I227" s="3"/>
      <c r="J227" s="3"/>
      <c r="K227" s="26"/>
      <c r="L227" s="20"/>
      <c r="M227" s="31"/>
    </row>
    <row r="228" spans="1:13" x14ac:dyDescent="0.3">
      <c r="A228" s="20"/>
      <c r="B228" s="22"/>
      <c r="C228" s="3"/>
      <c r="D228" s="3"/>
      <c r="E228" s="22"/>
      <c r="F228" s="22"/>
      <c r="G228" s="3"/>
      <c r="H228" s="3"/>
      <c r="I228" s="3"/>
      <c r="J228" s="3"/>
      <c r="K228" s="26"/>
      <c r="L228" s="20"/>
      <c r="M228" s="31"/>
    </row>
    <row r="229" spans="1:13" x14ac:dyDescent="0.3">
      <c r="A229" s="20"/>
      <c r="B229" s="22"/>
      <c r="C229" s="3"/>
      <c r="D229" s="3"/>
      <c r="E229" s="22"/>
      <c r="F229" s="22"/>
      <c r="G229" s="3"/>
      <c r="H229" s="3"/>
      <c r="I229" s="3"/>
      <c r="J229" s="3"/>
      <c r="K229" s="26"/>
      <c r="L229" s="20"/>
      <c r="M229" s="31"/>
    </row>
    <row r="230" spans="1:13" x14ac:dyDescent="0.3">
      <c r="A230" s="20"/>
      <c r="B230" s="22"/>
      <c r="C230" s="3"/>
      <c r="D230" s="3"/>
      <c r="E230" s="22"/>
      <c r="F230" s="22"/>
      <c r="G230" s="3"/>
      <c r="H230" s="3"/>
      <c r="I230" s="3"/>
      <c r="J230" s="3"/>
      <c r="K230" s="26"/>
      <c r="L230" s="20"/>
      <c r="M230" s="31"/>
    </row>
    <row r="231" spans="1:13" x14ac:dyDescent="0.3">
      <c r="A231" s="20"/>
      <c r="B231" s="22"/>
      <c r="C231" s="3"/>
      <c r="D231" s="3"/>
      <c r="E231" s="22"/>
      <c r="F231" s="22"/>
      <c r="G231" s="3"/>
      <c r="H231" s="3"/>
      <c r="I231" s="3"/>
      <c r="J231" s="3"/>
      <c r="K231" s="26"/>
      <c r="L231" s="20"/>
      <c r="M231" s="31"/>
    </row>
    <row r="232" spans="1:13" x14ac:dyDescent="0.3">
      <c r="A232" s="20"/>
      <c r="B232" s="22"/>
      <c r="C232" s="3"/>
      <c r="D232" s="3"/>
      <c r="E232" s="22"/>
      <c r="F232" s="22"/>
      <c r="G232" s="3"/>
      <c r="H232" s="3"/>
      <c r="I232" s="3"/>
      <c r="J232" s="3"/>
      <c r="K232" s="26"/>
      <c r="L232" s="20"/>
      <c r="M232" s="31"/>
    </row>
    <row r="233" spans="1:13" x14ac:dyDescent="0.3">
      <c r="A233" s="20"/>
      <c r="B233" s="22"/>
      <c r="C233" s="3"/>
      <c r="D233" s="3"/>
      <c r="E233" s="22"/>
      <c r="F233" s="22"/>
      <c r="G233" s="3"/>
      <c r="H233" s="3"/>
      <c r="I233" s="3"/>
      <c r="J233" s="3"/>
      <c r="K233" s="26"/>
      <c r="L233" s="20"/>
      <c r="M233" s="31"/>
    </row>
    <row r="234" spans="1:13" x14ac:dyDescent="0.3">
      <c r="A234" s="20"/>
      <c r="B234" s="22"/>
      <c r="C234" s="3"/>
      <c r="D234" s="3"/>
      <c r="E234" s="22"/>
      <c r="F234" s="22"/>
      <c r="G234" s="3"/>
      <c r="H234" s="3"/>
      <c r="I234" s="3"/>
      <c r="J234" s="3"/>
      <c r="K234" s="26"/>
      <c r="L234" s="20"/>
      <c r="M234" s="31"/>
    </row>
    <row r="235" spans="1:13" x14ac:dyDescent="0.3">
      <c r="A235" s="20"/>
      <c r="B235" s="22"/>
      <c r="C235" s="3"/>
      <c r="D235" s="3"/>
      <c r="E235" s="22"/>
      <c r="F235" s="22"/>
      <c r="G235" s="3"/>
      <c r="H235" s="3"/>
      <c r="I235" s="3"/>
      <c r="J235" s="3"/>
      <c r="K235" s="26"/>
      <c r="L235" s="20"/>
      <c r="M235" s="31"/>
    </row>
    <row r="236" spans="1:13" x14ac:dyDescent="0.3">
      <c r="A236" s="20"/>
      <c r="B236" s="22"/>
      <c r="C236" s="3"/>
      <c r="D236" s="3"/>
      <c r="E236" s="22"/>
      <c r="F236" s="22"/>
      <c r="G236" s="3"/>
      <c r="H236" s="3"/>
      <c r="I236" s="3"/>
      <c r="J236" s="3"/>
      <c r="K236" s="26"/>
      <c r="L236" s="20"/>
      <c r="M236" s="31"/>
    </row>
    <row r="237" spans="1:13" x14ac:dyDescent="0.3">
      <c r="A237" s="20"/>
      <c r="B237" s="22"/>
      <c r="C237" s="3"/>
      <c r="D237" s="3"/>
      <c r="E237" s="22"/>
      <c r="F237" s="22"/>
      <c r="G237" s="3"/>
      <c r="H237" s="3"/>
      <c r="I237" s="3"/>
      <c r="J237" s="3"/>
      <c r="K237" s="26"/>
      <c r="L237" s="20"/>
      <c r="M237" s="31"/>
    </row>
    <row r="238" spans="1:13" x14ac:dyDescent="0.3">
      <c r="A238" s="20"/>
      <c r="B238" s="22"/>
      <c r="C238" s="3"/>
      <c r="D238" s="3"/>
      <c r="E238" s="22"/>
      <c r="F238" s="22"/>
      <c r="G238" s="3"/>
      <c r="H238" s="3"/>
      <c r="I238" s="3"/>
      <c r="J238" s="3"/>
      <c r="K238" s="26"/>
      <c r="L238" s="20"/>
      <c r="M238" s="31"/>
    </row>
    <row r="239" spans="1:13" x14ac:dyDescent="0.3">
      <c r="A239" s="20"/>
      <c r="B239" s="22"/>
      <c r="C239" s="3"/>
      <c r="D239" s="3"/>
      <c r="E239" s="22"/>
      <c r="F239" s="22"/>
      <c r="G239" s="3"/>
      <c r="H239" s="3"/>
      <c r="I239" s="3"/>
      <c r="J239" s="3"/>
      <c r="K239" s="26"/>
      <c r="L239" s="20"/>
      <c r="M239" s="31"/>
    </row>
    <row r="240" spans="1:13" x14ac:dyDescent="0.3">
      <c r="A240" s="20"/>
      <c r="B240" s="22"/>
      <c r="C240" s="3"/>
      <c r="D240" s="3"/>
      <c r="E240" s="22"/>
      <c r="F240" s="22"/>
      <c r="G240" s="3"/>
      <c r="H240" s="3"/>
      <c r="I240" s="3"/>
      <c r="J240" s="3"/>
      <c r="K240" s="26"/>
      <c r="L240" s="20"/>
      <c r="M240" s="31"/>
    </row>
    <row r="241" spans="1:13" x14ac:dyDescent="0.3">
      <c r="A241" s="20"/>
      <c r="B241" s="22"/>
      <c r="C241" s="3"/>
      <c r="D241" s="3"/>
      <c r="E241" s="22"/>
      <c r="F241" s="22"/>
      <c r="G241" s="3"/>
      <c r="H241" s="3"/>
      <c r="I241" s="3"/>
      <c r="J241" s="3"/>
      <c r="K241" s="26"/>
      <c r="L241" s="20"/>
      <c r="M241" s="31"/>
    </row>
    <row r="242" spans="1:13" x14ac:dyDescent="0.3">
      <c r="A242" s="20"/>
      <c r="B242" s="22"/>
      <c r="C242" s="3"/>
      <c r="D242" s="3"/>
      <c r="E242" s="22"/>
      <c r="F242" s="22"/>
      <c r="G242" s="3"/>
      <c r="H242" s="3"/>
      <c r="I242" s="3"/>
      <c r="J242" s="3"/>
      <c r="K242" s="26"/>
      <c r="L242" s="20"/>
      <c r="M242" s="31"/>
    </row>
    <row r="243" spans="1:13" x14ac:dyDescent="0.3">
      <c r="A243" s="20"/>
      <c r="B243" s="22"/>
      <c r="C243" s="3"/>
      <c r="D243" s="3"/>
      <c r="E243" s="22"/>
      <c r="F243" s="22"/>
      <c r="G243" s="3"/>
      <c r="H243" s="3"/>
      <c r="I243" s="3"/>
      <c r="J243" s="3"/>
      <c r="K243" s="26"/>
      <c r="L243" s="20"/>
      <c r="M243" s="31"/>
    </row>
    <row r="244" spans="1:13" x14ac:dyDescent="0.3">
      <c r="A244" s="20"/>
      <c r="B244" s="22"/>
      <c r="C244" s="3"/>
      <c r="D244" s="3"/>
      <c r="E244" s="22"/>
      <c r="F244" s="22"/>
      <c r="G244" s="3"/>
      <c r="H244" s="3"/>
      <c r="I244" s="3"/>
      <c r="J244" s="3"/>
      <c r="K244" s="26"/>
      <c r="L244" s="20"/>
      <c r="M244" s="31"/>
    </row>
    <row r="245" spans="1:13" x14ac:dyDescent="0.3">
      <c r="A245" s="20"/>
      <c r="B245" s="22"/>
      <c r="C245" s="3"/>
      <c r="D245" s="3"/>
      <c r="E245" s="22"/>
      <c r="F245" s="22"/>
      <c r="G245" s="3"/>
      <c r="H245" s="3"/>
      <c r="I245" s="3"/>
      <c r="J245" s="3"/>
      <c r="K245" s="26"/>
      <c r="L245" s="20"/>
      <c r="M245" s="31"/>
    </row>
    <row r="246" spans="1:13" x14ac:dyDescent="0.3">
      <c r="A246" s="20"/>
      <c r="B246" s="22"/>
      <c r="C246" s="3"/>
      <c r="D246" s="3"/>
      <c r="E246" s="22"/>
      <c r="F246" s="22"/>
      <c r="G246" s="3"/>
      <c r="H246" s="3"/>
      <c r="I246" s="3"/>
      <c r="J246" s="3"/>
      <c r="K246" s="26"/>
      <c r="L246" s="20"/>
      <c r="M246" s="31"/>
    </row>
    <row r="247" spans="1:13" x14ac:dyDescent="0.3">
      <c r="A247" s="20"/>
      <c r="B247" s="22"/>
      <c r="C247" s="3"/>
      <c r="D247" s="3"/>
      <c r="E247" s="22"/>
      <c r="F247" s="22"/>
      <c r="G247" s="3"/>
      <c r="H247" s="3"/>
      <c r="I247" s="3"/>
      <c r="J247" s="3"/>
      <c r="K247" s="26"/>
      <c r="L247" s="20"/>
      <c r="M247" s="31"/>
    </row>
    <row r="248" spans="1:13" x14ac:dyDescent="0.3">
      <c r="A248" s="20"/>
      <c r="B248" s="22"/>
      <c r="C248" s="3"/>
      <c r="D248" s="3"/>
      <c r="E248" s="22"/>
      <c r="F248" s="22"/>
      <c r="G248" s="3"/>
      <c r="H248" s="3"/>
      <c r="I248" s="3"/>
      <c r="J248" s="3"/>
      <c r="K248" s="26"/>
      <c r="L248" s="20"/>
      <c r="M248" s="31"/>
    </row>
    <row r="249" spans="1:13" x14ac:dyDescent="0.3">
      <c r="A249" s="20"/>
      <c r="B249" s="22"/>
      <c r="C249" s="3"/>
      <c r="D249" s="3"/>
      <c r="E249" s="22"/>
      <c r="F249" s="22"/>
      <c r="G249" s="3"/>
      <c r="H249" s="3"/>
      <c r="I249" s="3"/>
      <c r="J249" s="3"/>
      <c r="K249" s="26"/>
      <c r="L249" s="20"/>
      <c r="M249" s="31"/>
    </row>
    <row r="250" spans="1:13" x14ac:dyDescent="0.3">
      <c r="A250" s="20"/>
      <c r="B250" s="22"/>
      <c r="C250" s="3"/>
      <c r="D250" s="3"/>
      <c r="E250" s="22"/>
      <c r="F250" s="22"/>
      <c r="G250" s="3"/>
      <c r="H250" s="3"/>
      <c r="I250" s="3"/>
      <c r="J250" s="3"/>
      <c r="K250" s="26"/>
      <c r="L250" s="20"/>
      <c r="M250" s="31"/>
    </row>
    <row r="251" spans="1:13" x14ac:dyDescent="0.3">
      <c r="A251" s="20"/>
      <c r="B251" s="22"/>
      <c r="C251" s="3"/>
      <c r="D251" s="3"/>
      <c r="E251" s="22"/>
      <c r="F251" s="22"/>
      <c r="G251" s="3"/>
      <c r="H251" s="3"/>
      <c r="I251" s="3"/>
      <c r="J251" s="3"/>
      <c r="K251" s="26"/>
      <c r="L251" s="20"/>
      <c r="M251" s="31"/>
    </row>
    <row r="252" spans="1:13" x14ac:dyDescent="0.3">
      <c r="A252" s="20"/>
      <c r="B252" s="22"/>
      <c r="C252" s="3"/>
      <c r="D252" s="3"/>
      <c r="E252" s="22"/>
      <c r="F252" s="22"/>
      <c r="G252" s="3"/>
      <c r="H252" s="3"/>
      <c r="I252" s="3"/>
      <c r="J252" s="3"/>
      <c r="K252" s="26"/>
      <c r="L252" s="20"/>
      <c r="M252" s="31"/>
    </row>
    <row r="253" spans="1:13" x14ac:dyDescent="0.3">
      <c r="A253" s="20"/>
      <c r="B253" s="22"/>
      <c r="C253" s="3"/>
      <c r="D253" s="3"/>
      <c r="E253" s="22"/>
      <c r="F253" s="22"/>
      <c r="G253" s="3"/>
      <c r="H253" s="3"/>
      <c r="I253" s="3"/>
      <c r="J253" s="3"/>
      <c r="K253" s="26"/>
      <c r="L253" s="20"/>
      <c r="M253" s="31"/>
    </row>
    <row r="254" spans="1:13" x14ac:dyDescent="0.3">
      <c r="A254" s="20"/>
      <c r="B254" s="22"/>
      <c r="C254" s="3"/>
      <c r="D254" s="3"/>
      <c r="E254" s="22"/>
      <c r="F254" s="22"/>
      <c r="G254" s="3"/>
      <c r="H254" s="3"/>
      <c r="I254" s="3"/>
      <c r="J254" s="3"/>
      <c r="K254" s="26"/>
      <c r="L254" s="20"/>
      <c r="M254" s="31"/>
    </row>
    <row r="255" spans="1:13" x14ac:dyDescent="0.3">
      <c r="A255" s="20"/>
      <c r="B255" s="22"/>
      <c r="C255" s="3"/>
      <c r="D255" s="3"/>
      <c r="E255" s="22"/>
      <c r="F255" s="22"/>
      <c r="G255" s="3"/>
      <c r="H255" s="3"/>
      <c r="I255" s="3"/>
      <c r="J255" s="3"/>
      <c r="K255" s="26"/>
      <c r="L255" s="20"/>
      <c r="M255" s="31"/>
    </row>
    <row r="256" spans="1:13" x14ac:dyDescent="0.3">
      <c r="A256" s="20"/>
      <c r="B256" s="22"/>
      <c r="C256" s="3"/>
      <c r="D256" s="3"/>
      <c r="E256" s="22"/>
      <c r="F256" s="22"/>
      <c r="G256" s="3"/>
      <c r="H256" s="3"/>
      <c r="I256" s="3"/>
      <c r="J256" s="3"/>
      <c r="K256" s="26"/>
      <c r="L256" s="20"/>
      <c r="M256" s="31"/>
    </row>
    <row r="257" spans="1:13" x14ac:dyDescent="0.3">
      <c r="A257" s="20"/>
      <c r="B257" s="22"/>
      <c r="C257" s="3"/>
      <c r="D257" s="3"/>
      <c r="E257" s="22"/>
      <c r="F257" s="22"/>
      <c r="G257" s="3"/>
      <c r="H257" s="3"/>
      <c r="I257" s="3"/>
      <c r="J257" s="3"/>
      <c r="K257" s="26"/>
      <c r="L257" s="20"/>
      <c r="M257" s="31"/>
    </row>
    <row r="258" spans="1:13" x14ac:dyDescent="0.3">
      <c r="A258" s="20"/>
      <c r="B258" s="22"/>
      <c r="C258" s="3"/>
      <c r="D258" s="3"/>
      <c r="E258" s="22"/>
      <c r="F258" s="22"/>
      <c r="G258" s="3"/>
      <c r="H258" s="3"/>
      <c r="I258" s="3"/>
      <c r="J258" s="3"/>
      <c r="K258" s="26"/>
      <c r="L258" s="20"/>
      <c r="M258" s="31"/>
    </row>
    <row r="259" spans="1:13" x14ac:dyDescent="0.3">
      <c r="A259" s="20"/>
      <c r="B259" s="22"/>
      <c r="C259" s="3"/>
      <c r="D259" s="3"/>
      <c r="E259" s="22"/>
      <c r="F259" s="22"/>
      <c r="G259" s="3"/>
      <c r="H259" s="3"/>
      <c r="I259" s="3"/>
      <c r="J259" s="3"/>
      <c r="K259" s="26"/>
      <c r="L259" s="20"/>
      <c r="M259" s="31"/>
    </row>
    <row r="260" spans="1:13" x14ac:dyDescent="0.3">
      <c r="A260" s="20"/>
      <c r="B260" s="22"/>
      <c r="C260" s="3"/>
      <c r="D260" s="3"/>
      <c r="E260" s="22"/>
      <c r="F260" s="22"/>
      <c r="G260" s="3"/>
      <c r="H260" s="3"/>
      <c r="I260" s="3"/>
      <c r="J260" s="3"/>
      <c r="K260" s="26"/>
      <c r="L260" s="20"/>
      <c r="M260" s="31"/>
    </row>
    <row r="261" spans="1:13" x14ac:dyDescent="0.3">
      <c r="A261" s="20"/>
      <c r="B261" s="22"/>
      <c r="C261" s="3"/>
      <c r="D261" s="3"/>
      <c r="E261" s="22"/>
      <c r="F261" s="22"/>
      <c r="G261" s="3"/>
      <c r="H261" s="3"/>
      <c r="I261" s="3"/>
      <c r="J261" s="3"/>
      <c r="K261" s="26"/>
      <c r="L261" s="20"/>
      <c r="M261" s="31"/>
    </row>
    <row r="262" spans="1:13" x14ac:dyDescent="0.3">
      <c r="A262" s="20"/>
      <c r="B262" s="22"/>
      <c r="C262" s="3"/>
      <c r="D262" s="3"/>
      <c r="E262" s="22"/>
      <c r="F262" s="22"/>
      <c r="G262" s="3"/>
      <c r="H262" s="3"/>
      <c r="I262" s="3"/>
      <c r="J262" s="3"/>
      <c r="K262" s="26"/>
      <c r="L262" s="20"/>
      <c r="M262" s="31"/>
    </row>
    <row r="263" spans="1:13" x14ac:dyDescent="0.3">
      <c r="A263" s="20"/>
      <c r="B263" s="22"/>
      <c r="C263" s="3"/>
      <c r="D263" s="3"/>
      <c r="E263" s="22"/>
      <c r="F263" s="22"/>
      <c r="G263" s="3"/>
      <c r="H263" s="3"/>
      <c r="I263" s="3"/>
      <c r="J263" s="3"/>
      <c r="K263" s="26"/>
      <c r="L263" s="20"/>
      <c r="M263" s="31"/>
    </row>
    <row r="264" spans="1:13" x14ac:dyDescent="0.3">
      <c r="A264" s="20"/>
      <c r="B264" s="22"/>
      <c r="C264" s="3"/>
      <c r="D264" s="3"/>
      <c r="E264" s="22"/>
      <c r="F264" s="22"/>
      <c r="G264" s="3"/>
      <c r="H264" s="3"/>
      <c r="I264" s="3"/>
      <c r="J264" s="3"/>
      <c r="K264" s="26"/>
      <c r="L264" s="20"/>
      <c r="M264" s="31"/>
    </row>
    <row r="265" spans="1:13" x14ac:dyDescent="0.3">
      <c r="A265" s="20"/>
      <c r="B265" s="22"/>
      <c r="C265" s="3"/>
      <c r="D265" s="3"/>
      <c r="E265" s="22"/>
      <c r="F265" s="22"/>
      <c r="G265" s="3"/>
      <c r="H265" s="3"/>
      <c r="I265" s="3"/>
      <c r="J265" s="3"/>
      <c r="K265" s="26"/>
      <c r="L265" s="20"/>
      <c r="M265" s="31"/>
    </row>
    <row r="266" spans="1:13" x14ac:dyDescent="0.3">
      <c r="A266" s="20"/>
      <c r="B266" s="22"/>
      <c r="C266" s="3"/>
      <c r="D266" s="3"/>
      <c r="E266" s="22"/>
      <c r="F266" s="22"/>
      <c r="G266" s="3"/>
      <c r="H266" s="3"/>
      <c r="I266" s="3"/>
      <c r="J266" s="3"/>
      <c r="K266" s="26"/>
      <c r="L266" s="20"/>
      <c r="M266" s="31"/>
    </row>
    <row r="267" spans="1:13" x14ac:dyDescent="0.3">
      <c r="A267" s="20"/>
      <c r="B267" s="22"/>
      <c r="C267" s="3"/>
      <c r="D267" s="3"/>
      <c r="E267" s="22"/>
      <c r="F267" s="22"/>
      <c r="G267" s="3"/>
      <c r="H267" s="3"/>
      <c r="I267" s="3"/>
      <c r="J267" s="3"/>
      <c r="K267" s="26"/>
      <c r="L267" s="20"/>
      <c r="M267" s="31"/>
    </row>
    <row r="268" spans="1:13" x14ac:dyDescent="0.3">
      <c r="A268" s="20"/>
      <c r="B268" s="22"/>
      <c r="C268" s="3"/>
      <c r="D268" s="3"/>
      <c r="E268" s="22"/>
      <c r="F268" s="22"/>
      <c r="G268" s="3"/>
      <c r="H268" s="3"/>
      <c r="I268" s="3"/>
      <c r="J268" s="3"/>
      <c r="K268" s="26"/>
      <c r="L268" s="20"/>
      <c r="M268" s="31"/>
    </row>
    <row r="269" spans="1:13" x14ac:dyDescent="0.3">
      <c r="A269" s="20"/>
      <c r="B269" s="22"/>
      <c r="C269" s="3"/>
      <c r="D269" s="3"/>
      <c r="E269" s="22"/>
      <c r="F269" s="22"/>
      <c r="G269" s="3"/>
      <c r="H269" s="3"/>
      <c r="I269" s="3"/>
      <c r="J269" s="3"/>
      <c r="K269" s="26"/>
      <c r="L269" s="20"/>
      <c r="M269" s="31"/>
    </row>
    <row r="270" spans="1:13" x14ac:dyDescent="0.3">
      <c r="A270" s="20"/>
      <c r="B270" s="22"/>
      <c r="C270" s="3"/>
      <c r="D270" s="3"/>
      <c r="E270" s="22"/>
      <c r="F270" s="22"/>
      <c r="G270" s="3"/>
      <c r="H270" s="3"/>
      <c r="I270" s="3"/>
      <c r="J270" s="3"/>
      <c r="K270" s="26"/>
      <c r="L270" s="20"/>
      <c r="M270" s="31"/>
    </row>
    <row r="271" spans="1:13" x14ac:dyDescent="0.3">
      <c r="A271" s="20"/>
      <c r="B271" s="22"/>
      <c r="C271" s="3"/>
      <c r="D271" s="3"/>
      <c r="E271" s="22"/>
      <c r="F271" s="22"/>
      <c r="G271" s="3"/>
      <c r="H271" s="3"/>
      <c r="I271" s="3"/>
      <c r="J271" s="3"/>
      <c r="K271" s="26"/>
      <c r="L271" s="20"/>
      <c r="M271" s="31"/>
    </row>
    <row r="272" spans="1:13" x14ac:dyDescent="0.3">
      <c r="A272" s="20"/>
      <c r="B272" s="22"/>
      <c r="C272" s="3"/>
      <c r="D272" s="3"/>
      <c r="E272" s="22"/>
      <c r="F272" s="22"/>
      <c r="G272" s="3"/>
      <c r="H272" s="3"/>
      <c r="I272" s="3"/>
      <c r="J272" s="3"/>
      <c r="K272" s="26"/>
      <c r="L272" s="20"/>
      <c r="M272" s="31"/>
    </row>
    <row r="273" spans="1:13" x14ac:dyDescent="0.3">
      <c r="A273" s="20"/>
      <c r="B273" s="22"/>
      <c r="C273" s="3"/>
      <c r="D273" s="3"/>
      <c r="E273" s="22"/>
      <c r="F273" s="22"/>
      <c r="G273" s="3"/>
      <c r="H273" s="3"/>
      <c r="I273" s="3"/>
      <c r="J273" s="3"/>
      <c r="K273" s="26"/>
      <c r="L273" s="20"/>
      <c r="M273" s="31"/>
    </row>
    <row r="274" spans="1:13" x14ac:dyDescent="0.3">
      <c r="A274" s="20"/>
      <c r="B274" s="22"/>
      <c r="C274" s="3"/>
      <c r="D274" s="3"/>
      <c r="E274" s="22"/>
      <c r="F274" s="22"/>
      <c r="G274" s="3"/>
      <c r="H274" s="3"/>
      <c r="I274" s="3"/>
      <c r="J274" s="3"/>
      <c r="K274" s="26"/>
      <c r="L274" s="20"/>
      <c r="M274" s="31"/>
    </row>
    <row r="275" spans="1:13" x14ac:dyDescent="0.3">
      <c r="A275" s="20"/>
      <c r="B275" s="22"/>
      <c r="C275" s="3"/>
      <c r="D275" s="3"/>
      <c r="E275" s="22"/>
      <c r="F275" s="22"/>
      <c r="G275" s="3"/>
      <c r="H275" s="3"/>
      <c r="I275" s="3"/>
      <c r="J275" s="3"/>
      <c r="K275" s="26"/>
      <c r="L275" s="20"/>
      <c r="M275" s="31"/>
    </row>
    <row r="276" spans="1:13" x14ac:dyDescent="0.3">
      <c r="A276" s="20"/>
      <c r="B276" s="22"/>
      <c r="C276" s="3"/>
      <c r="D276" s="3"/>
      <c r="E276" s="22"/>
      <c r="F276" s="22"/>
      <c r="G276" s="3"/>
      <c r="H276" s="3"/>
      <c r="I276" s="3"/>
      <c r="J276" s="3"/>
      <c r="K276" s="26"/>
      <c r="L276" s="20"/>
      <c r="M276" s="31"/>
    </row>
    <row r="277" spans="1:13" x14ac:dyDescent="0.3">
      <c r="A277" s="20"/>
      <c r="B277" s="22"/>
      <c r="C277" s="3"/>
      <c r="D277" s="3"/>
      <c r="E277" s="22"/>
      <c r="F277" s="22"/>
      <c r="G277" s="3"/>
      <c r="H277" s="3"/>
      <c r="I277" s="3"/>
      <c r="J277" s="3"/>
      <c r="K277" s="26"/>
      <c r="L277" s="20"/>
      <c r="M277" s="31"/>
    </row>
    <row r="278" spans="1:13" x14ac:dyDescent="0.3">
      <c r="A278" s="20"/>
      <c r="B278" s="22"/>
      <c r="C278" s="3"/>
      <c r="D278" s="3"/>
      <c r="E278" s="22"/>
      <c r="F278" s="22"/>
      <c r="G278" s="3"/>
      <c r="H278" s="3"/>
      <c r="I278" s="3"/>
      <c r="J278" s="3"/>
      <c r="K278" s="26"/>
      <c r="L278" s="20"/>
      <c r="M278" s="31"/>
    </row>
    <row r="279" spans="1:13" x14ac:dyDescent="0.3">
      <c r="A279" s="20"/>
      <c r="B279" s="22"/>
      <c r="C279" s="3"/>
      <c r="D279" s="3"/>
      <c r="E279" s="22"/>
      <c r="F279" s="22"/>
      <c r="G279" s="3"/>
      <c r="H279" s="3"/>
      <c r="I279" s="3"/>
      <c r="J279" s="3"/>
      <c r="K279" s="26"/>
      <c r="L279" s="20"/>
      <c r="M279" s="31"/>
    </row>
    <row r="280" spans="1:13" x14ac:dyDescent="0.3">
      <c r="A280" s="20"/>
      <c r="B280" s="22"/>
      <c r="C280" s="3"/>
      <c r="D280" s="3"/>
      <c r="E280" s="22"/>
      <c r="F280" s="22"/>
      <c r="G280" s="3"/>
      <c r="H280" s="3"/>
      <c r="I280" s="3"/>
      <c r="J280" s="3"/>
      <c r="K280" s="26"/>
      <c r="L280" s="20"/>
      <c r="M280" s="31"/>
    </row>
    <row r="281" spans="1:13" x14ac:dyDescent="0.3">
      <c r="A281" s="20"/>
      <c r="B281" s="22"/>
      <c r="C281" s="3"/>
      <c r="D281" s="3"/>
      <c r="E281" s="22"/>
      <c r="F281" s="22"/>
      <c r="G281" s="3"/>
      <c r="H281" s="3"/>
      <c r="I281" s="3"/>
      <c r="J281" s="3"/>
      <c r="K281" s="26"/>
      <c r="L281" s="20"/>
      <c r="M281" s="31"/>
    </row>
    <row r="282" spans="1:13" x14ac:dyDescent="0.3">
      <c r="A282" s="20"/>
      <c r="B282" s="22"/>
      <c r="C282" s="3"/>
      <c r="D282" s="3"/>
      <c r="E282" s="22"/>
      <c r="F282" s="22"/>
      <c r="G282" s="3"/>
      <c r="H282" s="3"/>
      <c r="I282" s="3"/>
      <c r="J282" s="3"/>
      <c r="K282" s="26"/>
      <c r="L282" s="20"/>
      <c r="M282" s="31"/>
    </row>
    <row r="283" spans="1:13" x14ac:dyDescent="0.3">
      <c r="A283" s="20"/>
      <c r="B283" s="22"/>
      <c r="C283" s="3"/>
      <c r="D283" s="3"/>
      <c r="E283" s="22"/>
      <c r="F283" s="22"/>
      <c r="G283" s="3"/>
      <c r="H283" s="3"/>
      <c r="I283" s="3"/>
      <c r="J283" s="3"/>
      <c r="K283" s="26"/>
      <c r="L283" s="20"/>
      <c r="M283" s="31"/>
    </row>
    <row r="284" spans="1:13" x14ac:dyDescent="0.3">
      <c r="A284" s="20"/>
      <c r="B284" s="22"/>
      <c r="C284" s="3"/>
      <c r="D284" s="3"/>
      <c r="E284" s="22"/>
      <c r="F284" s="22"/>
      <c r="G284" s="3"/>
      <c r="H284" s="3"/>
      <c r="I284" s="3"/>
      <c r="J284" s="3"/>
      <c r="K284" s="26"/>
      <c r="L284" s="20"/>
      <c r="M284" s="31"/>
    </row>
    <row r="285" spans="1:13" x14ac:dyDescent="0.3">
      <c r="A285" s="20"/>
      <c r="B285" s="22"/>
      <c r="C285" s="3"/>
      <c r="D285" s="3"/>
      <c r="E285" s="22"/>
      <c r="F285" s="22"/>
      <c r="G285" s="3"/>
      <c r="H285" s="3"/>
      <c r="I285" s="3"/>
      <c r="J285" s="3"/>
      <c r="K285" s="26"/>
      <c r="L285" s="20"/>
      <c r="M285" s="31"/>
    </row>
    <row r="286" spans="1:13" x14ac:dyDescent="0.3">
      <c r="A286" s="20"/>
      <c r="B286" s="22"/>
      <c r="C286" s="3"/>
      <c r="D286" s="3"/>
      <c r="E286" s="22"/>
      <c r="F286" s="22"/>
      <c r="G286" s="3"/>
      <c r="H286" s="3"/>
      <c r="I286" s="3"/>
      <c r="J286" s="3"/>
      <c r="K286" s="26"/>
      <c r="L286" s="20"/>
      <c r="M286" s="31"/>
    </row>
    <row r="287" spans="1:13" x14ac:dyDescent="0.3">
      <c r="A287" s="20"/>
      <c r="B287" s="22"/>
      <c r="C287" s="3"/>
      <c r="D287" s="3"/>
      <c r="E287" s="22"/>
      <c r="F287" s="22"/>
      <c r="G287" s="3"/>
      <c r="H287" s="3"/>
      <c r="I287" s="3"/>
      <c r="J287" s="3"/>
      <c r="K287" s="26"/>
      <c r="L287" s="20"/>
      <c r="M287" s="31"/>
    </row>
    <row r="288" spans="1:13" x14ac:dyDescent="0.3">
      <c r="A288" s="20"/>
      <c r="B288" s="22"/>
      <c r="C288" s="3"/>
      <c r="D288" s="3"/>
      <c r="E288" s="22"/>
      <c r="F288" s="22"/>
      <c r="G288" s="3"/>
      <c r="H288" s="3"/>
      <c r="I288" s="3"/>
      <c r="J288" s="3"/>
      <c r="K288" s="26"/>
      <c r="L288" s="20"/>
      <c r="M288" s="31"/>
    </row>
    <row r="289" spans="1:13" x14ac:dyDescent="0.3">
      <c r="A289" s="20"/>
      <c r="B289" s="22"/>
      <c r="C289" s="3"/>
      <c r="D289" s="3"/>
      <c r="E289" s="22"/>
      <c r="F289" s="22"/>
      <c r="G289" s="3"/>
      <c r="H289" s="3"/>
      <c r="I289" s="3"/>
      <c r="J289" s="3"/>
      <c r="K289" s="26"/>
      <c r="L289" s="20"/>
      <c r="M289" s="31"/>
    </row>
    <row r="290" spans="1:13" x14ac:dyDescent="0.3">
      <c r="A290" s="20"/>
      <c r="B290" s="22"/>
      <c r="C290" s="3"/>
      <c r="D290" s="3"/>
      <c r="E290" s="22"/>
      <c r="F290" s="22"/>
      <c r="G290" s="3"/>
      <c r="H290" s="3"/>
      <c r="I290" s="3"/>
      <c r="J290" s="3"/>
      <c r="K290" s="26"/>
      <c r="L290" s="20"/>
      <c r="M290" s="31"/>
    </row>
    <row r="291" spans="1:13" x14ac:dyDescent="0.3">
      <c r="A291" s="20"/>
      <c r="B291" s="22"/>
      <c r="C291" s="3"/>
      <c r="D291" s="3"/>
      <c r="E291" s="22"/>
      <c r="F291" s="22"/>
      <c r="G291" s="3"/>
      <c r="H291" s="3"/>
      <c r="I291" s="3"/>
      <c r="J291" s="3"/>
      <c r="K291" s="26"/>
      <c r="L291" s="20"/>
      <c r="M291" s="31"/>
    </row>
    <row r="292" spans="1:13" x14ac:dyDescent="0.3">
      <c r="A292" s="20"/>
      <c r="B292" s="22"/>
      <c r="C292" s="3"/>
      <c r="D292" s="3"/>
      <c r="E292" s="22"/>
      <c r="F292" s="22"/>
      <c r="G292" s="3"/>
      <c r="H292" s="3"/>
      <c r="I292" s="3"/>
      <c r="J292" s="3"/>
      <c r="K292" s="26"/>
      <c r="L292" s="20"/>
      <c r="M292" s="31"/>
    </row>
    <row r="293" spans="1:13" x14ac:dyDescent="0.3">
      <c r="A293" s="20"/>
      <c r="B293" s="22"/>
      <c r="C293" s="3"/>
      <c r="D293" s="3"/>
      <c r="E293" s="22"/>
      <c r="F293" s="22"/>
      <c r="G293" s="3"/>
      <c r="H293" s="3"/>
      <c r="I293" s="3"/>
      <c r="J293" s="3"/>
      <c r="K293" s="26"/>
      <c r="L293" s="20"/>
      <c r="M293" s="31"/>
    </row>
    <row r="294" spans="1:13" x14ac:dyDescent="0.3">
      <c r="A294" s="20"/>
      <c r="B294" s="22"/>
      <c r="C294" s="3"/>
      <c r="D294" s="3"/>
      <c r="E294" s="22"/>
      <c r="F294" s="22"/>
      <c r="G294" s="3"/>
      <c r="H294" s="3"/>
      <c r="I294" s="3"/>
      <c r="J294" s="3"/>
      <c r="K294" s="26"/>
      <c r="L294" s="20"/>
      <c r="M294" s="31"/>
    </row>
    <row r="295" spans="1:13" x14ac:dyDescent="0.3">
      <c r="A295" s="20"/>
      <c r="B295" s="22"/>
      <c r="C295" s="3"/>
      <c r="D295" s="3"/>
      <c r="E295" s="22"/>
      <c r="F295" s="22"/>
      <c r="G295" s="3"/>
      <c r="H295" s="3"/>
      <c r="I295" s="3"/>
      <c r="J295" s="3"/>
      <c r="K295" s="26"/>
      <c r="L295" s="20"/>
      <c r="M295" s="31"/>
    </row>
    <row r="296" spans="1:13" x14ac:dyDescent="0.3">
      <c r="A296" s="20"/>
      <c r="B296" s="22"/>
      <c r="C296" s="3"/>
      <c r="D296" s="3"/>
      <c r="E296" s="22"/>
      <c r="F296" s="22"/>
      <c r="G296" s="3"/>
      <c r="H296" s="3"/>
      <c r="I296" s="3"/>
      <c r="J296" s="3"/>
      <c r="K296" s="26"/>
      <c r="L296" s="20"/>
      <c r="M296" s="31"/>
    </row>
    <row r="297" spans="1:13" x14ac:dyDescent="0.3">
      <c r="A297" s="20"/>
      <c r="B297" s="22"/>
      <c r="C297" s="3"/>
      <c r="D297" s="3"/>
      <c r="E297" s="22"/>
      <c r="F297" s="22"/>
      <c r="G297" s="3"/>
      <c r="H297" s="3"/>
      <c r="I297" s="3"/>
      <c r="J297" s="3"/>
      <c r="K297" s="26"/>
      <c r="L297" s="20"/>
      <c r="M297" s="31"/>
    </row>
    <row r="298" spans="1:13" x14ac:dyDescent="0.3">
      <c r="A298" s="20"/>
      <c r="B298" s="22"/>
      <c r="C298" s="3"/>
      <c r="D298" s="3"/>
      <c r="E298" s="22"/>
      <c r="F298" s="22"/>
      <c r="G298" s="3"/>
      <c r="H298" s="3"/>
      <c r="I298" s="3"/>
      <c r="J298" s="3"/>
      <c r="K298" s="26"/>
      <c r="L298" s="20"/>
      <c r="M298" s="31"/>
    </row>
    <row r="299" spans="1:13" x14ac:dyDescent="0.3">
      <c r="A299" s="20"/>
      <c r="B299" s="22"/>
      <c r="C299" s="3"/>
      <c r="D299" s="3"/>
      <c r="E299" s="22"/>
      <c r="F299" s="22"/>
      <c r="G299" s="3"/>
      <c r="H299" s="3"/>
      <c r="I299" s="3"/>
      <c r="J299" s="3"/>
      <c r="K299" s="26"/>
      <c r="L299" s="20"/>
      <c r="M299" s="31"/>
    </row>
    <row r="300" spans="1:13" x14ac:dyDescent="0.3">
      <c r="A300" s="20"/>
      <c r="B300" s="22"/>
      <c r="C300" s="3"/>
      <c r="D300" s="3"/>
      <c r="E300" s="22"/>
      <c r="F300" s="22"/>
      <c r="G300" s="3"/>
      <c r="H300" s="3"/>
      <c r="I300" s="3"/>
      <c r="J300" s="3"/>
      <c r="K300" s="26"/>
      <c r="L300" s="20"/>
      <c r="M300" s="31"/>
    </row>
    <row r="301" spans="1:13" x14ac:dyDescent="0.3">
      <c r="A301" s="20"/>
      <c r="B301" s="22"/>
      <c r="C301" s="3"/>
      <c r="D301" s="3"/>
      <c r="E301" s="22"/>
      <c r="F301" s="22"/>
      <c r="G301" s="3"/>
      <c r="H301" s="3"/>
      <c r="I301" s="3"/>
      <c r="J301" s="3"/>
      <c r="K301" s="26"/>
      <c r="L301" s="20"/>
      <c r="M301" s="31"/>
    </row>
    <row r="302" spans="1:13" x14ac:dyDescent="0.3">
      <c r="A302" s="20"/>
      <c r="B302" s="22"/>
      <c r="C302" s="3"/>
      <c r="D302" s="3"/>
      <c r="E302" s="22"/>
      <c r="F302" s="22"/>
      <c r="G302" s="3"/>
      <c r="H302" s="3"/>
      <c r="I302" s="3"/>
      <c r="J302" s="3"/>
      <c r="K302" s="26"/>
      <c r="L302" s="20"/>
      <c r="M302" s="31"/>
    </row>
    <row r="303" spans="1:13" x14ac:dyDescent="0.3">
      <c r="A303" s="20"/>
      <c r="B303" s="22"/>
      <c r="C303" s="3"/>
      <c r="D303" s="3"/>
      <c r="E303" s="22"/>
      <c r="F303" s="22"/>
      <c r="G303" s="3"/>
      <c r="H303" s="3"/>
      <c r="I303" s="3"/>
      <c r="J303" s="3"/>
      <c r="K303" s="26"/>
      <c r="L303" s="20"/>
      <c r="M303" s="31"/>
    </row>
    <row r="304" spans="1:13" x14ac:dyDescent="0.3">
      <c r="A304" s="20"/>
      <c r="B304" s="22"/>
      <c r="C304" s="3"/>
      <c r="D304" s="3"/>
      <c r="E304" s="22"/>
      <c r="F304" s="22"/>
      <c r="G304" s="3"/>
      <c r="H304" s="3"/>
      <c r="I304" s="3"/>
      <c r="J304" s="3"/>
      <c r="K304" s="26"/>
      <c r="L304" s="20"/>
      <c r="M304" s="31"/>
    </row>
    <row r="305" spans="1:13" x14ac:dyDescent="0.3">
      <c r="A305" s="20"/>
      <c r="B305" s="22"/>
      <c r="C305" s="3"/>
      <c r="D305" s="3"/>
      <c r="E305" s="22"/>
      <c r="F305" s="22"/>
      <c r="G305" s="3"/>
      <c r="H305" s="3"/>
      <c r="I305" s="3"/>
      <c r="J305" s="3"/>
      <c r="K305" s="26"/>
      <c r="L305" s="20"/>
      <c r="M305" s="31"/>
    </row>
    <row r="306" spans="1:13" x14ac:dyDescent="0.3">
      <c r="A306" s="20"/>
      <c r="B306" s="22"/>
      <c r="C306" s="3"/>
      <c r="D306" s="3"/>
      <c r="E306" s="22"/>
      <c r="F306" s="22"/>
      <c r="G306" s="3"/>
      <c r="H306" s="3"/>
      <c r="I306" s="3"/>
      <c r="J306" s="3"/>
      <c r="K306" s="26"/>
      <c r="L306" s="20"/>
      <c r="M306" s="31"/>
    </row>
    <row r="307" spans="1:13" x14ac:dyDescent="0.3">
      <c r="A307" s="20"/>
      <c r="B307" s="22"/>
      <c r="C307" s="3"/>
      <c r="D307" s="3"/>
      <c r="E307" s="22"/>
      <c r="F307" s="22"/>
      <c r="G307" s="3"/>
      <c r="H307" s="3"/>
      <c r="I307" s="3"/>
      <c r="J307" s="3"/>
      <c r="K307" s="26"/>
      <c r="L307" s="20"/>
      <c r="M307" s="31"/>
    </row>
    <row r="308" spans="1:13" x14ac:dyDescent="0.3">
      <c r="A308" s="20"/>
      <c r="B308" s="22"/>
      <c r="C308" s="3"/>
      <c r="D308" s="3"/>
      <c r="E308" s="22"/>
      <c r="F308" s="22"/>
      <c r="G308" s="3"/>
      <c r="H308" s="3"/>
      <c r="I308" s="3"/>
      <c r="J308" s="3"/>
      <c r="K308" s="26"/>
      <c r="L308" s="20"/>
      <c r="M308" s="31"/>
    </row>
    <row r="309" spans="1:13" x14ac:dyDescent="0.3">
      <c r="A309" s="20"/>
      <c r="B309" s="22"/>
      <c r="C309" s="3"/>
      <c r="D309" s="3"/>
      <c r="E309" s="22"/>
      <c r="F309" s="22"/>
      <c r="G309" s="3"/>
      <c r="H309" s="3"/>
      <c r="I309" s="3"/>
      <c r="J309" s="3"/>
      <c r="K309" s="26"/>
      <c r="L309" s="20"/>
      <c r="M309" s="31"/>
    </row>
    <row r="310" spans="1:13" x14ac:dyDescent="0.3">
      <c r="A310" s="20"/>
      <c r="B310" s="22"/>
      <c r="C310" s="3"/>
      <c r="D310" s="3"/>
      <c r="E310" s="22"/>
      <c r="F310" s="22"/>
      <c r="G310" s="3"/>
      <c r="H310" s="3"/>
      <c r="I310" s="3"/>
      <c r="J310" s="3"/>
      <c r="K310" s="26"/>
      <c r="L310" s="20"/>
      <c r="M310" s="31"/>
    </row>
    <row r="311" spans="1:13" x14ac:dyDescent="0.3">
      <c r="A311" s="20"/>
      <c r="B311" s="22"/>
      <c r="C311" s="3"/>
      <c r="D311" s="3"/>
      <c r="E311" s="22"/>
      <c r="F311" s="22"/>
      <c r="G311" s="3"/>
      <c r="H311" s="3"/>
      <c r="I311" s="3"/>
      <c r="J311" s="3"/>
      <c r="K311" s="26"/>
      <c r="L311" s="20"/>
      <c r="M311" s="31"/>
    </row>
    <row r="312" spans="1:13" x14ac:dyDescent="0.3">
      <c r="A312" s="20"/>
      <c r="B312" s="22"/>
      <c r="C312" s="3"/>
      <c r="D312" s="3"/>
      <c r="E312" s="22"/>
      <c r="F312" s="22"/>
      <c r="G312" s="3"/>
      <c r="H312" s="3"/>
      <c r="I312" s="3"/>
      <c r="J312" s="3"/>
      <c r="K312" s="26"/>
      <c r="L312" s="20"/>
      <c r="M312" s="31"/>
    </row>
    <row r="313" spans="1:13" x14ac:dyDescent="0.3">
      <c r="A313" s="20"/>
      <c r="B313" s="22"/>
      <c r="C313" s="3"/>
      <c r="D313" s="3"/>
      <c r="E313" s="22"/>
      <c r="F313" s="22"/>
      <c r="G313" s="3"/>
      <c r="H313" s="3"/>
      <c r="I313" s="3"/>
      <c r="J313" s="3"/>
      <c r="K313" s="26"/>
      <c r="L313" s="20"/>
      <c r="M313" s="31"/>
    </row>
    <row r="314" spans="1:13" x14ac:dyDescent="0.3">
      <c r="A314" s="20"/>
      <c r="B314" s="22"/>
      <c r="C314" s="3"/>
      <c r="D314" s="3"/>
      <c r="E314" s="22"/>
      <c r="F314" s="22"/>
      <c r="G314" s="3"/>
      <c r="H314" s="3"/>
      <c r="I314" s="3"/>
      <c r="J314" s="3"/>
      <c r="K314" s="26"/>
      <c r="L314" s="20"/>
      <c r="M314" s="31"/>
    </row>
    <row r="315" spans="1:13" x14ac:dyDescent="0.3">
      <c r="A315" s="20"/>
      <c r="B315" s="22"/>
      <c r="C315" s="3"/>
      <c r="D315" s="3"/>
      <c r="E315" s="22"/>
      <c r="F315" s="22"/>
      <c r="G315" s="3"/>
      <c r="H315" s="3"/>
      <c r="I315" s="3"/>
      <c r="J315" s="3"/>
      <c r="K315" s="26"/>
      <c r="L315" s="20"/>
      <c r="M315" s="31"/>
    </row>
    <row r="316" spans="1:13" x14ac:dyDescent="0.3">
      <c r="A316" s="20"/>
      <c r="B316" s="22"/>
      <c r="C316" s="3"/>
      <c r="D316" s="3"/>
      <c r="E316" s="22"/>
      <c r="F316" s="22"/>
      <c r="G316" s="3"/>
      <c r="H316" s="3"/>
      <c r="I316" s="3"/>
      <c r="J316" s="3"/>
      <c r="K316" s="26"/>
      <c r="L316" s="20"/>
      <c r="M316" s="31"/>
    </row>
    <row r="317" spans="1:13" x14ac:dyDescent="0.3">
      <c r="A317" s="20"/>
      <c r="B317" s="22"/>
      <c r="C317" s="3"/>
      <c r="D317" s="3"/>
      <c r="E317" s="22"/>
      <c r="F317" s="22"/>
      <c r="G317" s="3"/>
      <c r="H317" s="3"/>
      <c r="I317" s="3"/>
      <c r="J317" s="3"/>
      <c r="K317" s="26"/>
      <c r="L317" s="20"/>
      <c r="M317" s="31"/>
    </row>
    <row r="318" spans="1:13" x14ac:dyDescent="0.3">
      <c r="A318" s="20"/>
      <c r="B318" s="22"/>
      <c r="C318" s="3"/>
      <c r="D318" s="3"/>
      <c r="E318" s="22"/>
      <c r="F318" s="22"/>
      <c r="G318" s="3"/>
      <c r="H318" s="3"/>
      <c r="I318" s="3"/>
      <c r="J318" s="3"/>
      <c r="K318" s="26"/>
      <c r="L318" s="20"/>
      <c r="M318" s="31"/>
    </row>
    <row r="319" spans="1:13" x14ac:dyDescent="0.3">
      <c r="A319" s="20"/>
      <c r="B319" s="22"/>
      <c r="C319" s="3"/>
      <c r="D319" s="3"/>
      <c r="E319" s="22"/>
      <c r="F319" s="22"/>
      <c r="G319" s="3"/>
      <c r="H319" s="3"/>
      <c r="I319" s="3"/>
      <c r="J319" s="3"/>
      <c r="K319" s="26"/>
      <c r="L319" s="20"/>
      <c r="M319" s="31"/>
    </row>
    <row r="320" spans="1:13" x14ac:dyDescent="0.3">
      <c r="A320" s="20"/>
      <c r="B320" s="22"/>
      <c r="C320" s="3"/>
      <c r="D320" s="3"/>
      <c r="E320" s="22"/>
      <c r="F320" s="22"/>
      <c r="G320" s="3"/>
      <c r="H320" s="3"/>
      <c r="I320" s="3"/>
      <c r="J320" s="3"/>
      <c r="K320" s="26"/>
      <c r="L320" s="20"/>
      <c r="M320" s="31"/>
    </row>
    <row r="321" spans="1:13" x14ac:dyDescent="0.3">
      <c r="A321" s="20"/>
      <c r="B321" s="22"/>
      <c r="C321" s="3"/>
      <c r="D321" s="3"/>
      <c r="E321" s="22"/>
      <c r="F321" s="22"/>
      <c r="G321" s="3"/>
      <c r="H321" s="3"/>
      <c r="I321" s="3"/>
      <c r="J321" s="3"/>
      <c r="K321" s="26"/>
      <c r="L321" s="20"/>
      <c r="M321" s="31"/>
    </row>
    <row r="322" spans="1:13" x14ac:dyDescent="0.3">
      <c r="A322" s="20"/>
      <c r="B322" s="22"/>
      <c r="C322" s="3"/>
      <c r="D322" s="3"/>
      <c r="E322" s="22"/>
      <c r="F322" s="22"/>
      <c r="G322" s="3"/>
      <c r="H322" s="3"/>
      <c r="I322" s="3"/>
      <c r="J322" s="3"/>
      <c r="K322" s="26"/>
      <c r="L322" s="20"/>
      <c r="M322" s="31"/>
    </row>
    <row r="323" spans="1:13" x14ac:dyDescent="0.3">
      <c r="A323" s="20"/>
      <c r="B323" s="22"/>
      <c r="C323" s="3"/>
      <c r="D323" s="3"/>
      <c r="E323" s="22"/>
      <c r="F323" s="22"/>
      <c r="G323" s="3"/>
      <c r="H323" s="3"/>
      <c r="I323" s="3"/>
      <c r="J323" s="3"/>
      <c r="K323" s="26"/>
      <c r="L323" s="20"/>
      <c r="M323" s="31"/>
    </row>
    <row r="324" spans="1:13" x14ac:dyDescent="0.3">
      <c r="A324" s="20"/>
      <c r="B324" s="22"/>
      <c r="C324" s="3"/>
      <c r="D324" s="3"/>
      <c r="E324" s="22"/>
      <c r="F324" s="22"/>
      <c r="G324" s="3"/>
      <c r="H324" s="3"/>
      <c r="I324" s="3"/>
      <c r="J324" s="3"/>
      <c r="K324" s="26"/>
      <c r="L324" s="20"/>
      <c r="M324" s="31"/>
    </row>
    <row r="325" spans="1:13" x14ac:dyDescent="0.3">
      <c r="A325" s="20"/>
      <c r="B325" s="22"/>
      <c r="C325" s="3"/>
      <c r="D325" s="3"/>
      <c r="E325" s="22"/>
      <c r="F325" s="22"/>
      <c r="G325" s="3"/>
      <c r="H325" s="3"/>
      <c r="I325" s="3"/>
      <c r="J325" s="3"/>
      <c r="K325" s="26"/>
      <c r="L325" s="20"/>
      <c r="M325" s="31"/>
    </row>
    <row r="326" spans="1:13" x14ac:dyDescent="0.3">
      <c r="A326" s="20"/>
      <c r="B326" s="22"/>
      <c r="C326" s="3"/>
      <c r="D326" s="3"/>
      <c r="E326" s="22"/>
      <c r="F326" s="22"/>
      <c r="G326" s="3"/>
      <c r="H326" s="3"/>
      <c r="I326" s="3"/>
      <c r="J326" s="3"/>
      <c r="K326" s="26"/>
      <c r="L326" s="20"/>
      <c r="M326" s="31"/>
    </row>
    <row r="327" spans="1:13" x14ac:dyDescent="0.3">
      <c r="A327" s="20"/>
      <c r="B327" s="22"/>
      <c r="C327" s="3"/>
      <c r="D327" s="3"/>
      <c r="E327" s="22"/>
      <c r="F327" s="22"/>
      <c r="G327" s="3"/>
      <c r="H327" s="3"/>
      <c r="I327" s="3"/>
      <c r="J327" s="3"/>
      <c r="K327" s="26"/>
      <c r="L327" s="20"/>
      <c r="M327" s="31"/>
    </row>
    <row r="328" spans="1:13" x14ac:dyDescent="0.3">
      <c r="A328" s="20"/>
      <c r="B328" s="22"/>
      <c r="C328" s="3"/>
      <c r="D328" s="3"/>
      <c r="E328" s="22"/>
      <c r="F328" s="22"/>
      <c r="G328" s="3"/>
      <c r="H328" s="3"/>
      <c r="I328" s="3"/>
      <c r="J328" s="3"/>
      <c r="K328" s="26"/>
      <c r="L328" s="20"/>
      <c r="M328" s="31"/>
    </row>
    <row r="329" spans="1:13" x14ac:dyDescent="0.3">
      <c r="A329" s="20"/>
      <c r="B329" s="22"/>
      <c r="C329" s="3"/>
      <c r="D329" s="3"/>
      <c r="E329" s="22"/>
      <c r="F329" s="22"/>
      <c r="G329" s="3"/>
      <c r="H329" s="3"/>
      <c r="I329" s="3"/>
      <c r="J329" s="3"/>
      <c r="K329" s="26"/>
      <c r="L329" s="20"/>
      <c r="M329" s="31"/>
    </row>
    <row r="330" spans="1:13" x14ac:dyDescent="0.3">
      <c r="A330" s="20"/>
      <c r="B330" s="22"/>
      <c r="C330" s="3"/>
      <c r="D330" s="3"/>
      <c r="E330" s="22"/>
      <c r="F330" s="22"/>
      <c r="G330" s="3"/>
      <c r="H330" s="3"/>
      <c r="I330" s="3"/>
      <c r="J330" s="3"/>
      <c r="K330" s="26"/>
      <c r="L330" s="20"/>
      <c r="M330" s="31"/>
    </row>
    <row r="331" spans="1:13" x14ac:dyDescent="0.3">
      <c r="A331" s="20"/>
      <c r="B331" s="22"/>
      <c r="C331" s="3"/>
      <c r="D331" s="3"/>
      <c r="E331" s="22"/>
      <c r="F331" s="22"/>
      <c r="G331" s="3"/>
      <c r="H331" s="3"/>
      <c r="I331" s="3"/>
      <c r="J331" s="3"/>
      <c r="K331" s="26"/>
      <c r="L331" s="20"/>
      <c r="M331" s="31"/>
    </row>
    <row r="332" spans="1:13" x14ac:dyDescent="0.3">
      <c r="A332" s="20"/>
      <c r="B332" s="22"/>
      <c r="C332" s="3"/>
      <c r="D332" s="3"/>
      <c r="E332" s="22"/>
      <c r="F332" s="22"/>
      <c r="G332" s="3"/>
      <c r="H332" s="3"/>
      <c r="I332" s="3"/>
      <c r="J332" s="3"/>
      <c r="K332" s="26"/>
      <c r="L332" s="20"/>
      <c r="M332" s="31"/>
    </row>
    <row r="333" spans="1:13" x14ac:dyDescent="0.3">
      <c r="A333" s="20"/>
      <c r="B333" s="22"/>
      <c r="C333" s="3"/>
      <c r="D333" s="3"/>
      <c r="E333" s="22"/>
      <c r="F333" s="22"/>
      <c r="G333" s="3"/>
      <c r="H333" s="3"/>
      <c r="I333" s="3"/>
      <c r="J333" s="3"/>
      <c r="K333" s="26"/>
      <c r="L333" s="20"/>
      <c r="M333" s="31"/>
    </row>
    <row r="334" spans="1:13" x14ac:dyDescent="0.3">
      <c r="A334" s="20"/>
      <c r="B334" s="22"/>
      <c r="C334" s="3"/>
      <c r="D334" s="3"/>
      <c r="E334" s="22"/>
      <c r="F334" s="22"/>
      <c r="G334" s="3"/>
      <c r="H334" s="3"/>
      <c r="I334" s="3"/>
      <c r="J334" s="3"/>
      <c r="K334" s="26"/>
      <c r="L334" s="20"/>
      <c r="M334" s="31"/>
    </row>
    <row r="335" spans="1:13" x14ac:dyDescent="0.3">
      <c r="A335" s="20"/>
      <c r="B335" s="22"/>
      <c r="C335" s="3"/>
      <c r="D335" s="3"/>
      <c r="E335" s="22"/>
      <c r="F335" s="22"/>
      <c r="G335" s="3"/>
      <c r="H335" s="3"/>
      <c r="I335" s="3"/>
      <c r="J335" s="3"/>
      <c r="K335" s="26"/>
      <c r="L335" s="20"/>
      <c r="M335" s="31"/>
    </row>
    <row r="336" spans="1:13" x14ac:dyDescent="0.3">
      <c r="A336" s="20"/>
      <c r="B336" s="22"/>
      <c r="C336" s="3"/>
      <c r="D336" s="3"/>
      <c r="E336" s="22"/>
      <c r="F336" s="22"/>
      <c r="G336" s="3"/>
      <c r="H336" s="3"/>
      <c r="I336" s="3"/>
      <c r="J336" s="3"/>
      <c r="K336" s="26"/>
      <c r="L336" s="20"/>
      <c r="M336" s="31"/>
    </row>
    <row r="337" spans="1:13" x14ac:dyDescent="0.3">
      <c r="A337" s="20"/>
      <c r="B337" s="22"/>
      <c r="C337" s="3"/>
      <c r="D337" s="3"/>
      <c r="E337" s="22"/>
      <c r="F337" s="22"/>
      <c r="G337" s="3"/>
      <c r="H337" s="3"/>
      <c r="I337" s="3"/>
      <c r="J337" s="3"/>
      <c r="K337" s="26"/>
      <c r="L337" s="20"/>
      <c r="M337" s="31"/>
    </row>
    <row r="338" spans="1:13" x14ac:dyDescent="0.3">
      <c r="A338" s="20"/>
      <c r="B338" s="22"/>
      <c r="C338" s="3"/>
      <c r="D338" s="3"/>
      <c r="E338" s="22"/>
      <c r="F338" s="22"/>
      <c r="G338" s="3"/>
      <c r="H338" s="3"/>
      <c r="I338" s="3"/>
      <c r="J338" s="3"/>
      <c r="K338" s="26"/>
      <c r="L338" s="20"/>
      <c r="M338" s="31"/>
    </row>
    <row r="339" spans="1:13" x14ac:dyDescent="0.3">
      <c r="A339" s="20"/>
      <c r="B339" s="22"/>
      <c r="C339" s="3"/>
      <c r="D339" s="3"/>
      <c r="E339" s="22"/>
      <c r="F339" s="22"/>
      <c r="G339" s="3"/>
      <c r="H339" s="3"/>
      <c r="I339" s="3"/>
      <c r="J339" s="3"/>
      <c r="K339" s="26"/>
      <c r="L339" s="20"/>
      <c r="M339" s="31"/>
    </row>
    <row r="340" spans="1:13" x14ac:dyDescent="0.3">
      <c r="A340" s="20"/>
      <c r="B340" s="22"/>
      <c r="C340" s="3"/>
      <c r="D340" s="3"/>
      <c r="E340" s="22"/>
      <c r="F340" s="22"/>
      <c r="G340" s="3"/>
      <c r="H340" s="3"/>
      <c r="I340" s="3"/>
      <c r="J340" s="3"/>
      <c r="K340" s="26"/>
      <c r="L340" s="20"/>
      <c r="M340" s="31"/>
    </row>
    <row r="341" spans="1:13" x14ac:dyDescent="0.3">
      <c r="A341" s="20"/>
      <c r="B341" s="22"/>
      <c r="C341" s="3"/>
      <c r="D341" s="3"/>
      <c r="E341" s="22"/>
      <c r="F341" s="22"/>
      <c r="G341" s="3"/>
      <c r="H341" s="3"/>
      <c r="I341" s="3"/>
      <c r="J341" s="3"/>
      <c r="K341" s="26"/>
      <c r="L341" s="20"/>
      <c r="M341" s="31"/>
    </row>
    <row r="342" spans="1:13" x14ac:dyDescent="0.3">
      <c r="A342" s="20"/>
      <c r="B342" s="22"/>
      <c r="C342" s="3"/>
      <c r="D342" s="3"/>
      <c r="E342" s="22"/>
      <c r="F342" s="22"/>
      <c r="G342" s="3"/>
      <c r="H342" s="3"/>
      <c r="I342" s="3"/>
      <c r="J342" s="3"/>
      <c r="K342" s="26"/>
      <c r="L342" s="20"/>
      <c r="M342" s="31"/>
    </row>
    <row r="343" spans="1:13" x14ac:dyDescent="0.3">
      <c r="A343" s="20"/>
      <c r="B343" s="22"/>
      <c r="C343" s="3"/>
      <c r="D343" s="3"/>
      <c r="E343" s="22"/>
      <c r="F343" s="22"/>
      <c r="G343" s="3"/>
      <c r="H343" s="3"/>
      <c r="I343" s="3"/>
      <c r="J343" s="3"/>
      <c r="K343" s="26"/>
      <c r="L343" s="20"/>
      <c r="M343" s="31"/>
    </row>
    <row r="344" spans="1:13" x14ac:dyDescent="0.3">
      <c r="A344" s="20"/>
      <c r="B344" s="22"/>
      <c r="C344" s="3"/>
      <c r="D344" s="3"/>
      <c r="E344" s="22"/>
      <c r="F344" s="22"/>
      <c r="G344" s="3"/>
      <c r="H344" s="3"/>
      <c r="I344" s="3"/>
      <c r="J344" s="3"/>
      <c r="K344" s="26"/>
      <c r="L344" s="20"/>
      <c r="M344" s="31"/>
    </row>
    <row r="345" spans="1:13" x14ac:dyDescent="0.3">
      <c r="A345" s="20"/>
      <c r="B345" s="22"/>
      <c r="C345" s="3"/>
      <c r="D345" s="3"/>
      <c r="E345" s="22"/>
      <c r="F345" s="22"/>
      <c r="G345" s="3"/>
      <c r="H345" s="3"/>
      <c r="I345" s="3"/>
      <c r="J345" s="3"/>
      <c r="K345" s="26"/>
      <c r="L345" s="20"/>
      <c r="M345" s="31"/>
    </row>
    <row r="346" spans="1:13" x14ac:dyDescent="0.3">
      <c r="A346" s="20"/>
      <c r="B346" s="22"/>
      <c r="C346" s="3"/>
      <c r="D346" s="3"/>
      <c r="E346" s="22"/>
      <c r="F346" s="22"/>
      <c r="G346" s="3"/>
      <c r="H346" s="3"/>
      <c r="I346" s="3"/>
      <c r="J346" s="3"/>
      <c r="K346" s="26"/>
      <c r="L346" s="20"/>
      <c r="M346" s="31"/>
    </row>
    <row r="347" spans="1:13" x14ac:dyDescent="0.3">
      <c r="A347" s="20"/>
      <c r="B347" s="22"/>
      <c r="C347" s="3"/>
      <c r="D347" s="3"/>
      <c r="E347" s="22"/>
      <c r="F347" s="22"/>
      <c r="G347" s="3"/>
      <c r="H347" s="3"/>
      <c r="I347" s="3"/>
      <c r="J347" s="3"/>
      <c r="K347" s="26"/>
      <c r="L347" s="20"/>
      <c r="M347" s="31"/>
    </row>
    <row r="348" spans="1:13" x14ac:dyDescent="0.3">
      <c r="A348" s="20"/>
      <c r="B348" s="22"/>
      <c r="C348" s="3"/>
      <c r="D348" s="3"/>
      <c r="E348" s="22"/>
      <c r="F348" s="22"/>
      <c r="G348" s="3"/>
      <c r="H348" s="3"/>
      <c r="I348" s="3"/>
      <c r="J348" s="3"/>
      <c r="K348" s="26"/>
      <c r="L348" s="20"/>
      <c r="M348" s="31"/>
    </row>
    <row r="349" spans="1:13" x14ac:dyDescent="0.3">
      <c r="A349" s="20"/>
      <c r="B349" s="22"/>
      <c r="C349" s="3"/>
      <c r="D349" s="3"/>
      <c r="E349" s="22"/>
      <c r="F349" s="22"/>
      <c r="G349" s="3"/>
      <c r="H349" s="3"/>
      <c r="I349" s="3"/>
      <c r="J349" s="3"/>
      <c r="K349" s="26"/>
      <c r="L349" s="20"/>
      <c r="M349" s="31"/>
    </row>
    <row r="350" spans="1:13" x14ac:dyDescent="0.3">
      <c r="A350" s="20"/>
      <c r="B350" s="22"/>
      <c r="C350" s="3"/>
      <c r="D350" s="3"/>
      <c r="E350" s="22"/>
      <c r="F350" s="22"/>
      <c r="G350" s="3"/>
      <c r="H350" s="3"/>
      <c r="I350" s="3"/>
      <c r="J350" s="3"/>
      <c r="K350" s="26"/>
      <c r="L350" s="20"/>
      <c r="M350" s="31"/>
    </row>
    <row r="351" spans="1:13" x14ac:dyDescent="0.3">
      <c r="A351" s="20"/>
      <c r="B351" s="22"/>
      <c r="C351" s="3"/>
      <c r="D351" s="3"/>
      <c r="E351" s="22"/>
      <c r="F351" s="22"/>
      <c r="G351" s="3"/>
      <c r="H351" s="3"/>
      <c r="I351" s="3"/>
      <c r="J351" s="3"/>
      <c r="K351" s="26"/>
      <c r="L351" s="20"/>
      <c r="M351" s="31"/>
    </row>
    <row r="352" spans="1:13" x14ac:dyDescent="0.3">
      <c r="A352" s="20"/>
      <c r="B352" s="22"/>
      <c r="C352" s="3"/>
      <c r="D352" s="3"/>
      <c r="E352" s="22"/>
      <c r="F352" s="22"/>
      <c r="G352" s="3"/>
      <c r="H352" s="3"/>
      <c r="I352" s="3"/>
      <c r="J352" s="3"/>
      <c r="K352" s="26"/>
      <c r="L352" s="20"/>
      <c r="M352" s="31"/>
    </row>
    <row r="353" spans="1:13" x14ac:dyDescent="0.3">
      <c r="A353" s="20"/>
      <c r="B353" s="22"/>
      <c r="C353" s="3"/>
      <c r="D353" s="3"/>
      <c r="E353" s="22"/>
      <c r="F353" s="22"/>
      <c r="G353" s="3"/>
      <c r="H353" s="3"/>
      <c r="I353" s="3"/>
      <c r="J353" s="3"/>
      <c r="K353" s="26"/>
      <c r="L353" s="20"/>
      <c r="M353" s="31"/>
    </row>
    <row r="354" spans="1:13" x14ac:dyDescent="0.3">
      <c r="A354" s="20"/>
      <c r="B354" s="22"/>
      <c r="C354" s="3"/>
      <c r="D354" s="3"/>
      <c r="E354" s="22"/>
      <c r="F354" s="22"/>
      <c r="G354" s="3"/>
      <c r="H354" s="3"/>
      <c r="I354" s="3"/>
      <c r="J354" s="3"/>
      <c r="K354" s="26"/>
      <c r="L354" s="20"/>
      <c r="M354" s="31"/>
    </row>
    <row r="355" spans="1:13" x14ac:dyDescent="0.3">
      <c r="A355" s="20"/>
      <c r="B355" s="22"/>
      <c r="C355" s="3"/>
      <c r="D355" s="3"/>
      <c r="E355" s="22"/>
      <c r="F355" s="22"/>
      <c r="G355" s="3"/>
      <c r="H355" s="3"/>
      <c r="I355" s="3"/>
      <c r="J355" s="3"/>
      <c r="K355" s="26"/>
      <c r="L355" s="20"/>
      <c r="M355" s="31"/>
    </row>
    <row r="356" spans="1:13" x14ac:dyDescent="0.3">
      <c r="A356" s="20"/>
      <c r="B356" s="22"/>
      <c r="C356" s="3"/>
      <c r="D356" s="3"/>
      <c r="E356" s="22"/>
      <c r="F356" s="22"/>
      <c r="G356" s="3"/>
      <c r="H356" s="3"/>
      <c r="I356" s="3"/>
      <c r="J356" s="3"/>
      <c r="K356" s="26"/>
      <c r="L356" s="20"/>
      <c r="M356" s="31"/>
    </row>
    <row r="357" spans="1:13" x14ac:dyDescent="0.3">
      <c r="A357" s="20"/>
      <c r="B357" s="22"/>
      <c r="C357" s="3"/>
      <c r="D357" s="3"/>
      <c r="E357" s="22"/>
      <c r="F357" s="22"/>
      <c r="G357" s="3"/>
      <c r="H357" s="3"/>
      <c r="I357" s="3"/>
      <c r="J357" s="3"/>
      <c r="K357" s="26"/>
      <c r="L357" s="20"/>
      <c r="M357" s="31"/>
    </row>
    <row r="358" spans="1:13" x14ac:dyDescent="0.3">
      <c r="A358" s="20"/>
      <c r="B358" s="22"/>
      <c r="C358" s="3"/>
      <c r="D358" s="3"/>
      <c r="E358" s="22"/>
      <c r="F358" s="22"/>
      <c r="G358" s="3"/>
      <c r="H358" s="3"/>
      <c r="I358" s="3"/>
      <c r="J358" s="3"/>
      <c r="K358" s="26"/>
      <c r="L358" s="20"/>
      <c r="M358" s="31"/>
    </row>
    <row r="359" spans="1:13" x14ac:dyDescent="0.3">
      <c r="A359" s="20"/>
      <c r="B359" s="22"/>
      <c r="C359" s="3"/>
      <c r="D359" s="3"/>
      <c r="E359" s="22"/>
      <c r="F359" s="22"/>
      <c r="G359" s="3"/>
      <c r="H359" s="3"/>
      <c r="I359" s="3"/>
      <c r="J359" s="3"/>
      <c r="K359" s="26"/>
      <c r="L359" s="20"/>
      <c r="M359" s="31"/>
    </row>
    <row r="360" spans="1:13" x14ac:dyDescent="0.3">
      <c r="A360" s="20"/>
      <c r="B360" s="22"/>
      <c r="C360" s="3"/>
      <c r="D360" s="3"/>
      <c r="E360" s="22"/>
      <c r="F360" s="22"/>
      <c r="G360" s="3"/>
      <c r="H360" s="3"/>
      <c r="I360" s="3"/>
      <c r="J360" s="3"/>
      <c r="K360" s="26"/>
      <c r="L360" s="20"/>
      <c r="M360" s="31"/>
    </row>
    <row r="361" spans="1:13" x14ac:dyDescent="0.3">
      <c r="A361" s="20"/>
      <c r="B361" s="22"/>
      <c r="C361" s="3"/>
      <c r="D361" s="3"/>
      <c r="E361" s="22"/>
      <c r="F361" s="22"/>
      <c r="G361" s="3"/>
      <c r="H361" s="3"/>
      <c r="I361" s="3"/>
      <c r="J361" s="3"/>
      <c r="K361" s="26"/>
      <c r="L361" s="20"/>
      <c r="M361" s="31"/>
    </row>
    <row r="362" spans="1:13" x14ac:dyDescent="0.3">
      <c r="A362" s="20"/>
      <c r="B362" s="22"/>
      <c r="C362" s="3"/>
      <c r="D362" s="3"/>
      <c r="E362" s="22"/>
      <c r="F362" s="22"/>
      <c r="G362" s="3"/>
      <c r="H362" s="3"/>
      <c r="I362" s="3"/>
      <c r="J362" s="3"/>
      <c r="K362" s="26"/>
      <c r="L362" s="20"/>
      <c r="M362" s="31"/>
    </row>
    <row r="363" spans="1:13" x14ac:dyDescent="0.3">
      <c r="A363" s="20"/>
      <c r="B363" s="22"/>
      <c r="C363" s="3"/>
      <c r="D363" s="3"/>
      <c r="E363" s="22"/>
      <c r="F363" s="22"/>
      <c r="G363" s="3"/>
      <c r="H363" s="3"/>
      <c r="I363" s="3"/>
      <c r="J363" s="3"/>
      <c r="K363" s="26"/>
      <c r="L363" s="20"/>
      <c r="M363" s="31"/>
    </row>
    <row r="364" spans="1:13" x14ac:dyDescent="0.3">
      <c r="A364" s="20"/>
      <c r="B364" s="22"/>
      <c r="C364" s="3"/>
      <c r="D364" s="3"/>
      <c r="E364" s="22"/>
      <c r="F364" s="22"/>
      <c r="G364" s="3"/>
      <c r="H364" s="3"/>
      <c r="I364" s="3"/>
      <c r="J364" s="3"/>
      <c r="K364" s="26"/>
      <c r="L364" s="20"/>
      <c r="M364" s="31"/>
    </row>
    <row r="365" spans="1:13" x14ac:dyDescent="0.3">
      <c r="A365" s="20"/>
      <c r="B365" s="22"/>
      <c r="C365" s="3"/>
      <c r="D365" s="3"/>
      <c r="E365" s="22"/>
      <c r="F365" s="22"/>
      <c r="G365" s="3"/>
      <c r="H365" s="3"/>
      <c r="I365" s="3"/>
      <c r="J365" s="3"/>
      <c r="K365" s="26"/>
      <c r="L365" s="20"/>
      <c r="M365" s="31"/>
    </row>
    <row r="366" spans="1:13" x14ac:dyDescent="0.3">
      <c r="A366" s="20"/>
      <c r="B366" s="22"/>
      <c r="C366" s="3"/>
      <c r="D366" s="3"/>
      <c r="E366" s="22"/>
      <c r="F366" s="22"/>
      <c r="G366" s="3"/>
      <c r="H366" s="3"/>
      <c r="I366" s="3"/>
      <c r="J366" s="3"/>
      <c r="K366" s="26"/>
      <c r="L366" s="20"/>
      <c r="M366" s="31"/>
    </row>
    <row r="367" spans="1:13" x14ac:dyDescent="0.3">
      <c r="A367" s="20"/>
      <c r="B367" s="22"/>
      <c r="C367" s="3"/>
      <c r="D367" s="3"/>
      <c r="E367" s="22"/>
      <c r="F367" s="22"/>
      <c r="G367" s="3"/>
      <c r="H367" s="3"/>
      <c r="I367" s="3"/>
      <c r="J367" s="3"/>
      <c r="K367" s="26"/>
      <c r="L367" s="20"/>
      <c r="M367" s="31"/>
    </row>
    <row r="368" spans="1:13" x14ac:dyDescent="0.3">
      <c r="A368" s="20"/>
      <c r="B368" s="22"/>
      <c r="C368" s="3"/>
      <c r="D368" s="3"/>
      <c r="E368" s="22"/>
      <c r="F368" s="22"/>
      <c r="G368" s="3"/>
      <c r="H368" s="3"/>
      <c r="I368" s="3"/>
      <c r="J368" s="3"/>
      <c r="K368" s="26"/>
      <c r="L368" s="20"/>
      <c r="M368" s="31"/>
    </row>
    <row r="369" spans="1:13" x14ac:dyDescent="0.3">
      <c r="A369" s="20"/>
      <c r="B369" s="22"/>
      <c r="C369" s="3"/>
      <c r="D369" s="3"/>
      <c r="E369" s="22"/>
      <c r="F369" s="22"/>
      <c r="G369" s="3"/>
      <c r="H369" s="3"/>
      <c r="I369" s="3"/>
      <c r="J369" s="3"/>
      <c r="K369" s="26"/>
      <c r="L369" s="20"/>
      <c r="M369" s="31"/>
    </row>
    <row r="370" spans="1:13" x14ac:dyDescent="0.3">
      <c r="A370" s="20"/>
      <c r="B370" s="22"/>
      <c r="C370" s="3"/>
      <c r="D370" s="3"/>
      <c r="E370" s="22"/>
      <c r="F370" s="22"/>
      <c r="G370" s="3"/>
      <c r="H370" s="3"/>
      <c r="I370" s="3"/>
      <c r="J370" s="3"/>
      <c r="K370" s="26"/>
      <c r="L370" s="20"/>
      <c r="M370" s="31"/>
    </row>
    <row r="371" spans="1:13" x14ac:dyDescent="0.3">
      <c r="A371" s="20"/>
      <c r="B371" s="22"/>
      <c r="C371" s="3"/>
      <c r="D371" s="3"/>
      <c r="E371" s="22"/>
      <c r="F371" s="22"/>
      <c r="G371" s="3"/>
      <c r="H371" s="3"/>
      <c r="I371" s="3"/>
      <c r="J371" s="3"/>
      <c r="K371" s="26"/>
      <c r="L371" s="20"/>
      <c r="M371" s="31"/>
    </row>
    <row r="372" spans="1:13" x14ac:dyDescent="0.3">
      <c r="A372" s="20"/>
      <c r="B372" s="22"/>
      <c r="C372" s="3"/>
      <c r="D372" s="3"/>
      <c r="E372" s="22"/>
      <c r="F372" s="22"/>
      <c r="G372" s="3"/>
      <c r="H372" s="3"/>
      <c r="I372" s="3"/>
      <c r="J372" s="3"/>
      <c r="K372" s="26"/>
      <c r="L372" s="20"/>
      <c r="M372" s="31"/>
    </row>
    <row r="373" spans="1:13" x14ac:dyDescent="0.3">
      <c r="A373" s="20"/>
      <c r="B373" s="22"/>
      <c r="C373" s="3"/>
      <c r="D373" s="3"/>
      <c r="E373" s="22"/>
      <c r="F373" s="22"/>
      <c r="G373" s="3"/>
      <c r="H373" s="3"/>
      <c r="I373" s="3"/>
      <c r="J373" s="3"/>
      <c r="K373" s="26"/>
      <c r="L373" s="20"/>
      <c r="M373" s="31"/>
    </row>
    <row r="374" spans="1:13" x14ac:dyDescent="0.3">
      <c r="A374" s="20"/>
      <c r="B374" s="22"/>
      <c r="C374" s="3"/>
      <c r="D374" s="3"/>
      <c r="E374" s="22"/>
      <c r="F374" s="22"/>
      <c r="G374" s="3"/>
      <c r="H374" s="3"/>
      <c r="I374" s="3"/>
      <c r="J374" s="3"/>
      <c r="K374" s="26"/>
      <c r="L374" s="20"/>
      <c r="M374" s="31"/>
    </row>
    <row r="375" spans="1:13" x14ac:dyDescent="0.3">
      <c r="A375" s="20"/>
      <c r="B375" s="22"/>
      <c r="C375" s="3"/>
      <c r="D375" s="3"/>
      <c r="E375" s="22"/>
      <c r="F375" s="22"/>
      <c r="G375" s="3"/>
      <c r="H375" s="3"/>
      <c r="I375" s="3"/>
      <c r="J375" s="3"/>
      <c r="K375" s="26"/>
      <c r="L375" s="20"/>
      <c r="M375" s="31"/>
    </row>
    <row r="376" spans="1:13" x14ac:dyDescent="0.3">
      <c r="A376" s="20"/>
      <c r="B376" s="22"/>
      <c r="C376" s="3"/>
      <c r="D376" s="3"/>
      <c r="E376" s="22"/>
      <c r="F376" s="22"/>
      <c r="G376" s="3"/>
      <c r="H376" s="3"/>
      <c r="I376" s="3"/>
      <c r="J376" s="3"/>
      <c r="K376" s="26"/>
      <c r="L376" s="20"/>
      <c r="M376" s="31"/>
    </row>
    <row r="377" spans="1:13" x14ac:dyDescent="0.3">
      <c r="A377" s="20"/>
      <c r="B377" s="22"/>
      <c r="C377" s="3"/>
      <c r="D377" s="3"/>
      <c r="E377" s="22"/>
      <c r="F377" s="22"/>
      <c r="G377" s="3"/>
      <c r="H377" s="3"/>
      <c r="I377" s="3"/>
      <c r="J377" s="3"/>
      <c r="K377" s="26"/>
      <c r="L377" s="20"/>
      <c r="M377" s="31"/>
    </row>
    <row r="378" spans="1:13" x14ac:dyDescent="0.3">
      <c r="A378" s="20"/>
      <c r="B378" s="22"/>
      <c r="C378" s="3"/>
      <c r="D378" s="3"/>
      <c r="E378" s="22"/>
      <c r="F378" s="22"/>
      <c r="G378" s="3"/>
      <c r="H378" s="3"/>
      <c r="I378" s="3"/>
      <c r="J378" s="3"/>
      <c r="K378" s="26"/>
      <c r="L378" s="20"/>
      <c r="M378" s="31"/>
    </row>
    <row r="379" spans="1:13" x14ac:dyDescent="0.3">
      <c r="A379" s="20"/>
      <c r="B379" s="22"/>
      <c r="C379" s="3"/>
      <c r="D379" s="3"/>
      <c r="E379" s="22"/>
      <c r="F379" s="22"/>
      <c r="G379" s="3"/>
      <c r="H379" s="3"/>
      <c r="I379" s="3"/>
      <c r="J379" s="3"/>
      <c r="K379" s="26"/>
      <c r="L379" s="20"/>
      <c r="M379" s="31"/>
    </row>
    <row r="380" spans="1:13" x14ac:dyDescent="0.3">
      <c r="A380" s="20"/>
      <c r="B380" s="22"/>
      <c r="C380" s="3"/>
      <c r="D380" s="3"/>
      <c r="E380" s="22"/>
      <c r="F380" s="22"/>
      <c r="G380" s="3"/>
      <c r="H380" s="3"/>
      <c r="I380" s="3"/>
      <c r="J380" s="3"/>
      <c r="K380" s="26"/>
      <c r="L380" s="20"/>
      <c r="M380" s="31"/>
    </row>
    <row r="381" spans="1:13" x14ac:dyDescent="0.3">
      <c r="A381" s="20"/>
      <c r="B381" s="22"/>
      <c r="C381" s="3"/>
      <c r="D381" s="3"/>
      <c r="E381" s="22"/>
      <c r="F381" s="22"/>
      <c r="G381" s="3"/>
      <c r="H381" s="3"/>
      <c r="I381" s="3"/>
      <c r="J381" s="3"/>
      <c r="K381" s="26"/>
      <c r="L381" s="20"/>
      <c r="M381" s="31"/>
    </row>
    <row r="382" spans="1:13" x14ac:dyDescent="0.3">
      <c r="A382" s="20"/>
      <c r="B382" s="22"/>
      <c r="C382" s="3"/>
      <c r="D382" s="3"/>
      <c r="E382" s="22"/>
      <c r="F382" s="22"/>
      <c r="G382" s="3"/>
      <c r="H382" s="3"/>
      <c r="I382" s="3"/>
      <c r="J382" s="3"/>
      <c r="K382" s="26"/>
      <c r="L382" s="20"/>
      <c r="M382" s="31"/>
    </row>
    <row r="383" spans="1:13" x14ac:dyDescent="0.3">
      <c r="A383" s="20"/>
      <c r="B383" s="22"/>
      <c r="C383" s="3"/>
      <c r="D383" s="3"/>
      <c r="E383" s="22"/>
      <c r="F383" s="22"/>
      <c r="G383" s="3"/>
      <c r="H383" s="3"/>
      <c r="I383" s="3"/>
      <c r="J383" s="3"/>
      <c r="K383" s="26"/>
      <c r="L383" s="20"/>
      <c r="M383" s="31"/>
    </row>
    <row r="384" spans="1:13" x14ac:dyDescent="0.3">
      <c r="A384" s="20"/>
      <c r="B384" s="22"/>
      <c r="C384" s="3"/>
      <c r="D384" s="3"/>
      <c r="E384" s="22"/>
      <c r="F384" s="22"/>
      <c r="G384" s="3"/>
      <c r="H384" s="3"/>
      <c r="I384" s="3"/>
      <c r="J384" s="3"/>
      <c r="K384" s="26"/>
      <c r="L384" s="20"/>
      <c r="M384" s="31"/>
    </row>
    <row r="385" spans="1:13" x14ac:dyDescent="0.3">
      <c r="A385" s="20"/>
      <c r="B385" s="22"/>
      <c r="C385" s="3"/>
      <c r="D385" s="3"/>
      <c r="E385" s="22"/>
      <c r="F385" s="22"/>
      <c r="G385" s="3"/>
      <c r="H385" s="3"/>
      <c r="I385" s="3"/>
      <c r="J385" s="3"/>
      <c r="K385" s="26"/>
      <c r="L385" s="20"/>
      <c r="M385" s="31"/>
    </row>
    <row r="386" spans="1:13" x14ac:dyDescent="0.3">
      <c r="A386" s="20"/>
      <c r="B386" s="22"/>
      <c r="C386" s="3"/>
      <c r="D386" s="3"/>
      <c r="E386" s="22"/>
      <c r="F386" s="22"/>
      <c r="G386" s="3"/>
      <c r="H386" s="3"/>
      <c r="I386" s="3"/>
      <c r="J386" s="3"/>
      <c r="K386" s="26"/>
      <c r="L386" s="20"/>
      <c r="M386" s="31"/>
    </row>
    <row r="387" spans="1:13" x14ac:dyDescent="0.3">
      <c r="A387" s="20"/>
      <c r="B387" s="22"/>
      <c r="C387" s="3"/>
      <c r="D387" s="3"/>
      <c r="E387" s="22"/>
      <c r="F387" s="22"/>
      <c r="G387" s="3"/>
      <c r="H387" s="3"/>
      <c r="I387" s="3"/>
      <c r="J387" s="3"/>
      <c r="K387" s="26"/>
      <c r="L387" s="20"/>
      <c r="M387" s="31"/>
    </row>
    <row r="388" spans="1:13" x14ac:dyDescent="0.3">
      <c r="A388" s="20"/>
      <c r="B388" s="22"/>
      <c r="C388" s="3"/>
      <c r="D388" s="3"/>
      <c r="E388" s="22"/>
      <c r="F388" s="22"/>
      <c r="G388" s="3"/>
      <c r="H388" s="3"/>
      <c r="I388" s="3"/>
      <c r="J388" s="3"/>
      <c r="K388" s="26"/>
      <c r="L388" s="20"/>
      <c r="M388" s="31"/>
    </row>
    <row r="389" spans="1:13" x14ac:dyDescent="0.3">
      <c r="A389" s="20"/>
      <c r="B389" s="22"/>
      <c r="C389" s="3"/>
      <c r="D389" s="3"/>
      <c r="E389" s="22"/>
      <c r="F389" s="22"/>
      <c r="G389" s="3"/>
      <c r="H389" s="3"/>
      <c r="I389" s="3"/>
      <c r="J389" s="3"/>
      <c r="K389" s="26"/>
      <c r="L389" s="20"/>
      <c r="M389" s="31"/>
    </row>
    <row r="390" spans="1:13" x14ac:dyDescent="0.3">
      <c r="A390" s="20"/>
      <c r="B390" s="22"/>
      <c r="C390" s="3"/>
      <c r="D390" s="3"/>
      <c r="E390" s="22"/>
      <c r="F390" s="22"/>
      <c r="G390" s="3"/>
      <c r="H390" s="3"/>
      <c r="I390" s="3"/>
      <c r="J390" s="3"/>
      <c r="K390" s="26"/>
      <c r="L390" s="20"/>
      <c r="M390" s="31"/>
    </row>
    <row r="391" spans="1:13" x14ac:dyDescent="0.3">
      <c r="A391" s="20"/>
      <c r="B391" s="22"/>
      <c r="C391" s="3"/>
      <c r="D391" s="3"/>
      <c r="E391" s="22"/>
      <c r="F391" s="22"/>
      <c r="G391" s="3"/>
      <c r="H391" s="3"/>
      <c r="I391" s="3"/>
      <c r="J391" s="3"/>
      <c r="K391" s="26"/>
      <c r="L391" s="20"/>
      <c r="M391" s="31"/>
    </row>
    <row r="392" spans="1:13" x14ac:dyDescent="0.3">
      <c r="A392" s="20"/>
      <c r="B392" s="22"/>
      <c r="C392" s="3"/>
      <c r="D392" s="3"/>
      <c r="E392" s="22"/>
      <c r="F392" s="22"/>
      <c r="G392" s="3"/>
      <c r="H392" s="3"/>
      <c r="I392" s="3"/>
      <c r="J392" s="3"/>
      <c r="K392" s="26"/>
      <c r="L392" s="20"/>
      <c r="M392" s="31"/>
    </row>
    <row r="393" spans="1:13" x14ac:dyDescent="0.3">
      <c r="A393" s="20"/>
      <c r="B393" s="22"/>
      <c r="C393" s="3"/>
      <c r="D393" s="3"/>
      <c r="E393" s="22"/>
      <c r="F393" s="22"/>
      <c r="G393" s="3"/>
      <c r="H393" s="3"/>
      <c r="I393" s="3"/>
      <c r="J393" s="3"/>
      <c r="K393" s="26"/>
      <c r="L393" s="20"/>
      <c r="M393" s="31"/>
    </row>
    <row r="394" spans="1:13" x14ac:dyDescent="0.3">
      <c r="A394" s="20"/>
      <c r="B394" s="22"/>
      <c r="C394" s="3"/>
      <c r="D394" s="3"/>
      <c r="E394" s="22"/>
      <c r="F394" s="22"/>
      <c r="G394" s="3"/>
      <c r="H394" s="3"/>
      <c r="I394" s="3"/>
      <c r="J394" s="3"/>
      <c r="K394" s="26"/>
      <c r="L394" s="20"/>
      <c r="M394" s="31"/>
    </row>
    <row r="395" spans="1:13" x14ac:dyDescent="0.3">
      <c r="A395" s="20"/>
      <c r="B395" s="22"/>
      <c r="C395" s="3"/>
      <c r="D395" s="3"/>
      <c r="E395" s="22"/>
      <c r="F395" s="22"/>
      <c r="G395" s="3"/>
      <c r="H395" s="3"/>
      <c r="I395" s="3"/>
      <c r="J395" s="3"/>
      <c r="K395" s="26"/>
      <c r="L395" s="20"/>
      <c r="M395" s="31"/>
    </row>
    <row r="396" spans="1:13" x14ac:dyDescent="0.3">
      <c r="A396" s="20"/>
      <c r="B396" s="22"/>
      <c r="C396" s="3"/>
      <c r="D396" s="3"/>
      <c r="E396" s="22"/>
      <c r="F396" s="22"/>
      <c r="G396" s="3"/>
      <c r="H396" s="3"/>
      <c r="I396" s="3"/>
      <c r="J396" s="3"/>
      <c r="K396" s="26"/>
      <c r="L396" s="20"/>
      <c r="M396" s="31"/>
    </row>
    <row r="397" spans="1:13" x14ac:dyDescent="0.3">
      <c r="A397" s="20"/>
      <c r="B397" s="22"/>
      <c r="C397" s="3"/>
      <c r="D397" s="3"/>
      <c r="E397" s="22"/>
      <c r="F397" s="22"/>
      <c r="G397" s="3"/>
      <c r="H397" s="3"/>
      <c r="I397" s="3"/>
      <c r="J397" s="3"/>
      <c r="K397" s="26"/>
      <c r="L397" s="20"/>
      <c r="M397" s="31"/>
    </row>
    <row r="398" spans="1:13" x14ac:dyDescent="0.3">
      <c r="A398" s="20"/>
      <c r="B398" s="22"/>
      <c r="C398" s="3"/>
      <c r="D398" s="3"/>
      <c r="E398" s="22"/>
      <c r="F398" s="22"/>
      <c r="G398" s="3"/>
      <c r="H398" s="3"/>
      <c r="I398" s="3"/>
      <c r="J398" s="3"/>
      <c r="K398" s="26"/>
      <c r="L398" s="20"/>
      <c r="M398" s="31"/>
    </row>
    <row r="399" spans="1:13" x14ac:dyDescent="0.3">
      <c r="A399" s="20"/>
      <c r="B399" s="22"/>
      <c r="C399" s="3"/>
      <c r="D399" s="3"/>
      <c r="E399" s="22"/>
      <c r="F399" s="22"/>
      <c r="G399" s="3"/>
      <c r="H399" s="3"/>
      <c r="I399" s="3"/>
      <c r="J399" s="3"/>
      <c r="K399" s="26"/>
      <c r="L399" s="20"/>
      <c r="M399" s="31"/>
    </row>
    <row r="400" spans="1:13" x14ac:dyDescent="0.3">
      <c r="A400" s="20"/>
      <c r="B400" s="22"/>
      <c r="C400" s="3"/>
      <c r="D400" s="3"/>
      <c r="E400" s="22"/>
      <c r="F400" s="22"/>
      <c r="G400" s="3"/>
      <c r="H400" s="3"/>
      <c r="I400" s="3"/>
      <c r="J400" s="3"/>
      <c r="K400" s="26"/>
      <c r="L400" s="20"/>
      <c r="M400" s="31"/>
    </row>
    <row r="401" spans="1:13" x14ac:dyDescent="0.3">
      <c r="A401" s="20"/>
      <c r="B401" s="22"/>
      <c r="C401" s="3"/>
      <c r="D401" s="3"/>
      <c r="E401" s="22"/>
      <c r="F401" s="22"/>
      <c r="G401" s="3"/>
      <c r="H401" s="3"/>
      <c r="I401" s="3"/>
      <c r="J401" s="3"/>
      <c r="K401" s="26"/>
      <c r="L401" s="20"/>
      <c r="M401" s="31"/>
    </row>
    <row r="402" spans="1:13" x14ac:dyDescent="0.3">
      <c r="A402" s="20"/>
      <c r="B402" s="22"/>
      <c r="C402" s="3"/>
      <c r="D402" s="3"/>
      <c r="E402" s="22"/>
      <c r="F402" s="22"/>
      <c r="G402" s="3"/>
      <c r="H402" s="3"/>
      <c r="I402" s="3"/>
      <c r="J402" s="3"/>
      <c r="K402" s="26"/>
      <c r="L402" s="20"/>
      <c r="M402" s="31"/>
    </row>
    <row r="403" spans="1:13" x14ac:dyDescent="0.3">
      <c r="A403" s="20"/>
      <c r="B403" s="22"/>
      <c r="C403" s="3"/>
      <c r="D403" s="3"/>
      <c r="E403" s="22"/>
      <c r="F403" s="22"/>
      <c r="G403" s="3"/>
      <c r="H403" s="3"/>
      <c r="I403" s="3"/>
      <c r="J403" s="3"/>
      <c r="K403" s="26"/>
      <c r="L403" s="20"/>
      <c r="M403" s="31"/>
    </row>
    <row r="404" spans="1:13" x14ac:dyDescent="0.3">
      <c r="A404" s="20"/>
      <c r="B404" s="22"/>
      <c r="C404" s="3"/>
      <c r="D404" s="3"/>
      <c r="E404" s="22"/>
      <c r="F404" s="22"/>
      <c r="G404" s="3"/>
      <c r="H404" s="3"/>
      <c r="I404" s="3"/>
      <c r="J404" s="3"/>
      <c r="K404" s="26"/>
      <c r="L404" s="20"/>
      <c r="M404" s="31"/>
    </row>
    <row r="405" spans="1:13" x14ac:dyDescent="0.3">
      <c r="A405" s="20"/>
      <c r="B405" s="22"/>
      <c r="C405" s="3"/>
      <c r="D405" s="3"/>
      <c r="E405" s="22"/>
      <c r="F405" s="22"/>
      <c r="G405" s="3"/>
      <c r="H405" s="3"/>
      <c r="I405" s="3"/>
      <c r="J405" s="3"/>
      <c r="K405" s="26"/>
      <c r="L405" s="20"/>
      <c r="M405" s="31"/>
    </row>
    <row r="406" spans="1:13" x14ac:dyDescent="0.3">
      <c r="A406" s="20"/>
      <c r="B406" s="22"/>
      <c r="C406" s="3"/>
      <c r="D406" s="3"/>
      <c r="E406" s="22"/>
      <c r="F406" s="22"/>
      <c r="G406" s="3"/>
      <c r="H406" s="3"/>
      <c r="I406" s="3"/>
      <c r="J406" s="3"/>
      <c r="K406" s="26"/>
      <c r="L406" s="20"/>
      <c r="M406" s="31"/>
    </row>
    <row r="407" spans="1:13" x14ac:dyDescent="0.3">
      <c r="A407" s="20"/>
      <c r="B407" s="22"/>
      <c r="C407" s="3"/>
      <c r="D407" s="3"/>
      <c r="E407" s="22"/>
      <c r="F407" s="22"/>
      <c r="G407" s="3"/>
      <c r="H407" s="3"/>
      <c r="I407" s="3"/>
      <c r="J407" s="3"/>
      <c r="K407" s="26"/>
      <c r="L407" s="20"/>
      <c r="M407" s="31"/>
    </row>
    <row r="408" spans="1:13" x14ac:dyDescent="0.3">
      <c r="A408" s="20"/>
      <c r="B408" s="22"/>
      <c r="C408" s="3"/>
      <c r="D408" s="3"/>
      <c r="E408" s="22"/>
      <c r="F408" s="22"/>
      <c r="G408" s="3"/>
      <c r="H408" s="3"/>
      <c r="I408" s="3"/>
      <c r="J408" s="3"/>
      <c r="K408" s="26"/>
      <c r="L408" s="20"/>
      <c r="M408" s="31"/>
    </row>
    <row r="409" spans="1:13" x14ac:dyDescent="0.3">
      <c r="A409" s="20"/>
      <c r="B409" s="22"/>
      <c r="C409" s="3"/>
      <c r="D409" s="3"/>
      <c r="E409" s="22"/>
      <c r="F409" s="22"/>
      <c r="G409" s="3"/>
      <c r="H409" s="3"/>
      <c r="I409" s="3"/>
      <c r="J409" s="3"/>
      <c r="K409" s="26"/>
      <c r="L409" s="20"/>
      <c r="M409" s="31"/>
    </row>
    <row r="410" spans="1:13" x14ac:dyDescent="0.3">
      <c r="A410" s="20"/>
      <c r="B410" s="22"/>
      <c r="C410" s="3"/>
      <c r="D410" s="3"/>
      <c r="E410" s="22"/>
      <c r="F410" s="22"/>
      <c r="G410" s="3"/>
      <c r="H410" s="3"/>
      <c r="I410" s="3"/>
      <c r="J410" s="3"/>
      <c r="K410" s="26"/>
      <c r="L410" s="20"/>
      <c r="M410" s="31"/>
    </row>
    <row r="411" spans="1:13" x14ac:dyDescent="0.3">
      <c r="A411" s="20"/>
      <c r="B411" s="22"/>
      <c r="C411" s="3"/>
      <c r="D411" s="3"/>
      <c r="E411" s="22"/>
      <c r="F411" s="22"/>
      <c r="G411" s="3"/>
      <c r="H411" s="3"/>
      <c r="I411" s="3"/>
      <c r="J411" s="3"/>
      <c r="K411" s="26"/>
      <c r="L411" s="20"/>
      <c r="M411" s="31"/>
    </row>
    <row r="412" spans="1:13" x14ac:dyDescent="0.3">
      <c r="A412" s="20"/>
      <c r="B412" s="22"/>
      <c r="C412" s="3"/>
      <c r="D412" s="3"/>
      <c r="E412" s="22"/>
      <c r="F412" s="22"/>
      <c r="G412" s="3"/>
      <c r="H412" s="3"/>
      <c r="I412" s="3"/>
      <c r="J412" s="3"/>
      <c r="K412" s="26"/>
      <c r="L412" s="20"/>
      <c r="M412" s="31"/>
    </row>
    <row r="413" spans="1:13" x14ac:dyDescent="0.3">
      <c r="A413" s="20"/>
      <c r="B413" s="22"/>
      <c r="C413" s="3"/>
      <c r="D413" s="3"/>
      <c r="E413" s="22"/>
      <c r="F413" s="22"/>
      <c r="G413" s="3"/>
      <c r="H413" s="3"/>
      <c r="I413" s="3"/>
      <c r="J413" s="3"/>
      <c r="K413" s="26"/>
      <c r="L413" s="20"/>
      <c r="M413" s="31"/>
    </row>
    <row r="414" spans="1:13" x14ac:dyDescent="0.3">
      <c r="A414" s="20"/>
      <c r="B414" s="22"/>
      <c r="C414" s="3"/>
      <c r="D414" s="3"/>
      <c r="E414" s="22"/>
      <c r="F414" s="22"/>
      <c r="G414" s="3"/>
      <c r="H414" s="3"/>
      <c r="I414" s="3"/>
      <c r="J414" s="3"/>
      <c r="K414" s="26"/>
      <c r="L414" s="20"/>
      <c r="M414" s="31"/>
    </row>
    <row r="415" spans="1:13" x14ac:dyDescent="0.3">
      <c r="A415" s="20"/>
      <c r="B415" s="22"/>
      <c r="C415" s="3"/>
      <c r="D415" s="3"/>
      <c r="E415" s="22"/>
      <c r="F415" s="22"/>
      <c r="G415" s="3"/>
      <c r="H415" s="3"/>
      <c r="I415" s="3"/>
      <c r="J415" s="3"/>
      <c r="K415" s="26"/>
      <c r="L415" s="20"/>
      <c r="M415" s="31"/>
    </row>
    <row r="416" spans="1:13" x14ac:dyDescent="0.3">
      <c r="A416" s="20"/>
      <c r="B416" s="22"/>
      <c r="C416" s="3"/>
      <c r="D416" s="3"/>
      <c r="E416" s="22"/>
      <c r="F416" s="22"/>
      <c r="G416" s="3"/>
      <c r="H416" s="3"/>
      <c r="I416" s="3"/>
      <c r="J416" s="3"/>
      <c r="K416" s="26"/>
      <c r="L416" s="20"/>
      <c r="M416" s="31"/>
    </row>
    <row r="417" spans="1:13" x14ac:dyDescent="0.3">
      <c r="A417" s="20"/>
      <c r="B417" s="22"/>
      <c r="C417" s="3"/>
      <c r="D417" s="3"/>
      <c r="E417" s="22"/>
      <c r="F417" s="22"/>
      <c r="G417" s="3"/>
      <c r="H417" s="3"/>
      <c r="I417" s="3"/>
      <c r="J417" s="3"/>
      <c r="K417" s="26"/>
      <c r="L417" s="20"/>
      <c r="M417" s="31"/>
    </row>
    <row r="418" spans="1:13" x14ac:dyDescent="0.3">
      <c r="A418" s="20"/>
      <c r="B418" s="22"/>
      <c r="C418" s="3"/>
      <c r="D418" s="3"/>
      <c r="E418" s="22"/>
      <c r="F418" s="22"/>
      <c r="G418" s="3"/>
      <c r="H418" s="3"/>
      <c r="I418" s="3"/>
      <c r="J418" s="3"/>
      <c r="K418" s="26"/>
      <c r="L418" s="20"/>
      <c r="M418" s="31"/>
    </row>
    <row r="419" spans="1:13" x14ac:dyDescent="0.3">
      <c r="A419" s="20"/>
      <c r="B419" s="22"/>
      <c r="C419" s="3"/>
      <c r="D419" s="3"/>
      <c r="E419" s="22"/>
      <c r="F419" s="22"/>
      <c r="G419" s="3"/>
      <c r="H419" s="3"/>
      <c r="I419" s="3"/>
      <c r="J419" s="3"/>
      <c r="K419" s="26"/>
      <c r="L419" s="20"/>
      <c r="M419" s="31"/>
    </row>
    <row r="420" spans="1:13" x14ac:dyDescent="0.3">
      <c r="A420" s="20"/>
      <c r="B420" s="22"/>
      <c r="C420" s="3"/>
      <c r="D420" s="3"/>
      <c r="E420" s="22"/>
      <c r="F420" s="22"/>
      <c r="G420" s="3"/>
      <c r="H420" s="3"/>
      <c r="I420" s="3"/>
      <c r="J420" s="3"/>
      <c r="K420" s="26"/>
      <c r="L420" s="20"/>
      <c r="M420" s="31"/>
    </row>
    <row r="421" spans="1:13" x14ac:dyDescent="0.3">
      <c r="A421" s="20"/>
      <c r="B421" s="22"/>
      <c r="C421" s="3"/>
      <c r="D421" s="3"/>
      <c r="E421" s="22"/>
      <c r="F421" s="22"/>
      <c r="G421" s="3"/>
      <c r="H421" s="3"/>
      <c r="I421" s="3"/>
      <c r="J421" s="3"/>
      <c r="K421" s="26"/>
      <c r="L421" s="20"/>
      <c r="M421" s="31"/>
    </row>
    <row r="422" spans="1:13" x14ac:dyDescent="0.3">
      <c r="A422" s="20"/>
      <c r="B422" s="22"/>
      <c r="C422" s="3"/>
      <c r="D422" s="3"/>
      <c r="E422" s="22"/>
      <c r="F422" s="22"/>
      <c r="G422" s="3"/>
      <c r="H422" s="3"/>
      <c r="I422" s="3"/>
      <c r="J422" s="3"/>
      <c r="K422" s="26"/>
      <c r="L422" s="20"/>
      <c r="M422" s="31"/>
    </row>
    <row r="423" spans="1:13" x14ac:dyDescent="0.3">
      <c r="A423" s="20"/>
      <c r="B423" s="22"/>
      <c r="C423" s="3"/>
      <c r="D423" s="3"/>
      <c r="E423" s="22"/>
      <c r="F423" s="22"/>
      <c r="G423" s="3"/>
      <c r="H423" s="3"/>
      <c r="I423" s="3"/>
      <c r="J423" s="3"/>
      <c r="K423" s="26"/>
      <c r="L423" s="20"/>
      <c r="M423" s="31"/>
    </row>
    <row r="424" spans="1:13" x14ac:dyDescent="0.3">
      <c r="A424" s="20"/>
      <c r="B424" s="22"/>
      <c r="C424" s="3"/>
      <c r="D424" s="3"/>
      <c r="E424" s="22"/>
      <c r="F424" s="22"/>
      <c r="G424" s="3"/>
      <c r="H424" s="3"/>
      <c r="I424" s="3"/>
      <c r="J424" s="3"/>
      <c r="K424" s="26"/>
      <c r="L424" s="20"/>
      <c r="M424" s="31"/>
    </row>
    <row r="425" spans="1:13" x14ac:dyDescent="0.3">
      <c r="A425" s="20"/>
      <c r="B425" s="22"/>
      <c r="C425" s="3"/>
      <c r="D425" s="3"/>
      <c r="E425" s="22"/>
      <c r="F425" s="22"/>
      <c r="G425" s="3"/>
      <c r="H425" s="3"/>
      <c r="I425" s="3"/>
      <c r="J425" s="3"/>
      <c r="K425" s="26"/>
      <c r="L425" s="20"/>
      <c r="M425" s="31"/>
    </row>
    <row r="426" spans="1:13" x14ac:dyDescent="0.3">
      <c r="A426" s="20"/>
      <c r="B426" s="22"/>
      <c r="C426" s="3"/>
      <c r="D426" s="3"/>
      <c r="E426" s="22"/>
      <c r="F426" s="22"/>
      <c r="G426" s="3"/>
      <c r="H426" s="3"/>
      <c r="I426" s="3"/>
      <c r="J426" s="3"/>
      <c r="K426" s="26"/>
      <c r="L426" s="20"/>
      <c r="M426" s="31"/>
    </row>
    <row r="427" spans="1:13" x14ac:dyDescent="0.3">
      <c r="A427" s="20"/>
      <c r="B427" s="22"/>
      <c r="C427" s="3"/>
      <c r="D427" s="3"/>
      <c r="E427" s="22"/>
      <c r="F427" s="22"/>
      <c r="G427" s="3"/>
      <c r="H427" s="3"/>
      <c r="I427" s="3"/>
      <c r="J427" s="3"/>
      <c r="K427" s="26"/>
      <c r="L427" s="20"/>
      <c r="M427" s="31"/>
    </row>
    <row r="428" spans="1:13" x14ac:dyDescent="0.3">
      <c r="A428" s="20"/>
      <c r="B428" s="22"/>
      <c r="C428" s="3"/>
      <c r="D428" s="3"/>
      <c r="E428" s="22"/>
      <c r="F428" s="22"/>
      <c r="G428" s="3"/>
      <c r="H428" s="3"/>
      <c r="I428" s="3"/>
      <c r="J428" s="3"/>
      <c r="K428" s="26"/>
      <c r="L428" s="20"/>
      <c r="M428" s="31"/>
    </row>
    <row r="429" spans="1:13" x14ac:dyDescent="0.3">
      <c r="A429" s="20"/>
      <c r="B429" s="22"/>
      <c r="C429" s="3"/>
      <c r="D429" s="3"/>
      <c r="E429" s="22"/>
      <c r="F429" s="22"/>
      <c r="G429" s="3"/>
      <c r="H429" s="3"/>
      <c r="I429" s="3"/>
      <c r="J429" s="3"/>
      <c r="K429" s="26"/>
      <c r="L429" s="20"/>
      <c r="M429" s="31"/>
    </row>
    <row r="430" spans="1:13" x14ac:dyDescent="0.3">
      <c r="A430" s="20"/>
      <c r="B430" s="22"/>
      <c r="C430" s="3"/>
      <c r="D430" s="3"/>
      <c r="E430" s="22"/>
      <c r="F430" s="22"/>
      <c r="G430" s="3"/>
      <c r="H430" s="3"/>
      <c r="I430" s="3"/>
      <c r="J430" s="3"/>
      <c r="K430" s="26"/>
      <c r="L430" s="20"/>
      <c r="M430" s="31"/>
    </row>
    <row r="431" spans="1:13" x14ac:dyDescent="0.3">
      <c r="A431" s="20"/>
      <c r="B431" s="22"/>
      <c r="C431" s="3"/>
      <c r="D431" s="3"/>
      <c r="E431" s="22"/>
      <c r="F431" s="22"/>
      <c r="G431" s="3"/>
      <c r="H431" s="3"/>
      <c r="I431" s="3"/>
      <c r="J431" s="3"/>
      <c r="K431" s="26"/>
      <c r="L431" s="20"/>
      <c r="M431" s="31"/>
    </row>
    <row r="432" spans="1:13" x14ac:dyDescent="0.3">
      <c r="A432" s="20"/>
      <c r="B432" s="22"/>
      <c r="C432" s="3"/>
      <c r="D432" s="3"/>
      <c r="E432" s="22"/>
      <c r="F432" s="22"/>
      <c r="G432" s="3"/>
      <c r="H432" s="3"/>
      <c r="I432" s="3"/>
      <c r="J432" s="3"/>
      <c r="K432" s="26"/>
      <c r="L432" s="20"/>
      <c r="M432" s="31"/>
    </row>
    <row r="433" spans="1:13" x14ac:dyDescent="0.3">
      <c r="A433" s="20"/>
      <c r="B433" s="22"/>
      <c r="C433" s="3"/>
      <c r="D433" s="3"/>
      <c r="E433" s="22"/>
      <c r="F433" s="22"/>
      <c r="G433" s="3"/>
      <c r="H433" s="3"/>
      <c r="I433" s="3"/>
      <c r="J433" s="3"/>
      <c r="K433" s="26"/>
      <c r="L433" s="20"/>
      <c r="M433" s="31"/>
    </row>
    <row r="434" spans="1:13" x14ac:dyDescent="0.3">
      <c r="A434" s="20"/>
      <c r="B434" s="22"/>
      <c r="C434" s="3"/>
      <c r="D434" s="3"/>
      <c r="E434" s="22"/>
      <c r="F434" s="22"/>
      <c r="G434" s="3"/>
      <c r="H434" s="3"/>
      <c r="I434" s="3"/>
      <c r="J434" s="3"/>
      <c r="K434" s="26"/>
      <c r="L434" s="20"/>
      <c r="M434" s="31"/>
    </row>
    <row r="435" spans="1:13" x14ac:dyDescent="0.3">
      <c r="A435" s="20"/>
      <c r="B435" s="22"/>
      <c r="C435" s="3"/>
      <c r="D435" s="3"/>
      <c r="E435" s="22"/>
      <c r="F435" s="22"/>
      <c r="G435" s="3"/>
      <c r="H435" s="3"/>
      <c r="I435" s="3"/>
      <c r="J435" s="3"/>
      <c r="K435" s="26"/>
      <c r="L435" s="20"/>
      <c r="M435" s="31"/>
    </row>
    <row r="436" spans="1:13" x14ac:dyDescent="0.3">
      <c r="A436" s="20"/>
      <c r="B436" s="22"/>
      <c r="C436" s="3"/>
      <c r="D436" s="3"/>
      <c r="E436" s="22"/>
      <c r="F436" s="22"/>
      <c r="G436" s="3"/>
      <c r="H436" s="3"/>
      <c r="I436" s="3"/>
      <c r="J436" s="3"/>
      <c r="K436" s="26"/>
      <c r="L436" s="20"/>
      <c r="M436" s="31"/>
    </row>
    <row r="437" spans="1:13" x14ac:dyDescent="0.3">
      <c r="A437" s="20"/>
      <c r="B437" s="22"/>
      <c r="C437" s="3"/>
      <c r="D437" s="3"/>
      <c r="E437" s="22"/>
      <c r="F437" s="22"/>
      <c r="G437" s="3"/>
      <c r="H437" s="3"/>
      <c r="I437" s="3"/>
      <c r="J437" s="3"/>
      <c r="K437" s="26"/>
      <c r="L437" s="20"/>
      <c r="M437" s="31"/>
    </row>
    <row r="438" spans="1:13" x14ac:dyDescent="0.3">
      <c r="A438" s="20"/>
      <c r="B438" s="22"/>
      <c r="C438" s="3"/>
      <c r="D438" s="3"/>
      <c r="E438" s="22"/>
      <c r="F438" s="22"/>
      <c r="G438" s="3"/>
      <c r="H438" s="3"/>
      <c r="I438" s="3"/>
      <c r="J438" s="3"/>
      <c r="K438" s="26"/>
      <c r="L438" s="20"/>
      <c r="M438" s="31"/>
    </row>
    <row r="439" spans="1:13" x14ac:dyDescent="0.3">
      <c r="A439" s="20"/>
      <c r="B439" s="22"/>
      <c r="C439" s="3"/>
      <c r="D439" s="3"/>
      <c r="E439" s="22"/>
      <c r="F439" s="22"/>
      <c r="G439" s="3"/>
      <c r="H439" s="3"/>
      <c r="I439" s="3"/>
      <c r="J439" s="3"/>
      <c r="K439" s="26"/>
      <c r="L439" s="20"/>
      <c r="M439" s="31"/>
    </row>
    <row r="440" spans="1:13" x14ac:dyDescent="0.3">
      <c r="A440" s="20"/>
      <c r="B440" s="22"/>
      <c r="C440" s="3"/>
      <c r="D440" s="3"/>
      <c r="E440" s="22"/>
      <c r="F440" s="22"/>
      <c r="G440" s="3"/>
      <c r="H440" s="3"/>
      <c r="I440" s="3"/>
      <c r="J440" s="3"/>
      <c r="K440" s="26"/>
      <c r="L440" s="20"/>
      <c r="M440" s="31"/>
    </row>
    <row r="441" spans="1:13" x14ac:dyDescent="0.3">
      <c r="A441" s="20"/>
      <c r="B441" s="22"/>
      <c r="C441" s="3"/>
      <c r="D441" s="3"/>
      <c r="E441" s="22"/>
      <c r="F441" s="22"/>
      <c r="G441" s="3"/>
      <c r="H441" s="3"/>
      <c r="I441" s="3"/>
      <c r="J441" s="3"/>
      <c r="K441" s="26"/>
      <c r="L441" s="20"/>
      <c r="M441" s="31"/>
    </row>
    <row r="442" spans="1:13" x14ac:dyDescent="0.3">
      <c r="A442" s="20"/>
      <c r="B442" s="22"/>
      <c r="C442" s="3"/>
      <c r="D442" s="3"/>
      <c r="E442" s="22"/>
      <c r="F442" s="22"/>
      <c r="G442" s="3"/>
      <c r="H442" s="3"/>
      <c r="I442" s="3"/>
      <c r="J442" s="3"/>
      <c r="K442" s="26"/>
      <c r="L442" s="20"/>
      <c r="M442" s="31"/>
    </row>
    <row r="443" spans="1:13" x14ac:dyDescent="0.3">
      <c r="A443" s="20"/>
      <c r="B443" s="22"/>
      <c r="C443" s="3"/>
      <c r="D443" s="3"/>
      <c r="E443" s="22"/>
      <c r="F443" s="22"/>
      <c r="G443" s="3"/>
      <c r="H443" s="3"/>
      <c r="I443" s="3"/>
      <c r="J443" s="3"/>
      <c r="K443" s="26"/>
      <c r="L443" s="20"/>
      <c r="M443" s="31"/>
    </row>
    <row r="444" spans="1:13" x14ac:dyDescent="0.3">
      <c r="A444" s="20"/>
      <c r="B444" s="22"/>
      <c r="C444" s="3"/>
      <c r="D444" s="3"/>
      <c r="E444" s="22"/>
      <c r="F444" s="22"/>
      <c r="G444" s="3"/>
      <c r="H444" s="3"/>
      <c r="I444" s="3"/>
      <c r="J444" s="3"/>
      <c r="K444" s="26"/>
      <c r="L444" s="20"/>
      <c r="M444" s="31"/>
    </row>
    <row r="445" spans="1:13" x14ac:dyDescent="0.3">
      <c r="A445" s="20"/>
      <c r="B445" s="22"/>
      <c r="C445" s="3"/>
      <c r="D445" s="3"/>
      <c r="E445" s="22"/>
      <c r="F445" s="22"/>
      <c r="G445" s="3"/>
      <c r="H445" s="3"/>
      <c r="I445" s="3"/>
      <c r="J445" s="3"/>
      <c r="K445" s="26"/>
      <c r="L445" s="20"/>
      <c r="M445" s="31"/>
    </row>
    <row r="446" spans="1:13" x14ac:dyDescent="0.3">
      <c r="A446" s="20"/>
      <c r="B446" s="22"/>
      <c r="C446" s="3"/>
      <c r="D446" s="3"/>
      <c r="E446" s="22"/>
      <c r="F446" s="22"/>
      <c r="G446" s="3"/>
      <c r="H446" s="3"/>
      <c r="I446" s="3"/>
      <c r="J446" s="3"/>
      <c r="K446" s="26"/>
      <c r="L446" s="20"/>
      <c r="M446" s="31"/>
    </row>
    <row r="447" spans="1:13" x14ac:dyDescent="0.3">
      <c r="A447" s="20"/>
      <c r="B447" s="22"/>
      <c r="C447" s="3"/>
      <c r="D447" s="3"/>
      <c r="E447" s="22"/>
      <c r="F447" s="22"/>
      <c r="G447" s="3"/>
      <c r="H447" s="3"/>
      <c r="I447" s="3"/>
      <c r="J447" s="3"/>
      <c r="K447" s="26"/>
      <c r="L447" s="20"/>
      <c r="M447" s="31"/>
    </row>
    <row r="448" spans="1:13" x14ac:dyDescent="0.3">
      <c r="A448" s="20"/>
      <c r="B448" s="22"/>
      <c r="C448" s="3"/>
      <c r="D448" s="3"/>
      <c r="E448" s="22"/>
      <c r="F448" s="22"/>
      <c r="G448" s="3"/>
      <c r="H448" s="3"/>
      <c r="I448" s="3"/>
      <c r="J448" s="3"/>
      <c r="K448" s="26"/>
      <c r="L448" s="20"/>
      <c r="M448" s="31"/>
    </row>
    <row r="449" spans="1:13" x14ac:dyDescent="0.3">
      <c r="A449" s="20"/>
      <c r="B449" s="22"/>
      <c r="C449" s="3"/>
      <c r="D449" s="3"/>
      <c r="E449" s="22"/>
      <c r="F449" s="22"/>
      <c r="G449" s="3"/>
      <c r="H449" s="3"/>
      <c r="I449" s="3"/>
      <c r="J449" s="3"/>
      <c r="K449" s="26"/>
      <c r="L449" s="20"/>
      <c r="M449" s="31"/>
    </row>
    <row r="450" spans="1:13" x14ac:dyDescent="0.3">
      <c r="A450" s="20"/>
      <c r="B450" s="22"/>
      <c r="C450" s="3"/>
      <c r="D450" s="3"/>
      <c r="E450" s="22"/>
      <c r="F450" s="22"/>
      <c r="G450" s="3"/>
      <c r="H450" s="3"/>
      <c r="I450" s="3"/>
      <c r="J450" s="3"/>
      <c r="K450" s="26"/>
      <c r="L450" s="20"/>
      <c r="M450" s="31"/>
    </row>
    <row r="451" spans="1:13" x14ac:dyDescent="0.3">
      <c r="A451" s="20"/>
      <c r="B451" s="22"/>
      <c r="C451" s="3"/>
      <c r="D451" s="3"/>
      <c r="E451" s="22"/>
      <c r="F451" s="22"/>
      <c r="G451" s="3"/>
      <c r="H451" s="3"/>
      <c r="I451" s="3"/>
      <c r="J451" s="3"/>
      <c r="K451" s="26"/>
      <c r="L451" s="20"/>
      <c r="M451" s="31"/>
    </row>
    <row r="452" spans="1:13" x14ac:dyDescent="0.3">
      <c r="A452" s="20"/>
      <c r="B452" s="22"/>
      <c r="C452" s="3"/>
      <c r="D452" s="3"/>
      <c r="E452" s="22"/>
      <c r="F452" s="22"/>
      <c r="G452" s="3"/>
      <c r="H452" s="3"/>
      <c r="I452" s="3"/>
      <c r="J452" s="3"/>
      <c r="K452" s="26"/>
      <c r="L452" s="20"/>
      <c r="M452" s="31"/>
    </row>
    <row r="453" spans="1:13" x14ac:dyDescent="0.3">
      <c r="A453" s="20"/>
      <c r="B453" s="22"/>
      <c r="C453" s="3"/>
      <c r="D453" s="3"/>
      <c r="E453" s="22"/>
      <c r="F453" s="22"/>
      <c r="G453" s="3"/>
      <c r="H453" s="3"/>
      <c r="I453" s="3"/>
      <c r="J453" s="3"/>
      <c r="K453" s="26"/>
      <c r="L453" s="20"/>
      <c r="M453" s="31"/>
    </row>
    <row r="454" spans="1:13" x14ac:dyDescent="0.3">
      <c r="A454" s="20"/>
      <c r="B454" s="22"/>
      <c r="C454" s="3"/>
      <c r="D454" s="3"/>
      <c r="E454" s="22"/>
      <c r="F454" s="22"/>
      <c r="G454" s="3"/>
      <c r="H454" s="3"/>
      <c r="I454" s="3"/>
      <c r="J454" s="3"/>
      <c r="K454" s="26"/>
      <c r="L454" s="20"/>
      <c r="M454" s="31"/>
    </row>
    <row r="455" spans="1:13" x14ac:dyDescent="0.3">
      <c r="A455" s="20"/>
      <c r="B455" s="22"/>
      <c r="C455" s="3"/>
      <c r="D455" s="3"/>
      <c r="E455" s="22"/>
      <c r="F455" s="22"/>
      <c r="G455" s="3"/>
      <c r="H455" s="3"/>
      <c r="I455" s="3"/>
      <c r="J455" s="3"/>
      <c r="K455" s="26"/>
      <c r="L455" s="20"/>
      <c r="M455" s="31"/>
    </row>
    <row r="456" spans="1:13" x14ac:dyDescent="0.3">
      <c r="A456" s="20"/>
      <c r="B456" s="22"/>
      <c r="C456" s="3"/>
      <c r="D456" s="3"/>
      <c r="E456" s="22"/>
      <c r="F456" s="22"/>
      <c r="G456" s="3"/>
      <c r="H456" s="3"/>
      <c r="I456" s="3"/>
      <c r="J456" s="3"/>
      <c r="K456" s="26"/>
      <c r="L456" s="20"/>
      <c r="M456" s="31"/>
    </row>
    <row r="457" spans="1:13" x14ac:dyDescent="0.3">
      <c r="A457" s="20"/>
      <c r="B457" s="22"/>
      <c r="C457" s="3"/>
      <c r="D457" s="3"/>
      <c r="E457" s="22"/>
      <c r="F457" s="22"/>
      <c r="G457" s="3"/>
      <c r="H457" s="3"/>
      <c r="I457" s="3"/>
      <c r="J457" s="3"/>
      <c r="K457" s="26"/>
      <c r="L457" s="20"/>
      <c r="M457" s="31"/>
    </row>
    <row r="458" spans="1:13" x14ac:dyDescent="0.3">
      <c r="A458" s="20"/>
      <c r="B458" s="22"/>
      <c r="C458" s="3"/>
      <c r="D458" s="3"/>
      <c r="E458" s="22"/>
      <c r="F458" s="22"/>
      <c r="G458" s="3"/>
      <c r="H458" s="3"/>
      <c r="I458" s="3"/>
      <c r="J458" s="3"/>
      <c r="K458" s="26"/>
      <c r="L458" s="20"/>
      <c r="M458" s="31"/>
    </row>
    <row r="459" spans="1:13" x14ac:dyDescent="0.3">
      <c r="A459" s="20"/>
      <c r="B459" s="22"/>
      <c r="C459" s="3"/>
      <c r="D459" s="3"/>
      <c r="E459" s="22"/>
      <c r="F459" s="22"/>
      <c r="G459" s="3"/>
      <c r="H459" s="3"/>
      <c r="I459" s="3"/>
      <c r="J459" s="3"/>
      <c r="K459" s="26"/>
      <c r="L459" s="20"/>
      <c r="M459" s="31"/>
    </row>
    <row r="460" spans="1:13" x14ac:dyDescent="0.3">
      <c r="A460" s="20"/>
      <c r="B460" s="22"/>
      <c r="C460" s="3"/>
      <c r="D460" s="3"/>
      <c r="E460" s="22"/>
      <c r="F460" s="22"/>
      <c r="G460" s="3"/>
      <c r="H460" s="3"/>
      <c r="I460" s="3"/>
      <c r="J460" s="3"/>
      <c r="K460" s="26"/>
      <c r="L460" s="20"/>
      <c r="M460" s="31"/>
    </row>
    <row r="461" spans="1:13" x14ac:dyDescent="0.3">
      <c r="A461" s="20"/>
      <c r="B461" s="22"/>
      <c r="C461" s="3"/>
      <c r="D461" s="3"/>
      <c r="E461" s="22"/>
      <c r="F461" s="22"/>
      <c r="G461" s="3"/>
      <c r="H461" s="3"/>
      <c r="I461" s="3"/>
      <c r="J461" s="3"/>
      <c r="K461" s="26"/>
      <c r="L461" s="20"/>
      <c r="M461" s="31"/>
    </row>
    <row r="462" spans="1:13" x14ac:dyDescent="0.3">
      <c r="A462" s="20"/>
      <c r="B462" s="22"/>
      <c r="C462" s="3"/>
      <c r="D462" s="3"/>
      <c r="E462" s="22"/>
      <c r="F462" s="22"/>
      <c r="G462" s="3"/>
      <c r="H462" s="3"/>
      <c r="I462" s="3"/>
      <c r="J462" s="3"/>
      <c r="K462" s="26"/>
      <c r="L462" s="20"/>
      <c r="M462" s="31"/>
    </row>
    <row r="463" spans="1:13" x14ac:dyDescent="0.3">
      <c r="A463" s="20"/>
      <c r="B463" s="22"/>
      <c r="C463" s="3"/>
      <c r="D463" s="3"/>
      <c r="E463" s="22"/>
      <c r="F463" s="22"/>
      <c r="G463" s="3"/>
      <c r="H463" s="3"/>
      <c r="I463" s="3"/>
      <c r="J463" s="3"/>
      <c r="K463" s="26"/>
      <c r="L463" s="20"/>
      <c r="M463" s="31"/>
    </row>
    <row r="464" spans="1:13" x14ac:dyDescent="0.3">
      <c r="A464" s="20"/>
      <c r="B464" s="22"/>
      <c r="C464" s="3"/>
      <c r="D464" s="3"/>
      <c r="E464" s="22"/>
      <c r="F464" s="22"/>
      <c r="G464" s="3"/>
      <c r="H464" s="3"/>
      <c r="I464" s="3"/>
      <c r="J464" s="3"/>
      <c r="K464" s="26"/>
      <c r="L464" s="20"/>
      <c r="M464" s="31"/>
    </row>
    <row r="465" spans="1:13" x14ac:dyDescent="0.3">
      <c r="A465" s="20"/>
      <c r="B465" s="22"/>
      <c r="C465" s="3"/>
      <c r="D465" s="3"/>
      <c r="E465" s="22"/>
      <c r="F465" s="22"/>
      <c r="G465" s="3"/>
      <c r="H465" s="3"/>
      <c r="I465" s="3"/>
      <c r="J465" s="3"/>
      <c r="K465" s="26"/>
      <c r="L465" s="20"/>
      <c r="M465" s="31"/>
    </row>
    <row r="466" spans="1:13" x14ac:dyDescent="0.3">
      <c r="A466" s="20"/>
      <c r="B466" s="22"/>
      <c r="C466" s="3"/>
      <c r="D466" s="3"/>
      <c r="E466" s="22"/>
      <c r="F466" s="22"/>
      <c r="G466" s="3"/>
      <c r="H466" s="3"/>
      <c r="I466" s="3"/>
      <c r="J466" s="3"/>
      <c r="K466" s="26"/>
      <c r="L466" s="20"/>
      <c r="M466" s="31"/>
    </row>
    <row r="467" spans="1:13" x14ac:dyDescent="0.3">
      <c r="A467" s="20"/>
      <c r="B467" s="22"/>
      <c r="C467" s="3"/>
      <c r="D467" s="3"/>
      <c r="E467" s="22"/>
      <c r="F467" s="22"/>
      <c r="G467" s="3"/>
      <c r="H467" s="3"/>
      <c r="I467" s="3"/>
      <c r="J467" s="3"/>
      <c r="K467" s="26"/>
      <c r="L467" s="20"/>
      <c r="M467" s="31"/>
    </row>
    <row r="468" spans="1:13" x14ac:dyDescent="0.3">
      <c r="A468" s="20"/>
      <c r="B468" s="22"/>
      <c r="C468" s="3"/>
      <c r="D468" s="3"/>
      <c r="E468" s="22"/>
      <c r="F468" s="22"/>
      <c r="G468" s="3"/>
      <c r="H468" s="3"/>
      <c r="I468" s="3"/>
      <c r="J468" s="3"/>
      <c r="K468" s="26"/>
      <c r="L468" s="20"/>
      <c r="M468" s="31"/>
    </row>
    <row r="469" spans="1:13" x14ac:dyDescent="0.3">
      <c r="A469" s="20"/>
      <c r="B469" s="22"/>
      <c r="C469" s="3"/>
      <c r="D469" s="3"/>
      <c r="E469" s="22"/>
      <c r="F469" s="22"/>
      <c r="G469" s="3"/>
      <c r="H469" s="3"/>
      <c r="I469" s="3"/>
      <c r="J469" s="3"/>
      <c r="K469" s="26"/>
      <c r="L469" s="20"/>
      <c r="M469" s="31"/>
    </row>
    <row r="470" spans="1:13" x14ac:dyDescent="0.3">
      <c r="A470" s="20"/>
      <c r="B470" s="22"/>
      <c r="C470" s="3"/>
      <c r="D470" s="3"/>
      <c r="E470" s="22"/>
      <c r="F470" s="22"/>
      <c r="G470" s="3"/>
      <c r="H470" s="3"/>
      <c r="I470" s="3"/>
      <c r="J470" s="3"/>
      <c r="K470" s="26"/>
      <c r="L470" s="20"/>
      <c r="M470" s="31"/>
    </row>
    <row r="471" spans="1:13" x14ac:dyDescent="0.3">
      <c r="A471" s="20"/>
      <c r="B471" s="22"/>
      <c r="C471" s="3"/>
      <c r="D471" s="3"/>
      <c r="E471" s="22"/>
      <c r="F471" s="22"/>
      <c r="G471" s="3"/>
      <c r="H471" s="3"/>
      <c r="I471" s="3"/>
      <c r="J471" s="3"/>
      <c r="K471" s="26"/>
      <c r="L471" s="20"/>
      <c r="M471" s="31"/>
    </row>
    <row r="472" spans="1:13" x14ac:dyDescent="0.3">
      <c r="A472" s="20"/>
      <c r="B472" s="22"/>
      <c r="C472" s="3"/>
      <c r="D472" s="3"/>
      <c r="E472" s="22"/>
      <c r="F472" s="22"/>
      <c r="G472" s="3"/>
      <c r="H472" s="3"/>
      <c r="I472" s="3"/>
      <c r="J472" s="3"/>
      <c r="K472" s="26"/>
      <c r="L472" s="20"/>
      <c r="M472" s="31"/>
    </row>
    <row r="473" spans="1:13" x14ac:dyDescent="0.3">
      <c r="A473" s="20"/>
      <c r="B473" s="22"/>
      <c r="C473" s="3"/>
      <c r="D473" s="3"/>
      <c r="E473" s="22"/>
      <c r="F473" s="22"/>
      <c r="G473" s="3"/>
      <c r="H473" s="3"/>
      <c r="I473" s="3"/>
      <c r="J473" s="3"/>
      <c r="K473" s="26"/>
      <c r="L473" s="20"/>
      <c r="M473" s="31"/>
    </row>
    <row r="474" spans="1:13" x14ac:dyDescent="0.3">
      <c r="A474" s="20"/>
      <c r="B474" s="22"/>
      <c r="C474" s="3"/>
      <c r="D474" s="3"/>
      <c r="E474" s="22"/>
      <c r="F474" s="22"/>
      <c r="G474" s="3"/>
      <c r="H474" s="3"/>
      <c r="I474" s="3"/>
      <c r="J474" s="3"/>
      <c r="K474" s="26"/>
      <c r="L474" s="20"/>
      <c r="M474" s="31"/>
    </row>
    <row r="475" spans="1:13" x14ac:dyDescent="0.3">
      <c r="A475" s="20"/>
      <c r="B475" s="22"/>
      <c r="C475" s="3"/>
      <c r="D475" s="3"/>
      <c r="E475" s="22"/>
      <c r="F475" s="22"/>
      <c r="G475" s="3"/>
      <c r="H475" s="3"/>
      <c r="I475" s="3"/>
      <c r="J475" s="3"/>
      <c r="K475" s="26"/>
      <c r="L475" s="20"/>
      <c r="M475" s="31"/>
    </row>
    <row r="476" spans="1:13" x14ac:dyDescent="0.3">
      <c r="A476" s="20"/>
      <c r="B476" s="22"/>
      <c r="C476" s="3"/>
      <c r="D476" s="3"/>
      <c r="E476" s="22"/>
      <c r="F476" s="22"/>
      <c r="G476" s="3"/>
      <c r="H476" s="3"/>
      <c r="I476" s="3"/>
      <c r="J476" s="3"/>
      <c r="K476" s="26"/>
      <c r="L476" s="20"/>
      <c r="M476" s="31"/>
    </row>
    <row r="477" spans="1:13" x14ac:dyDescent="0.3">
      <c r="A477" s="20"/>
      <c r="B477" s="22"/>
      <c r="C477" s="3"/>
      <c r="D477" s="3"/>
      <c r="E477" s="22"/>
      <c r="F477" s="22"/>
      <c r="G477" s="3"/>
      <c r="H477" s="3"/>
      <c r="I477" s="3"/>
      <c r="J477" s="3"/>
      <c r="K477" s="26"/>
      <c r="L477" s="20"/>
      <c r="M477" s="31"/>
    </row>
    <row r="478" spans="1:13" x14ac:dyDescent="0.3">
      <c r="A478" s="20"/>
      <c r="B478" s="22"/>
      <c r="C478" s="3"/>
      <c r="D478" s="3"/>
      <c r="E478" s="22"/>
      <c r="F478" s="22"/>
      <c r="G478" s="3"/>
      <c r="H478" s="3"/>
      <c r="I478" s="3"/>
      <c r="J478" s="3"/>
      <c r="K478" s="26"/>
      <c r="L478" s="20"/>
      <c r="M478" s="31"/>
    </row>
    <row r="479" spans="1:13" x14ac:dyDescent="0.3">
      <c r="A479" s="20"/>
      <c r="B479" s="22"/>
      <c r="C479" s="3"/>
      <c r="D479" s="3"/>
      <c r="E479" s="22"/>
      <c r="F479" s="22"/>
      <c r="G479" s="3"/>
      <c r="H479" s="3"/>
      <c r="I479" s="3"/>
      <c r="J479" s="3"/>
      <c r="K479" s="26"/>
      <c r="L479" s="20"/>
      <c r="M479" s="31"/>
    </row>
    <row r="480" spans="1:13" x14ac:dyDescent="0.3">
      <c r="A480" s="20"/>
      <c r="B480" s="22"/>
      <c r="C480" s="3"/>
      <c r="D480" s="3"/>
      <c r="E480" s="22"/>
      <c r="F480" s="22"/>
      <c r="G480" s="3"/>
      <c r="H480" s="3"/>
      <c r="I480" s="3"/>
      <c r="J480" s="3"/>
      <c r="K480" s="26"/>
      <c r="L480" s="20"/>
      <c r="M480" s="31"/>
    </row>
    <row r="481" spans="1:13" x14ac:dyDescent="0.3">
      <c r="A481" s="20"/>
      <c r="B481" s="22"/>
      <c r="C481" s="3"/>
      <c r="D481" s="3"/>
      <c r="E481" s="22"/>
      <c r="F481" s="22"/>
      <c r="G481" s="3"/>
      <c r="H481" s="3"/>
      <c r="I481" s="3"/>
      <c r="J481" s="3"/>
      <c r="K481" s="26"/>
      <c r="L481" s="20"/>
      <c r="M481" s="31"/>
    </row>
    <row r="482" spans="1:13" x14ac:dyDescent="0.3">
      <c r="A482" s="20"/>
      <c r="B482" s="22"/>
      <c r="C482" s="3"/>
      <c r="D482" s="3"/>
      <c r="E482" s="22"/>
      <c r="F482" s="22"/>
      <c r="G482" s="3"/>
      <c r="H482" s="3"/>
      <c r="I482" s="3"/>
      <c r="J482" s="3"/>
      <c r="K482" s="26"/>
      <c r="L482" s="20"/>
      <c r="M482" s="31"/>
    </row>
    <row r="483" spans="1:13" x14ac:dyDescent="0.3">
      <c r="A483" s="20"/>
      <c r="B483" s="22"/>
      <c r="C483" s="3"/>
      <c r="D483" s="3"/>
      <c r="E483" s="22"/>
      <c r="F483" s="22"/>
      <c r="G483" s="3"/>
      <c r="H483" s="3"/>
      <c r="I483" s="3"/>
      <c r="J483" s="3"/>
      <c r="K483" s="26"/>
      <c r="L483" s="20"/>
      <c r="M483" s="31"/>
    </row>
    <row r="484" spans="1:13" x14ac:dyDescent="0.3">
      <c r="A484" s="20"/>
      <c r="B484" s="22"/>
      <c r="C484" s="3"/>
      <c r="D484" s="3"/>
      <c r="E484" s="22"/>
      <c r="F484" s="22"/>
      <c r="G484" s="3"/>
      <c r="H484" s="3"/>
      <c r="I484" s="3"/>
      <c r="J484" s="3"/>
      <c r="K484" s="26"/>
      <c r="L484" s="20"/>
      <c r="M484" s="31"/>
    </row>
    <row r="485" spans="1:13" x14ac:dyDescent="0.3">
      <c r="A485" s="20"/>
      <c r="B485" s="22"/>
      <c r="C485" s="3"/>
      <c r="D485" s="3"/>
      <c r="E485" s="22"/>
      <c r="F485" s="22"/>
      <c r="G485" s="3"/>
      <c r="H485" s="3"/>
      <c r="I485" s="3"/>
      <c r="J485" s="3"/>
      <c r="K485" s="26"/>
      <c r="L485" s="20"/>
      <c r="M485" s="31"/>
    </row>
    <row r="486" spans="1:13" x14ac:dyDescent="0.3">
      <c r="A486" s="20"/>
      <c r="B486" s="22"/>
      <c r="C486" s="3"/>
      <c r="D486" s="3"/>
      <c r="E486" s="22"/>
      <c r="F486" s="22"/>
      <c r="G486" s="3"/>
      <c r="H486" s="3"/>
      <c r="I486" s="3"/>
      <c r="J486" s="3"/>
      <c r="K486" s="26"/>
      <c r="L486" s="20"/>
      <c r="M486" s="31"/>
    </row>
    <row r="487" spans="1:13" x14ac:dyDescent="0.3">
      <c r="A487" s="20"/>
      <c r="B487" s="22"/>
      <c r="C487" s="3"/>
      <c r="D487" s="3"/>
      <c r="E487" s="22"/>
      <c r="F487" s="22"/>
      <c r="G487" s="3"/>
      <c r="H487" s="3"/>
      <c r="I487" s="3"/>
      <c r="J487" s="3"/>
      <c r="K487" s="26"/>
      <c r="L487" s="20"/>
      <c r="M487" s="31"/>
    </row>
    <row r="488" spans="1:13" x14ac:dyDescent="0.3">
      <c r="A488" s="20"/>
      <c r="B488" s="22"/>
      <c r="C488" s="3"/>
      <c r="D488" s="3"/>
      <c r="E488" s="22"/>
      <c r="F488" s="22"/>
      <c r="G488" s="3"/>
      <c r="H488" s="3"/>
      <c r="I488" s="3"/>
      <c r="J488" s="3"/>
      <c r="K488" s="26"/>
      <c r="L488" s="20"/>
      <c r="M488" s="31"/>
    </row>
    <row r="489" spans="1:13" x14ac:dyDescent="0.3">
      <c r="A489" s="20"/>
      <c r="B489" s="22"/>
      <c r="C489" s="3"/>
      <c r="D489" s="3"/>
      <c r="E489" s="22"/>
      <c r="F489" s="22"/>
      <c r="G489" s="3"/>
      <c r="H489" s="3"/>
      <c r="I489" s="3"/>
      <c r="J489" s="3"/>
      <c r="K489" s="26"/>
      <c r="L489" s="20"/>
      <c r="M489" s="31"/>
    </row>
    <row r="490" spans="1:13" x14ac:dyDescent="0.3">
      <c r="A490" s="20"/>
      <c r="B490" s="22"/>
      <c r="C490" s="3"/>
      <c r="D490" s="3"/>
      <c r="E490" s="22"/>
      <c r="F490" s="22"/>
      <c r="G490" s="3"/>
      <c r="H490" s="3"/>
      <c r="I490" s="3"/>
      <c r="J490" s="3"/>
      <c r="K490" s="26"/>
      <c r="L490" s="20"/>
      <c r="M490" s="31"/>
    </row>
    <row r="491" spans="1:13" x14ac:dyDescent="0.3">
      <c r="A491" s="20"/>
      <c r="B491" s="22"/>
      <c r="C491" s="3"/>
      <c r="D491" s="3"/>
      <c r="E491" s="22"/>
      <c r="F491" s="22"/>
      <c r="G491" s="3"/>
      <c r="H491" s="3"/>
      <c r="I491" s="3"/>
      <c r="J491" s="3"/>
      <c r="K491" s="26"/>
      <c r="L491" s="20"/>
      <c r="M491" s="31"/>
    </row>
    <row r="492" spans="1:13" x14ac:dyDescent="0.3">
      <c r="A492" s="20"/>
      <c r="B492" s="22"/>
      <c r="C492" s="3"/>
      <c r="D492" s="3"/>
      <c r="E492" s="22"/>
      <c r="F492" s="22"/>
      <c r="G492" s="3"/>
      <c r="H492" s="3"/>
      <c r="I492" s="3"/>
      <c r="J492" s="3"/>
      <c r="K492" s="26"/>
      <c r="L492" s="20"/>
      <c r="M492" s="31"/>
    </row>
    <row r="493" spans="1:13" x14ac:dyDescent="0.3">
      <c r="A493" s="20"/>
      <c r="B493" s="22"/>
      <c r="C493" s="3"/>
      <c r="D493" s="3"/>
      <c r="E493" s="22"/>
      <c r="F493" s="22"/>
      <c r="G493" s="3"/>
      <c r="H493" s="3"/>
      <c r="I493" s="3"/>
      <c r="J493" s="3"/>
      <c r="K493" s="26"/>
      <c r="L493" s="20"/>
      <c r="M493" s="31"/>
    </row>
    <row r="494" spans="1:13" x14ac:dyDescent="0.3">
      <c r="A494" s="20"/>
      <c r="B494" s="22"/>
      <c r="C494" s="3"/>
      <c r="D494" s="3"/>
      <c r="E494" s="22"/>
      <c r="F494" s="22"/>
      <c r="G494" s="3"/>
      <c r="H494" s="3"/>
      <c r="I494" s="3"/>
      <c r="J494" s="3"/>
      <c r="K494" s="26"/>
      <c r="L494" s="20"/>
      <c r="M494" s="31"/>
    </row>
    <row r="495" spans="1:13" x14ac:dyDescent="0.3">
      <c r="A495" s="20"/>
      <c r="B495" s="22"/>
      <c r="C495" s="3"/>
      <c r="D495" s="3"/>
      <c r="E495" s="22"/>
      <c r="F495" s="22"/>
      <c r="G495" s="3"/>
      <c r="H495" s="3"/>
      <c r="I495" s="3"/>
      <c r="J495" s="3"/>
      <c r="K495" s="26"/>
      <c r="L495" s="20"/>
      <c r="M495" s="31"/>
    </row>
    <row r="496" spans="1:13" x14ac:dyDescent="0.3">
      <c r="A496" s="20"/>
      <c r="B496" s="22"/>
      <c r="C496" s="3"/>
      <c r="D496" s="3"/>
      <c r="E496" s="22"/>
      <c r="F496" s="22"/>
      <c r="G496" s="3"/>
      <c r="H496" s="3"/>
      <c r="I496" s="3"/>
      <c r="J496" s="3"/>
      <c r="K496" s="26"/>
      <c r="L496" s="20"/>
      <c r="M496" s="31"/>
    </row>
    <row r="497" spans="1:13" x14ac:dyDescent="0.3">
      <c r="A497" s="20"/>
      <c r="B497" s="22"/>
      <c r="C497" s="3"/>
      <c r="D497" s="3"/>
      <c r="E497" s="22"/>
      <c r="F497" s="22"/>
      <c r="G497" s="3"/>
      <c r="H497" s="3"/>
      <c r="I497" s="3"/>
      <c r="J497" s="3"/>
      <c r="K497" s="26"/>
      <c r="L497" s="20"/>
      <c r="M497" s="31"/>
    </row>
    <row r="498" spans="1:13" x14ac:dyDescent="0.3">
      <c r="A498" s="20"/>
      <c r="B498" s="22"/>
      <c r="C498" s="3"/>
      <c r="D498" s="3"/>
      <c r="E498" s="22"/>
      <c r="F498" s="22"/>
      <c r="G498" s="3"/>
      <c r="H498" s="3"/>
      <c r="I498" s="3"/>
      <c r="J498" s="3"/>
      <c r="K498" s="26"/>
      <c r="L498" s="20"/>
      <c r="M498" s="31"/>
    </row>
    <row r="499" spans="1:13" x14ac:dyDescent="0.3">
      <c r="A499" s="20"/>
      <c r="B499" s="22"/>
      <c r="C499" s="3"/>
      <c r="D499" s="3"/>
      <c r="E499" s="22"/>
      <c r="F499" s="22"/>
      <c r="G499" s="3"/>
      <c r="H499" s="3"/>
      <c r="I499" s="3"/>
      <c r="J499" s="3"/>
      <c r="K499" s="26"/>
      <c r="L499" s="20"/>
      <c r="M499" s="31"/>
    </row>
    <row r="500" spans="1:13" x14ac:dyDescent="0.3">
      <c r="A500" s="20"/>
      <c r="B500" s="22"/>
      <c r="C500" s="3"/>
      <c r="D500" s="3"/>
      <c r="E500" s="22"/>
      <c r="F500" s="22"/>
      <c r="G500" s="3"/>
      <c r="H500" s="3"/>
      <c r="I500" s="3"/>
      <c r="J500" s="3"/>
      <c r="K500" s="26"/>
      <c r="L500" s="20"/>
      <c r="M500" s="31"/>
    </row>
    <row r="501" spans="1:13" x14ac:dyDescent="0.3">
      <c r="A501" s="20"/>
      <c r="B501" s="22"/>
      <c r="C501" s="3"/>
      <c r="D501" s="3"/>
      <c r="E501" s="22"/>
      <c r="F501" s="22"/>
      <c r="G501" s="3"/>
      <c r="H501" s="3"/>
      <c r="I501" s="3"/>
      <c r="J501" s="3"/>
      <c r="K501" s="26"/>
      <c r="L501" s="20"/>
      <c r="M501" s="31"/>
    </row>
    <row r="502" spans="1:13" x14ac:dyDescent="0.3">
      <c r="A502" s="20"/>
      <c r="B502" s="22"/>
      <c r="C502" s="3"/>
      <c r="D502" s="3"/>
      <c r="E502" s="22"/>
      <c r="F502" s="22"/>
      <c r="G502" s="3"/>
      <c r="H502" s="3"/>
      <c r="I502" s="3"/>
      <c r="J502" s="3"/>
      <c r="K502" s="26"/>
      <c r="L502" s="20"/>
      <c r="M502" s="31"/>
    </row>
    <row r="503" spans="1:13" x14ac:dyDescent="0.3">
      <c r="A503" s="20"/>
      <c r="B503" s="22"/>
      <c r="C503" s="3"/>
      <c r="D503" s="3"/>
      <c r="E503" s="22"/>
      <c r="F503" s="22"/>
      <c r="G503" s="3"/>
      <c r="H503" s="3"/>
      <c r="I503" s="3"/>
      <c r="J503" s="3"/>
      <c r="K503" s="26"/>
      <c r="L503" s="20"/>
      <c r="M503" s="31"/>
    </row>
    <row r="504" spans="1:13" x14ac:dyDescent="0.3">
      <c r="A504" s="20"/>
      <c r="B504" s="22"/>
      <c r="C504" s="3"/>
      <c r="D504" s="3"/>
      <c r="E504" s="22"/>
      <c r="F504" s="22"/>
      <c r="G504" s="3"/>
      <c r="H504" s="3"/>
      <c r="I504" s="3"/>
      <c r="J504" s="3"/>
      <c r="K504" s="26"/>
      <c r="L504" s="20"/>
      <c r="M504" s="31"/>
    </row>
    <row r="505" spans="1:13" x14ac:dyDescent="0.3">
      <c r="A505" s="20"/>
      <c r="B505" s="22"/>
      <c r="C505" s="3"/>
      <c r="D505" s="3"/>
      <c r="E505" s="22"/>
      <c r="F505" s="22"/>
      <c r="G505" s="3"/>
      <c r="H505" s="3"/>
      <c r="I505" s="3"/>
      <c r="J505" s="3"/>
      <c r="K505" s="26"/>
      <c r="L505" s="20"/>
      <c r="M505" s="31"/>
    </row>
    <row r="506" spans="1:13" x14ac:dyDescent="0.3">
      <c r="A506" s="20"/>
      <c r="B506" s="22"/>
      <c r="C506" s="3"/>
      <c r="D506" s="3"/>
      <c r="E506" s="22"/>
      <c r="F506" s="22"/>
      <c r="G506" s="3"/>
      <c r="H506" s="3"/>
      <c r="I506" s="3"/>
      <c r="J506" s="3"/>
      <c r="K506" s="26"/>
      <c r="L506" s="20"/>
      <c r="M506" s="31"/>
    </row>
    <row r="507" spans="1:13" x14ac:dyDescent="0.3">
      <c r="A507" s="20"/>
      <c r="B507" s="22"/>
      <c r="C507" s="3"/>
      <c r="D507" s="3"/>
      <c r="E507" s="22"/>
      <c r="F507" s="22"/>
      <c r="G507" s="3"/>
      <c r="H507" s="3"/>
      <c r="I507" s="3"/>
      <c r="J507" s="3"/>
      <c r="K507" s="26"/>
      <c r="L507" s="20"/>
      <c r="M507" s="31"/>
    </row>
    <row r="508" spans="1:13" x14ac:dyDescent="0.3">
      <c r="A508" s="20"/>
      <c r="B508" s="22"/>
      <c r="C508" s="3"/>
      <c r="D508" s="3"/>
      <c r="E508" s="22"/>
      <c r="F508" s="22"/>
      <c r="G508" s="3"/>
      <c r="H508" s="3"/>
      <c r="I508" s="3"/>
      <c r="J508" s="3"/>
      <c r="K508" s="26"/>
      <c r="L508" s="20"/>
      <c r="M508" s="31"/>
    </row>
    <row r="509" spans="1:13" x14ac:dyDescent="0.3">
      <c r="A509" s="20"/>
      <c r="B509" s="22"/>
      <c r="C509" s="3"/>
      <c r="D509" s="3"/>
      <c r="E509" s="22"/>
      <c r="F509" s="22"/>
      <c r="G509" s="3"/>
      <c r="H509" s="3"/>
      <c r="I509" s="3"/>
      <c r="J509" s="3"/>
      <c r="K509" s="26"/>
      <c r="L509" s="20"/>
      <c r="M509" s="31"/>
    </row>
    <row r="510" spans="1:13" x14ac:dyDescent="0.3">
      <c r="A510" s="20"/>
      <c r="B510" s="22"/>
      <c r="C510" s="3"/>
      <c r="D510" s="3"/>
      <c r="E510" s="22"/>
      <c r="F510" s="22"/>
      <c r="G510" s="3"/>
      <c r="H510" s="3"/>
      <c r="I510" s="3"/>
      <c r="J510" s="3"/>
      <c r="K510" s="26"/>
      <c r="L510" s="20"/>
      <c r="M510" s="31"/>
    </row>
    <row r="511" spans="1:13" x14ac:dyDescent="0.3">
      <c r="A511" s="20"/>
      <c r="B511" s="22"/>
      <c r="C511" s="3"/>
      <c r="D511" s="3"/>
      <c r="E511" s="22"/>
      <c r="F511" s="22"/>
      <c r="G511" s="3"/>
      <c r="H511" s="3"/>
      <c r="I511" s="3"/>
      <c r="J511" s="3"/>
      <c r="K511" s="26"/>
      <c r="L511" s="20"/>
      <c r="M511" s="31"/>
    </row>
    <row r="512" spans="1:13" x14ac:dyDescent="0.3">
      <c r="A512" s="20"/>
      <c r="B512" s="22"/>
      <c r="C512" s="3"/>
      <c r="D512" s="3"/>
      <c r="E512" s="22"/>
      <c r="F512" s="22"/>
      <c r="G512" s="3"/>
      <c r="H512" s="3"/>
      <c r="I512" s="3"/>
      <c r="J512" s="3"/>
      <c r="K512" s="26"/>
      <c r="L512" s="20"/>
      <c r="M512" s="31"/>
    </row>
    <row r="513" spans="1:13" x14ac:dyDescent="0.3">
      <c r="A513" s="20"/>
      <c r="B513" s="22"/>
      <c r="C513" s="3"/>
      <c r="D513" s="3"/>
      <c r="E513" s="22"/>
      <c r="F513" s="22"/>
      <c r="G513" s="3"/>
      <c r="H513" s="3"/>
      <c r="I513" s="3"/>
      <c r="J513" s="3"/>
      <c r="K513" s="26"/>
      <c r="L513" s="20"/>
      <c r="M513" s="31"/>
    </row>
    <row r="514" spans="1:13" x14ac:dyDescent="0.3">
      <c r="A514" s="20"/>
      <c r="B514" s="22"/>
      <c r="C514" s="3"/>
      <c r="D514" s="3"/>
      <c r="E514" s="22"/>
      <c r="F514" s="22"/>
      <c r="G514" s="3"/>
      <c r="H514" s="3"/>
      <c r="I514" s="3"/>
      <c r="J514" s="3"/>
      <c r="K514" s="26"/>
      <c r="L514" s="20"/>
      <c r="M514" s="31"/>
    </row>
    <row r="515" spans="1:13" x14ac:dyDescent="0.3">
      <c r="A515" s="20"/>
      <c r="B515" s="22"/>
      <c r="C515" s="3"/>
      <c r="D515" s="3"/>
      <c r="E515" s="22"/>
      <c r="F515" s="22"/>
      <c r="G515" s="3"/>
      <c r="H515" s="3"/>
      <c r="I515" s="3"/>
      <c r="J515" s="3"/>
      <c r="K515" s="26"/>
      <c r="L515" s="20"/>
      <c r="M515" s="31"/>
    </row>
    <row r="516" spans="1:13" x14ac:dyDescent="0.3">
      <c r="A516" s="20"/>
      <c r="B516" s="22"/>
      <c r="C516" s="3"/>
      <c r="D516" s="3"/>
      <c r="E516" s="22"/>
      <c r="F516" s="22"/>
      <c r="G516" s="3"/>
      <c r="H516" s="3"/>
      <c r="I516" s="3"/>
      <c r="J516" s="3"/>
      <c r="K516" s="26"/>
      <c r="L516" s="20"/>
      <c r="M516" s="31"/>
    </row>
    <row r="517" spans="1:13" x14ac:dyDescent="0.3">
      <c r="A517" s="20"/>
      <c r="B517" s="22"/>
      <c r="C517" s="3"/>
      <c r="D517" s="3"/>
      <c r="E517" s="22"/>
      <c r="F517" s="22"/>
      <c r="G517" s="3"/>
      <c r="H517" s="3"/>
      <c r="I517" s="3"/>
      <c r="J517" s="3"/>
      <c r="K517" s="26"/>
      <c r="L517" s="20"/>
      <c r="M517" s="31"/>
    </row>
    <row r="518" spans="1:13" x14ac:dyDescent="0.3">
      <c r="A518" s="20"/>
      <c r="B518" s="22"/>
      <c r="C518" s="3"/>
      <c r="D518" s="3"/>
      <c r="E518" s="22"/>
      <c r="F518" s="22"/>
      <c r="G518" s="3"/>
      <c r="H518" s="3"/>
      <c r="I518" s="3"/>
      <c r="J518" s="3"/>
      <c r="K518" s="26"/>
      <c r="L518" s="20"/>
      <c r="M518" s="31"/>
    </row>
    <row r="519" spans="1:13" x14ac:dyDescent="0.3">
      <c r="A519" s="20"/>
      <c r="B519" s="22"/>
      <c r="C519" s="3"/>
      <c r="D519" s="3"/>
      <c r="E519" s="22"/>
      <c r="F519" s="22"/>
      <c r="G519" s="3"/>
      <c r="H519" s="3"/>
      <c r="I519" s="3"/>
      <c r="J519" s="3"/>
      <c r="K519" s="26"/>
      <c r="L519" s="20"/>
      <c r="M519" s="31"/>
    </row>
    <row r="520" spans="1:13" x14ac:dyDescent="0.3">
      <c r="A520" s="20"/>
      <c r="B520" s="22"/>
      <c r="C520" s="3"/>
      <c r="D520" s="3"/>
      <c r="E520" s="22"/>
      <c r="F520" s="22"/>
      <c r="G520" s="3"/>
      <c r="H520" s="3"/>
      <c r="I520" s="3"/>
      <c r="J520" s="3"/>
      <c r="K520" s="26"/>
      <c r="L520" s="20"/>
      <c r="M520" s="31"/>
    </row>
    <row r="521" spans="1:13" x14ac:dyDescent="0.3">
      <c r="A521" s="20"/>
      <c r="B521" s="22"/>
      <c r="C521" s="3"/>
      <c r="D521" s="3"/>
      <c r="E521" s="22"/>
      <c r="F521" s="22"/>
      <c r="G521" s="3"/>
      <c r="H521" s="3"/>
      <c r="I521" s="3"/>
      <c r="J521" s="3"/>
      <c r="K521" s="26"/>
      <c r="L521" s="20"/>
      <c r="M521" s="31"/>
    </row>
    <row r="522" spans="1:13" x14ac:dyDescent="0.3">
      <c r="A522" s="20"/>
      <c r="B522" s="22"/>
      <c r="C522" s="3"/>
      <c r="D522" s="3"/>
      <c r="E522" s="22"/>
      <c r="F522" s="22"/>
      <c r="G522" s="3"/>
      <c r="H522" s="3"/>
      <c r="I522" s="3"/>
      <c r="J522" s="3"/>
      <c r="K522" s="26"/>
      <c r="L522" s="20"/>
      <c r="M522" s="31"/>
    </row>
    <row r="523" spans="1:13" x14ac:dyDescent="0.3">
      <c r="A523" s="20"/>
      <c r="B523" s="22"/>
      <c r="C523" s="3"/>
      <c r="D523" s="3"/>
      <c r="E523" s="22"/>
      <c r="F523" s="22"/>
      <c r="G523" s="3"/>
      <c r="H523" s="3"/>
      <c r="I523" s="3"/>
      <c r="J523" s="3"/>
      <c r="K523" s="26"/>
      <c r="L523" s="20"/>
      <c r="M523" s="31"/>
    </row>
    <row r="524" spans="1:13" x14ac:dyDescent="0.3">
      <c r="A524" s="20"/>
      <c r="B524" s="22"/>
      <c r="C524" s="3"/>
      <c r="D524" s="3"/>
      <c r="E524" s="22"/>
      <c r="F524" s="22"/>
      <c r="G524" s="3"/>
      <c r="H524" s="3"/>
      <c r="I524" s="3"/>
      <c r="J524" s="3"/>
      <c r="K524" s="26"/>
      <c r="L524" s="20"/>
      <c r="M524" s="31"/>
    </row>
    <row r="525" spans="1:13" x14ac:dyDescent="0.3">
      <c r="A525" s="20"/>
      <c r="B525" s="22"/>
      <c r="C525" s="3"/>
      <c r="D525" s="3"/>
      <c r="E525" s="22"/>
      <c r="F525" s="22"/>
      <c r="G525" s="3"/>
      <c r="H525" s="3"/>
      <c r="I525" s="3"/>
      <c r="J525" s="3"/>
      <c r="K525" s="26"/>
      <c r="L525" s="20"/>
      <c r="M525" s="31"/>
    </row>
    <row r="526" spans="1:13" x14ac:dyDescent="0.3">
      <c r="A526" s="20"/>
      <c r="B526" s="22"/>
      <c r="C526" s="3"/>
      <c r="D526" s="3"/>
      <c r="E526" s="22"/>
      <c r="F526" s="22"/>
      <c r="G526" s="3"/>
      <c r="H526" s="3"/>
      <c r="I526" s="3"/>
      <c r="J526" s="3"/>
      <c r="K526" s="26"/>
      <c r="L526" s="20"/>
      <c r="M526" s="31"/>
    </row>
    <row r="527" spans="1:13" x14ac:dyDescent="0.3">
      <c r="A527" s="20"/>
      <c r="B527" s="22"/>
      <c r="C527" s="3"/>
      <c r="D527" s="3"/>
      <c r="E527" s="22"/>
      <c r="F527" s="22"/>
      <c r="G527" s="3"/>
      <c r="H527" s="3"/>
      <c r="I527" s="3"/>
      <c r="J527" s="3"/>
      <c r="K527" s="26"/>
      <c r="L527" s="20"/>
      <c r="M527" s="31"/>
    </row>
    <row r="528" spans="1:13" x14ac:dyDescent="0.3">
      <c r="A528" s="20"/>
      <c r="B528" s="22"/>
      <c r="C528" s="3"/>
      <c r="D528" s="3"/>
      <c r="E528" s="22"/>
      <c r="F528" s="22"/>
      <c r="G528" s="3"/>
      <c r="H528" s="3"/>
      <c r="I528" s="3"/>
      <c r="J528" s="3"/>
      <c r="K528" s="26"/>
      <c r="L528" s="20"/>
      <c r="M528" s="31"/>
    </row>
    <row r="529" spans="1:13" x14ac:dyDescent="0.3">
      <c r="A529" s="20"/>
      <c r="B529" s="22"/>
      <c r="C529" s="3"/>
      <c r="D529" s="3"/>
      <c r="E529" s="22"/>
      <c r="F529" s="22"/>
      <c r="G529" s="3"/>
      <c r="H529" s="3"/>
      <c r="I529" s="3"/>
      <c r="J529" s="3"/>
      <c r="K529" s="26"/>
      <c r="L529" s="20"/>
      <c r="M529" s="31"/>
    </row>
    <row r="530" spans="1:13" x14ac:dyDescent="0.3">
      <c r="A530" s="20"/>
      <c r="B530" s="22"/>
      <c r="C530" s="3"/>
      <c r="D530" s="3"/>
      <c r="E530" s="22"/>
      <c r="F530" s="22"/>
      <c r="G530" s="3"/>
      <c r="H530" s="3"/>
      <c r="I530" s="3"/>
      <c r="J530" s="3"/>
      <c r="K530" s="26"/>
      <c r="L530" s="20"/>
      <c r="M530" s="31"/>
    </row>
    <row r="531" spans="1:13" x14ac:dyDescent="0.3">
      <c r="A531" s="20"/>
      <c r="B531" s="22"/>
      <c r="C531" s="3"/>
      <c r="D531" s="3"/>
      <c r="E531" s="22"/>
      <c r="F531" s="22"/>
      <c r="G531" s="3"/>
      <c r="H531" s="3"/>
      <c r="I531" s="3"/>
      <c r="J531" s="3"/>
      <c r="K531" s="26"/>
      <c r="L531" s="20"/>
      <c r="M531" s="31"/>
    </row>
    <row r="532" spans="1:13" x14ac:dyDescent="0.3">
      <c r="A532" s="20"/>
      <c r="B532" s="22"/>
      <c r="C532" s="3"/>
      <c r="D532" s="3"/>
      <c r="E532" s="22"/>
      <c r="F532" s="22"/>
      <c r="G532" s="3"/>
      <c r="H532" s="3"/>
      <c r="I532" s="3"/>
      <c r="J532" s="3"/>
      <c r="K532" s="26"/>
      <c r="L532" s="20"/>
      <c r="M532" s="31"/>
    </row>
    <row r="533" spans="1:13" x14ac:dyDescent="0.3">
      <c r="A533" s="20"/>
      <c r="B533" s="22"/>
      <c r="C533" s="3"/>
      <c r="D533" s="3"/>
      <c r="E533" s="22"/>
      <c r="F533" s="22"/>
      <c r="G533" s="3"/>
      <c r="H533" s="3"/>
      <c r="I533" s="3"/>
      <c r="J533" s="3"/>
      <c r="K533" s="26"/>
      <c r="L533" s="20"/>
      <c r="M533" s="31"/>
    </row>
    <row r="534" spans="1:13" x14ac:dyDescent="0.3">
      <c r="A534" s="20"/>
      <c r="B534" s="22"/>
      <c r="C534" s="3"/>
      <c r="D534" s="3"/>
      <c r="E534" s="22"/>
      <c r="F534" s="22"/>
      <c r="G534" s="3"/>
      <c r="H534" s="3"/>
      <c r="I534" s="3"/>
      <c r="J534" s="3"/>
      <c r="K534" s="26"/>
      <c r="L534" s="20"/>
      <c r="M534" s="31"/>
    </row>
    <row r="535" spans="1:13" x14ac:dyDescent="0.3">
      <c r="A535" s="20"/>
      <c r="B535" s="22"/>
      <c r="C535" s="3"/>
      <c r="D535" s="3"/>
      <c r="E535" s="22"/>
      <c r="F535" s="22"/>
      <c r="G535" s="3"/>
      <c r="H535" s="3"/>
      <c r="I535" s="3"/>
      <c r="J535" s="3"/>
      <c r="K535" s="26"/>
      <c r="L535" s="20"/>
      <c r="M535" s="31"/>
    </row>
    <row r="536" spans="1:13" x14ac:dyDescent="0.3">
      <c r="A536" s="20"/>
      <c r="B536" s="22"/>
      <c r="C536" s="3"/>
      <c r="D536" s="3"/>
      <c r="E536" s="22"/>
      <c r="F536" s="22"/>
      <c r="G536" s="3"/>
      <c r="H536" s="3"/>
      <c r="I536" s="3"/>
      <c r="J536" s="3"/>
      <c r="K536" s="26"/>
      <c r="L536" s="20"/>
      <c r="M536" s="31"/>
    </row>
    <row r="537" spans="1:13" x14ac:dyDescent="0.3">
      <c r="A537" s="20"/>
      <c r="B537" s="22"/>
      <c r="C537" s="3"/>
      <c r="D537" s="3"/>
      <c r="E537" s="22"/>
      <c r="F537" s="22"/>
      <c r="G537" s="3"/>
      <c r="H537" s="3"/>
      <c r="I537" s="3"/>
      <c r="J537" s="3"/>
      <c r="K537" s="26"/>
      <c r="L537" s="20"/>
      <c r="M537" s="31"/>
    </row>
    <row r="538" spans="1:13" x14ac:dyDescent="0.3">
      <c r="A538" s="20"/>
      <c r="B538" s="22"/>
      <c r="C538" s="3"/>
      <c r="D538" s="3"/>
      <c r="E538" s="22"/>
      <c r="F538" s="22"/>
      <c r="G538" s="3"/>
      <c r="H538" s="3"/>
      <c r="I538" s="3"/>
      <c r="J538" s="3"/>
      <c r="K538" s="26"/>
      <c r="L538" s="20"/>
      <c r="M538" s="31"/>
    </row>
    <row r="539" spans="1:13" x14ac:dyDescent="0.3">
      <c r="A539" s="20"/>
      <c r="B539" s="22"/>
      <c r="C539" s="3"/>
      <c r="D539" s="3"/>
      <c r="E539" s="22"/>
      <c r="F539" s="22"/>
      <c r="G539" s="3"/>
      <c r="H539" s="3"/>
      <c r="I539" s="3"/>
      <c r="J539" s="3"/>
      <c r="K539" s="26"/>
      <c r="L539" s="20"/>
      <c r="M539" s="31"/>
    </row>
    <row r="540" spans="1:13" x14ac:dyDescent="0.3">
      <c r="A540" s="20"/>
      <c r="B540" s="22"/>
      <c r="C540" s="3"/>
      <c r="D540" s="3"/>
      <c r="E540" s="22"/>
      <c r="F540" s="22"/>
      <c r="G540" s="3"/>
      <c r="H540" s="3"/>
      <c r="I540" s="3"/>
      <c r="J540" s="3"/>
      <c r="K540" s="26"/>
      <c r="L540" s="20"/>
      <c r="M540" s="31"/>
    </row>
    <row r="541" spans="1:13" x14ac:dyDescent="0.3">
      <c r="A541" s="20"/>
      <c r="B541" s="22"/>
      <c r="C541" s="3"/>
      <c r="D541" s="3"/>
      <c r="E541" s="22"/>
      <c r="F541" s="22"/>
      <c r="G541" s="3"/>
      <c r="H541" s="3"/>
      <c r="I541" s="3"/>
      <c r="J541" s="3"/>
      <c r="K541" s="26"/>
      <c r="L541" s="20"/>
      <c r="M541" s="31"/>
    </row>
    <row r="542" spans="1:13" x14ac:dyDescent="0.3">
      <c r="A542" s="20"/>
      <c r="B542" s="22"/>
      <c r="C542" s="3"/>
      <c r="D542" s="3"/>
      <c r="E542" s="22"/>
      <c r="F542" s="22"/>
      <c r="G542" s="3"/>
      <c r="H542" s="3"/>
      <c r="I542" s="3"/>
      <c r="J542" s="3"/>
      <c r="K542" s="26"/>
      <c r="L542" s="20"/>
      <c r="M542" s="31"/>
    </row>
    <row r="543" spans="1:13" x14ac:dyDescent="0.3">
      <c r="A543" s="20"/>
      <c r="B543" s="22"/>
      <c r="C543" s="3"/>
      <c r="D543" s="3"/>
      <c r="E543" s="22"/>
      <c r="F543" s="22"/>
      <c r="G543" s="3"/>
      <c r="H543" s="3"/>
      <c r="I543" s="3"/>
      <c r="J543" s="3"/>
      <c r="K543" s="26"/>
      <c r="L543" s="20"/>
      <c r="M543" s="31"/>
    </row>
    <row r="544" spans="1:13" x14ac:dyDescent="0.3">
      <c r="A544" s="20"/>
      <c r="B544" s="22"/>
      <c r="C544" s="3"/>
      <c r="D544" s="3"/>
      <c r="E544" s="22"/>
      <c r="F544" s="22"/>
      <c r="G544" s="3"/>
      <c r="H544" s="3"/>
      <c r="I544" s="3"/>
      <c r="J544" s="3"/>
      <c r="K544" s="26"/>
      <c r="L544" s="20"/>
      <c r="M544" s="31"/>
    </row>
    <row r="545" spans="1:13" x14ac:dyDescent="0.3">
      <c r="A545" s="20"/>
      <c r="B545" s="22"/>
      <c r="C545" s="3"/>
      <c r="D545" s="3"/>
      <c r="E545" s="22"/>
      <c r="F545" s="22"/>
      <c r="G545" s="3"/>
      <c r="H545" s="3"/>
      <c r="I545" s="3"/>
      <c r="J545" s="3"/>
      <c r="K545" s="26"/>
      <c r="L545" s="20"/>
      <c r="M545" s="31"/>
    </row>
    <row r="546" spans="1:13" x14ac:dyDescent="0.3">
      <c r="A546" s="20"/>
      <c r="B546" s="22"/>
      <c r="C546" s="3"/>
      <c r="D546" s="3"/>
      <c r="E546" s="22"/>
      <c r="F546" s="22"/>
      <c r="G546" s="3"/>
      <c r="H546" s="3"/>
      <c r="I546" s="3"/>
      <c r="J546" s="3"/>
      <c r="K546" s="26"/>
      <c r="L546" s="20"/>
      <c r="M546" s="31"/>
    </row>
    <row r="547" spans="1:13" x14ac:dyDescent="0.3">
      <c r="A547" s="20"/>
      <c r="B547" s="22"/>
      <c r="C547" s="3"/>
      <c r="D547" s="3"/>
      <c r="E547" s="22"/>
      <c r="F547" s="22"/>
      <c r="G547" s="3"/>
      <c r="H547" s="3"/>
      <c r="I547" s="3"/>
      <c r="J547" s="3"/>
      <c r="K547" s="26"/>
      <c r="L547" s="20"/>
      <c r="M547" s="31"/>
    </row>
    <row r="548" spans="1:13" x14ac:dyDescent="0.3">
      <c r="A548" s="20"/>
      <c r="B548" s="22"/>
      <c r="C548" s="3"/>
      <c r="D548" s="3"/>
      <c r="E548" s="22"/>
      <c r="F548" s="22"/>
      <c r="G548" s="3"/>
      <c r="H548" s="3"/>
      <c r="I548" s="3"/>
      <c r="J548" s="3"/>
      <c r="K548" s="26"/>
      <c r="L548" s="20"/>
      <c r="M548" s="31"/>
    </row>
    <row r="549" spans="1:13" x14ac:dyDescent="0.3">
      <c r="A549" s="20"/>
      <c r="B549" s="22"/>
      <c r="C549" s="3"/>
      <c r="D549" s="3"/>
      <c r="E549" s="22"/>
      <c r="F549" s="22"/>
      <c r="G549" s="3"/>
      <c r="H549" s="3"/>
      <c r="I549" s="3"/>
      <c r="J549" s="3"/>
      <c r="K549" s="26"/>
      <c r="L549" s="20"/>
      <c r="M549" s="31"/>
    </row>
    <row r="550" spans="1:13" x14ac:dyDescent="0.3">
      <c r="A550" s="20"/>
      <c r="B550" s="22"/>
      <c r="C550" s="3"/>
      <c r="D550" s="3"/>
      <c r="E550" s="22"/>
      <c r="F550" s="22"/>
      <c r="G550" s="3"/>
      <c r="H550" s="3"/>
      <c r="I550" s="3"/>
      <c r="J550" s="3"/>
      <c r="K550" s="26"/>
      <c r="L550" s="20"/>
      <c r="M550" s="31"/>
    </row>
    <row r="551" spans="1:13" x14ac:dyDescent="0.3">
      <c r="A551" s="20"/>
      <c r="B551" s="22"/>
      <c r="C551" s="3"/>
      <c r="D551" s="3"/>
      <c r="E551" s="22"/>
      <c r="F551" s="22"/>
      <c r="G551" s="3"/>
      <c r="H551" s="3"/>
      <c r="I551" s="3"/>
      <c r="J551" s="3"/>
      <c r="K551" s="26"/>
      <c r="L551" s="20"/>
      <c r="M551" s="31"/>
    </row>
    <row r="552" spans="1:13" x14ac:dyDescent="0.3">
      <c r="A552" s="20"/>
      <c r="B552" s="22"/>
      <c r="C552" s="3"/>
      <c r="D552" s="3"/>
      <c r="E552" s="22"/>
      <c r="F552" s="22"/>
      <c r="G552" s="3"/>
      <c r="H552" s="3"/>
      <c r="I552" s="3"/>
      <c r="J552" s="3"/>
      <c r="K552" s="26"/>
      <c r="L552" s="20"/>
      <c r="M552" s="31"/>
    </row>
    <row r="553" spans="1:13" x14ac:dyDescent="0.3">
      <c r="A553" s="20"/>
      <c r="B553" s="22"/>
      <c r="C553" s="3"/>
      <c r="D553" s="3"/>
      <c r="E553" s="22"/>
      <c r="F553" s="22"/>
      <c r="G553" s="3"/>
      <c r="H553" s="3"/>
      <c r="I553" s="3"/>
      <c r="J553" s="3"/>
      <c r="K553" s="26"/>
      <c r="L553" s="20"/>
      <c r="M553" s="31"/>
    </row>
    <row r="554" spans="1:13" x14ac:dyDescent="0.3">
      <c r="A554" s="20"/>
      <c r="B554" s="22"/>
      <c r="C554" s="3"/>
      <c r="D554" s="3"/>
      <c r="E554" s="22"/>
      <c r="F554" s="22"/>
      <c r="G554" s="3"/>
      <c r="H554" s="3"/>
      <c r="I554" s="3"/>
      <c r="J554" s="3"/>
      <c r="K554" s="26"/>
      <c r="L554" s="20"/>
      <c r="M554" s="31"/>
    </row>
    <row r="555" spans="1:13" x14ac:dyDescent="0.3">
      <c r="A555" s="20"/>
      <c r="B555" s="22"/>
      <c r="C555" s="3"/>
      <c r="D555" s="3"/>
      <c r="E555" s="22"/>
      <c r="F555" s="22"/>
      <c r="G555" s="3"/>
      <c r="H555" s="3"/>
      <c r="I555" s="3"/>
      <c r="J555" s="3"/>
      <c r="K555" s="26"/>
      <c r="L555" s="20"/>
      <c r="M555" s="31"/>
    </row>
    <row r="556" spans="1:13" x14ac:dyDescent="0.3">
      <c r="A556" s="20"/>
      <c r="B556" s="22"/>
      <c r="C556" s="3"/>
      <c r="D556" s="3"/>
      <c r="E556" s="22"/>
      <c r="F556" s="22"/>
      <c r="G556" s="3"/>
      <c r="H556" s="3"/>
      <c r="I556" s="3"/>
      <c r="J556" s="3"/>
      <c r="K556" s="26"/>
      <c r="L556" s="20"/>
      <c r="M556" s="31"/>
    </row>
    <row r="557" spans="1:13" x14ac:dyDescent="0.3">
      <c r="A557" s="20"/>
      <c r="B557" s="22"/>
      <c r="C557" s="3"/>
      <c r="D557" s="3"/>
      <c r="E557" s="22"/>
      <c r="F557" s="22"/>
      <c r="G557" s="3"/>
      <c r="H557" s="3"/>
      <c r="I557" s="3"/>
      <c r="J557" s="3"/>
      <c r="K557" s="26"/>
      <c r="L557" s="20"/>
      <c r="M557" s="31"/>
    </row>
    <row r="558" spans="1:13" x14ac:dyDescent="0.3">
      <c r="A558" s="20"/>
      <c r="B558" s="22"/>
      <c r="C558" s="3"/>
      <c r="D558" s="3"/>
      <c r="E558" s="22"/>
      <c r="F558" s="22"/>
      <c r="G558" s="3"/>
      <c r="H558" s="3"/>
      <c r="I558" s="3"/>
      <c r="J558" s="3"/>
      <c r="K558" s="26"/>
      <c r="L558" s="20"/>
      <c r="M558" s="31"/>
    </row>
    <row r="559" spans="1:13" x14ac:dyDescent="0.3">
      <c r="A559" s="20"/>
      <c r="B559" s="22"/>
      <c r="C559" s="3"/>
      <c r="D559" s="3"/>
      <c r="E559" s="22"/>
      <c r="F559" s="22"/>
      <c r="G559" s="3"/>
      <c r="H559" s="3"/>
      <c r="I559" s="3"/>
      <c r="J559" s="3"/>
      <c r="K559" s="26"/>
      <c r="L559" s="20"/>
      <c r="M559" s="31"/>
    </row>
    <row r="560" spans="1:13" x14ac:dyDescent="0.3">
      <c r="A560" s="20"/>
      <c r="B560" s="22"/>
      <c r="C560" s="3"/>
      <c r="D560" s="3"/>
      <c r="E560" s="22"/>
      <c r="F560" s="22"/>
      <c r="G560" s="3"/>
      <c r="H560" s="3"/>
      <c r="I560" s="3"/>
      <c r="J560" s="3"/>
      <c r="K560" s="26"/>
      <c r="L560" s="20"/>
      <c r="M560" s="31"/>
    </row>
    <row r="561" spans="1:13" x14ac:dyDescent="0.3">
      <c r="A561" s="20"/>
      <c r="B561" s="22"/>
      <c r="C561" s="3"/>
      <c r="D561" s="3"/>
      <c r="E561" s="22"/>
      <c r="F561" s="22"/>
      <c r="G561" s="3"/>
      <c r="H561" s="3"/>
      <c r="I561" s="3"/>
      <c r="J561" s="3"/>
      <c r="K561" s="26"/>
      <c r="L561" s="20"/>
      <c r="M561" s="31"/>
    </row>
    <row r="562" spans="1:13" x14ac:dyDescent="0.3">
      <c r="A562" s="20"/>
      <c r="B562" s="22"/>
      <c r="C562" s="3"/>
      <c r="D562" s="3"/>
      <c r="E562" s="22"/>
      <c r="F562" s="22"/>
      <c r="G562" s="3"/>
      <c r="H562" s="3"/>
      <c r="I562" s="3"/>
      <c r="J562" s="3"/>
      <c r="K562" s="26"/>
      <c r="L562" s="20"/>
      <c r="M562" s="31"/>
    </row>
    <row r="563" spans="1:13" x14ac:dyDescent="0.3">
      <c r="A563" s="20"/>
      <c r="B563" s="22"/>
      <c r="C563" s="3"/>
      <c r="D563" s="3"/>
      <c r="E563" s="22"/>
      <c r="F563" s="22"/>
      <c r="G563" s="3"/>
      <c r="H563" s="3"/>
      <c r="I563" s="3"/>
      <c r="J563" s="3"/>
      <c r="K563" s="26"/>
      <c r="L563" s="20"/>
      <c r="M563" s="31"/>
    </row>
    <row r="564" spans="1:13" x14ac:dyDescent="0.3">
      <c r="A564" s="20"/>
      <c r="B564" s="22"/>
      <c r="C564" s="3"/>
      <c r="D564" s="3"/>
      <c r="E564" s="22"/>
      <c r="F564" s="22"/>
      <c r="G564" s="3"/>
      <c r="H564" s="3"/>
      <c r="I564" s="3"/>
      <c r="J564" s="3"/>
      <c r="K564" s="26"/>
      <c r="L564" s="20"/>
      <c r="M564" s="31"/>
    </row>
    <row r="565" spans="1:13" x14ac:dyDescent="0.3">
      <c r="A565" s="20"/>
      <c r="B565" s="22"/>
      <c r="C565" s="3"/>
      <c r="D565" s="3"/>
      <c r="E565" s="22"/>
      <c r="F565" s="22"/>
      <c r="G565" s="3"/>
      <c r="H565" s="3"/>
      <c r="I565" s="3"/>
      <c r="J565" s="3"/>
      <c r="K565" s="26"/>
      <c r="L565" s="20"/>
      <c r="M565" s="31"/>
    </row>
    <row r="566" spans="1:13" x14ac:dyDescent="0.3">
      <c r="A566" s="20"/>
      <c r="B566" s="22"/>
      <c r="C566" s="3"/>
      <c r="D566" s="3"/>
      <c r="E566" s="22"/>
      <c r="F566" s="22"/>
      <c r="G566" s="3"/>
      <c r="H566" s="3"/>
      <c r="I566" s="3"/>
      <c r="J566" s="3"/>
      <c r="K566" s="26"/>
      <c r="L566" s="20"/>
      <c r="M566" s="31"/>
    </row>
    <row r="567" spans="1:13" x14ac:dyDescent="0.3">
      <c r="A567" s="20"/>
      <c r="B567" s="22"/>
      <c r="C567" s="3"/>
      <c r="D567" s="3"/>
      <c r="E567" s="22"/>
      <c r="F567" s="22"/>
      <c r="G567" s="3"/>
      <c r="H567" s="3"/>
      <c r="I567" s="3"/>
      <c r="J567" s="3"/>
      <c r="K567" s="26"/>
      <c r="L567" s="20"/>
      <c r="M567" s="31"/>
    </row>
    <row r="568" spans="1:13" x14ac:dyDescent="0.3">
      <c r="A568" s="20"/>
      <c r="B568" s="22"/>
      <c r="C568" s="3"/>
      <c r="D568" s="3"/>
      <c r="E568" s="22"/>
      <c r="F568" s="22"/>
      <c r="G568" s="3"/>
      <c r="H568" s="3"/>
      <c r="I568" s="3"/>
      <c r="J568" s="3"/>
      <c r="K568" s="26"/>
      <c r="L568" s="20"/>
      <c r="M568" s="31"/>
    </row>
    <row r="569" spans="1:13" x14ac:dyDescent="0.3">
      <c r="A569" s="20"/>
      <c r="B569" s="22"/>
      <c r="C569" s="3"/>
      <c r="D569" s="3"/>
      <c r="E569" s="22"/>
      <c r="F569" s="22"/>
      <c r="G569" s="3"/>
      <c r="H569" s="3"/>
      <c r="I569" s="3"/>
      <c r="J569" s="3"/>
      <c r="K569" s="26"/>
      <c r="L569" s="20"/>
      <c r="M569" s="31"/>
    </row>
    <row r="570" spans="1:13" x14ac:dyDescent="0.3">
      <c r="A570" s="20"/>
      <c r="B570" s="22"/>
      <c r="C570" s="3"/>
      <c r="D570" s="3"/>
      <c r="E570" s="22"/>
      <c r="F570" s="22"/>
      <c r="G570" s="3"/>
      <c r="H570" s="3"/>
      <c r="I570" s="3"/>
      <c r="J570" s="3"/>
      <c r="K570" s="26"/>
      <c r="L570" s="20"/>
      <c r="M570" s="31"/>
    </row>
    <row r="571" spans="1:13" x14ac:dyDescent="0.3">
      <c r="A571" s="20"/>
      <c r="B571" s="22"/>
      <c r="C571" s="3"/>
      <c r="D571" s="3"/>
      <c r="E571" s="22"/>
      <c r="F571" s="22"/>
      <c r="G571" s="3"/>
      <c r="H571" s="3"/>
      <c r="I571" s="3"/>
      <c r="J571" s="3"/>
      <c r="K571" s="26"/>
      <c r="L571" s="20"/>
      <c r="M571" s="31"/>
    </row>
    <row r="572" spans="1:13" x14ac:dyDescent="0.3">
      <c r="A572" s="20"/>
      <c r="B572" s="22"/>
      <c r="C572" s="3"/>
      <c r="D572" s="3"/>
      <c r="E572" s="22"/>
      <c r="F572" s="22"/>
      <c r="G572" s="3"/>
      <c r="H572" s="3"/>
      <c r="I572" s="3"/>
      <c r="J572" s="3"/>
      <c r="K572" s="26"/>
      <c r="L572" s="20"/>
      <c r="M572" s="31"/>
    </row>
    <row r="573" spans="1:13" x14ac:dyDescent="0.3">
      <c r="A573" s="20"/>
      <c r="B573" s="22"/>
      <c r="C573" s="3"/>
      <c r="D573" s="3"/>
      <c r="E573" s="22"/>
      <c r="F573" s="22"/>
      <c r="G573" s="3"/>
      <c r="H573" s="3"/>
      <c r="I573" s="3"/>
      <c r="J573" s="3"/>
      <c r="K573" s="26"/>
      <c r="L573" s="20"/>
      <c r="M573" s="31"/>
    </row>
    <row r="574" spans="1:13" x14ac:dyDescent="0.3">
      <c r="A574" s="20"/>
      <c r="B574" s="22"/>
      <c r="C574" s="3"/>
      <c r="D574" s="3"/>
      <c r="E574" s="22"/>
      <c r="F574" s="22"/>
      <c r="G574" s="3"/>
      <c r="H574" s="3"/>
      <c r="I574" s="3"/>
      <c r="J574" s="3"/>
      <c r="K574" s="26"/>
      <c r="L574" s="20"/>
      <c r="M574" s="31"/>
    </row>
    <row r="575" spans="1:13" x14ac:dyDescent="0.3">
      <c r="A575" s="20"/>
      <c r="B575" s="22"/>
      <c r="C575" s="3"/>
      <c r="D575" s="3"/>
      <c r="E575" s="22"/>
      <c r="F575" s="22"/>
      <c r="G575" s="3"/>
      <c r="H575" s="3"/>
      <c r="I575" s="3"/>
      <c r="J575" s="3"/>
      <c r="K575" s="26"/>
      <c r="L575" s="20"/>
      <c r="M575" s="31"/>
    </row>
    <row r="576" spans="1:13" x14ac:dyDescent="0.3">
      <c r="A576" s="20"/>
      <c r="B576" s="22"/>
      <c r="C576" s="3"/>
      <c r="D576" s="3"/>
      <c r="E576" s="22"/>
      <c r="F576" s="22"/>
      <c r="G576" s="3"/>
      <c r="H576" s="3"/>
      <c r="I576" s="3"/>
      <c r="J576" s="3"/>
      <c r="K576" s="26"/>
      <c r="L576" s="20"/>
      <c r="M576" s="31"/>
    </row>
    <row r="577" spans="1:13" x14ac:dyDescent="0.3">
      <c r="A577" s="20"/>
      <c r="B577" s="22"/>
      <c r="C577" s="3"/>
      <c r="D577" s="3"/>
      <c r="E577" s="22"/>
      <c r="F577" s="22"/>
      <c r="G577" s="3"/>
      <c r="H577" s="3"/>
      <c r="I577" s="3"/>
      <c r="J577" s="3"/>
      <c r="K577" s="26"/>
      <c r="L577" s="20"/>
      <c r="M577" s="31"/>
    </row>
    <row r="578" spans="1:13" x14ac:dyDescent="0.3">
      <c r="A578" s="20"/>
      <c r="B578" s="22"/>
      <c r="C578" s="3"/>
      <c r="D578" s="3"/>
      <c r="E578" s="22"/>
      <c r="F578" s="22"/>
      <c r="G578" s="3"/>
      <c r="H578" s="3"/>
      <c r="I578" s="3"/>
      <c r="J578" s="3"/>
      <c r="K578" s="26"/>
      <c r="L578" s="20"/>
      <c r="M578" s="31"/>
    </row>
    <row r="579" spans="1:13" x14ac:dyDescent="0.3">
      <c r="A579" s="20"/>
      <c r="B579" s="22"/>
      <c r="C579" s="3"/>
      <c r="D579" s="3"/>
      <c r="E579" s="22"/>
      <c r="F579" s="22"/>
      <c r="G579" s="3"/>
      <c r="H579" s="3"/>
      <c r="I579" s="3"/>
      <c r="J579" s="3"/>
      <c r="K579" s="26"/>
      <c r="L579" s="20"/>
      <c r="M579" s="31"/>
    </row>
    <row r="580" spans="1:13" x14ac:dyDescent="0.3">
      <c r="A580" s="20"/>
      <c r="B580" s="22"/>
      <c r="C580" s="3"/>
      <c r="D580" s="3"/>
      <c r="E580" s="22"/>
      <c r="F580" s="22"/>
      <c r="G580" s="3"/>
      <c r="H580" s="3"/>
      <c r="I580" s="3"/>
      <c r="J580" s="3"/>
      <c r="K580" s="26"/>
      <c r="L580" s="20"/>
      <c r="M580" s="31"/>
    </row>
    <row r="581" spans="1:13" x14ac:dyDescent="0.3">
      <c r="A581" s="20"/>
      <c r="B581" s="22"/>
      <c r="C581" s="3"/>
      <c r="D581" s="3"/>
      <c r="E581" s="22"/>
      <c r="F581" s="22"/>
      <c r="G581" s="3"/>
      <c r="H581" s="3"/>
      <c r="I581" s="3"/>
      <c r="J581" s="3"/>
      <c r="K581" s="26"/>
      <c r="L581" s="20"/>
      <c r="M581" s="31"/>
    </row>
    <row r="582" spans="1:13" x14ac:dyDescent="0.3">
      <c r="A582" s="20"/>
      <c r="B582" s="22"/>
      <c r="C582" s="3"/>
      <c r="D582" s="3"/>
      <c r="E582" s="22"/>
      <c r="F582" s="22"/>
      <c r="G582" s="3"/>
      <c r="H582" s="3"/>
      <c r="I582" s="3"/>
      <c r="J582" s="3"/>
      <c r="K582" s="26"/>
      <c r="L582" s="20"/>
      <c r="M582" s="31"/>
    </row>
    <row r="583" spans="1:13" x14ac:dyDescent="0.3">
      <c r="A583" s="20"/>
      <c r="B583" s="22"/>
      <c r="C583" s="3"/>
      <c r="D583" s="3"/>
      <c r="E583" s="22"/>
      <c r="F583" s="22"/>
      <c r="G583" s="3"/>
      <c r="H583" s="3"/>
      <c r="I583" s="3"/>
      <c r="J583" s="3"/>
      <c r="K583" s="26"/>
      <c r="L583" s="20"/>
      <c r="M583" s="31"/>
    </row>
    <row r="584" spans="1:13" x14ac:dyDescent="0.3">
      <c r="A584" s="20"/>
      <c r="B584" s="22"/>
      <c r="C584" s="3"/>
      <c r="D584" s="3"/>
      <c r="E584" s="22"/>
      <c r="F584" s="22"/>
      <c r="G584" s="3"/>
      <c r="H584" s="3"/>
      <c r="I584" s="3"/>
      <c r="J584" s="3"/>
      <c r="K584" s="26"/>
      <c r="L584" s="20"/>
      <c r="M584" s="31"/>
    </row>
    <row r="585" spans="1:13" x14ac:dyDescent="0.3">
      <c r="A585" s="20"/>
      <c r="B585" s="22"/>
      <c r="C585" s="3"/>
      <c r="D585" s="3"/>
      <c r="E585" s="22"/>
      <c r="F585" s="22"/>
      <c r="G585" s="3"/>
      <c r="H585" s="3"/>
      <c r="I585" s="3"/>
      <c r="J585" s="3"/>
      <c r="K585" s="26"/>
      <c r="L585" s="20"/>
      <c r="M585" s="31"/>
    </row>
    <row r="586" spans="1:13" x14ac:dyDescent="0.3">
      <c r="A586" s="20"/>
      <c r="B586" s="22"/>
      <c r="C586" s="3"/>
      <c r="D586" s="3"/>
      <c r="E586" s="22"/>
      <c r="F586" s="22"/>
      <c r="G586" s="3"/>
      <c r="H586" s="3"/>
      <c r="I586" s="3"/>
      <c r="J586" s="3"/>
      <c r="K586" s="26"/>
      <c r="L586" s="20"/>
      <c r="M586" s="31"/>
    </row>
    <row r="587" spans="1:13" x14ac:dyDescent="0.3">
      <c r="A587" s="20"/>
      <c r="B587" s="22"/>
      <c r="C587" s="3"/>
      <c r="D587" s="3"/>
      <c r="E587" s="22"/>
      <c r="F587" s="22"/>
      <c r="G587" s="3"/>
      <c r="H587" s="3"/>
      <c r="I587" s="3"/>
      <c r="J587" s="3"/>
      <c r="K587" s="26"/>
      <c r="L587" s="20"/>
      <c r="M587" s="31"/>
    </row>
    <row r="588" spans="1:13" x14ac:dyDescent="0.3">
      <c r="A588" s="20"/>
      <c r="B588" s="22"/>
      <c r="C588" s="3"/>
      <c r="D588" s="3"/>
      <c r="E588" s="22"/>
      <c r="F588" s="22"/>
      <c r="G588" s="3"/>
      <c r="H588" s="3"/>
      <c r="I588" s="3"/>
      <c r="J588" s="3"/>
      <c r="K588" s="26"/>
      <c r="L588" s="20"/>
      <c r="M588" s="31"/>
    </row>
    <row r="589" spans="1:13" x14ac:dyDescent="0.3">
      <c r="A589" s="20"/>
      <c r="B589" s="22"/>
      <c r="C589" s="3"/>
      <c r="D589" s="3"/>
      <c r="E589" s="22"/>
      <c r="F589" s="22"/>
      <c r="G589" s="3"/>
      <c r="H589" s="3"/>
      <c r="I589" s="3"/>
      <c r="J589" s="3"/>
      <c r="K589" s="26"/>
      <c r="L589" s="20"/>
      <c r="M589" s="31"/>
    </row>
    <row r="590" spans="1:13" x14ac:dyDescent="0.3">
      <c r="A590" s="20"/>
      <c r="B590" s="22"/>
      <c r="C590" s="3"/>
      <c r="D590" s="3"/>
      <c r="E590" s="22"/>
      <c r="F590" s="22"/>
      <c r="G590" s="3"/>
      <c r="H590" s="3"/>
      <c r="I590" s="3"/>
      <c r="J590" s="3"/>
      <c r="K590" s="26"/>
      <c r="L590" s="20"/>
      <c r="M590" s="31"/>
    </row>
    <row r="591" spans="1:13" x14ac:dyDescent="0.3">
      <c r="A591" s="20"/>
      <c r="B591" s="22"/>
      <c r="C591" s="3"/>
      <c r="D591" s="3"/>
      <c r="E591" s="22"/>
      <c r="F591" s="22"/>
      <c r="G591" s="3"/>
      <c r="H591" s="3"/>
      <c r="I591" s="3"/>
      <c r="J591" s="3"/>
      <c r="K591" s="26"/>
      <c r="L591" s="20"/>
      <c r="M591" s="31"/>
    </row>
    <row r="592" spans="1:13" x14ac:dyDescent="0.3">
      <c r="A592" s="20"/>
      <c r="B592" s="22"/>
      <c r="C592" s="3"/>
      <c r="D592" s="3"/>
      <c r="E592" s="22"/>
      <c r="F592" s="22"/>
      <c r="G592" s="3"/>
      <c r="H592" s="3"/>
      <c r="I592" s="3"/>
      <c r="J592" s="3"/>
      <c r="K592" s="26"/>
      <c r="L592" s="20"/>
      <c r="M592" s="31"/>
    </row>
    <row r="593" spans="1:13" x14ac:dyDescent="0.3">
      <c r="A593" s="20"/>
      <c r="B593" s="22"/>
      <c r="C593" s="3"/>
      <c r="D593" s="3"/>
      <c r="E593" s="22"/>
      <c r="F593" s="22"/>
      <c r="G593" s="3"/>
      <c r="H593" s="3"/>
      <c r="I593" s="3"/>
      <c r="J593" s="3"/>
      <c r="K593" s="26"/>
      <c r="L593" s="20"/>
      <c r="M593" s="31"/>
    </row>
    <row r="594" spans="1:13" x14ac:dyDescent="0.3">
      <c r="A594" s="20"/>
      <c r="B594" s="22"/>
      <c r="C594" s="3"/>
      <c r="D594" s="3"/>
      <c r="E594" s="22"/>
      <c r="F594" s="22"/>
      <c r="G594" s="3"/>
      <c r="H594" s="3"/>
      <c r="I594" s="3"/>
      <c r="J594" s="3"/>
      <c r="K594" s="26"/>
      <c r="L594" s="20"/>
      <c r="M594" s="31"/>
    </row>
    <row r="595" spans="1:13" x14ac:dyDescent="0.3">
      <c r="A595" s="20"/>
      <c r="B595" s="22"/>
      <c r="C595" s="3"/>
      <c r="D595" s="3"/>
      <c r="E595" s="22"/>
      <c r="F595" s="22"/>
      <c r="G595" s="3"/>
      <c r="H595" s="3"/>
      <c r="I595" s="3"/>
      <c r="J595" s="3"/>
      <c r="K595" s="26"/>
      <c r="L595" s="20"/>
      <c r="M595" s="31"/>
    </row>
    <row r="596" spans="1:13" x14ac:dyDescent="0.3">
      <c r="A596" s="20"/>
      <c r="B596" s="22"/>
      <c r="C596" s="3"/>
      <c r="D596" s="3"/>
      <c r="E596" s="22"/>
      <c r="F596" s="22"/>
      <c r="G596" s="3"/>
      <c r="H596" s="3"/>
      <c r="I596" s="3"/>
      <c r="J596" s="3"/>
      <c r="K596" s="26"/>
      <c r="L596" s="20"/>
      <c r="M596" s="31"/>
    </row>
    <row r="597" spans="1:13" x14ac:dyDescent="0.3">
      <c r="A597" s="20"/>
      <c r="B597" s="22"/>
      <c r="C597" s="3"/>
      <c r="D597" s="3"/>
      <c r="E597" s="22"/>
      <c r="F597" s="22"/>
      <c r="G597" s="3"/>
      <c r="H597" s="3"/>
      <c r="I597" s="3"/>
      <c r="J597" s="3"/>
      <c r="K597" s="26"/>
      <c r="L597" s="20"/>
      <c r="M597" s="31"/>
    </row>
    <row r="598" spans="1:13" x14ac:dyDescent="0.3">
      <c r="A598" s="20"/>
      <c r="B598" s="22"/>
      <c r="C598" s="3"/>
      <c r="D598" s="3"/>
      <c r="E598" s="22"/>
      <c r="F598" s="22"/>
      <c r="G598" s="3"/>
      <c r="H598" s="3"/>
      <c r="I598" s="3"/>
      <c r="J598" s="3"/>
      <c r="K598" s="26"/>
      <c r="L598" s="20"/>
      <c r="M598" s="31"/>
    </row>
    <row r="599" spans="1:13" x14ac:dyDescent="0.3">
      <c r="A599" s="20"/>
      <c r="B599" s="22"/>
      <c r="C599" s="3"/>
      <c r="D599" s="3"/>
      <c r="E599" s="22"/>
      <c r="F599" s="22"/>
      <c r="G599" s="3"/>
      <c r="H599" s="3"/>
      <c r="I599" s="3"/>
      <c r="J599" s="3"/>
      <c r="K599" s="26"/>
      <c r="L599" s="20"/>
      <c r="M599" s="31"/>
    </row>
    <row r="600" spans="1:13" x14ac:dyDescent="0.3">
      <c r="A600" s="20"/>
      <c r="B600" s="22"/>
      <c r="C600" s="3"/>
      <c r="D600" s="3"/>
      <c r="E600" s="22"/>
      <c r="F600" s="22"/>
      <c r="G600" s="3"/>
      <c r="H600" s="3"/>
      <c r="I600" s="3"/>
      <c r="J600" s="3"/>
      <c r="K600" s="26"/>
      <c r="L600" s="20"/>
      <c r="M600" s="31"/>
    </row>
    <row r="601" spans="1:13" x14ac:dyDescent="0.3">
      <c r="A601" s="20"/>
      <c r="B601" s="22"/>
      <c r="C601" s="3"/>
      <c r="D601" s="3"/>
      <c r="E601" s="22"/>
      <c r="F601" s="22"/>
      <c r="G601" s="3"/>
      <c r="H601" s="3"/>
      <c r="I601" s="3"/>
      <c r="J601" s="3"/>
      <c r="K601" s="26"/>
      <c r="L601" s="20"/>
      <c r="M601" s="31"/>
    </row>
    <row r="602" spans="1:13" x14ac:dyDescent="0.3">
      <c r="A602" s="20"/>
      <c r="B602" s="22"/>
      <c r="C602" s="3"/>
      <c r="D602" s="3"/>
      <c r="E602" s="22"/>
      <c r="F602" s="22"/>
      <c r="G602" s="3"/>
      <c r="H602" s="3"/>
      <c r="I602" s="3"/>
      <c r="J602" s="3"/>
      <c r="K602" s="26"/>
      <c r="L602" s="20"/>
      <c r="M602" s="31"/>
    </row>
    <row r="603" spans="1:13" x14ac:dyDescent="0.3">
      <c r="A603" s="20"/>
      <c r="B603" s="22"/>
      <c r="C603" s="3"/>
      <c r="D603" s="3"/>
      <c r="E603" s="22"/>
      <c r="F603" s="22"/>
      <c r="G603" s="3"/>
      <c r="H603" s="3"/>
      <c r="I603" s="3"/>
      <c r="J603" s="3"/>
      <c r="K603" s="26"/>
      <c r="L603" s="20"/>
      <c r="M603" s="31"/>
    </row>
    <row r="604" spans="1:13" x14ac:dyDescent="0.3">
      <c r="A604" s="20"/>
      <c r="B604" s="22"/>
      <c r="C604" s="3"/>
      <c r="D604" s="3"/>
      <c r="E604" s="22"/>
      <c r="F604" s="22"/>
      <c r="G604" s="3"/>
      <c r="H604" s="3"/>
      <c r="I604" s="3"/>
      <c r="J604" s="3"/>
      <c r="K604" s="26"/>
      <c r="L604" s="20"/>
      <c r="M604" s="31"/>
    </row>
    <row r="605" spans="1:13" x14ac:dyDescent="0.3">
      <c r="A605" s="20"/>
      <c r="B605" s="22"/>
      <c r="C605" s="3"/>
      <c r="D605" s="3"/>
      <c r="E605" s="22"/>
      <c r="F605" s="22"/>
      <c r="G605" s="3"/>
      <c r="H605" s="3"/>
      <c r="I605" s="3"/>
      <c r="J605" s="3"/>
      <c r="K605" s="26"/>
      <c r="L605" s="20"/>
      <c r="M605" s="31"/>
    </row>
    <row r="606" spans="1:13" x14ac:dyDescent="0.3">
      <c r="A606" s="20"/>
      <c r="B606" s="22"/>
      <c r="C606" s="3"/>
      <c r="D606" s="3"/>
      <c r="E606" s="22"/>
      <c r="F606" s="22"/>
      <c r="G606" s="3"/>
      <c r="H606" s="3"/>
      <c r="I606" s="3"/>
      <c r="J606" s="3"/>
      <c r="K606" s="26"/>
      <c r="L606" s="20"/>
      <c r="M606" s="31"/>
    </row>
    <row r="607" spans="1:13" x14ac:dyDescent="0.3">
      <c r="A607" s="20"/>
      <c r="B607" s="22"/>
      <c r="C607" s="3"/>
      <c r="D607" s="3"/>
      <c r="E607" s="22"/>
      <c r="F607" s="22"/>
      <c r="G607" s="3"/>
      <c r="H607" s="3"/>
      <c r="I607" s="3"/>
      <c r="J607" s="3"/>
      <c r="K607" s="26"/>
      <c r="L607" s="20"/>
      <c r="M607" s="31"/>
    </row>
    <row r="608" spans="1:13" x14ac:dyDescent="0.3">
      <c r="A608" s="20"/>
      <c r="B608" s="22"/>
      <c r="C608" s="3"/>
      <c r="D608" s="3"/>
      <c r="E608" s="22"/>
      <c r="F608" s="22"/>
      <c r="G608" s="3"/>
      <c r="H608" s="3"/>
      <c r="I608" s="3"/>
      <c r="J608" s="3"/>
      <c r="K608" s="26"/>
      <c r="L608" s="20"/>
      <c r="M608" s="31"/>
    </row>
    <row r="609" spans="1:13" x14ac:dyDescent="0.3">
      <c r="A609" s="20"/>
      <c r="B609" s="22"/>
      <c r="C609" s="3"/>
      <c r="D609" s="3"/>
      <c r="E609" s="22"/>
      <c r="F609" s="22"/>
      <c r="G609" s="3"/>
      <c r="H609" s="3"/>
      <c r="I609" s="3"/>
      <c r="J609" s="3"/>
      <c r="K609" s="26"/>
      <c r="L609" s="20"/>
      <c r="M609" s="31"/>
    </row>
    <row r="610" spans="1:13" x14ac:dyDescent="0.3">
      <c r="A610" s="20"/>
      <c r="B610" s="22"/>
      <c r="C610" s="3"/>
      <c r="D610" s="3"/>
      <c r="E610" s="22"/>
      <c r="F610" s="22"/>
      <c r="G610" s="3"/>
      <c r="H610" s="3"/>
      <c r="I610" s="3"/>
      <c r="J610" s="3"/>
      <c r="K610" s="26"/>
      <c r="L610" s="20"/>
      <c r="M610" s="31"/>
    </row>
    <row r="611" spans="1:13" x14ac:dyDescent="0.3">
      <c r="A611" s="20"/>
      <c r="B611" s="22"/>
      <c r="C611" s="3"/>
      <c r="D611" s="3"/>
      <c r="E611" s="22"/>
      <c r="F611" s="22"/>
      <c r="G611" s="3"/>
      <c r="H611" s="3"/>
      <c r="I611" s="3"/>
      <c r="J611" s="3"/>
      <c r="K611" s="26"/>
      <c r="L611" s="20"/>
      <c r="M611" s="31"/>
    </row>
    <row r="612" spans="1:13" x14ac:dyDescent="0.3">
      <c r="A612" s="20"/>
      <c r="B612" s="22"/>
      <c r="C612" s="3"/>
      <c r="D612" s="3"/>
      <c r="E612" s="22"/>
      <c r="F612" s="22"/>
      <c r="G612" s="3"/>
      <c r="H612" s="3"/>
      <c r="I612" s="3"/>
      <c r="J612" s="3"/>
      <c r="K612" s="26"/>
      <c r="L612" s="20"/>
      <c r="M612" s="31"/>
    </row>
    <row r="613" spans="1:13" x14ac:dyDescent="0.3">
      <c r="A613" s="20"/>
      <c r="B613" s="22"/>
      <c r="C613" s="3"/>
      <c r="D613" s="3"/>
      <c r="E613" s="22"/>
      <c r="F613" s="22"/>
      <c r="G613" s="3"/>
      <c r="H613" s="3"/>
      <c r="I613" s="3"/>
      <c r="J613" s="3"/>
      <c r="K613" s="26"/>
      <c r="L613" s="20"/>
      <c r="M613" s="31"/>
    </row>
    <row r="614" spans="1:13" x14ac:dyDescent="0.3">
      <c r="A614" s="20"/>
      <c r="B614" s="22"/>
      <c r="C614" s="3"/>
      <c r="D614" s="3"/>
      <c r="E614" s="22"/>
      <c r="F614" s="22"/>
      <c r="G614" s="3"/>
      <c r="H614" s="3"/>
      <c r="I614" s="3"/>
      <c r="J614" s="3"/>
      <c r="K614" s="26"/>
      <c r="L614" s="20"/>
      <c r="M614" s="31"/>
    </row>
    <row r="615" spans="1:13" x14ac:dyDescent="0.3">
      <c r="A615" s="20"/>
      <c r="B615" s="22"/>
      <c r="C615" s="3"/>
      <c r="D615" s="3"/>
      <c r="E615" s="22"/>
      <c r="F615" s="22"/>
      <c r="G615" s="3"/>
      <c r="H615" s="3"/>
      <c r="I615" s="3"/>
      <c r="J615" s="3"/>
      <c r="K615" s="26"/>
      <c r="L615" s="20"/>
      <c r="M615" s="31"/>
    </row>
    <row r="616" spans="1:13" x14ac:dyDescent="0.3">
      <c r="A616" s="20"/>
      <c r="B616" s="22"/>
      <c r="C616" s="3"/>
      <c r="D616" s="3"/>
      <c r="E616" s="22"/>
      <c r="F616" s="22"/>
      <c r="G616" s="3"/>
      <c r="H616" s="3"/>
      <c r="I616" s="3"/>
      <c r="J616" s="3"/>
      <c r="K616" s="26"/>
      <c r="L616" s="20"/>
      <c r="M616" s="31"/>
    </row>
    <row r="617" spans="1:13" x14ac:dyDescent="0.3">
      <c r="A617" s="20"/>
      <c r="B617" s="22"/>
      <c r="C617" s="3"/>
      <c r="D617" s="3"/>
      <c r="E617" s="22"/>
      <c r="F617" s="22"/>
      <c r="G617" s="3"/>
      <c r="H617" s="3"/>
      <c r="I617" s="3"/>
      <c r="J617" s="3"/>
      <c r="K617" s="26"/>
      <c r="L617" s="20"/>
      <c r="M617" s="31"/>
    </row>
    <row r="618" spans="1:13" x14ac:dyDescent="0.3">
      <c r="A618" s="20"/>
      <c r="B618" s="22"/>
      <c r="C618" s="3"/>
      <c r="D618" s="3"/>
      <c r="E618" s="22"/>
      <c r="F618" s="22"/>
      <c r="G618" s="3"/>
      <c r="H618" s="3"/>
      <c r="I618" s="3"/>
      <c r="J618" s="3"/>
      <c r="K618" s="26"/>
      <c r="L618" s="20"/>
      <c r="M618" s="31"/>
    </row>
    <row r="619" spans="1:13" x14ac:dyDescent="0.3">
      <c r="A619" s="20"/>
      <c r="B619" s="22"/>
      <c r="C619" s="3"/>
      <c r="D619" s="3"/>
      <c r="E619" s="22"/>
      <c r="F619" s="22"/>
      <c r="G619" s="3"/>
      <c r="H619" s="3"/>
      <c r="I619" s="3"/>
      <c r="J619" s="3"/>
      <c r="K619" s="26"/>
      <c r="L619" s="20"/>
      <c r="M619" s="31"/>
    </row>
    <row r="620" spans="1:13" x14ac:dyDescent="0.3">
      <c r="A620" s="20"/>
      <c r="B620" s="22"/>
      <c r="C620" s="3"/>
      <c r="D620" s="3"/>
      <c r="E620" s="22"/>
      <c r="F620" s="22"/>
      <c r="G620" s="3"/>
      <c r="H620" s="3"/>
      <c r="I620" s="3"/>
      <c r="J620" s="3"/>
      <c r="K620" s="26"/>
      <c r="L620" s="20"/>
      <c r="M620" s="31"/>
    </row>
    <row r="621" spans="1:13" x14ac:dyDescent="0.3">
      <c r="A621" s="20"/>
      <c r="B621" s="22"/>
      <c r="C621" s="3"/>
      <c r="D621" s="3"/>
      <c r="E621" s="22"/>
      <c r="F621" s="22"/>
      <c r="G621" s="3"/>
      <c r="H621" s="3"/>
      <c r="I621" s="3"/>
      <c r="J621" s="3"/>
      <c r="K621" s="26"/>
      <c r="L621" s="20"/>
      <c r="M621" s="31"/>
    </row>
    <row r="622" spans="1:13" x14ac:dyDescent="0.3">
      <c r="A622" s="20"/>
      <c r="B622" s="22"/>
      <c r="C622" s="3"/>
      <c r="D622" s="3"/>
      <c r="E622" s="22"/>
      <c r="F622" s="22"/>
      <c r="G622" s="3"/>
      <c r="H622" s="3"/>
      <c r="I622" s="3"/>
      <c r="J622" s="3"/>
      <c r="K622" s="26"/>
      <c r="L622" s="20"/>
      <c r="M622" s="31"/>
    </row>
    <row r="623" spans="1:13" x14ac:dyDescent="0.3">
      <c r="A623" s="20"/>
      <c r="B623" s="22"/>
      <c r="C623" s="3"/>
      <c r="D623" s="3"/>
      <c r="E623" s="22"/>
      <c r="F623" s="22"/>
      <c r="G623" s="3"/>
      <c r="H623" s="3"/>
      <c r="I623" s="3"/>
      <c r="J623" s="3"/>
      <c r="K623" s="26"/>
      <c r="L623" s="20"/>
      <c r="M623" s="31"/>
    </row>
    <row r="624" spans="1:13" x14ac:dyDescent="0.3">
      <c r="A624" s="20"/>
      <c r="B624" s="22"/>
      <c r="C624" s="3"/>
      <c r="D624" s="3"/>
      <c r="E624" s="22"/>
      <c r="F624" s="22"/>
      <c r="G624" s="3"/>
      <c r="H624" s="3"/>
      <c r="I624" s="3"/>
      <c r="J624" s="3"/>
      <c r="K624" s="26"/>
      <c r="L624" s="20"/>
      <c r="M624" s="31"/>
    </row>
    <row r="625" spans="1:13" x14ac:dyDescent="0.3">
      <c r="A625" s="20"/>
      <c r="B625" s="22"/>
      <c r="C625" s="3"/>
      <c r="D625" s="3"/>
      <c r="E625" s="22"/>
      <c r="F625" s="22"/>
      <c r="G625" s="3"/>
      <c r="H625" s="3"/>
      <c r="I625" s="3"/>
      <c r="J625" s="3"/>
      <c r="K625" s="26"/>
      <c r="L625" s="20"/>
      <c r="M625" s="31"/>
    </row>
    <row r="626" spans="1:13" x14ac:dyDescent="0.3">
      <c r="A626" s="20"/>
      <c r="B626" s="22"/>
      <c r="C626" s="3"/>
      <c r="D626" s="3"/>
      <c r="E626" s="22"/>
      <c r="F626" s="22"/>
      <c r="G626" s="3"/>
      <c r="H626" s="3"/>
      <c r="I626" s="3"/>
      <c r="J626" s="3"/>
      <c r="K626" s="26"/>
      <c r="L626" s="20"/>
      <c r="M626" s="31"/>
    </row>
    <row r="627" spans="1:13" x14ac:dyDescent="0.3">
      <c r="A627" s="20"/>
      <c r="B627" s="22"/>
      <c r="C627" s="3"/>
      <c r="D627" s="3"/>
      <c r="E627" s="22"/>
      <c r="F627" s="22"/>
      <c r="G627" s="3"/>
      <c r="H627" s="3"/>
      <c r="I627" s="3"/>
      <c r="J627" s="3"/>
      <c r="K627" s="26"/>
      <c r="L627" s="20"/>
      <c r="M627" s="31"/>
    </row>
    <row r="628" spans="1:13" x14ac:dyDescent="0.3">
      <c r="A628" s="20"/>
      <c r="B628" s="22"/>
      <c r="C628" s="3"/>
      <c r="D628" s="3"/>
      <c r="E628" s="22"/>
      <c r="F628" s="22"/>
      <c r="G628" s="3"/>
      <c r="H628" s="3"/>
      <c r="I628" s="3"/>
      <c r="J628" s="3"/>
      <c r="K628" s="26"/>
      <c r="L628" s="20"/>
      <c r="M628" s="31"/>
    </row>
    <row r="629" spans="1:13" x14ac:dyDescent="0.3">
      <c r="A629" s="20"/>
      <c r="B629" s="22"/>
      <c r="C629" s="3"/>
      <c r="D629" s="3"/>
      <c r="E629" s="22"/>
      <c r="F629" s="22"/>
      <c r="G629" s="3"/>
      <c r="H629" s="3"/>
      <c r="I629" s="3"/>
      <c r="J629" s="3"/>
      <c r="K629" s="26"/>
      <c r="L629" s="20"/>
      <c r="M629" s="31"/>
    </row>
    <row r="630" spans="1:13" x14ac:dyDescent="0.3">
      <c r="A630" s="20"/>
      <c r="B630" s="22"/>
      <c r="C630" s="3"/>
      <c r="D630" s="3"/>
      <c r="E630" s="22"/>
      <c r="F630" s="22"/>
      <c r="G630" s="3"/>
      <c r="H630" s="3"/>
      <c r="I630" s="3"/>
      <c r="J630" s="3"/>
      <c r="K630" s="26"/>
      <c r="L630" s="20"/>
      <c r="M630" s="31"/>
    </row>
    <row r="631" spans="1:13" x14ac:dyDescent="0.3">
      <c r="A631" s="20"/>
      <c r="B631" s="22"/>
      <c r="C631" s="3"/>
      <c r="D631" s="3"/>
      <c r="E631" s="22"/>
      <c r="F631" s="22"/>
      <c r="G631" s="3"/>
      <c r="H631" s="3"/>
      <c r="I631" s="3"/>
      <c r="J631" s="3"/>
      <c r="K631" s="26"/>
      <c r="L631" s="20"/>
      <c r="M631" s="31"/>
    </row>
    <row r="632" spans="1:13" x14ac:dyDescent="0.3">
      <c r="A632" s="20"/>
      <c r="B632" s="22"/>
      <c r="C632" s="3"/>
      <c r="D632" s="3"/>
      <c r="E632" s="22"/>
      <c r="F632" s="22"/>
      <c r="G632" s="3"/>
      <c r="H632" s="3"/>
      <c r="I632" s="3"/>
      <c r="J632" s="3"/>
      <c r="K632" s="26"/>
      <c r="L632" s="20"/>
      <c r="M632" s="31"/>
    </row>
    <row r="633" spans="1:13" x14ac:dyDescent="0.3">
      <c r="A633" s="20"/>
      <c r="B633" s="22"/>
      <c r="C633" s="3"/>
      <c r="D633" s="3"/>
      <c r="E633" s="22"/>
      <c r="F633" s="22"/>
      <c r="G633" s="3"/>
      <c r="H633" s="3"/>
      <c r="I633" s="3"/>
      <c r="J633" s="3"/>
      <c r="K633" s="26"/>
      <c r="L633" s="20"/>
      <c r="M633" s="31"/>
    </row>
    <row r="634" spans="1:13" x14ac:dyDescent="0.3">
      <c r="A634" s="20"/>
      <c r="B634" s="22"/>
      <c r="C634" s="3"/>
      <c r="D634" s="3"/>
      <c r="E634" s="22"/>
      <c r="F634" s="22"/>
      <c r="G634" s="3"/>
      <c r="H634" s="3"/>
      <c r="I634" s="3"/>
      <c r="J634" s="3"/>
      <c r="K634" s="26"/>
      <c r="L634" s="20"/>
      <c r="M634" s="31"/>
    </row>
    <row r="635" spans="1:13" x14ac:dyDescent="0.3">
      <c r="A635" s="20"/>
      <c r="B635" s="22"/>
      <c r="C635" s="3"/>
      <c r="D635" s="3"/>
      <c r="E635" s="22"/>
      <c r="F635" s="22"/>
      <c r="G635" s="3"/>
      <c r="H635" s="3"/>
      <c r="I635" s="3"/>
      <c r="J635" s="3"/>
      <c r="K635" s="26"/>
      <c r="L635" s="20"/>
      <c r="M635" s="31"/>
    </row>
    <row r="636" spans="1:13" x14ac:dyDescent="0.3">
      <c r="A636" s="20"/>
      <c r="B636" s="22"/>
      <c r="C636" s="3"/>
      <c r="D636" s="3"/>
      <c r="E636" s="22"/>
      <c r="F636" s="22"/>
      <c r="G636" s="3"/>
      <c r="H636" s="3"/>
      <c r="I636" s="3"/>
      <c r="J636" s="3"/>
      <c r="K636" s="26"/>
      <c r="L636" s="20"/>
      <c r="M636" s="31"/>
    </row>
    <row r="637" spans="1:13" x14ac:dyDescent="0.3">
      <c r="A637" s="20"/>
      <c r="B637" s="22"/>
      <c r="C637" s="3"/>
      <c r="D637" s="3"/>
      <c r="E637" s="22"/>
      <c r="F637" s="22"/>
      <c r="G637" s="3"/>
      <c r="H637" s="3"/>
      <c r="I637" s="3"/>
      <c r="J637" s="3"/>
      <c r="K637" s="26"/>
      <c r="L637" s="20"/>
      <c r="M637" s="31"/>
    </row>
    <row r="638" spans="1:13" x14ac:dyDescent="0.3">
      <c r="A638" s="20"/>
      <c r="B638" s="22"/>
      <c r="C638" s="3"/>
      <c r="D638" s="3"/>
      <c r="E638" s="22"/>
      <c r="F638" s="22"/>
      <c r="G638" s="3"/>
      <c r="H638" s="3"/>
      <c r="I638" s="3"/>
      <c r="J638" s="3"/>
      <c r="K638" s="26"/>
      <c r="L638" s="20"/>
      <c r="M638" s="31"/>
    </row>
    <row r="639" spans="1:13" x14ac:dyDescent="0.3">
      <c r="A639" s="20"/>
      <c r="B639" s="22"/>
      <c r="C639" s="3"/>
      <c r="D639" s="3"/>
      <c r="E639" s="22"/>
      <c r="F639" s="22"/>
      <c r="G639" s="3"/>
      <c r="H639" s="3"/>
      <c r="I639" s="3"/>
      <c r="J639" s="3"/>
      <c r="K639" s="26"/>
      <c r="L639" s="20"/>
      <c r="M639" s="31"/>
    </row>
    <row r="640" spans="1:13" x14ac:dyDescent="0.3">
      <c r="A640" s="20"/>
      <c r="B640" s="22"/>
      <c r="C640" s="3"/>
      <c r="D640" s="3"/>
      <c r="E640" s="22"/>
      <c r="F640" s="22"/>
      <c r="G640" s="3"/>
      <c r="H640" s="3"/>
      <c r="I640" s="3"/>
      <c r="J640" s="3"/>
      <c r="K640" s="26"/>
      <c r="L640" s="20"/>
      <c r="M640" s="31"/>
    </row>
    <row r="641" spans="1:13" x14ac:dyDescent="0.3">
      <c r="A641" s="20"/>
      <c r="B641" s="22"/>
      <c r="C641" s="3"/>
      <c r="D641" s="3"/>
      <c r="E641" s="22"/>
      <c r="F641" s="22"/>
      <c r="G641" s="3"/>
      <c r="H641" s="3"/>
      <c r="I641" s="3"/>
      <c r="J641" s="3"/>
      <c r="K641" s="26"/>
      <c r="L641" s="20"/>
      <c r="M641" s="31"/>
    </row>
    <row r="642" spans="1:13" x14ac:dyDescent="0.3">
      <c r="A642" s="20"/>
      <c r="B642" s="22"/>
      <c r="C642" s="3"/>
      <c r="D642" s="3"/>
      <c r="E642" s="22"/>
      <c r="F642" s="22"/>
      <c r="G642" s="3"/>
      <c r="H642" s="3"/>
      <c r="I642" s="3"/>
      <c r="J642" s="3"/>
      <c r="K642" s="26"/>
      <c r="L642" s="20"/>
      <c r="M642" s="31"/>
    </row>
    <row r="643" spans="1:13" x14ac:dyDescent="0.3">
      <c r="A643" s="20"/>
      <c r="B643" s="22"/>
      <c r="C643" s="3"/>
      <c r="D643" s="3"/>
      <c r="E643" s="22"/>
      <c r="F643" s="22"/>
      <c r="G643" s="3"/>
      <c r="H643" s="3"/>
      <c r="I643" s="3"/>
      <c r="J643" s="3"/>
      <c r="K643" s="26"/>
      <c r="L643" s="20"/>
      <c r="M643" s="31"/>
    </row>
    <row r="644" spans="1:13" x14ac:dyDescent="0.3">
      <c r="A644" s="20"/>
      <c r="B644" s="22"/>
      <c r="C644" s="3"/>
      <c r="D644" s="3"/>
      <c r="E644" s="22"/>
      <c r="F644" s="22"/>
      <c r="G644" s="3"/>
      <c r="H644" s="3"/>
      <c r="I644" s="3"/>
      <c r="J644" s="3"/>
      <c r="K644" s="26"/>
      <c r="L644" s="20"/>
      <c r="M644" s="31"/>
    </row>
    <row r="645" spans="1:13" x14ac:dyDescent="0.3">
      <c r="A645" s="20"/>
      <c r="B645" s="22"/>
      <c r="C645" s="3"/>
      <c r="D645" s="3"/>
      <c r="E645" s="22"/>
      <c r="F645" s="22"/>
      <c r="G645" s="3"/>
      <c r="H645" s="3"/>
      <c r="I645" s="3"/>
      <c r="J645" s="3"/>
      <c r="K645" s="26"/>
      <c r="L645" s="20"/>
      <c r="M645" s="31"/>
    </row>
    <row r="646" spans="1:13" x14ac:dyDescent="0.3">
      <c r="A646" s="20"/>
      <c r="B646" s="22"/>
      <c r="C646" s="3"/>
      <c r="D646" s="3"/>
      <c r="E646" s="22"/>
      <c r="F646" s="22"/>
      <c r="G646" s="3"/>
      <c r="H646" s="3"/>
      <c r="I646" s="3"/>
      <c r="J646" s="3"/>
      <c r="K646" s="26"/>
      <c r="L646" s="20"/>
      <c r="M646" s="31"/>
    </row>
    <row r="647" spans="1:13" x14ac:dyDescent="0.3">
      <c r="A647" s="20"/>
      <c r="B647" s="22"/>
      <c r="C647" s="3"/>
      <c r="D647" s="3"/>
      <c r="E647" s="22"/>
      <c r="F647" s="22"/>
      <c r="G647" s="3"/>
      <c r="H647" s="3"/>
      <c r="I647" s="3"/>
      <c r="J647" s="3"/>
      <c r="K647" s="26"/>
      <c r="L647" s="20"/>
      <c r="M647" s="31"/>
    </row>
    <row r="648" spans="1:13" x14ac:dyDescent="0.3">
      <c r="A648" s="20"/>
      <c r="B648" s="22"/>
      <c r="C648" s="3"/>
      <c r="D648" s="3"/>
      <c r="E648" s="22"/>
      <c r="F648" s="22"/>
      <c r="G648" s="3"/>
      <c r="H648" s="3"/>
      <c r="I648" s="3"/>
      <c r="J648" s="3"/>
      <c r="K648" s="26"/>
      <c r="L648" s="20"/>
      <c r="M648" s="31"/>
    </row>
    <row r="649" spans="1:13" x14ac:dyDescent="0.3">
      <c r="A649" s="20"/>
      <c r="B649" s="22"/>
      <c r="C649" s="3"/>
      <c r="D649" s="3"/>
      <c r="E649" s="22"/>
      <c r="F649" s="22"/>
      <c r="G649" s="3"/>
      <c r="H649" s="3"/>
      <c r="I649" s="3"/>
      <c r="J649" s="3"/>
      <c r="K649" s="26"/>
      <c r="L649" s="20"/>
      <c r="M649" s="31"/>
    </row>
    <row r="650" spans="1:13" x14ac:dyDescent="0.3">
      <c r="A650" s="20"/>
      <c r="B650" s="22"/>
      <c r="C650" s="3"/>
      <c r="D650" s="3"/>
      <c r="E650" s="22"/>
      <c r="F650" s="22"/>
      <c r="G650" s="3"/>
      <c r="H650" s="3"/>
      <c r="I650" s="3"/>
      <c r="J650" s="3"/>
      <c r="K650" s="26"/>
      <c r="L650" s="20"/>
      <c r="M650" s="31"/>
    </row>
    <row r="651" spans="1:13" x14ac:dyDescent="0.3">
      <c r="A651" s="20"/>
      <c r="B651" s="22"/>
      <c r="C651" s="3"/>
      <c r="D651" s="3"/>
      <c r="E651" s="22"/>
      <c r="F651" s="22"/>
      <c r="G651" s="3"/>
      <c r="H651" s="3"/>
      <c r="I651" s="3"/>
      <c r="J651" s="3"/>
      <c r="K651" s="26"/>
      <c r="L651" s="20"/>
      <c r="M651" s="31"/>
    </row>
    <row r="652" spans="1:13" x14ac:dyDescent="0.3">
      <c r="A652" s="20"/>
      <c r="B652" s="22"/>
      <c r="C652" s="3"/>
      <c r="D652" s="3"/>
      <c r="E652" s="22"/>
      <c r="F652" s="22"/>
      <c r="G652" s="3"/>
      <c r="H652" s="3"/>
      <c r="I652" s="3"/>
      <c r="J652" s="3"/>
      <c r="K652" s="26"/>
      <c r="L652" s="20"/>
      <c r="M652" s="31"/>
    </row>
    <row r="653" spans="1:13" x14ac:dyDescent="0.3">
      <c r="A653" s="20"/>
      <c r="B653" s="22"/>
      <c r="C653" s="3"/>
      <c r="D653" s="3"/>
      <c r="E653" s="22"/>
      <c r="F653" s="22"/>
      <c r="G653" s="3"/>
      <c r="H653" s="3"/>
      <c r="I653" s="3"/>
      <c r="J653" s="3"/>
      <c r="K653" s="26"/>
      <c r="L653" s="20"/>
      <c r="M653" s="31"/>
    </row>
    <row r="654" spans="1:13" x14ac:dyDescent="0.3">
      <c r="A654" s="20"/>
      <c r="B654" s="22"/>
      <c r="C654" s="3"/>
      <c r="D654" s="3"/>
      <c r="E654" s="22"/>
      <c r="F654" s="22"/>
      <c r="G654" s="3"/>
      <c r="H654" s="3"/>
      <c r="I654" s="3"/>
      <c r="J654" s="3"/>
      <c r="K654" s="26"/>
      <c r="L654" s="20"/>
      <c r="M654" s="31"/>
    </row>
    <row r="655" spans="1:13" x14ac:dyDescent="0.3">
      <c r="A655" s="20"/>
      <c r="B655" s="22"/>
      <c r="C655" s="3"/>
      <c r="D655" s="3"/>
      <c r="E655" s="22"/>
      <c r="F655" s="22"/>
      <c r="G655" s="3"/>
      <c r="H655" s="3"/>
      <c r="I655" s="3"/>
      <c r="J655" s="3"/>
      <c r="K655" s="26"/>
      <c r="L655" s="20"/>
      <c r="M655" s="31"/>
    </row>
    <row r="656" spans="1:13" x14ac:dyDescent="0.3">
      <c r="A656" s="20"/>
      <c r="B656" s="22"/>
      <c r="C656" s="3"/>
      <c r="D656" s="3"/>
      <c r="E656" s="22"/>
      <c r="F656" s="22"/>
      <c r="G656" s="3"/>
      <c r="H656" s="3"/>
      <c r="I656" s="3"/>
      <c r="J656" s="3"/>
      <c r="K656" s="26"/>
      <c r="L656" s="20"/>
      <c r="M656" s="31"/>
    </row>
    <row r="657" spans="1:13" x14ac:dyDescent="0.3">
      <c r="A657" s="20"/>
      <c r="B657" s="22"/>
      <c r="C657" s="3"/>
      <c r="D657" s="3"/>
      <c r="E657" s="22"/>
      <c r="F657" s="22"/>
      <c r="G657" s="3"/>
      <c r="H657" s="3"/>
      <c r="I657" s="3"/>
      <c r="J657" s="3"/>
      <c r="K657" s="26"/>
      <c r="L657" s="20"/>
      <c r="M657" s="31"/>
    </row>
    <row r="658" spans="1:13" x14ac:dyDescent="0.3">
      <c r="A658" s="20"/>
      <c r="B658" s="22"/>
      <c r="C658" s="3"/>
      <c r="D658" s="3"/>
      <c r="E658" s="22"/>
      <c r="F658" s="22"/>
      <c r="G658" s="3"/>
      <c r="H658" s="3"/>
      <c r="I658" s="3"/>
      <c r="J658" s="3"/>
      <c r="K658" s="26"/>
      <c r="L658" s="20"/>
      <c r="M658" s="31"/>
    </row>
    <row r="659" spans="1:13" x14ac:dyDescent="0.3">
      <c r="A659" s="20"/>
      <c r="B659" s="22"/>
      <c r="C659" s="3"/>
      <c r="D659" s="3"/>
      <c r="E659" s="22"/>
      <c r="F659" s="22"/>
      <c r="G659" s="3"/>
      <c r="H659" s="3"/>
      <c r="I659" s="3"/>
      <c r="J659" s="3"/>
      <c r="K659" s="26"/>
      <c r="L659" s="20"/>
      <c r="M659" s="31"/>
    </row>
    <row r="660" spans="1:13" x14ac:dyDescent="0.3">
      <c r="A660" s="20"/>
      <c r="B660" s="22"/>
      <c r="C660" s="3"/>
      <c r="D660" s="3"/>
      <c r="E660" s="22"/>
      <c r="F660" s="22"/>
      <c r="G660" s="3"/>
      <c r="H660" s="3"/>
      <c r="I660" s="3"/>
      <c r="J660" s="3"/>
      <c r="K660" s="26"/>
      <c r="L660" s="20"/>
      <c r="M660" s="31"/>
    </row>
    <row r="661" spans="1:13" x14ac:dyDescent="0.3">
      <c r="A661" s="20"/>
      <c r="B661" s="22"/>
      <c r="C661" s="3"/>
      <c r="D661" s="3"/>
      <c r="E661" s="22"/>
      <c r="F661" s="22"/>
      <c r="G661" s="3"/>
      <c r="H661" s="3"/>
      <c r="I661" s="3"/>
      <c r="J661" s="3"/>
      <c r="K661" s="26"/>
      <c r="L661" s="20"/>
      <c r="M661" s="31"/>
    </row>
    <row r="662" spans="1:13" x14ac:dyDescent="0.3">
      <c r="A662" s="20"/>
      <c r="B662" s="22"/>
      <c r="C662" s="3"/>
      <c r="D662" s="3"/>
      <c r="E662" s="22"/>
      <c r="F662" s="22"/>
      <c r="G662" s="3"/>
      <c r="H662" s="3"/>
      <c r="I662" s="3"/>
      <c r="J662" s="3"/>
      <c r="K662" s="26"/>
      <c r="L662" s="20"/>
      <c r="M662" s="31"/>
    </row>
    <row r="663" spans="1:13" x14ac:dyDescent="0.3">
      <c r="A663" s="20"/>
      <c r="B663" s="22"/>
      <c r="C663" s="3"/>
      <c r="D663" s="3"/>
      <c r="E663" s="22"/>
      <c r="F663" s="22"/>
      <c r="G663" s="3"/>
      <c r="H663" s="3"/>
      <c r="I663" s="3"/>
      <c r="J663" s="3"/>
      <c r="K663" s="26"/>
      <c r="L663" s="20"/>
      <c r="M663" s="31"/>
    </row>
    <row r="664" spans="1:13" x14ac:dyDescent="0.3">
      <c r="A664" s="20"/>
      <c r="B664" s="22"/>
      <c r="C664" s="3"/>
      <c r="D664" s="3"/>
      <c r="E664" s="22"/>
      <c r="F664" s="22"/>
      <c r="G664" s="3"/>
      <c r="H664" s="3"/>
      <c r="I664" s="3"/>
      <c r="J664" s="3"/>
      <c r="K664" s="26"/>
      <c r="L664" s="20"/>
      <c r="M664" s="31"/>
    </row>
    <row r="665" spans="1:13" x14ac:dyDescent="0.3">
      <c r="A665" s="20"/>
      <c r="B665" s="22"/>
      <c r="C665" s="3"/>
      <c r="D665" s="3"/>
      <c r="E665" s="22"/>
      <c r="F665" s="22"/>
      <c r="G665" s="3"/>
      <c r="H665" s="3"/>
      <c r="I665" s="3"/>
      <c r="J665" s="3"/>
      <c r="K665" s="26"/>
      <c r="L665" s="20"/>
      <c r="M665" s="31"/>
    </row>
    <row r="666" spans="1:13" x14ac:dyDescent="0.3">
      <c r="A666" s="20"/>
      <c r="B666" s="22"/>
      <c r="C666" s="3"/>
      <c r="D666" s="3"/>
      <c r="E666" s="22"/>
      <c r="F666" s="22"/>
      <c r="G666" s="3"/>
      <c r="H666" s="3"/>
      <c r="I666" s="3"/>
      <c r="J666" s="3"/>
      <c r="K666" s="26"/>
      <c r="L666" s="20"/>
      <c r="M666" s="31"/>
    </row>
    <row r="667" spans="1:13" x14ac:dyDescent="0.3">
      <c r="A667" s="20"/>
      <c r="B667" s="22"/>
      <c r="C667" s="3"/>
      <c r="D667" s="3"/>
      <c r="E667" s="22"/>
      <c r="F667" s="22"/>
      <c r="G667" s="3"/>
      <c r="H667" s="3"/>
      <c r="I667" s="3"/>
      <c r="J667" s="3"/>
      <c r="K667" s="26"/>
      <c r="L667" s="20"/>
      <c r="M667" s="31"/>
    </row>
    <row r="668" spans="1:13" x14ac:dyDescent="0.3">
      <c r="A668" s="20"/>
      <c r="B668" s="22"/>
      <c r="C668" s="3"/>
      <c r="D668" s="3"/>
      <c r="E668" s="22"/>
      <c r="F668" s="22"/>
      <c r="G668" s="3"/>
      <c r="H668" s="3"/>
      <c r="I668" s="3"/>
      <c r="J668" s="3"/>
      <c r="K668" s="26"/>
      <c r="L668" s="20"/>
      <c r="M668" s="31"/>
    </row>
    <row r="669" spans="1:13" x14ac:dyDescent="0.3">
      <c r="A669" s="20"/>
      <c r="B669" s="22"/>
      <c r="C669" s="3"/>
      <c r="D669" s="3"/>
      <c r="E669" s="22"/>
      <c r="F669" s="22"/>
      <c r="G669" s="3"/>
      <c r="H669" s="3"/>
      <c r="I669" s="3"/>
      <c r="J669" s="3"/>
      <c r="K669" s="26"/>
      <c r="L669" s="20"/>
      <c r="M669" s="31"/>
    </row>
    <row r="670" spans="1:13" x14ac:dyDescent="0.3">
      <c r="A670" s="20"/>
      <c r="B670" s="22"/>
      <c r="C670" s="3"/>
      <c r="D670" s="3"/>
      <c r="E670" s="22"/>
      <c r="F670" s="22"/>
      <c r="G670" s="3"/>
      <c r="H670" s="3"/>
      <c r="I670" s="3"/>
      <c r="J670" s="3"/>
      <c r="K670" s="26"/>
      <c r="L670" s="20"/>
      <c r="M670" s="31"/>
    </row>
    <row r="671" spans="1:13" x14ac:dyDescent="0.3">
      <c r="A671" s="20"/>
      <c r="B671" s="22"/>
      <c r="C671" s="3"/>
      <c r="D671" s="3"/>
      <c r="E671" s="22"/>
      <c r="F671" s="22"/>
      <c r="G671" s="3"/>
      <c r="H671" s="3"/>
      <c r="I671" s="3"/>
      <c r="J671" s="3"/>
      <c r="K671" s="26"/>
      <c r="L671" s="20"/>
      <c r="M671" s="31"/>
    </row>
    <row r="672" spans="1:13" x14ac:dyDescent="0.3">
      <c r="A672" s="20"/>
      <c r="B672" s="22"/>
      <c r="C672" s="3"/>
      <c r="D672" s="3"/>
      <c r="E672" s="22"/>
      <c r="F672" s="22"/>
      <c r="G672" s="3"/>
      <c r="H672" s="3"/>
      <c r="I672" s="3"/>
      <c r="J672" s="3"/>
      <c r="K672" s="26"/>
      <c r="L672" s="20"/>
      <c r="M672" s="31"/>
    </row>
    <row r="673" spans="1:13" x14ac:dyDescent="0.3">
      <c r="A673" s="20"/>
      <c r="B673" s="22"/>
      <c r="C673" s="3"/>
      <c r="D673" s="3"/>
      <c r="E673" s="22"/>
      <c r="F673" s="22"/>
      <c r="G673" s="3"/>
      <c r="H673" s="3"/>
      <c r="I673" s="3"/>
      <c r="J673" s="3"/>
      <c r="K673" s="26"/>
      <c r="L673" s="20"/>
      <c r="M673" s="31"/>
    </row>
    <row r="674" spans="1:13" x14ac:dyDescent="0.3">
      <c r="A674" s="20"/>
      <c r="B674" s="22"/>
      <c r="C674" s="3"/>
      <c r="D674" s="3"/>
      <c r="E674" s="22"/>
      <c r="F674" s="22"/>
      <c r="G674" s="3"/>
      <c r="H674" s="3"/>
      <c r="I674" s="3"/>
      <c r="J674" s="3"/>
      <c r="K674" s="26"/>
      <c r="L674" s="20"/>
      <c r="M674" s="31"/>
    </row>
    <row r="675" spans="1:13" x14ac:dyDescent="0.3">
      <c r="A675" s="20"/>
      <c r="B675" s="22"/>
      <c r="C675" s="3"/>
      <c r="D675" s="3"/>
      <c r="E675" s="22"/>
      <c r="F675" s="22"/>
      <c r="G675" s="3"/>
      <c r="H675" s="3"/>
      <c r="I675" s="3"/>
      <c r="J675" s="3"/>
      <c r="K675" s="26"/>
      <c r="L675" s="20"/>
      <c r="M675" s="31"/>
    </row>
    <row r="676" spans="1:13" x14ac:dyDescent="0.3">
      <c r="A676" s="20"/>
      <c r="B676" s="22"/>
      <c r="C676" s="3"/>
      <c r="D676" s="3"/>
      <c r="E676" s="22"/>
      <c r="F676" s="22"/>
      <c r="G676" s="3"/>
      <c r="H676" s="3"/>
      <c r="I676" s="3"/>
      <c r="J676" s="3"/>
      <c r="K676" s="26"/>
      <c r="L676" s="20"/>
      <c r="M676" s="31"/>
    </row>
    <row r="677" spans="1:13" x14ac:dyDescent="0.3">
      <c r="A677" s="20"/>
      <c r="B677" s="22"/>
      <c r="C677" s="3"/>
      <c r="D677" s="3"/>
      <c r="E677" s="22"/>
      <c r="F677" s="22"/>
      <c r="G677" s="3"/>
      <c r="H677" s="3"/>
      <c r="I677" s="3"/>
      <c r="J677" s="3"/>
      <c r="K677" s="26"/>
      <c r="L677" s="20"/>
      <c r="M677" s="31"/>
    </row>
    <row r="678" spans="1:13" x14ac:dyDescent="0.3">
      <c r="A678" s="20"/>
      <c r="B678" s="22"/>
      <c r="C678" s="3"/>
      <c r="D678" s="3"/>
      <c r="E678" s="22"/>
      <c r="F678" s="22"/>
      <c r="G678" s="3"/>
      <c r="H678" s="3"/>
      <c r="I678" s="3"/>
      <c r="J678" s="3"/>
      <c r="K678" s="26"/>
      <c r="L678" s="20"/>
      <c r="M678" s="31"/>
    </row>
    <row r="679" spans="1:13" x14ac:dyDescent="0.3">
      <c r="A679" s="20"/>
      <c r="B679" s="22"/>
      <c r="C679" s="3"/>
      <c r="D679" s="3"/>
      <c r="E679" s="22"/>
      <c r="F679" s="22"/>
      <c r="G679" s="3"/>
      <c r="H679" s="3"/>
      <c r="I679" s="3"/>
      <c r="J679" s="3"/>
      <c r="K679" s="26"/>
      <c r="L679" s="20"/>
      <c r="M679" s="31"/>
    </row>
    <row r="680" spans="1:13" x14ac:dyDescent="0.3">
      <c r="A680" s="20"/>
      <c r="B680" s="22"/>
      <c r="C680" s="3"/>
      <c r="D680" s="3"/>
      <c r="E680" s="22"/>
      <c r="F680" s="22"/>
      <c r="G680" s="3"/>
      <c r="H680" s="3"/>
      <c r="I680" s="3"/>
      <c r="J680" s="3"/>
      <c r="K680" s="26"/>
      <c r="L680" s="20"/>
      <c r="M680" s="31"/>
    </row>
    <row r="681" spans="1:13" x14ac:dyDescent="0.3">
      <c r="A681" s="20"/>
      <c r="B681" s="22"/>
      <c r="C681" s="3"/>
      <c r="D681" s="3"/>
      <c r="E681" s="22"/>
      <c r="F681" s="22"/>
      <c r="G681" s="3"/>
      <c r="H681" s="3"/>
      <c r="I681" s="3"/>
      <c r="J681" s="3"/>
      <c r="K681" s="26"/>
      <c r="L681" s="20"/>
      <c r="M681" s="31"/>
    </row>
    <row r="682" spans="1:13" x14ac:dyDescent="0.3">
      <c r="A682" s="20"/>
      <c r="B682" s="22"/>
      <c r="C682" s="3"/>
      <c r="D682" s="3"/>
      <c r="E682" s="22"/>
      <c r="F682" s="22"/>
      <c r="G682" s="3"/>
      <c r="H682" s="3"/>
      <c r="I682" s="3"/>
      <c r="J682" s="3"/>
      <c r="K682" s="26"/>
      <c r="L682" s="20"/>
      <c r="M682" s="31"/>
    </row>
    <row r="683" spans="1:13" x14ac:dyDescent="0.3">
      <c r="A683" s="20"/>
      <c r="B683" s="22"/>
      <c r="C683" s="3"/>
      <c r="D683" s="3"/>
      <c r="E683" s="22"/>
      <c r="F683" s="22"/>
      <c r="G683" s="3"/>
      <c r="H683" s="3"/>
      <c r="I683" s="3"/>
      <c r="J683" s="3"/>
      <c r="K683" s="26"/>
      <c r="L683" s="20"/>
      <c r="M683" s="31"/>
    </row>
    <row r="684" spans="1:13" x14ac:dyDescent="0.3">
      <c r="A684" s="20"/>
      <c r="B684" s="22"/>
      <c r="C684" s="3"/>
      <c r="D684" s="3"/>
      <c r="E684" s="22"/>
      <c r="F684" s="22"/>
      <c r="G684" s="3"/>
      <c r="H684" s="3"/>
      <c r="I684" s="3"/>
      <c r="J684" s="3"/>
      <c r="K684" s="26"/>
      <c r="L684" s="20"/>
      <c r="M684" s="31"/>
    </row>
    <row r="685" spans="1:13" x14ac:dyDescent="0.3">
      <c r="A685" s="20"/>
      <c r="B685" s="22"/>
      <c r="C685" s="3"/>
      <c r="D685" s="3"/>
      <c r="E685" s="22"/>
      <c r="F685" s="22"/>
      <c r="G685" s="3"/>
      <c r="H685" s="3"/>
      <c r="I685" s="3"/>
      <c r="J685" s="3"/>
      <c r="K685" s="26"/>
      <c r="L685" s="20"/>
      <c r="M685" s="31"/>
    </row>
    <row r="686" spans="1:13" x14ac:dyDescent="0.3">
      <c r="A686" s="20"/>
      <c r="B686" s="22"/>
      <c r="C686" s="3"/>
      <c r="D686" s="3"/>
      <c r="E686" s="22"/>
      <c r="F686" s="22"/>
      <c r="G686" s="3"/>
      <c r="H686" s="3"/>
      <c r="I686" s="3"/>
      <c r="J686" s="3"/>
      <c r="K686" s="26"/>
      <c r="L686" s="20"/>
      <c r="M686" s="31"/>
    </row>
    <row r="687" spans="1:13" x14ac:dyDescent="0.3">
      <c r="A687" s="20"/>
      <c r="B687" s="22"/>
      <c r="C687" s="3"/>
      <c r="D687" s="3"/>
      <c r="E687" s="22"/>
      <c r="F687" s="22"/>
      <c r="G687" s="3"/>
      <c r="H687" s="3"/>
      <c r="I687" s="3"/>
      <c r="J687" s="3"/>
      <c r="K687" s="26"/>
      <c r="L687" s="20"/>
      <c r="M687" s="31"/>
    </row>
    <row r="688" spans="1:13" x14ac:dyDescent="0.3">
      <c r="A688" s="20"/>
      <c r="B688" s="22"/>
      <c r="C688" s="3"/>
      <c r="D688" s="3"/>
      <c r="E688" s="22"/>
      <c r="F688" s="22"/>
      <c r="G688" s="3"/>
      <c r="H688" s="3"/>
      <c r="I688" s="3"/>
      <c r="J688" s="3"/>
      <c r="K688" s="26"/>
      <c r="L688" s="20"/>
      <c r="M688" s="31"/>
    </row>
    <row r="689" spans="1:13" x14ac:dyDescent="0.3">
      <c r="A689" s="20"/>
      <c r="B689" s="22"/>
      <c r="C689" s="3"/>
      <c r="D689" s="3"/>
      <c r="E689" s="22"/>
      <c r="F689" s="22"/>
      <c r="G689" s="3"/>
      <c r="H689" s="3"/>
      <c r="I689" s="3"/>
      <c r="J689" s="3"/>
      <c r="K689" s="26"/>
      <c r="L689" s="20"/>
      <c r="M689" s="31"/>
    </row>
    <row r="690" spans="1:13" x14ac:dyDescent="0.3">
      <c r="A690" s="20"/>
      <c r="B690" s="22"/>
      <c r="C690" s="3"/>
      <c r="D690" s="3"/>
      <c r="E690" s="22"/>
      <c r="F690" s="22"/>
      <c r="G690" s="3"/>
      <c r="H690" s="3"/>
      <c r="I690" s="3"/>
      <c r="J690" s="3"/>
      <c r="K690" s="26"/>
      <c r="L690" s="20"/>
      <c r="M690" s="31"/>
    </row>
    <row r="691" spans="1:13" x14ac:dyDescent="0.3">
      <c r="A691" s="20"/>
      <c r="B691" s="22"/>
      <c r="C691" s="3"/>
      <c r="D691" s="3"/>
      <c r="E691" s="22"/>
      <c r="F691" s="22"/>
      <c r="G691" s="3"/>
      <c r="H691" s="3"/>
      <c r="I691" s="3"/>
      <c r="J691" s="3"/>
      <c r="K691" s="26"/>
      <c r="L691" s="20"/>
      <c r="M691" s="31"/>
    </row>
    <row r="692" spans="1:13" x14ac:dyDescent="0.3">
      <c r="A692" s="20"/>
      <c r="B692" s="22"/>
      <c r="C692" s="3"/>
      <c r="D692" s="3"/>
      <c r="E692" s="22"/>
      <c r="F692" s="22"/>
      <c r="G692" s="3"/>
      <c r="H692" s="3"/>
      <c r="I692" s="3"/>
      <c r="J692" s="3"/>
      <c r="K692" s="26"/>
      <c r="L692" s="20"/>
      <c r="M692" s="31"/>
    </row>
    <row r="693" spans="1:13" x14ac:dyDescent="0.3">
      <c r="A693" s="20"/>
      <c r="B693" s="22"/>
      <c r="C693" s="3"/>
      <c r="D693" s="3"/>
      <c r="E693" s="22"/>
      <c r="F693" s="22"/>
      <c r="G693" s="3"/>
      <c r="H693" s="3"/>
      <c r="I693" s="3"/>
      <c r="J693" s="3"/>
      <c r="K693" s="26"/>
      <c r="L693" s="20"/>
      <c r="M693" s="31"/>
    </row>
    <row r="694" spans="1:13" x14ac:dyDescent="0.3">
      <c r="A694" s="20"/>
      <c r="B694" s="22"/>
      <c r="C694" s="3"/>
      <c r="D694" s="3"/>
      <c r="E694" s="22"/>
      <c r="F694" s="22"/>
      <c r="G694" s="3"/>
      <c r="H694" s="3"/>
      <c r="I694" s="3"/>
      <c r="J694" s="3"/>
      <c r="K694" s="26"/>
      <c r="L694" s="20"/>
      <c r="M694" s="31"/>
    </row>
    <row r="695" spans="1:13" x14ac:dyDescent="0.3">
      <c r="A695" s="20"/>
      <c r="B695" s="22"/>
      <c r="C695" s="3"/>
      <c r="D695" s="3"/>
      <c r="E695" s="22"/>
      <c r="F695" s="22"/>
      <c r="G695" s="3"/>
      <c r="H695" s="3"/>
      <c r="I695" s="3"/>
      <c r="J695" s="3"/>
      <c r="K695" s="26"/>
      <c r="L695" s="20"/>
      <c r="M695" s="31"/>
    </row>
    <row r="696" spans="1:13" x14ac:dyDescent="0.3">
      <c r="A696" s="20"/>
      <c r="B696" s="22"/>
      <c r="C696" s="3"/>
      <c r="D696" s="3"/>
      <c r="E696" s="22"/>
      <c r="F696" s="22"/>
      <c r="G696" s="3"/>
      <c r="H696" s="3"/>
      <c r="I696" s="3"/>
      <c r="J696" s="3"/>
      <c r="K696" s="26"/>
      <c r="L696" s="20"/>
      <c r="M696" s="31"/>
    </row>
    <row r="697" spans="1:13" x14ac:dyDescent="0.3">
      <c r="A697" s="20"/>
      <c r="B697" s="22"/>
      <c r="C697" s="3"/>
      <c r="D697" s="3"/>
      <c r="E697" s="22"/>
      <c r="F697" s="22"/>
      <c r="G697" s="3"/>
      <c r="H697" s="3"/>
      <c r="I697" s="3"/>
      <c r="J697" s="3"/>
      <c r="K697" s="26"/>
      <c r="L697" s="20"/>
      <c r="M697" s="31"/>
    </row>
    <row r="698" spans="1:13" x14ac:dyDescent="0.3">
      <c r="A698" s="20"/>
      <c r="B698" s="22"/>
      <c r="C698" s="3"/>
      <c r="D698" s="3"/>
      <c r="E698" s="22"/>
      <c r="F698" s="22"/>
      <c r="G698" s="3"/>
      <c r="H698" s="3"/>
      <c r="I698" s="3"/>
      <c r="J698" s="3"/>
      <c r="K698" s="26"/>
      <c r="L698" s="20"/>
      <c r="M698" s="31"/>
    </row>
    <row r="699" spans="1:13" x14ac:dyDescent="0.3">
      <c r="A699" s="20"/>
      <c r="B699" s="22"/>
      <c r="C699" s="3"/>
      <c r="D699" s="3"/>
      <c r="E699" s="22"/>
      <c r="F699" s="22"/>
      <c r="G699" s="3"/>
      <c r="H699" s="3"/>
      <c r="I699" s="3"/>
      <c r="J699" s="3"/>
      <c r="K699" s="26"/>
      <c r="L699" s="20"/>
      <c r="M699" s="31"/>
    </row>
    <row r="700" spans="1:13" x14ac:dyDescent="0.3">
      <c r="A700" s="20"/>
      <c r="B700" s="22"/>
      <c r="C700" s="3"/>
      <c r="D700" s="3"/>
      <c r="E700" s="22"/>
      <c r="F700" s="22"/>
      <c r="G700" s="3"/>
      <c r="H700" s="3"/>
      <c r="I700" s="3"/>
      <c r="J700" s="3"/>
      <c r="K700" s="26"/>
      <c r="L700" s="20"/>
      <c r="M700" s="31"/>
    </row>
    <row r="701" spans="1:13" x14ac:dyDescent="0.3">
      <c r="A701" s="20"/>
      <c r="B701" s="22"/>
      <c r="C701" s="3"/>
      <c r="D701" s="3"/>
      <c r="E701" s="22"/>
      <c r="F701" s="22"/>
      <c r="G701" s="3"/>
      <c r="H701" s="3"/>
      <c r="I701" s="3"/>
      <c r="J701" s="3"/>
      <c r="K701" s="26"/>
      <c r="L701" s="20"/>
      <c r="M701" s="31"/>
    </row>
    <row r="702" spans="1:13" x14ac:dyDescent="0.3">
      <c r="A702" s="20"/>
      <c r="B702" s="22"/>
      <c r="C702" s="3"/>
      <c r="D702" s="3"/>
      <c r="E702" s="22"/>
      <c r="F702" s="22"/>
      <c r="G702" s="3"/>
      <c r="H702" s="3"/>
      <c r="I702" s="3"/>
      <c r="J702" s="3"/>
      <c r="K702" s="26"/>
      <c r="L702" s="20"/>
      <c r="M702" s="31"/>
    </row>
    <row r="703" spans="1:13" x14ac:dyDescent="0.3">
      <c r="A703" s="20"/>
      <c r="B703" s="22"/>
      <c r="C703" s="3"/>
      <c r="D703" s="3"/>
      <c r="E703" s="22"/>
      <c r="F703" s="22"/>
      <c r="G703" s="3"/>
      <c r="H703" s="3"/>
      <c r="I703" s="3"/>
      <c r="J703" s="3"/>
      <c r="K703" s="26"/>
      <c r="L703" s="20"/>
      <c r="M703" s="31"/>
    </row>
    <row r="704" spans="1:13" x14ac:dyDescent="0.3">
      <c r="A704" s="20"/>
      <c r="B704" s="22"/>
      <c r="C704" s="3"/>
      <c r="D704" s="3"/>
      <c r="E704" s="22"/>
      <c r="F704" s="22"/>
      <c r="G704" s="3"/>
      <c r="H704" s="3"/>
      <c r="I704" s="3"/>
      <c r="J704" s="3"/>
      <c r="K704" s="26"/>
      <c r="L704" s="20"/>
      <c r="M704" s="31"/>
    </row>
    <row r="705" spans="1:13" x14ac:dyDescent="0.3">
      <c r="A705" s="20"/>
      <c r="B705" s="22"/>
      <c r="C705" s="3"/>
      <c r="D705" s="3"/>
      <c r="E705" s="22"/>
      <c r="F705" s="22"/>
      <c r="G705" s="3"/>
      <c r="H705" s="3"/>
      <c r="I705" s="3"/>
      <c r="J705" s="3"/>
      <c r="K705" s="26"/>
      <c r="L705" s="20"/>
      <c r="M705" s="31"/>
    </row>
    <row r="706" spans="1:13" x14ac:dyDescent="0.3">
      <c r="A706" s="20"/>
      <c r="B706" s="22"/>
      <c r="C706" s="3"/>
      <c r="D706" s="3"/>
      <c r="E706" s="22"/>
      <c r="F706" s="22"/>
      <c r="G706" s="3"/>
      <c r="H706" s="3"/>
      <c r="I706" s="3"/>
      <c r="J706" s="3"/>
      <c r="K706" s="26"/>
      <c r="L706" s="20"/>
      <c r="M706" s="31"/>
    </row>
    <row r="707" spans="1:13" x14ac:dyDescent="0.3">
      <c r="A707" s="20"/>
      <c r="B707" s="22"/>
      <c r="C707" s="3"/>
      <c r="D707" s="3"/>
      <c r="E707" s="22"/>
      <c r="F707" s="22"/>
      <c r="G707" s="3"/>
      <c r="H707" s="3"/>
      <c r="I707" s="3"/>
      <c r="J707" s="3"/>
      <c r="K707" s="26"/>
      <c r="L707" s="20"/>
      <c r="M707" s="31"/>
    </row>
    <row r="708" spans="1:13" x14ac:dyDescent="0.3">
      <c r="A708" s="20"/>
      <c r="B708" s="22"/>
      <c r="C708" s="3"/>
      <c r="D708" s="3"/>
      <c r="E708" s="22"/>
      <c r="F708" s="22"/>
      <c r="G708" s="3"/>
      <c r="H708" s="3"/>
      <c r="I708" s="3"/>
      <c r="J708" s="3"/>
      <c r="K708" s="26"/>
      <c r="L708" s="20"/>
      <c r="M708" s="31"/>
    </row>
    <row r="709" spans="1:13" x14ac:dyDescent="0.3">
      <c r="A709" s="20"/>
      <c r="B709" s="22"/>
      <c r="C709" s="3"/>
      <c r="D709" s="3"/>
      <c r="E709" s="22"/>
      <c r="F709" s="22"/>
      <c r="G709" s="3"/>
      <c r="H709" s="3"/>
      <c r="I709" s="3"/>
      <c r="J709" s="3"/>
      <c r="K709" s="26"/>
      <c r="L709" s="20"/>
      <c r="M709" s="31"/>
    </row>
    <row r="710" spans="1:13" x14ac:dyDescent="0.3">
      <c r="A710" s="20"/>
      <c r="B710" s="22"/>
      <c r="C710" s="3"/>
      <c r="D710" s="3"/>
      <c r="E710" s="22"/>
      <c r="F710" s="22"/>
      <c r="G710" s="3"/>
      <c r="H710" s="3"/>
      <c r="I710" s="3"/>
      <c r="J710" s="3"/>
      <c r="K710" s="26"/>
      <c r="L710" s="20"/>
      <c r="M710" s="31"/>
    </row>
    <row r="711" spans="1:13" x14ac:dyDescent="0.3">
      <c r="A711" s="20"/>
      <c r="B711" s="22"/>
      <c r="C711" s="3"/>
      <c r="D711" s="3"/>
      <c r="E711" s="22"/>
      <c r="F711" s="22"/>
      <c r="G711" s="3"/>
      <c r="H711" s="3"/>
      <c r="I711" s="3"/>
      <c r="J711" s="3"/>
      <c r="K711" s="26"/>
      <c r="L711" s="20"/>
      <c r="M711" s="31"/>
    </row>
    <row r="712" spans="1:13" x14ac:dyDescent="0.3">
      <c r="A712" s="20"/>
      <c r="B712" s="22"/>
      <c r="C712" s="3"/>
      <c r="D712" s="3"/>
      <c r="E712" s="22"/>
      <c r="F712" s="22"/>
      <c r="G712" s="3"/>
      <c r="H712" s="3"/>
      <c r="I712" s="3"/>
      <c r="J712" s="3"/>
      <c r="K712" s="26"/>
      <c r="L712" s="20"/>
      <c r="M712" s="31"/>
    </row>
    <row r="713" spans="1:13" x14ac:dyDescent="0.3">
      <c r="A713" s="20"/>
      <c r="B713" s="22"/>
      <c r="C713" s="3"/>
      <c r="D713" s="3"/>
      <c r="E713" s="22"/>
      <c r="F713" s="22"/>
      <c r="G713" s="3"/>
      <c r="H713" s="3"/>
      <c r="I713" s="3"/>
      <c r="J713" s="3"/>
      <c r="K713" s="26"/>
      <c r="L713" s="20"/>
      <c r="M713" s="31"/>
    </row>
    <row r="714" spans="1:13" x14ac:dyDescent="0.3">
      <c r="A714" s="20"/>
      <c r="B714" s="22"/>
      <c r="C714" s="3"/>
      <c r="D714" s="3"/>
      <c r="E714" s="22"/>
      <c r="F714" s="22"/>
      <c r="G714" s="3"/>
      <c r="H714" s="3"/>
      <c r="I714" s="3"/>
      <c r="J714" s="3"/>
      <c r="K714" s="26"/>
      <c r="L714" s="20"/>
      <c r="M714" s="31"/>
    </row>
    <row r="715" spans="1:13" x14ac:dyDescent="0.3">
      <c r="A715" s="20"/>
      <c r="B715" s="22"/>
      <c r="C715" s="3"/>
      <c r="D715" s="3"/>
      <c r="E715" s="22"/>
      <c r="F715" s="22"/>
      <c r="G715" s="3"/>
      <c r="H715" s="3"/>
      <c r="I715" s="3"/>
      <c r="J715" s="3"/>
      <c r="K715" s="26"/>
      <c r="L715" s="20"/>
      <c r="M715" s="31"/>
    </row>
    <row r="716" spans="1:13" x14ac:dyDescent="0.3">
      <c r="A716" s="20"/>
      <c r="B716" s="22"/>
      <c r="C716" s="3"/>
      <c r="D716" s="3"/>
      <c r="E716" s="22"/>
      <c r="F716" s="22"/>
      <c r="G716" s="3"/>
      <c r="H716" s="3"/>
      <c r="I716" s="3"/>
      <c r="J716" s="3"/>
      <c r="K716" s="26"/>
      <c r="L716" s="20"/>
      <c r="M716" s="31"/>
    </row>
    <row r="717" spans="1:13" x14ac:dyDescent="0.3">
      <c r="A717" s="20"/>
      <c r="B717" s="22"/>
      <c r="C717" s="3"/>
      <c r="D717" s="3"/>
      <c r="E717" s="22"/>
      <c r="F717" s="22"/>
      <c r="G717" s="3"/>
      <c r="H717" s="3"/>
      <c r="I717" s="3"/>
      <c r="J717" s="3"/>
      <c r="K717" s="26"/>
      <c r="L717" s="20"/>
      <c r="M717" s="31"/>
    </row>
    <row r="718" spans="1:13" x14ac:dyDescent="0.3">
      <c r="A718" s="20"/>
      <c r="B718" s="22"/>
      <c r="C718" s="3"/>
      <c r="D718" s="3"/>
      <c r="E718" s="22"/>
      <c r="F718" s="22"/>
      <c r="G718" s="3"/>
      <c r="H718" s="3"/>
      <c r="I718" s="3"/>
      <c r="J718" s="3"/>
      <c r="K718" s="26"/>
      <c r="L718" s="20"/>
      <c r="M718" s="31"/>
    </row>
    <row r="719" spans="1:13" x14ac:dyDescent="0.3">
      <c r="A719" s="20"/>
      <c r="B719" s="22"/>
      <c r="C719" s="3"/>
      <c r="D719" s="3"/>
      <c r="E719" s="22"/>
      <c r="F719" s="22"/>
      <c r="G719" s="3"/>
      <c r="H719" s="3"/>
      <c r="I719" s="3"/>
      <c r="J719" s="3"/>
      <c r="K719" s="26"/>
      <c r="L719" s="20"/>
      <c r="M719" s="31"/>
    </row>
    <row r="720" spans="1:13" x14ac:dyDescent="0.3">
      <c r="A720" s="20"/>
      <c r="B720" s="22"/>
      <c r="C720" s="3"/>
      <c r="D720" s="3"/>
      <c r="E720" s="22"/>
      <c r="F720" s="22"/>
      <c r="G720" s="3"/>
      <c r="H720" s="3"/>
      <c r="I720" s="3"/>
      <c r="J720" s="3"/>
      <c r="K720" s="26"/>
      <c r="L720" s="20"/>
      <c r="M720" s="31"/>
    </row>
    <row r="721" spans="1:13" x14ac:dyDescent="0.3">
      <c r="A721" s="20"/>
      <c r="B721" s="22"/>
      <c r="C721" s="3"/>
      <c r="D721" s="3"/>
      <c r="E721" s="22"/>
      <c r="F721" s="22"/>
      <c r="G721" s="3"/>
      <c r="H721" s="3"/>
      <c r="I721" s="3"/>
      <c r="J721" s="3"/>
      <c r="K721" s="26"/>
      <c r="L721" s="20"/>
      <c r="M721" s="31"/>
    </row>
    <row r="722" spans="1:13" x14ac:dyDescent="0.3">
      <c r="A722" s="20"/>
      <c r="B722" s="22"/>
      <c r="C722" s="3"/>
      <c r="D722" s="3"/>
      <c r="E722" s="22"/>
      <c r="F722" s="22"/>
      <c r="G722" s="3"/>
      <c r="H722" s="3"/>
      <c r="I722" s="3"/>
      <c r="J722" s="3"/>
      <c r="K722" s="26"/>
      <c r="L722" s="20"/>
      <c r="M722" s="31"/>
    </row>
    <row r="723" spans="1:13" x14ac:dyDescent="0.3">
      <c r="A723" s="20"/>
      <c r="B723" s="22"/>
      <c r="C723" s="3"/>
      <c r="D723" s="3"/>
      <c r="E723" s="22"/>
      <c r="F723" s="22"/>
      <c r="G723" s="3"/>
      <c r="H723" s="3"/>
      <c r="I723" s="3"/>
      <c r="J723" s="3"/>
      <c r="K723" s="26"/>
      <c r="L723" s="20"/>
      <c r="M723" s="31"/>
    </row>
    <row r="724" spans="1:13" x14ac:dyDescent="0.3">
      <c r="A724" s="20"/>
      <c r="B724" s="22"/>
      <c r="C724" s="3"/>
      <c r="D724" s="3"/>
      <c r="E724" s="22"/>
      <c r="F724" s="22"/>
      <c r="G724" s="3"/>
      <c r="H724" s="3"/>
      <c r="I724" s="3"/>
      <c r="J724" s="3"/>
      <c r="K724" s="26"/>
      <c r="L724" s="20"/>
      <c r="M724" s="31"/>
    </row>
    <row r="725" spans="1:13" x14ac:dyDescent="0.3">
      <c r="A725" s="20"/>
      <c r="B725" s="22"/>
      <c r="C725" s="3"/>
      <c r="D725" s="3"/>
      <c r="E725" s="22"/>
      <c r="F725" s="22"/>
      <c r="G725" s="3"/>
      <c r="H725" s="3"/>
      <c r="I725" s="3"/>
      <c r="J725" s="3"/>
      <c r="K725" s="26"/>
      <c r="L725" s="20"/>
      <c r="M725" s="31"/>
    </row>
    <row r="726" spans="1:13" x14ac:dyDescent="0.3">
      <c r="A726" s="20"/>
      <c r="B726" s="22"/>
      <c r="C726" s="3"/>
      <c r="D726" s="3"/>
      <c r="E726" s="22"/>
      <c r="F726" s="22"/>
      <c r="G726" s="3"/>
      <c r="H726" s="3"/>
      <c r="I726" s="3"/>
      <c r="J726" s="3"/>
      <c r="K726" s="26"/>
      <c r="L726" s="20"/>
      <c r="M726" s="31"/>
    </row>
    <row r="727" spans="1:13" x14ac:dyDescent="0.3">
      <c r="A727" s="20"/>
      <c r="B727" s="22"/>
      <c r="C727" s="3"/>
      <c r="D727" s="3"/>
      <c r="E727" s="22"/>
      <c r="F727" s="22"/>
      <c r="G727" s="3"/>
      <c r="H727" s="3"/>
      <c r="I727" s="3"/>
      <c r="J727" s="3"/>
      <c r="K727" s="26"/>
      <c r="L727" s="20"/>
      <c r="M727" s="31"/>
    </row>
    <row r="728" spans="1:13" x14ac:dyDescent="0.3">
      <c r="A728" s="20"/>
      <c r="B728" s="22"/>
      <c r="C728" s="3"/>
      <c r="D728" s="3"/>
      <c r="E728" s="22"/>
      <c r="F728" s="22"/>
      <c r="G728" s="3"/>
      <c r="H728" s="3"/>
      <c r="I728" s="3"/>
      <c r="J728" s="3"/>
      <c r="K728" s="26"/>
      <c r="L728" s="20"/>
      <c r="M728" s="31"/>
    </row>
    <row r="729" spans="1:13" x14ac:dyDescent="0.3">
      <c r="A729" s="20"/>
      <c r="B729" s="22"/>
      <c r="C729" s="3"/>
      <c r="D729" s="3"/>
      <c r="E729" s="22"/>
      <c r="F729" s="22"/>
      <c r="G729" s="3"/>
      <c r="H729" s="3"/>
      <c r="I729" s="3"/>
      <c r="J729" s="3"/>
      <c r="K729" s="26"/>
      <c r="L729" s="20"/>
      <c r="M729" s="31"/>
    </row>
    <row r="730" spans="1:13" x14ac:dyDescent="0.3">
      <c r="A730" s="20"/>
      <c r="B730" s="22"/>
      <c r="C730" s="3"/>
      <c r="D730" s="3"/>
      <c r="E730" s="22"/>
      <c r="F730" s="22"/>
      <c r="G730" s="3"/>
      <c r="H730" s="3"/>
      <c r="I730" s="3"/>
      <c r="J730" s="3"/>
      <c r="K730" s="26"/>
      <c r="L730" s="20"/>
      <c r="M730" s="31"/>
    </row>
    <row r="731" spans="1:13" x14ac:dyDescent="0.3">
      <c r="A731" s="20"/>
      <c r="B731" s="22"/>
      <c r="C731" s="3"/>
      <c r="D731" s="3"/>
      <c r="E731" s="22"/>
      <c r="F731" s="22"/>
      <c r="G731" s="3"/>
      <c r="H731" s="3"/>
      <c r="I731" s="3"/>
      <c r="J731" s="3"/>
      <c r="K731" s="26"/>
      <c r="L731" s="20"/>
      <c r="M731" s="31"/>
    </row>
    <row r="732" spans="1:13" x14ac:dyDescent="0.3">
      <c r="A732" s="20"/>
      <c r="B732" s="22"/>
      <c r="C732" s="3"/>
      <c r="D732" s="3"/>
      <c r="E732" s="22"/>
      <c r="F732" s="22"/>
      <c r="G732" s="3"/>
      <c r="H732" s="3"/>
      <c r="I732" s="3"/>
      <c r="J732" s="3"/>
      <c r="K732" s="26"/>
      <c r="L732" s="20"/>
      <c r="M732" s="31"/>
    </row>
    <row r="733" spans="1:13" x14ac:dyDescent="0.3">
      <c r="A733" s="20"/>
      <c r="B733" s="22"/>
      <c r="C733" s="3"/>
      <c r="D733" s="3"/>
      <c r="E733" s="22"/>
      <c r="F733" s="22"/>
      <c r="G733" s="3"/>
      <c r="H733" s="3"/>
      <c r="I733" s="3"/>
      <c r="J733" s="3"/>
      <c r="K733" s="26"/>
      <c r="L733" s="20"/>
      <c r="M733" s="31"/>
    </row>
    <row r="734" spans="1:13" x14ac:dyDescent="0.3">
      <c r="A734" s="20"/>
      <c r="B734" s="22"/>
      <c r="C734" s="3"/>
      <c r="D734" s="3"/>
      <c r="E734" s="22"/>
      <c r="F734" s="22"/>
      <c r="G734" s="3"/>
      <c r="H734" s="3"/>
      <c r="I734" s="3"/>
      <c r="J734" s="3"/>
      <c r="K734" s="26"/>
      <c r="L734" s="20"/>
      <c r="M734" s="31"/>
    </row>
    <row r="735" spans="1:13" x14ac:dyDescent="0.3">
      <c r="A735" s="20"/>
      <c r="B735" s="22"/>
      <c r="C735" s="3"/>
      <c r="D735" s="3"/>
      <c r="E735" s="22"/>
      <c r="F735" s="22"/>
      <c r="G735" s="3"/>
      <c r="H735" s="3"/>
      <c r="I735" s="3"/>
      <c r="J735" s="3"/>
      <c r="K735" s="26"/>
      <c r="L735" s="20"/>
      <c r="M735" s="31"/>
    </row>
    <row r="736" spans="1:13" x14ac:dyDescent="0.3">
      <c r="A736" s="20"/>
      <c r="B736" s="22"/>
      <c r="C736" s="3"/>
      <c r="D736" s="3"/>
      <c r="E736" s="22"/>
      <c r="F736" s="22"/>
      <c r="G736" s="3"/>
      <c r="H736" s="3"/>
      <c r="I736" s="3"/>
      <c r="J736" s="3"/>
      <c r="K736" s="26"/>
      <c r="L736" s="20"/>
      <c r="M736" s="31"/>
    </row>
    <row r="737" spans="1:13" x14ac:dyDescent="0.3">
      <c r="A737" s="20"/>
      <c r="B737" s="22"/>
      <c r="C737" s="3"/>
      <c r="D737" s="3"/>
      <c r="E737" s="22"/>
      <c r="F737" s="22"/>
      <c r="G737" s="3"/>
      <c r="H737" s="3"/>
      <c r="I737" s="3"/>
      <c r="J737" s="3"/>
      <c r="K737" s="26"/>
      <c r="L737" s="20"/>
      <c r="M737" s="31"/>
    </row>
    <row r="738" spans="1:13" x14ac:dyDescent="0.3">
      <c r="A738" s="20"/>
      <c r="B738" s="22"/>
      <c r="C738" s="3"/>
      <c r="D738" s="3"/>
      <c r="E738" s="22"/>
      <c r="F738" s="22"/>
      <c r="G738" s="3"/>
      <c r="H738" s="3"/>
      <c r="I738" s="3"/>
      <c r="J738" s="3"/>
      <c r="K738" s="26"/>
      <c r="L738" s="20"/>
      <c r="M738" s="31"/>
    </row>
    <row r="739" spans="1:13" x14ac:dyDescent="0.3">
      <c r="A739" s="20"/>
      <c r="B739" s="22"/>
      <c r="C739" s="3"/>
      <c r="D739" s="3"/>
      <c r="E739" s="22"/>
      <c r="F739" s="22"/>
      <c r="G739" s="3"/>
      <c r="H739" s="3"/>
      <c r="I739" s="3"/>
      <c r="J739" s="3"/>
      <c r="K739" s="26"/>
      <c r="L739" s="20"/>
      <c r="M739" s="31"/>
    </row>
    <row r="740" spans="1:13" x14ac:dyDescent="0.3">
      <c r="A740" s="20"/>
      <c r="B740" s="22"/>
      <c r="C740" s="3"/>
      <c r="D740" s="3"/>
      <c r="E740" s="22"/>
      <c r="F740" s="22"/>
      <c r="G740" s="3"/>
      <c r="H740" s="3"/>
      <c r="I740" s="3"/>
      <c r="J740" s="3"/>
      <c r="K740" s="26"/>
      <c r="L740" s="20"/>
      <c r="M740" s="31"/>
    </row>
    <row r="741" spans="1:13" x14ac:dyDescent="0.3">
      <c r="A741" s="20"/>
      <c r="B741" s="22"/>
      <c r="C741" s="3"/>
      <c r="D741" s="3"/>
      <c r="E741" s="22"/>
      <c r="F741" s="22"/>
      <c r="G741" s="3"/>
      <c r="H741" s="3"/>
      <c r="I741" s="3"/>
      <c r="J741" s="3"/>
      <c r="K741" s="26"/>
      <c r="L741" s="20"/>
      <c r="M741" s="31"/>
    </row>
    <row r="742" spans="1:13" x14ac:dyDescent="0.3">
      <c r="A742" s="20"/>
      <c r="B742" s="22"/>
      <c r="C742" s="3"/>
      <c r="D742" s="3"/>
      <c r="E742" s="22"/>
      <c r="F742" s="22"/>
      <c r="G742" s="3"/>
      <c r="H742" s="3"/>
      <c r="I742" s="3"/>
      <c r="J742" s="3"/>
      <c r="K742" s="26"/>
      <c r="L742" s="20"/>
      <c r="M742" s="31"/>
    </row>
    <row r="743" spans="1:13" x14ac:dyDescent="0.3">
      <c r="A743" s="20"/>
      <c r="B743" s="22"/>
      <c r="C743" s="3"/>
      <c r="D743" s="3"/>
      <c r="E743" s="22"/>
      <c r="F743" s="22"/>
      <c r="G743" s="3"/>
      <c r="H743" s="3"/>
      <c r="I743" s="3"/>
      <c r="J743" s="3"/>
      <c r="K743" s="26"/>
      <c r="L743" s="20"/>
      <c r="M743" s="31"/>
    </row>
    <row r="744" spans="1:13" x14ac:dyDescent="0.3">
      <c r="A744" s="20"/>
      <c r="B744" s="22"/>
      <c r="C744" s="3"/>
      <c r="D744" s="3"/>
      <c r="E744" s="22"/>
      <c r="F744" s="22"/>
      <c r="G744" s="3"/>
      <c r="H744" s="3"/>
      <c r="I744" s="3"/>
      <c r="J744" s="3"/>
      <c r="K744" s="26"/>
      <c r="L744" s="20"/>
      <c r="M744" s="31"/>
    </row>
    <row r="745" spans="1:13" x14ac:dyDescent="0.3">
      <c r="A745" s="20"/>
      <c r="B745" s="22"/>
      <c r="C745" s="3"/>
      <c r="D745" s="3"/>
      <c r="E745" s="22"/>
      <c r="F745" s="22"/>
      <c r="G745" s="3"/>
      <c r="H745" s="3"/>
      <c r="I745" s="3"/>
      <c r="J745" s="3"/>
      <c r="K745" s="26"/>
      <c r="L745" s="20"/>
      <c r="M745" s="31"/>
    </row>
    <row r="746" spans="1:13" x14ac:dyDescent="0.3">
      <c r="A746" s="20"/>
      <c r="B746" s="22"/>
      <c r="C746" s="3"/>
      <c r="D746" s="3"/>
      <c r="E746" s="22"/>
      <c r="F746" s="22"/>
      <c r="G746" s="3"/>
      <c r="H746" s="3"/>
      <c r="I746" s="3"/>
      <c r="J746" s="3"/>
      <c r="K746" s="26"/>
      <c r="L746" s="20"/>
      <c r="M746" s="31"/>
    </row>
    <row r="747" spans="1:13" x14ac:dyDescent="0.3">
      <c r="A747" s="20"/>
      <c r="B747" s="22"/>
      <c r="C747" s="3"/>
      <c r="D747" s="3"/>
      <c r="E747" s="22"/>
      <c r="F747" s="22"/>
      <c r="G747" s="3"/>
      <c r="H747" s="3"/>
      <c r="I747" s="3"/>
      <c r="J747" s="3"/>
      <c r="K747" s="26"/>
      <c r="L747" s="20"/>
      <c r="M747" s="31"/>
    </row>
    <row r="748" spans="1:13" x14ac:dyDescent="0.3">
      <c r="A748" s="20"/>
      <c r="B748" s="22"/>
      <c r="C748" s="3"/>
      <c r="D748" s="3"/>
      <c r="E748" s="22"/>
      <c r="F748" s="22"/>
      <c r="G748" s="3"/>
      <c r="H748" s="3"/>
      <c r="I748" s="3"/>
      <c r="J748" s="3"/>
      <c r="K748" s="26"/>
      <c r="L748" s="20"/>
      <c r="M748" s="31"/>
    </row>
    <row r="749" spans="1:13" x14ac:dyDescent="0.3">
      <c r="A749" s="20"/>
      <c r="B749" s="22"/>
      <c r="C749" s="3"/>
      <c r="D749" s="3"/>
      <c r="E749" s="22"/>
      <c r="F749" s="22"/>
      <c r="G749" s="3"/>
      <c r="H749" s="3"/>
      <c r="I749" s="3"/>
      <c r="J749" s="3"/>
      <c r="K749" s="26"/>
      <c r="L749" s="20"/>
      <c r="M749" s="31"/>
    </row>
    <row r="750" spans="1:13" x14ac:dyDescent="0.3">
      <c r="A750" s="20"/>
      <c r="B750" s="22"/>
      <c r="C750" s="3"/>
      <c r="D750" s="3"/>
      <c r="E750" s="22"/>
      <c r="F750" s="22"/>
      <c r="G750" s="3"/>
      <c r="H750" s="3"/>
      <c r="I750" s="3"/>
      <c r="J750" s="3"/>
      <c r="K750" s="26"/>
      <c r="L750" s="20"/>
      <c r="M750" s="31"/>
    </row>
    <row r="751" spans="1:13" x14ac:dyDescent="0.3">
      <c r="A751" s="20"/>
      <c r="B751" s="22"/>
      <c r="C751" s="3"/>
      <c r="D751" s="3"/>
      <c r="E751" s="22"/>
      <c r="F751" s="22"/>
      <c r="G751" s="3"/>
      <c r="H751" s="3"/>
      <c r="I751" s="3"/>
      <c r="J751" s="3"/>
      <c r="K751" s="26"/>
      <c r="L751" s="20"/>
      <c r="M751" s="31"/>
    </row>
    <row r="752" spans="1:13" x14ac:dyDescent="0.3">
      <c r="A752" s="20"/>
      <c r="B752" s="22"/>
      <c r="C752" s="3"/>
      <c r="D752" s="3"/>
      <c r="E752" s="22"/>
      <c r="F752" s="22"/>
      <c r="G752" s="3"/>
      <c r="H752" s="3"/>
      <c r="I752" s="3"/>
      <c r="J752" s="3"/>
      <c r="K752" s="26"/>
      <c r="L752" s="20"/>
      <c r="M752" s="31"/>
    </row>
    <row r="753" spans="1:13" x14ac:dyDescent="0.3">
      <c r="A753" s="20"/>
      <c r="B753" s="22"/>
      <c r="C753" s="3"/>
      <c r="D753" s="3"/>
      <c r="E753" s="22"/>
      <c r="F753" s="22"/>
      <c r="G753" s="3"/>
      <c r="H753" s="3"/>
      <c r="I753" s="3"/>
      <c r="J753" s="3"/>
      <c r="K753" s="26"/>
      <c r="L753" s="20"/>
      <c r="M753" s="31"/>
    </row>
    <row r="754" spans="1:13" x14ac:dyDescent="0.3">
      <c r="A754" s="20"/>
      <c r="B754" s="22"/>
      <c r="C754" s="3"/>
      <c r="D754" s="3"/>
      <c r="E754" s="22"/>
      <c r="F754" s="22"/>
      <c r="G754" s="3"/>
      <c r="H754" s="3"/>
      <c r="I754" s="3"/>
      <c r="J754" s="3"/>
      <c r="K754" s="26"/>
      <c r="L754" s="20"/>
      <c r="M754" s="31"/>
    </row>
    <row r="755" spans="1:13" x14ac:dyDescent="0.3">
      <c r="A755" s="20"/>
      <c r="B755" s="22"/>
      <c r="C755" s="3"/>
      <c r="D755" s="3"/>
      <c r="E755" s="22"/>
      <c r="F755" s="22"/>
      <c r="G755" s="3"/>
      <c r="H755" s="3"/>
      <c r="I755" s="3"/>
      <c r="J755" s="3"/>
      <c r="K755" s="26"/>
      <c r="L755" s="20"/>
      <c r="M755" s="31"/>
    </row>
    <row r="756" spans="1:13" x14ac:dyDescent="0.3">
      <c r="A756" s="20"/>
      <c r="B756" s="22"/>
      <c r="C756" s="3"/>
      <c r="D756" s="3"/>
      <c r="E756" s="22"/>
      <c r="F756" s="22"/>
      <c r="G756" s="3"/>
      <c r="H756" s="3"/>
      <c r="I756" s="3"/>
      <c r="J756" s="3"/>
      <c r="K756" s="26"/>
      <c r="L756" s="20"/>
      <c r="M756" s="31"/>
    </row>
    <row r="757" spans="1:13" x14ac:dyDescent="0.3">
      <c r="A757" s="20"/>
      <c r="B757" s="22"/>
      <c r="C757" s="3"/>
      <c r="D757" s="3"/>
      <c r="E757" s="22"/>
      <c r="F757" s="22"/>
      <c r="G757" s="3"/>
      <c r="H757" s="3"/>
      <c r="I757" s="3"/>
      <c r="J757" s="3"/>
      <c r="K757" s="26"/>
      <c r="L757" s="20"/>
      <c r="M757" s="31"/>
    </row>
    <row r="758" spans="1:13" x14ac:dyDescent="0.3">
      <c r="A758" s="20"/>
      <c r="B758" s="22"/>
      <c r="C758" s="3"/>
      <c r="D758" s="3"/>
      <c r="E758" s="22"/>
      <c r="F758" s="22"/>
      <c r="G758" s="3"/>
      <c r="H758" s="3"/>
      <c r="I758" s="3"/>
      <c r="J758" s="3"/>
      <c r="K758" s="26"/>
      <c r="L758" s="20"/>
      <c r="M758" s="31"/>
    </row>
    <row r="759" spans="1:13" x14ac:dyDescent="0.3">
      <c r="A759" s="20"/>
      <c r="B759" s="22"/>
      <c r="C759" s="3"/>
      <c r="D759" s="3"/>
      <c r="E759" s="22"/>
      <c r="F759" s="22"/>
      <c r="G759" s="3"/>
      <c r="H759" s="3"/>
      <c r="I759" s="3"/>
      <c r="J759" s="3"/>
      <c r="K759" s="26"/>
      <c r="L759" s="20"/>
      <c r="M759" s="31"/>
    </row>
    <row r="760" spans="1:13" x14ac:dyDescent="0.3">
      <c r="A760" s="20"/>
      <c r="B760" s="22"/>
      <c r="C760" s="3"/>
      <c r="D760" s="3"/>
      <c r="E760" s="22"/>
      <c r="F760" s="22"/>
      <c r="G760" s="3"/>
      <c r="H760" s="3"/>
      <c r="I760" s="3"/>
      <c r="J760" s="3"/>
      <c r="K760" s="26"/>
      <c r="L760" s="20"/>
      <c r="M760" s="31"/>
    </row>
    <row r="761" spans="1:13" x14ac:dyDescent="0.3">
      <c r="A761" s="20"/>
      <c r="B761" s="22"/>
      <c r="C761" s="3"/>
      <c r="D761" s="3"/>
      <c r="E761" s="22"/>
      <c r="F761" s="22"/>
      <c r="G761" s="3"/>
      <c r="H761" s="3"/>
      <c r="I761" s="3"/>
      <c r="J761" s="3"/>
      <c r="K761" s="26"/>
      <c r="L761" s="20"/>
      <c r="M761" s="31"/>
    </row>
    <row r="762" spans="1:13" x14ac:dyDescent="0.3">
      <c r="A762" s="20"/>
      <c r="B762" s="22"/>
      <c r="C762" s="3"/>
      <c r="D762" s="3"/>
      <c r="E762" s="22"/>
      <c r="F762" s="22"/>
      <c r="G762" s="3"/>
      <c r="H762" s="3"/>
      <c r="I762" s="3"/>
      <c r="J762" s="3"/>
      <c r="K762" s="26"/>
      <c r="L762" s="20"/>
      <c r="M762" s="31"/>
    </row>
    <row r="763" spans="1:13" x14ac:dyDescent="0.3">
      <c r="A763" s="20"/>
      <c r="B763" s="22"/>
      <c r="C763" s="3"/>
      <c r="D763" s="3"/>
      <c r="E763" s="22"/>
      <c r="F763" s="22"/>
      <c r="G763" s="3"/>
      <c r="H763" s="3"/>
      <c r="I763" s="3"/>
      <c r="J763" s="3"/>
      <c r="K763" s="26"/>
      <c r="L763" s="20"/>
      <c r="M763" s="31"/>
    </row>
    <row r="764" spans="1:13" x14ac:dyDescent="0.3">
      <c r="A764" s="20"/>
      <c r="B764" s="22"/>
      <c r="C764" s="3"/>
      <c r="D764" s="3"/>
      <c r="E764" s="22"/>
      <c r="F764" s="22"/>
      <c r="G764" s="3"/>
      <c r="H764" s="3"/>
      <c r="I764" s="3"/>
      <c r="J764" s="3"/>
      <c r="K764" s="26"/>
      <c r="L764" s="20"/>
      <c r="M764" s="31"/>
    </row>
    <row r="765" spans="1:13" x14ac:dyDescent="0.3">
      <c r="A765" s="20"/>
      <c r="B765" s="22"/>
      <c r="C765" s="3"/>
      <c r="D765" s="3"/>
      <c r="E765" s="22"/>
      <c r="F765" s="22"/>
      <c r="G765" s="3"/>
      <c r="H765" s="3"/>
      <c r="I765" s="3"/>
      <c r="J765" s="3"/>
      <c r="K765" s="26"/>
      <c r="L765" s="20"/>
      <c r="M765" s="31"/>
    </row>
    <row r="766" spans="1:13" x14ac:dyDescent="0.3">
      <c r="A766" s="20"/>
      <c r="B766" s="22"/>
      <c r="C766" s="3"/>
      <c r="D766" s="3"/>
      <c r="E766" s="22"/>
      <c r="F766" s="22"/>
      <c r="G766" s="3"/>
      <c r="H766" s="3"/>
      <c r="I766" s="3"/>
      <c r="J766" s="3"/>
      <c r="K766" s="26"/>
      <c r="L766" s="20"/>
      <c r="M766" s="31"/>
    </row>
    <row r="767" spans="1:13" x14ac:dyDescent="0.3">
      <c r="A767" s="20"/>
      <c r="B767" s="22"/>
      <c r="C767" s="3"/>
      <c r="D767" s="3"/>
      <c r="E767" s="22"/>
      <c r="F767" s="22"/>
      <c r="G767" s="3"/>
      <c r="H767" s="3"/>
      <c r="I767" s="3"/>
      <c r="J767" s="3"/>
      <c r="K767" s="26"/>
      <c r="L767" s="20"/>
      <c r="M767" s="31"/>
    </row>
    <row r="768" spans="1:13" x14ac:dyDescent="0.3">
      <c r="A768" s="20"/>
      <c r="B768" s="22"/>
      <c r="C768" s="3"/>
      <c r="D768" s="3"/>
      <c r="E768" s="22"/>
      <c r="F768" s="22"/>
      <c r="G768" s="3"/>
      <c r="H768" s="3"/>
      <c r="I768" s="3"/>
      <c r="J768" s="3"/>
      <c r="K768" s="26"/>
      <c r="L768" s="20"/>
      <c r="M768" s="31"/>
    </row>
    <row r="769" spans="1:13" x14ac:dyDescent="0.3">
      <c r="A769" s="20"/>
      <c r="B769" s="22"/>
      <c r="C769" s="3"/>
      <c r="D769" s="3"/>
      <c r="E769" s="22"/>
      <c r="F769" s="22"/>
      <c r="G769" s="3"/>
      <c r="H769" s="3"/>
      <c r="I769" s="3"/>
      <c r="J769" s="3"/>
      <c r="K769" s="26"/>
      <c r="L769" s="20"/>
      <c r="M769" s="31"/>
    </row>
    <row r="770" spans="1:13" x14ac:dyDescent="0.3">
      <c r="A770" s="20"/>
      <c r="B770" s="22"/>
      <c r="C770" s="3"/>
      <c r="D770" s="3"/>
      <c r="E770" s="22"/>
      <c r="F770" s="22"/>
      <c r="G770" s="3"/>
      <c r="H770" s="3"/>
      <c r="I770" s="3"/>
      <c r="J770" s="3"/>
      <c r="K770" s="26"/>
      <c r="L770" s="20"/>
      <c r="M770" s="31"/>
    </row>
    <row r="771" spans="1:13" x14ac:dyDescent="0.3">
      <c r="A771" s="20"/>
      <c r="B771" s="22"/>
      <c r="C771" s="3"/>
      <c r="D771" s="3"/>
      <c r="E771" s="22"/>
      <c r="F771" s="22"/>
      <c r="G771" s="3"/>
      <c r="H771" s="3"/>
      <c r="I771" s="3"/>
      <c r="J771" s="3"/>
      <c r="K771" s="26"/>
      <c r="L771" s="20"/>
      <c r="M771" s="31"/>
    </row>
    <row r="772" spans="1:13" x14ac:dyDescent="0.3">
      <c r="A772" s="20"/>
      <c r="B772" s="22"/>
      <c r="C772" s="3"/>
      <c r="D772" s="3"/>
      <c r="E772" s="22"/>
      <c r="F772" s="22"/>
      <c r="G772" s="3"/>
      <c r="H772" s="3"/>
      <c r="I772" s="3"/>
      <c r="J772" s="3"/>
      <c r="K772" s="26"/>
      <c r="L772" s="20"/>
      <c r="M772" s="31"/>
    </row>
    <row r="773" spans="1:13" x14ac:dyDescent="0.3">
      <c r="A773" s="20"/>
      <c r="B773" s="22"/>
      <c r="C773" s="3"/>
      <c r="D773" s="3"/>
      <c r="E773" s="22"/>
      <c r="F773" s="22"/>
      <c r="G773" s="3"/>
      <c r="H773" s="3"/>
      <c r="I773" s="3"/>
      <c r="J773" s="3"/>
      <c r="K773" s="26"/>
      <c r="L773" s="20"/>
      <c r="M773" s="31"/>
    </row>
    <row r="774" spans="1:13" x14ac:dyDescent="0.3">
      <c r="A774" s="20"/>
      <c r="B774" s="22"/>
      <c r="C774" s="3"/>
      <c r="D774" s="3"/>
      <c r="E774" s="22"/>
      <c r="F774" s="22"/>
      <c r="G774" s="3"/>
      <c r="H774" s="3"/>
      <c r="I774" s="3"/>
      <c r="J774" s="3"/>
      <c r="K774" s="26"/>
      <c r="L774" s="20"/>
      <c r="M774" s="31"/>
    </row>
    <row r="775" spans="1:13" x14ac:dyDescent="0.3">
      <c r="A775" s="20"/>
      <c r="B775" s="22"/>
      <c r="C775" s="3"/>
      <c r="D775" s="3"/>
      <c r="E775" s="22"/>
      <c r="F775" s="22"/>
      <c r="G775" s="3"/>
      <c r="H775" s="3"/>
      <c r="I775" s="3"/>
      <c r="J775" s="3"/>
      <c r="K775" s="26"/>
      <c r="L775" s="20"/>
      <c r="M775" s="31"/>
    </row>
    <row r="776" spans="1:13" x14ac:dyDescent="0.3">
      <c r="A776" s="20"/>
      <c r="B776" s="22"/>
      <c r="C776" s="3"/>
      <c r="D776" s="3"/>
      <c r="E776" s="22"/>
      <c r="F776" s="22"/>
      <c r="G776" s="3"/>
      <c r="H776" s="3"/>
      <c r="I776" s="3"/>
      <c r="J776" s="3"/>
      <c r="K776" s="26"/>
      <c r="L776" s="20"/>
      <c r="M776" s="31"/>
    </row>
    <row r="777" spans="1:13" x14ac:dyDescent="0.3">
      <c r="A777" s="20"/>
      <c r="B777" s="22"/>
      <c r="C777" s="3"/>
      <c r="D777" s="3"/>
      <c r="E777" s="22"/>
      <c r="F777" s="22"/>
      <c r="G777" s="3"/>
      <c r="H777" s="3"/>
      <c r="I777" s="3"/>
      <c r="J777" s="3"/>
      <c r="K777" s="26"/>
      <c r="L777" s="20"/>
      <c r="M777" s="31"/>
    </row>
    <row r="778" spans="1:13" x14ac:dyDescent="0.3">
      <c r="A778" s="20"/>
      <c r="B778" s="22"/>
      <c r="C778" s="3"/>
      <c r="D778" s="3"/>
      <c r="E778" s="22"/>
      <c r="F778" s="22"/>
      <c r="G778" s="3"/>
      <c r="H778" s="3"/>
      <c r="I778" s="3"/>
      <c r="J778" s="3"/>
      <c r="K778" s="26"/>
      <c r="L778" s="20"/>
      <c r="M778" s="31"/>
    </row>
    <row r="779" spans="1:13" x14ac:dyDescent="0.3">
      <c r="A779" s="20"/>
      <c r="B779" s="22"/>
      <c r="C779" s="3"/>
      <c r="D779" s="3"/>
      <c r="E779" s="22"/>
      <c r="F779" s="22"/>
      <c r="G779" s="3"/>
      <c r="H779" s="3"/>
      <c r="I779" s="3"/>
      <c r="J779" s="3"/>
      <c r="K779" s="26"/>
      <c r="L779" s="20"/>
      <c r="M779" s="31"/>
    </row>
    <row r="780" spans="1:13" x14ac:dyDescent="0.3">
      <c r="A780" s="20"/>
      <c r="B780" s="22"/>
      <c r="C780" s="3"/>
      <c r="D780" s="3"/>
      <c r="E780" s="22"/>
      <c r="F780" s="22"/>
      <c r="G780" s="3"/>
      <c r="H780" s="3"/>
      <c r="I780" s="3"/>
      <c r="J780" s="3"/>
      <c r="K780" s="26"/>
      <c r="L780" s="20"/>
      <c r="M780" s="31"/>
    </row>
    <row r="781" spans="1:13" x14ac:dyDescent="0.3">
      <c r="A781" s="20"/>
      <c r="B781" s="22"/>
      <c r="C781" s="3"/>
      <c r="D781" s="3"/>
      <c r="E781" s="22"/>
      <c r="F781" s="22"/>
      <c r="G781" s="3"/>
      <c r="H781" s="3"/>
      <c r="I781" s="3"/>
      <c r="J781" s="3"/>
      <c r="K781" s="26"/>
      <c r="L781" s="20"/>
      <c r="M781" s="31"/>
    </row>
    <row r="782" spans="1:13" x14ac:dyDescent="0.3">
      <c r="A782" s="20"/>
      <c r="B782" s="22"/>
      <c r="C782" s="3"/>
      <c r="D782" s="3"/>
      <c r="E782" s="22"/>
      <c r="F782" s="22"/>
      <c r="G782" s="3"/>
      <c r="H782" s="3"/>
      <c r="I782" s="3"/>
      <c r="J782" s="3"/>
      <c r="K782" s="26"/>
      <c r="L782" s="20"/>
      <c r="M782" s="31"/>
    </row>
    <row r="783" spans="1:13" x14ac:dyDescent="0.3">
      <c r="A783" s="20"/>
      <c r="B783" s="22"/>
      <c r="C783" s="3"/>
      <c r="D783" s="3"/>
      <c r="E783" s="22"/>
      <c r="F783" s="22"/>
      <c r="G783" s="3"/>
      <c r="H783" s="3"/>
      <c r="I783" s="3"/>
      <c r="J783" s="3"/>
      <c r="K783" s="26"/>
      <c r="L783" s="20"/>
      <c r="M783" s="31"/>
    </row>
    <row r="784" spans="1:13" x14ac:dyDescent="0.3">
      <c r="A784" s="20"/>
      <c r="B784" s="22"/>
      <c r="C784" s="3"/>
      <c r="D784" s="3"/>
      <c r="E784" s="22"/>
      <c r="F784" s="22"/>
      <c r="G784" s="3"/>
      <c r="H784" s="3"/>
      <c r="I784" s="3"/>
      <c r="J784" s="3"/>
      <c r="K784" s="26"/>
      <c r="L784" s="20"/>
      <c r="M784" s="31"/>
    </row>
    <row r="785" spans="1:13" x14ac:dyDescent="0.3">
      <c r="A785" s="20"/>
      <c r="B785" s="22"/>
      <c r="C785" s="3"/>
      <c r="D785" s="3"/>
      <c r="E785" s="22"/>
      <c r="F785" s="22"/>
      <c r="G785" s="3"/>
      <c r="H785" s="3"/>
      <c r="I785" s="3"/>
      <c r="J785" s="3"/>
      <c r="K785" s="26"/>
      <c r="L785" s="20"/>
      <c r="M785" s="31"/>
    </row>
    <row r="786" spans="1:13" x14ac:dyDescent="0.3">
      <c r="A786" s="20"/>
      <c r="B786" s="22"/>
      <c r="C786" s="3"/>
      <c r="D786" s="3"/>
      <c r="E786" s="22"/>
      <c r="F786" s="22"/>
      <c r="G786" s="3"/>
      <c r="H786" s="3"/>
      <c r="I786" s="3"/>
      <c r="J786" s="3"/>
      <c r="K786" s="26"/>
      <c r="L786" s="20"/>
      <c r="M786" s="31"/>
    </row>
    <row r="787" spans="1:13" x14ac:dyDescent="0.3">
      <c r="A787" s="20"/>
      <c r="B787" s="22"/>
      <c r="C787" s="3"/>
      <c r="D787" s="3"/>
      <c r="E787" s="22"/>
      <c r="F787" s="22"/>
      <c r="G787" s="3"/>
      <c r="H787" s="3"/>
      <c r="I787" s="3"/>
      <c r="J787" s="3"/>
      <c r="K787" s="26"/>
      <c r="L787" s="20"/>
      <c r="M787" s="31"/>
    </row>
    <row r="788" spans="1:13" x14ac:dyDescent="0.3">
      <c r="A788" s="20"/>
      <c r="B788" s="22"/>
      <c r="C788" s="3"/>
      <c r="D788" s="3"/>
      <c r="E788" s="22"/>
      <c r="F788" s="22"/>
      <c r="G788" s="3"/>
      <c r="H788" s="3"/>
      <c r="I788" s="3"/>
      <c r="J788" s="3"/>
      <c r="K788" s="26"/>
      <c r="L788" s="20"/>
      <c r="M788" s="31"/>
    </row>
    <row r="789" spans="1:13" x14ac:dyDescent="0.3">
      <c r="A789" s="20"/>
      <c r="B789" s="22"/>
      <c r="C789" s="3"/>
      <c r="D789" s="3"/>
      <c r="E789" s="22"/>
      <c r="F789" s="22"/>
      <c r="G789" s="3"/>
      <c r="H789" s="3"/>
      <c r="I789" s="3"/>
      <c r="J789" s="3"/>
      <c r="K789" s="26"/>
      <c r="L789" s="20"/>
      <c r="M789" s="31"/>
    </row>
    <row r="790" spans="1:13" x14ac:dyDescent="0.3">
      <c r="A790" s="20"/>
      <c r="B790" s="22"/>
      <c r="C790" s="3"/>
      <c r="D790" s="3"/>
      <c r="E790" s="22"/>
      <c r="F790" s="22"/>
      <c r="G790" s="3"/>
      <c r="H790" s="3"/>
      <c r="I790" s="3"/>
      <c r="J790" s="3"/>
      <c r="K790" s="26"/>
      <c r="L790" s="20"/>
      <c r="M790" s="31"/>
    </row>
    <row r="791" spans="1:13" x14ac:dyDescent="0.3">
      <c r="A791" s="20"/>
      <c r="B791" s="22"/>
      <c r="C791" s="3"/>
      <c r="D791" s="3"/>
      <c r="E791" s="22"/>
      <c r="F791" s="22"/>
      <c r="G791" s="3"/>
      <c r="H791" s="3"/>
      <c r="I791" s="3"/>
      <c r="J791" s="3"/>
      <c r="K791" s="26"/>
      <c r="L791" s="20"/>
      <c r="M791" s="31"/>
    </row>
    <row r="792" spans="1:13" x14ac:dyDescent="0.3">
      <c r="A792" s="20"/>
      <c r="B792" s="22"/>
      <c r="C792" s="3"/>
      <c r="D792" s="3"/>
      <c r="E792" s="22"/>
      <c r="F792" s="22"/>
      <c r="G792" s="3"/>
      <c r="H792" s="3"/>
      <c r="I792" s="3"/>
      <c r="J792" s="3"/>
      <c r="K792" s="26"/>
      <c r="L792" s="20"/>
      <c r="M792" s="31"/>
    </row>
    <row r="793" spans="1:13" x14ac:dyDescent="0.3">
      <c r="A793" s="20"/>
      <c r="B793" s="22"/>
      <c r="C793" s="3"/>
      <c r="D793" s="3"/>
      <c r="E793" s="22"/>
      <c r="F793" s="22"/>
      <c r="G793" s="3"/>
      <c r="H793" s="3"/>
      <c r="I793" s="3"/>
      <c r="J793" s="3"/>
      <c r="K793" s="26"/>
      <c r="L793" s="20"/>
      <c r="M793" s="31"/>
    </row>
    <row r="794" spans="1:13" x14ac:dyDescent="0.3">
      <c r="A794" s="20"/>
      <c r="B794" s="22"/>
      <c r="C794" s="3"/>
      <c r="D794" s="3"/>
      <c r="E794" s="22"/>
      <c r="F794" s="22"/>
      <c r="G794" s="3"/>
      <c r="H794" s="3"/>
      <c r="I794" s="3"/>
      <c r="J794" s="3"/>
      <c r="K794" s="26"/>
      <c r="L794" s="20"/>
      <c r="M794" s="31"/>
    </row>
    <row r="795" spans="1:13" x14ac:dyDescent="0.3">
      <c r="A795" s="20"/>
      <c r="B795" s="22"/>
      <c r="C795" s="3"/>
      <c r="D795" s="3"/>
      <c r="E795" s="22"/>
      <c r="F795" s="22"/>
      <c r="G795" s="3"/>
      <c r="H795" s="3"/>
      <c r="I795" s="3"/>
      <c r="J795" s="3"/>
      <c r="K795" s="26"/>
      <c r="L795" s="20"/>
      <c r="M795" s="31"/>
    </row>
    <row r="796" spans="1:13" x14ac:dyDescent="0.3">
      <c r="A796" s="20"/>
      <c r="B796" s="22"/>
      <c r="C796" s="3"/>
      <c r="D796" s="3"/>
      <c r="E796" s="22"/>
      <c r="F796" s="22"/>
      <c r="G796" s="3"/>
      <c r="H796" s="3"/>
      <c r="I796" s="3"/>
      <c r="J796" s="3"/>
      <c r="K796" s="26"/>
      <c r="L796" s="20"/>
      <c r="M796" s="31"/>
    </row>
    <row r="797" spans="1:13" x14ac:dyDescent="0.3">
      <c r="A797" s="20"/>
      <c r="B797" s="22"/>
      <c r="C797" s="3"/>
      <c r="D797" s="3"/>
      <c r="E797" s="22"/>
      <c r="F797" s="22"/>
      <c r="G797" s="3"/>
      <c r="H797" s="3"/>
      <c r="I797" s="3"/>
      <c r="J797" s="3"/>
      <c r="K797" s="26"/>
      <c r="L797" s="20"/>
      <c r="M797" s="31"/>
    </row>
    <row r="798" spans="1:13" x14ac:dyDescent="0.3">
      <c r="A798" s="20"/>
      <c r="B798" s="22"/>
      <c r="C798" s="3"/>
      <c r="D798" s="3"/>
      <c r="E798" s="22"/>
      <c r="F798" s="22"/>
      <c r="G798" s="3"/>
      <c r="H798" s="3"/>
      <c r="I798" s="3"/>
      <c r="J798" s="3"/>
      <c r="K798" s="26"/>
      <c r="L798" s="20"/>
      <c r="M798" s="31"/>
    </row>
    <row r="799" spans="1:13" x14ac:dyDescent="0.3">
      <c r="A799" s="20"/>
      <c r="B799" s="22"/>
      <c r="C799" s="3"/>
      <c r="D799" s="3"/>
      <c r="E799" s="22"/>
      <c r="F799" s="22"/>
      <c r="G799" s="3"/>
      <c r="H799" s="3"/>
      <c r="I799" s="3"/>
      <c r="J799" s="3"/>
      <c r="K799" s="26"/>
      <c r="L799" s="20"/>
      <c r="M799" s="31"/>
    </row>
    <row r="800" spans="1:13" x14ac:dyDescent="0.3">
      <c r="A800" s="20"/>
      <c r="B800" s="22"/>
      <c r="C800" s="3"/>
      <c r="D800" s="3"/>
      <c r="E800" s="22"/>
      <c r="F800" s="22"/>
      <c r="G800" s="3"/>
      <c r="H800" s="3"/>
      <c r="I800" s="3"/>
      <c r="J800" s="3"/>
      <c r="K800" s="26"/>
      <c r="L800" s="20"/>
      <c r="M800" s="31"/>
    </row>
    <row r="801" spans="1:13" x14ac:dyDescent="0.3">
      <c r="A801" s="20"/>
      <c r="B801" s="22"/>
      <c r="C801" s="3"/>
      <c r="D801" s="3"/>
      <c r="E801" s="22"/>
      <c r="F801" s="22"/>
      <c r="G801" s="3"/>
      <c r="H801" s="3"/>
      <c r="I801" s="3"/>
      <c r="J801" s="3"/>
      <c r="K801" s="26"/>
      <c r="L801" s="20"/>
      <c r="M801" s="31"/>
    </row>
    <row r="802" spans="1:13" x14ac:dyDescent="0.3">
      <c r="A802" s="20"/>
      <c r="B802" s="22"/>
      <c r="C802" s="3"/>
      <c r="D802" s="3"/>
      <c r="E802" s="22"/>
      <c r="F802" s="22"/>
      <c r="G802" s="3"/>
      <c r="H802" s="3"/>
      <c r="I802" s="3"/>
      <c r="J802" s="3"/>
      <c r="K802" s="26"/>
      <c r="L802" s="20"/>
      <c r="M802" s="31"/>
    </row>
    <row r="803" spans="1:13" x14ac:dyDescent="0.3">
      <c r="A803" s="20"/>
      <c r="B803" s="22"/>
      <c r="C803" s="3"/>
      <c r="D803" s="3"/>
      <c r="E803" s="22"/>
      <c r="F803" s="22"/>
      <c r="G803" s="3"/>
      <c r="H803" s="3"/>
      <c r="I803" s="3"/>
      <c r="J803" s="3"/>
      <c r="K803" s="26"/>
      <c r="L803" s="20"/>
      <c r="M803" s="31"/>
    </row>
    <row r="804" spans="1:13" x14ac:dyDescent="0.3">
      <c r="A804" s="20"/>
      <c r="B804" s="22"/>
      <c r="C804" s="3"/>
      <c r="D804" s="3"/>
      <c r="E804" s="22"/>
      <c r="F804" s="22"/>
      <c r="G804" s="3"/>
      <c r="H804" s="3"/>
      <c r="I804" s="3"/>
      <c r="J804" s="3"/>
      <c r="K804" s="26"/>
      <c r="L804" s="20"/>
      <c r="M804" s="31"/>
    </row>
    <row r="805" spans="1:13" x14ac:dyDescent="0.3">
      <c r="A805" s="20"/>
      <c r="B805" s="22"/>
      <c r="C805" s="3"/>
      <c r="D805" s="3"/>
      <c r="E805" s="22"/>
      <c r="F805" s="22"/>
      <c r="G805" s="3"/>
      <c r="H805" s="3"/>
      <c r="I805" s="3"/>
      <c r="J805" s="3"/>
      <c r="K805" s="26"/>
      <c r="L805" s="20"/>
      <c r="M805" s="31"/>
    </row>
    <row r="806" spans="1:13" x14ac:dyDescent="0.3">
      <c r="A806" s="20"/>
      <c r="B806" s="22"/>
      <c r="C806" s="3"/>
      <c r="D806" s="3"/>
      <c r="E806" s="22"/>
      <c r="F806" s="22"/>
      <c r="G806" s="3"/>
      <c r="H806" s="3"/>
      <c r="I806" s="3"/>
      <c r="J806" s="3"/>
      <c r="K806" s="26"/>
      <c r="L806" s="20"/>
      <c r="M806" s="31"/>
    </row>
    <row r="807" spans="1:13" x14ac:dyDescent="0.3">
      <c r="A807" s="20"/>
      <c r="B807" s="22"/>
      <c r="C807" s="3"/>
      <c r="D807" s="3"/>
      <c r="E807" s="22"/>
      <c r="F807" s="22"/>
      <c r="G807" s="3"/>
      <c r="H807" s="3"/>
      <c r="I807" s="3"/>
      <c r="J807" s="3"/>
      <c r="K807" s="26"/>
      <c r="L807" s="20"/>
      <c r="M807" s="31"/>
    </row>
    <row r="808" spans="1:13" x14ac:dyDescent="0.3">
      <c r="A808" s="20"/>
      <c r="B808" s="22"/>
      <c r="C808" s="3"/>
      <c r="D808" s="3"/>
      <c r="E808" s="22"/>
      <c r="F808" s="22"/>
      <c r="G808" s="3"/>
      <c r="H808" s="3"/>
      <c r="I808" s="3"/>
      <c r="J808" s="3"/>
      <c r="K808" s="26"/>
      <c r="L808" s="20"/>
      <c r="M808" s="31"/>
    </row>
    <row r="809" spans="1:13" x14ac:dyDescent="0.3">
      <c r="A809" s="20"/>
      <c r="B809" s="22"/>
      <c r="C809" s="3"/>
      <c r="D809" s="3"/>
      <c r="E809" s="22"/>
      <c r="F809" s="22"/>
      <c r="G809" s="3"/>
      <c r="H809" s="3"/>
      <c r="I809" s="3"/>
      <c r="J809" s="3"/>
      <c r="K809" s="26"/>
      <c r="L809" s="20"/>
      <c r="M809" s="31"/>
    </row>
    <row r="810" spans="1:13" x14ac:dyDescent="0.3">
      <c r="A810" s="20"/>
      <c r="B810" s="22"/>
      <c r="C810" s="3"/>
      <c r="D810" s="3"/>
      <c r="E810" s="22"/>
      <c r="F810" s="22"/>
      <c r="G810" s="3"/>
      <c r="H810" s="3"/>
      <c r="I810" s="3"/>
      <c r="J810" s="3"/>
      <c r="K810" s="26"/>
      <c r="L810" s="20"/>
      <c r="M810" s="31"/>
    </row>
    <row r="811" spans="1:13" x14ac:dyDescent="0.3">
      <c r="A811" s="20"/>
      <c r="B811" s="22"/>
      <c r="C811" s="3"/>
      <c r="D811" s="3"/>
      <c r="E811" s="22"/>
      <c r="F811" s="22"/>
      <c r="G811" s="3"/>
      <c r="H811" s="3"/>
      <c r="I811" s="3"/>
      <c r="J811" s="3"/>
      <c r="K811" s="26"/>
      <c r="L811" s="20"/>
      <c r="M811" s="31"/>
    </row>
    <row r="812" spans="1:13" x14ac:dyDescent="0.3">
      <c r="A812" s="20"/>
      <c r="B812" s="22"/>
      <c r="C812" s="3"/>
      <c r="D812" s="3"/>
      <c r="E812" s="22"/>
      <c r="F812" s="22"/>
      <c r="G812" s="3"/>
      <c r="H812" s="3"/>
      <c r="I812" s="3"/>
      <c r="J812" s="3"/>
      <c r="K812" s="26"/>
      <c r="L812" s="20"/>
      <c r="M812" s="31"/>
    </row>
    <row r="813" spans="1:13" x14ac:dyDescent="0.3">
      <c r="A813" s="20"/>
      <c r="B813" s="22"/>
      <c r="C813" s="3"/>
      <c r="D813" s="3"/>
      <c r="E813" s="22"/>
      <c r="F813" s="22"/>
      <c r="G813" s="3"/>
      <c r="H813" s="3"/>
      <c r="I813" s="3"/>
      <c r="J813" s="3"/>
      <c r="K813" s="26"/>
      <c r="L813" s="20"/>
      <c r="M813" s="31"/>
    </row>
    <row r="814" spans="1:13" x14ac:dyDescent="0.3">
      <c r="A814" s="20"/>
      <c r="B814" s="22"/>
      <c r="C814" s="3"/>
      <c r="D814" s="3"/>
      <c r="E814" s="22"/>
      <c r="F814" s="22"/>
      <c r="G814" s="3"/>
      <c r="H814" s="3"/>
      <c r="I814" s="3"/>
      <c r="J814" s="3"/>
      <c r="K814" s="26"/>
      <c r="L814" s="20"/>
      <c r="M814" s="31"/>
    </row>
    <row r="815" spans="1:13" x14ac:dyDescent="0.3">
      <c r="A815" s="20"/>
      <c r="B815" s="22"/>
      <c r="C815" s="3"/>
      <c r="D815" s="3"/>
      <c r="E815" s="22"/>
      <c r="F815" s="22"/>
      <c r="G815" s="3"/>
      <c r="H815" s="3"/>
      <c r="I815" s="3"/>
      <c r="J815" s="3"/>
      <c r="K815" s="26"/>
      <c r="L815" s="20"/>
      <c r="M815" s="31"/>
    </row>
    <row r="816" spans="1:13" x14ac:dyDescent="0.3">
      <c r="A816" s="20"/>
      <c r="B816" s="22"/>
      <c r="C816" s="3"/>
      <c r="D816" s="3"/>
      <c r="E816" s="22"/>
      <c r="F816" s="22"/>
      <c r="G816" s="3"/>
      <c r="H816" s="3"/>
      <c r="I816" s="3"/>
      <c r="J816" s="3"/>
      <c r="K816" s="26"/>
      <c r="L816" s="20"/>
      <c r="M816" s="31"/>
    </row>
    <row r="817" spans="1:13" x14ac:dyDescent="0.3">
      <c r="A817" s="20"/>
      <c r="B817" s="22"/>
      <c r="C817" s="3"/>
      <c r="D817" s="3"/>
      <c r="E817" s="22"/>
      <c r="F817" s="22"/>
      <c r="G817" s="3"/>
      <c r="H817" s="3"/>
      <c r="I817" s="3"/>
      <c r="J817" s="3"/>
      <c r="K817" s="26"/>
      <c r="L817" s="20"/>
      <c r="M817" s="31"/>
    </row>
    <row r="818" spans="1:13" x14ac:dyDescent="0.3">
      <c r="A818" s="20"/>
      <c r="B818" s="22"/>
      <c r="C818" s="3"/>
      <c r="D818" s="3"/>
      <c r="E818" s="22"/>
      <c r="F818" s="22"/>
      <c r="G818" s="3"/>
      <c r="H818" s="3"/>
      <c r="I818" s="3"/>
      <c r="J818" s="3"/>
      <c r="K818" s="26"/>
      <c r="L818" s="20"/>
      <c r="M818" s="31"/>
    </row>
    <row r="819" spans="1:13" x14ac:dyDescent="0.3">
      <c r="A819" s="20"/>
      <c r="B819" s="22"/>
      <c r="C819" s="3"/>
      <c r="D819" s="3"/>
      <c r="E819" s="22"/>
      <c r="F819" s="22"/>
      <c r="G819" s="3"/>
      <c r="H819" s="3"/>
      <c r="I819" s="3"/>
      <c r="J819" s="3"/>
      <c r="K819" s="26"/>
      <c r="L819" s="20"/>
      <c r="M819" s="31"/>
    </row>
    <row r="820" spans="1:13" x14ac:dyDescent="0.3">
      <c r="A820" s="20"/>
      <c r="B820" s="22"/>
      <c r="C820" s="3"/>
      <c r="D820" s="3"/>
      <c r="E820" s="22"/>
      <c r="F820" s="22"/>
      <c r="G820" s="3"/>
      <c r="H820" s="3"/>
      <c r="I820" s="3"/>
      <c r="J820" s="3"/>
      <c r="K820" s="26"/>
      <c r="L820" s="20"/>
      <c r="M820" s="31"/>
    </row>
    <row r="821" spans="1:13" x14ac:dyDescent="0.3">
      <c r="A821" s="20"/>
      <c r="B821" s="22"/>
      <c r="C821" s="3"/>
      <c r="D821" s="3"/>
      <c r="E821" s="22"/>
      <c r="F821" s="22"/>
      <c r="G821" s="3"/>
      <c r="H821" s="3"/>
      <c r="I821" s="3"/>
      <c r="J821" s="3"/>
      <c r="K821" s="26"/>
      <c r="L821" s="20"/>
      <c r="M821" s="31"/>
    </row>
    <row r="822" spans="1:13" x14ac:dyDescent="0.3">
      <c r="A822" s="20"/>
      <c r="B822" s="22"/>
      <c r="C822" s="3"/>
      <c r="D822" s="3"/>
      <c r="E822" s="22"/>
      <c r="F822" s="22"/>
      <c r="G822" s="3"/>
      <c r="H822" s="3"/>
      <c r="I822" s="3"/>
      <c r="J822" s="3"/>
      <c r="K822" s="26"/>
      <c r="L822" s="20"/>
      <c r="M822" s="31"/>
    </row>
    <row r="823" spans="1:13" x14ac:dyDescent="0.3">
      <c r="A823" s="20"/>
      <c r="B823" s="22"/>
      <c r="C823" s="3"/>
      <c r="D823" s="3"/>
      <c r="E823" s="22"/>
      <c r="F823" s="22"/>
      <c r="G823" s="3"/>
      <c r="H823" s="3"/>
      <c r="I823" s="3"/>
      <c r="J823" s="3"/>
      <c r="K823" s="26"/>
      <c r="L823" s="20"/>
      <c r="M823" s="31"/>
    </row>
    <row r="824" spans="1:13" x14ac:dyDescent="0.3">
      <c r="A824" s="20"/>
      <c r="B824" s="22"/>
      <c r="C824" s="3"/>
      <c r="D824" s="3"/>
      <c r="E824" s="22"/>
      <c r="F824" s="22"/>
      <c r="G824" s="3"/>
      <c r="H824" s="3"/>
      <c r="I824" s="3"/>
      <c r="J824" s="3"/>
      <c r="K824" s="26"/>
      <c r="L824" s="20"/>
      <c r="M824" s="31"/>
    </row>
    <row r="825" spans="1:13" x14ac:dyDescent="0.3">
      <c r="A825" s="20"/>
      <c r="B825" s="22"/>
      <c r="C825" s="3"/>
      <c r="D825" s="3"/>
      <c r="E825" s="22"/>
      <c r="F825" s="22"/>
      <c r="G825" s="3"/>
      <c r="H825" s="3"/>
      <c r="I825" s="3"/>
      <c r="J825" s="3"/>
      <c r="K825" s="26"/>
      <c r="L825" s="20"/>
      <c r="M825" s="31"/>
    </row>
    <row r="826" spans="1:13" x14ac:dyDescent="0.3">
      <c r="A826" s="20"/>
      <c r="B826" s="22"/>
      <c r="C826" s="3"/>
      <c r="D826" s="3"/>
      <c r="E826" s="22"/>
      <c r="F826" s="22"/>
      <c r="G826" s="3"/>
      <c r="H826" s="3"/>
      <c r="I826" s="3"/>
      <c r="J826" s="3"/>
      <c r="K826" s="26"/>
      <c r="L826" s="20"/>
      <c r="M826" s="31"/>
    </row>
    <row r="827" spans="1:13" x14ac:dyDescent="0.3">
      <c r="A827" s="20"/>
      <c r="B827" s="22"/>
      <c r="C827" s="3"/>
      <c r="D827" s="3"/>
      <c r="E827" s="22"/>
      <c r="F827" s="22"/>
      <c r="G827" s="3"/>
      <c r="H827" s="3"/>
      <c r="I827" s="3"/>
      <c r="J827" s="3"/>
      <c r="K827" s="26"/>
      <c r="L827" s="20"/>
      <c r="M827" s="31"/>
    </row>
    <row r="828" spans="1:13" x14ac:dyDescent="0.3">
      <c r="A828" s="20"/>
      <c r="B828" s="22"/>
      <c r="C828" s="3"/>
      <c r="D828" s="3"/>
      <c r="E828" s="22"/>
      <c r="F828" s="22"/>
      <c r="G828" s="3"/>
      <c r="H828" s="3"/>
      <c r="I828" s="3"/>
      <c r="J828" s="3"/>
      <c r="K828" s="26"/>
      <c r="L828" s="20"/>
      <c r="M828" s="31"/>
    </row>
    <row r="829" spans="1:13" x14ac:dyDescent="0.3">
      <c r="A829" s="20"/>
      <c r="B829" s="22"/>
      <c r="C829" s="3"/>
      <c r="D829" s="3"/>
      <c r="E829" s="22"/>
      <c r="F829" s="22"/>
      <c r="G829" s="3"/>
      <c r="H829" s="3"/>
      <c r="I829" s="3"/>
      <c r="J829" s="3"/>
      <c r="K829" s="26"/>
      <c r="L829" s="20"/>
      <c r="M829" s="31"/>
    </row>
    <row r="830" spans="1:13" x14ac:dyDescent="0.3">
      <c r="A830" s="20"/>
      <c r="B830" s="22"/>
      <c r="C830" s="3"/>
      <c r="D830" s="3"/>
      <c r="E830" s="22"/>
      <c r="F830" s="22"/>
      <c r="G830" s="3"/>
      <c r="H830" s="3"/>
      <c r="I830" s="3"/>
      <c r="J830" s="3"/>
      <c r="K830" s="26"/>
      <c r="L830" s="20"/>
      <c r="M830" s="31"/>
    </row>
    <row r="831" spans="1:13" x14ac:dyDescent="0.3">
      <c r="A831" s="20"/>
      <c r="B831" s="22"/>
      <c r="C831" s="3"/>
      <c r="D831" s="3"/>
      <c r="E831" s="22"/>
      <c r="F831" s="22"/>
      <c r="G831" s="3"/>
      <c r="H831" s="3"/>
      <c r="I831" s="3"/>
      <c r="J831" s="3"/>
      <c r="K831" s="26"/>
      <c r="L831" s="20"/>
      <c r="M831" s="31"/>
    </row>
    <row r="832" spans="1:13" x14ac:dyDescent="0.3">
      <c r="A832" s="20"/>
      <c r="B832" s="22"/>
      <c r="C832" s="3"/>
      <c r="D832" s="3"/>
      <c r="E832" s="22"/>
      <c r="F832" s="22"/>
      <c r="G832" s="3"/>
      <c r="H832" s="3"/>
      <c r="I832" s="3"/>
      <c r="J832" s="3"/>
      <c r="K832" s="26"/>
      <c r="L832" s="20"/>
      <c r="M832" s="31"/>
    </row>
    <row r="833" spans="1:13" x14ac:dyDescent="0.3">
      <c r="A833" s="20"/>
      <c r="B833" s="22"/>
      <c r="C833" s="3"/>
      <c r="D833" s="3"/>
      <c r="E833" s="22"/>
      <c r="F833" s="22"/>
      <c r="G833" s="3"/>
      <c r="H833" s="3"/>
      <c r="I833" s="3"/>
      <c r="J833" s="3"/>
      <c r="K833" s="26"/>
      <c r="L833" s="20"/>
      <c r="M833" s="31"/>
    </row>
    <row r="834" spans="1:13" x14ac:dyDescent="0.3">
      <c r="A834" s="20"/>
      <c r="B834" s="22"/>
      <c r="C834" s="3"/>
      <c r="D834" s="3"/>
      <c r="E834" s="22"/>
      <c r="F834" s="22"/>
      <c r="G834" s="3"/>
      <c r="H834" s="3"/>
      <c r="I834" s="3"/>
      <c r="J834" s="3"/>
      <c r="K834" s="26"/>
      <c r="L834" s="20"/>
      <c r="M834" s="31"/>
    </row>
    <row r="835" spans="1:13" x14ac:dyDescent="0.3">
      <c r="A835" s="20"/>
      <c r="B835" s="22"/>
      <c r="C835" s="3"/>
      <c r="D835" s="3"/>
      <c r="E835" s="22"/>
      <c r="F835" s="22"/>
      <c r="G835" s="3"/>
      <c r="H835" s="3"/>
      <c r="I835" s="3"/>
      <c r="J835" s="3"/>
      <c r="K835" s="26"/>
      <c r="L835" s="20"/>
      <c r="M835" s="31"/>
    </row>
    <row r="836" spans="1:13" x14ac:dyDescent="0.3">
      <c r="A836" s="20"/>
      <c r="B836" s="22"/>
      <c r="C836" s="3"/>
      <c r="D836" s="3"/>
      <c r="E836" s="22"/>
      <c r="F836" s="22"/>
      <c r="G836" s="3"/>
      <c r="H836" s="3"/>
      <c r="I836" s="3"/>
      <c r="J836" s="3"/>
      <c r="K836" s="26"/>
      <c r="L836" s="20"/>
      <c r="M836" s="31"/>
    </row>
    <row r="837" spans="1:13" x14ac:dyDescent="0.3">
      <c r="A837" s="20"/>
      <c r="B837" s="22"/>
      <c r="C837" s="3"/>
      <c r="D837" s="3"/>
      <c r="E837" s="22"/>
      <c r="F837" s="22"/>
      <c r="G837" s="3"/>
      <c r="H837" s="3"/>
      <c r="I837" s="3"/>
      <c r="J837" s="3"/>
      <c r="K837" s="26"/>
      <c r="L837" s="20"/>
      <c r="M837" s="31"/>
    </row>
    <row r="838" spans="1:13" x14ac:dyDescent="0.3">
      <c r="A838" s="20"/>
      <c r="B838" s="22"/>
      <c r="C838" s="3"/>
      <c r="D838" s="3"/>
      <c r="E838" s="22"/>
      <c r="F838" s="22"/>
      <c r="G838" s="3"/>
      <c r="H838" s="3"/>
      <c r="I838" s="3"/>
      <c r="J838" s="3"/>
      <c r="K838" s="26"/>
      <c r="L838" s="20"/>
      <c r="M838" s="31"/>
    </row>
    <row r="839" spans="1:13" x14ac:dyDescent="0.3">
      <c r="A839" s="20"/>
      <c r="B839" s="22"/>
      <c r="C839" s="3"/>
      <c r="D839" s="3"/>
      <c r="E839" s="22"/>
      <c r="F839" s="22"/>
      <c r="G839" s="3"/>
      <c r="H839" s="3"/>
      <c r="I839" s="3"/>
      <c r="J839" s="3"/>
      <c r="K839" s="26"/>
      <c r="L839" s="20"/>
      <c r="M839" s="31"/>
    </row>
    <row r="840" spans="1:13" x14ac:dyDescent="0.3">
      <c r="A840" s="20"/>
      <c r="B840" s="22"/>
      <c r="C840" s="3"/>
      <c r="D840" s="3"/>
      <c r="E840" s="22"/>
      <c r="F840" s="22"/>
      <c r="G840" s="3"/>
      <c r="H840" s="3"/>
      <c r="I840" s="3"/>
      <c r="J840" s="3"/>
      <c r="K840" s="26"/>
      <c r="L840" s="20"/>
      <c r="M840" s="31"/>
    </row>
    <row r="841" spans="1:13" x14ac:dyDescent="0.3">
      <c r="A841" s="20"/>
      <c r="B841" s="22"/>
      <c r="C841" s="3"/>
      <c r="D841" s="3"/>
      <c r="E841" s="22"/>
      <c r="F841" s="22"/>
      <c r="G841" s="3"/>
      <c r="H841" s="3"/>
      <c r="I841" s="3"/>
      <c r="J841" s="3"/>
      <c r="K841" s="26"/>
      <c r="L841" s="20"/>
      <c r="M841" s="31"/>
    </row>
    <row r="842" spans="1:13" x14ac:dyDescent="0.3">
      <c r="A842" s="20"/>
      <c r="B842" s="22"/>
      <c r="C842" s="3"/>
      <c r="D842" s="3"/>
      <c r="E842" s="22"/>
      <c r="F842" s="22"/>
      <c r="G842" s="3"/>
      <c r="H842" s="3"/>
      <c r="I842" s="3"/>
      <c r="J842" s="3"/>
      <c r="K842" s="26"/>
      <c r="L842" s="20"/>
      <c r="M842" s="31"/>
    </row>
    <row r="843" spans="1:13" x14ac:dyDescent="0.3">
      <c r="A843" s="20"/>
      <c r="B843" s="22"/>
      <c r="C843" s="3"/>
      <c r="D843" s="3"/>
      <c r="E843" s="22"/>
      <c r="F843" s="22"/>
      <c r="G843" s="3"/>
      <c r="H843" s="3"/>
      <c r="I843" s="3"/>
      <c r="J843" s="3"/>
      <c r="K843" s="26"/>
      <c r="L843" s="20"/>
      <c r="M843" s="31"/>
    </row>
    <row r="844" spans="1:13" x14ac:dyDescent="0.3">
      <c r="A844" s="20"/>
      <c r="B844" s="22"/>
      <c r="C844" s="3"/>
      <c r="D844" s="3"/>
      <c r="E844" s="22"/>
      <c r="F844" s="22"/>
      <c r="G844" s="3"/>
      <c r="H844" s="3"/>
      <c r="I844" s="3"/>
      <c r="J844" s="3"/>
      <c r="K844" s="26"/>
      <c r="L844" s="20"/>
      <c r="M844" s="31"/>
    </row>
    <row r="845" spans="1:13" x14ac:dyDescent="0.3">
      <c r="A845" s="20"/>
      <c r="B845" s="22"/>
      <c r="C845" s="3"/>
      <c r="D845" s="3"/>
      <c r="E845" s="22"/>
      <c r="F845" s="22"/>
      <c r="G845" s="3"/>
      <c r="H845" s="3"/>
      <c r="I845" s="3"/>
      <c r="J845" s="3"/>
      <c r="K845" s="26"/>
      <c r="L845" s="20"/>
      <c r="M845" s="31"/>
    </row>
    <row r="846" spans="1:13" x14ac:dyDescent="0.3">
      <c r="A846" s="20"/>
      <c r="B846" s="22"/>
      <c r="C846" s="3"/>
      <c r="D846" s="3"/>
      <c r="E846" s="22"/>
      <c r="F846" s="22"/>
      <c r="G846" s="3"/>
      <c r="H846" s="3"/>
      <c r="I846" s="3"/>
      <c r="J846" s="3"/>
      <c r="K846" s="26"/>
      <c r="L846" s="20"/>
      <c r="M846" s="31"/>
    </row>
    <row r="847" spans="1:13" x14ac:dyDescent="0.3">
      <c r="A847" s="20"/>
      <c r="B847" s="22"/>
      <c r="C847" s="3"/>
      <c r="D847" s="3"/>
      <c r="E847" s="22"/>
      <c r="F847" s="22"/>
      <c r="G847" s="3"/>
      <c r="H847" s="3"/>
      <c r="I847" s="3"/>
      <c r="J847" s="3"/>
      <c r="K847" s="26"/>
      <c r="L847" s="20"/>
      <c r="M847" s="31"/>
    </row>
    <row r="848" spans="1:13" x14ac:dyDescent="0.3">
      <c r="A848" s="20"/>
      <c r="B848" s="22"/>
      <c r="C848" s="3"/>
      <c r="D848" s="3"/>
      <c r="E848" s="22"/>
      <c r="F848" s="22"/>
      <c r="G848" s="3"/>
      <c r="H848" s="3"/>
      <c r="I848" s="3"/>
      <c r="J848" s="3"/>
      <c r="K848" s="26"/>
      <c r="L848" s="20"/>
      <c r="M848" s="31"/>
    </row>
    <row r="849" spans="1:13" x14ac:dyDescent="0.3">
      <c r="A849" s="20"/>
      <c r="B849" s="22"/>
      <c r="C849" s="3"/>
      <c r="D849" s="3"/>
      <c r="E849" s="22"/>
      <c r="F849" s="22"/>
      <c r="G849" s="3"/>
      <c r="H849" s="3"/>
      <c r="I849" s="3"/>
      <c r="J849" s="3"/>
      <c r="K849" s="26"/>
      <c r="L849" s="20"/>
      <c r="M849" s="31"/>
    </row>
    <row r="850" spans="1:13" x14ac:dyDescent="0.3">
      <c r="A850" s="20"/>
      <c r="B850" s="22"/>
      <c r="C850" s="3"/>
      <c r="D850" s="3"/>
      <c r="E850" s="22"/>
      <c r="F850" s="22"/>
      <c r="G850" s="3"/>
      <c r="H850" s="3"/>
      <c r="I850" s="3"/>
      <c r="J850" s="3"/>
      <c r="K850" s="26"/>
      <c r="L850" s="20"/>
      <c r="M850" s="31"/>
    </row>
    <row r="851" spans="1:13" x14ac:dyDescent="0.3">
      <c r="A851" s="20"/>
      <c r="B851" s="22"/>
      <c r="C851" s="3"/>
      <c r="D851" s="3"/>
      <c r="E851" s="22"/>
      <c r="F851" s="22"/>
      <c r="G851" s="3"/>
      <c r="H851" s="3"/>
      <c r="I851" s="3"/>
      <c r="J851" s="3"/>
      <c r="K851" s="26"/>
      <c r="L851" s="20"/>
      <c r="M851" s="31"/>
    </row>
    <row r="852" spans="1:13" x14ac:dyDescent="0.3">
      <c r="A852" s="20"/>
      <c r="B852" s="22"/>
      <c r="C852" s="3"/>
      <c r="D852" s="3"/>
      <c r="E852" s="22"/>
      <c r="F852" s="22"/>
      <c r="G852" s="3"/>
      <c r="H852" s="3"/>
      <c r="I852" s="3"/>
      <c r="J852" s="3"/>
      <c r="K852" s="26"/>
      <c r="L852" s="20"/>
      <c r="M852" s="31"/>
    </row>
    <row r="853" spans="1:13" x14ac:dyDescent="0.3">
      <c r="A853" s="20"/>
      <c r="B853" s="22"/>
      <c r="C853" s="3"/>
      <c r="D853" s="3"/>
      <c r="E853" s="22"/>
      <c r="F853" s="22"/>
      <c r="G853" s="3"/>
      <c r="H853" s="3"/>
      <c r="I853" s="3"/>
      <c r="J853" s="3"/>
      <c r="K853" s="26"/>
      <c r="L853" s="20"/>
      <c r="M853" s="31"/>
    </row>
    <row r="854" spans="1:13" x14ac:dyDescent="0.3">
      <c r="A854" s="20"/>
      <c r="B854" s="22"/>
      <c r="C854" s="3"/>
      <c r="D854" s="3"/>
      <c r="E854" s="22"/>
      <c r="F854" s="22"/>
      <c r="G854" s="3"/>
      <c r="H854" s="3"/>
      <c r="I854" s="3"/>
      <c r="J854" s="3"/>
      <c r="K854" s="26"/>
      <c r="L854" s="20"/>
      <c r="M854" s="31"/>
    </row>
    <row r="855" spans="1:13" x14ac:dyDescent="0.3">
      <c r="A855" s="20"/>
      <c r="B855" s="22"/>
      <c r="C855" s="3"/>
      <c r="D855" s="3"/>
      <c r="E855" s="22"/>
      <c r="F855" s="22"/>
      <c r="G855" s="3"/>
      <c r="H855" s="3"/>
      <c r="I855" s="3"/>
      <c r="J855" s="3"/>
      <c r="K855" s="26"/>
      <c r="L855" s="20"/>
      <c r="M855" s="31"/>
    </row>
    <row r="856" spans="1:13" x14ac:dyDescent="0.3">
      <c r="A856" s="20"/>
      <c r="B856" s="22"/>
      <c r="C856" s="3"/>
      <c r="D856" s="3"/>
      <c r="E856" s="22"/>
      <c r="F856" s="22"/>
      <c r="G856" s="3"/>
      <c r="H856" s="3"/>
      <c r="I856" s="3"/>
      <c r="J856" s="3"/>
      <c r="K856" s="26"/>
      <c r="L856" s="20"/>
      <c r="M856" s="31"/>
    </row>
    <row r="857" spans="1:13" x14ac:dyDescent="0.3">
      <c r="A857" s="20"/>
      <c r="B857" s="22"/>
      <c r="C857" s="3"/>
      <c r="D857" s="3"/>
      <c r="E857" s="22"/>
      <c r="F857" s="22"/>
      <c r="G857" s="3"/>
      <c r="H857" s="3"/>
      <c r="I857" s="3"/>
      <c r="J857" s="3"/>
      <c r="K857" s="26"/>
      <c r="L857" s="20"/>
      <c r="M857" s="31"/>
    </row>
    <row r="858" spans="1:13" x14ac:dyDescent="0.3">
      <c r="A858" s="20"/>
      <c r="B858" s="22"/>
      <c r="C858" s="3"/>
      <c r="D858" s="3"/>
      <c r="E858" s="22"/>
      <c r="F858" s="22"/>
      <c r="G858" s="3"/>
      <c r="H858" s="3"/>
      <c r="I858" s="3"/>
      <c r="J858" s="3"/>
      <c r="K858" s="26"/>
      <c r="L858" s="20"/>
      <c r="M858" s="31"/>
    </row>
    <row r="859" spans="1:13" x14ac:dyDescent="0.3">
      <c r="A859" s="20"/>
      <c r="B859" s="22"/>
      <c r="C859" s="3"/>
      <c r="D859" s="3"/>
      <c r="E859" s="22"/>
      <c r="F859" s="22"/>
      <c r="G859" s="3"/>
      <c r="H859" s="3"/>
      <c r="I859" s="3"/>
      <c r="J859" s="3"/>
      <c r="K859" s="26"/>
      <c r="L859" s="20"/>
      <c r="M859" s="31"/>
    </row>
    <row r="860" spans="1:13" x14ac:dyDescent="0.3">
      <c r="A860" s="20"/>
      <c r="B860" s="22"/>
      <c r="C860" s="3"/>
      <c r="D860" s="3"/>
      <c r="E860" s="22"/>
      <c r="F860" s="22"/>
      <c r="G860" s="3"/>
      <c r="H860" s="3"/>
      <c r="I860" s="3"/>
      <c r="J860" s="3"/>
      <c r="K860" s="26"/>
      <c r="L860" s="20"/>
      <c r="M860" s="31"/>
    </row>
    <row r="861" spans="1:13" x14ac:dyDescent="0.3">
      <c r="A861" s="20"/>
      <c r="B861" s="22"/>
      <c r="C861" s="3"/>
      <c r="D861" s="3"/>
      <c r="E861" s="22"/>
      <c r="F861" s="22"/>
      <c r="G861" s="3"/>
      <c r="H861" s="3"/>
      <c r="I861" s="3"/>
      <c r="J861" s="3"/>
      <c r="K861" s="26"/>
      <c r="L861" s="20"/>
      <c r="M861" s="31"/>
    </row>
    <row r="862" spans="1:13" x14ac:dyDescent="0.3">
      <c r="A862" s="20"/>
      <c r="B862" s="22"/>
      <c r="C862" s="3"/>
      <c r="D862" s="3"/>
      <c r="E862" s="22"/>
      <c r="F862" s="22"/>
      <c r="G862" s="3"/>
      <c r="H862" s="3"/>
      <c r="I862" s="3"/>
      <c r="J862" s="3"/>
      <c r="K862" s="26"/>
      <c r="L862" s="20"/>
      <c r="M862" s="31"/>
    </row>
    <row r="863" spans="1:13" x14ac:dyDescent="0.3">
      <c r="A863" s="20"/>
      <c r="B863" s="22"/>
      <c r="C863" s="3"/>
      <c r="D863" s="3"/>
      <c r="E863" s="22"/>
      <c r="F863" s="22"/>
      <c r="G863" s="3"/>
      <c r="H863" s="3"/>
      <c r="I863" s="3"/>
      <c r="J863" s="3"/>
      <c r="K863" s="26"/>
      <c r="L863" s="20"/>
      <c r="M863" s="31"/>
    </row>
    <row r="864" spans="1:13" x14ac:dyDescent="0.3">
      <c r="A864" s="20"/>
      <c r="B864" s="22"/>
      <c r="C864" s="3"/>
      <c r="D864" s="3"/>
      <c r="E864" s="22"/>
      <c r="F864" s="22"/>
      <c r="G864" s="3"/>
      <c r="H864" s="3"/>
      <c r="I864" s="3"/>
      <c r="J864" s="3"/>
      <c r="K864" s="26"/>
      <c r="L864" s="20"/>
      <c r="M864" s="31"/>
    </row>
    <row r="865" spans="1:13" x14ac:dyDescent="0.3">
      <c r="A865" s="20"/>
      <c r="B865" s="22"/>
      <c r="C865" s="3"/>
      <c r="D865" s="3"/>
      <c r="E865" s="22"/>
      <c r="F865" s="22"/>
      <c r="G865" s="3"/>
      <c r="H865" s="3"/>
      <c r="I865" s="3"/>
      <c r="J865" s="3"/>
      <c r="K865" s="26"/>
      <c r="L865" s="20"/>
      <c r="M865" s="31"/>
    </row>
    <row r="866" spans="1:13" x14ac:dyDescent="0.3">
      <c r="A866" s="20"/>
      <c r="B866" s="22"/>
      <c r="C866" s="3"/>
      <c r="D866" s="3"/>
      <c r="E866" s="22"/>
      <c r="F866" s="22"/>
      <c r="G866" s="3"/>
      <c r="H866" s="3"/>
      <c r="I866" s="3"/>
      <c r="J866" s="3"/>
      <c r="K866" s="26"/>
      <c r="L866" s="20"/>
      <c r="M866" s="31"/>
    </row>
    <row r="867" spans="1:13" x14ac:dyDescent="0.3">
      <c r="A867" s="20"/>
      <c r="B867" s="22"/>
      <c r="C867" s="3"/>
      <c r="D867" s="3"/>
      <c r="E867" s="22"/>
      <c r="F867" s="22"/>
      <c r="G867" s="3"/>
      <c r="H867" s="3"/>
      <c r="I867" s="3"/>
      <c r="J867" s="3"/>
      <c r="K867" s="26"/>
      <c r="L867" s="20"/>
      <c r="M867" s="31"/>
    </row>
    <row r="868" spans="1:13" x14ac:dyDescent="0.3">
      <c r="A868" s="20"/>
      <c r="B868" s="22"/>
      <c r="C868" s="3"/>
      <c r="D868" s="3"/>
      <c r="E868" s="22"/>
      <c r="F868" s="22"/>
      <c r="G868" s="3"/>
      <c r="H868" s="3"/>
      <c r="I868" s="3"/>
      <c r="J868" s="3"/>
      <c r="K868" s="26"/>
      <c r="L868" s="20"/>
      <c r="M868" s="31"/>
    </row>
    <row r="869" spans="1:13" x14ac:dyDescent="0.3">
      <c r="A869" s="20"/>
      <c r="B869" s="22"/>
      <c r="C869" s="3"/>
      <c r="D869" s="3"/>
      <c r="E869" s="22"/>
      <c r="F869" s="22"/>
      <c r="G869" s="3"/>
      <c r="H869" s="3"/>
      <c r="I869" s="3"/>
      <c r="J869" s="3"/>
      <c r="K869" s="26"/>
      <c r="L869" s="20"/>
      <c r="M869" s="31"/>
    </row>
    <row r="870" spans="1:13" x14ac:dyDescent="0.3">
      <c r="A870" s="20"/>
      <c r="B870" s="22"/>
      <c r="C870" s="3"/>
      <c r="D870" s="3"/>
      <c r="E870" s="22"/>
      <c r="F870" s="22"/>
      <c r="G870" s="3"/>
      <c r="H870" s="3"/>
      <c r="I870" s="3"/>
      <c r="J870" s="3"/>
      <c r="K870" s="26"/>
      <c r="L870" s="20"/>
      <c r="M870" s="31"/>
    </row>
    <row r="871" spans="1:13" x14ac:dyDescent="0.3">
      <c r="A871" s="20"/>
      <c r="B871" s="22"/>
      <c r="C871" s="3"/>
      <c r="D871" s="3"/>
      <c r="E871" s="22"/>
      <c r="F871" s="22"/>
      <c r="G871" s="3"/>
      <c r="H871" s="3"/>
      <c r="I871" s="3"/>
      <c r="J871" s="3"/>
      <c r="K871" s="26"/>
      <c r="L871" s="20"/>
      <c r="M871" s="31"/>
    </row>
    <row r="872" spans="1:13" x14ac:dyDescent="0.3">
      <c r="A872" s="20"/>
      <c r="B872" s="22"/>
      <c r="C872" s="3"/>
      <c r="D872" s="3"/>
      <c r="E872" s="22"/>
      <c r="F872" s="22"/>
      <c r="G872" s="3"/>
      <c r="H872" s="3"/>
      <c r="I872" s="3"/>
      <c r="J872" s="3"/>
      <c r="K872" s="26"/>
      <c r="L872" s="20"/>
      <c r="M872" s="31"/>
    </row>
    <row r="873" spans="1:13" x14ac:dyDescent="0.3">
      <c r="A873" s="20"/>
      <c r="B873" s="22"/>
      <c r="C873" s="3"/>
      <c r="D873" s="3"/>
      <c r="E873" s="22"/>
      <c r="F873" s="22"/>
      <c r="G873" s="3"/>
      <c r="H873" s="3"/>
      <c r="I873" s="3"/>
      <c r="J873" s="3"/>
      <c r="K873" s="26"/>
      <c r="L873" s="20"/>
      <c r="M873" s="31"/>
    </row>
    <row r="874" spans="1:13" x14ac:dyDescent="0.3">
      <c r="A874" s="20"/>
      <c r="B874" s="22"/>
      <c r="C874" s="3"/>
      <c r="D874" s="3"/>
      <c r="E874" s="22"/>
      <c r="F874" s="22"/>
      <c r="G874" s="3"/>
      <c r="H874" s="3"/>
      <c r="I874" s="3"/>
      <c r="J874" s="3"/>
      <c r="K874" s="26"/>
      <c r="L874" s="20"/>
      <c r="M874" s="31"/>
    </row>
    <row r="875" spans="1:13" x14ac:dyDescent="0.3">
      <c r="A875" s="20"/>
      <c r="B875" s="22"/>
      <c r="C875" s="3"/>
      <c r="D875" s="3"/>
      <c r="E875" s="22"/>
      <c r="F875" s="22"/>
      <c r="G875" s="3"/>
      <c r="H875" s="3"/>
      <c r="I875" s="3"/>
      <c r="J875" s="3"/>
      <c r="K875" s="26"/>
      <c r="L875" s="20"/>
      <c r="M875" s="31"/>
    </row>
    <row r="876" spans="1:13" x14ac:dyDescent="0.3">
      <c r="A876" s="20"/>
      <c r="B876" s="22"/>
      <c r="C876" s="3"/>
      <c r="D876" s="3"/>
      <c r="E876" s="22"/>
      <c r="F876" s="22"/>
      <c r="G876" s="3"/>
      <c r="H876" s="3"/>
      <c r="I876" s="3"/>
      <c r="J876" s="3"/>
      <c r="K876" s="26"/>
      <c r="L876" s="20"/>
      <c r="M876" s="31"/>
    </row>
    <row r="877" spans="1:13" x14ac:dyDescent="0.3">
      <c r="A877" s="20"/>
      <c r="B877" s="22"/>
      <c r="C877" s="3"/>
      <c r="D877" s="3"/>
      <c r="E877" s="22"/>
      <c r="F877" s="22"/>
      <c r="G877" s="3"/>
      <c r="H877" s="3"/>
      <c r="I877" s="3"/>
      <c r="J877" s="3"/>
      <c r="K877" s="26"/>
      <c r="L877" s="20"/>
      <c r="M877" s="31"/>
    </row>
    <row r="878" spans="1:13" x14ac:dyDescent="0.3">
      <c r="A878" s="20"/>
      <c r="B878" s="22"/>
      <c r="C878" s="3"/>
      <c r="D878" s="3"/>
      <c r="E878" s="22"/>
      <c r="F878" s="22"/>
      <c r="G878" s="3"/>
      <c r="H878" s="3"/>
      <c r="I878" s="3"/>
      <c r="J878" s="3"/>
      <c r="K878" s="26"/>
      <c r="L878" s="20"/>
      <c r="M878" s="31"/>
    </row>
    <row r="879" spans="1:13" x14ac:dyDescent="0.3">
      <c r="A879" s="20"/>
      <c r="B879" s="22"/>
      <c r="C879" s="3"/>
      <c r="D879" s="3"/>
      <c r="E879" s="22"/>
      <c r="F879" s="22"/>
      <c r="G879" s="3"/>
      <c r="H879" s="3"/>
      <c r="I879" s="3"/>
      <c r="J879" s="3"/>
      <c r="K879" s="26"/>
      <c r="L879" s="20"/>
      <c r="M879" s="31"/>
    </row>
    <row r="880" spans="1:13" x14ac:dyDescent="0.3">
      <c r="A880" s="20"/>
      <c r="B880" s="22"/>
      <c r="C880" s="3"/>
      <c r="D880" s="3"/>
      <c r="E880" s="22"/>
      <c r="F880" s="22"/>
      <c r="G880" s="3"/>
      <c r="H880" s="3"/>
      <c r="I880" s="3"/>
      <c r="J880" s="3"/>
      <c r="K880" s="26"/>
      <c r="L880" s="20"/>
      <c r="M880" s="31"/>
    </row>
    <row r="881" spans="1:13" x14ac:dyDescent="0.3">
      <c r="A881" s="20"/>
      <c r="B881" s="22"/>
      <c r="C881" s="3"/>
      <c r="D881" s="3"/>
      <c r="E881" s="22"/>
      <c r="F881" s="22"/>
      <c r="G881" s="3"/>
      <c r="H881" s="3"/>
      <c r="I881" s="3"/>
      <c r="J881" s="3"/>
      <c r="K881" s="26"/>
      <c r="L881" s="20"/>
      <c r="M881" s="31"/>
    </row>
    <row r="882" spans="1:13" x14ac:dyDescent="0.3">
      <c r="A882" s="20"/>
      <c r="B882" s="22"/>
      <c r="C882" s="3"/>
      <c r="D882" s="3"/>
      <c r="E882" s="22"/>
      <c r="F882" s="22"/>
      <c r="G882" s="3"/>
      <c r="H882" s="3"/>
      <c r="I882" s="3"/>
      <c r="J882" s="3"/>
      <c r="K882" s="26"/>
      <c r="L882" s="20"/>
      <c r="M882" s="31"/>
    </row>
    <row r="883" spans="1:13" x14ac:dyDescent="0.3">
      <c r="A883" s="20"/>
      <c r="B883" s="22"/>
      <c r="C883" s="3"/>
      <c r="D883" s="3"/>
      <c r="E883" s="22"/>
      <c r="F883" s="22"/>
      <c r="G883" s="3"/>
      <c r="H883" s="3"/>
      <c r="I883" s="3"/>
      <c r="J883" s="3"/>
      <c r="K883" s="26"/>
      <c r="L883" s="20"/>
      <c r="M883" s="31"/>
    </row>
    <row r="884" spans="1:13" x14ac:dyDescent="0.3">
      <c r="A884" s="20"/>
      <c r="B884" s="22"/>
      <c r="C884" s="3"/>
      <c r="D884" s="3"/>
      <c r="E884" s="22"/>
      <c r="F884" s="22"/>
      <c r="G884" s="3"/>
      <c r="H884" s="3"/>
      <c r="I884" s="3"/>
      <c r="J884" s="3"/>
      <c r="K884" s="26"/>
      <c r="L884" s="20"/>
      <c r="M884" s="31"/>
    </row>
    <row r="885" spans="1:13" x14ac:dyDescent="0.3">
      <c r="A885" s="20"/>
      <c r="B885" s="22"/>
      <c r="C885" s="3"/>
      <c r="D885" s="3"/>
      <c r="E885" s="22"/>
      <c r="F885" s="22"/>
      <c r="G885" s="3"/>
      <c r="H885" s="3"/>
      <c r="I885" s="3"/>
      <c r="J885" s="3"/>
      <c r="K885" s="26"/>
      <c r="L885" s="20"/>
      <c r="M885" s="31"/>
    </row>
    <row r="886" spans="1:13" x14ac:dyDescent="0.3">
      <c r="A886" s="20"/>
      <c r="B886" s="22"/>
      <c r="C886" s="3"/>
      <c r="D886" s="3"/>
      <c r="E886" s="22"/>
      <c r="F886" s="22"/>
      <c r="G886" s="3"/>
      <c r="H886" s="3"/>
      <c r="I886" s="3"/>
      <c r="J886" s="3"/>
      <c r="K886" s="26"/>
      <c r="L886" s="20"/>
      <c r="M886" s="31"/>
    </row>
    <row r="887" spans="1:13" x14ac:dyDescent="0.3">
      <c r="A887" s="20"/>
      <c r="B887" s="22"/>
      <c r="C887" s="3"/>
      <c r="D887" s="3"/>
      <c r="E887" s="22"/>
      <c r="F887" s="22"/>
      <c r="G887" s="3"/>
      <c r="H887" s="3"/>
      <c r="I887" s="3"/>
      <c r="J887" s="3"/>
      <c r="K887" s="26"/>
      <c r="L887" s="20"/>
      <c r="M887" s="31"/>
    </row>
    <row r="888" spans="1:13" x14ac:dyDescent="0.3">
      <c r="A888" s="20"/>
      <c r="B888" s="22"/>
      <c r="C888" s="3"/>
      <c r="D888" s="3"/>
      <c r="E888" s="22"/>
      <c r="F888" s="22"/>
      <c r="G888" s="3"/>
      <c r="H888" s="3"/>
      <c r="I888" s="3"/>
      <c r="J888" s="3"/>
      <c r="K888" s="26"/>
      <c r="L888" s="20"/>
      <c r="M888" s="31"/>
    </row>
    <row r="889" spans="1:13" x14ac:dyDescent="0.3">
      <c r="A889" s="20"/>
      <c r="B889" s="22"/>
      <c r="C889" s="3"/>
      <c r="D889" s="3"/>
      <c r="E889" s="22"/>
      <c r="F889" s="22"/>
      <c r="G889" s="3"/>
      <c r="H889" s="3"/>
      <c r="I889" s="3"/>
      <c r="J889" s="3"/>
      <c r="K889" s="26"/>
      <c r="L889" s="20"/>
      <c r="M889" s="31"/>
    </row>
    <row r="890" spans="1:13" x14ac:dyDescent="0.3">
      <c r="A890" s="20"/>
      <c r="B890" s="22"/>
      <c r="C890" s="3"/>
      <c r="D890" s="3"/>
      <c r="E890" s="22"/>
      <c r="F890" s="22"/>
      <c r="G890" s="3"/>
      <c r="H890" s="3"/>
      <c r="I890" s="3"/>
      <c r="J890" s="3"/>
      <c r="K890" s="26"/>
      <c r="L890" s="20"/>
      <c r="M890" s="31"/>
    </row>
    <row r="891" spans="1:13" x14ac:dyDescent="0.3">
      <c r="A891" s="20"/>
      <c r="B891" s="22"/>
      <c r="C891" s="3"/>
      <c r="D891" s="3"/>
      <c r="E891" s="22"/>
      <c r="F891" s="22"/>
      <c r="G891" s="3"/>
      <c r="H891" s="3"/>
      <c r="I891" s="3"/>
      <c r="J891" s="3"/>
      <c r="K891" s="26"/>
      <c r="L891" s="20"/>
      <c r="M891" s="31"/>
    </row>
    <row r="892" spans="1:13" x14ac:dyDescent="0.3">
      <c r="A892" s="20"/>
      <c r="B892" s="22"/>
      <c r="C892" s="3"/>
      <c r="D892" s="3"/>
      <c r="E892" s="22"/>
      <c r="F892" s="22"/>
      <c r="G892" s="3"/>
      <c r="H892" s="3"/>
      <c r="I892" s="3"/>
      <c r="J892" s="3"/>
      <c r="K892" s="26"/>
      <c r="L892" s="20"/>
      <c r="M892" s="31"/>
    </row>
    <row r="893" spans="1:13" x14ac:dyDescent="0.3">
      <c r="A893" s="20"/>
      <c r="B893" s="22"/>
      <c r="C893" s="3"/>
      <c r="D893" s="3"/>
      <c r="E893" s="22"/>
      <c r="F893" s="22"/>
      <c r="G893" s="3"/>
      <c r="H893" s="3"/>
      <c r="I893" s="3"/>
      <c r="J893" s="3"/>
      <c r="K893" s="26"/>
      <c r="L893" s="20"/>
      <c r="M893" s="31"/>
    </row>
    <row r="894" spans="1:13" x14ac:dyDescent="0.3">
      <c r="A894" s="20"/>
      <c r="B894" s="22"/>
      <c r="C894" s="3"/>
      <c r="D894" s="3"/>
      <c r="E894" s="22"/>
      <c r="F894" s="22"/>
      <c r="G894" s="3"/>
      <c r="H894" s="3"/>
      <c r="I894" s="3"/>
      <c r="J894" s="3"/>
      <c r="K894" s="26"/>
      <c r="L894" s="20"/>
      <c r="M894" s="31"/>
    </row>
    <row r="895" spans="1:13" x14ac:dyDescent="0.3">
      <c r="A895" s="20"/>
      <c r="B895" s="22"/>
      <c r="C895" s="3"/>
      <c r="D895" s="3"/>
      <c r="E895" s="22"/>
      <c r="F895" s="22"/>
      <c r="G895" s="3"/>
      <c r="H895" s="3"/>
      <c r="I895" s="3"/>
      <c r="J895" s="3"/>
      <c r="K895" s="26"/>
      <c r="L895" s="20"/>
      <c r="M895" s="31"/>
    </row>
    <row r="896" spans="1:13" x14ac:dyDescent="0.3">
      <c r="A896" s="20"/>
      <c r="B896" s="22"/>
      <c r="C896" s="3"/>
      <c r="D896" s="3"/>
      <c r="E896" s="22"/>
      <c r="F896" s="22"/>
      <c r="G896" s="3"/>
      <c r="H896" s="3"/>
      <c r="I896" s="3"/>
      <c r="J896" s="3"/>
      <c r="K896" s="26"/>
      <c r="L896" s="20"/>
      <c r="M896" s="31"/>
    </row>
    <row r="897" spans="1:13" x14ac:dyDescent="0.3">
      <c r="A897" s="20"/>
      <c r="B897" s="22"/>
      <c r="C897" s="3"/>
      <c r="D897" s="3"/>
      <c r="E897" s="22"/>
      <c r="F897" s="22"/>
      <c r="G897" s="3"/>
      <c r="H897" s="3"/>
      <c r="I897" s="3"/>
      <c r="J897" s="3"/>
      <c r="K897" s="26"/>
      <c r="L897" s="20"/>
      <c r="M897" s="31"/>
    </row>
    <row r="898" spans="1:13" x14ac:dyDescent="0.3">
      <c r="A898" s="20"/>
      <c r="B898" s="22"/>
      <c r="C898" s="3"/>
      <c r="D898" s="3"/>
      <c r="E898" s="22"/>
      <c r="F898" s="22"/>
      <c r="G898" s="3"/>
      <c r="H898" s="3"/>
      <c r="I898" s="3"/>
      <c r="J898" s="3"/>
      <c r="K898" s="26"/>
      <c r="L898" s="20"/>
      <c r="M898" s="31"/>
    </row>
    <row r="899" spans="1:13" x14ac:dyDescent="0.3">
      <c r="A899" s="20"/>
      <c r="B899" s="22"/>
      <c r="C899" s="3"/>
      <c r="D899" s="3"/>
      <c r="E899" s="22"/>
      <c r="F899" s="22"/>
      <c r="G899" s="3"/>
      <c r="H899" s="3"/>
      <c r="I899" s="3"/>
      <c r="J899" s="3"/>
      <c r="K899" s="26"/>
      <c r="L899" s="20"/>
      <c r="M899" s="31"/>
    </row>
    <row r="900" spans="1:13" x14ac:dyDescent="0.3">
      <c r="A900" s="20"/>
      <c r="B900" s="22"/>
      <c r="C900" s="3"/>
      <c r="D900" s="3"/>
      <c r="E900" s="22"/>
      <c r="F900" s="22"/>
      <c r="G900" s="3"/>
      <c r="H900" s="3"/>
      <c r="I900" s="3"/>
      <c r="J900" s="3"/>
      <c r="K900" s="26"/>
      <c r="L900" s="20"/>
      <c r="M900" s="31"/>
    </row>
    <row r="901" spans="1:13" x14ac:dyDescent="0.3">
      <c r="A901" s="20"/>
      <c r="B901" s="22"/>
      <c r="C901" s="3"/>
      <c r="D901" s="3"/>
      <c r="E901" s="22"/>
      <c r="F901" s="22"/>
      <c r="G901" s="3"/>
      <c r="H901" s="3"/>
      <c r="I901" s="3"/>
      <c r="J901" s="3"/>
      <c r="K901" s="26"/>
      <c r="L901" s="20"/>
      <c r="M901" s="31"/>
    </row>
    <row r="902" spans="1:13" x14ac:dyDescent="0.3">
      <c r="A902" s="20"/>
      <c r="B902" s="22"/>
      <c r="C902" s="3"/>
      <c r="D902" s="3"/>
      <c r="E902" s="22"/>
      <c r="F902" s="22"/>
      <c r="G902" s="3"/>
      <c r="H902" s="3"/>
      <c r="I902" s="3"/>
      <c r="J902" s="3"/>
      <c r="K902" s="26"/>
      <c r="L902" s="20"/>
      <c r="M902" s="31"/>
    </row>
    <row r="903" spans="1:13" x14ac:dyDescent="0.3">
      <c r="A903" s="20"/>
      <c r="B903" s="22"/>
      <c r="C903" s="3"/>
      <c r="D903" s="3"/>
      <c r="E903" s="22"/>
      <c r="F903" s="22"/>
      <c r="G903" s="3"/>
      <c r="H903" s="3"/>
      <c r="I903" s="3"/>
      <c r="J903" s="3"/>
      <c r="K903" s="26"/>
      <c r="L903" s="20"/>
      <c r="M903" s="31"/>
    </row>
    <row r="904" spans="1:13" x14ac:dyDescent="0.3">
      <c r="A904" s="20"/>
      <c r="B904" s="22"/>
      <c r="C904" s="3"/>
      <c r="D904" s="3"/>
      <c r="E904" s="22"/>
      <c r="F904" s="22"/>
      <c r="G904" s="3"/>
      <c r="H904" s="3"/>
      <c r="I904" s="3"/>
      <c r="J904" s="3"/>
      <c r="K904" s="26"/>
      <c r="L904" s="20"/>
      <c r="M904" s="31"/>
    </row>
    <row r="905" spans="1:13" x14ac:dyDescent="0.3">
      <c r="A905" s="20"/>
      <c r="B905" s="22"/>
      <c r="C905" s="3"/>
      <c r="D905" s="3"/>
      <c r="E905" s="22"/>
      <c r="F905" s="22"/>
      <c r="G905" s="3"/>
      <c r="H905" s="3"/>
      <c r="I905" s="3"/>
      <c r="J905" s="3"/>
      <c r="K905" s="26"/>
      <c r="L905" s="20"/>
      <c r="M905" s="31"/>
    </row>
    <row r="906" spans="1:13" x14ac:dyDescent="0.3">
      <c r="A906" s="20"/>
      <c r="B906" s="22"/>
      <c r="C906" s="3"/>
      <c r="D906" s="3"/>
      <c r="E906" s="22"/>
      <c r="F906" s="22"/>
      <c r="G906" s="3"/>
      <c r="H906" s="3"/>
      <c r="I906" s="3"/>
      <c r="J906" s="3"/>
      <c r="K906" s="26"/>
      <c r="L906" s="20"/>
      <c r="M906" s="31"/>
    </row>
    <row r="907" spans="1:13" x14ac:dyDescent="0.3">
      <c r="A907" s="20"/>
      <c r="B907" s="22"/>
      <c r="C907" s="3"/>
      <c r="D907" s="3"/>
      <c r="E907" s="22"/>
      <c r="F907" s="22"/>
      <c r="G907" s="3"/>
      <c r="H907" s="3"/>
      <c r="I907" s="3"/>
      <c r="J907" s="3"/>
      <c r="K907" s="26"/>
      <c r="L907" s="20"/>
      <c r="M907" s="31"/>
    </row>
    <row r="908" spans="1:13" x14ac:dyDescent="0.3">
      <c r="A908" s="20"/>
      <c r="B908" s="22"/>
      <c r="C908" s="3"/>
      <c r="D908" s="3"/>
      <c r="E908" s="22"/>
      <c r="F908" s="22"/>
      <c r="G908" s="3"/>
      <c r="H908" s="3"/>
      <c r="I908" s="3"/>
      <c r="J908" s="3"/>
      <c r="K908" s="26"/>
      <c r="L908" s="20"/>
      <c r="M908" s="31"/>
    </row>
    <row r="909" spans="1:13" x14ac:dyDescent="0.3">
      <c r="A909" s="20"/>
      <c r="B909" s="22"/>
      <c r="C909" s="3"/>
      <c r="D909" s="3"/>
      <c r="E909" s="22"/>
      <c r="F909" s="22"/>
      <c r="G909" s="3"/>
      <c r="H909" s="3"/>
      <c r="I909" s="3"/>
      <c r="J909" s="3"/>
      <c r="K909" s="26"/>
      <c r="L909" s="20"/>
      <c r="M909" s="31"/>
    </row>
    <row r="910" spans="1:13" x14ac:dyDescent="0.3">
      <c r="A910" s="20"/>
      <c r="B910" s="22"/>
      <c r="C910" s="3"/>
      <c r="D910" s="3"/>
      <c r="E910" s="22"/>
      <c r="F910" s="22"/>
      <c r="G910" s="3"/>
      <c r="H910" s="3"/>
      <c r="I910" s="3"/>
      <c r="J910" s="3"/>
      <c r="K910" s="26"/>
      <c r="L910" s="20"/>
      <c r="M910" s="31"/>
    </row>
    <row r="911" spans="1:13" x14ac:dyDescent="0.3">
      <c r="A911" s="20"/>
      <c r="B911" s="22"/>
      <c r="C911" s="3"/>
      <c r="D911" s="3"/>
      <c r="E911" s="22"/>
      <c r="F911" s="22"/>
      <c r="G911" s="3"/>
      <c r="H911" s="3"/>
      <c r="I911" s="3"/>
      <c r="J911" s="3"/>
      <c r="K911" s="26"/>
      <c r="L911" s="20"/>
      <c r="M911" s="31"/>
    </row>
    <row r="912" spans="1:13" x14ac:dyDescent="0.3">
      <c r="A912" s="20"/>
      <c r="B912" s="22"/>
      <c r="C912" s="3"/>
      <c r="D912" s="3"/>
      <c r="E912" s="22"/>
      <c r="F912" s="22"/>
      <c r="G912" s="3"/>
      <c r="H912" s="3"/>
      <c r="I912" s="3"/>
      <c r="J912" s="3"/>
      <c r="K912" s="26"/>
      <c r="L912" s="20"/>
      <c r="M912" s="31"/>
    </row>
    <row r="913" spans="1:13" x14ac:dyDescent="0.3">
      <c r="A913" s="20"/>
      <c r="B913" s="22"/>
      <c r="C913" s="3"/>
      <c r="D913" s="3"/>
      <c r="E913" s="22"/>
      <c r="F913" s="22"/>
      <c r="G913" s="3"/>
      <c r="H913" s="3"/>
      <c r="I913" s="3"/>
      <c r="J913" s="3"/>
      <c r="K913" s="26"/>
      <c r="L913" s="20"/>
      <c r="M913" s="31"/>
    </row>
    <row r="914" spans="1:13" x14ac:dyDescent="0.3">
      <c r="A914" s="20"/>
      <c r="B914" s="22"/>
      <c r="C914" s="3"/>
      <c r="D914" s="3"/>
      <c r="E914" s="22"/>
      <c r="F914" s="22"/>
      <c r="G914" s="3"/>
      <c r="H914" s="3"/>
      <c r="I914" s="3"/>
      <c r="J914" s="3"/>
      <c r="K914" s="26"/>
      <c r="L914" s="20"/>
      <c r="M914" s="31"/>
    </row>
    <row r="915" spans="1:13" x14ac:dyDescent="0.3">
      <c r="A915" s="20"/>
      <c r="B915" s="22"/>
      <c r="C915" s="3"/>
      <c r="D915" s="3"/>
      <c r="E915" s="22"/>
      <c r="F915" s="22"/>
      <c r="G915" s="3"/>
      <c r="H915" s="3"/>
      <c r="I915" s="3"/>
      <c r="J915" s="3"/>
      <c r="K915" s="26"/>
      <c r="L915" s="20"/>
      <c r="M915" s="31"/>
    </row>
    <row r="916" spans="1:13" x14ac:dyDescent="0.3">
      <c r="A916" s="20"/>
      <c r="B916" s="22"/>
      <c r="C916" s="3"/>
      <c r="D916" s="3"/>
      <c r="E916" s="22"/>
      <c r="F916" s="22"/>
      <c r="G916" s="3"/>
      <c r="H916" s="3"/>
      <c r="I916" s="3"/>
      <c r="J916" s="3"/>
      <c r="K916" s="26"/>
      <c r="L916" s="20"/>
      <c r="M916" s="31"/>
    </row>
    <row r="917" spans="1:13" x14ac:dyDescent="0.3">
      <c r="A917" s="20"/>
      <c r="B917" s="22"/>
      <c r="C917" s="3"/>
      <c r="D917" s="3"/>
      <c r="E917" s="22"/>
      <c r="F917" s="22"/>
      <c r="G917" s="3"/>
      <c r="H917" s="3"/>
      <c r="I917" s="3"/>
      <c r="J917" s="3"/>
      <c r="K917" s="26"/>
      <c r="L917" s="20"/>
      <c r="M917" s="31"/>
    </row>
    <row r="918" spans="1:13" x14ac:dyDescent="0.3">
      <c r="A918" s="20"/>
      <c r="B918" s="22"/>
      <c r="C918" s="3"/>
      <c r="D918" s="3"/>
      <c r="E918" s="22"/>
      <c r="F918" s="22"/>
      <c r="G918" s="3"/>
      <c r="H918" s="3"/>
      <c r="I918" s="3"/>
      <c r="J918" s="3"/>
      <c r="K918" s="26"/>
      <c r="L918" s="20"/>
      <c r="M918" s="31"/>
    </row>
    <row r="919" spans="1:13" x14ac:dyDescent="0.3">
      <c r="A919" s="20"/>
      <c r="B919" s="22"/>
      <c r="C919" s="3"/>
      <c r="D919" s="3"/>
      <c r="E919" s="22"/>
      <c r="F919" s="22"/>
      <c r="G919" s="3"/>
      <c r="H919" s="3"/>
      <c r="I919" s="3"/>
      <c r="J919" s="3"/>
      <c r="K919" s="26"/>
      <c r="L919" s="20"/>
      <c r="M919" s="31"/>
    </row>
    <row r="920" spans="1:13" x14ac:dyDescent="0.3">
      <c r="A920" s="20"/>
      <c r="B920" s="22"/>
      <c r="C920" s="3"/>
      <c r="D920" s="3"/>
      <c r="E920" s="22"/>
      <c r="F920" s="22"/>
      <c r="G920" s="3"/>
      <c r="H920" s="3"/>
      <c r="I920" s="3"/>
      <c r="J920" s="3"/>
      <c r="K920" s="26"/>
      <c r="L920" s="20"/>
      <c r="M920" s="31"/>
    </row>
    <row r="921" spans="1:13" x14ac:dyDescent="0.3">
      <c r="A921" s="20"/>
      <c r="B921" s="22"/>
      <c r="C921" s="3"/>
      <c r="D921" s="3"/>
      <c r="E921" s="22"/>
      <c r="F921" s="22"/>
      <c r="G921" s="3"/>
      <c r="H921" s="3"/>
      <c r="I921" s="3"/>
      <c r="J921" s="3"/>
      <c r="K921" s="26"/>
      <c r="L921" s="20"/>
      <c r="M921" s="31"/>
    </row>
    <row r="922" spans="1:13" x14ac:dyDescent="0.3">
      <c r="A922" s="20"/>
      <c r="B922" s="22"/>
      <c r="C922" s="3"/>
      <c r="D922" s="3"/>
      <c r="E922" s="22"/>
      <c r="F922" s="22"/>
      <c r="G922" s="3"/>
      <c r="H922" s="3"/>
      <c r="I922" s="3"/>
      <c r="J922" s="3"/>
      <c r="K922" s="26"/>
      <c r="L922" s="20"/>
      <c r="M922" s="31"/>
    </row>
    <row r="923" spans="1:13" x14ac:dyDescent="0.3">
      <c r="A923" s="20"/>
      <c r="B923" s="22"/>
      <c r="C923" s="3"/>
      <c r="D923" s="3"/>
      <c r="E923" s="22"/>
      <c r="F923" s="22"/>
      <c r="G923" s="3"/>
      <c r="H923" s="3"/>
      <c r="I923" s="3"/>
      <c r="J923" s="3"/>
      <c r="K923" s="26"/>
      <c r="L923" s="20"/>
      <c r="M923" s="31"/>
    </row>
    <row r="924" spans="1:13" x14ac:dyDescent="0.3">
      <c r="A924" s="20"/>
      <c r="B924" s="22"/>
      <c r="C924" s="3"/>
      <c r="D924" s="3"/>
      <c r="E924" s="22"/>
      <c r="F924" s="22"/>
      <c r="G924" s="3"/>
      <c r="H924" s="3"/>
      <c r="I924" s="3"/>
      <c r="J924" s="3"/>
      <c r="K924" s="26"/>
      <c r="L924" s="20"/>
      <c r="M924" s="31"/>
    </row>
    <row r="925" spans="1:13" x14ac:dyDescent="0.3">
      <c r="A925" s="20"/>
      <c r="B925" s="22"/>
      <c r="C925" s="3"/>
      <c r="D925" s="3"/>
      <c r="E925" s="22"/>
      <c r="F925" s="22"/>
      <c r="G925" s="3"/>
      <c r="H925" s="3"/>
      <c r="I925" s="3"/>
      <c r="J925" s="3"/>
      <c r="K925" s="26"/>
      <c r="L925" s="20"/>
      <c r="M925" s="31"/>
    </row>
    <row r="926" spans="1:13" x14ac:dyDescent="0.3">
      <c r="A926" s="20"/>
      <c r="B926" s="22"/>
      <c r="C926" s="3"/>
      <c r="D926" s="3"/>
      <c r="E926" s="22"/>
      <c r="F926" s="22"/>
      <c r="G926" s="3"/>
      <c r="H926" s="3"/>
      <c r="I926" s="3"/>
      <c r="J926" s="3"/>
      <c r="K926" s="26"/>
      <c r="L926" s="20"/>
      <c r="M926" s="31"/>
    </row>
    <row r="927" spans="1:13" x14ac:dyDescent="0.3">
      <c r="A927" s="20"/>
      <c r="B927" s="22"/>
      <c r="C927" s="3"/>
      <c r="D927" s="3"/>
      <c r="E927" s="22"/>
      <c r="F927" s="22"/>
      <c r="G927" s="3"/>
      <c r="H927" s="3"/>
      <c r="I927" s="3"/>
      <c r="J927" s="3"/>
      <c r="K927" s="26"/>
      <c r="L927" s="20"/>
      <c r="M927" s="31"/>
    </row>
    <row r="928" spans="1:13" x14ac:dyDescent="0.3">
      <c r="A928" s="20"/>
      <c r="B928" s="22"/>
      <c r="C928" s="3"/>
      <c r="D928" s="3"/>
      <c r="E928" s="22"/>
      <c r="F928" s="22"/>
      <c r="G928" s="3"/>
      <c r="H928" s="3"/>
      <c r="I928" s="3"/>
      <c r="J928" s="3"/>
      <c r="K928" s="26"/>
      <c r="L928" s="20"/>
      <c r="M928" s="31"/>
    </row>
    <row r="929" spans="1:13" x14ac:dyDescent="0.3">
      <c r="A929" s="20"/>
      <c r="B929" s="22"/>
      <c r="C929" s="3"/>
      <c r="D929" s="3"/>
      <c r="E929" s="22"/>
      <c r="F929" s="22"/>
      <c r="G929" s="3"/>
      <c r="H929" s="3"/>
      <c r="I929" s="3"/>
      <c r="J929" s="3"/>
      <c r="K929" s="26"/>
      <c r="L929" s="20"/>
      <c r="M929" s="31"/>
    </row>
    <row r="930" spans="1:13" x14ac:dyDescent="0.3">
      <c r="A930" s="20"/>
      <c r="B930" s="22"/>
      <c r="C930" s="3"/>
      <c r="D930" s="3"/>
      <c r="E930" s="22"/>
      <c r="F930" s="22"/>
      <c r="G930" s="3"/>
      <c r="H930" s="3"/>
      <c r="I930" s="3"/>
      <c r="J930" s="3"/>
      <c r="K930" s="26"/>
      <c r="L930" s="20"/>
      <c r="M930" s="31"/>
    </row>
    <row r="931" spans="1:13" x14ac:dyDescent="0.3">
      <c r="A931" s="20"/>
      <c r="B931" s="22"/>
      <c r="C931" s="3"/>
      <c r="D931" s="3"/>
      <c r="E931" s="22"/>
      <c r="F931" s="22"/>
      <c r="G931" s="3"/>
      <c r="H931" s="3"/>
      <c r="I931" s="3"/>
      <c r="J931" s="3"/>
      <c r="K931" s="26"/>
      <c r="L931" s="20"/>
      <c r="M931" s="31"/>
    </row>
    <row r="932" spans="1:13" x14ac:dyDescent="0.3">
      <c r="A932" s="20"/>
      <c r="B932" s="22"/>
      <c r="C932" s="3"/>
      <c r="D932" s="3"/>
      <c r="E932" s="22"/>
      <c r="F932" s="22"/>
      <c r="G932" s="3"/>
      <c r="H932" s="3"/>
      <c r="I932" s="3"/>
      <c r="J932" s="3"/>
      <c r="K932" s="26"/>
      <c r="L932" s="20"/>
      <c r="M932" s="31"/>
    </row>
    <row r="933" spans="1:13" x14ac:dyDescent="0.3">
      <c r="A933" s="20"/>
      <c r="B933" s="22"/>
      <c r="C933" s="3"/>
      <c r="D933" s="3"/>
      <c r="E933" s="22"/>
      <c r="F933" s="22"/>
      <c r="G933" s="3"/>
      <c r="H933" s="3"/>
      <c r="I933" s="3"/>
      <c r="J933" s="3"/>
      <c r="K933" s="26"/>
      <c r="L933" s="20"/>
      <c r="M933" s="31"/>
    </row>
    <row r="934" spans="1:13" x14ac:dyDescent="0.3">
      <c r="A934" s="20"/>
      <c r="B934" s="22"/>
      <c r="C934" s="3"/>
      <c r="D934" s="3"/>
      <c r="E934" s="22"/>
      <c r="F934" s="22"/>
      <c r="G934" s="3"/>
      <c r="H934" s="3"/>
      <c r="I934" s="3"/>
      <c r="J934" s="3"/>
      <c r="K934" s="26"/>
      <c r="L934" s="20"/>
      <c r="M934" s="31"/>
    </row>
    <row r="935" spans="1:13" x14ac:dyDescent="0.3">
      <c r="A935" s="20"/>
      <c r="B935" s="22"/>
      <c r="C935" s="3"/>
      <c r="D935" s="3"/>
      <c r="E935" s="22"/>
      <c r="F935" s="22"/>
      <c r="G935" s="3"/>
      <c r="H935" s="3"/>
      <c r="I935" s="3"/>
      <c r="J935" s="3"/>
      <c r="K935" s="26"/>
      <c r="L935" s="20"/>
      <c r="M935" s="31"/>
    </row>
    <row r="936" spans="1:13" x14ac:dyDescent="0.3">
      <c r="A936" s="20"/>
      <c r="B936" s="22"/>
      <c r="C936" s="3"/>
      <c r="D936" s="3"/>
      <c r="E936" s="22"/>
      <c r="F936" s="22"/>
      <c r="G936" s="3"/>
      <c r="H936" s="3"/>
      <c r="I936" s="3"/>
      <c r="J936" s="3"/>
      <c r="K936" s="26"/>
      <c r="L936" s="20"/>
      <c r="M936" s="31"/>
    </row>
    <row r="937" spans="1:13" x14ac:dyDescent="0.3">
      <c r="A937" s="20"/>
      <c r="B937" s="22"/>
      <c r="C937" s="3"/>
      <c r="D937" s="3"/>
      <c r="E937" s="22"/>
      <c r="F937" s="22"/>
      <c r="G937" s="3"/>
      <c r="H937" s="3"/>
      <c r="I937" s="3"/>
      <c r="J937" s="3"/>
      <c r="K937" s="26"/>
      <c r="L937" s="20"/>
      <c r="M937" s="31"/>
    </row>
    <row r="938" spans="1:13" x14ac:dyDescent="0.3">
      <c r="A938" s="20"/>
      <c r="B938" s="22"/>
      <c r="C938" s="3"/>
      <c r="D938" s="3"/>
      <c r="E938" s="22"/>
      <c r="F938" s="22"/>
      <c r="G938" s="3"/>
      <c r="H938" s="3"/>
      <c r="I938" s="3"/>
      <c r="J938" s="3"/>
      <c r="K938" s="26"/>
      <c r="L938" s="20"/>
      <c r="M938" s="31"/>
    </row>
    <row r="939" spans="1:13" x14ac:dyDescent="0.3">
      <c r="A939" s="20"/>
      <c r="B939" s="22"/>
      <c r="C939" s="3"/>
      <c r="D939" s="3"/>
      <c r="E939" s="22"/>
      <c r="F939" s="22"/>
      <c r="G939" s="3"/>
      <c r="H939" s="3"/>
      <c r="I939" s="3"/>
      <c r="J939" s="3"/>
      <c r="K939" s="26"/>
      <c r="L939" s="20"/>
      <c r="M939" s="31"/>
    </row>
    <row r="940" spans="1:13" x14ac:dyDescent="0.3">
      <c r="A940" s="20"/>
      <c r="B940" s="22"/>
      <c r="C940" s="3"/>
      <c r="D940" s="3"/>
      <c r="E940" s="22"/>
      <c r="F940" s="22"/>
      <c r="G940" s="3"/>
      <c r="H940" s="3"/>
      <c r="I940" s="3"/>
      <c r="J940" s="3"/>
      <c r="K940" s="26"/>
      <c r="L940" s="20"/>
      <c r="M940" s="31"/>
    </row>
    <row r="941" spans="1:13" x14ac:dyDescent="0.3">
      <c r="A941" s="20"/>
      <c r="B941" s="22"/>
      <c r="C941" s="3"/>
      <c r="D941" s="3"/>
      <c r="E941" s="22"/>
      <c r="F941" s="22"/>
      <c r="G941" s="3"/>
      <c r="H941" s="3"/>
      <c r="I941" s="3"/>
      <c r="J941" s="3"/>
      <c r="K941" s="26"/>
      <c r="L941" s="20"/>
      <c r="M941" s="31"/>
    </row>
    <row r="942" spans="1:13" x14ac:dyDescent="0.3">
      <c r="A942" s="20"/>
      <c r="B942" s="22"/>
      <c r="C942" s="3"/>
      <c r="D942" s="3"/>
      <c r="E942" s="22"/>
      <c r="F942" s="22"/>
      <c r="G942" s="3"/>
      <c r="H942" s="3"/>
      <c r="I942" s="3"/>
      <c r="J942" s="3"/>
      <c r="K942" s="26"/>
      <c r="L942" s="20"/>
      <c r="M942" s="31"/>
    </row>
    <row r="943" spans="1:13" x14ac:dyDescent="0.3">
      <c r="A943" s="20"/>
      <c r="B943" s="22"/>
      <c r="C943" s="3"/>
      <c r="D943" s="3"/>
      <c r="E943" s="22"/>
      <c r="F943" s="22"/>
      <c r="G943" s="3"/>
      <c r="H943" s="3"/>
      <c r="I943" s="3"/>
      <c r="J943" s="3"/>
      <c r="K943" s="26"/>
      <c r="L943" s="20"/>
      <c r="M943" s="31"/>
    </row>
    <row r="944" spans="1:13" x14ac:dyDescent="0.3">
      <c r="A944" s="20"/>
      <c r="B944" s="22"/>
      <c r="C944" s="3"/>
      <c r="D944" s="3"/>
      <c r="E944" s="22"/>
      <c r="F944" s="22"/>
      <c r="G944" s="3"/>
      <c r="H944" s="3"/>
      <c r="I944" s="3"/>
      <c r="J944" s="3"/>
      <c r="K944" s="26"/>
      <c r="L944" s="20"/>
      <c r="M944" s="31"/>
    </row>
    <row r="945" spans="1:13" x14ac:dyDescent="0.3">
      <c r="A945" s="20"/>
      <c r="B945" s="22"/>
      <c r="C945" s="3"/>
      <c r="D945" s="3"/>
      <c r="E945" s="22"/>
      <c r="F945" s="22"/>
      <c r="G945" s="3"/>
      <c r="H945" s="3"/>
      <c r="I945" s="3"/>
      <c r="J945" s="3"/>
      <c r="K945" s="26"/>
      <c r="L945" s="20"/>
      <c r="M945" s="31"/>
    </row>
    <row r="946" spans="1:13" x14ac:dyDescent="0.3">
      <c r="A946" s="20"/>
      <c r="B946" s="22"/>
      <c r="C946" s="3"/>
      <c r="D946" s="3"/>
      <c r="E946" s="22"/>
      <c r="F946" s="22"/>
      <c r="G946" s="3"/>
      <c r="H946" s="3"/>
      <c r="I946" s="3"/>
      <c r="J946" s="3"/>
      <c r="K946" s="26"/>
      <c r="L946" s="20"/>
      <c r="M946" s="31"/>
    </row>
    <row r="947" spans="1:13" x14ac:dyDescent="0.3">
      <c r="A947" s="20"/>
      <c r="B947" s="22"/>
      <c r="C947" s="3"/>
      <c r="D947" s="3"/>
      <c r="E947" s="22"/>
      <c r="F947" s="22"/>
      <c r="G947" s="3"/>
      <c r="H947" s="3"/>
      <c r="I947" s="3"/>
      <c r="J947" s="3"/>
      <c r="K947" s="26"/>
      <c r="L947" s="20"/>
      <c r="M947" s="31"/>
    </row>
    <row r="948" spans="1:13" x14ac:dyDescent="0.3">
      <c r="A948" s="20"/>
      <c r="B948" s="22"/>
      <c r="C948" s="3"/>
      <c r="D948" s="3"/>
      <c r="E948" s="22"/>
      <c r="F948" s="22"/>
      <c r="G948" s="3"/>
      <c r="H948" s="3"/>
      <c r="I948" s="3"/>
      <c r="J948" s="3"/>
      <c r="K948" s="26"/>
      <c r="L948" s="20"/>
      <c r="M948" s="31"/>
    </row>
    <row r="949" spans="1:13" x14ac:dyDescent="0.3">
      <c r="A949" s="20"/>
      <c r="B949" s="22"/>
      <c r="C949" s="3"/>
      <c r="D949" s="3"/>
      <c r="E949" s="22"/>
      <c r="F949" s="22"/>
      <c r="G949" s="3"/>
      <c r="H949" s="3"/>
      <c r="I949" s="3"/>
      <c r="J949" s="3"/>
      <c r="K949" s="26"/>
      <c r="L949" s="20"/>
      <c r="M949" s="31"/>
    </row>
    <row r="950" spans="1:13" x14ac:dyDescent="0.3">
      <c r="A950" s="20"/>
      <c r="B950" s="22"/>
      <c r="C950" s="3"/>
      <c r="D950" s="3"/>
      <c r="E950" s="22"/>
      <c r="F950" s="22"/>
      <c r="G950" s="3"/>
      <c r="H950" s="3"/>
      <c r="I950" s="3"/>
      <c r="J950" s="3"/>
      <c r="K950" s="26"/>
      <c r="L950" s="20"/>
      <c r="M950" s="31"/>
    </row>
    <row r="951" spans="1:13" x14ac:dyDescent="0.3">
      <c r="A951" s="20"/>
      <c r="B951" s="22"/>
      <c r="C951" s="3"/>
      <c r="D951" s="3"/>
      <c r="E951" s="22"/>
      <c r="F951" s="22"/>
      <c r="G951" s="3"/>
      <c r="H951" s="3"/>
      <c r="I951" s="3"/>
      <c r="J951" s="3"/>
      <c r="K951" s="26"/>
      <c r="L951" s="20"/>
      <c r="M951" s="31"/>
    </row>
    <row r="952" spans="1:13" x14ac:dyDescent="0.3">
      <c r="A952" s="20"/>
      <c r="B952" s="22"/>
      <c r="C952" s="3"/>
      <c r="D952" s="3"/>
      <c r="E952" s="22"/>
      <c r="F952" s="22"/>
      <c r="G952" s="3"/>
      <c r="H952" s="3"/>
      <c r="I952" s="3"/>
      <c r="J952" s="3"/>
      <c r="K952" s="26"/>
      <c r="L952" s="20"/>
      <c r="M952" s="31"/>
    </row>
    <row r="953" spans="1:13" x14ac:dyDescent="0.3">
      <c r="A953" s="20"/>
      <c r="B953" s="22"/>
      <c r="C953" s="3"/>
      <c r="D953" s="3"/>
      <c r="E953" s="22"/>
      <c r="F953" s="22"/>
      <c r="G953" s="3"/>
      <c r="H953" s="3"/>
      <c r="I953" s="3"/>
      <c r="J953" s="3"/>
      <c r="K953" s="26"/>
      <c r="L953" s="20"/>
      <c r="M953" s="31"/>
    </row>
    <row r="954" spans="1:13" x14ac:dyDescent="0.3">
      <c r="A954" s="20"/>
      <c r="B954" s="22"/>
      <c r="C954" s="3"/>
      <c r="D954" s="3"/>
      <c r="E954" s="22"/>
      <c r="F954" s="22"/>
      <c r="G954" s="3"/>
      <c r="H954" s="3"/>
      <c r="I954" s="3"/>
      <c r="J954" s="3"/>
      <c r="K954" s="26"/>
      <c r="L954" s="20"/>
      <c r="M954" s="31"/>
    </row>
    <row r="955" spans="1:13" x14ac:dyDescent="0.3">
      <c r="A955" s="20"/>
      <c r="B955" s="22"/>
      <c r="C955" s="3"/>
      <c r="D955" s="3"/>
      <c r="E955" s="22"/>
      <c r="F955" s="22"/>
      <c r="G955" s="3"/>
      <c r="H955" s="3"/>
      <c r="I955" s="3"/>
      <c r="J955" s="3"/>
      <c r="K955" s="26"/>
      <c r="L955" s="20"/>
      <c r="M955" s="31"/>
    </row>
    <row r="956" spans="1:13" x14ac:dyDescent="0.3">
      <c r="A956" s="20"/>
      <c r="B956" s="22"/>
      <c r="C956" s="3"/>
      <c r="D956" s="3"/>
      <c r="E956" s="22"/>
      <c r="F956" s="22"/>
      <c r="G956" s="3"/>
      <c r="H956" s="3"/>
      <c r="I956" s="3"/>
      <c r="J956" s="3"/>
      <c r="K956" s="26"/>
      <c r="L956" s="20"/>
      <c r="M956" s="31"/>
    </row>
    <row r="957" spans="1:13" x14ac:dyDescent="0.3">
      <c r="A957" s="20"/>
      <c r="B957" s="22"/>
      <c r="C957" s="3"/>
      <c r="D957" s="3"/>
      <c r="E957" s="22"/>
      <c r="F957" s="22"/>
      <c r="G957" s="3"/>
      <c r="H957" s="3"/>
      <c r="I957" s="3"/>
      <c r="J957" s="3"/>
      <c r="K957" s="26"/>
      <c r="L957" s="20"/>
      <c r="M957" s="31"/>
    </row>
    <row r="958" spans="1:13" x14ac:dyDescent="0.3">
      <c r="A958" s="20"/>
      <c r="B958" s="22"/>
      <c r="C958" s="3"/>
      <c r="D958" s="3"/>
      <c r="E958" s="22"/>
      <c r="F958" s="22"/>
      <c r="G958" s="3"/>
      <c r="H958" s="3"/>
      <c r="I958" s="3"/>
      <c r="J958" s="3"/>
      <c r="K958" s="26"/>
      <c r="L958" s="20"/>
      <c r="M958" s="31"/>
    </row>
    <row r="959" spans="1:13" x14ac:dyDescent="0.3">
      <c r="A959" s="20"/>
      <c r="B959" s="22"/>
      <c r="C959" s="3"/>
      <c r="D959" s="3"/>
      <c r="E959" s="22"/>
      <c r="F959" s="22"/>
      <c r="G959" s="3"/>
      <c r="H959" s="3"/>
      <c r="I959" s="3"/>
      <c r="J959" s="3"/>
      <c r="K959" s="26"/>
      <c r="L959" s="20"/>
      <c r="M959" s="31"/>
    </row>
    <row r="960" spans="1:13" x14ac:dyDescent="0.3">
      <c r="A960" s="20"/>
      <c r="B960" s="22"/>
      <c r="C960" s="3"/>
      <c r="D960" s="3"/>
      <c r="E960" s="22"/>
      <c r="F960" s="22"/>
      <c r="G960" s="3"/>
      <c r="H960" s="3"/>
      <c r="I960" s="3"/>
      <c r="J960" s="3"/>
      <c r="K960" s="26"/>
      <c r="L960" s="20"/>
      <c r="M960" s="31"/>
    </row>
    <row r="961" spans="1:13" x14ac:dyDescent="0.3">
      <c r="A961" s="20"/>
      <c r="B961" s="22"/>
      <c r="C961" s="3"/>
      <c r="D961" s="3"/>
      <c r="E961" s="22"/>
      <c r="F961" s="22"/>
      <c r="G961" s="3"/>
      <c r="H961" s="3"/>
      <c r="I961" s="3"/>
      <c r="J961" s="3"/>
      <c r="K961" s="26"/>
      <c r="L961" s="20"/>
      <c r="M961" s="31"/>
    </row>
    <row r="962" spans="1:13" x14ac:dyDescent="0.3">
      <c r="A962" s="20"/>
      <c r="B962" s="22"/>
      <c r="C962" s="3"/>
      <c r="D962" s="3"/>
      <c r="E962" s="22"/>
      <c r="F962" s="22"/>
      <c r="G962" s="3"/>
      <c r="H962" s="3"/>
      <c r="I962" s="3"/>
      <c r="J962" s="3"/>
      <c r="K962" s="26"/>
      <c r="L962" s="20"/>
      <c r="M962" s="31"/>
    </row>
    <row r="963" spans="1:13" x14ac:dyDescent="0.3">
      <c r="A963" s="20"/>
      <c r="B963" s="22"/>
      <c r="C963" s="3"/>
      <c r="D963" s="3"/>
      <c r="E963" s="22"/>
      <c r="F963" s="22"/>
      <c r="G963" s="3"/>
      <c r="H963" s="3"/>
      <c r="I963" s="3"/>
      <c r="J963" s="3"/>
      <c r="K963" s="26"/>
      <c r="L963" s="20"/>
      <c r="M963" s="31"/>
    </row>
    <row r="964" spans="1:13" x14ac:dyDescent="0.3">
      <c r="A964" s="20"/>
      <c r="B964" s="22"/>
      <c r="C964" s="3"/>
      <c r="D964" s="3"/>
      <c r="E964" s="22"/>
      <c r="F964" s="22"/>
      <c r="G964" s="3"/>
      <c r="H964" s="3"/>
      <c r="I964" s="3"/>
      <c r="J964" s="3"/>
      <c r="K964" s="26"/>
      <c r="L964" s="20"/>
      <c r="M964" s="31"/>
    </row>
    <row r="965" spans="1:13" x14ac:dyDescent="0.3">
      <c r="A965" s="20"/>
      <c r="B965" s="22"/>
      <c r="C965" s="3"/>
      <c r="D965" s="3"/>
      <c r="E965" s="22"/>
      <c r="F965" s="22"/>
      <c r="G965" s="3"/>
      <c r="H965" s="3"/>
      <c r="I965" s="3"/>
      <c r="J965" s="3"/>
      <c r="K965" s="26"/>
      <c r="L965" s="20"/>
      <c r="M965" s="31"/>
    </row>
    <row r="966" spans="1:13" x14ac:dyDescent="0.3">
      <c r="A966" s="20"/>
      <c r="B966" s="22"/>
      <c r="C966" s="3"/>
      <c r="D966" s="3"/>
      <c r="E966" s="22"/>
      <c r="F966" s="22"/>
      <c r="G966" s="3"/>
      <c r="H966" s="3"/>
      <c r="I966" s="3"/>
      <c r="J966" s="3"/>
      <c r="K966" s="26"/>
      <c r="L966" s="20"/>
      <c r="M966" s="31"/>
    </row>
    <row r="967" spans="1:13" x14ac:dyDescent="0.3">
      <c r="A967" s="20"/>
      <c r="B967" s="22"/>
      <c r="C967" s="3"/>
      <c r="D967" s="3"/>
      <c r="E967" s="22"/>
      <c r="F967" s="22"/>
      <c r="G967" s="3"/>
      <c r="H967" s="3"/>
      <c r="I967" s="3"/>
      <c r="J967" s="3"/>
      <c r="K967" s="26"/>
      <c r="L967" s="20"/>
      <c r="M967" s="31"/>
    </row>
    <row r="968" spans="1:13" x14ac:dyDescent="0.3">
      <c r="A968" s="20"/>
      <c r="B968" s="22"/>
      <c r="C968" s="3"/>
      <c r="D968" s="3"/>
      <c r="E968" s="22"/>
      <c r="F968" s="22"/>
      <c r="G968" s="3"/>
      <c r="H968" s="3"/>
      <c r="I968" s="3"/>
      <c r="J968" s="3"/>
      <c r="K968" s="26"/>
      <c r="L968" s="20"/>
      <c r="M968" s="31"/>
    </row>
    <row r="969" spans="1:13" x14ac:dyDescent="0.3">
      <c r="A969" s="20"/>
      <c r="B969" s="22"/>
      <c r="C969" s="3"/>
      <c r="D969" s="3"/>
      <c r="E969" s="22"/>
      <c r="F969" s="22"/>
      <c r="G969" s="3"/>
      <c r="H969" s="3"/>
      <c r="I969" s="3"/>
      <c r="J969" s="3"/>
      <c r="K969" s="26"/>
      <c r="L969" s="20"/>
      <c r="M969" s="31"/>
    </row>
    <row r="970" spans="1:13" x14ac:dyDescent="0.3">
      <c r="A970" s="20"/>
      <c r="B970" s="22"/>
      <c r="C970" s="3"/>
      <c r="D970" s="3"/>
      <c r="E970" s="22"/>
      <c r="F970" s="22"/>
      <c r="G970" s="3"/>
      <c r="H970" s="3"/>
      <c r="I970" s="3"/>
      <c r="J970" s="3"/>
      <c r="K970" s="26"/>
      <c r="L970" s="20"/>
      <c r="M970" s="31"/>
    </row>
    <row r="971" spans="1:13" x14ac:dyDescent="0.3">
      <c r="A971" s="20"/>
      <c r="B971" s="22"/>
      <c r="C971" s="3"/>
      <c r="D971" s="3"/>
      <c r="E971" s="22"/>
      <c r="F971" s="22"/>
      <c r="G971" s="3"/>
      <c r="H971" s="3"/>
      <c r="I971" s="3"/>
      <c r="J971" s="3"/>
      <c r="K971" s="26"/>
      <c r="L971" s="20"/>
      <c r="M971" s="31"/>
    </row>
    <row r="972" spans="1:13" x14ac:dyDescent="0.3">
      <c r="A972" s="20"/>
      <c r="B972" s="22"/>
      <c r="C972" s="3"/>
      <c r="D972" s="3"/>
      <c r="E972" s="22"/>
      <c r="F972" s="22"/>
      <c r="G972" s="3"/>
      <c r="H972" s="3"/>
      <c r="I972" s="3"/>
      <c r="J972" s="3"/>
      <c r="K972" s="26"/>
      <c r="L972" s="20"/>
      <c r="M972" s="31"/>
    </row>
    <row r="973" spans="1:13" x14ac:dyDescent="0.3">
      <c r="A973" s="20"/>
      <c r="B973" s="22"/>
      <c r="C973" s="3"/>
      <c r="D973" s="3"/>
      <c r="E973" s="22"/>
      <c r="F973" s="22"/>
      <c r="G973" s="3"/>
      <c r="H973" s="3"/>
      <c r="I973" s="3"/>
      <c r="J973" s="3"/>
      <c r="K973" s="26"/>
      <c r="L973" s="20"/>
      <c r="M973" s="31"/>
    </row>
    <row r="974" spans="1:13" x14ac:dyDescent="0.3">
      <c r="A974" s="20"/>
      <c r="B974" s="22"/>
      <c r="C974" s="3"/>
      <c r="D974" s="3"/>
      <c r="E974" s="22"/>
      <c r="F974" s="22"/>
      <c r="G974" s="3"/>
      <c r="H974" s="3"/>
      <c r="I974" s="3"/>
      <c r="J974" s="3"/>
      <c r="K974" s="26"/>
      <c r="L974" s="20"/>
      <c r="M974" s="31"/>
    </row>
    <row r="975" spans="1:13" x14ac:dyDescent="0.3">
      <c r="A975" s="20"/>
      <c r="B975" s="22"/>
      <c r="C975" s="3"/>
      <c r="D975" s="3"/>
      <c r="E975" s="22"/>
      <c r="F975" s="22"/>
      <c r="G975" s="3"/>
      <c r="H975" s="3"/>
      <c r="I975" s="3"/>
      <c r="J975" s="3"/>
      <c r="K975" s="26"/>
      <c r="L975" s="20"/>
      <c r="M975" s="31"/>
    </row>
    <row r="976" spans="1:13" x14ac:dyDescent="0.3">
      <c r="A976" s="20"/>
      <c r="B976" s="22"/>
      <c r="C976" s="3"/>
      <c r="D976" s="3"/>
      <c r="E976" s="22"/>
      <c r="F976" s="22"/>
      <c r="G976" s="3"/>
      <c r="H976" s="3"/>
      <c r="I976" s="3"/>
      <c r="J976" s="3"/>
      <c r="K976" s="26"/>
      <c r="L976" s="20"/>
      <c r="M976" s="31"/>
    </row>
    <row r="977" spans="1:13" x14ac:dyDescent="0.3">
      <c r="A977" s="20"/>
      <c r="B977" s="22"/>
      <c r="C977" s="3"/>
      <c r="D977" s="3"/>
      <c r="E977" s="22"/>
      <c r="F977" s="22"/>
      <c r="G977" s="3"/>
      <c r="H977" s="3"/>
      <c r="I977" s="3"/>
      <c r="J977" s="3"/>
      <c r="K977" s="26"/>
      <c r="L977" s="20"/>
      <c r="M977" s="31"/>
    </row>
    <row r="978" spans="1:13" x14ac:dyDescent="0.3">
      <c r="A978" s="20"/>
      <c r="B978" s="22"/>
      <c r="C978" s="3"/>
      <c r="D978" s="3"/>
      <c r="E978" s="22"/>
      <c r="F978" s="22"/>
      <c r="G978" s="3"/>
      <c r="H978" s="3"/>
      <c r="I978" s="3"/>
      <c r="J978" s="3"/>
      <c r="K978" s="26"/>
      <c r="L978" s="20"/>
      <c r="M978" s="31"/>
    </row>
    <row r="979" spans="1:13" x14ac:dyDescent="0.3">
      <c r="A979" s="20"/>
      <c r="B979" s="22"/>
      <c r="C979" s="3"/>
      <c r="D979" s="3"/>
      <c r="E979" s="22"/>
      <c r="F979" s="22"/>
      <c r="G979" s="3"/>
      <c r="H979" s="3"/>
      <c r="I979" s="3"/>
      <c r="J979" s="3"/>
      <c r="K979" s="26"/>
      <c r="L979" s="20"/>
      <c r="M979" s="31"/>
    </row>
    <row r="980" spans="1:13" x14ac:dyDescent="0.3">
      <c r="A980" s="20"/>
      <c r="B980" s="22"/>
      <c r="C980" s="3"/>
      <c r="D980" s="3"/>
      <c r="E980" s="22"/>
      <c r="F980" s="22"/>
      <c r="G980" s="3"/>
      <c r="H980" s="3"/>
      <c r="I980" s="3"/>
      <c r="J980" s="3"/>
      <c r="K980" s="26"/>
      <c r="L980" s="20"/>
      <c r="M980" s="31"/>
    </row>
    <row r="981" spans="1:13" x14ac:dyDescent="0.3">
      <c r="A981" s="20"/>
      <c r="B981" s="22"/>
      <c r="C981" s="3"/>
      <c r="D981" s="3"/>
      <c r="E981" s="22"/>
      <c r="F981" s="22"/>
      <c r="G981" s="3"/>
      <c r="H981" s="3"/>
      <c r="I981" s="3"/>
      <c r="J981" s="3"/>
      <c r="K981" s="26"/>
      <c r="L981" s="20"/>
      <c r="M981" s="31"/>
    </row>
    <row r="982" spans="1:13" x14ac:dyDescent="0.3">
      <c r="A982" s="20"/>
      <c r="B982" s="22"/>
      <c r="C982" s="3"/>
      <c r="D982" s="3"/>
      <c r="E982" s="22"/>
      <c r="F982" s="22"/>
      <c r="G982" s="3"/>
      <c r="H982" s="3"/>
      <c r="I982" s="3"/>
      <c r="J982" s="3"/>
      <c r="K982" s="26"/>
      <c r="L982" s="20"/>
      <c r="M982" s="31"/>
    </row>
    <row r="983" spans="1:13" x14ac:dyDescent="0.3">
      <c r="A983" s="20"/>
      <c r="B983" s="22"/>
      <c r="C983" s="3"/>
      <c r="D983" s="3"/>
      <c r="E983" s="22"/>
      <c r="F983" s="22"/>
      <c r="G983" s="3"/>
      <c r="H983" s="3"/>
      <c r="I983" s="3"/>
      <c r="J983" s="3"/>
      <c r="K983" s="26"/>
      <c r="L983" s="20"/>
      <c r="M983" s="31"/>
    </row>
    <row r="984" spans="1:13" x14ac:dyDescent="0.3">
      <c r="A984" s="20"/>
      <c r="B984" s="22"/>
      <c r="C984" s="3"/>
      <c r="D984" s="3"/>
      <c r="E984" s="22"/>
      <c r="F984" s="22"/>
      <c r="G984" s="3"/>
      <c r="H984" s="3"/>
      <c r="I984" s="3"/>
      <c r="J984" s="3"/>
      <c r="K984" s="26"/>
      <c r="L984" s="20"/>
      <c r="M984" s="31"/>
    </row>
    <row r="985" spans="1:13" x14ac:dyDescent="0.3">
      <c r="A985" s="20"/>
      <c r="B985" s="22"/>
      <c r="C985" s="3"/>
      <c r="D985" s="3"/>
      <c r="E985" s="22"/>
      <c r="F985" s="22"/>
      <c r="G985" s="3"/>
      <c r="H985" s="3"/>
      <c r="I985" s="3"/>
      <c r="J985" s="3"/>
      <c r="K985" s="26"/>
      <c r="L985" s="20"/>
      <c r="M985" s="31"/>
    </row>
    <row r="986" spans="1:13" x14ac:dyDescent="0.3">
      <c r="A986" s="20"/>
      <c r="B986" s="22"/>
      <c r="C986" s="3"/>
      <c r="D986" s="3"/>
      <c r="E986" s="22"/>
      <c r="F986" s="22"/>
      <c r="G986" s="3"/>
      <c r="H986" s="3"/>
      <c r="I986" s="3"/>
      <c r="J986" s="3"/>
      <c r="K986" s="26"/>
      <c r="L986" s="20"/>
      <c r="M986" s="31"/>
    </row>
    <row r="987" spans="1:13" x14ac:dyDescent="0.3">
      <c r="A987" s="20"/>
      <c r="B987" s="22"/>
      <c r="C987" s="3"/>
      <c r="D987" s="3"/>
      <c r="E987" s="22"/>
      <c r="F987" s="22"/>
      <c r="G987" s="3"/>
      <c r="H987" s="3"/>
      <c r="I987" s="3"/>
      <c r="J987" s="3"/>
      <c r="K987" s="26"/>
      <c r="L987" s="20"/>
      <c r="M987" s="31"/>
    </row>
    <row r="988" spans="1:13" x14ac:dyDescent="0.3">
      <c r="A988" s="20"/>
      <c r="B988" s="22"/>
      <c r="C988" s="3"/>
      <c r="D988" s="3"/>
      <c r="E988" s="22"/>
      <c r="F988" s="22"/>
      <c r="G988" s="3"/>
      <c r="H988" s="3"/>
      <c r="I988" s="3"/>
      <c r="J988" s="3"/>
      <c r="K988" s="26"/>
      <c r="L988" s="20"/>
      <c r="M988" s="31"/>
    </row>
    <row r="989" spans="1:13" x14ac:dyDescent="0.3">
      <c r="A989" s="20"/>
      <c r="B989" s="22"/>
      <c r="C989" s="3"/>
      <c r="D989" s="3"/>
      <c r="E989" s="22"/>
      <c r="F989" s="22"/>
      <c r="G989" s="3"/>
      <c r="H989" s="3"/>
      <c r="I989" s="3"/>
      <c r="J989" s="3"/>
      <c r="K989" s="26"/>
      <c r="L989" s="20"/>
      <c r="M989" s="31"/>
    </row>
    <row r="990" spans="1:13" x14ac:dyDescent="0.3">
      <c r="A990" s="20"/>
      <c r="B990" s="22"/>
      <c r="C990" s="3"/>
      <c r="D990" s="3"/>
      <c r="E990" s="22"/>
      <c r="F990" s="22"/>
      <c r="G990" s="3"/>
      <c r="H990" s="3"/>
      <c r="I990" s="3"/>
      <c r="J990" s="3"/>
      <c r="K990" s="26"/>
      <c r="L990" s="20"/>
      <c r="M990" s="31"/>
    </row>
    <row r="991" spans="1:13" x14ac:dyDescent="0.3">
      <c r="A991" s="20"/>
      <c r="B991" s="22"/>
      <c r="C991" s="3"/>
      <c r="D991" s="3"/>
      <c r="E991" s="22"/>
      <c r="F991" s="22"/>
      <c r="G991" s="3"/>
      <c r="H991" s="3"/>
      <c r="I991" s="3"/>
      <c r="J991" s="3"/>
      <c r="K991" s="26"/>
      <c r="L991" s="20"/>
      <c r="M991" s="31"/>
    </row>
    <row r="992" spans="1:13" x14ac:dyDescent="0.3">
      <c r="A992" s="20"/>
      <c r="B992" s="22"/>
      <c r="C992" s="3"/>
      <c r="D992" s="3"/>
      <c r="E992" s="22"/>
      <c r="F992" s="22"/>
      <c r="G992" s="3"/>
      <c r="H992" s="3"/>
      <c r="I992" s="3"/>
      <c r="J992" s="3"/>
      <c r="K992" s="26"/>
      <c r="L992" s="20"/>
      <c r="M992" s="31"/>
    </row>
    <row r="993" spans="1:13" x14ac:dyDescent="0.3">
      <c r="A993" s="20"/>
      <c r="B993" s="22"/>
      <c r="C993" s="3"/>
      <c r="D993" s="3"/>
      <c r="E993" s="22"/>
      <c r="F993" s="22"/>
      <c r="G993" s="3"/>
      <c r="H993" s="3"/>
      <c r="I993" s="3"/>
      <c r="J993" s="3"/>
      <c r="K993" s="26"/>
      <c r="L993" s="20"/>
      <c r="M993" s="31"/>
    </row>
    <row r="994" spans="1:13" x14ac:dyDescent="0.3">
      <c r="A994" s="20"/>
      <c r="B994" s="22"/>
      <c r="C994" s="3"/>
      <c r="D994" s="3"/>
      <c r="E994" s="22"/>
      <c r="F994" s="22"/>
      <c r="G994" s="3"/>
      <c r="H994" s="3"/>
      <c r="I994" s="3"/>
      <c r="J994" s="3"/>
      <c r="K994" s="26"/>
      <c r="L994" s="20"/>
      <c r="M994" s="31"/>
    </row>
    <row r="995" spans="1:13" x14ac:dyDescent="0.3">
      <c r="A995" s="20"/>
      <c r="B995" s="22"/>
      <c r="C995" s="3"/>
      <c r="D995" s="3"/>
      <c r="E995" s="22"/>
      <c r="F995" s="22"/>
      <c r="G995" s="3"/>
      <c r="H995" s="3"/>
      <c r="I995" s="3"/>
      <c r="J995" s="3"/>
      <c r="K995" s="26"/>
      <c r="L995" s="20"/>
      <c r="M995" s="31"/>
    </row>
    <row r="996" spans="1:13" x14ac:dyDescent="0.3">
      <c r="A996" s="20"/>
      <c r="B996" s="22"/>
      <c r="C996" s="3"/>
      <c r="D996" s="3"/>
      <c r="E996" s="22"/>
      <c r="F996" s="22"/>
      <c r="G996" s="3"/>
      <c r="H996" s="3"/>
      <c r="I996" s="3"/>
      <c r="J996" s="3"/>
      <c r="K996" s="26"/>
      <c r="L996" s="20"/>
      <c r="M996" s="31"/>
    </row>
    <row r="997" spans="1:13" x14ac:dyDescent="0.3">
      <c r="A997" s="20"/>
      <c r="B997" s="22"/>
      <c r="C997" s="3"/>
      <c r="D997" s="3"/>
      <c r="E997" s="22"/>
      <c r="F997" s="22"/>
      <c r="G997" s="3"/>
      <c r="H997" s="3"/>
      <c r="I997" s="3"/>
      <c r="J997" s="3"/>
      <c r="K997" s="26"/>
      <c r="L997" s="20"/>
      <c r="M997" s="31"/>
    </row>
    <row r="998" spans="1:13" x14ac:dyDescent="0.3">
      <c r="A998" s="20"/>
      <c r="B998" s="22"/>
      <c r="C998" s="3"/>
      <c r="D998" s="3"/>
      <c r="E998" s="22"/>
      <c r="F998" s="22"/>
      <c r="G998" s="3"/>
      <c r="H998" s="3"/>
      <c r="I998" s="3"/>
      <c r="J998" s="3"/>
      <c r="K998" s="26"/>
      <c r="L998" s="20"/>
      <c r="M998" s="31"/>
    </row>
    <row r="999" spans="1:13" x14ac:dyDescent="0.3">
      <c r="A999" s="20"/>
      <c r="B999" s="22"/>
      <c r="C999" s="3"/>
      <c r="D999" s="3"/>
      <c r="E999" s="22"/>
      <c r="F999" s="22"/>
      <c r="G999" s="3"/>
      <c r="H999" s="3"/>
      <c r="I999" s="3"/>
      <c r="J999" s="3"/>
      <c r="K999" s="26"/>
      <c r="L999" s="20"/>
      <c r="M999" s="31"/>
    </row>
    <row r="1000" spans="1:13" x14ac:dyDescent="0.3">
      <c r="A1000" s="20"/>
      <c r="B1000" s="22"/>
      <c r="C1000" s="3"/>
      <c r="D1000" s="3"/>
      <c r="E1000" s="22"/>
      <c r="F1000" s="22"/>
      <c r="G1000" s="3"/>
      <c r="H1000" s="3"/>
      <c r="I1000" s="3"/>
      <c r="J1000" s="3"/>
      <c r="K1000" s="26"/>
      <c r="L1000" s="20"/>
      <c r="M1000" s="31"/>
    </row>
    <row r="1001" spans="1:13" x14ac:dyDescent="0.3">
      <c r="A1001" s="20"/>
      <c r="B1001" s="22"/>
      <c r="C1001" s="3"/>
      <c r="D1001" s="3"/>
      <c r="E1001" s="22"/>
      <c r="F1001" s="22"/>
      <c r="G1001" s="3"/>
      <c r="H1001" s="3"/>
      <c r="I1001" s="3"/>
      <c r="J1001" s="3"/>
      <c r="K1001" s="26"/>
      <c r="L1001" s="20"/>
      <c r="M1001" s="31"/>
    </row>
    <row r="1002" spans="1:13" x14ac:dyDescent="0.3">
      <c r="A1002" s="20"/>
      <c r="B1002" s="22"/>
      <c r="C1002" s="3"/>
      <c r="D1002" s="3"/>
      <c r="E1002" s="22"/>
      <c r="F1002" s="22"/>
      <c r="G1002" s="3"/>
      <c r="H1002" s="3"/>
      <c r="I1002" s="3"/>
      <c r="J1002" s="3"/>
      <c r="K1002" s="26"/>
      <c r="L1002" s="20"/>
      <c r="M1002" s="31"/>
    </row>
    <row r="1003" spans="1:13" x14ac:dyDescent="0.3">
      <c r="A1003" s="20"/>
      <c r="B1003" s="22"/>
      <c r="C1003" s="3"/>
      <c r="D1003" s="3"/>
      <c r="E1003" s="22"/>
      <c r="F1003" s="22"/>
      <c r="G1003" s="3"/>
      <c r="H1003" s="3"/>
      <c r="I1003" s="3"/>
      <c r="J1003" s="3"/>
      <c r="K1003" s="26"/>
      <c r="L1003" s="20"/>
      <c r="M1003" s="31"/>
    </row>
    <row r="1004" spans="1:13" x14ac:dyDescent="0.3">
      <c r="A1004" s="20"/>
      <c r="B1004" s="22"/>
      <c r="C1004" s="3"/>
      <c r="D1004" s="3"/>
      <c r="E1004" s="22"/>
      <c r="F1004" s="22"/>
      <c r="G1004" s="3"/>
      <c r="H1004" s="3"/>
      <c r="I1004" s="3"/>
      <c r="J1004" s="3"/>
      <c r="K1004" s="26"/>
      <c r="L1004" s="20"/>
      <c r="M1004" s="31"/>
    </row>
    <row r="1005" spans="1:13" x14ac:dyDescent="0.3">
      <c r="A1005" s="20"/>
      <c r="B1005" s="22"/>
      <c r="C1005" s="3"/>
      <c r="D1005" s="3"/>
      <c r="E1005" s="22"/>
      <c r="F1005" s="22"/>
      <c r="G1005" s="3"/>
      <c r="H1005" s="3"/>
      <c r="I1005" s="3"/>
      <c r="J1005" s="3"/>
      <c r="K1005" s="26"/>
      <c r="L1005" s="20"/>
      <c r="M1005" s="31"/>
    </row>
    <row r="1006" spans="1:13" x14ac:dyDescent="0.3">
      <c r="A1006" s="20"/>
      <c r="B1006" s="22"/>
      <c r="C1006" s="3"/>
      <c r="D1006" s="3"/>
      <c r="E1006" s="22"/>
      <c r="F1006" s="22"/>
      <c r="G1006" s="3"/>
      <c r="H1006" s="3"/>
      <c r="I1006" s="3"/>
      <c r="J1006" s="3"/>
      <c r="K1006" s="26"/>
      <c r="L1006" s="20"/>
      <c r="M1006" s="31"/>
    </row>
    <row r="1007" spans="1:13" x14ac:dyDescent="0.3">
      <c r="A1007" s="20"/>
      <c r="B1007" s="22"/>
      <c r="C1007" s="3"/>
      <c r="D1007" s="3"/>
      <c r="E1007" s="22"/>
      <c r="F1007" s="22"/>
      <c r="G1007" s="3"/>
      <c r="H1007" s="3"/>
      <c r="I1007" s="3"/>
      <c r="J1007" s="3"/>
      <c r="K1007" s="26"/>
      <c r="L1007" s="20"/>
      <c r="M1007" s="31"/>
    </row>
    <row r="1008" spans="1:13" x14ac:dyDescent="0.3">
      <c r="A1008" s="20"/>
      <c r="B1008" s="22"/>
      <c r="C1008" s="3"/>
      <c r="D1008" s="3"/>
      <c r="E1008" s="22"/>
      <c r="F1008" s="22"/>
      <c r="G1008" s="3"/>
      <c r="H1008" s="3"/>
      <c r="I1008" s="3"/>
      <c r="J1008" s="3"/>
      <c r="K1008" s="26"/>
      <c r="L1008" s="20"/>
      <c r="M1008" s="31"/>
    </row>
    <row r="1009" spans="1:13" x14ac:dyDescent="0.3">
      <c r="A1009" s="20"/>
      <c r="B1009" s="22"/>
      <c r="C1009" s="3"/>
      <c r="D1009" s="3"/>
      <c r="E1009" s="22"/>
      <c r="F1009" s="22"/>
      <c r="G1009" s="3"/>
      <c r="H1009" s="3"/>
      <c r="I1009" s="3"/>
      <c r="J1009" s="3"/>
      <c r="K1009" s="26"/>
      <c r="L1009" s="20"/>
      <c r="M1009" s="31"/>
    </row>
    <row r="1010" spans="1:13" x14ac:dyDescent="0.3">
      <c r="A1010" s="20"/>
      <c r="B1010" s="22"/>
      <c r="C1010" s="3"/>
      <c r="D1010" s="3"/>
      <c r="E1010" s="22"/>
      <c r="F1010" s="22"/>
      <c r="G1010" s="3"/>
      <c r="H1010" s="3"/>
      <c r="I1010" s="3"/>
      <c r="J1010" s="3"/>
      <c r="K1010" s="26"/>
      <c r="L1010" s="20"/>
      <c r="M1010" s="31"/>
    </row>
    <row r="1011" spans="1:13" x14ac:dyDescent="0.3">
      <c r="A1011" s="20"/>
      <c r="B1011" s="22"/>
      <c r="C1011" s="3"/>
      <c r="D1011" s="3"/>
      <c r="E1011" s="22"/>
      <c r="F1011" s="22"/>
      <c r="G1011" s="3"/>
      <c r="H1011" s="3"/>
      <c r="I1011" s="3"/>
      <c r="J1011" s="3"/>
      <c r="K1011" s="26"/>
      <c r="L1011" s="20"/>
      <c r="M1011" s="31"/>
    </row>
    <row r="1012" spans="1:13" x14ac:dyDescent="0.3">
      <c r="A1012" s="20"/>
      <c r="B1012" s="22"/>
      <c r="C1012" s="3"/>
      <c r="D1012" s="3"/>
      <c r="E1012" s="22"/>
      <c r="F1012" s="22"/>
      <c r="G1012" s="3"/>
      <c r="H1012" s="3"/>
      <c r="I1012" s="3"/>
      <c r="J1012" s="3"/>
      <c r="K1012" s="26"/>
      <c r="L1012" s="20"/>
      <c r="M1012" s="31"/>
    </row>
    <row r="1013" spans="1:13" x14ac:dyDescent="0.3">
      <c r="A1013" s="20"/>
      <c r="B1013" s="22"/>
      <c r="C1013" s="3"/>
      <c r="D1013" s="3"/>
      <c r="E1013" s="22"/>
      <c r="F1013" s="22"/>
      <c r="G1013" s="3"/>
      <c r="H1013" s="3"/>
      <c r="I1013" s="3"/>
      <c r="J1013" s="3"/>
      <c r="K1013" s="26"/>
      <c r="L1013" s="20"/>
      <c r="M1013" s="31"/>
    </row>
    <row r="1014" spans="1:13" x14ac:dyDescent="0.3">
      <c r="A1014" s="20"/>
      <c r="B1014" s="22"/>
      <c r="C1014" s="3"/>
      <c r="D1014" s="3"/>
      <c r="E1014" s="22"/>
      <c r="F1014" s="22"/>
      <c r="G1014" s="3"/>
      <c r="H1014" s="3"/>
      <c r="I1014" s="3"/>
      <c r="J1014" s="3"/>
      <c r="K1014" s="26"/>
      <c r="L1014" s="20"/>
      <c r="M1014" s="31"/>
    </row>
    <row r="1015" spans="1:13" x14ac:dyDescent="0.3">
      <c r="A1015" s="20"/>
      <c r="B1015" s="22"/>
      <c r="C1015" s="3"/>
      <c r="D1015" s="3"/>
      <c r="E1015" s="22"/>
      <c r="F1015" s="22"/>
      <c r="G1015" s="3"/>
      <c r="H1015" s="3"/>
      <c r="I1015" s="3"/>
      <c r="J1015" s="3"/>
      <c r="K1015" s="26"/>
      <c r="L1015" s="20"/>
      <c r="M1015" s="31"/>
    </row>
    <row r="1016" spans="1:13" x14ac:dyDescent="0.3">
      <c r="A1016" s="20"/>
      <c r="B1016" s="22"/>
      <c r="C1016" s="3"/>
      <c r="D1016" s="3"/>
      <c r="E1016" s="22"/>
      <c r="F1016" s="22"/>
      <c r="G1016" s="3"/>
      <c r="H1016" s="3"/>
      <c r="I1016" s="3"/>
      <c r="J1016" s="3"/>
      <c r="K1016" s="26"/>
      <c r="L1016" s="20"/>
      <c r="M1016" s="31"/>
    </row>
    <row r="1017" spans="1:13" x14ac:dyDescent="0.3">
      <c r="A1017" s="20"/>
      <c r="B1017" s="22"/>
      <c r="C1017" s="3"/>
      <c r="D1017" s="3"/>
      <c r="E1017" s="22"/>
      <c r="F1017" s="22"/>
      <c r="G1017" s="3"/>
      <c r="H1017" s="3"/>
      <c r="I1017" s="3"/>
      <c r="J1017" s="3"/>
      <c r="K1017" s="26"/>
      <c r="L1017" s="20"/>
      <c r="M1017" s="31"/>
    </row>
    <row r="1018" spans="1:13" x14ac:dyDescent="0.3">
      <c r="A1018" s="20"/>
      <c r="B1018" s="22"/>
      <c r="C1018" s="3"/>
      <c r="D1018" s="3"/>
      <c r="E1018" s="22"/>
      <c r="F1018" s="22"/>
      <c r="G1018" s="3"/>
      <c r="H1018" s="3"/>
      <c r="I1018" s="3"/>
      <c r="J1018" s="3"/>
      <c r="K1018" s="26"/>
      <c r="L1018" s="20"/>
      <c r="M1018" s="31"/>
    </row>
    <row r="1019" spans="1:13" x14ac:dyDescent="0.3">
      <c r="A1019" s="20"/>
      <c r="B1019" s="22"/>
      <c r="C1019" s="3"/>
      <c r="D1019" s="3"/>
      <c r="E1019" s="22"/>
      <c r="F1019" s="22"/>
      <c r="G1019" s="3"/>
      <c r="H1019" s="3"/>
      <c r="I1019" s="3"/>
      <c r="J1019" s="3"/>
      <c r="K1019" s="26"/>
      <c r="L1019" s="20"/>
      <c r="M1019" s="31"/>
    </row>
    <row r="1020" spans="1:13" x14ac:dyDescent="0.3">
      <c r="A1020" s="20"/>
      <c r="B1020" s="22"/>
      <c r="C1020" s="3"/>
      <c r="D1020" s="3"/>
      <c r="E1020" s="22"/>
      <c r="F1020" s="22"/>
      <c r="G1020" s="3"/>
      <c r="H1020" s="3"/>
      <c r="I1020" s="3"/>
      <c r="J1020" s="3"/>
      <c r="K1020" s="26"/>
      <c r="L1020" s="20"/>
      <c r="M1020" s="31"/>
    </row>
    <row r="1021" spans="1:13" x14ac:dyDescent="0.3">
      <c r="A1021" s="20"/>
      <c r="B1021" s="22"/>
      <c r="C1021" s="3"/>
      <c r="D1021" s="3"/>
      <c r="E1021" s="22"/>
      <c r="F1021" s="22"/>
      <c r="G1021" s="3"/>
      <c r="H1021" s="3"/>
      <c r="I1021" s="3"/>
      <c r="J1021" s="3"/>
      <c r="K1021" s="26"/>
      <c r="L1021" s="20"/>
      <c r="M1021" s="31"/>
    </row>
    <row r="1022" spans="1:13" x14ac:dyDescent="0.3">
      <c r="A1022" s="20"/>
      <c r="B1022" s="22"/>
      <c r="C1022" s="3"/>
      <c r="D1022" s="3"/>
      <c r="E1022" s="22"/>
      <c r="F1022" s="22"/>
      <c r="G1022" s="3"/>
      <c r="H1022" s="3"/>
      <c r="I1022" s="3"/>
      <c r="J1022" s="3"/>
      <c r="K1022" s="26"/>
      <c r="L1022" s="20"/>
      <c r="M1022" s="31"/>
    </row>
    <row r="1023" spans="1:13" x14ac:dyDescent="0.3">
      <c r="A1023" s="20"/>
      <c r="B1023" s="22"/>
      <c r="C1023" s="3"/>
      <c r="D1023" s="3"/>
      <c r="E1023" s="22"/>
      <c r="F1023" s="22"/>
      <c r="G1023" s="3"/>
      <c r="H1023" s="3"/>
      <c r="I1023" s="3"/>
      <c r="J1023" s="3"/>
      <c r="K1023" s="26"/>
      <c r="L1023" s="20"/>
      <c r="M1023" s="31"/>
    </row>
    <row r="1024" spans="1:13" x14ac:dyDescent="0.3">
      <c r="A1024" s="20"/>
      <c r="B1024" s="22"/>
      <c r="C1024" s="3"/>
      <c r="D1024" s="3"/>
      <c r="E1024" s="22"/>
      <c r="F1024" s="22"/>
      <c r="G1024" s="3"/>
      <c r="H1024" s="3"/>
      <c r="I1024" s="3"/>
      <c r="J1024" s="3"/>
      <c r="K1024" s="26"/>
      <c r="L1024" s="20"/>
      <c r="M1024" s="31"/>
    </row>
    <row r="1025" spans="1:13" x14ac:dyDescent="0.3">
      <c r="A1025" s="20"/>
      <c r="B1025" s="22"/>
      <c r="C1025" s="3"/>
      <c r="D1025" s="3"/>
      <c r="E1025" s="22"/>
      <c r="F1025" s="22"/>
      <c r="G1025" s="3"/>
      <c r="H1025" s="3"/>
      <c r="I1025" s="3"/>
      <c r="J1025" s="3"/>
      <c r="K1025" s="26"/>
      <c r="L1025" s="20"/>
      <c r="M1025" s="31"/>
    </row>
    <row r="1026" spans="1:13" x14ac:dyDescent="0.3">
      <c r="A1026" s="20"/>
      <c r="B1026" s="22"/>
      <c r="C1026" s="3"/>
      <c r="D1026" s="3"/>
      <c r="E1026" s="22"/>
      <c r="F1026" s="22"/>
      <c r="G1026" s="3"/>
      <c r="H1026" s="3"/>
      <c r="I1026" s="3"/>
      <c r="J1026" s="3"/>
      <c r="K1026" s="26"/>
      <c r="L1026" s="20"/>
      <c r="M1026" s="31"/>
    </row>
    <row r="1027" spans="1:13" x14ac:dyDescent="0.3">
      <c r="A1027" s="20"/>
      <c r="B1027" s="22"/>
      <c r="C1027" s="3"/>
      <c r="D1027" s="3"/>
      <c r="E1027" s="22"/>
      <c r="F1027" s="22"/>
      <c r="G1027" s="3"/>
      <c r="H1027" s="3"/>
      <c r="I1027" s="3"/>
      <c r="J1027" s="3"/>
      <c r="K1027" s="26"/>
      <c r="L1027" s="20"/>
      <c r="M1027" s="31"/>
    </row>
    <row r="1028" spans="1:13" x14ac:dyDescent="0.3">
      <c r="A1028" s="20"/>
      <c r="B1028" s="22"/>
      <c r="C1028" s="3"/>
      <c r="D1028" s="3"/>
      <c r="E1028" s="22"/>
      <c r="F1028" s="22"/>
      <c r="G1028" s="3"/>
      <c r="H1028" s="3"/>
      <c r="I1028" s="3"/>
      <c r="J1028" s="3"/>
      <c r="K1028" s="26"/>
      <c r="L1028" s="20"/>
      <c r="M1028" s="31"/>
    </row>
    <row r="1029" spans="1:13" x14ac:dyDescent="0.3">
      <c r="A1029" s="20"/>
      <c r="B1029" s="22"/>
      <c r="C1029" s="3"/>
      <c r="D1029" s="3"/>
      <c r="E1029" s="22"/>
      <c r="F1029" s="22"/>
      <c r="G1029" s="3"/>
      <c r="H1029" s="3"/>
      <c r="I1029" s="3"/>
      <c r="J1029" s="3"/>
      <c r="K1029" s="26"/>
      <c r="L1029" s="20"/>
      <c r="M1029" s="31"/>
    </row>
    <row r="1030" spans="1:13" x14ac:dyDescent="0.3">
      <c r="A1030" s="20"/>
      <c r="B1030" s="22"/>
      <c r="C1030" s="3"/>
      <c r="D1030" s="3"/>
      <c r="E1030" s="22"/>
      <c r="F1030" s="22"/>
      <c r="G1030" s="3"/>
      <c r="H1030" s="3"/>
      <c r="I1030" s="3"/>
      <c r="J1030" s="3"/>
      <c r="K1030" s="26"/>
      <c r="L1030" s="20"/>
      <c r="M1030" s="31"/>
    </row>
    <row r="1031" spans="1:13" x14ac:dyDescent="0.3">
      <c r="A1031" s="20"/>
      <c r="B1031" s="22"/>
      <c r="C1031" s="3"/>
      <c r="D1031" s="3"/>
      <c r="E1031" s="22"/>
      <c r="F1031" s="22"/>
      <c r="G1031" s="3"/>
      <c r="H1031" s="3"/>
      <c r="I1031" s="3"/>
      <c r="J1031" s="3"/>
      <c r="K1031" s="26"/>
      <c r="L1031" s="20"/>
      <c r="M1031" s="31"/>
    </row>
    <row r="1032" spans="1:13" x14ac:dyDescent="0.3">
      <c r="A1032" s="20"/>
      <c r="B1032" s="22"/>
      <c r="C1032" s="3"/>
      <c r="D1032" s="3"/>
      <c r="E1032" s="22"/>
      <c r="F1032" s="22"/>
      <c r="G1032" s="3"/>
      <c r="H1032" s="3"/>
      <c r="I1032" s="3"/>
      <c r="J1032" s="3"/>
      <c r="K1032" s="26"/>
      <c r="L1032" s="20"/>
      <c r="M1032" s="31"/>
    </row>
    <row r="1033" spans="1:13" x14ac:dyDescent="0.3">
      <c r="A1033" s="20"/>
      <c r="B1033" s="22"/>
      <c r="C1033" s="3"/>
      <c r="D1033" s="3"/>
      <c r="E1033" s="22"/>
      <c r="F1033" s="22"/>
      <c r="G1033" s="3"/>
      <c r="H1033" s="3"/>
      <c r="I1033" s="3"/>
      <c r="J1033" s="3"/>
      <c r="K1033" s="26"/>
      <c r="L1033" s="20"/>
      <c r="M1033" s="31"/>
    </row>
    <row r="1034" spans="1:13" x14ac:dyDescent="0.3">
      <c r="A1034" s="20"/>
      <c r="B1034" s="22"/>
      <c r="C1034" s="3"/>
      <c r="D1034" s="3"/>
      <c r="E1034" s="22"/>
      <c r="F1034" s="22"/>
      <c r="G1034" s="3"/>
      <c r="H1034" s="3"/>
      <c r="I1034" s="3"/>
      <c r="J1034" s="3"/>
      <c r="K1034" s="26"/>
      <c r="L1034" s="20"/>
      <c r="M1034" s="31"/>
    </row>
    <row r="1035" spans="1:13" x14ac:dyDescent="0.3">
      <c r="A1035" s="20"/>
      <c r="B1035" s="22"/>
      <c r="C1035" s="3"/>
      <c r="D1035" s="3"/>
      <c r="E1035" s="22"/>
      <c r="F1035" s="22"/>
      <c r="G1035" s="3"/>
      <c r="H1035" s="3"/>
      <c r="I1035" s="3"/>
      <c r="J1035" s="3"/>
      <c r="K1035" s="26"/>
      <c r="L1035" s="20"/>
      <c r="M1035" s="31"/>
    </row>
    <row r="1036" spans="1:13" x14ac:dyDescent="0.3">
      <c r="A1036" s="20"/>
      <c r="B1036" s="22"/>
      <c r="C1036" s="3"/>
      <c r="D1036" s="3"/>
      <c r="E1036" s="22"/>
      <c r="F1036" s="22"/>
      <c r="G1036" s="3"/>
      <c r="H1036" s="3"/>
      <c r="I1036" s="3"/>
      <c r="J1036" s="3"/>
      <c r="K1036" s="26"/>
      <c r="L1036" s="20"/>
      <c r="M1036" s="31"/>
    </row>
    <row r="1037" spans="1:13" x14ac:dyDescent="0.3">
      <c r="A1037" s="20"/>
      <c r="B1037" s="22"/>
      <c r="C1037" s="3"/>
      <c r="D1037" s="3"/>
      <c r="E1037" s="22"/>
      <c r="F1037" s="22"/>
      <c r="G1037" s="3"/>
      <c r="H1037" s="3"/>
      <c r="I1037" s="3"/>
      <c r="J1037" s="3"/>
      <c r="K1037" s="26"/>
      <c r="L1037" s="20"/>
      <c r="M1037" s="31"/>
    </row>
    <row r="1038" spans="1:13" x14ac:dyDescent="0.3">
      <c r="A1038" s="20"/>
      <c r="B1038" s="22"/>
      <c r="C1038" s="3"/>
      <c r="D1038" s="3"/>
      <c r="E1038" s="22"/>
      <c r="F1038" s="22"/>
      <c r="G1038" s="3"/>
      <c r="H1038" s="3"/>
      <c r="I1038" s="3"/>
      <c r="J1038" s="3"/>
      <c r="K1038" s="26"/>
      <c r="L1038" s="20"/>
      <c r="M1038" s="31"/>
    </row>
    <row r="1039" spans="1:13" x14ac:dyDescent="0.3">
      <c r="A1039" s="20"/>
      <c r="B1039" s="22"/>
      <c r="C1039" s="3"/>
      <c r="D1039" s="3"/>
      <c r="E1039" s="22"/>
      <c r="F1039" s="22"/>
      <c r="G1039" s="3"/>
      <c r="H1039" s="3"/>
      <c r="I1039" s="3"/>
      <c r="J1039" s="3"/>
      <c r="K1039" s="26"/>
      <c r="L1039" s="20"/>
      <c r="M1039" s="31"/>
    </row>
    <row r="1040" spans="1:13" x14ac:dyDescent="0.3">
      <c r="A1040" s="20"/>
      <c r="B1040" s="22"/>
      <c r="C1040" s="3"/>
      <c r="D1040" s="3"/>
      <c r="E1040" s="22"/>
      <c r="F1040" s="22"/>
      <c r="G1040" s="3"/>
      <c r="H1040" s="3"/>
      <c r="I1040" s="3"/>
      <c r="J1040" s="3"/>
      <c r="K1040" s="26"/>
      <c r="L1040" s="20"/>
      <c r="M1040" s="31"/>
    </row>
    <row r="1041" spans="1:13" x14ac:dyDescent="0.3">
      <c r="A1041" s="20"/>
      <c r="B1041" s="22"/>
      <c r="C1041" s="3"/>
      <c r="D1041" s="3"/>
      <c r="E1041" s="22"/>
      <c r="F1041" s="22"/>
      <c r="G1041" s="3"/>
      <c r="H1041" s="3"/>
      <c r="I1041" s="3"/>
      <c r="J1041" s="3"/>
      <c r="K1041" s="26"/>
      <c r="L1041" s="20"/>
      <c r="M1041" s="31"/>
    </row>
    <row r="1042" spans="1:13" x14ac:dyDescent="0.3">
      <c r="A1042" s="20"/>
      <c r="B1042" s="22"/>
      <c r="C1042" s="3"/>
      <c r="D1042" s="3"/>
      <c r="E1042" s="22"/>
      <c r="F1042" s="22"/>
      <c r="G1042" s="3"/>
      <c r="H1042" s="3"/>
      <c r="I1042" s="3"/>
      <c r="J1042" s="3"/>
      <c r="K1042" s="26"/>
      <c r="L1042" s="20"/>
      <c r="M1042" s="31"/>
    </row>
    <row r="1043" spans="1:13" x14ac:dyDescent="0.3">
      <c r="A1043" s="20"/>
      <c r="B1043" s="22"/>
      <c r="C1043" s="3"/>
      <c r="D1043" s="3"/>
      <c r="E1043" s="22"/>
      <c r="F1043" s="22"/>
      <c r="G1043" s="3"/>
      <c r="H1043" s="3"/>
      <c r="I1043" s="3"/>
      <c r="J1043" s="3"/>
      <c r="K1043" s="26"/>
      <c r="L1043" s="20"/>
      <c r="M1043" s="31"/>
    </row>
    <row r="1044" spans="1:13" x14ac:dyDescent="0.3">
      <c r="A1044" s="20"/>
      <c r="B1044" s="22"/>
      <c r="C1044" s="3"/>
      <c r="D1044" s="3"/>
      <c r="E1044" s="22"/>
      <c r="F1044" s="22"/>
      <c r="G1044" s="3"/>
      <c r="H1044" s="3"/>
      <c r="I1044" s="3"/>
      <c r="J1044" s="3"/>
      <c r="K1044" s="26"/>
      <c r="L1044" s="20"/>
      <c r="M1044" s="31"/>
    </row>
    <row r="1045" spans="1:13" x14ac:dyDescent="0.3">
      <c r="A1045" s="20"/>
      <c r="B1045" s="22"/>
      <c r="C1045" s="3"/>
      <c r="D1045" s="3"/>
      <c r="E1045" s="22"/>
      <c r="F1045" s="22"/>
      <c r="G1045" s="3"/>
      <c r="H1045" s="3"/>
      <c r="I1045" s="3"/>
      <c r="J1045" s="3"/>
      <c r="K1045" s="26"/>
      <c r="L1045" s="20"/>
      <c r="M1045" s="31"/>
    </row>
    <row r="1046" spans="1:13" x14ac:dyDescent="0.3">
      <c r="A1046" s="20"/>
      <c r="B1046" s="22"/>
      <c r="C1046" s="3"/>
      <c r="D1046" s="3"/>
      <c r="E1046" s="22"/>
      <c r="F1046" s="22"/>
      <c r="G1046" s="3"/>
      <c r="H1046" s="3"/>
      <c r="I1046" s="3"/>
      <c r="J1046" s="3"/>
      <c r="K1046" s="26"/>
      <c r="L1046" s="20"/>
      <c r="M1046" s="31"/>
    </row>
    <row r="1047" spans="1:13" x14ac:dyDescent="0.3">
      <c r="A1047" s="20"/>
      <c r="B1047" s="22"/>
      <c r="C1047" s="3"/>
      <c r="D1047" s="3"/>
      <c r="E1047" s="22"/>
      <c r="F1047" s="22"/>
      <c r="G1047" s="3"/>
      <c r="H1047" s="3"/>
      <c r="I1047" s="3"/>
      <c r="J1047" s="3"/>
      <c r="K1047" s="26"/>
      <c r="L1047" s="20"/>
      <c r="M1047" s="31"/>
    </row>
    <row r="1048" spans="1:13" x14ac:dyDescent="0.3">
      <c r="A1048" s="20"/>
      <c r="B1048" s="22"/>
      <c r="C1048" s="3"/>
      <c r="D1048" s="3"/>
      <c r="E1048" s="22"/>
      <c r="F1048" s="22"/>
      <c r="G1048" s="3"/>
      <c r="H1048" s="3"/>
      <c r="I1048" s="3"/>
      <c r="J1048" s="3"/>
      <c r="K1048" s="26"/>
      <c r="L1048" s="20"/>
      <c r="M1048" s="31"/>
    </row>
    <row r="1049" spans="1:13" x14ac:dyDescent="0.3">
      <c r="A1049" s="20"/>
      <c r="B1049" s="22"/>
      <c r="C1049" s="3"/>
      <c r="D1049" s="3"/>
      <c r="E1049" s="22"/>
      <c r="F1049" s="22"/>
      <c r="G1049" s="3"/>
      <c r="H1049" s="3"/>
      <c r="I1049" s="3"/>
      <c r="J1049" s="3"/>
      <c r="K1049" s="26"/>
      <c r="L1049" s="20"/>
      <c r="M1049" s="31"/>
    </row>
    <row r="1050" spans="1:13" x14ac:dyDescent="0.3">
      <c r="A1050" s="20"/>
      <c r="B1050" s="22"/>
      <c r="C1050" s="3"/>
      <c r="D1050" s="3"/>
      <c r="E1050" s="22"/>
      <c r="F1050" s="22"/>
      <c r="G1050" s="3"/>
      <c r="H1050" s="3"/>
      <c r="I1050" s="3"/>
      <c r="J1050" s="3"/>
      <c r="K1050" s="26"/>
      <c r="L1050" s="20"/>
      <c r="M1050" s="31"/>
    </row>
    <row r="1051" spans="1:13" x14ac:dyDescent="0.3">
      <c r="A1051" s="20"/>
      <c r="B1051" s="22"/>
      <c r="C1051" s="3"/>
      <c r="D1051" s="3"/>
      <c r="E1051" s="22"/>
      <c r="F1051" s="22"/>
      <c r="G1051" s="3"/>
      <c r="H1051" s="3"/>
      <c r="I1051" s="3"/>
      <c r="J1051" s="3"/>
      <c r="K1051" s="26"/>
      <c r="L1051" s="20"/>
      <c r="M1051" s="31"/>
    </row>
    <row r="1052" spans="1:13" x14ac:dyDescent="0.3">
      <c r="A1052" s="20"/>
      <c r="B1052" s="22"/>
      <c r="C1052" s="3"/>
      <c r="D1052" s="3"/>
      <c r="E1052" s="22"/>
      <c r="F1052" s="22"/>
      <c r="G1052" s="3"/>
      <c r="H1052" s="3"/>
      <c r="I1052" s="3"/>
      <c r="J1052" s="3"/>
      <c r="K1052" s="26"/>
      <c r="L1052" s="20"/>
      <c r="M1052" s="31"/>
    </row>
    <row r="1053" spans="1:13" x14ac:dyDescent="0.3">
      <c r="A1053" s="20"/>
      <c r="B1053" s="22"/>
      <c r="C1053" s="3"/>
      <c r="D1053" s="3"/>
      <c r="E1053" s="22"/>
      <c r="F1053" s="22"/>
      <c r="G1053" s="3"/>
      <c r="H1053" s="3"/>
      <c r="I1053" s="3"/>
      <c r="J1053" s="3"/>
      <c r="K1053" s="26"/>
      <c r="L1053" s="20"/>
      <c r="M1053" s="31"/>
    </row>
    <row r="1054" spans="1:13" x14ac:dyDescent="0.3">
      <c r="A1054" s="20"/>
      <c r="B1054" s="22"/>
      <c r="C1054" s="3"/>
      <c r="D1054" s="3"/>
      <c r="E1054" s="22"/>
      <c r="F1054" s="22"/>
      <c r="G1054" s="3"/>
      <c r="H1054" s="3"/>
      <c r="I1054" s="3"/>
      <c r="J1054" s="3"/>
      <c r="K1054" s="26"/>
      <c r="L1054" s="20"/>
      <c r="M1054" s="31"/>
    </row>
    <row r="1055" spans="1:13" x14ac:dyDescent="0.3">
      <c r="A1055" s="20"/>
      <c r="B1055" s="22"/>
      <c r="C1055" s="3"/>
      <c r="D1055" s="3"/>
      <c r="E1055" s="22"/>
      <c r="F1055" s="22"/>
      <c r="G1055" s="3"/>
      <c r="H1055" s="3"/>
      <c r="I1055" s="3"/>
      <c r="J1055" s="3"/>
      <c r="K1055" s="26"/>
      <c r="L1055" s="20"/>
      <c r="M1055" s="31"/>
    </row>
    <row r="1056" spans="1:13" x14ac:dyDescent="0.3">
      <c r="A1056" s="20"/>
      <c r="B1056" s="22"/>
      <c r="C1056" s="3"/>
      <c r="D1056" s="3"/>
      <c r="E1056" s="22"/>
      <c r="F1056" s="22"/>
      <c r="G1056" s="3"/>
      <c r="H1056" s="3"/>
      <c r="I1056" s="3"/>
      <c r="J1056" s="3"/>
      <c r="K1056" s="26"/>
      <c r="L1056" s="20"/>
      <c r="M1056" s="31"/>
    </row>
    <row r="1057" spans="1:13" x14ac:dyDescent="0.3">
      <c r="A1057" s="20"/>
      <c r="B1057" s="22"/>
      <c r="C1057" s="3"/>
      <c r="D1057" s="3"/>
      <c r="E1057" s="22"/>
      <c r="F1057" s="22"/>
      <c r="G1057" s="3"/>
      <c r="H1057" s="3"/>
      <c r="I1057" s="3"/>
      <c r="J1057" s="3"/>
      <c r="K1057" s="26"/>
      <c r="L1057" s="20"/>
      <c r="M1057" s="31"/>
    </row>
    <row r="1058" spans="1:13" x14ac:dyDescent="0.3">
      <c r="A1058" s="20"/>
      <c r="B1058" s="22"/>
      <c r="C1058" s="3"/>
      <c r="D1058" s="3"/>
      <c r="E1058" s="22"/>
      <c r="F1058" s="22"/>
      <c r="G1058" s="3"/>
      <c r="H1058" s="3"/>
      <c r="I1058" s="3"/>
      <c r="J1058" s="3"/>
      <c r="K1058" s="26"/>
      <c r="L1058" s="20"/>
      <c r="M1058" s="31"/>
    </row>
    <row r="1059" spans="1:13" x14ac:dyDescent="0.3">
      <c r="A1059" s="20"/>
      <c r="B1059" s="22"/>
      <c r="C1059" s="3"/>
      <c r="D1059" s="3"/>
      <c r="E1059" s="22"/>
      <c r="F1059" s="22"/>
      <c r="G1059" s="3"/>
      <c r="H1059" s="3"/>
      <c r="I1059" s="3"/>
      <c r="J1059" s="3"/>
      <c r="K1059" s="26"/>
      <c r="L1059" s="20"/>
      <c r="M1059" s="31"/>
    </row>
    <row r="1060" spans="1:13" x14ac:dyDescent="0.3">
      <c r="A1060" s="20"/>
      <c r="B1060" s="22"/>
      <c r="C1060" s="3"/>
      <c r="D1060" s="3"/>
      <c r="E1060" s="22"/>
      <c r="F1060" s="22"/>
      <c r="G1060" s="3"/>
      <c r="H1060" s="3"/>
      <c r="I1060" s="3"/>
      <c r="J1060" s="3"/>
      <c r="K1060" s="26"/>
      <c r="L1060" s="20"/>
      <c r="M1060" s="31"/>
    </row>
    <row r="1061" spans="1:13" x14ac:dyDescent="0.3">
      <c r="A1061" s="20"/>
      <c r="B1061" s="22"/>
      <c r="C1061" s="3"/>
      <c r="D1061" s="3"/>
      <c r="E1061" s="22"/>
      <c r="F1061" s="22"/>
      <c r="G1061" s="3"/>
      <c r="H1061" s="3"/>
      <c r="I1061" s="3"/>
      <c r="J1061" s="3"/>
      <c r="K1061" s="26"/>
      <c r="L1061" s="20"/>
      <c r="M1061" s="31"/>
    </row>
    <row r="1062" spans="1:13" x14ac:dyDescent="0.3">
      <c r="A1062" s="20"/>
      <c r="B1062" s="22"/>
      <c r="C1062" s="3"/>
      <c r="D1062" s="3"/>
      <c r="E1062" s="22"/>
      <c r="F1062" s="22"/>
      <c r="G1062" s="3"/>
      <c r="H1062" s="3"/>
      <c r="I1062" s="3"/>
      <c r="J1062" s="3"/>
      <c r="K1062" s="26"/>
      <c r="L1062" s="20"/>
      <c r="M1062" s="31"/>
    </row>
    <row r="1063" spans="1:13" x14ac:dyDescent="0.3">
      <c r="A1063" s="20"/>
      <c r="B1063" s="22"/>
      <c r="C1063" s="3"/>
      <c r="D1063" s="3"/>
      <c r="E1063" s="22"/>
      <c r="F1063" s="22"/>
      <c r="G1063" s="3"/>
      <c r="H1063" s="3"/>
      <c r="I1063" s="3"/>
      <c r="J1063" s="3"/>
      <c r="K1063" s="26"/>
      <c r="L1063" s="20"/>
      <c r="M1063" s="31"/>
    </row>
    <row r="1064" spans="1:13" x14ac:dyDescent="0.3">
      <c r="A1064" s="20"/>
      <c r="B1064" s="22"/>
      <c r="C1064" s="3"/>
      <c r="D1064" s="3"/>
      <c r="E1064" s="22"/>
      <c r="F1064" s="22"/>
      <c r="G1064" s="3"/>
      <c r="H1064" s="3"/>
      <c r="I1064" s="3"/>
      <c r="J1064" s="3"/>
      <c r="K1064" s="26"/>
      <c r="L1064" s="20"/>
      <c r="M1064" s="31"/>
    </row>
    <row r="1065" spans="1:13" x14ac:dyDescent="0.3">
      <c r="A1065" s="20"/>
      <c r="B1065" s="22"/>
      <c r="C1065" s="3"/>
      <c r="D1065" s="3"/>
      <c r="E1065" s="22"/>
      <c r="F1065" s="22"/>
      <c r="G1065" s="3"/>
      <c r="H1065" s="3"/>
      <c r="I1065" s="3"/>
      <c r="J1065" s="3"/>
      <c r="K1065" s="26"/>
      <c r="L1065" s="20"/>
      <c r="M1065" s="31"/>
    </row>
    <row r="1066" spans="1:13" x14ac:dyDescent="0.3">
      <c r="A1066" s="20"/>
      <c r="B1066" s="22"/>
      <c r="C1066" s="3"/>
      <c r="D1066" s="3"/>
      <c r="E1066" s="22"/>
      <c r="F1066" s="22"/>
      <c r="G1066" s="3"/>
      <c r="H1066" s="3"/>
      <c r="I1066" s="3"/>
      <c r="J1066" s="3"/>
      <c r="K1066" s="26"/>
      <c r="L1066" s="20"/>
      <c r="M1066" s="31"/>
    </row>
    <row r="1067" spans="1:13" x14ac:dyDescent="0.3">
      <c r="A1067" s="20"/>
      <c r="B1067" s="22"/>
      <c r="C1067" s="3"/>
      <c r="D1067" s="3"/>
      <c r="E1067" s="22"/>
      <c r="F1067" s="22"/>
      <c r="G1067" s="3"/>
      <c r="H1067" s="3"/>
      <c r="I1067" s="3"/>
      <c r="J1067" s="3"/>
      <c r="K1067" s="26"/>
      <c r="L1067" s="20"/>
      <c r="M1067" s="31"/>
    </row>
    <row r="1068" spans="1:13" x14ac:dyDescent="0.3">
      <c r="A1068" s="20"/>
      <c r="B1068" s="22"/>
      <c r="C1068" s="3"/>
      <c r="D1068" s="3"/>
      <c r="E1068" s="22"/>
      <c r="F1068" s="22"/>
      <c r="G1068" s="3"/>
      <c r="H1068" s="3"/>
      <c r="I1068" s="3"/>
      <c r="J1068" s="3"/>
      <c r="K1068" s="26"/>
      <c r="L1068" s="20"/>
      <c r="M1068" s="31"/>
    </row>
    <row r="1069" spans="1:13" x14ac:dyDescent="0.3">
      <c r="A1069" s="20"/>
      <c r="B1069" s="22"/>
      <c r="C1069" s="3"/>
      <c r="D1069" s="3"/>
      <c r="E1069" s="22"/>
      <c r="F1069" s="22"/>
      <c r="G1069" s="3"/>
      <c r="H1069" s="3"/>
      <c r="I1069" s="3"/>
      <c r="J1069" s="3"/>
      <c r="K1069" s="26"/>
      <c r="L1069" s="20"/>
      <c r="M1069" s="31"/>
    </row>
    <row r="1070" spans="1:13" x14ac:dyDescent="0.3">
      <c r="A1070" s="20"/>
      <c r="B1070" s="22"/>
      <c r="C1070" s="3"/>
      <c r="D1070" s="3"/>
      <c r="E1070" s="22"/>
      <c r="F1070" s="22"/>
      <c r="G1070" s="3"/>
      <c r="H1070" s="3"/>
      <c r="I1070" s="3"/>
      <c r="J1070" s="3"/>
      <c r="K1070" s="26"/>
      <c r="L1070" s="20"/>
      <c r="M1070" s="31"/>
    </row>
    <row r="1071" spans="1:13" x14ac:dyDescent="0.3">
      <c r="A1071" s="20"/>
      <c r="B1071" s="22"/>
      <c r="C1071" s="3"/>
      <c r="D1071" s="3"/>
      <c r="E1071" s="22"/>
      <c r="F1071" s="22"/>
      <c r="G1071" s="3"/>
      <c r="H1071" s="3"/>
      <c r="I1071" s="3"/>
      <c r="J1071" s="3"/>
      <c r="K1071" s="26"/>
      <c r="L1071" s="20"/>
      <c r="M1071" s="31"/>
    </row>
    <row r="1072" spans="1:13" x14ac:dyDescent="0.3">
      <c r="A1072" s="20"/>
      <c r="B1072" s="22"/>
      <c r="C1072" s="3"/>
      <c r="D1072" s="3"/>
      <c r="E1072" s="22"/>
      <c r="F1072" s="22"/>
      <c r="G1072" s="3"/>
      <c r="H1072" s="3"/>
      <c r="I1072" s="3"/>
      <c r="J1072" s="3"/>
      <c r="K1072" s="26"/>
      <c r="L1072" s="20"/>
      <c r="M1072" s="31"/>
    </row>
    <row r="1073" spans="1:13" x14ac:dyDescent="0.3">
      <c r="A1073" s="20"/>
      <c r="B1073" s="22"/>
      <c r="C1073" s="3"/>
      <c r="D1073" s="3"/>
      <c r="E1073" s="22"/>
      <c r="F1073" s="22"/>
      <c r="G1073" s="3"/>
      <c r="H1073" s="3"/>
      <c r="I1073" s="3"/>
      <c r="J1073" s="3"/>
      <c r="K1073" s="26"/>
      <c r="L1073" s="20"/>
      <c r="M1073" s="31"/>
    </row>
    <row r="1074" spans="1:13" x14ac:dyDescent="0.3">
      <c r="A1074" s="20"/>
      <c r="B1074" s="22"/>
      <c r="C1074" s="3"/>
      <c r="D1074" s="3"/>
      <c r="E1074" s="22"/>
      <c r="F1074" s="22"/>
      <c r="G1074" s="3"/>
      <c r="H1074" s="3"/>
      <c r="I1074" s="3"/>
      <c r="J1074" s="3"/>
      <c r="K1074" s="26"/>
      <c r="L1074" s="20"/>
      <c r="M1074" s="31"/>
    </row>
    <row r="1075" spans="1:13" x14ac:dyDescent="0.3">
      <c r="A1075" s="20"/>
      <c r="B1075" s="22"/>
      <c r="C1075" s="3"/>
      <c r="D1075" s="3"/>
      <c r="E1075" s="22"/>
      <c r="F1075" s="22"/>
      <c r="G1075" s="3"/>
      <c r="H1075" s="3"/>
      <c r="I1075" s="3"/>
      <c r="J1075" s="3"/>
      <c r="K1075" s="26"/>
      <c r="L1075" s="20"/>
      <c r="M1075" s="31"/>
    </row>
    <row r="1076" spans="1:13" x14ac:dyDescent="0.3">
      <c r="A1076" s="20"/>
      <c r="B1076" s="22"/>
      <c r="C1076" s="3"/>
      <c r="D1076" s="3"/>
      <c r="E1076" s="22"/>
      <c r="F1076" s="22"/>
      <c r="G1076" s="3"/>
      <c r="H1076" s="3"/>
      <c r="I1076" s="3"/>
      <c r="J1076" s="3"/>
      <c r="K1076" s="26"/>
      <c r="L1076" s="20"/>
      <c r="M1076" s="31"/>
    </row>
    <row r="1077" spans="1:13" x14ac:dyDescent="0.3">
      <c r="A1077" s="20"/>
      <c r="B1077" s="22"/>
      <c r="C1077" s="3"/>
      <c r="D1077" s="3"/>
      <c r="E1077" s="22"/>
      <c r="F1077" s="22"/>
      <c r="G1077" s="3"/>
      <c r="H1077" s="3"/>
      <c r="I1077" s="3"/>
      <c r="J1077" s="3"/>
      <c r="K1077" s="26"/>
      <c r="L1077" s="20"/>
      <c r="M1077" s="31"/>
    </row>
    <row r="1078" spans="1:13" x14ac:dyDescent="0.3">
      <c r="A1078" s="20"/>
      <c r="B1078" s="22"/>
      <c r="C1078" s="3"/>
      <c r="D1078" s="3"/>
      <c r="E1078" s="22"/>
      <c r="F1078" s="22"/>
      <c r="G1078" s="3"/>
      <c r="H1078" s="3"/>
      <c r="I1078" s="3"/>
      <c r="J1078" s="3"/>
      <c r="K1078" s="26"/>
      <c r="L1078" s="20"/>
      <c r="M1078" s="31"/>
    </row>
    <row r="1079" spans="1:13" x14ac:dyDescent="0.3">
      <c r="A1079" s="20"/>
      <c r="B1079" s="22"/>
      <c r="C1079" s="3"/>
      <c r="D1079" s="3"/>
      <c r="E1079" s="22"/>
      <c r="F1079" s="22"/>
      <c r="G1079" s="3"/>
      <c r="H1079" s="3"/>
      <c r="I1079" s="3"/>
      <c r="J1079" s="3"/>
      <c r="K1079" s="26"/>
      <c r="L1079" s="20"/>
      <c r="M1079" s="31"/>
    </row>
    <row r="1080" spans="1:13" x14ac:dyDescent="0.3">
      <c r="A1080" s="20"/>
      <c r="B1080" s="22"/>
      <c r="C1080" s="3"/>
      <c r="D1080" s="3"/>
      <c r="E1080" s="22"/>
      <c r="F1080" s="22"/>
      <c r="G1080" s="3"/>
      <c r="H1080" s="3"/>
      <c r="I1080" s="3"/>
      <c r="J1080" s="3"/>
      <c r="K1080" s="26"/>
      <c r="L1080" s="20"/>
      <c r="M1080" s="31"/>
    </row>
    <row r="1081" spans="1:13" x14ac:dyDescent="0.3">
      <c r="A1081" s="20"/>
      <c r="B1081" s="22"/>
      <c r="C1081" s="3"/>
      <c r="D1081" s="3"/>
      <c r="E1081" s="22"/>
      <c r="F1081" s="22"/>
      <c r="G1081" s="3"/>
      <c r="H1081" s="3"/>
      <c r="I1081" s="3"/>
      <c r="J1081" s="3"/>
      <c r="K1081" s="26"/>
      <c r="L1081" s="20"/>
      <c r="M1081" s="31"/>
    </row>
    <row r="1082" spans="1:13" x14ac:dyDescent="0.3">
      <c r="A1082" s="20"/>
      <c r="B1082" s="22"/>
      <c r="C1082" s="3"/>
      <c r="D1082" s="3"/>
      <c r="E1082" s="22"/>
      <c r="F1082" s="22"/>
      <c r="G1082" s="3"/>
      <c r="H1082" s="3"/>
      <c r="I1082" s="3"/>
      <c r="J1082" s="3"/>
      <c r="K1082" s="26"/>
      <c r="L1082" s="20"/>
      <c r="M1082" s="31"/>
    </row>
    <row r="1083" spans="1:13" x14ac:dyDescent="0.3">
      <c r="A1083" s="20"/>
      <c r="B1083" s="22"/>
      <c r="C1083" s="3"/>
      <c r="D1083" s="3"/>
      <c r="E1083" s="22"/>
      <c r="F1083" s="22"/>
      <c r="G1083" s="3"/>
      <c r="H1083" s="3"/>
      <c r="I1083" s="3"/>
      <c r="J1083" s="3"/>
      <c r="K1083" s="26"/>
      <c r="L1083" s="20"/>
      <c r="M1083" s="31"/>
    </row>
    <row r="1084" spans="1:13" x14ac:dyDescent="0.3">
      <c r="A1084" s="20"/>
      <c r="B1084" s="22"/>
      <c r="C1084" s="3"/>
      <c r="D1084" s="3"/>
      <c r="E1084" s="22"/>
      <c r="F1084" s="22"/>
      <c r="G1084" s="3"/>
      <c r="H1084" s="3"/>
      <c r="I1084" s="3"/>
      <c r="J1084" s="3"/>
      <c r="K1084" s="26"/>
      <c r="L1084" s="20"/>
      <c r="M1084" s="31"/>
    </row>
    <row r="1085" spans="1:13" x14ac:dyDescent="0.3">
      <c r="A1085" s="20"/>
      <c r="B1085" s="22"/>
      <c r="C1085" s="3"/>
      <c r="D1085" s="3"/>
      <c r="E1085" s="22"/>
      <c r="F1085" s="22"/>
      <c r="G1085" s="3"/>
      <c r="H1085" s="3"/>
      <c r="I1085" s="3"/>
      <c r="J1085" s="3"/>
      <c r="K1085" s="26"/>
      <c r="L1085" s="20"/>
      <c r="M1085" s="31"/>
    </row>
    <row r="1086" spans="1:13" x14ac:dyDescent="0.3">
      <c r="A1086" s="20"/>
      <c r="B1086" s="22"/>
      <c r="C1086" s="3"/>
      <c r="D1086" s="3"/>
      <c r="E1086" s="22"/>
      <c r="F1086" s="22"/>
      <c r="G1086" s="3"/>
      <c r="H1086" s="3"/>
      <c r="I1086" s="3"/>
      <c r="J1086" s="3"/>
      <c r="K1086" s="26"/>
      <c r="L1086" s="20"/>
      <c r="M1086" s="31"/>
    </row>
    <row r="1087" spans="1:13" x14ac:dyDescent="0.3">
      <c r="A1087" s="20"/>
      <c r="B1087" s="22"/>
      <c r="C1087" s="3"/>
      <c r="D1087" s="3"/>
      <c r="E1087" s="22"/>
      <c r="F1087" s="22"/>
      <c r="G1087" s="3"/>
      <c r="H1087" s="3"/>
      <c r="I1087" s="3"/>
      <c r="J1087" s="3"/>
      <c r="K1087" s="26"/>
      <c r="L1087" s="20"/>
      <c r="M1087" s="31"/>
    </row>
    <row r="1088" spans="1:13" x14ac:dyDescent="0.3">
      <c r="A1088" s="20"/>
      <c r="B1088" s="22"/>
      <c r="C1088" s="3"/>
      <c r="D1088" s="3"/>
      <c r="E1088" s="22"/>
      <c r="F1088" s="22"/>
      <c r="G1088" s="3"/>
      <c r="H1088" s="3"/>
      <c r="I1088" s="3"/>
      <c r="J1088" s="3"/>
      <c r="K1088" s="26"/>
      <c r="L1088" s="20"/>
      <c r="M1088" s="31"/>
    </row>
    <row r="1089" spans="1:13" x14ac:dyDescent="0.3">
      <c r="A1089" s="20"/>
      <c r="B1089" s="22"/>
      <c r="C1089" s="3"/>
      <c r="D1089" s="3"/>
      <c r="E1089" s="22"/>
      <c r="F1089" s="22"/>
      <c r="G1089" s="3"/>
      <c r="H1089" s="3"/>
      <c r="I1089" s="3"/>
      <c r="J1089" s="3"/>
      <c r="K1089" s="26"/>
      <c r="L1089" s="20"/>
      <c r="M1089" s="31"/>
    </row>
    <row r="1090" spans="1:13" x14ac:dyDescent="0.3">
      <c r="A1090" s="20"/>
      <c r="B1090" s="22"/>
      <c r="C1090" s="3"/>
      <c r="D1090" s="3"/>
      <c r="E1090" s="22"/>
      <c r="F1090" s="22"/>
      <c r="G1090" s="3"/>
      <c r="H1090" s="3"/>
      <c r="I1090" s="3"/>
      <c r="J1090" s="3"/>
      <c r="K1090" s="26"/>
      <c r="L1090" s="20"/>
      <c r="M1090" s="31"/>
    </row>
    <row r="1091" spans="1:13" x14ac:dyDescent="0.3">
      <c r="A1091" s="20"/>
      <c r="B1091" s="22"/>
      <c r="C1091" s="3"/>
      <c r="D1091" s="3"/>
      <c r="E1091" s="22"/>
      <c r="F1091" s="22"/>
      <c r="G1091" s="3"/>
      <c r="H1091" s="3"/>
      <c r="I1091" s="3"/>
      <c r="J1091" s="3"/>
      <c r="K1091" s="26"/>
      <c r="L1091" s="20"/>
      <c r="M1091" s="31"/>
    </row>
    <row r="1092" spans="1:13" x14ac:dyDescent="0.3">
      <c r="A1092" s="20"/>
      <c r="B1092" s="22"/>
      <c r="C1092" s="3"/>
      <c r="D1092" s="3"/>
      <c r="E1092" s="22"/>
      <c r="F1092" s="22"/>
      <c r="G1092" s="3"/>
      <c r="H1092" s="3"/>
      <c r="I1092" s="3"/>
      <c r="J1092" s="3"/>
      <c r="K1092" s="26"/>
      <c r="L1092" s="20"/>
      <c r="M1092" s="31"/>
    </row>
    <row r="1093" spans="1:13" x14ac:dyDescent="0.3">
      <c r="A1093" s="20"/>
      <c r="B1093" s="22"/>
      <c r="C1093" s="3"/>
      <c r="D1093" s="3"/>
      <c r="E1093" s="22"/>
      <c r="F1093" s="22"/>
      <c r="G1093" s="3"/>
      <c r="H1093" s="3"/>
      <c r="I1093" s="3"/>
      <c r="J1093" s="3"/>
      <c r="K1093" s="26"/>
      <c r="L1093" s="20"/>
      <c r="M1093" s="31"/>
    </row>
    <row r="1094" spans="1:13" x14ac:dyDescent="0.3">
      <c r="A1094" s="20"/>
      <c r="B1094" s="22"/>
      <c r="C1094" s="3"/>
      <c r="D1094" s="3"/>
      <c r="E1094" s="22"/>
      <c r="F1094" s="22"/>
      <c r="G1094" s="3"/>
      <c r="H1094" s="3"/>
      <c r="I1094" s="3"/>
      <c r="J1094" s="3"/>
      <c r="K1094" s="26"/>
      <c r="L1094" s="20"/>
      <c r="M1094" s="31"/>
    </row>
    <row r="1095" spans="1:13" x14ac:dyDescent="0.3">
      <c r="A1095" s="20"/>
      <c r="B1095" s="22"/>
      <c r="C1095" s="3"/>
      <c r="D1095" s="3"/>
      <c r="E1095" s="22"/>
      <c r="F1095" s="22"/>
      <c r="G1095" s="3"/>
      <c r="H1095" s="3"/>
      <c r="I1095" s="3"/>
      <c r="J1095" s="3"/>
      <c r="K1095" s="26"/>
      <c r="L1095" s="20"/>
      <c r="M1095" s="31"/>
    </row>
    <row r="1096" spans="1:13" x14ac:dyDescent="0.3">
      <c r="A1096" s="20"/>
      <c r="B1096" s="22"/>
      <c r="C1096" s="3"/>
      <c r="D1096" s="3"/>
      <c r="E1096" s="22"/>
      <c r="F1096" s="22"/>
      <c r="G1096" s="3"/>
      <c r="H1096" s="3"/>
      <c r="I1096" s="3"/>
      <c r="J1096" s="3"/>
      <c r="K1096" s="26"/>
      <c r="L1096" s="20"/>
      <c r="M1096" s="31"/>
    </row>
    <row r="1097" spans="1:13" x14ac:dyDescent="0.3">
      <c r="A1097" s="20"/>
      <c r="B1097" s="22"/>
      <c r="C1097" s="3"/>
      <c r="D1097" s="3"/>
      <c r="E1097" s="22"/>
      <c r="F1097" s="22"/>
      <c r="G1097" s="3"/>
      <c r="H1097" s="3"/>
      <c r="I1097" s="3"/>
      <c r="J1097" s="3"/>
      <c r="K1097" s="26"/>
      <c r="L1097" s="20"/>
      <c r="M1097" s="31"/>
    </row>
    <row r="1098" spans="1:13" x14ac:dyDescent="0.3">
      <c r="A1098" s="20"/>
      <c r="B1098" s="22"/>
      <c r="C1098" s="3"/>
      <c r="D1098" s="3"/>
      <c r="E1098" s="22"/>
      <c r="F1098" s="22"/>
      <c r="G1098" s="3"/>
      <c r="H1098" s="3"/>
      <c r="I1098" s="3"/>
      <c r="J1098" s="3"/>
      <c r="K1098" s="26"/>
      <c r="L1098" s="20"/>
      <c r="M1098" s="31"/>
    </row>
    <row r="1099" spans="1:13" x14ac:dyDescent="0.3">
      <c r="A1099" s="20"/>
      <c r="B1099" s="22"/>
      <c r="C1099" s="3"/>
      <c r="D1099" s="3"/>
      <c r="E1099" s="22"/>
      <c r="F1099" s="22"/>
      <c r="G1099" s="3"/>
      <c r="H1099" s="3"/>
      <c r="I1099" s="3"/>
      <c r="J1099" s="3"/>
      <c r="K1099" s="26"/>
      <c r="L1099" s="20"/>
      <c r="M1099" s="31"/>
    </row>
    <row r="1100" spans="1:13" x14ac:dyDescent="0.3">
      <c r="A1100" s="20"/>
      <c r="B1100" s="22"/>
      <c r="C1100" s="3"/>
      <c r="D1100" s="3"/>
      <c r="E1100" s="22"/>
      <c r="F1100" s="22"/>
      <c r="G1100" s="3"/>
      <c r="H1100" s="3"/>
      <c r="I1100" s="3"/>
      <c r="J1100" s="3"/>
      <c r="K1100" s="26"/>
      <c r="L1100" s="20"/>
      <c r="M1100" s="31"/>
    </row>
    <row r="1101" spans="1:13" x14ac:dyDescent="0.3">
      <c r="A1101" s="20"/>
      <c r="B1101" s="22"/>
      <c r="C1101" s="3"/>
      <c r="D1101" s="3"/>
      <c r="E1101" s="22"/>
      <c r="F1101" s="22"/>
      <c r="G1101" s="3"/>
      <c r="H1101" s="3"/>
      <c r="I1101" s="3"/>
      <c r="J1101" s="3"/>
      <c r="K1101" s="26"/>
      <c r="L1101" s="20"/>
      <c r="M1101" s="31"/>
    </row>
    <row r="1102" spans="1:13" x14ac:dyDescent="0.3">
      <c r="A1102" s="20"/>
      <c r="B1102" s="22"/>
      <c r="C1102" s="3"/>
      <c r="D1102" s="3"/>
      <c r="E1102" s="22"/>
      <c r="F1102" s="22"/>
      <c r="G1102" s="3"/>
      <c r="H1102" s="3"/>
      <c r="I1102" s="3"/>
      <c r="J1102" s="3"/>
      <c r="K1102" s="26"/>
      <c r="L1102" s="20"/>
      <c r="M1102" s="31"/>
    </row>
    <row r="1103" spans="1:13" x14ac:dyDescent="0.3">
      <c r="A1103" s="20"/>
      <c r="B1103" s="22"/>
      <c r="C1103" s="3"/>
      <c r="D1103" s="3"/>
      <c r="E1103" s="22"/>
      <c r="F1103" s="22"/>
      <c r="G1103" s="3"/>
      <c r="H1103" s="3"/>
      <c r="I1103" s="3"/>
      <c r="J1103" s="3"/>
      <c r="K1103" s="26"/>
      <c r="L1103" s="20"/>
      <c r="M1103" s="31"/>
    </row>
    <row r="1104" spans="1:13" x14ac:dyDescent="0.3">
      <c r="A1104" s="20"/>
      <c r="B1104" s="22"/>
      <c r="C1104" s="3"/>
      <c r="D1104" s="3"/>
      <c r="E1104" s="22"/>
      <c r="F1104" s="22"/>
      <c r="G1104" s="3"/>
      <c r="H1104" s="3"/>
      <c r="I1104" s="3"/>
      <c r="J1104" s="3"/>
      <c r="K1104" s="26"/>
      <c r="L1104" s="20"/>
      <c r="M1104" s="31"/>
    </row>
    <row r="1105" spans="1:13" x14ac:dyDescent="0.3">
      <c r="A1105" s="20"/>
      <c r="B1105" s="22"/>
      <c r="C1105" s="3"/>
      <c r="D1105" s="3"/>
      <c r="E1105" s="22"/>
      <c r="F1105" s="22"/>
      <c r="G1105" s="3"/>
      <c r="H1105" s="3"/>
      <c r="I1105" s="3"/>
      <c r="J1105" s="3"/>
      <c r="K1105" s="26"/>
      <c r="L1105" s="20"/>
      <c r="M1105" s="31"/>
    </row>
    <row r="1106" spans="1:13" x14ac:dyDescent="0.3">
      <c r="A1106" s="20"/>
      <c r="B1106" s="22"/>
      <c r="C1106" s="3"/>
      <c r="D1106" s="3"/>
      <c r="E1106" s="22"/>
      <c r="F1106" s="22"/>
      <c r="G1106" s="3"/>
      <c r="H1106" s="3"/>
      <c r="I1106" s="3"/>
      <c r="J1106" s="3"/>
      <c r="K1106" s="26"/>
      <c r="L1106" s="20"/>
      <c r="M1106" s="31"/>
    </row>
    <row r="1107" spans="1:13" x14ac:dyDescent="0.3">
      <c r="A1107" s="20"/>
      <c r="B1107" s="22"/>
      <c r="C1107" s="3"/>
      <c r="D1107" s="3"/>
      <c r="E1107" s="22"/>
      <c r="F1107" s="22"/>
      <c r="G1107" s="3"/>
      <c r="H1107" s="3"/>
      <c r="I1107" s="3"/>
      <c r="J1107" s="3"/>
      <c r="K1107" s="26"/>
      <c r="L1107" s="20"/>
      <c r="M1107" s="31"/>
    </row>
    <row r="1108" spans="1:13" x14ac:dyDescent="0.3">
      <c r="A1108" s="20"/>
      <c r="B1108" s="22"/>
      <c r="C1108" s="3"/>
      <c r="D1108" s="3"/>
      <c r="E1108" s="22"/>
      <c r="F1108" s="22"/>
      <c r="G1108" s="3"/>
      <c r="H1108" s="3"/>
      <c r="I1108" s="3"/>
      <c r="J1108" s="3"/>
      <c r="K1108" s="26"/>
      <c r="L1108" s="20"/>
      <c r="M1108" s="31"/>
    </row>
    <row r="1109" spans="1:13" x14ac:dyDescent="0.3">
      <c r="A1109" s="20"/>
      <c r="B1109" s="22"/>
      <c r="C1109" s="3"/>
      <c r="D1109" s="3"/>
      <c r="E1109" s="22"/>
      <c r="F1109" s="22"/>
      <c r="G1109" s="3"/>
      <c r="H1109" s="3"/>
      <c r="I1109" s="3"/>
      <c r="J1109" s="3"/>
      <c r="K1109" s="26"/>
      <c r="L1109" s="20"/>
      <c r="M1109" s="31"/>
    </row>
    <row r="1110" spans="1:13" x14ac:dyDescent="0.3">
      <c r="A1110" s="20"/>
      <c r="B1110" s="22"/>
      <c r="C1110" s="3"/>
      <c r="D1110" s="3"/>
      <c r="E1110" s="22"/>
      <c r="F1110" s="22"/>
      <c r="G1110" s="3"/>
      <c r="H1110" s="3"/>
      <c r="I1110" s="3"/>
      <c r="J1110" s="3"/>
      <c r="K1110" s="26"/>
      <c r="L1110" s="20"/>
      <c r="M1110" s="31"/>
    </row>
    <row r="1111" spans="1:13" x14ac:dyDescent="0.3">
      <c r="A1111" s="20"/>
      <c r="B1111" s="22"/>
      <c r="C1111" s="3"/>
      <c r="D1111" s="3"/>
      <c r="E1111" s="22"/>
      <c r="F1111" s="22"/>
      <c r="G1111" s="3"/>
      <c r="H1111" s="3"/>
      <c r="I1111" s="3"/>
      <c r="J1111" s="3"/>
      <c r="K1111" s="26"/>
      <c r="L1111" s="20"/>
      <c r="M1111" s="31"/>
    </row>
    <row r="1112" spans="1:13" x14ac:dyDescent="0.3">
      <c r="A1112" s="20"/>
      <c r="B1112" s="22"/>
      <c r="C1112" s="3"/>
      <c r="D1112" s="3"/>
      <c r="E1112" s="22"/>
      <c r="F1112" s="22"/>
      <c r="G1112" s="3"/>
      <c r="H1112" s="3"/>
      <c r="I1112" s="3"/>
      <c r="J1112" s="3"/>
      <c r="K1112" s="26"/>
      <c r="L1112" s="20"/>
      <c r="M1112" s="31"/>
    </row>
    <row r="1113" spans="1:13" x14ac:dyDescent="0.3">
      <c r="A1113" s="20"/>
      <c r="B1113" s="22"/>
      <c r="C1113" s="3"/>
      <c r="D1113" s="3"/>
      <c r="E1113" s="22"/>
      <c r="F1113" s="22"/>
      <c r="G1113" s="3"/>
      <c r="H1113" s="3"/>
      <c r="I1113" s="3"/>
      <c r="J1113" s="3"/>
      <c r="K1113" s="26"/>
      <c r="L1113" s="20"/>
      <c r="M1113" s="31"/>
    </row>
    <row r="1114" spans="1:13" x14ac:dyDescent="0.3">
      <c r="A1114" s="20"/>
      <c r="B1114" s="22"/>
      <c r="C1114" s="3"/>
      <c r="D1114" s="3"/>
      <c r="E1114" s="22"/>
      <c r="F1114" s="22"/>
      <c r="G1114" s="3"/>
      <c r="H1114" s="3"/>
      <c r="I1114" s="3"/>
      <c r="J1114" s="3"/>
      <c r="K1114" s="26"/>
      <c r="L1114" s="20"/>
      <c r="M1114" s="31"/>
    </row>
    <row r="1115" spans="1:13" x14ac:dyDescent="0.3">
      <c r="A1115" s="20"/>
      <c r="B1115" s="22"/>
      <c r="C1115" s="3"/>
      <c r="D1115" s="3"/>
      <c r="E1115" s="22"/>
      <c r="F1115" s="22"/>
      <c r="G1115" s="3"/>
      <c r="H1115" s="3"/>
      <c r="I1115" s="3"/>
      <c r="J1115" s="3"/>
      <c r="K1115" s="26"/>
      <c r="L1115" s="20"/>
      <c r="M1115" s="31"/>
    </row>
    <row r="1116" spans="1:13" x14ac:dyDescent="0.3">
      <c r="A1116" s="20"/>
      <c r="B1116" s="22"/>
      <c r="C1116" s="3"/>
      <c r="D1116" s="3"/>
      <c r="E1116" s="22"/>
      <c r="F1116" s="22"/>
      <c r="G1116" s="3"/>
      <c r="H1116" s="3"/>
      <c r="I1116" s="3"/>
      <c r="J1116" s="3"/>
      <c r="K1116" s="26"/>
      <c r="L1116" s="20"/>
      <c r="M1116" s="31"/>
    </row>
    <row r="1117" spans="1:13" x14ac:dyDescent="0.3">
      <c r="A1117" s="20"/>
      <c r="B1117" s="22"/>
      <c r="C1117" s="3"/>
      <c r="D1117" s="3"/>
      <c r="E1117" s="22"/>
      <c r="F1117" s="22"/>
      <c r="G1117" s="3"/>
      <c r="H1117" s="3"/>
      <c r="I1117" s="3"/>
      <c r="J1117" s="3"/>
      <c r="K1117" s="26"/>
      <c r="L1117" s="20"/>
      <c r="M1117" s="31"/>
    </row>
    <row r="1118" spans="1:13" x14ac:dyDescent="0.3">
      <c r="A1118" s="20"/>
      <c r="B1118" s="22"/>
      <c r="C1118" s="3"/>
      <c r="D1118" s="3"/>
      <c r="E1118" s="22"/>
      <c r="F1118" s="22"/>
      <c r="G1118" s="3"/>
      <c r="H1118" s="3"/>
      <c r="I1118" s="3"/>
      <c r="J1118" s="3"/>
      <c r="K1118" s="26"/>
      <c r="L1118" s="20"/>
      <c r="M1118" s="31"/>
    </row>
    <row r="1119" spans="1:13" x14ac:dyDescent="0.3">
      <c r="A1119" s="20"/>
      <c r="B1119" s="22"/>
      <c r="C1119" s="3"/>
      <c r="D1119" s="3"/>
      <c r="E1119" s="22"/>
      <c r="F1119" s="22"/>
      <c r="G1119" s="3"/>
      <c r="H1119" s="3"/>
      <c r="I1119" s="3"/>
      <c r="J1119" s="3"/>
      <c r="K1119" s="26"/>
      <c r="L1119" s="20"/>
      <c r="M1119" s="31"/>
    </row>
    <row r="1120" spans="1:13" x14ac:dyDescent="0.3">
      <c r="A1120" s="20"/>
      <c r="B1120" s="22"/>
      <c r="C1120" s="3"/>
      <c r="D1120" s="3"/>
      <c r="E1120" s="22"/>
      <c r="F1120" s="22"/>
      <c r="G1120" s="3"/>
      <c r="H1120" s="3"/>
      <c r="I1120" s="3"/>
      <c r="J1120" s="3"/>
      <c r="K1120" s="26"/>
      <c r="L1120" s="20"/>
      <c r="M1120" s="31"/>
    </row>
    <row r="1121" spans="1:13" x14ac:dyDescent="0.3">
      <c r="A1121" s="20"/>
      <c r="B1121" s="22"/>
      <c r="C1121" s="3"/>
      <c r="D1121" s="3"/>
      <c r="E1121" s="22"/>
      <c r="F1121" s="22"/>
      <c r="G1121" s="3"/>
      <c r="H1121" s="3"/>
      <c r="I1121" s="3"/>
      <c r="J1121" s="3"/>
      <c r="K1121" s="26"/>
      <c r="L1121" s="20"/>
      <c r="M1121" s="31"/>
    </row>
    <row r="1122" spans="1:13" x14ac:dyDescent="0.3">
      <c r="A1122" s="20"/>
      <c r="B1122" s="22"/>
      <c r="C1122" s="3"/>
      <c r="D1122" s="3"/>
      <c r="E1122" s="22"/>
      <c r="F1122" s="22"/>
      <c r="G1122" s="3"/>
      <c r="H1122" s="3"/>
      <c r="I1122" s="3"/>
      <c r="J1122" s="3"/>
      <c r="K1122" s="26"/>
      <c r="L1122" s="20"/>
      <c r="M1122" s="31"/>
    </row>
    <row r="1123" spans="1:13" x14ac:dyDescent="0.3">
      <c r="A1123" s="20"/>
      <c r="B1123" s="22"/>
      <c r="C1123" s="3"/>
      <c r="D1123" s="3"/>
      <c r="E1123" s="22"/>
      <c r="F1123" s="22"/>
      <c r="G1123" s="3"/>
      <c r="H1123" s="3"/>
      <c r="I1123" s="3"/>
      <c r="J1123" s="3"/>
      <c r="K1123" s="26"/>
      <c r="L1123" s="20"/>
      <c r="M1123" s="31"/>
    </row>
    <row r="1124" spans="1:13" x14ac:dyDescent="0.3">
      <c r="A1124" s="20"/>
      <c r="B1124" s="22"/>
      <c r="C1124" s="3"/>
      <c r="D1124" s="3"/>
      <c r="E1124" s="22"/>
      <c r="F1124" s="22"/>
      <c r="G1124" s="3"/>
      <c r="H1124" s="3"/>
      <c r="I1124" s="3"/>
      <c r="J1124" s="3"/>
      <c r="K1124" s="26"/>
      <c r="L1124" s="20"/>
      <c r="M1124" s="31"/>
    </row>
    <row r="1125" spans="1:13" x14ac:dyDescent="0.3">
      <c r="A1125" s="20"/>
      <c r="B1125" s="22"/>
      <c r="C1125" s="3"/>
      <c r="D1125" s="3"/>
      <c r="E1125" s="22"/>
      <c r="F1125" s="22"/>
      <c r="G1125" s="3"/>
      <c r="H1125" s="3"/>
      <c r="I1125" s="3"/>
      <c r="J1125" s="3"/>
      <c r="K1125" s="26"/>
      <c r="L1125" s="20"/>
      <c r="M1125" s="31"/>
    </row>
    <row r="1126" spans="1:13" x14ac:dyDescent="0.3">
      <c r="A1126" s="20"/>
      <c r="B1126" s="22"/>
      <c r="C1126" s="3"/>
      <c r="D1126" s="3"/>
      <c r="E1126" s="22"/>
      <c r="F1126" s="22"/>
      <c r="G1126" s="3"/>
      <c r="H1126" s="3"/>
      <c r="I1126" s="3"/>
      <c r="J1126" s="3"/>
      <c r="K1126" s="26"/>
      <c r="L1126" s="20"/>
      <c r="M1126" s="31"/>
    </row>
    <row r="1127" spans="1:13" x14ac:dyDescent="0.3">
      <c r="A1127" s="20"/>
      <c r="B1127" s="22"/>
      <c r="C1127" s="3"/>
      <c r="D1127" s="3"/>
      <c r="E1127" s="22"/>
      <c r="F1127" s="22"/>
      <c r="G1127" s="3"/>
      <c r="H1127" s="3"/>
      <c r="I1127" s="3"/>
      <c r="J1127" s="3"/>
      <c r="K1127" s="26"/>
      <c r="L1127" s="20"/>
      <c r="M1127" s="31"/>
    </row>
    <row r="1128" spans="1:13" x14ac:dyDescent="0.3">
      <c r="A1128" s="20"/>
      <c r="B1128" s="22"/>
      <c r="C1128" s="3"/>
      <c r="D1128" s="3"/>
      <c r="E1128" s="22"/>
      <c r="F1128" s="22"/>
      <c r="G1128" s="3"/>
      <c r="H1128" s="3"/>
      <c r="I1128" s="3"/>
      <c r="J1128" s="3"/>
      <c r="K1128" s="26"/>
      <c r="L1128" s="20"/>
      <c r="M1128" s="31"/>
    </row>
    <row r="1129" spans="1:13" x14ac:dyDescent="0.3">
      <c r="A1129" s="20"/>
      <c r="B1129" s="22"/>
      <c r="C1129" s="3"/>
      <c r="D1129" s="3"/>
      <c r="E1129" s="22"/>
      <c r="F1129" s="22"/>
      <c r="G1129" s="3"/>
      <c r="H1129" s="3"/>
      <c r="I1129" s="3"/>
      <c r="J1129" s="3"/>
      <c r="K1129" s="26"/>
      <c r="L1129" s="20"/>
      <c r="M1129" s="31"/>
    </row>
    <row r="1130" spans="1:13" x14ac:dyDescent="0.3">
      <c r="A1130" s="20"/>
      <c r="B1130" s="22"/>
      <c r="C1130" s="3"/>
      <c r="D1130" s="3"/>
      <c r="E1130" s="22"/>
      <c r="F1130" s="22"/>
      <c r="G1130" s="3"/>
      <c r="H1130" s="3"/>
      <c r="I1130" s="3"/>
      <c r="J1130" s="3"/>
      <c r="K1130" s="26"/>
      <c r="L1130" s="20"/>
      <c r="M1130" s="31"/>
    </row>
    <row r="1131" spans="1:13" x14ac:dyDescent="0.3">
      <c r="A1131" s="20"/>
      <c r="B1131" s="22"/>
      <c r="C1131" s="3"/>
      <c r="D1131" s="3"/>
      <c r="E1131" s="22"/>
      <c r="F1131" s="22"/>
      <c r="G1131" s="3"/>
      <c r="H1131" s="3"/>
      <c r="I1131" s="3"/>
      <c r="J1131" s="3"/>
      <c r="K1131" s="26"/>
      <c r="L1131" s="20"/>
      <c r="M1131" s="31"/>
    </row>
    <row r="1132" spans="1:13" x14ac:dyDescent="0.3">
      <c r="A1132" s="20"/>
      <c r="B1132" s="22"/>
      <c r="C1132" s="3"/>
      <c r="D1132" s="3"/>
      <c r="E1132" s="22"/>
      <c r="F1132" s="22"/>
      <c r="G1132" s="3"/>
      <c r="H1132" s="3"/>
      <c r="I1132" s="3"/>
      <c r="J1132" s="3"/>
      <c r="K1132" s="26"/>
      <c r="L1132" s="20"/>
      <c r="M1132" s="31"/>
    </row>
    <row r="1133" spans="1:13" x14ac:dyDescent="0.3">
      <c r="A1133" s="20"/>
      <c r="B1133" s="22"/>
      <c r="C1133" s="3"/>
      <c r="D1133" s="3"/>
      <c r="E1133" s="22"/>
      <c r="F1133" s="22"/>
      <c r="G1133" s="3"/>
      <c r="H1133" s="3"/>
      <c r="I1133" s="3"/>
      <c r="J1133" s="3"/>
      <c r="K1133" s="26"/>
      <c r="L1133" s="20"/>
      <c r="M1133" s="31"/>
    </row>
    <row r="1134" spans="1:13" x14ac:dyDescent="0.3">
      <c r="A1134" s="20"/>
      <c r="B1134" s="22"/>
      <c r="C1134" s="3"/>
      <c r="D1134" s="3"/>
      <c r="E1134" s="22"/>
      <c r="F1134" s="22"/>
      <c r="G1134" s="3"/>
      <c r="H1134" s="3"/>
      <c r="I1134" s="3"/>
      <c r="J1134" s="3"/>
      <c r="K1134" s="26"/>
      <c r="L1134" s="20"/>
      <c r="M1134" s="31"/>
    </row>
    <row r="1135" spans="1:13" x14ac:dyDescent="0.3">
      <c r="A1135" s="20"/>
      <c r="B1135" s="22"/>
      <c r="C1135" s="3"/>
      <c r="D1135" s="3"/>
      <c r="E1135" s="22"/>
      <c r="F1135" s="22"/>
      <c r="G1135" s="3"/>
      <c r="H1135" s="3"/>
      <c r="I1135" s="3"/>
      <c r="J1135" s="3"/>
      <c r="K1135" s="26"/>
      <c r="L1135" s="20"/>
      <c r="M1135" s="31"/>
    </row>
    <row r="1136" spans="1:13" x14ac:dyDescent="0.3">
      <c r="A1136" s="20"/>
      <c r="B1136" s="22"/>
      <c r="C1136" s="3"/>
      <c r="D1136" s="3"/>
      <c r="E1136" s="22"/>
      <c r="F1136" s="22"/>
      <c r="G1136" s="3"/>
      <c r="H1136" s="3"/>
      <c r="I1136" s="3"/>
      <c r="J1136" s="3"/>
      <c r="K1136" s="26"/>
      <c r="L1136" s="20"/>
      <c r="M1136" s="31"/>
    </row>
    <row r="1137" spans="1:13" x14ac:dyDescent="0.3">
      <c r="A1137" s="20"/>
      <c r="B1137" s="22"/>
      <c r="C1137" s="3"/>
      <c r="D1137" s="3"/>
      <c r="E1137" s="22"/>
      <c r="F1137" s="22"/>
      <c r="G1137" s="3"/>
      <c r="H1137" s="3"/>
      <c r="I1137" s="3"/>
      <c r="J1137" s="3"/>
      <c r="K1137" s="26"/>
      <c r="L1137" s="20"/>
      <c r="M1137" s="31"/>
    </row>
    <row r="1138" spans="1:13" x14ac:dyDescent="0.3">
      <c r="A1138" s="20"/>
      <c r="B1138" s="22"/>
      <c r="C1138" s="3"/>
      <c r="D1138" s="3"/>
      <c r="E1138" s="22"/>
      <c r="F1138" s="22"/>
      <c r="G1138" s="3"/>
      <c r="H1138" s="3"/>
      <c r="I1138" s="3"/>
      <c r="J1138" s="3"/>
      <c r="K1138" s="26"/>
      <c r="L1138" s="20"/>
      <c r="M1138" s="31"/>
    </row>
    <row r="1139" spans="1:13" x14ac:dyDescent="0.3">
      <c r="A1139" s="20"/>
      <c r="B1139" s="22"/>
      <c r="C1139" s="3"/>
      <c r="D1139" s="3"/>
      <c r="E1139" s="22"/>
      <c r="F1139" s="22"/>
      <c r="G1139" s="3"/>
      <c r="H1139" s="3"/>
      <c r="I1139" s="3"/>
      <c r="J1139" s="3"/>
      <c r="K1139" s="26"/>
      <c r="L1139" s="20"/>
      <c r="M1139" s="31"/>
    </row>
    <row r="1140" spans="1:13" x14ac:dyDescent="0.3">
      <c r="A1140" s="20"/>
      <c r="B1140" s="22"/>
      <c r="C1140" s="3"/>
      <c r="D1140" s="3"/>
      <c r="E1140" s="22"/>
      <c r="F1140" s="22"/>
      <c r="G1140" s="3"/>
      <c r="H1140" s="3"/>
      <c r="I1140" s="3"/>
      <c r="J1140" s="3"/>
      <c r="K1140" s="26"/>
      <c r="L1140" s="20"/>
      <c r="M1140" s="31"/>
    </row>
    <row r="1141" spans="1:13" x14ac:dyDescent="0.3">
      <c r="A1141" s="20"/>
      <c r="B1141" s="22"/>
      <c r="C1141" s="3"/>
      <c r="D1141" s="3"/>
      <c r="E1141" s="22"/>
      <c r="F1141" s="22"/>
      <c r="G1141" s="3"/>
      <c r="H1141" s="3"/>
      <c r="I1141" s="3"/>
      <c r="J1141" s="3"/>
      <c r="K1141" s="26"/>
      <c r="L1141" s="20"/>
      <c r="M1141" s="31"/>
    </row>
    <row r="1142" spans="1:13" x14ac:dyDescent="0.3">
      <c r="A1142" s="20"/>
      <c r="B1142" s="22"/>
      <c r="C1142" s="3"/>
      <c r="D1142" s="3"/>
      <c r="E1142" s="22"/>
      <c r="F1142" s="22"/>
      <c r="G1142" s="3"/>
      <c r="H1142" s="3"/>
      <c r="I1142" s="3"/>
      <c r="J1142" s="3"/>
      <c r="K1142" s="26"/>
      <c r="L1142" s="20"/>
      <c r="M1142" s="31"/>
    </row>
    <row r="1143" spans="1:13" x14ac:dyDescent="0.3">
      <c r="A1143" s="20"/>
      <c r="B1143" s="22"/>
      <c r="C1143" s="3"/>
      <c r="D1143" s="3"/>
      <c r="E1143" s="22"/>
      <c r="F1143" s="22"/>
      <c r="G1143" s="3"/>
      <c r="H1143" s="3"/>
      <c r="I1143" s="3"/>
      <c r="J1143" s="3"/>
      <c r="K1143" s="26"/>
      <c r="L1143" s="20"/>
      <c r="M1143" s="31"/>
    </row>
    <row r="1144" spans="1:13" x14ac:dyDescent="0.3">
      <c r="A1144" s="20"/>
      <c r="B1144" s="22"/>
      <c r="C1144" s="3"/>
      <c r="D1144" s="3"/>
      <c r="E1144" s="22"/>
      <c r="F1144" s="22"/>
      <c r="G1144" s="3"/>
      <c r="H1144" s="3"/>
      <c r="I1144" s="3"/>
      <c r="J1144" s="3"/>
      <c r="K1144" s="26"/>
      <c r="L1144" s="20"/>
      <c r="M1144" s="31"/>
    </row>
    <row r="1145" spans="1:13" x14ac:dyDescent="0.3">
      <c r="A1145" s="20"/>
      <c r="B1145" s="22"/>
      <c r="E1145" s="22"/>
      <c r="F1145" s="22"/>
      <c r="K1145" s="26"/>
      <c r="L1145" s="20"/>
      <c r="M1145" s="31"/>
    </row>
    <row r="1146" spans="1:13" x14ac:dyDescent="0.3">
      <c r="A1146" s="20"/>
      <c r="B1146" s="22"/>
      <c r="E1146" s="22"/>
      <c r="F1146" s="22"/>
      <c r="K1146" s="26"/>
      <c r="L1146" s="20"/>
      <c r="M1146" s="31"/>
    </row>
    <row r="1147" spans="1:13" x14ac:dyDescent="0.3">
      <c r="A1147" s="20"/>
      <c r="B1147" s="22"/>
      <c r="E1147" s="22"/>
      <c r="F1147" s="22"/>
      <c r="K1147" s="26"/>
      <c r="L1147" s="20"/>
      <c r="M1147" s="31"/>
    </row>
    <row r="1148" spans="1:13" x14ac:dyDescent="0.3">
      <c r="A1148" s="20"/>
      <c r="B1148" s="22"/>
      <c r="E1148" s="22"/>
      <c r="F1148" s="22"/>
      <c r="K1148" s="26"/>
      <c r="L1148" s="20"/>
      <c r="M1148" s="31"/>
    </row>
    <row r="1149" spans="1:13" x14ac:dyDescent="0.3">
      <c r="A1149" s="20"/>
      <c r="B1149" s="22"/>
      <c r="E1149" s="22"/>
      <c r="F1149" s="22"/>
      <c r="K1149" s="26"/>
      <c r="L1149" s="20"/>
      <c r="M1149" s="31"/>
    </row>
    <row r="1150" spans="1:13" x14ac:dyDescent="0.3">
      <c r="A1150" s="20"/>
      <c r="B1150" s="22"/>
      <c r="E1150" s="22"/>
      <c r="F1150" s="22"/>
      <c r="K1150" s="26"/>
      <c r="L1150" s="20"/>
      <c r="M1150" s="31"/>
    </row>
    <row r="1151" spans="1:13" x14ac:dyDescent="0.3">
      <c r="A1151" s="20"/>
      <c r="B1151" s="22"/>
      <c r="E1151" s="22"/>
      <c r="F1151" s="22"/>
      <c r="K1151" s="26"/>
      <c r="L1151" s="20"/>
      <c r="M1151" s="31"/>
    </row>
    <row r="1152" spans="1:13" x14ac:dyDescent="0.3">
      <c r="A1152" s="20"/>
      <c r="B1152" s="22"/>
      <c r="E1152" s="22"/>
      <c r="F1152" s="22"/>
      <c r="K1152" s="26"/>
      <c r="L1152" s="20"/>
      <c r="M1152" s="31"/>
    </row>
    <row r="1153" spans="1:13" x14ac:dyDescent="0.3">
      <c r="A1153" s="20"/>
      <c r="B1153" s="22"/>
      <c r="E1153" s="22"/>
      <c r="F1153" s="22"/>
      <c r="K1153" s="26"/>
      <c r="L1153" s="20"/>
      <c r="M1153" s="31"/>
    </row>
    <row r="1154" spans="1:13" x14ac:dyDescent="0.3">
      <c r="A1154" s="20"/>
      <c r="B1154" s="22"/>
      <c r="E1154" s="22"/>
      <c r="F1154" s="22"/>
      <c r="K1154" s="26"/>
      <c r="L1154" s="20"/>
      <c r="M1154" s="31"/>
    </row>
    <row r="1155" spans="1:13" x14ac:dyDescent="0.3">
      <c r="A1155" s="20"/>
      <c r="B1155" s="22"/>
      <c r="E1155" s="22"/>
      <c r="F1155" s="22"/>
      <c r="K1155" s="26"/>
      <c r="L1155" s="20"/>
      <c r="M1155" s="31"/>
    </row>
    <row r="1156" spans="1:13" x14ac:dyDescent="0.3">
      <c r="A1156" s="20"/>
      <c r="B1156" s="22"/>
      <c r="E1156" s="22"/>
      <c r="F1156" s="22"/>
      <c r="K1156" s="26"/>
      <c r="L1156" s="20"/>
      <c r="M1156" s="31"/>
    </row>
    <row r="1157" spans="1:13" x14ac:dyDescent="0.3">
      <c r="A1157" s="20"/>
      <c r="B1157" s="22"/>
      <c r="E1157" s="22"/>
      <c r="F1157" s="22"/>
      <c r="K1157" s="26"/>
      <c r="L1157" s="20"/>
      <c r="M1157" s="31"/>
    </row>
    <row r="1158" spans="1:13" x14ac:dyDescent="0.3">
      <c r="A1158" s="20"/>
      <c r="B1158" s="22"/>
      <c r="E1158" s="22"/>
      <c r="F1158" s="22"/>
      <c r="K1158" s="26"/>
      <c r="L1158" s="20"/>
      <c r="M1158" s="31"/>
    </row>
    <row r="1159" spans="1:13" x14ac:dyDescent="0.3">
      <c r="A1159" s="20"/>
      <c r="B1159" s="22"/>
      <c r="E1159" s="22"/>
      <c r="F1159" s="22"/>
      <c r="K1159" s="26"/>
      <c r="L1159" s="20"/>
      <c r="M1159" s="31"/>
    </row>
    <row r="1160" spans="1:13" x14ac:dyDescent="0.3">
      <c r="A1160" s="20"/>
      <c r="B1160" s="22"/>
      <c r="E1160" s="22"/>
      <c r="F1160" s="22"/>
      <c r="K1160" s="26"/>
      <c r="L1160" s="20"/>
      <c r="M1160" s="31"/>
    </row>
    <row r="1161" spans="1:13" x14ac:dyDescent="0.3">
      <c r="A1161" s="20"/>
      <c r="B1161" s="22"/>
      <c r="E1161" s="22"/>
      <c r="F1161" s="22"/>
      <c r="K1161" s="26"/>
      <c r="L1161" s="20"/>
      <c r="M1161" s="31"/>
    </row>
    <row r="1162" spans="1:13" x14ac:dyDescent="0.3">
      <c r="A1162" s="20"/>
      <c r="B1162" s="22"/>
      <c r="E1162" s="22"/>
      <c r="F1162" s="22"/>
      <c r="K1162" s="26"/>
      <c r="L1162" s="20"/>
      <c r="M1162" s="31"/>
    </row>
    <row r="1163" spans="1:13" x14ac:dyDescent="0.3">
      <c r="A1163" s="20"/>
      <c r="B1163" s="22"/>
      <c r="E1163" s="22"/>
      <c r="F1163" s="22"/>
      <c r="K1163" s="26"/>
      <c r="L1163" s="20"/>
      <c r="M1163" s="31"/>
    </row>
    <row r="1164" spans="1:13" x14ac:dyDescent="0.3">
      <c r="A1164" s="20"/>
      <c r="B1164" s="22"/>
      <c r="E1164" s="22"/>
      <c r="F1164" s="22"/>
      <c r="K1164" s="26"/>
      <c r="L1164" s="20"/>
      <c r="M1164" s="31"/>
    </row>
    <row r="1165" spans="1:13" x14ac:dyDescent="0.3">
      <c r="A1165" s="20"/>
      <c r="B1165" s="22"/>
      <c r="E1165" s="22"/>
      <c r="F1165" s="22"/>
      <c r="K1165" s="26"/>
      <c r="L1165" s="20"/>
      <c r="M1165" s="31"/>
    </row>
    <row r="1166" spans="1:13" x14ac:dyDescent="0.3">
      <c r="A1166" s="20"/>
      <c r="B1166" s="22"/>
      <c r="E1166" s="22"/>
      <c r="F1166" s="22"/>
      <c r="K1166" s="26"/>
      <c r="L1166" s="20"/>
      <c r="M1166" s="31"/>
    </row>
    <row r="1167" spans="1:13" x14ac:dyDescent="0.3">
      <c r="A1167" s="20"/>
      <c r="B1167" s="22"/>
      <c r="E1167" s="22"/>
      <c r="F1167" s="22"/>
      <c r="K1167" s="26"/>
      <c r="L1167" s="20"/>
      <c r="M1167" s="31"/>
    </row>
    <row r="1168" spans="1:13" x14ac:dyDescent="0.3">
      <c r="A1168" s="20"/>
      <c r="B1168" s="22"/>
      <c r="E1168" s="22"/>
      <c r="F1168" s="22"/>
      <c r="K1168" s="26"/>
      <c r="L1168" s="20"/>
      <c r="M1168" s="31"/>
    </row>
    <row r="1169" spans="1:13" x14ac:dyDescent="0.3">
      <c r="A1169" s="20"/>
      <c r="B1169" s="22"/>
      <c r="E1169" s="22"/>
      <c r="F1169" s="22"/>
      <c r="K1169" s="26"/>
      <c r="L1169" s="20"/>
      <c r="M1169" s="31"/>
    </row>
    <row r="1170" spans="1:13" x14ac:dyDescent="0.3">
      <c r="A1170" s="20"/>
      <c r="B1170" s="22"/>
      <c r="E1170" s="22"/>
      <c r="F1170" s="22"/>
      <c r="K1170" s="26"/>
      <c r="L1170" s="20"/>
      <c r="M1170" s="31"/>
    </row>
    <row r="1171" spans="1:13" x14ac:dyDescent="0.3">
      <c r="A1171" s="20"/>
      <c r="B1171" s="22"/>
      <c r="E1171" s="22"/>
      <c r="F1171" s="22"/>
      <c r="K1171" s="26"/>
      <c r="L1171" s="20"/>
      <c r="M1171" s="31"/>
    </row>
    <row r="1172" spans="1:13" x14ac:dyDescent="0.3">
      <c r="A1172" s="20"/>
      <c r="B1172" s="22"/>
      <c r="E1172" s="22"/>
      <c r="F1172" s="22"/>
      <c r="K1172" s="26"/>
      <c r="L1172" s="20"/>
      <c r="M1172" s="31"/>
    </row>
    <row r="1173" spans="1:13" x14ac:dyDescent="0.3">
      <c r="A1173" s="20"/>
      <c r="B1173" s="22"/>
      <c r="E1173" s="22"/>
      <c r="F1173" s="22"/>
      <c r="K1173" s="26"/>
      <c r="L1173" s="20"/>
      <c r="M1173" s="31"/>
    </row>
    <row r="1174" spans="1:13" x14ac:dyDescent="0.3">
      <c r="A1174" s="20"/>
      <c r="B1174" s="22"/>
      <c r="E1174" s="22"/>
      <c r="F1174" s="22"/>
      <c r="K1174" s="26"/>
      <c r="L1174" s="20"/>
      <c r="M1174" s="31"/>
    </row>
    <row r="1175" spans="1:13" x14ac:dyDescent="0.3">
      <c r="A1175" s="20"/>
      <c r="B1175" s="22"/>
      <c r="E1175" s="22"/>
      <c r="F1175" s="22"/>
      <c r="K1175" s="26"/>
      <c r="L1175" s="20"/>
      <c r="M1175" s="31"/>
    </row>
    <row r="1176" spans="1:13" x14ac:dyDescent="0.3">
      <c r="A1176" s="20"/>
      <c r="B1176" s="22"/>
      <c r="E1176" s="22"/>
      <c r="F1176" s="22"/>
      <c r="K1176" s="26"/>
      <c r="L1176" s="20"/>
      <c r="M1176" s="31"/>
    </row>
    <row r="1177" spans="1:13" x14ac:dyDescent="0.3">
      <c r="A1177" s="20"/>
      <c r="B1177" s="22"/>
      <c r="E1177" s="22"/>
      <c r="F1177" s="22"/>
      <c r="K1177" s="26"/>
      <c r="L1177" s="20"/>
      <c r="M1177" s="31"/>
    </row>
    <row r="1178" spans="1:13" x14ac:dyDescent="0.3">
      <c r="A1178" s="20"/>
      <c r="B1178" s="22"/>
      <c r="E1178" s="22"/>
      <c r="F1178" s="22"/>
      <c r="K1178" s="26"/>
      <c r="L1178" s="20"/>
      <c r="M1178" s="31"/>
    </row>
    <row r="1179" spans="1:13" x14ac:dyDescent="0.3">
      <c r="A1179" s="20"/>
      <c r="B1179" s="22"/>
      <c r="E1179" s="22"/>
      <c r="F1179" s="22"/>
      <c r="K1179" s="26"/>
      <c r="L1179" s="20"/>
      <c r="M1179" s="31"/>
    </row>
    <row r="1180" spans="1:13" x14ac:dyDescent="0.3">
      <c r="A1180" s="20"/>
      <c r="B1180" s="22"/>
      <c r="E1180" s="22"/>
      <c r="F1180" s="22"/>
      <c r="K1180" s="26"/>
      <c r="L1180" s="20"/>
      <c r="M1180" s="31"/>
    </row>
    <row r="1181" spans="1:13" x14ac:dyDescent="0.3">
      <c r="A1181" s="20"/>
      <c r="B1181" s="22"/>
      <c r="E1181" s="22"/>
      <c r="F1181" s="22"/>
      <c r="K1181" s="26"/>
      <c r="L1181" s="20"/>
      <c r="M1181" s="31"/>
    </row>
    <row r="1182" spans="1:13" x14ac:dyDescent="0.3">
      <c r="A1182" s="20"/>
      <c r="B1182" s="22"/>
      <c r="E1182" s="22"/>
      <c r="F1182" s="22"/>
      <c r="K1182" s="26"/>
      <c r="L1182" s="20"/>
      <c r="M1182" s="31"/>
    </row>
    <row r="1183" spans="1:13" x14ac:dyDescent="0.3">
      <c r="A1183" s="20"/>
      <c r="B1183" s="22"/>
      <c r="E1183" s="22"/>
      <c r="F1183" s="22"/>
      <c r="K1183" s="26"/>
      <c r="L1183" s="20"/>
      <c r="M1183" s="31"/>
    </row>
    <row r="1184" spans="1:13" x14ac:dyDescent="0.3">
      <c r="A1184" s="20"/>
      <c r="B1184" s="22"/>
      <c r="E1184" s="22"/>
      <c r="F1184" s="22"/>
      <c r="K1184" s="26"/>
      <c r="L1184" s="20"/>
      <c r="M1184" s="31"/>
    </row>
    <row r="1185" spans="1:13" x14ac:dyDescent="0.3">
      <c r="A1185" s="20"/>
      <c r="B1185" s="22"/>
      <c r="E1185" s="22"/>
      <c r="F1185" s="22"/>
      <c r="K1185" s="26"/>
      <c r="L1185" s="20"/>
      <c r="M1185" s="31"/>
    </row>
    <row r="1186" spans="1:13" x14ac:dyDescent="0.3">
      <c r="A1186" s="20"/>
      <c r="B1186" s="22"/>
      <c r="E1186" s="22"/>
      <c r="F1186" s="22"/>
      <c r="K1186" s="26"/>
      <c r="L1186" s="20"/>
      <c r="M1186" s="31"/>
    </row>
    <row r="1187" spans="1:13" x14ac:dyDescent="0.3">
      <c r="A1187" s="20"/>
      <c r="B1187" s="22"/>
      <c r="E1187" s="22"/>
      <c r="F1187" s="22"/>
      <c r="K1187" s="26"/>
      <c r="L1187" s="20"/>
      <c r="M1187" s="31"/>
    </row>
    <row r="1188" spans="1:13" x14ac:dyDescent="0.3">
      <c r="A1188" s="20"/>
      <c r="B1188" s="22"/>
      <c r="E1188" s="22"/>
      <c r="F1188" s="22"/>
      <c r="K1188" s="26"/>
      <c r="L1188" s="20"/>
      <c r="M1188" s="31"/>
    </row>
    <row r="1189" spans="1:13" x14ac:dyDescent="0.3">
      <c r="A1189" s="20"/>
      <c r="B1189" s="22"/>
      <c r="E1189" s="22"/>
      <c r="F1189" s="22"/>
      <c r="K1189" s="26"/>
      <c r="L1189" s="20"/>
      <c r="M1189" s="31"/>
    </row>
    <row r="1190" spans="1:13" x14ac:dyDescent="0.3">
      <c r="A1190" s="20"/>
      <c r="B1190" s="22"/>
      <c r="E1190" s="22"/>
      <c r="F1190" s="22"/>
      <c r="K1190" s="26"/>
      <c r="L1190" s="20"/>
      <c r="M1190" s="31"/>
    </row>
    <row r="1191" spans="1:13" x14ac:dyDescent="0.3">
      <c r="A1191" s="20"/>
      <c r="B1191" s="22"/>
      <c r="E1191" s="22"/>
      <c r="F1191" s="22"/>
      <c r="K1191" s="26"/>
      <c r="L1191" s="20"/>
      <c r="M1191" s="31"/>
    </row>
    <row r="1192" spans="1:13" x14ac:dyDescent="0.3">
      <c r="A1192" s="20"/>
      <c r="B1192" s="22"/>
      <c r="E1192" s="22"/>
      <c r="F1192" s="22"/>
      <c r="K1192" s="26"/>
      <c r="L1192" s="20"/>
      <c r="M1192" s="31"/>
    </row>
    <row r="1193" spans="1:13" x14ac:dyDescent="0.3">
      <c r="A1193" s="20"/>
      <c r="B1193" s="22"/>
      <c r="E1193" s="22"/>
      <c r="F1193" s="22"/>
      <c r="K1193" s="26"/>
      <c r="L1193" s="20"/>
      <c r="M1193" s="31"/>
    </row>
    <row r="1194" spans="1:13" x14ac:dyDescent="0.3">
      <c r="A1194" s="20"/>
      <c r="B1194" s="22"/>
      <c r="E1194" s="22"/>
      <c r="F1194" s="22"/>
      <c r="K1194" s="26"/>
      <c r="L1194" s="20"/>
      <c r="M1194" s="31"/>
    </row>
    <row r="1195" spans="1:13" x14ac:dyDescent="0.3">
      <c r="A1195" s="20"/>
      <c r="B1195" s="22"/>
      <c r="E1195" s="22"/>
      <c r="F1195" s="22"/>
      <c r="K1195" s="26"/>
      <c r="L1195" s="20"/>
      <c r="M1195" s="31"/>
    </row>
    <row r="1196" spans="1:13" x14ac:dyDescent="0.3">
      <c r="A1196" s="20"/>
      <c r="B1196" s="22"/>
      <c r="E1196" s="22"/>
      <c r="F1196" s="22"/>
      <c r="K1196" s="26"/>
      <c r="L1196" s="20"/>
      <c r="M1196" s="31"/>
    </row>
    <row r="1197" spans="1:13" x14ac:dyDescent="0.3">
      <c r="A1197" s="20"/>
      <c r="B1197" s="22"/>
      <c r="E1197" s="22"/>
      <c r="F1197" s="22"/>
      <c r="K1197" s="26"/>
      <c r="L1197" s="20"/>
      <c r="M1197" s="31"/>
    </row>
    <row r="1198" spans="1:13" x14ac:dyDescent="0.3">
      <c r="A1198" s="20"/>
      <c r="B1198" s="22"/>
      <c r="E1198" s="22"/>
      <c r="F1198" s="22"/>
      <c r="K1198" s="26"/>
      <c r="L1198" s="20"/>
      <c r="M1198" s="31"/>
    </row>
    <row r="1199" spans="1:13" x14ac:dyDescent="0.3">
      <c r="A1199" s="20"/>
      <c r="B1199" s="22"/>
      <c r="E1199" s="22"/>
      <c r="F1199" s="22"/>
      <c r="K1199" s="26"/>
      <c r="L1199" s="20"/>
      <c r="M1199" s="31"/>
    </row>
    <row r="1200" spans="1:13" x14ac:dyDescent="0.3">
      <c r="A1200" s="20"/>
      <c r="B1200" s="22"/>
      <c r="E1200" s="22"/>
      <c r="F1200" s="22"/>
      <c r="K1200" s="26"/>
      <c r="L1200" s="20"/>
      <c r="M1200" s="31"/>
    </row>
    <row r="1201" spans="1:13" x14ac:dyDescent="0.3">
      <c r="A1201" s="20"/>
      <c r="B1201" s="22"/>
      <c r="E1201" s="22"/>
      <c r="F1201" s="22"/>
      <c r="K1201" s="26"/>
      <c r="L1201" s="20"/>
      <c r="M1201" s="31"/>
    </row>
    <row r="1202" spans="1:13" x14ac:dyDescent="0.3">
      <c r="A1202" s="20"/>
      <c r="B1202" s="22"/>
      <c r="E1202" s="22"/>
      <c r="F1202" s="22"/>
      <c r="K1202" s="26"/>
      <c r="L1202" s="20"/>
      <c r="M1202" s="31"/>
    </row>
    <row r="1203" spans="1:13" x14ac:dyDescent="0.3">
      <c r="A1203" s="20"/>
      <c r="B1203" s="22"/>
      <c r="E1203" s="22"/>
      <c r="F1203" s="22"/>
      <c r="K1203" s="26"/>
      <c r="L1203" s="20"/>
      <c r="M1203" s="31"/>
    </row>
    <row r="1204" spans="1:13" x14ac:dyDescent="0.3">
      <c r="A1204" s="20"/>
      <c r="B1204" s="22"/>
      <c r="E1204" s="22"/>
      <c r="F1204" s="22"/>
      <c r="K1204" s="26"/>
      <c r="L1204" s="20"/>
      <c r="M1204" s="31"/>
    </row>
    <row r="1205" spans="1:13" x14ac:dyDescent="0.3">
      <c r="A1205" s="20"/>
      <c r="B1205" s="22"/>
      <c r="E1205" s="22"/>
      <c r="F1205" s="22"/>
      <c r="K1205" s="26"/>
      <c r="L1205" s="20"/>
      <c r="M1205" s="31"/>
    </row>
    <row r="1206" spans="1:13" x14ac:dyDescent="0.3">
      <c r="A1206" s="20"/>
      <c r="B1206" s="22"/>
      <c r="E1206" s="22"/>
      <c r="F1206" s="22"/>
      <c r="K1206" s="26"/>
      <c r="L1206" s="20"/>
      <c r="M1206" s="31"/>
    </row>
    <row r="1207" spans="1:13" x14ac:dyDescent="0.3">
      <c r="A1207" s="20"/>
      <c r="B1207" s="22"/>
      <c r="E1207" s="22"/>
      <c r="F1207" s="22"/>
      <c r="K1207" s="26"/>
      <c r="L1207" s="20"/>
      <c r="M1207" s="31"/>
    </row>
    <row r="1208" spans="1:13" x14ac:dyDescent="0.3">
      <c r="A1208" s="20"/>
      <c r="B1208" s="22"/>
      <c r="E1208" s="22"/>
      <c r="F1208" s="22"/>
      <c r="K1208" s="26"/>
      <c r="L1208" s="20"/>
      <c r="M1208" s="31"/>
    </row>
    <row r="1209" spans="1:13" x14ac:dyDescent="0.3">
      <c r="A1209" s="20"/>
      <c r="B1209" s="22"/>
      <c r="E1209" s="22"/>
      <c r="F1209" s="22"/>
      <c r="K1209" s="26"/>
      <c r="L1209" s="20"/>
      <c r="M1209" s="31"/>
    </row>
    <row r="1210" spans="1:13" x14ac:dyDescent="0.3">
      <c r="A1210" s="20"/>
      <c r="B1210" s="22"/>
      <c r="E1210" s="22"/>
      <c r="F1210" s="22"/>
      <c r="K1210" s="26"/>
      <c r="L1210" s="20"/>
      <c r="M1210" s="31"/>
    </row>
    <row r="1211" spans="1:13" x14ac:dyDescent="0.3">
      <c r="A1211" s="20"/>
      <c r="B1211" s="22"/>
      <c r="E1211" s="22"/>
      <c r="F1211" s="22"/>
      <c r="K1211" s="26"/>
      <c r="L1211" s="20"/>
      <c r="M1211" s="31"/>
    </row>
    <row r="1212" spans="1:13" x14ac:dyDescent="0.3">
      <c r="A1212" s="20"/>
      <c r="B1212" s="22"/>
      <c r="E1212" s="22"/>
      <c r="F1212" s="22"/>
      <c r="K1212" s="26"/>
      <c r="L1212" s="20"/>
      <c r="M1212" s="31"/>
    </row>
    <row r="1213" spans="1:13" x14ac:dyDescent="0.3">
      <c r="A1213" s="20"/>
      <c r="B1213" s="22"/>
      <c r="E1213" s="22"/>
      <c r="F1213" s="22"/>
      <c r="K1213" s="26"/>
      <c r="L1213" s="20"/>
      <c r="M1213" s="31"/>
    </row>
    <row r="1214" spans="1:13" x14ac:dyDescent="0.3">
      <c r="A1214" s="20"/>
      <c r="B1214" s="22"/>
      <c r="E1214" s="22"/>
      <c r="F1214" s="22"/>
      <c r="K1214" s="26"/>
      <c r="L1214" s="20"/>
      <c r="M1214" s="31"/>
    </row>
    <row r="1215" spans="1:13" x14ac:dyDescent="0.3">
      <c r="A1215" s="20"/>
      <c r="B1215" s="22"/>
      <c r="E1215" s="22"/>
      <c r="F1215" s="22"/>
      <c r="K1215" s="26"/>
      <c r="L1215" s="20"/>
      <c r="M1215" s="31"/>
    </row>
    <row r="1216" spans="1:13" x14ac:dyDescent="0.3">
      <c r="A1216" s="20"/>
      <c r="B1216" s="22"/>
      <c r="E1216" s="22"/>
      <c r="F1216" s="22"/>
      <c r="K1216" s="26"/>
      <c r="L1216" s="20"/>
      <c r="M1216" s="31"/>
    </row>
    <row r="1217" spans="1:13" x14ac:dyDescent="0.3">
      <c r="A1217" s="20"/>
      <c r="B1217" s="22"/>
      <c r="E1217" s="22"/>
      <c r="F1217" s="22"/>
      <c r="K1217" s="26"/>
      <c r="L1217" s="20"/>
      <c r="M1217" s="31"/>
    </row>
    <row r="1218" spans="1:13" x14ac:dyDescent="0.3">
      <c r="A1218" s="20"/>
      <c r="B1218" s="22"/>
      <c r="E1218" s="22"/>
      <c r="F1218" s="22"/>
      <c r="K1218" s="26"/>
      <c r="L1218" s="20"/>
      <c r="M1218" s="31"/>
    </row>
    <row r="1219" spans="1:13" x14ac:dyDescent="0.3">
      <c r="A1219" s="20"/>
      <c r="B1219" s="22"/>
      <c r="E1219" s="22"/>
      <c r="F1219" s="22"/>
      <c r="K1219" s="26"/>
      <c r="L1219" s="20"/>
      <c r="M1219" s="31"/>
    </row>
    <row r="1220" spans="1:13" x14ac:dyDescent="0.3">
      <c r="A1220" s="20"/>
      <c r="B1220" s="22"/>
      <c r="E1220" s="22"/>
      <c r="F1220" s="22"/>
      <c r="K1220" s="26"/>
      <c r="L1220" s="20"/>
      <c r="M1220" s="31"/>
    </row>
    <row r="1221" spans="1:13" x14ac:dyDescent="0.3">
      <c r="A1221" s="20"/>
      <c r="B1221" s="22"/>
      <c r="E1221" s="22"/>
      <c r="F1221" s="22"/>
      <c r="K1221" s="26"/>
      <c r="L1221" s="20"/>
      <c r="M1221" s="31"/>
    </row>
    <row r="1222" spans="1:13" x14ac:dyDescent="0.3">
      <c r="A1222" s="20"/>
      <c r="B1222" s="22"/>
      <c r="E1222" s="22"/>
      <c r="F1222" s="22"/>
      <c r="K1222" s="26"/>
      <c r="L1222" s="20"/>
      <c r="M1222" s="31"/>
    </row>
    <row r="1223" spans="1:13" x14ac:dyDescent="0.3">
      <c r="A1223" s="20"/>
      <c r="B1223" s="22"/>
      <c r="E1223" s="22"/>
      <c r="F1223" s="22"/>
      <c r="K1223" s="26"/>
      <c r="L1223" s="20"/>
      <c r="M1223" s="31"/>
    </row>
    <row r="1224" spans="1:13" x14ac:dyDescent="0.3">
      <c r="A1224" s="20"/>
      <c r="B1224" s="22"/>
      <c r="E1224" s="22"/>
      <c r="F1224" s="22"/>
      <c r="K1224" s="26"/>
      <c r="L1224" s="20"/>
      <c r="M1224" s="31"/>
    </row>
    <row r="1225" spans="1:13" x14ac:dyDescent="0.3">
      <c r="A1225" s="20"/>
      <c r="B1225" s="22"/>
      <c r="E1225" s="22"/>
      <c r="F1225" s="22"/>
      <c r="K1225" s="26"/>
      <c r="L1225" s="20"/>
      <c r="M1225" s="31"/>
    </row>
    <row r="1226" spans="1:13" x14ac:dyDescent="0.3">
      <c r="A1226" s="20"/>
      <c r="B1226" s="22"/>
      <c r="E1226" s="22"/>
      <c r="F1226" s="22"/>
      <c r="K1226" s="26"/>
      <c r="L1226" s="20"/>
      <c r="M1226" s="31"/>
    </row>
    <row r="1227" spans="1:13" x14ac:dyDescent="0.3">
      <c r="A1227" s="20"/>
      <c r="B1227" s="22"/>
      <c r="E1227" s="22"/>
      <c r="F1227" s="22"/>
      <c r="K1227" s="26"/>
      <c r="L1227" s="20"/>
      <c r="M1227" s="31"/>
    </row>
    <row r="1228" spans="1:13" x14ac:dyDescent="0.3">
      <c r="A1228" s="20"/>
      <c r="B1228" s="22"/>
      <c r="E1228" s="22"/>
      <c r="F1228" s="22"/>
      <c r="K1228" s="26"/>
      <c r="L1228" s="20"/>
      <c r="M1228" s="31"/>
    </row>
    <row r="1229" spans="1:13" x14ac:dyDescent="0.3">
      <c r="A1229" s="20"/>
      <c r="B1229" s="22"/>
      <c r="E1229" s="22"/>
      <c r="F1229" s="22"/>
      <c r="K1229" s="26"/>
      <c r="L1229" s="20"/>
      <c r="M1229" s="31"/>
    </row>
    <row r="1230" spans="1:13" x14ac:dyDescent="0.3">
      <c r="A1230" s="20"/>
      <c r="B1230" s="22"/>
      <c r="E1230" s="22"/>
      <c r="F1230" s="22"/>
      <c r="K1230" s="26"/>
      <c r="L1230" s="20"/>
      <c r="M1230" s="31"/>
    </row>
    <row r="1231" spans="1:13" x14ac:dyDescent="0.3">
      <c r="A1231" s="20"/>
      <c r="B1231" s="22"/>
      <c r="E1231" s="22"/>
      <c r="F1231" s="22"/>
      <c r="K1231" s="26"/>
      <c r="L1231" s="20"/>
      <c r="M1231" s="31"/>
    </row>
    <row r="1232" spans="1:13" x14ac:dyDescent="0.3">
      <c r="A1232" s="20"/>
      <c r="B1232" s="22"/>
      <c r="E1232" s="22"/>
      <c r="F1232" s="22"/>
      <c r="K1232" s="26"/>
      <c r="L1232" s="20"/>
      <c r="M1232" s="31"/>
    </row>
    <row r="1233" spans="1:13" x14ac:dyDescent="0.3">
      <c r="A1233" s="20"/>
      <c r="B1233" s="22"/>
      <c r="E1233" s="22"/>
      <c r="F1233" s="22"/>
      <c r="K1233" s="26"/>
      <c r="L1233" s="20"/>
      <c r="M1233" s="31"/>
    </row>
    <row r="1234" spans="1:13" x14ac:dyDescent="0.3">
      <c r="A1234" s="20"/>
      <c r="B1234" s="22"/>
      <c r="E1234" s="22"/>
      <c r="F1234" s="22"/>
      <c r="K1234" s="26"/>
      <c r="L1234" s="20"/>
      <c r="M1234" s="31"/>
    </row>
    <row r="1235" spans="1:13" x14ac:dyDescent="0.3">
      <c r="A1235" s="20"/>
      <c r="B1235" s="22"/>
      <c r="E1235" s="22"/>
      <c r="F1235" s="22"/>
      <c r="K1235" s="26"/>
      <c r="L1235" s="20"/>
      <c r="M1235" s="31"/>
    </row>
    <row r="1236" spans="1:13" x14ac:dyDescent="0.3">
      <c r="A1236" s="20"/>
      <c r="B1236" s="22"/>
      <c r="E1236" s="22"/>
      <c r="F1236" s="22"/>
      <c r="K1236" s="26"/>
      <c r="L1236" s="20"/>
      <c r="M1236" s="31"/>
    </row>
    <row r="1237" spans="1:13" x14ac:dyDescent="0.3">
      <c r="A1237" s="20"/>
      <c r="B1237" s="22"/>
      <c r="E1237" s="22"/>
      <c r="F1237" s="22"/>
      <c r="K1237" s="26"/>
      <c r="L1237" s="20"/>
      <c r="M1237" s="31"/>
    </row>
    <row r="1238" spans="1:13" x14ac:dyDescent="0.3">
      <c r="A1238" s="20"/>
      <c r="B1238" s="22"/>
      <c r="E1238" s="22"/>
      <c r="F1238" s="22"/>
      <c r="K1238" s="26"/>
      <c r="L1238" s="20"/>
      <c r="M1238" s="31"/>
    </row>
    <row r="1239" spans="1:13" x14ac:dyDescent="0.3">
      <c r="A1239" s="20"/>
      <c r="B1239" s="22"/>
      <c r="E1239" s="22"/>
      <c r="F1239" s="22"/>
      <c r="K1239" s="26"/>
      <c r="L1239" s="20"/>
      <c r="M1239" s="31"/>
    </row>
    <row r="1240" spans="1:13" x14ac:dyDescent="0.3">
      <c r="A1240" s="20"/>
      <c r="B1240" s="22"/>
      <c r="E1240" s="22"/>
      <c r="F1240" s="22"/>
      <c r="K1240" s="26"/>
      <c r="L1240" s="20"/>
      <c r="M1240" s="31"/>
    </row>
    <row r="1241" spans="1:13" x14ac:dyDescent="0.3">
      <c r="A1241" s="20"/>
      <c r="B1241" s="22"/>
      <c r="E1241" s="22"/>
      <c r="F1241" s="22"/>
      <c r="K1241" s="26"/>
      <c r="L1241" s="20"/>
      <c r="M1241" s="31"/>
    </row>
    <row r="1242" spans="1:13" x14ac:dyDescent="0.3">
      <c r="A1242" s="20"/>
      <c r="B1242" s="22"/>
      <c r="E1242" s="22"/>
      <c r="F1242" s="22"/>
      <c r="K1242" s="26"/>
      <c r="L1242" s="20"/>
      <c r="M1242" s="31"/>
    </row>
    <row r="1243" spans="1:13" x14ac:dyDescent="0.3">
      <c r="A1243" s="20"/>
      <c r="B1243" s="22"/>
      <c r="E1243" s="22"/>
      <c r="F1243" s="22"/>
      <c r="K1243" s="26"/>
      <c r="L1243" s="20"/>
      <c r="M1243" s="31"/>
    </row>
    <row r="1244" spans="1:13" x14ac:dyDescent="0.3">
      <c r="A1244" s="20"/>
      <c r="B1244" s="22"/>
      <c r="E1244" s="22"/>
      <c r="F1244" s="22"/>
      <c r="K1244" s="26"/>
      <c r="L1244" s="20"/>
      <c r="M1244" s="31"/>
    </row>
    <row r="1245" spans="1:13" x14ac:dyDescent="0.3">
      <c r="A1245" s="20"/>
      <c r="B1245" s="22"/>
      <c r="E1245" s="22"/>
      <c r="F1245" s="22"/>
      <c r="K1245" s="26"/>
      <c r="L1245" s="20"/>
      <c r="M1245" s="31"/>
    </row>
    <row r="1246" spans="1:13" x14ac:dyDescent="0.3">
      <c r="A1246" s="20"/>
      <c r="B1246" s="22"/>
      <c r="E1246" s="22"/>
      <c r="F1246" s="22"/>
      <c r="K1246" s="26"/>
      <c r="L1246" s="20"/>
      <c r="M1246" s="31"/>
    </row>
    <row r="1247" spans="1:13" x14ac:dyDescent="0.3">
      <c r="A1247" s="20"/>
      <c r="B1247" s="22"/>
      <c r="E1247" s="22"/>
      <c r="F1247" s="22"/>
      <c r="K1247" s="26"/>
      <c r="L1247" s="20"/>
      <c r="M1247" s="31"/>
    </row>
    <row r="1248" spans="1:13" x14ac:dyDescent="0.3">
      <c r="A1248" s="20"/>
      <c r="B1248" s="22"/>
      <c r="E1248" s="22"/>
      <c r="F1248" s="22"/>
      <c r="K1248" s="26"/>
      <c r="L1248" s="20"/>
      <c r="M1248" s="31"/>
    </row>
    <row r="1249" spans="1:13" x14ac:dyDescent="0.3">
      <c r="A1249" s="20"/>
      <c r="B1249" s="22"/>
      <c r="E1249" s="22"/>
      <c r="F1249" s="22"/>
      <c r="K1249" s="26"/>
      <c r="L1249" s="20"/>
      <c r="M1249" s="31"/>
    </row>
    <row r="1250" spans="1:13" x14ac:dyDescent="0.3">
      <c r="A1250" s="20"/>
      <c r="B1250" s="22"/>
      <c r="E1250" s="22"/>
      <c r="F1250" s="22"/>
      <c r="K1250" s="26"/>
      <c r="L1250" s="20"/>
      <c r="M1250" s="31"/>
    </row>
    <row r="1251" spans="1:13" x14ac:dyDescent="0.3">
      <c r="A1251" s="20"/>
      <c r="B1251" s="22"/>
      <c r="E1251" s="22"/>
      <c r="F1251" s="22"/>
      <c r="K1251" s="26"/>
      <c r="L1251" s="20"/>
      <c r="M1251" s="31"/>
    </row>
    <row r="1252" spans="1:13" x14ac:dyDescent="0.3">
      <c r="A1252" s="20"/>
      <c r="B1252" s="22"/>
      <c r="E1252" s="22"/>
      <c r="F1252" s="22"/>
      <c r="K1252" s="26"/>
      <c r="L1252" s="20"/>
      <c r="M1252" s="31"/>
    </row>
    <row r="1253" spans="1:13" x14ac:dyDescent="0.3">
      <c r="A1253" s="20"/>
      <c r="B1253" s="22"/>
      <c r="E1253" s="22"/>
      <c r="F1253" s="22"/>
      <c r="K1253" s="26"/>
      <c r="L1253" s="20"/>
      <c r="M1253" s="31"/>
    </row>
    <row r="1254" spans="1:13" x14ac:dyDescent="0.3">
      <c r="A1254" s="20"/>
      <c r="B1254" s="22"/>
      <c r="E1254" s="22"/>
      <c r="F1254" s="22"/>
      <c r="K1254" s="26"/>
      <c r="L1254" s="20"/>
      <c r="M1254" s="31"/>
    </row>
    <row r="1255" spans="1:13" x14ac:dyDescent="0.3">
      <c r="A1255" s="20"/>
      <c r="B1255" s="22"/>
      <c r="E1255" s="22"/>
      <c r="F1255" s="22"/>
      <c r="K1255" s="26"/>
      <c r="L1255" s="20"/>
      <c r="M1255" s="31"/>
    </row>
    <row r="1256" spans="1:13" x14ac:dyDescent="0.3">
      <c r="A1256" s="20"/>
      <c r="B1256" s="22"/>
      <c r="E1256" s="22"/>
      <c r="F1256" s="22"/>
      <c r="K1256" s="26"/>
      <c r="L1256" s="20"/>
      <c r="M1256" s="31"/>
    </row>
    <row r="1257" spans="1:13" x14ac:dyDescent="0.3">
      <c r="A1257" s="20"/>
      <c r="B1257" s="22"/>
      <c r="E1257" s="22"/>
      <c r="F1257" s="22"/>
      <c r="K1257" s="26"/>
      <c r="L1257" s="20"/>
      <c r="M1257" s="31"/>
    </row>
    <row r="1258" spans="1:13" x14ac:dyDescent="0.3">
      <c r="A1258" s="20"/>
      <c r="B1258" s="22"/>
      <c r="E1258" s="22"/>
      <c r="F1258" s="22"/>
      <c r="K1258" s="26"/>
      <c r="L1258" s="20"/>
      <c r="M1258" s="31"/>
    </row>
    <row r="1259" spans="1:13" x14ac:dyDescent="0.3">
      <c r="A1259" s="20"/>
      <c r="B1259" s="22"/>
      <c r="E1259" s="22"/>
      <c r="F1259" s="22"/>
      <c r="K1259" s="26"/>
      <c r="L1259" s="20"/>
      <c r="M1259" s="31"/>
    </row>
    <row r="1260" spans="1:13" x14ac:dyDescent="0.3">
      <c r="A1260" s="20"/>
      <c r="B1260" s="22"/>
      <c r="E1260" s="22"/>
      <c r="F1260" s="22"/>
      <c r="K1260" s="26"/>
      <c r="L1260" s="20"/>
      <c r="M1260" s="31"/>
    </row>
    <row r="1261" spans="1:13" x14ac:dyDescent="0.3">
      <c r="A1261" s="20"/>
      <c r="B1261" s="22"/>
      <c r="E1261" s="22"/>
      <c r="F1261" s="22"/>
      <c r="K1261" s="26"/>
      <c r="L1261" s="20"/>
      <c r="M1261" s="31"/>
    </row>
    <row r="1262" spans="1:13" x14ac:dyDescent="0.3">
      <c r="A1262" s="20"/>
      <c r="B1262" s="22"/>
      <c r="E1262" s="22"/>
      <c r="F1262" s="22"/>
      <c r="K1262" s="26"/>
      <c r="L1262" s="20"/>
      <c r="M1262" s="31"/>
    </row>
    <row r="1263" spans="1:13" x14ac:dyDescent="0.3">
      <c r="A1263" s="20"/>
      <c r="B1263" s="22"/>
      <c r="E1263" s="22"/>
      <c r="F1263" s="22"/>
      <c r="K1263" s="26"/>
      <c r="L1263" s="20"/>
      <c r="M1263" s="31"/>
    </row>
    <row r="1264" spans="1:13" x14ac:dyDescent="0.3">
      <c r="A1264" s="20"/>
      <c r="B1264" s="22"/>
      <c r="E1264" s="22"/>
      <c r="F1264" s="22"/>
      <c r="K1264" s="26"/>
      <c r="L1264" s="20"/>
      <c r="M1264" s="31"/>
    </row>
    <row r="1265" spans="1:13" x14ac:dyDescent="0.3">
      <c r="A1265" s="20"/>
      <c r="B1265" s="22"/>
      <c r="E1265" s="22"/>
      <c r="F1265" s="22"/>
      <c r="K1265" s="26"/>
      <c r="L1265" s="20"/>
      <c r="M1265" s="31"/>
    </row>
    <row r="1266" spans="1:13" x14ac:dyDescent="0.3">
      <c r="A1266" s="20"/>
      <c r="B1266" s="22"/>
      <c r="E1266" s="22"/>
      <c r="F1266" s="22"/>
      <c r="K1266" s="26"/>
      <c r="L1266" s="20"/>
      <c r="M1266" s="31"/>
    </row>
    <row r="1267" spans="1:13" x14ac:dyDescent="0.3">
      <c r="A1267" s="20"/>
      <c r="B1267" s="22"/>
      <c r="E1267" s="22"/>
      <c r="F1267" s="22"/>
      <c r="K1267" s="26"/>
      <c r="L1267" s="20"/>
      <c r="M1267" s="31"/>
    </row>
    <row r="1268" spans="1:13" x14ac:dyDescent="0.3">
      <c r="A1268" s="20"/>
      <c r="B1268" s="22"/>
      <c r="E1268" s="22"/>
      <c r="F1268" s="22"/>
      <c r="K1268" s="26"/>
      <c r="L1268" s="20"/>
      <c r="M1268" s="31"/>
    </row>
    <row r="1269" spans="1:13" x14ac:dyDescent="0.3">
      <c r="A1269" s="20"/>
      <c r="B1269" s="22"/>
      <c r="E1269" s="22"/>
      <c r="F1269" s="22"/>
      <c r="K1269" s="26"/>
      <c r="L1269" s="20"/>
      <c r="M1269" s="31"/>
    </row>
    <row r="1270" spans="1:13" x14ac:dyDescent="0.3">
      <c r="A1270" s="20"/>
      <c r="B1270" s="22"/>
      <c r="E1270" s="22"/>
      <c r="F1270" s="22"/>
      <c r="K1270" s="26"/>
      <c r="L1270" s="20"/>
      <c r="M1270" s="31"/>
    </row>
    <row r="1271" spans="1:13" x14ac:dyDescent="0.3">
      <c r="A1271" s="20"/>
      <c r="B1271" s="22"/>
      <c r="E1271" s="22"/>
      <c r="F1271" s="22"/>
      <c r="K1271" s="26"/>
      <c r="L1271" s="20"/>
      <c r="M1271" s="31"/>
    </row>
    <row r="1272" spans="1:13" x14ac:dyDescent="0.3">
      <c r="A1272" s="20"/>
      <c r="B1272" s="22"/>
      <c r="E1272" s="22"/>
      <c r="F1272" s="22"/>
      <c r="K1272" s="26"/>
      <c r="L1272" s="20"/>
      <c r="M1272" s="31"/>
    </row>
    <row r="1273" spans="1:13" x14ac:dyDescent="0.3">
      <c r="A1273" s="20"/>
      <c r="B1273" s="22"/>
      <c r="E1273" s="22"/>
      <c r="F1273" s="22"/>
      <c r="K1273" s="26"/>
      <c r="L1273" s="20"/>
      <c r="M1273" s="31"/>
    </row>
    <row r="1274" spans="1:13" x14ac:dyDescent="0.3">
      <c r="A1274" s="20"/>
      <c r="B1274" s="22"/>
      <c r="E1274" s="22"/>
      <c r="F1274" s="22"/>
      <c r="K1274" s="26"/>
      <c r="L1274" s="20"/>
      <c r="M1274" s="31"/>
    </row>
    <row r="1275" spans="1:13" x14ac:dyDescent="0.3">
      <c r="A1275" s="20"/>
      <c r="B1275" s="22"/>
      <c r="E1275" s="22"/>
      <c r="F1275" s="22"/>
      <c r="K1275" s="26"/>
      <c r="L1275" s="20"/>
      <c r="M1275" s="31"/>
    </row>
    <row r="1276" spans="1:13" x14ac:dyDescent="0.3">
      <c r="A1276" s="20"/>
      <c r="B1276" s="22"/>
      <c r="E1276" s="22"/>
      <c r="F1276" s="22"/>
      <c r="K1276" s="26"/>
      <c r="L1276" s="20"/>
      <c r="M1276" s="31"/>
    </row>
    <row r="1277" spans="1:13" x14ac:dyDescent="0.3">
      <c r="A1277" s="20"/>
      <c r="B1277" s="22"/>
      <c r="E1277" s="22"/>
      <c r="F1277" s="22"/>
      <c r="K1277" s="26"/>
      <c r="L1277" s="20"/>
      <c r="M1277" s="31"/>
    </row>
    <row r="1278" spans="1:13" x14ac:dyDescent="0.3">
      <c r="A1278" s="20"/>
      <c r="B1278" s="22"/>
      <c r="E1278" s="22"/>
      <c r="F1278" s="22"/>
      <c r="K1278" s="26"/>
      <c r="L1278" s="20"/>
      <c r="M1278" s="31"/>
    </row>
    <row r="1279" spans="1:13" x14ac:dyDescent="0.3">
      <c r="A1279" s="20"/>
      <c r="B1279" s="22"/>
      <c r="E1279" s="22"/>
      <c r="F1279" s="22"/>
      <c r="K1279" s="26"/>
      <c r="L1279" s="20"/>
      <c r="M1279" s="31"/>
    </row>
    <row r="1280" spans="1:13" x14ac:dyDescent="0.3">
      <c r="A1280" s="20"/>
      <c r="B1280" s="22"/>
      <c r="E1280" s="22"/>
      <c r="F1280" s="22"/>
      <c r="K1280" s="26"/>
      <c r="L1280" s="20"/>
      <c r="M1280" s="31"/>
    </row>
    <row r="1281" spans="1:13" x14ac:dyDescent="0.3">
      <c r="A1281" s="20"/>
      <c r="B1281" s="22"/>
      <c r="E1281" s="22"/>
      <c r="F1281" s="22"/>
      <c r="K1281" s="26"/>
      <c r="L1281" s="20"/>
      <c r="M1281" s="31"/>
    </row>
    <row r="1282" spans="1:13" x14ac:dyDescent="0.3">
      <c r="A1282" s="20"/>
      <c r="B1282" s="22"/>
      <c r="E1282" s="22"/>
      <c r="F1282" s="22"/>
      <c r="K1282" s="26"/>
      <c r="L1282" s="20"/>
      <c r="M1282" s="31"/>
    </row>
    <row r="1283" spans="1:13" x14ac:dyDescent="0.3">
      <c r="A1283" s="20"/>
      <c r="B1283" s="22"/>
      <c r="E1283" s="22"/>
      <c r="F1283" s="22"/>
      <c r="K1283" s="26"/>
      <c r="L1283" s="20"/>
      <c r="M1283" s="31"/>
    </row>
    <row r="1284" spans="1:13" x14ac:dyDescent="0.3">
      <c r="A1284" s="20"/>
      <c r="B1284" s="22"/>
      <c r="E1284" s="22"/>
      <c r="F1284" s="22"/>
      <c r="K1284" s="26"/>
      <c r="L1284" s="20"/>
      <c r="M1284" s="31"/>
    </row>
    <row r="1285" spans="1:13" x14ac:dyDescent="0.3">
      <c r="A1285" s="20"/>
      <c r="B1285" s="22"/>
      <c r="E1285" s="22"/>
      <c r="F1285" s="22"/>
      <c r="K1285" s="26"/>
      <c r="L1285" s="20"/>
      <c r="M1285" s="31"/>
    </row>
    <row r="1286" spans="1:13" x14ac:dyDescent="0.3">
      <c r="A1286" s="20"/>
      <c r="B1286" s="22"/>
      <c r="E1286" s="22"/>
      <c r="F1286" s="22"/>
      <c r="K1286" s="26"/>
      <c r="L1286" s="20"/>
      <c r="M1286" s="31"/>
    </row>
    <row r="1287" spans="1:13" x14ac:dyDescent="0.3">
      <c r="A1287" s="20"/>
      <c r="B1287" s="22"/>
      <c r="E1287" s="22"/>
      <c r="F1287" s="22"/>
      <c r="K1287" s="26"/>
      <c r="L1287" s="20"/>
      <c r="M1287" s="31"/>
    </row>
    <row r="1288" spans="1:13" x14ac:dyDescent="0.3">
      <c r="A1288" s="20"/>
      <c r="B1288" s="22"/>
      <c r="E1288" s="22"/>
      <c r="F1288" s="22"/>
      <c r="K1288" s="26"/>
      <c r="L1288" s="20"/>
      <c r="M1288" s="31"/>
    </row>
    <row r="1289" spans="1:13" x14ac:dyDescent="0.3">
      <c r="A1289" s="20"/>
      <c r="B1289" s="22"/>
      <c r="E1289" s="22"/>
      <c r="F1289" s="22"/>
      <c r="K1289" s="26"/>
      <c r="L1289" s="20"/>
      <c r="M1289" s="31"/>
    </row>
    <row r="1290" spans="1:13" x14ac:dyDescent="0.3">
      <c r="A1290" s="20"/>
      <c r="B1290" s="22"/>
      <c r="E1290" s="22"/>
      <c r="F1290" s="22"/>
      <c r="K1290" s="26"/>
      <c r="L1290" s="20"/>
      <c r="M1290" s="31"/>
    </row>
    <row r="1291" spans="1:13" x14ac:dyDescent="0.3">
      <c r="A1291" s="20"/>
      <c r="B1291" s="22"/>
      <c r="E1291" s="22"/>
      <c r="F1291" s="22"/>
      <c r="K1291" s="26"/>
      <c r="L1291" s="20"/>
      <c r="M1291" s="31"/>
    </row>
    <row r="1292" spans="1:13" x14ac:dyDescent="0.3">
      <c r="A1292" s="20"/>
      <c r="B1292" s="22"/>
      <c r="E1292" s="22"/>
      <c r="F1292" s="22"/>
      <c r="K1292" s="26"/>
      <c r="L1292" s="20"/>
      <c r="M1292" s="31"/>
    </row>
    <row r="1293" spans="1:13" x14ac:dyDescent="0.3">
      <c r="A1293" s="20"/>
      <c r="B1293" s="22"/>
      <c r="E1293" s="22"/>
      <c r="F1293" s="22"/>
      <c r="K1293" s="26"/>
      <c r="L1293" s="20"/>
      <c r="M1293" s="31"/>
    </row>
    <row r="1294" spans="1:13" x14ac:dyDescent="0.3">
      <c r="A1294" s="20"/>
      <c r="B1294" s="22"/>
      <c r="E1294" s="22"/>
      <c r="F1294" s="22"/>
      <c r="K1294" s="26"/>
      <c r="L1294" s="20"/>
      <c r="M1294" s="31"/>
    </row>
    <row r="1295" spans="1:13" x14ac:dyDescent="0.3">
      <c r="A1295" s="20"/>
      <c r="B1295" s="22"/>
      <c r="E1295" s="22"/>
      <c r="F1295" s="22"/>
      <c r="K1295" s="26"/>
      <c r="L1295" s="20"/>
      <c r="M1295" s="31"/>
    </row>
    <row r="1296" spans="1:13" x14ac:dyDescent="0.3">
      <c r="A1296" s="20"/>
      <c r="B1296" s="22"/>
      <c r="E1296" s="22"/>
      <c r="F1296" s="22"/>
      <c r="K1296" s="26"/>
      <c r="L1296" s="20"/>
      <c r="M1296" s="31"/>
    </row>
    <row r="1297" spans="1:13" x14ac:dyDescent="0.3">
      <c r="A1297" s="20"/>
      <c r="B1297" s="22"/>
      <c r="E1297" s="22"/>
      <c r="F1297" s="22"/>
      <c r="K1297" s="26"/>
      <c r="L1297" s="20"/>
      <c r="M1297" s="31"/>
    </row>
    <row r="1298" spans="1:13" x14ac:dyDescent="0.3">
      <c r="A1298" s="20"/>
      <c r="B1298" s="22"/>
      <c r="E1298" s="22"/>
      <c r="F1298" s="22"/>
      <c r="K1298" s="26"/>
      <c r="L1298" s="20"/>
      <c r="M1298" s="31"/>
    </row>
    <row r="1299" spans="1:13" x14ac:dyDescent="0.3">
      <c r="A1299" s="20"/>
      <c r="B1299" s="22"/>
      <c r="E1299" s="22"/>
      <c r="F1299" s="22"/>
      <c r="K1299" s="26"/>
      <c r="L1299" s="20"/>
      <c r="M1299" s="31"/>
    </row>
    <row r="1300" spans="1:13" x14ac:dyDescent="0.3">
      <c r="A1300" s="20"/>
      <c r="B1300" s="22"/>
      <c r="E1300" s="22"/>
      <c r="F1300" s="22"/>
      <c r="K1300" s="26"/>
      <c r="L1300" s="20"/>
      <c r="M1300" s="31"/>
    </row>
    <row r="1301" spans="1:13" x14ac:dyDescent="0.3">
      <c r="A1301" s="20"/>
      <c r="B1301" s="22"/>
      <c r="E1301" s="22"/>
      <c r="F1301" s="22"/>
      <c r="K1301" s="26"/>
      <c r="L1301" s="20"/>
      <c r="M1301" s="31"/>
    </row>
    <row r="1302" spans="1:13" x14ac:dyDescent="0.3">
      <c r="A1302" s="20"/>
      <c r="B1302" s="22"/>
      <c r="E1302" s="22"/>
      <c r="F1302" s="22"/>
      <c r="K1302" s="26"/>
      <c r="L1302" s="20"/>
      <c r="M1302" s="31"/>
    </row>
    <row r="1303" spans="1:13" x14ac:dyDescent="0.3">
      <c r="A1303" s="20"/>
      <c r="B1303" s="22"/>
      <c r="E1303" s="22"/>
      <c r="F1303" s="22"/>
      <c r="K1303" s="26"/>
      <c r="L1303" s="20"/>
      <c r="M1303" s="31"/>
    </row>
    <row r="1304" spans="1:13" x14ac:dyDescent="0.3">
      <c r="A1304" s="20"/>
      <c r="B1304" s="22"/>
      <c r="E1304" s="22"/>
      <c r="F1304" s="22"/>
      <c r="K1304" s="26"/>
      <c r="L1304" s="20"/>
      <c r="M1304" s="31"/>
    </row>
    <row r="1305" spans="1:13" x14ac:dyDescent="0.3">
      <c r="A1305" s="20"/>
      <c r="B1305" s="22"/>
      <c r="E1305" s="22"/>
      <c r="F1305" s="22"/>
      <c r="K1305" s="26"/>
      <c r="L1305" s="20"/>
      <c r="M1305" s="31"/>
    </row>
    <row r="1306" spans="1:13" x14ac:dyDescent="0.3">
      <c r="A1306" s="20"/>
      <c r="B1306" s="22"/>
      <c r="E1306" s="22"/>
      <c r="F1306" s="22"/>
      <c r="K1306" s="26"/>
      <c r="L1306" s="20"/>
      <c r="M1306" s="31"/>
    </row>
    <row r="1307" spans="1:13" x14ac:dyDescent="0.3">
      <c r="A1307" s="20"/>
      <c r="B1307" s="22"/>
      <c r="E1307" s="22"/>
      <c r="F1307" s="22"/>
      <c r="K1307" s="26"/>
      <c r="L1307" s="20"/>
      <c r="M1307" s="31"/>
    </row>
    <row r="1308" spans="1:13" x14ac:dyDescent="0.3">
      <c r="A1308" s="20"/>
      <c r="B1308" s="22"/>
      <c r="E1308" s="22"/>
      <c r="F1308" s="22"/>
      <c r="K1308" s="26"/>
      <c r="L1308" s="20"/>
      <c r="M1308" s="31"/>
    </row>
    <row r="1309" spans="1:13" x14ac:dyDescent="0.3">
      <c r="A1309" s="20"/>
      <c r="B1309" s="22"/>
      <c r="E1309" s="22"/>
      <c r="F1309" s="22"/>
      <c r="K1309" s="26"/>
      <c r="L1309" s="20"/>
      <c r="M1309" s="31"/>
    </row>
    <row r="1310" spans="1:13" x14ac:dyDescent="0.3">
      <c r="A1310" s="20"/>
      <c r="B1310" s="22"/>
      <c r="E1310" s="22"/>
      <c r="F1310" s="22"/>
      <c r="K1310" s="26"/>
      <c r="L1310" s="20"/>
      <c r="M1310" s="31"/>
    </row>
    <row r="1311" spans="1:13" x14ac:dyDescent="0.3">
      <c r="A1311" s="20"/>
      <c r="B1311" s="22"/>
      <c r="E1311" s="22"/>
      <c r="F1311" s="22"/>
      <c r="K1311" s="26"/>
      <c r="L1311" s="20"/>
      <c r="M1311" s="31"/>
    </row>
    <row r="1312" spans="1:13" x14ac:dyDescent="0.3">
      <c r="A1312" s="20"/>
      <c r="B1312" s="22"/>
      <c r="E1312" s="22"/>
      <c r="F1312" s="22"/>
      <c r="K1312" s="26"/>
      <c r="L1312" s="20"/>
      <c r="M1312" s="31"/>
    </row>
    <row r="1313" spans="1:13" x14ac:dyDescent="0.3">
      <c r="A1313" s="20"/>
      <c r="B1313" s="22"/>
      <c r="E1313" s="22"/>
      <c r="F1313" s="22"/>
      <c r="K1313" s="26"/>
      <c r="L1313" s="20"/>
      <c r="M1313" s="31"/>
    </row>
    <row r="1314" spans="1:13" x14ac:dyDescent="0.3">
      <c r="A1314" s="20"/>
      <c r="B1314" s="22"/>
      <c r="E1314" s="22"/>
      <c r="F1314" s="22"/>
      <c r="K1314" s="26"/>
      <c r="L1314" s="20"/>
      <c r="M1314" s="31"/>
    </row>
    <row r="1315" spans="1:13" x14ac:dyDescent="0.3">
      <c r="A1315" s="20"/>
      <c r="B1315" s="22"/>
      <c r="E1315" s="22"/>
      <c r="F1315" s="22"/>
      <c r="K1315" s="26"/>
      <c r="L1315" s="20"/>
      <c r="M1315" s="31"/>
    </row>
    <row r="1316" spans="1:13" x14ac:dyDescent="0.3">
      <c r="A1316" s="20"/>
      <c r="B1316" s="22"/>
      <c r="E1316" s="22"/>
      <c r="F1316" s="22"/>
      <c r="K1316" s="26"/>
      <c r="L1316" s="20"/>
      <c r="M1316" s="31"/>
    </row>
    <row r="1317" spans="1:13" x14ac:dyDescent="0.3">
      <c r="A1317" s="20"/>
      <c r="B1317" s="22"/>
      <c r="E1317" s="22"/>
      <c r="F1317" s="22"/>
      <c r="K1317" s="26"/>
      <c r="L1317" s="20"/>
      <c r="M1317" s="31"/>
    </row>
    <row r="1318" spans="1:13" x14ac:dyDescent="0.3">
      <c r="A1318" s="20"/>
      <c r="B1318" s="22"/>
      <c r="E1318" s="22"/>
      <c r="F1318" s="22"/>
      <c r="K1318" s="26"/>
      <c r="L1318" s="20"/>
      <c r="M1318" s="31"/>
    </row>
    <row r="1319" spans="1:13" x14ac:dyDescent="0.3">
      <c r="A1319" s="20"/>
      <c r="B1319" s="22"/>
      <c r="E1319" s="22"/>
      <c r="F1319" s="22"/>
      <c r="K1319" s="26"/>
      <c r="L1319" s="20"/>
      <c r="M1319" s="31"/>
    </row>
    <row r="1320" spans="1:13" x14ac:dyDescent="0.3">
      <c r="A1320" s="20"/>
      <c r="B1320" s="22"/>
      <c r="E1320" s="22"/>
      <c r="F1320" s="22"/>
      <c r="K1320" s="26"/>
      <c r="L1320" s="20"/>
      <c r="M1320" s="31"/>
    </row>
    <row r="1321" spans="1:13" x14ac:dyDescent="0.3">
      <c r="A1321" s="20"/>
      <c r="B1321" s="22"/>
      <c r="E1321" s="22"/>
      <c r="F1321" s="22"/>
      <c r="K1321" s="26"/>
      <c r="L1321" s="20"/>
      <c r="M1321" s="31"/>
    </row>
    <row r="1322" spans="1:13" x14ac:dyDescent="0.3">
      <c r="A1322" s="20"/>
      <c r="B1322" s="22"/>
      <c r="E1322" s="22"/>
      <c r="F1322" s="22"/>
      <c r="K1322" s="26"/>
      <c r="L1322" s="20"/>
      <c r="M1322" s="31"/>
    </row>
    <row r="1323" spans="1:13" x14ac:dyDescent="0.3">
      <c r="A1323" s="20"/>
      <c r="B1323" s="22"/>
      <c r="E1323" s="22"/>
      <c r="F1323" s="22"/>
      <c r="K1323" s="26"/>
      <c r="L1323" s="20"/>
      <c r="M1323" s="31"/>
    </row>
    <row r="1324" spans="1:13" x14ac:dyDescent="0.3">
      <c r="A1324" s="20"/>
      <c r="B1324" s="22"/>
      <c r="E1324" s="22"/>
      <c r="F1324" s="22"/>
      <c r="K1324" s="26"/>
      <c r="L1324" s="20"/>
      <c r="M1324" s="31"/>
    </row>
    <row r="1325" spans="1:13" x14ac:dyDescent="0.3">
      <c r="A1325" s="20"/>
      <c r="B1325" s="22"/>
      <c r="E1325" s="22"/>
      <c r="F1325" s="22"/>
      <c r="K1325" s="26"/>
      <c r="L1325" s="20"/>
      <c r="M1325" s="31"/>
    </row>
    <row r="1326" spans="1:13" x14ac:dyDescent="0.3">
      <c r="A1326" s="20"/>
      <c r="B1326" s="22"/>
      <c r="E1326" s="22"/>
      <c r="F1326" s="22"/>
      <c r="K1326" s="26"/>
      <c r="L1326" s="20"/>
      <c r="M1326" s="31"/>
    </row>
    <row r="1327" spans="1:13" x14ac:dyDescent="0.3">
      <c r="A1327" s="20"/>
      <c r="B1327" s="22"/>
      <c r="E1327" s="22"/>
      <c r="F1327" s="22"/>
      <c r="K1327" s="26"/>
      <c r="L1327" s="20"/>
      <c r="M1327" s="31"/>
    </row>
    <row r="1328" spans="1:13" x14ac:dyDescent="0.3">
      <c r="A1328" s="20"/>
      <c r="B1328" s="22"/>
      <c r="E1328" s="22"/>
      <c r="F1328" s="22"/>
      <c r="K1328" s="26"/>
      <c r="L1328" s="20"/>
      <c r="M1328" s="31"/>
    </row>
    <row r="1329" spans="1:13" x14ac:dyDescent="0.3">
      <c r="A1329" s="20"/>
      <c r="B1329" s="22"/>
      <c r="E1329" s="22"/>
      <c r="F1329" s="22"/>
      <c r="K1329" s="26"/>
      <c r="L1329" s="20"/>
      <c r="M1329" s="31"/>
    </row>
    <row r="1330" spans="1:13" x14ac:dyDescent="0.3">
      <c r="A1330" s="20"/>
      <c r="B1330" s="22"/>
      <c r="E1330" s="22"/>
      <c r="F1330" s="22"/>
      <c r="K1330" s="26"/>
      <c r="L1330" s="20"/>
      <c r="M1330" s="31"/>
    </row>
    <row r="1331" spans="1:13" x14ac:dyDescent="0.3">
      <c r="A1331" s="20"/>
      <c r="B1331" s="22"/>
      <c r="E1331" s="22"/>
      <c r="F1331" s="22"/>
      <c r="K1331" s="26"/>
      <c r="L1331" s="20"/>
      <c r="M1331" s="31"/>
    </row>
    <row r="1332" spans="1:13" x14ac:dyDescent="0.3">
      <c r="A1332" s="20"/>
      <c r="B1332" s="22"/>
      <c r="E1332" s="22"/>
      <c r="F1332" s="22"/>
      <c r="K1332" s="26"/>
      <c r="L1332" s="20"/>
      <c r="M1332" s="31"/>
    </row>
    <row r="1333" spans="1:13" x14ac:dyDescent="0.3">
      <c r="A1333" s="20"/>
      <c r="B1333" s="22"/>
      <c r="E1333" s="22"/>
      <c r="F1333" s="22"/>
      <c r="K1333" s="26"/>
      <c r="L1333" s="20"/>
      <c r="M1333" s="31"/>
    </row>
    <row r="1334" spans="1:13" x14ac:dyDescent="0.3">
      <c r="A1334" s="20"/>
      <c r="B1334" s="22"/>
      <c r="E1334" s="22"/>
      <c r="F1334" s="22"/>
      <c r="K1334" s="26"/>
      <c r="L1334" s="20"/>
      <c r="M1334" s="31"/>
    </row>
    <row r="1335" spans="1:13" x14ac:dyDescent="0.3">
      <c r="A1335" s="20"/>
      <c r="B1335" s="22"/>
      <c r="E1335" s="22"/>
      <c r="F1335" s="22"/>
      <c r="K1335" s="26"/>
      <c r="L1335" s="20"/>
      <c r="M1335" s="31"/>
    </row>
    <row r="1336" spans="1:13" x14ac:dyDescent="0.3">
      <c r="A1336" s="20"/>
      <c r="B1336" s="22"/>
      <c r="E1336" s="22"/>
      <c r="F1336" s="22"/>
      <c r="K1336" s="26"/>
      <c r="L1336" s="20"/>
      <c r="M1336" s="31"/>
    </row>
    <row r="1337" spans="1:13" x14ac:dyDescent="0.3">
      <c r="A1337" s="20"/>
      <c r="B1337" s="22"/>
      <c r="E1337" s="22"/>
      <c r="F1337" s="22"/>
      <c r="K1337" s="26"/>
      <c r="L1337" s="20"/>
      <c r="M1337" s="31"/>
    </row>
    <row r="1338" spans="1:13" x14ac:dyDescent="0.3">
      <c r="A1338" s="20"/>
      <c r="B1338" s="22"/>
      <c r="E1338" s="22"/>
      <c r="F1338" s="22"/>
      <c r="K1338" s="26"/>
      <c r="L1338" s="20"/>
      <c r="M1338" s="31"/>
    </row>
    <row r="1339" spans="1:13" x14ac:dyDescent="0.3">
      <c r="A1339" s="20"/>
      <c r="B1339" s="22"/>
      <c r="E1339" s="22"/>
      <c r="F1339" s="22"/>
      <c r="K1339" s="26"/>
      <c r="L1339" s="20"/>
      <c r="M1339" s="31"/>
    </row>
    <row r="1340" spans="1:13" x14ac:dyDescent="0.3">
      <c r="A1340" s="20"/>
      <c r="B1340" s="22"/>
      <c r="E1340" s="22"/>
      <c r="F1340" s="22"/>
      <c r="K1340" s="26"/>
      <c r="L1340" s="20"/>
      <c r="M1340" s="31"/>
    </row>
    <row r="1341" spans="1:13" x14ac:dyDescent="0.3">
      <c r="A1341" s="20"/>
      <c r="B1341" s="22"/>
      <c r="E1341" s="22"/>
      <c r="F1341" s="22"/>
      <c r="K1341" s="26"/>
      <c r="L1341" s="20"/>
      <c r="M1341" s="31"/>
    </row>
    <row r="1342" spans="1:13" x14ac:dyDescent="0.3">
      <c r="A1342" s="20"/>
      <c r="B1342" s="22"/>
      <c r="E1342" s="22"/>
      <c r="F1342" s="22"/>
      <c r="K1342" s="26"/>
      <c r="L1342" s="20"/>
      <c r="M1342" s="31"/>
    </row>
    <row r="1343" spans="1:13" x14ac:dyDescent="0.3">
      <c r="A1343" s="20"/>
      <c r="B1343" s="22"/>
      <c r="E1343" s="22"/>
      <c r="F1343" s="22"/>
      <c r="K1343" s="26"/>
      <c r="L1343" s="20"/>
      <c r="M1343" s="31"/>
    </row>
    <row r="1344" spans="1:13" x14ac:dyDescent="0.3">
      <c r="A1344" s="20"/>
      <c r="B1344" s="22"/>
      <c r="E1344" s="22"/>
      <c r="F1344" s="22"/>
      <c r="K1344" s="26"/>
      <c r="L1344" s="20"/>
      <c r="M1344" s="31"/>
    </row>
    <row r="1345" spans="1:13" x14ac:dyDescent="0.3">
      <c r="A1345" s="20"/>
      <c r="B1345" s="22"/>
      <c r="E1345" s="22"/>
      <c r="F1345" s="22"/>
      <c r="K1345" s="26"/>
      <c r="L1345" s="20"/>
      <c r="M1345" s="31"/>
    </row>
    <row r="1346" spans="1:13" x14ac:dyDescent="0.3">
      <c r="A1346" s="20"/>
      <c r="B1346" s="22"/>
      <c r="E1346" s="22"/>
      <c r="F1346" s="22"/>
      <c r="K1346" s="26"/>
      <c r="L1346" s="20"/>
      <c r="M1346" s="31"/>
    </row>
    <row r="1347" spans="1:13" x14ac:dyDescent="0.3">
      <c r="A1347" s="20"/>
      <c r="B1347" s="22"/>
      <c r="E1347" s="22"/>
      <c r="F1347" s="22"/>
      <c r="K1347" s="26"/>
      <c r="L1347" s="20"/>
      <c r="M1347" s="31"/>
    </row>
    <row r="1348" spans="1:13" x14ac:dyDescent="0.3">
      <c r="A1348" s="20"/>
      <c r="B1348" s="22"/>
      <c r="E1348" s="22"/>
      <c r="F1348" s="22"/>
      <c r="K1348" s="26"/>
      <c r="L1348" s="20"/>
      <c r="M1348" s="31"/>
    </row>
    <row r="1349" spans="1:13" x14ac:dyDescent="0.3">
      <c r="A1349" s="20"/>
      <c r="B1349" s="22"/>
      <c r="E1349" s="22"/>
      <c r="F1349" s="22"/>
      <c r="K1349" s="26"/>
      <c r="L1349" s="20"/>
      <c r="M1349" s="31"/>
    </row>
    <row r="1350" spans="1:13" x14ac:dyDescent="0.3">
      <c r="A1350" s="20"/>
      <c r="B1350" s="22"/>
      <c r="E1350" s="22"/>
      <c r="F1350" s="22"/>
      <c r="K1350" s="26"/>
      <c r="L1350" s="20"/>
      <c r="M1350" s="31"/>
    </row>
    <row r="1351" spans="1:13" x14ac:dyDescent="0.3">
      <c r="A1351" s="20"/>
      <c r="B1351" s="22"/>
      <c r="E1351" s="22"/>
      <c r="F1351" s="22"/>
      <c r="K1351" s="26"/>
      <c r="L1351" s="20"/>
      <c r="M1351" s="31"/>
    </row>
    <row r="1352" spans="1:13" x14ac:dyDescent="0.3">
      <c r="A1352" s="20"/>
      <c r="B1352" s="22"/>
      <c r="E1352" s="22"/>
      <c r="F1352" s="22"/>
      <c r="K1352" s="26"/>
      <c r="L1352" s="20"/>
      <c r="M1352" s="31"/>
    </row>
    <row r="1353" spans="1:13" x14ac:dyDescent="0.3">
      <c r="A1353" s="20"/>
      <c r="B1353" s="22"/>
      <c r="E1353" s="22"/>
      <c r="F1353" s="22"/>
      <c r="K1353" s="26"/>
      <c r="L1353" s="20"/>
      <c r="M1353" s="31"/>
    </row>
    <row r="1354" spans="1:13" x14ac:dyDescent="0.3">
      <c r="A1354" s="20"/>
      <c r="B1354" s="22"/>
      <c r="E1354" s="22"/>
      <c r="F1354" s="22"/>
      <c r="K1354" s="26"/>
      <c r="L1354" s="20"/>
      <c r="M1354" s="31"/>
    </row>
    <row r="1355" spans="1:13" x14ac:dyDescent="0.3">
      <c r="A1355" s="20"/>
      <c r="B1355" s="22"/>
      <c r="E1355" s="22"/>
      <c r="F1355" s="22"/>
      <c r="K1355" s="26"/>
      <c r="L1355" s="20"/>
      <c r="M1355" s="31"/>
    </row>
    <row r="1356" spans="1:13" x14ac:dyDescent="0.3">
      <c r="A1356" s="20"/>
      <c r="B1356" s="22"/>
      <c r="E1356" s="22"/>
      <c r="F1356" s="22"/>
      <c r="K1356" s="26"/>
      <c r="L1356" s="20"/>
      <c r="M1356" s="31"/>
    </row>
    <row r="1357" spans="1:13" x14ac:dyDescent="0.3">
      <c r="A1357" s="20"/>
      <c r="B1357" s="22"/>
      <c r="E1357" s="22"/>
      <c r="F1357" s="22"/>
      <c r="K1357" s="26"/>
      <c r="L1357" s="20"/>
      <c r="M1357" s="31"/>
    </row>
    <row r="1358" spans="1:13" x14ac:dyDescent="0.3">
      <c r="A1358" s="20"/>
      <c r="B1358" s="22"/>
      <c r="E1358" s="22"/>
      <c r="F1358" s="22"/>
      <c r="K1358" s="26"/>
      <c r="L1358" s="20"/>
      <c r="M1358" s="31"/>
    </row>
    <row r="1359" spans="1:13" x14ac:dyDescent="0.3">
      <c r="A1359" s="20"/>
      <c r="B1359" s="22"/>
      <c r="E1359" s="22"/>
      <c r="F1359" s="22"/>
      <c r="K1359" s="26"/>
      <c r="L1359" s="20"/>
      <c r="M1359" s="31"/>
    </row>
    <row r="1360" spans="1:13" x14ac:dyDescent="0.3">
      <c r="A1360" s="20"/>
      <c r="B1360" s="22"/>
      <c r="E1360" s="22"/>
      <c r="F1360" s="22"/>
      <c r="K1360" s="26"/>
      <c r="L1360" s="20"/>
      <c r="M1360" s="31"/>
    </row>
    <row r="1361" spans="1:13" x14ac:dyDescent="0.3">
      <c r="A1361" s="20"/>
      <c r="B1361" s="22"/>
      <c r="E1361" s="22"/>
      <c r="F1361" s="22"/>
      <c r="K1361" s="26"/>
      <c r="L1361" s="20"/>
      <c r="M1361" s="31"/>
    </row>
    <row r="1362" spans="1:13" x14ac:dyDescent="0.3">
      <c r="A1362" s="20"/>
      <c r="B1362" s="22"/>
      <c r="E1362" s="22"/>
      <c r="F1362" s="22"/>
      <c r="K1362" s="26"/>
      <c r="L1362" s="20"/>
      <c r="M1362" s="31"/>
    </row>
    <row r="1363" spans="1:13" x14ac:dyDescent="0.3">
      <c r="A1363" s="20"/>
      <c r="B1363" s="22"/>
      <c r="E1363" s="22"/>
      <c r="F1363" s="22"/>
      <c r="K1363" s="26"/>
      <c r="L1363" s="20"/>
      <c r="M1363" s="31"/>
    </row>
    <row r="1364" spans="1:13" x14ac:dyDescent="0.3">
      <c r="A1364" s="20"/>
      <c r="B1364" s="22"/>
      <c r="E1364" s="22"/>
      <c r="F1364" s="22"/>
      <c r="K1364" s="26"/>
      <c r="L1364" s="20"/>
      <c r="M1364" s="31"/>
    </row>
    <row r="1365" spans="1:13" x14ac:dyDescent="0.3">
      <c r="A1365" s="20"/>
      <c r="B1365" s="22"/>
      <c r="E1365" s="22"/>
      <c r="F1365" s="22"/>
      <c r="K1365" s="26"/>
      <c r="L1365" s="20"/>
      <c r="M1365" s="31"/>
    </row>
    <row r="1366" spans="1:13" x14ac:dyDescent="0.3">
      <c r="A1366" s="20"/>
      <c r="B1366" s="22"/>
      <c r="E1366" s="22"/>
      <c r="F1366" s="22"/>
      <c r="K1366" s="26"/>
      <c r="L1366" s="20"/>
      <c r="M1366" s="31"/>
    </row>
    <row r="1367" spans="1:13" x14ac:dyDescent="0.3">
      <c r="A1367" s="20"/>
      <c r="B1367" s="22"/>
      <c r="E1367" s="22"/>
      <c r="F1367" s="22"/>
      <c r="K1367" s="26"/>
      <c r="L1367" s="20"/>
      <c r="M1367" s="31"/>
    </row>
    <row r="1368" spans="1:13" x14ac:dyDescent="0.3">
      <c r="A1368" s="20"/>
      <c r="B1368" s="22"/>
      <c r="E1368" s="22"/>
      <c r="F1368" s="22"/>
      <c r="K1368" s="26"/>
      <c r="L1368" s="20"/>
      <c r="M1368" s="31"/>
    </row>
    <row r="1369" spans="1:13" x14ac:dyDescent="0.3">
      <c r="A1369" s="20"/>
      <c r="B1369" s="22"/>
      <c r="E1369" s="22"/>
      <c r="F1369" s="22"/>
      <c r="K1369" s="26"/>
      <c r="L1369" s="20"/>
      <c r="M1369" s="31"/>
    </row>
    <row r="1370" spans="1:13" x14ac:dyDescent="0.3">
      <c r="A1370" s="20"/>
      <c r="B1370" s="22"/>
      <c r="E1370" s="22"/>
      <c r="F1370" s="22"/>
      <c r="K1370" s="26"/>
      <c r="L1370" s="20"/>
      <c r="M1370" s="31"/>
    </row>
    <row r="1371" spans="1:13" x14ac:dyDescent="0.3">
      <c r="A1371" s="20"/>
      <c r="B1371" s="22"/>
      <c r="E1371" s="22"/>
      <c r="F1371" s="22"/>
      <c r="K1371" s="26"/>
      <c r="L1371" s="20"/>
      <c r="M1371" s="31"/>
    </row>
    <row r="1372" spans="1:13" x14ac:dyDescent="0.3">
      <c r="A1372" s="20"/>
      <c r="B1372" s="22"/>
      <c r="E1372" s="22"/>
      <c r="F1372" s="22"/>
      <c r="K1372" s="26"/>
      <c r="L1372" s="20"/>
      <c r="M1372" s="31"/>
    </row>
    <row r="1373" spans="1:13" x14ac:dyDescent="0.3">
      <c r="A1373" s="20"/>
      <c r="B1373" s="22"/>
      <c r="E1373" s="22"/>
      <c r="F1373" s="22"/>
      <c r="K1373" s="26"/>
      <c r="L1373" s="20"/>
      <c r="M1373" s="31"/>
    </row>
    <row r="1374" spans="1:13" x14ac:dyDescent="0.3">
      <c r="A1374" s="20"/>
      <c r="B1374" s="22"/>
      <c r="E1374" s="22"/>
      <c r="F1374" s="22"/>
      <c r="K1374" s="26"/>
      <c r="L1374" s="20"/>
      <c r="M1374" s="31"/>
    </row>
    <row r="1375" spans="1:13" x14ac:dyDescent="0.3">
      <c r="A1375" s="20"/>
      <c r="B1375" s="22"/>
      <c r="E1375" s="22"/>
      <c r="F1375" s="22"/>
      <c r="K1375" s="26"/>
      <c r="L1375" s="20"/>
      <c r="M1375" s="31"/>
    </row>
    <row r="1376" spans="1:13" x14ac:dyDescent="0.3">
      <c r="A1376" s="20"/>
      <c r="B1376" s="22"/>
      <c r="E1376" s="22"/>
      <c r="F1376" s="22"/>
      <c r="K1376" s="26"/>
      <c r="L1376" s="20"/>
      <c r="M1376" s="31"/>
    </row>
    <row r="1377" spans="1:13" x14ac:dyDescent="0.3">
      <c r="A1377" s="20"/>
      <c r="B1377" s="22"/>
      <c r="E1377" s="22"/>
      <c r="F1377" s="22"/>
      <c r="K1377" s="26"/>
      <c r="L1377" s="20"/>
      <c r="M1377" s="31"/>
    </row>
    <row r="1378" spans="1:13" x14ac:dyDescent="0.3">
      <c r="A1378" s="20"/>
      <c r="B1378" s="22"/>
      <c r="E1378" s="22"/>
      <c r="F1378" s="22"/>
      <c r="K1378" s="26"/>
      <c r="L1378" s="20"/>
      <c r="M1378" s="31"/>
    </row>
    <row r="1379" spans="1:13" x14ac:dyDescent="0.3">
      <c r="A1379" s="20"/>
      <c r="B1379" s="22"/>
      <c r="E1379" s="22"/>
      <c r="F1379" s="22"/>
      <c r="K1379" s="26"/>
      <c r="L1379" s="20"/>
      <c r="M1379" s="31"/>
    </row>
    <row r="1380" spans="1:13" x14ac:dyDescent="0.3">
      <c r="A1380" s="20"/>
      <c r="B1380" s="22"/>
      <c r="E1380" s="22"/>
      <c r="F1380" s="22"/>
      <c r="K1380" s="26"/>
      <c r="L1380" s="20"/>
      <c r="M1380" s="31"/>
    </row>
    <row r="1381" spans="1:13" x14ac:dyDescent="0.3">
      <c r="A1381" s="20"/>
      <c r="B1381" s="22"/>
      <c r="E1381" s="22"/>
      <c r="F1381" s="22"/>
      <c r="K1381" s="26"/>
      <c r="L1381" s="20"/>
      <c r="M1381" s="31"/>
    </row>
    <row r="1382" spans="1:13" x14ac:dyDescent="0.3">
      <c r="A1382" s="20"/>
      <c r="B1382" s="22"/>
      <c r="E1382" s="22"/>
      <c r="F1382" s="22"/>
      <c r="K1382" s="26"/>
      <c r="L1382" s="20"/>
      <c r="M1382" s="31"/>
    </row>
    <row r="1383" spans="1:13" x14ac:dyDescent="0.3">
      <c r="A1383" s="20"/>
      <c r="B1383" s="22"/>
      <c r="E1383" s="22"/>
      <c r="F1383" s="22"/>
      <c r="K1383" s="26"/>
      <c r="L1383" s="20"/>
      <c r="M1383" s="31"/>
    </row>
    <row r="1384" spans="1:13" x14ac:dyDescent="0.3">
      <c r="A1384" s="20"/>
      <c r="B1384" s="22"/>
      <c r="E1384" s="22"/>
      <c r="F1384" s="22"/>
      <c r="K1384" s="26"/>
      <c r="L1384" s="20"/>
      <c r="M1384" s="31"/>
    </row>
    <row r="1385" spans="1:13" x14ac:dyDescent="0.3">
      <c r="A1385" s="20"/>
      <c r="B1385" s="22"/>
      <c r="E1385" s="22"/>
      <c r="F1385" s="22"/>
      <c r="K1385" s="26"/>
      <c r="L1385" s="20"/>
      <c r="M1385" s="31"/>
    </row>
    <row r="1386" spans="1:13" x14ac:dyDescent="0.3">
      <c r="A1386" s="20"/>
      <c r="B1386" s="22"/>
      <c r="E1386" s="22"/>
      <c r="F1386" s="22"/>
      <c r="K1386" s="26"/>
      <c r="L1386" s="20"/>
      <c r="M1386" s="31"/>
    </row>
    <row r="1387" spans="1:13" x14ac:dyDescent="0.3">
      <c r="A1387" s="20"/>
      <c r="B1387" s="22"/>
      <c r="E1387" s="22"/>
      <c r="F1387" s="22"/>
      <c r="K1387" s="26"/>
      <c r="L1387" s="20"/>
      <c r="M1387" s="31"/>
    </row>
    <row r="1388" spans="1:13" x14ac:dyDescent="0.3">
      <c r="A1388" s="20"/>
      <c r="B1388" s="22"/>
      <c r="E1388" s="22"/>
      <c r="F1388" s="22"/>
      <c r="K1388" s="26"/>
      <c r="L1388" s="20"/>
      <c r="M1388" s="31"/>
    </row>
    <row r="1389" spans="1:13" x14ac:dyDescent="0.3">
      <c r="A1389" s="20"/>
      <c r="B1389" s="22"/>
      <c r="E1389" s="22"/>
      <c r="F1389" s="22"/>
      <c r="K1389" s="26"/>
      <c r="L1389" s="20"/>
      <c r="M1389" s="31"/>
    </row>
    <row r="1390" spans="1:13" x14ac:dyDescent="0.3">
      <c r="A1390" s="20"/>
      <c r="B1390" s="22"/>
      <c r="E1390" s="22"/>
      <c r="F1390" s="22"/>
      <c r="K1390" s="26"/>
      <c r="L1390" s="20"/>
      <c r="M1390" s="31"/>
    </row>
    <row r="1391" spans="1:13" x14ac:dyDescent="0.3">
      <c r="A1391" s="20"/>
      <c r="B1391" s="22"/>
      <c r="E1391" s="22"/>
      <c r="F1391" s="22"/>
      <c r="K1391" s="26"/>
      <c r="L1391" s="20"/>
      <c r="M1391" s="31"/>
    </row>
    <row r="1392" spans="1:13" x14ac:dyDescent="0.3">
      <c r="A1392" s="20"/>
      <c r="B1392" s="22"/>
      <c r="E1392" s="22"/>
      <c r="F1392" s="22"/>
      <c r="K1392" s="26"/>
      <c r="L1392" s="20"/>
      <c r="M1392" s="31"/>
    </row>
    <row r="1393" spans="1:13" x14ac:dyDescent="0.3">
      <c r="A1393" s="20"/>
      <c r="B1393" s="22"/>
      <c r="E1393" s="22"/>
      <c r="F1393" s="22"/>
      <c r="K1393" s="26"/>
      <c r="L1393" s="20"/>
      <c r="M1393" s="31"/>
    </row>
    <row r="1394" spans="1:13" x14ac:dyDescent="0.3">
      <c r="A1394" s="20"/>
      <c r="B1394" s="22"/>
      <c r="E1394" s="22"/>
      <c r="F1394" s="22"/>
      <c r="K1394" s="26"/>
      <c r="L1394" s="20"/>
      <c r="M1394" s="31"/>
    </row>
    <row r="1395" spans="1:13" x14ac:dyDescent="0.3">
      <c r="A1395" s="20"/>
      <c r="B1395" s="22"/>
      <c r="E1395" s="22"/>
      <c r="F1395" s="22"/>
      <c r="K1395" s="26"/>
      <c r="L1395" s="20"/>
      <c r="M1395" s="31"/>
    </row>
    <row r="1396" spans="1:13" x14ac:dyDescent="0.3">
      <c r="A1396" s="20"/>
      <c r="B1396" s="22"/>
      <c r="E1396" s="22"/>
      <c r="F1396" s="22"/>
      <c r="K1396" s="26"/>
      <c r="L1396" s="20"/>
      <c r="M1396" s="31"/>
    </row>
    <row r="1397" spans="1:13" x14ac:dyDescent="0.3">
      <c r="A1397" s="20"/>
      <c r="B1397" s="22"/>
      <c r="E1397" s="22"/>
      <c r="F1397" s="22"/>
      <c r="K1397" s="26"/>
      <c r="L1397" s="20"/>
      <c r="M1397" s="31"/>
    </row>
    <row r="1398" spans="1:13" x14ac:dyDescent="0.3">
      <c r="A1398" s="20"/>
      <c r="B1398" s="22"/>
      <c r="E1398" s="22"/>
      <c r="F1398" s="22"/>
      <c r="K1398" s="26"/>
      <c r="L1398" s="20"/>
      <c r="M1398" s="31"/>
    </row>
    <row r="1399" spans="1:13" x14ac:dyDescent="0.3">
      <c r="A1399" s="20"/>
      <c r="B1399" s="22"/>
      <c r="E1399" s="22"/>
      <c r="F1399" s="22"/>
      <c r="K1399" s="26"/>
      <c r="L1399" s="20"/>
      <c r="M1399" s="31"/>
    </row>
    <row r="1400" spans="1:13" x14ac:dyDescent="0.3">
      <c r="A1400" s="20"/>
      <c r="B1400" s="22"/>
      <c r="E1400" s="22"/>
      <c r="F1400" s="22"/>
      <c r="K1400" s="26"/>
      <c r="L1400" s="20"/>
      <c r="M1400" s="31"/>
    </row>
    <row r="1401" spans="1:13" x14ac:dyDescent="0.3">
      <c r="A1401" s="20"/>
      <c r="B1401" s="22"/>
      <c r="E1401" s="22"/>
      <c r="F1401" s="22"/>
      <c r="K1401" s="26"/>
      <c r="L1401" s="20"/>
      <c r="M1401" s="31"/>
    </row>
    <row r="1402" spans="1:13" x14ac:dyDescent="0.3">
      <c r="A1402" s="20"/>
      <c r="B1402" s="22"/>
      <c r="E1402" s="22"/>
      <c r="F1402" s="22"/>
      <c r="K1402" s="26"/>
      <c r="L1402" s="20"/>
      <c r="M1402" s="31"/>
    </row>
    <row r="1403" spans="1:13" x14ac:dyDescent="0.3">
      <c r="A1403" s="20"/>
      <c r="B1403" s="22"/>
      <c r="E1403" s="22"/>
      <c r="F1403" s="22"/>
      <c r="K1403" s="26"/>
      <c r="L1403" s="20"/>
      <c r="M1403" s="31"/>
    </row>
    <row r="1404" spans="1:13" x14ac:dyDescent="0.3">
      <c r="A1404" s="20"/>
      <c r="B1404" s="22"/>
      <c r="E1404" s="22"/>
      <c r="F1404" s="22"/>
      <c r="K1404" s="26"/>
      <c r="L1404" s="20"/>
      <c r="M1404" s="31"/>
    </row>
    <row r="1405" spans="1:13" x14ac:dyDescent="0.3">
      <c r="A1405" s="20"/>
      <c r="B1405" s="22"/>
      <c r="E1405" s="22"/>
      <c r="F1405" s="22"/>
      <c r="K1405" s="26"/>
      <c r="L1405" s="20"/>
      <c r="M1405" s="31"/>
    </row>
    <row r="1406" spans="1:13" x14ac:dyDescent="0.3">
      <c r="A1406" s="20"/>
      <c r="B1406" s="22"/>
      <c r="E1406" s="22"/>
      <c r="F1406" s="22"/>
      <c r="K1406" s="26"/>
      <c r="L1406" s="20"/>
      <c r="M1406" s="31"/>
    </row>
    <row r="1407" spans="1:13" x14ac:dyDescent="0.3">
      <c r="A1407" s="20"/>
      <c r="B1407" s="22"/>
      <c r="E1407" s="22"/>
      <c r="F1407" s="22"/>
      <c r="K1407" s="26"/>
      <c r="L1407" s="20"/>
      <c r="M1407" s="31"/>
    </row>
    <row r="1408" spans="1:13" x14ac:dyDescent="0.3">
      <c r="A1408" s="20"/>
      <c r="B1408" s="22"/>
      <c r="E1408" s="22"/>
      <c r="F1408" s="22"/>
      <c r="K1408" s="26"/>
      <c r="L1408" s="20"/>
      <c r="M1408" s="31"/>
    </row>
    <row r="1409" spans="1:13" x14ac:dyDescent="0.3">
      <c r="A1409" s="20"/>
      <c r="B1409" s="22"/>
      <c r="E1409" s="22"/>
      <c r="F1409" s="22"/>
      <c r="K1409" s="26"/>
      <c r="L1409" s="20"/>
      <c r="M1409" s="31"/>
    </row>
    <row r="1410" spans="1:13" x14ac:dyDescent="0.3">
      <c r="A1410" s="20"/>
      <c r="B1410" s="22"/>
      <c r="E1410" s="22"/>
      <c r="F1410" s="22"/>
      <c r="K1410" s="26"/>
      <c r="L1410" s="20"/>
      <c r="M1410" s="31"/>
    </row>
    <row r="1411" spans="1:13" x14ac:dyDescent="0.3">
      <c r="A1411" s="20"/>
      <c r="B1411" s="22"/>
      <c r="E1411" s="22"/>
      <c r="F1411" s="22"/>
      <c r="K1411" s="26"/>
      <c r="L1411" s="20"/>
      <c r="M1411" s="31"/>
    </row>
    <row r="1412" spans="1:13" x14ac:dyDescent="0.3">
      <c r="A1412" s="20"/>
      <c r="B1412" s="22"/>
      <c r="E1412" s="22"/>
      <c r="F1412" s="22"/>
      <c r="K1412" s="26"/>
      <c r="L1412" s="20"/>
      <c r="M1412" s="31"/>
    </row>
    <row r="1413" spans="1:13" x14ac:dyDescent="0.3">
      <c r="A1413" s="20"/>
      <c r="B1413" s="22"/>
      <c r="E1413" s="22"/>
      <c r="F1413" s="22"/>
      <c r="K1413" s="26"/>
      <c r="L1413" s="20"/>
      <c r="M1413" s="31"/>
    </row>
    <row r="1414" spans="1:13" x14ac:dyDescent="0.3">
      <c r="A1414" s="20"/>
      <c r="B1414" s="22"/>
      <c r="E1414" s="22"/>
      <c r="F1414" s="22"/>
      <c r="K1414" s="26"/>
      <c r="L1414" s="20"/>
      <c r="M1414" s="31"/>
    </row>
    <row r="1415" spans="1:13" x14ac:dyDescent="0.3">
      <c r="A1415" s="20"/>
      <c r="B1415" s="22"/>
      <c r="E1415" s="22"/>
      <c r="F1415" s="22"/>
      <c r="K1415" s="26"/>
      <c r="L1415" s="20"/>
      <c r="M1415" s="31"/>
    </row>
    <row r="1416" spans="1:13" x14ac:dyDescent="0.3">
      <c r="A1416" s="20"/>
      <c r="B1416" s="22"/>
      <c r="E1416" s="22"/>
      <c r="F1416" s="22"/>
      <c r="K1416" s="26"/>
      <c r="L1416" s="20"/>
      <c r="M1416" s="31"/>
    </row>
    <row r="1417" spans="1:13" x14ac:dyDescent="0.3">
      <c r="A1417" s="20"/>
      <c r="B1417" s="22"/>
      <c r="E1417" s="22"/>
      <c r="F1417" s="22"/>
      <c r="K1417" s="26"/>
      <c r="L1417" s="20"/>
      <c r="M1417" s="31"/>
    </row>
    <row r="1418" spans="1:13" x14ac:dyDescent="0.3">
      <c r="A1418" s="20"/>
      <c r="B1418" s="22"/>
      <c r="E1418" s="22"/>
      <c r="F1418" s="22"/>
      <c r="K1418" s="26"/>
      <c r="L1418" s="20"/>
      <c r="M1418" s="31"/>
    </row>
    <row r="1419" spans="1:13" x14ac:dyDescent="0.3">
      <c r="A1419" s="20"/>
      <c r="B1419" s="22"/>
      <c r="E1419" s="22"/>
      <c r="F1419" s="22"/>
      <c r="K1419" s="26"/>
      <c r="L1419" s="20"/>
      <c r="M1419" s="31"/>
    </row>
    <row r="1420" spans="1:13" x14ac:dyDescent="0.3">
      <c r="A1420" s="20"/>
      <c r="B1420" s="22"/>
      <c r="E1420" s="22"/>
      <c r="F1420" s="22"/>
      <c r="K1420" s="26"/>
      <c r="L1420" s="20"/>
      <c r="M1420" s="31"/>
    </row>
    <row r="1421" spans="1:13" x14ac:dyDescent="0.3">
      <c r="A1421" s="20"/>
      <c r="B1421" s="22"/>
      <c r="E1421" s="22"/>
      <c r="F1421" s="22"/>
      <c r="K1421" s="26"/>
      <c r="L1421" s="20"/>
      <c r="M1421" s="31"/>
    </row>
    <row r="1422" spans="1:13" x14ac:dyDescent="0.3">
      <c r="A1422" s="20"/>
      <c r="B1422" s="22"/>
      <c r="E1422" s="22"/>
      <c r="F1422" s="22"/>
      <c r="K1422" s="26"/>
      <c r="L1422" s="20"/>
      <c r="M1422" s="31"/>
    </row>
    <row r="1423" spans="1:13" x14ac:dyDescent="0.3">
      <c r="A1423" s="20"/>
      <c r="B1423" s="22"/>
      <c r="E1423" s="22"/>
      <c r="F1423" s="22"/>
      <c r="K1423" s="26"/>
      <c r="L1423" s="20"/>
      <c r="M1423" s="31"/>
    </row>
    <row r="1424" spans="1:13" x14ac:dyDescent="0.3">
      <c r="A1424" s="20"/>
      <c r="B1424" s="22"/>
      <c r="E1424" s="22"/>
      <c r="F1424" s="22"/>
      <c r="K1424" s="26"/>
      <c r="L1424" s="20"/>
      <c r="M1424" s="31"/>
    </row>
    <row r="1425" spans="1:13" x14ac:dyDescent="0.3">
      <c r="A1425" s="20"/>
      <c r="B1425" s="22"/>
      <c r="E1425" s="22"/>
      <c r="F1425" s="22"/>
      <c r="K1425" s="26"/>
      <c r="L1425" s="20"/>
      <c r="M1425" s="31"/>
    </row>
    <row r="1426" spans="1:13" x14ac:dyDescent="0.3">
      <c r="A1426" s="20"/>
      <c r="B1426" s="22"/>
      <c r="E1426" s="22"/>
      <c r="F1426" s="22"/>
      <c r="K1426" s="26"/>
      <c r="L1426" s="20"/>
      <c r="M1426" s="31"/>
    </row>
    <row r="1427" spans="1:13" x14ac:dyDescent="0.3">
      <c r="A1427" s="20"/>
      <c r="B1427" s="22"/>
      <c r="E1427" s="22"/>
      <c r="F1427" s="22"/>
      <c r="K1427" s="26"/>
      <c r="L1427" s="20"/>
      <c r="M1427" s="31"/>
    </row>
    <row r="1428" spans="1:13" x14ac:dyDescent="0.3">
      <c r="A1428" s="20"/>
      <c r="B1428" s="22"/>
      <c r="E1428" s="22"/>
      <c r="F1428" s="22"/>
      <c r="K1428" s="26"/>
      <c r="L1428" s="20"/>
      <c r="M1428" s="31"/>
    </row>
    <row r="1429" spans="1:13" x14ac:dyDescent="0.3">
      <c r="A1429" s="20"/>
      <c r="B1429" s="22"/>
      <c r="E1429" s="22"/>
      <c r="F1429" s="22"/>
      <c r="K1429" s="26"/>
      <c r="L1429" s="20"/>
      <c r="M1429" s="31"/>
    </row>
    <row r="1430" spans="1:13" x14ac:dyDescent="0.3">
      <c r="A1430" s="20"/>
      <c r="B1430" s="22"/>
      <c r="E1430" s="22"/>
      <c r="F1430" s="22"/>
      <c r="K1430" s="26"/>
      <c r="L1430" s="20"/>
      <c r="M1430" s="31"/>
    </row>
    <row r="1431" spans="1:13" x14ac:dyDescent="0.3">
      <c r="A1431" s="20"/>
      <c r="B1431" s="22"/>
      <c r="E1431" s="22"/>
      <c r="F1431" s="22"/>
      <c r="K1431" s="26"/>
      <c r="L1431" s="20"/>
      <c r="M1431" s="31"/>
    </row>
    <row r="1432" spans="1:13" x14ac:dyDescent="0.3">
      <c r="A1432" s="20"/>
      <c r="B1432" s="22"/>
      <c r="E1432" s="22"/>
      <c r="F1432" s="22"/>
      <c r="K1432" s="26"/>
      <c r="L1432" s="20"/>
      <c r="M1432" s="31"/>
    </row>
    <row r="1433" spans="1:13" x14ac:dyDescent="0.3">
      <c r="A1433" s="20"/>
      <c r="B1433" s="22"/>
      <c r="E1433" s="22"/>
      <c r="F1433" s="22"/>
      <c r="K1433" s="26"/>
      <c r="L1433" s="20"/>
      <c r="M1433" s="31"/>
    </row>
    <row r="1434" spans="1:13" x14ac:dyDescent="0.3">
      <c r="A1434" s="20"/>
      <c r="B1434" s="22"/>
      <c r="E1434" s="22"/>
      <c r="F1434" s="22"/>
      <c r="K1434" s="26"/>
      <c r="L1434" s="20"/>
      <c r="M1434" s="31"/>
    </row>
    <row r="1435" spans="1:13" x14ac:dyDescent="0.3">
      <c r="A1435" s="20"/>
      <c r="B1435" s="22"/>
      <c r="E1435" s="22"/>
      <c r="F1435" s="22"/>
      <c r="K1435" s="26"/>
      <c r="L1435" s="20"/>
      <c r="M1435" s="31"/>
    </row>
    <row r="1436" spans="1:13" x14ac:dyDescent="0.3">
      <c r="A1436" s="20"/>
      <c r="B1436" s="22"/>
      <c r="E1436" s="22"/>
      <c r="F1436" s="22"/>
      <c r="K1436" s="26"/>
      <c r="L1436" s="20"/>
      <c r="M1436" s="31"/>
    </row>
    <row r="1437" spans="1:13" x14ac:dyDescent="0.3">
      <c r="A1437" s="20"/>
      <c r="B1437" s="22"/>
      <c r="E1437" s="22"/>
      <c r="F1437" s="22"/>
      <c r="K1437" s="26"/>
      <c r="L1437" s="20"/>
      <c r="M1437" s="31"/>
    </row>
    <row r="1438" spans="1:13" x14ac:dyDescent="0.3">
      <c r="A1438" s="20"/>
      <c r="B1438" s="22"/>
      <c r="E1438" s="22"/>
      <c r="F1438" s="22"/>
      <c r="K1438" s="26"/>
      <c r="L1438" s="20"/>
      <c r="M1438" s="31"/>
    </row>
    <row r="1439" spans="1:13" x14ac:dyDescent="0.3">
      <c r="A1439" s="20"/>
      <c r="B1439" s="22"/>
      <c r="E1439" s="22"/>
      <c r="F1439" s="22"/>
      <c r="K1439" s="26"/>
      <c r="L1439" s="20"/>
      <c r="M1439" s="31"/>
    </row>
    <row r="1440" spans="1:13" x14ac:dyDescent="0.3">
      <c r="A1440" s="20"/>
      <c r="B1440" s="22"/>
      <c r="E1440" s="22"/>
      <c r="F1440" s="22"/>
      <c r="K1440" s="26"/>
      <c r="L1440" s="20"/>
      <c r="M1440" s="31"/>
    </row>
    <row r="1441" spans="1:13" x14ac:dyDescent="0.3">
      <c r="A1441" s="20"/>
      <c r="B1441" s="22"/>
      <c r="E1441" s="22"/>
      <c r="F1441" s="22"/>
      <c r="K1441" s="26"/>
      <c r="L1441" s="20"/>
      <c r="M1441" s="31"/>
    </row>
    <row r="1442" spans="1:13" x14ac:dyDescent="0.3">
      <c r="A1442" s="20"/>
      <c r="B1442" s="22"/>
      <c r="E1442" s="22"/>
      <c r="F1442" s="22"/>
      <c r="K1442" s="26"/>
      <c r="L1442" s="20"/>
      <c r="M1442" s="31"/>
    </row>
    <row r="1443" spans="1:13" x14ac:dyDescent="0.3">
      <c r="A1443" s="20"/>
      <c r="B1443" s="22"/>
      <c r="E1443" s="22"/>
      <c r="F1443" s="22"/>
      <c r="K1443" s="26"/>
      <c r="L1443" s="20"/>
      <c r="M1443" s="31"/>
    </row>
    <row r="1444" spans="1:13" x14ac:dyDescent="0.3">
      <c r="A1444" s="20"/>
      <c r="B1444" s="22"/>
      <c r="E1444" s="22"/>
      <c r="F1444" s="22"/>
      <c r="K1444" s="26"/>
      <c r="L1444" s="20"/>
      <c r="M1444" s="31"/>
    </row>
    <row r="1445" spans="1:13" x14ac:dyDescent="0.3">
      <c r="A1445" s="20"/>
      <c r="B1445" s="22"/>
      <c r="E1445" s="22"/>
      <c r="F1445" s="22"/>
      <c r="K1445" s="26"/>
      <c r="L1445" s="20"/>
      <c r="M1445" s="31"/>
    </row>
    <row r="1446" spans="1:13" x14ac:dyDescent="0.3">
      <c r="A1446" s="20"/>
      <c r="B1446" s="22"/>
      <c r="E1446" s="22"/>
      <c r="F1446" s="22"/>
      <c r="K1446" s="26"/>
      <c r="L1446" s="20"/>
      <c r="M1446" s="31"/>
    </row>
    <row r="1447" spans="1:13" x14ac:dyDescent="0.3">
      <c r="A1447" s="20"/>
      <c r="B1447" s="22"/>
      <c r="E1447" s="22"/>
      <c r="F1447" s="22"/>
      <c r="K1447" s="26"/>
      <c r="L1447" s="20"/>
      <c r="M1447" s="31"/>
    </row>
    <row r="1448" spans="1:13" x14ac:dyDescent="0.3">
      <c r="A1448" s="20"/>
      <c r="B1448" s="22"/>
      <c r="E1448" s="22"/>
      <c r="F1448" s="22"/>
      <c r="K1448" s="26"/>
      <c r="L1448" s="20"/>
      <c r="M1448" s="31"/>
    </row>
    <row r="1449" spans="1:13" x14ac:dyDescent="0.3">
      <c r="A1449" s="20"/>
      <c r="B1449" s="22"/>
      <c r="E1449" s="22"/>
      <c r="F1449" s="22"/>
      <c r="K1449" s="26"/>
      <c r="L1449" s="20"/>
      <c r="M1449" s="31"/>
    </row>
    <row r="1450" spans="1:13" x14ac:dyDescent="0.3">
      <c r="A1450" s="20"/>
      <c r="B1450" s="22"/>
      <c r="E1450" s="22"/>
      <c r="F1450" s="22"/>
      <c r="K1450" s="26"/>
      <c r="L1450" s="20"/>
      <c r="M1450" s="31"/>
    </row>
    <row r="1451" spans="1:13" x14ac:dyDescent="0.3">
      <c r="A1451" s="20"/>
      <c r="B1451" s="22"/>
      <c r="E1451" s="22"/>
      <c r="F1451" s="22"/>
      <c r="K1451" s="26"/>
      <c r="L1451" s="20"/>
      <c r="M1451" s="31"/>
    </row>
    <row r="1452" spans="1:13" x14ac:dyDescent="0.3">
      <c r="A1452" s="20"/>
      <c r="B1452" s="22"/>
      <c r="E1452" s="22"/>
      <c r="F1452" s="22"/>
      <c r="K1452" s="26"/>
      <c r="L1452" s="20"/>
      <c r="M1452" s="31"/>
    </row>
    <row r="1453" spans="1:13" x14ac:dyDescent="0.3">
      <c r="A1453" s="20"/>
      <c r="B1453" s="22"/>
      <c r="E1453" s="22"/>
      <c r="F1453" s="22"/>
      <c r="K1453" s="26"/>
      <c r="L1453" s="20"/>
      <c r="M1453" s="31"/>
    </row>
    <row r="1454" spans="1:13" x14ac:dyDescent="0.3">
      <c r="A1454" s="20"/>
      <c r="B1454" s="22"/>
      <c r="E1454" s="22"/>
      <c r="F1454" s="22"/>
      <c r="K1454" s="26"/>
      <c r="L1454" s="20"/>
      <c r="M1454" s="31"/>
    </row>
    <row r="1455" spans="1:13" x14ac:dyDescent="0.3">
      <c r="A1455" s="20"/>
      <c r="B1455" s="22"/>
      <c r="E1455" s="22"/>
      <c r="F1455" s="22"/>
      <c r="K1455" s="26"/>
      <c r="L1455" s="20"/>
      <c r="M1455" s="31"/>
    </row>
    <row r="1456" spans="1:13" x14ac:dyDescent="0.3">
      <c r="A1456" s="20"/>
      <c r="B1456" s="22"/>
      <c r="E1456" s="22"/>
      <c r="F1456" s="22"/>
      <c r="K1456" s="26"/>
      <c r="L1456" s="20"/>
      <c r="M1456" s="31"/>
    </row>
    <row r="1457" spans="1:13" x14ac:dyDescent="0.3">
      <c r="A1457" s="20"/>
      <c r="B1457" s="22"/>
      <c r="E1457" s="22"/>
      <c r="F1457" s="22"/>
      <c r="K1457" s="26"/>
      <c r="L1457" s="20"/>
      <c r="M1457" s="31"/>
    </row>
    <row r="1458" spans="1:13" x14ac:dyDescent="0.3">
      <c r="A1458" s="20"/>
      <c r="B1458" s="22"/>
      <c r="E1458" s="22"/>
      <c r="F1458" s="22"/>
      <c r="K1458" s="26"/>
      <c r="L1458" s="20"/>
      <c r="M1458" s="31"/>
    </row>
    <row r="1459" spans="1:13" x14ac:dyDescent="0.3">
      <c r="A1459" s="20"/>
      <c r="B1459" s="22"/>
      <c r="E1459" s="22"/>
      <c r="F1459" s="22"/>
      <c r="K1459" s="26"/>
      <c r="L1459" s="20"/>
      <c r="M1459" s="31"/>
    </row>
    <row r="1460" spans="1:13" x14ac:dyDescent="0.3">
      <c r="A1460" s="20"/>
      <c r="B1460" s="22"/>
      <c r="E1460" s="22"/>
      <c r="F1460" s="22"/>
      <c r="K1460" s="26"/>
      <c r="L1460" s="20"/>
      <c r="M1460" s="31"/>
    </row>
    <row r="1461" spans="1:13" x14ac:dyDescent="0.3">
      <c r="A1461" s="20"/>
      <c r="B1461" s="22"/>
      <c r="E1461" s="22"/>
      <c r="F1461" s="22"/>
      <c r="K1461" s="26"/>
      <c r="L1461" s="20"/>
      <c r="M1461" s="31"/>
    </row>
    <row r="1462" spans="1:13" x14ac:dyDescent="0.3">
      <c r="A1462" s="20"/>
      <c r="B1462" s="22"/>
      <c r="E1462" s="22"/>
      <c r="F1462" s="22"/>
      <c r="K1462" s="26"/>
      <c r="L1462" s="20"/>
      <c r="M1462" s="31"/>
    </row>
    <row r="1463" spans="1:13" x14ac:dyDescent="0.3">
      <c r="A1463" s="20"/>
      <c r="B1463" s="22"/>
      <c r="E1463" s="22"/>
      <c r="F1463" s="22"/>
      <c r="K1463" s="26"/>
      <c r="L1463" s="20"/>
      <c r="M1463" s="31"/>
    </row>
    <row r="1464" spans="1:13" x14ac:dyDescent="0.3">
      <c r="A1464" s="20"/>
      <c r="B1464" s="22"/>
      <c r="E1464" s="22"/>
      <c r="F1464" s="22"/>
      <c r="K1464" s="26"/>
      <c r="L1464" s="20"/>
      <c r="M1464" s="31"/>
    </row>
    <row r="1465" spans="1:13" x14ac:dyDescent="0.3">
      <c r="A1465" s="20"/>
      <c r="B1465" s="22"/>
      <c r="E1465" s="22"/>
      <c r="F1465" s="22"/>
      <c r="K1465" s="26"/>
      <c r="L1465" s="20"/>
      <c r="M1465" s="31"/>
    </row>
    <row r="1466" spans="1:13" x14ac:dyDescent="0.3">
      <c r="A1466" s="20"/>
      <c r="B1466" s="22"/>
      <c r="E1466" s="22"/>
      <c r="F1466" s="22"/>
      <c r="K1466" s="26"/>
      <c r="L1466" s="20"/>
      <c r="M1466" s="31"/>
    </row>
    <row r="1467" spans="1:13" x14ac:dyDescent="0.3">
      <c r="A1467" s="20"/>
      <c r="B1467" s="22"/>
      <c r="E1467" s="22"/>
      <c r="F1467" s="22"/>
      <c r="K1467" s="26"/>
      <c r="L1467" s="20"/>
      <c r="M1467" s="31"/>
    </row>
    <row r="1468" spans="1:13" x14ac:dyDescent="0.3">
      <c r="A1468" s="20"/>
      <c r="B1468" s="22"/>
      <c r="E1468" s="22"/>
      <c r="F1468" s="22"/>
      <c r="K1468" s="26"/>
      <c r="L1468" s="20"/>
      <c r="M1468" s="31"/>
    </row>
    <row r="1469" spans="1:13" x14ac:dyDescent="0.3">
      <c r="A1469" s="20"/>
      <c r="B1469" s="22"/>
      <c r="E1469" s="22"/>
      <c r="F1469" s="22"/>
      <c r="K1469" s="26"/>
      <c r="L1469" s="20"/>
      <c r="M1469" s="31"/>
    </row>
    <row r="1470" spans="1:13" x14ac:dyDescent="0.3">
      <c r="A1470" s="20"/>
      <c r="B1470" s="22"/>
      <c r="E1470" s="22"/>
      <c r="F1470" s="22"/>
      <c r="K1470" s="26"/>
      <c r="L1470" s="20"/>
      <c r="M1470" s="31"/>
    </row>
    <row r="1471" spans="1:13" x14ac:dyDescent="0.3">
      <c r="A1471" s="20"/>
      <c r="B1471" s="22"/>
      <c r="E1471" s="22"/>
      <c r="F1471" s="22"/>
      <c r="K1471" s="26"/>
      <c r="L1471" s="20"/>
      <c r="M1471" s="31"/>
    </row>
    <row r="1472" spans="1:13" x14ac:dyDescent="0.3">
      <c r="A1472" s="20"/>
      <c r="B1472" s="22"/>
      <c r="E1472" s="22"/>
      <c r="F1472" s="22"/>
      <c r="K1472" s="26"/>
      <c r="L1472" s="20"/>
      <c r="M1472" s="31"/>
    </row>
    <row r="1473" spans="1:13" x14ac:dyDescent="0.3">
      <c r="A1473" s="20"/>
      <c r="B1473" s="22"/>
      <c r="E1473" s="22"/>
      <c r="F1473" s="22"/>
      <c r="K1473" s="26"/>
      <c r="L1473" s="20"/>
      <c r="M1473" s="31"/>
    </row>
    <row r="1474" spans="1:13" x14ac:dyDescent="0.3">
      <c r="A1474" s="20"/>
      <c r="B1474" s="22"/>
      <c r="E1474" s="22"/>
      <c r="F1474" s="22"/>
      <c r="K1474" s="26"/>
      <c r="L1474" s="20"/>
      <c r="M1474" s="31"/>
    </row>
    <row r="1475" spans="1:13" x14ac:dyDescent="0.3">
      <c r="A1475" s="20"/>
      <c r="B1475" s="22"/>
      <c r="E1475" s="22"/>
      <c r="F1475" s="22"/>
      <c r="K1475" s="26"/>
      <c r="L1475" s="20"/>
      <c r="M1475" s="31"/>
    </row>
    <row r="1476" spans="1:13" x14ac:dyDescent="0.3">
      <c r="A1476" s="20"/>
      <c r="B1476" s="22"/>
      <c r="E1476" s="22"/>
      <c r="F1476" s="22"/>
      <c r="K1476" s="26"/>
      <c r="L1476" s="20"/>
      <c r="M1476" s="31"/>
    </row>
    <row r="1477" spans="1:13" x14ac:dyDescent="0.3">
      <c r="A1477" s="20"/>
      <c r="B1477" s="22"/>
      <c r="E1477" s="22"/>
      <c r="F1477" s="22"/>
      <c r="K1477" s="26"/>
      <c r="L1477" s="20"/>
      <c r="M1477" s="31"/>
    </row>
    <row r="1478" spans="1:13" x14ac:dyDescent="0.3">
      <c r="A1478" s="20"/>
      <c r="B1478" s="22"/>
      <c r="E1478" s="22"/>
      <c r="F1478" s="22"/>
      <c r="K1478" s="26"/>
      <c r="L1478" s="20"/>
      <c r="M1478" s="31"/>
    </row>
    <row r="1479" spans="1:13" x14ac:dyDescent="0.3">
      <c r="A1479" s="20"/>
      <c r="B1479" s="22"/>
      <c r="E1479" s="22"/>
      <c r="F1479" s="22"/>
      <c r="K1479" s="26"/>
      <c r="L1479" s="20"/>
      <c r="M1479" s="31"/>
    </row>
    <row r="1480" spans="1:13" x14ac:dyDescent="0.3">
      <c r="A1480" s="20"/>
      <c r="B1480" s="22"/>
      <c r="E1480" s="22"/>
      <c r="F1480" s="22"/>
      <c r="K1480" s="26"/>
      <c r="L1480" s="20"/>
      <c r="M1480" s="31"/>
    </row>
    <row r="1481" spans="1:13" x14ac:dyDescent="0.3">
      <c r="A1481" s="20"/>
      <c r="B1481" s="22"/>
      <c r="E1481" s="22"/>
      <c r="F1481" s="22"/>
      <c r="K1481" s="26"/>
      <c r="L1481" s="20"/>
      <c r="M1481" s="31"/>
    </row>
    <row r="1482" spans="1:13" x14ac:dyDescent="0.3">
      <c r="A1482" s="20"/>
      <c r="B1482" s="22"/>
      <c r="E1482" s="22"/>
      <c r="F1482" s="22"/>
      <c r="K1482" s="26"/>
      <c r="L1482" s="20"/>
      <c r="M1482" s="31"/>
    </row>
    <row r="1483" spans="1:13" x14ac:dyDescent="0.3">
      <c r="A1483" s="20"/>
      <c r="B1483" s="22"/>
      <c r="E1483" s="22"/>
      <c r="F1483" s="22"/>
      <c r="K1483" s="26"/>
      <c r="L1483" s="20"/>
      <c r="M1483" s="31"/>
    </row>
    <row r="1484" spans="1:13" x14ac:dyDescent="0.3">
      <c r="A1484" s="20"/>
      <c r="B1484" s="22"/>
      <c r="E1484" s="22"/>
      <c r="F1484" s="22"/>
      <c r="K1484" s="26"/>
      <c r="L1484" s="20"/>
      <c r="M1484" s="31"/>
    </row>
    <row r="1485" spans="1:13" x14ac:dyDescent="0.3">
      <c r="A1485" s="20"/>
      <c r="B1485" s="22"/>
      <c r="E1485" s="22"/>
      <c r="F1485" s="22"/>
      <c r="K1485" s="26"/>
      <c r="L1485" s="20"/>
      <c r="M1485" s="31"/>
    </row>
    <row r="1486" spans="1:13" x14ac:dyDescent="0.3">
      <c r="A1486" s="20"/>
      <c r="B1486" s="22"/>
      <c r="E1486" s="22"/>
      <c r="F1486" s="22"/>
      <c r="K1486" s="26"/>
      <c r="L1486" s="20"/>
      <c r="M1486" s="31"/>
    </row>
    <row r="1487" spans="1:13" x14ac:dyDescent="0.3">
      <c r="A1487" s="20"/>
      <c r="B1487" s="22"/>
      <c r="E1487" s="22"/>
      <c r="F1487" s="22"/>
      <c r="K1487" s="26"/>
      <c r="L1487" s="20"/>
      <c r="M1487" s="31"/>
    </row>
    <row r="1488" spans="1:13" x14ac:dyDescent="0.3">
      <c r="A1488" s="20"/>
      <c r="B1488" s="22"/>
      <c r="E1488" s="22"/>
      <c r="F1488" s="22"/>
      <c r="K1488" s="26"/>
      <c r="L1488" s="20"/>
      <c r="M1488" s="31"/>
    </row>
    <row r="1489" spans="1:13" x14ac:dyDescent="0.3">
      <c r="A1489" s="20"/>
      <c r="B1489" s="22"/>
      <c r="E1489" s="22"/>
      <c r="F1489" s="22"/>
      <c r="K1489" s="26"/>
      <c r="L1489" s="20"/>
      <c r="M1489" s="31"/>
    </row>
    <row r="1490" spans="1:13" x14ac:dyDescent="0.3">
      <c r="A1490" s="20"/>
      <c r="B1490" s="22"/>
      <c r="E1490" s="22"/>
      <c r="F1490" s="22"/>
      <c r="K1490" s="26"/>
      <c r="L1490" s="20"/>
      <c r="M1490" s="31"/>
    </row>
    <row r="1491" spans="1:13" x14ac:dyDescent="0.3">
      <c r="A1491" s="20"/>
      <c r="B1491" s="22"/>
      <c r="E1491" s="22"/>
      <c r="F1491" s="22"/>
      <c r="K1491" s="26"/>
      <c r="L1491" s="20"/>
      <c r="M1491" s="31"/>
    </row>
    <row r="1492" spans="1:13" x14ac:dyDescent="0.3">
      <c r="A1492" s="20"/>
      <c r="B1492" s="22"/>
      <c r="E1492" s="22"/>
      <c r="F1492" s="22"/>
      <c r="K1492" s="26"/>
      <c r="L1492" s="20"/>
      <c r="M1492" s="31"/>
    </row>
    <row r="1493" spans="1:13" x14ac:dyDescent="0.3">
      <c r="A1493" s="20"/>
      <c r="B1493" s="22"/>
      <c r="E1493" s="22"/>
      <c r="F1493" s="22"/>
      <c r="K1493" s="26"/>
      <c r="L1493" s="20"/>
      <c r="M1493" s="31"/>
    </row>
    <row r="1494" spans="1:13" x14ac:dyDescent="0.3">
      <c r="A1494" s="20"/>
      <c r="B1494" s="22"/>
      <c r="E1494" s="22"/>
      <c r="F1494" s="22"/>
      <c r="K1494" s="26"/>
      <c r="L1494" s="20"/>
      <c r="M1494" s="31"/>
    </row>
    <row r="1495" spans="1:13" x14ac:dyDescent="0.3">
      <c r="A1495" s="20"/>
      <c r="B1495" s="22"/>
      <c r="E1495" s="22"/>
      <c r="F1495" s="22"/>
      <c r="K1495" s="26"/>
      <c r="L1495" s="20"/>
      <c r="M1495" s="31"/>
    </row>
    <row r="1496" spans="1:13" x14ac:dyDescent="0.3">
      <c r="A1496" s="20"/>
      <c r="B1496" s="22"/>
      <c r="E1496" s="22"/>
      <c r="F1496" s="22"/>
      <c r="K1496" s="26"/>
      <c r="L1496" s="20"/>
      <c r="M1496" s="31"/>
    </row>
    <row r="1497" spans="1:13" x14ac:dyDescent="0.3">
      <c r="A1497" s="20"/>
      <c r="B1497" s="22"/>
      <c r="E1497" s="22"/>
      <c r="F1497" s="22"/>
      <c r="K1497" s="26"/>
      <c r="L1497" s="20"/>
      <c r="M1497" s="31"/>
    </row>
    <row r="1498" spans="1:13" x14ac:dyDescent="0.3">
      <c r="A1498" s="20"/>
      <c r="B1498" s="22"/>
      <c r="E1498" s="22"/>
      <c r="F1498" s="22"/>
      <c r="K1498" s="26"/>
      <c r="L1498" s="20"/>
      <c r="M1498" s="31"/>
    </row>
    <row r="1499" spans="1:13" x14ac:dyDescent="0.3">
      <c r="A1499" s="20"/>
      <c r="B1499" s="22"/>
      <c r="E1499" s="22"/>
      <c r="F1499" s="22"/>
      <c r="K1499" s="26"/>
      <c r="L1499" s="20"/>
      <c r="M1499" s="31"/>
    </row>
    <row r="1500" spans="1:13" x14ac:dyDescent="0.3">
      <c r="A1500" s="20"/>
      <c r="B1500" s="22"/>
      <c r="E1500" s="22"/>
      <c r="F1500" s="22"/>
      <c r="K1500" s="26"/>
      <c r="L1500" s="20"/>
      <c r="M1500" s="31"/>
    </row>
    <row r="1501" spans="1:13" x14ac:dyDescent="0.3">
      <c r="A1501" s="20"/>
      <c r="B1501" s="22"/>
      <c r="E1501" s="22"/>
      <c r="F1501" s="22"/>
      <c r="K1501" s="26"/>
      <c r="L1501" s="20"/>
      <c r="M1501" s="31"/>
    </row>
    <row r="1502" spans="1:13" x14ac:dyDescent="0.3">
      <c r="A1502" s="20"/>
      <c r="B1502" s="22"/>
      <c r="E1502" s="22"/>
      <c r="F1502" s="22"/>
      <c r="K1502" s="26"/>
      <c r="L1502" s="20"/>
      <c r="M1502" s="31"/>
    </row>
    <row r="1503" spans="1:13" x14ac:dyDescent="0.3">
      <c r="A1503" s="20"/>
      <c r="B1503" s="22"/>
      <c r="E1503" s="22"/>
      <c r="F1503" s="22"/>
      <c r="K1503" s="26"/>
      <c r="L1503" s="20"/>
      <c r="M1503" s="31"/>
    </row>
    <row r="1504" spans="1:13" x14ac:dyDescent="0.3">
      <c r="A1504" s="20"/>
      <c r="B1504" s="22"/>
      <c r="E1504" s="22"/>
      <c r="F1504" s="22"/>
      <c r="K1504" s="26"/>
      <c r="L1504" s="20"/>
      <c r="M1504" s="31"/>
    </row>
    <row r="1505" spans="1:13" x14ac:dyDescent="0.3">
      <c r="A1505" s="20"/>
      <c r="B1505" s="22"/>
      <c r="E1505" s="22"/>
      <c r="F1505" s="22"/>
      <c r="K1505" s="26"/>
      <c r="L1505" s="20"/>
      <c r="M1505" s="31"/>
    </row>
    <row r="1506" spans="1:13" x14ac:dyDescent="0.3">
      <c r="A1506" s="20"/>
      <c r="B1506" s="22"/>
      <c r="E1506" s="22"/>
      <c r="F1506" s="22"/>
      <c r="K1506" s="26"/>
      <c r="L1506" s="20"/>
      <c r="M1506" s="31"/>
    </row>
    <row r="1507" spans="1:13" x14ac:dyDescent="0.3">
      <c r="A1507" s="20"/>
      <c r="B1507" s="22"/>
      <c r="E1507" s="22"/>
      <c r="F1507" s="22"/>
      <c r="K1507" s="26"/>
      <c r="L1507" s="20"/>
      <c r="M1507" s="31"/>
    </row>
    <row r="1508" spans="1:13" x14ac:dyDescent="0.3">
      <c r="A1508" s="20"/>
      <c r="B1508" s="22"/>
      <c r="E1508" s="22"/>
      <c r="F1508" s="22"/>
      <c r="K1508" s="26"/>
      <c r="L1508" s="20"/>
      <c r="M1508" s="31"/>
    </row>
    <row r="1509" spans="1:13" x14ac:dyDescent="0.3">
      <c r="A1509" s="20"/>
      <c r="B1509" s="22"/>
      <c r="E1509" s="22"/>
      <c r="F1509" s="22"/>
      <c r="K1509" s="26"/>
      <c r="L1509" s="20"/>
      <c r="M1509" s="31"/>
    </row>
    <row r="1510" spans="1:13" x14ac:dyDescent="0.3">
      <c r="A1510" s="20"/>
      <c r="B1510" s="22"/>
      <c r="E1510" s="22"/>
      <c r="F1510" s="22"/>
      <c r="K1510" s="26"/>
      <c r="L1510" s="20"/>
      <c r="M1510" s="31"/>
    </row>
    <row r="1511" spans="1:13" x14ac:dyDescent="0.3">
      <c r="A1511" s="20"/>
      <c r="B1511" s="22"/>
      <c r="E1511" s="22"/>
      <c r="F1511" s="22"/>
      <c r="K1511" s="26"/>
      <c r="L1511" s="20"/>
      <c r="M1511" s="31"/>
    </row>
    <row r="1512" spans="1:13" x14ac:dyDescent="0.3">
      <c r="A1512" s="20"/>
      <c r="B1512" s="22"/>
      <c r="E1512" s="22"/>
      <c r="F1512" s="22"/>
      <c r="K1512" s="26"/>
      <c r="L1512" s="20"/>
      <c r="M1512" s="31"/>
    </row>
    <row r="1513" spans="1:13" x14ac:dyDescent="0.3">
      <c r="A1513" s="20"/>
      <c r="B1513" s="22"/>
      <c r="E1513" s="22"/>
      <c r="F1513" s="22"/>
      <c r="K1513" s="26"/>
      <c r="L1513" s="20"/>
      <c r="M1513" s="31"/>
    </row>
    <row r="1514" spans="1:13" x14ac:dyDescent="0.3">
      <c r="A1514" s="20"/>
      <c r="B1514" s="22"/>
      <c r="E1514" s="22"/>
      <c r="F1514" s="22"/>
      <c r="K1514" s="26"/>
      <c r="L1514" s="20"/>
      <c r="M1514" s="31"/>
    </row>
    <row r="1515" spans="1:13" x14ac:dyDescent="0.3">
      <c r="A1515" s="20"/>
      <c r="B1515" s="22"/>
      <c r="E1515" s="22"/>
      <c r="F1515" s="22"/>
      <c r="K1515" s="26"/>
      <c r="L1515" s="20"/>
      <c r="M1515" s="31"/>
    </row>
    <row r="1516" spans="1:13" x14ac:dyDescent="0.3">
      <c r="A1516" s="20"/>
      <c r="B1516" s="22"/>
      <c r="E1516" s="22"/>
      <c r="F1516" s="22"/>
      <c r="K1516" s="26"/>
      <c r="L1516" s="20"/>
      <c r="M1516" s="31"/>
    </row>
    <row r="1517" spans="1:13" x14ac:dyDescent="0.3">
      <c r="A1517" s="20"/>
      <c r="B1517" s="22"/>
      <c r="E1517" s="22"/>
      <c r="F1517" s="22"/>
      <c r="K1517" s="26"/>
      <c r="L1517" s="20"/>
      <c r="M1517" s="31"/>
    </row>
    <row r="1518" spans="1:13" x14ac:dyDescent="0.3">
      <c r="A1518" s="20"/>
      <c r="B1518" s="22"/>
      <c r="E1518" s="22"/>
      <c r="F1518" s="22"/>
      <c r="K1518" s="26"/>
      <c r="L1518" s="20"/>
      <c r="M1518" s="31"/>
    </row>
    <row r="1519" spans="1:13" x14ac:dyDescent="0.3">
      <c r="A1519" s="20"/>
      <c r="B1519" s="22"/>
      <c r="E1519" s="22"/>
      <c r="F1519" s="22"/>
      <c r="K1519" s="26"/>
      <c r="L1519" s="20"/>
      <c r="M1519" s="31"/>
    </row>
    <row r="1520" spans="1:13" x14ac:dyDescent="0.3">
      <c r="A1520" s="20"/>
      <c r="B1520" s="22"/>
      <c r="E1520" s="22"/>
      <c r="F1520" s="22"/>
      <c r="K1520" s="26"/>
      <c r="L1520" s="20"/>
      <c r="M1520" s="31"/>
    </row>
    <row r="1521" spans="1:13" x14ac:dyDescent="0.3">
      <c r="A1521" s="20"/>
      <c r="B1521" s="22"/>
      <c r="E1521" s="22"/>
      <c r="F1521" s="22"/>
      <c r="K1521" s="26"/>
      <c r="L1521" s="20"/>
      <c r="M1521" s="31"/>
    </row>
    <row r="1522" spans="1:13" x14ac:dyDescent="0.3">
      <c r="A1522" s="20"/>
      <c r="B1522" s="22"/>
      <c r="E1522" s="22"/>
      <c r="F1522" s="22"/>
      <c r="K1522" s="26"/>
      <c r="L1522" s="20"/>
      <c r="M1522" s="31"/>
    </row>
    <row r="1523" spans="1:13" x14ac:dyDescent="0.3">
      <c r="A1523" s="20"/>
      <c r="B1523" s="22"/>
      <c r="E1523" s="22"/>
      <c r="F1523" s="22"/>
      <c r="K1523" s="26"/>
      <c r="L1523" s="20"/>
      <c r="M1523" s="31"/>
    </row>
    <row r="1524" spans="1:13" x14ac:dyDescent="0.3">
      <c r="A1524" s="20"/>
      <c r="B1524" s="22"/>
      <c r="E1524" s="22"/>
      <c r="F1524" s="22"/>
      <c r="K1524" s="26"/>
      <c r="L1524" s="20"/>
      <c r="M1524" s="31"/>
    </row>
    <row r="1525" spans="1:13" x14ac:dyDescent="0.3">
      <c r="A1525" s="20"/>
      <c r="B1525" s="22"/>
      <c r="E1525" s="22"/>
      <c r="F1525" s="22"/>
      <c r="K1525" s="26"/>
      <c r="L1525" s="20"/>
      <c r="M1525" s="31"/>
    </row>
    <row r="1526" spans="1:13" x14ac:dyDescent="0.3">
      <c r="A1526" s="20"/>
      <c r="B1526" s="22"/>
      <c r="E1526" s="22"/>
      <c r="F1526" s="22"/>
      <c r="K1526" s="26"/>
      <c r="L1526" s="20"/>
      <c r="M1526" s="31"/>
    </row>
    <row r="1527" spans="1:13" x14ac:dyDescent="0.3">
      <c r="A1527" s="20"/>
      <c r="B1527" s="22"/>
      <c r="E1527" s="22"/>
      <c r="F1527" s="22"/>
      <c r="K1527" s="26"/>
      <c r="L1527" s="20"/>
      <c r="M1527" s="31"/>
    </row>
    <row r="1528" spans="1:13" x14ac:dyDescent="0.3">
      <c r="A1528" s="20"/>
      <c r="B1528" s="22"/>
      <c r="E1528" s="22"/>
      <c r="F1528" s="22"/>
      <c r="K1528" s="26"/>
      <c r="L1528" s="20"/>
      <c r="M1528" s="31"/>
    </row>
    <row r="1529" spans="1:13" x14ac:dyDescent="0.3">
      <c r="A1529" s="20"/>
      <c r="B1529" s="22"/>
      <c r="E1529" s="22"/>
      <c r="F1529" s="22"/>
      <c r="K1529" s="26"/>
      <c r="L1529" s="20"/>
      <c r="M1529" s="31"/>
    </row>
    <row r="1530" spans="1:13" x14ac:dyDescent="0.3">
      <c r="A1530" s="20"/>
      <c r="B1530" s="22"/>
      <c r="E1530" s="22"/>
      <c r="F1530" s="22"/>
      <c r="K1530" s="26"/>
      <c r="L1530" s="20"/>
      <c r="M1530" s="31"/>
    </row>
    <row r="1531" spans="1:13" x14ac:dyDescent="0.3">
      <c r="A1531" s="20"/>
      <c r="B1531" s="22"/>
      <c r="E1531" s="22"/>
      <c r="F1531" s="22"/>
      <c r="K1531" s="26"/>
      <c r="L1531" s="20"/>
      <c r="M1531" s="31"/>
    </row>
    <row r="1532" spans="1:13" x14ac:dyDescent="0.3">
      <c r="A1532" s="20"/>
      <c r="B1532" s="22"/>
      <c r="E1532" s="22"/>
      <c r="F1532" s="22"/>
      <c r="K1532" s="26"/>
      <c r="L1532" s="20"/>
      <c r="M1532" s="31"/>
    </row>
    <row r="1533" spans="1:13" x14ac:dyDescent="0.3">
      <c r="A1533" s="20"/>
      <c r="B1533" s="22"/>
      <c r="E1533" s="22"/>
      <c r="F1533" s="22"/>
      <c r="K1533" s="26"/>
      <c r="L1533" s="20"/>
      <c r="M1533" s="31"/>
    </row>
    <row r="1534" spans="1:13" x14ac:dyDescent="0.3">
      <c r="A1534" s="20"/>
      <c r="B1534" s="22"/>
      <c r="E1534" s="22"/>
      <c r="F1534" s="22"/>
      <c r="K1534" s="26"/>
      <c r="L1534" s="20"/>
      <c r="M1534" s="31"/>
    </row>
    <row r="1535" spans="1:13" x14ac:dyDescent="0.3">
      <c r="A1535" s="20"/>
      <c r="B1535" s="22"/>
      <c r="E1535" s="22"/>
      <c r="F1535" s="22"/>
      <c r="K1535" s="26"/>
      <c r="L1535" s="20"/>
      <c r="M1535" s="31"/>
    </row>
    <row r="1536" spans="1:13" x14ac:dyDescent="0.3">
      <c r="A1536" s="20"/>
      <c r="B1536" s="22"/>
      <c r="E1536" s="22"/>
      <c r="F1536" s="22"/>
      <c r="K1536" s="26"/>
      <c r="L1536" s="20"/>
      <c r="M1536" s="31"/>
    </row>
    <row r="1537" spans="1:13" x14ac:dyDescent="0.3">
      <c r="A1537" s="20"/>
      <c r="B1537" s="22"/>
      <c r="E1537" s="22"/>
      <c r="F1537" s="22"/>
      <c r="K1537" s="26"/>
      <c r="L1537" s="20"/>
      <c r="M1537" s="31"/>
    </row>
    <row r="1538" spans="1:13" x14ac:dyDescent="0.3">
      <c r="A1538" s="20"/>
      <c r="B1538" s="22"/>
      <c r="E1538" s="22"/>
      <c r="F1538" s="22"/>
      <c r="K1538" s="26"/>
      <c r="L1538" s="20"/>
      <c r="M1538" s="31"/>
    </row>
    <row r="1539" spans="1:13" x14ac:dyDescent="0.3">
      <c r="A1539" s="20"/>
      <c r="B1539" s="22"/>
      <c r="E1539" s="22"/>
      <c r="F1539" s="22"/>
      <c r="K1539" s="26"/>
      <c r="L1539" s="20"/>
      <c r="M1539" s="31"/>
    </row>
    <row r="1540" spans="1:13" x14ac:dyDescent="0.3">
      <c r="A1540" s="20"/>
      <c r="B1540" s="22"/>
      <c r="E1540" s="22"/>
      <c r="F1540" s="22"/>
      <c r="K1540" s="26"/>
      <c r="L1540" s="20"/>
      <c r="M1540" s="31"/>
    </row>
    <row r="1541" spans="1:13" x14ac:dyDescent="0.3">
      <c r="A1541" s="20"/>
      <c r="B1541" s="22"/>
      <c r="E1541" s="22"/>
      <c r="F1541" s="22"/>
      <c r="K1541" s="26"/>
      <c r="L1541" s="20"/>
      <c r="M1541" s="31"/>
    </row>
    <row r="1542" spans="1:13" x14ac:dyDescent="0.3">
      <c r="A1542" s="20"/>
      <c r="B1542" s="22"/>
      <c r="E1542" s="22"/>
      <c r="F1542" s="22"/>
      <c r="K1542" s="26"/>
      <c r="L1542" s="20"/>
      <c r="M1542" s="31"/>
    </row>
    <row r="1543" spans="1:13" x14ac:dyDescent="0.3">
      <c r="A1543" s="20"/>
      <c r="B1543" s="22"/>
      <c r="E1543" s="22"/>
      <c r="F1543" s="22"/>
      <c r="K1543" s="26"/>
      <c r="L1543" s="20"/>
      <c r="M1543" s="31"/>
    </row>
    <row r="1544" spans="1:13" x14ac:dyDescent="0.3">
      <c r="A1544" s="20"/>
      <c r="B1544" s="22"/>
      <c r="E1544" s="22"/>
      <c r="F1544" s="22"/>
      <c r="K1544" s="26"/>
      <c r="L1544" s="20"/>
      <c r="M1544" s="31"/>
    </row>
    <row r="1545" spans="1:13" x14ac:dyDescent="0.3">
      <c r="A1545" s="20"/>
      <c r="B1545" s="22"/>
      <c r="E1545" s="22"/>
      <c r="F1545" s="22"/>
      <c r="K1545" s="26"/>
      <c r="L1545" s="20"/>
      <c r="M1545" s="31"/>
    </row>
    <row r="1546" spans="1:13" x14ac:dyDescent="0.3">
      <c r="A1546" s="20"/>
      <c r="B1546" s="22"/>
      <c r="E1546" s="22"/>
      <c r="F1546" s="22"/>
      <c r="K1546" s="26"/>
      <c r="L1546" s="20"/>
      <c r="M1546" s="31"/>
    </row>
    <row r="1547" spans="1:13" x14ac:dyDescent="0.3">
      <c r="A1547" s="20"/>
      <c r="B1547" s="22"/>
      <c r="E1547" s="22"/>
      <c r="F1547" s="22"/>
      <c r="K1547" s="26"/>
      <c r="L1547" s="20"/>
      <c r="M1547" s="31"/>
    </row>
    <row r="1548" spans="1:13" x14ac:dyDescent="0.3">
      <c r="A1548" s="20"/>
      <c r="B1548" s="22"/>
      <c r="E1548" s="22"/>
      <c r="F1548" s="22"/>
      <c r="K1548" s="26"/>
      <c r="L1548" s="20"/>
      <c r="M1548" s="31"/>
    </row>
    <row r="1549" spans="1:13" x14ac:dyDescent="0.3">
      <c r="A1549" s="20"/>
      <c r="B1549" s="22"/>
      <c r="E1549" s="22"/>
      <c r="F1549" s="22"/>
      <c r="K1549" s="26"/>
      <c r="L1549" s="20"/>
      <c r="M1549" s="31"/>
    </row>
    <row r="1550" spans="1:13" x14ac:dyDescent="0.3">
      <c r="A1550" s="20"/>
      <c r="B1550" s="22"/>
      <c r="E1550" s="22"/>
      <c r="F1550" s="22"/>
      <c r="K1550" s="26"/>
      <c r="L1550" s="20"/>
      <c r="M1550" s="31"/>
    </row>
    <row r="1551" spans="1:13" x14ac:dyDescent="0.3">
      <c r="A1551" s="20"/>
      <c r="B1551" s="22"/>
      <c r="E1551" s="22"/>
      <c r="F1551" s="22"/>
      <c r="K1551" s="26"/>
      <c r="L1551" s="20"/>
      <c r="M1551" s="31"/>
    </row>
    <row r="1552" spans="1:13" x14ac:dyDescent="0.3">
      <c r="A1552" s="20"/>
      <c r="B1552" s="22"/>
      <c r="E1552" s="22"/>
      <c r="F1552" s="22"/>
      <c r="K1552" s="26"/>
      <c r="L1552" s="20"/>
      <c r="M1552" s="31"/>
    </row>
    <row r="1553" spans="1:13" x14ac:dyDescent="0.3">
      <c r="A1553" s="20"/>
      <c r="B1553" s="22"/>
      <c r="E1553" s="22"/>
      <c r="F1553" s="22"/>
      <c r="K1553" s="26"/>
      <c r="L1553" s="20"/>
      <c r="M1553" s="31"/>
    </row>
    <row r="1554" spans="1:13" x14ac:dyDescent="0.3">
      <c r="A1554" s="20"/>
      <c r="B1554" s="22"/>
      <c r="E1554" s="22"/>
      <c r="F1554" s="22"/>
      <c r="K1554" s="26"/>
      <c r="L1554" s="20"/>
      <c r="M1554" s="31"/>
    </row>
    <row r="1555" spans="1:13" x14ac:dyDescent="0.3">
      <c r="A1555" s="20"/>
      <c r="B1555" s="22"/>
      <c r="E1555" s="22"/>
      <c r="F1555" s="22"/>
      <c r="K1555" s="26"/>
      <c r="L1555" s="20"/>
      <c r="M1555" s="31"/>
    </row>
    <row r="1556" spans="1:13" x14ac:dyDescent="0.3">
      <c r="A1556" s="20"/>
      <c r="B1556" s="22"/>
      <c r="E1556" s="22"/>
      <c r="F1556" s="22"/>
      <c r="K1556" s="26"/>
      <c r="L1556" s="20"/>
      <c r="M1556" s="31"/>
    </row>
    <row r="1557" spans="1:13" x14ac:dyDescent="0.3">
      <c r="A1557" s="20"/>
      <c r="B1557" s="22"/>
      <c r="E1557" s="22"/>
      <c r="F1557" s="22"/>
      <c r="K1557" s="26"/>
      <c r="L1557" s="20"/>
      <c r="M1557" s="31"/>
    </row>
    <row r="1558" spans="1:13" x14ac:dyDescent="0.3">
      <c r="A1558" s="20"/>
      <c r="B1558" s="22"/>
      <c r="E1558" s="22"/>
      <c r="F1558" s="22"/>
      <c r="K1558" s="26"/>
      <c r="L1558" s="20"/>
      <c r="M1558" s="31"/>
    </row>
    <row r="1559" spans="1:13" x14ac:dyDescent="0.3">
      <c r="A1559" s="20"/>
      <c r="B1559" s="22"/>
      <c r="E1559" s="22"/>
      <c r="F1559" s="22"/>
      <c r="K1559" s="26"/>
      <c r="L1559" s="20"/>
      <c r="M1559" s="31"/>
    </row>
    <row r="1560" spans="1:13" x14ac:dyDescent="0.3">
      <c r="A1560" s="20"/>
      <c r="B1560" s="22"/>
      <c r="E1560" s="22"/>
      <c r="F1560" s="22"/>
      <c r="K1560" s="26"/>
      <c r="L1560" s="20"/>
      <c r="M1560" s="31"/>
    </row>
    <row r="1561" spans="1:13" x14ac:dyDescent="0.3">
      <c r="A1561" s="20"/>
      <c r="B1561" s="22"/>
      <c r="E1561" s="22"/>
      <c r="F1561" s="22"/>
      <c r="K1561" s="26"/>
      <c r="L1561" s="20"/>
      <c r="M1561" s="31"/>
    </row>
    <row r="1562" spans="1:13" x14ac:dyDescent="0.3">
      <c r="A1562" s="20"/>
      <c r="B1562" s="22"/>
      <c r="E1562" s="22"/>
      <c r="F1562" s="22"/>
      <c r="K1562" s="26"/>
      <c r="L1562" s="20"/>
      <c r="M1562" s="31"/>
    </row>
    <row r="1563" spans="1:13" x14ac:dyDescent="0.3">
      <c r="A1563" s="20"/>
      <c r="B1563" s="22"/>
      <c r="E1563" s="22"/>
      <c r="F1563" s="22"/>
      <c r="K1563" s="26"/>
      <c r="L1563" s="20"/>
      <c r="M1563" s="31"/>
    </row>
    <row r="1564" spans="1:13" x14ac:dyDescent="0.3">
      <c r="A1564" s="20"/>
      <c r="B1564" s="22"/>
      <c r="E1564" s="22"/>
      <c r="F1564" s="22"/>
      <c r="K1564" s="26"/>
      <c r="L1564" s="20"/>
      <c r="M1564" s="31"/>
    </row>
    <row r="1565" spans="1:13" x14ac:dyDescent="0.3">
      <c r="A1565" s="20"/>
      <c r="B1565" s="22"/>
      <c r="E1565" s="22"/>
      <c r="F1565" s="22"/>
      <c r="K1565" s="26"/>
      <c r="L1565" s="20"/>
      <c r="M1565" s="31"/>
    </row>
    <row r="1566" spans="1:13" x14ac:dyDescent="0.3">
      <c r="A1566" s="20"/>
      <c r="B1566" s="22"/>
      <c r="E1566" s="22"/>
      <c r="F1566" s="22"/>
      <c r="K1566" s="26"/>
      <c r="L1566" s="20"/>
      <c r="M1566" s="31"/>
    </row>
    <row r="1567" spans="1:13" x14ac:dyDescent="0.3">
      <c r="A1567" s="20"/>
      <c r="B1567" s="22"/>
      <c r="E1567" s="22"/>
      <c r="F1567" s="22"/>
      <c r="K1567" s="26"/>
      <c r="L1567" s="20"/>
      <c r="M1567" s="31"/>
    </row>
    <row r="1568" spans="1:13" x14ac:dyDescent="0.3">
      <c r="A1568" s="20"/>
      <c r="B1568" s="22"/>
      <c r="E1568" s="22"/>
      <c r="F1568" s="22"/>
      <c r="K1568" s="26"/>
      <c r="L1568" s="20"/>
      <c r="M1568" s="31"/>
    </row>
    <row r="1569" spans="1:13" x14ac:dyDescent="0.3">
      <c r="A1569" s="20"/>
      <c r="B1569" s="22"/>
      <c r="E1569" s="22"/>
      <c r="F1569" s="22"/>
      <c r="K1569" s="26"/>
      <c r="L1569" s="20"/>
      <c r="M1569" s="31"/>
    </row>
    <row r="1570" spans="1:13" x14ac:dyDescent="0.3">
      <c r="A1570" s="20"/>
      <c r="B1570" s="22"/>
      <c r="E1570" s="22"/>
      <c r="F1570" s="22"/>
      <c r="K1570" s="26"/>
      <c r="L1570" s="20"/>
      <c r="M1570" s="31"/>
    </row>
    <row r="1571" spans="1:13" x14ac:dyDescent="0.3">
      <c r="A1571" s="20"/>
      <c r="B1571" s="22"/>
      <c r="E1571" s="22"/>
      <c r="F1571" s="22"/>
      <c r="K1571" s="26"/>
      <c r="L1571" s="20"/>
      <c r="M1571" s="31"/>
    </row>
    <row r="1572" spans="1:13" x14ac:dyDescent="0.3">
      <c r="A1572" s="20"/>
      <c r="B1572" s="22"/>
      <c r="E1572" s="22"/>
      <c r="F1572" s="22"/>
      <c r="K1572" s="26"/>
      <c r="L1572" s="20"/>
      <c r="M1572" s="31"/>
    </row>
    <row r="1573" spans="1:13" x14ac:dyDescent="0.3">
      <c r="A1573" s="20"/>
      <c r="B1573" s="22"/>
      <c r="E1573" s="22"/>
      <c r="F1573" s="22"/>
      <c r="K1573" s="26"/>
      <c r="L1573" s="20"/>
      <c r="M1573" s="31"/>
    </row>
    <row r="1574" spans="1:13" x14ac:dyDescent="0.3">
      <c r="A1574" s="20"/>
      <c r="B1574" s="22"/>
      <c r="E1574" s="22"/>
      <c r="F1574" s="22"/>
      <c r="K1574" s="26"/>
      <c r="L1574" s="20"/>
      <c r="M1574" s="31"/>
    </row>
    <row r="1575" spans="1:13" x14ac:dyDescent="0.3">
      <c r="A1575" s="20"/>
      <c r="B1575" s="22"/>
      <c r="E1575" s="22"/>
      <c r="F1575" s="22"/>
      <c r="K1575" s="26"/>
      <c r="L1575" s="20"/>
      <c r="M1575" s="31"/>
    </row>
    <row r="1576" spans="1:13" x14ac:dyDescent="0.3">
      <c r="A1576" s="20"/>
      <c r="B1576" s="22"/>
      <c r="E1576" s="22"/>
      <c r="F1576" s="22"/>
      <c r="K1576" s="26"/>
      <c r="L1576" s="20"/>
      <c r="M1576" s="31"/>
    </row>
    <row r="1577" spans="1:13" x14ac:dyDescent="0.3">
      <c r="A1577" s="20"/>
      <c r="B1577" s="22"/>
      <c r="E1577" s="22"/>
      <c r="F1577" s="22"/>
      <c r="K1577" s="26"/>
      <c r="L1577" s="20"/>
      <c r="M1577" s="31"/>
    </row>
    <row r="1578" spans="1:13" x14ac:dyDescent="0.3">
      <c r="A1578" s="20"/>
      <c r="B1578" s="22"/>
      <c r="E1578" s="22"/>
      <c r="F1578" s="22"/>
      <c r="K1578" s="26"/>
      <c r="L1578" s="20"/>
      <c r="M1578" s="31"/>
    </row>
    <row r="1579" spans="1:13" x14ac:dyDescent="0.3">
      <c r="A1579" s="20"/>
      <c r="B1579" s="22"/>
      <c r="E1579" s="22"/>
      <c r="F1579" s="22"/>
      <c r="K1579" s="26"/>
      <c r="L1579" s="20"/>
      <c r="M1579" s="31"/>
    </row>
    <row r="1580" spans="1:13" x14ac:dyDescent="0.3">
      <c r="A1580" s="20"/>
      <c r="B1580" s="22"/>
      <c r="E1580" s="22"/>
      <c r="F1580" s="22"/>
      <c r="K1580" s="26"/>
      <c r="L1580" s="20"/>
      <c r="M1580" s="31"/>
    </row>
    <row r="1581" spans="1:13" x14ac:dyDescent="0.3">
      <c r="A1581" s="20"/>
      <c r="B1581" s="22"/>
      <c r="E1581" s="22"/>
      <c r="F1581" s="22"/>
      <c r="K1581" s="26"/>
      <c r="L1581" s="20"/>
      <c r="M1581" s="31"/>
    </row>
    <row r="1582" spans="1:13" x14ac:dyDescent="0.3">
      <c r="A1582" s="20"/>
      <c r="B1582" s="22"/>
      <c r="E1582" s="22"/>
      <c r="F1582" s="22"/>
      <c r="K1582" s="26"/>
      <c r="L1582" s="20"/>
      <c r="M1582" s="31"/>
    </row>
    <row r="1583" spans="1:13" x14ac:dyDescent="0.3">
      <c r="A1583" s="20"/>
      <c r="B1583" s="22"/>
      <c r="E1583" s="22"/>
      <c r="F1583" s="22"/>
      <c r="K1583" s="26"/>
      <c r="L1583" s="20"/>
      <c r="M1583" s="31"/>
    </row>
    <row r="1584" spans="1:13" x14ac:dyDescent="0.3">
      <c r="A1584" s="20"/>
      <c r="B1584" s="22"/>
      <c r="E1584" s="22"/>
      <c r="F1584" s="22"/>
      <c r="K1584" s="26"/>
      <c r="L1584" s="20"/>
      <c r="M1584" s="31"/>
    </row>
    <row r="1585" spans="1:13" x14ac:dyDescent="0.3">
      <c r="A1585" s="20"/>
      <c r="B1585" s="22"/>
      <c r="E1585" s="22"/>
      <c r="F1585" s="22"/>
      <c r="K1585" s="26"/>
      <c r="L1585" s="20"/>
      <c r="M1585" s="31"/>
    </row>
    <row r="1586" spans="1:13" x14ac:dyDescent="0.3">
      <c r="A1586" s="20"/>
      <c r="B1586" s="22"/>
      <c r="E1586" s="22"/>
      <c r="F1586" s="22"/>
      <c r="K1586" s="26"/>
      <c r="L1586" s="20"/>
      <c r="M1586" s="31"/>
    </row>
    <row r="1587" spans="1:13" x14ac:dyDescent="0.3">
      <c r="A1587" s="20"/>
      <c r="B1587" s="22"/>
      <c r="E1587" s="22"/>
      <c r="F1587" s="22"/>
      <c r="K1587" s="26"/>
      <c r="L1587" s="20"/>
      <c r="M1587" s="31"/>
    </row>
    <row r="1588" spans="1:13" x14ac:dyDescent="0.3">
      <c r="A1588" s="20"/>
      <c r="B1588" s="22"/>
      <c r="E1588" s="22"/>
      <c r="F1588" s="22"/>
      <c r="K1588" s="26"/>
      <c r="L1588" s="20"/>
      <c r="M1588" s="31"/>
    </row>
    <row r="1589" spans="1:13" x14ac:dyDescent="0.3">
      <c r="A1589" s="20"/>
      <c r="B1589" s="22"/>
      <c r="E1589" s="22"/>
      <c r="F1589" s="22"/>
      <c r="K1589" s="26"/>
      <c r="L1589" s="20"/>
      <c r="M1589" s="31"/>
    </row>
    <row r="1590" spans="1:13" x14ac:dyDescent="0.3">
      <c r="A1590" s="20"/>
      <c r="B1590" s="22"/>
      <c r="E1590" s="22"/>
      <c r="F1590" s="22"/>
      <c r="K1590" s="26"/>
      <c r="L1590" s="20"/>
      <c r="M1590" s="31"/>
    </row>
    <row r="1591" spans="1:13" x14ac:dyDescent="0.3">
      <c r="A1591" s="20"/>
      <c r="B1591" s="22"/>
      <c r="E1591" s="22"/>
      <c r="F1591" s="22"/>
      <c r="K1591" s="26"/>
      <c r="L1591" s="20"/>
      <c r="M1591" s="31"/>
    </row>
    <row r="1592" spans="1:13" x14ac:dyDescent="0.3">
      <c r="A1592" s="20"/>
      <c r="B1592" s="22"/>
      <c r="E1592" s="22"/>
      <c r="F1592" s="22"/>
      <c r="K1592" s="26"/>
      <c r="L1592" s="20"/>
      <c r="M1592" s="31"/>
    </row>
    <row r="1593" spans="1:13" x14ac:dyDescent="0.3">
      <c r="A1593" s="20"/>
      <c r="B1593" s="22"/>
      <c r="E1593" s="22"/>
      <c r="F1593" s="22"/>
      <c r="K1593" s="26"/>
      <c r="L1593" s="20"/>
      <c r="M1593" s="31"/>
    </row>
    <row r="1594" spans="1:13" x14ac:dyDescent="0.3">
      <c r="A1594" s="20"/>
      <c r="B1594" s="22"/>
      <c r="E1594" s="22"/>
      <c r="F1594" s="22"/>
      <c r="K1594" s="26"/>
      <c r="L1594" s="20"/>
      <c r="M1594" s="31"/>
    </row>
    <row r="1595" spans="1:13" x14ac:dyDescent="0.3">
      <c r="A1595" s="20"/>
      <c r="B1595" s="22"/>
      <c r="E1595" s="22"/>
      <c r="F1595" s="22"/>
      <c r="K1595" s="26"/>
      <c r="L1595" s="20"/>
      <c r="M1595" s="31"/>
    </row>
    <row r="1596" spans="1:13" x14ac:dyDescent="0.3">
      <c r="A1596" s="20"/>
      <c r="B1596" s="22"/>
      <c r="E1596" s="22"/>
      <c r="F1596" s="22"/>
      <c r="K1596" s="26"/>
      <c r="L1596" s="20"/>
      <c r="M1596" s="31"/>
    </row>
    <row r="1597" spans="1:13" x14ac:dyDescent="0.3">
      <c r="A1597" s="20"/>
      <c r="B1597" s="22"/>
      <c r="E1597" s="22"/>
      <c r="F1597" s="22"/>
      <c r="K1597" s="26"/>
      <c r="L1597" s="20"/>
      <c r="M1597" s="31"/>
    </row>
    <row r="1598" spans="1:13" x14ac:dyDescent="0.3">
      <c r="A1598" s="20"/>
      <c r="B1598" s="22"/>
      <c r="E1598" s="22"/>
      <c r="F1598" s="22"/>
      <c r="K1598" s="26"/>
      <c r="L1598" s="20"/>
      <c r="M1598" s="31"/>
    </row>
    <row r="1599" spans="1:13" x14ac:dyDescent="0.3">
      <c r="A1599" s="20"/>
      <c r="B1599" s="22"/>
      <c r="E1599" s="22"/>
      <c r="F1599" s="22"/>
      <c r="K1599" s="26"/>
      <c r="L1599" s="20"/>
      <c r="M1599" s="31"/>
    </row>
    <row r="1600" spans="1:13" x14ac:dyDescent="0.3">
      <c r="A1600" s="20"/>
      <c r="B1600" s="22"/>
      <c r="E1600" s="22"/>
      <c r="F1600" s="22"/>
      <c r="K1600" s="26"/>
      <c r="L1600" s="20"/>
      <c r="M1600" s="31"/>
    </row>
    <row r="1601" spans="1:13" x14ac:dyDescent="0.3">
      <c r="A1601" s="20"/>
      <c r="B1601" s="22"/>
      <c r="E1601" s="22"/>
      <c r="F1601" s="22"/>
      <c r="K1601" s="26"/>
      <c r="L1601" s="20"/>
      <c r="M1601" s="31"/>
    </row>
    <row r="1602" spans="1:13" x14ac:dyDescent="0.3">
      <c r="A1602" s="20"/>
      <c r="B1602" s="22"/>
      <c r="E1602" s="22"/>
      <c r="F1602" s="22"/>
      <c r="K1602" s="26"/>
      <c r="L1602" s="20"/>
      <c r="M1602" s="31"/>
    </row>
    <row r="1603" spans="1:13" x14ac:dyDescent="0.3">
      <c r="A1603" s="20"/>
      <c r="B1603" s="22"/>
      <c r="E1603" s="22"/>
      <c r="F1603" s="22"/>
      <c r="K1603" s="26"/>
      <c r="L1603" s="20"/>
      <c r="M1603" s="31"/>
    </row>
    <row r="1604" spans="1:13" x14ac:dyDescent="0.3">
      <c r="A1604" s="20"/>
      <c r="B1604" s="22"/>
      <c r="E1604" s="22"/>
      <c r="F1604" s="22"/>
      <c r="K1604" s="26"/>
      <c r="L1604" s="20"/>
      <c r="M1604" s="31"/>
    </row>
    <row r="1605" spans="1:13" x14ac:dyDescent="0.3">
      <c r="A1605" s="20"/>
      <c r="B1605" s="22"/>
      <c r="E1605" s="22"/>
      <c r="F1605" s="22"/>
      <c r="K1605" s="26"/>
      <c r="L1605" s="20"/>
      <c r="M1605" s="31"/>
    </row>
    <row r="1606" spans="1:13" x14ac:dyDescent="0.3">
      <c r="A1606" s="20"/>
      <c r="B1606" s="22"/>
      <c r="E1606" s="22"/>
      <c r="F1606" s="22"/>
      <c r="K1606" s="26"/>
      <c r="L1606" s="20"/>
      <c r="M1606" s="31"/>
    </row>
    <row r="1607" spans="1:13" x14ac:dyDescent="0.3">
      <c r="A1607" s="20"/>
      <c r="B1607" s="22"/>
      <c r="E1607" s="22"/>
      <c r="F1607" s="22"/>
      <c r="K1607" s="26"/>
      <c r="L1607" s="20"/>
      <c r="M1607" s="31"/>
    </row>
    <row r="1608" spans="1:13" x14ac:dyDescent="0.3">
      <c r="A1608" s="20"/>
      <c r="B1608" s="22"/>
      <c r="E1608" s="22"/>
      <c r="F1608" s="22"/>
      <c r="K1608" s="26"/>
      <c r="L1608" s="20"/>
      <c r="M1608" s="31"/>
    </row>
    <row r="1609" spans="1:13" x14ac:dyDescent="0.3">
      <c r="A1609" s="20"/>
      <c r="B1609" s="22"/>
      <c r="E1609" s="22"/>
      <c r="F1609" s="22"/>
      <c r="K1609" s="26"/>
      <c r="L1609" s="20"/>
      <c r="M1609" s="31"/>
    </row>
    <row r="1610" spans="1:13" x14ac:dyDescent="0.3">
      <c r="A1610" s="20"/>
      <c r="B1610" s="22"/>
      <c r="E1610" s="22"/>
      <c r="F1610" s="22"/>
      <c r="K1610" s="26"/>
      <c r="L1610" s="20"/>
      <c r="M1610" s="31"/>
    </row>
    <row r="1611" spans="1:13" x14ac:dyDescent="0.3">
      <c r="A1611" s="20"/>
      <c r="B1611" s="22"/>
      <c r="E1611" s="22"/>
      <c r="F1611" s="22"/>
      <c r="K1611" s="26"/>
      <c r="L1611" s="20"/>
      <c r="M1611" s="31"/>
    </row>
    <row r="1612" spans="1:13" x14ac:dyDescent="0.3">
      <c r="A1612" s="20"/>
      <c r="B1612" s="22"/>
      <c r="E1612" s="22"/>
      <c r="F1612" s="22"/>
      <c r="K1612" s="26"/>
      <c r="L1612" s="20"/>
      <c r="M1612" s="31"/>
    </row>
    <row r="1613" spans="1:13" x14ac:dyDescent="0.3">
      <c r="A1613" s="20"/>
      <c r="B1613" s="22"/>
      <c r="E1613" s="22"/>
      <c r="F1613" s="22"/>
      <c r="K1613" s="26"/>
      <c r="L1613" s="20"/>
      <c r="M1613" s="31"/>
    </row>
    <row r="1614" spans="1:13" x14ac:dyDescent="0.3">
      <c r="A1614" s="20"/>
      <c r="B1614" s="22"/>
      <c r="E1614" s="22"/>
      <c r="F1614" s="22"/>
      <c r="K1614" s="26"/>
      <c r="L1614" s="20"/>
      <c r="M1614" s="31"/>
    </row>
    <row r="1615" spans="1:13" x14ac:dyDescent="0.3">
      <c r="A1615" s="20"/>
      <c r="B1615" s="22"/>
      <c r="E1615" s="22"/>
      <c r="F1615" s="22"/>
      <c r="K1615" s="26"/>
      <c r="L1615" s="20"/>
      <c r="M1615" s="31"/>
    </row>
    <row r="1616" spans="1:13" x14ac:dyDescent="0.3">
      <c r="A1616" s="20"/>
      <c r="B1616" s="22"/>
      <c r="E1616" s="22"/>
      <c r="F1616" s="22"/>
      <c r="K1616" s="26"/>
      <c r="L1616" s="20"/>
      <c r="M1616" s="31"/>
    </row>
    <row r="1617" spans="1:13" x14ac:dyDescent="0.3">
      <c r="A1617" s="20"/>
      <c r="B1617" s="22"/>
      <c r="E1617" s="22"/>
      <c r="F1617" s="22"/>
      <c r="K1617" s="26"/>
      <c r="L1617" s="20"/>
      <c r="M1617" s="31"/>
    </row>
    <row r="1618" spans="1:13" x14ac:dyDescent="0.3">
      <c r="A1618" s="20"/>
      <c r="B1618" s="22"/>
      <c r="E1618" s="22"/>
      <c r="F1618" s="22"/>
      <c r="K1618" s="26"/>
      <c r="L1618" s="20"/>
      <c r="M1618" s="31"/>
    </row>
    <row r="1619" spans="1:13" x14ac:dyDescent="0.3">
      <c r="A1619" s="20"/>
      <c r="B1619" s="22"/>
      <c r="E1619" s="22"/>
      <c r="F1619" s="22"/>
      <c r="K1619" s="26"/>
      <c r="L1619" s="20"/>
      <c r="M1619" s="31"/>
    </row>
    <row r="1620" spans="1:13" x14ac:dyDescent="0.3">
      <c r="A1620" s="20"/>
      <c r="B1620" s="22"/>
      <c r="E1620" s="22"/>
      <c r="F1620" s="22"/>
      <c r="K1620" s="26"/>
      <c r="L1620" s="20"/>
      <c r="M1620" s="31"/>
    </row>
    <row r="1621" spans="1:13" x14ac:dyDescent="0.3">
      <c r="A1621" s="20"/>
      <c r="B1621" s="22"/>
      <c r="E1621" s="22"/>
      <c r="F1621" s="22"/>
      <c r="K1621" s="26"/>
      <c r="L1621" s="20"/>
      <c r="M1621" s="31"/>
    </row>
    <row r="1622" spans="1:13" x14ac:dyDescent="0.3">
      <c r="A1622" s="20"/>
      <c r="B1622" s="22"/>
      <c r="E1622" s="22"/>
      <c r="F1622" s="22"/>
      <c r="K1622" s="26"/>
      <c r="L1622" s="20"/>
      <c r="M1622" s="31"/>
    </row>
    <row r="1623" spans="1:13" x14ac:dyDescent="0.3">
      <c r="A1623" s="20"/>
      <c r="B1623" s="22"/>
      <c r="E1623" s="22"/>
      <c r="F1623" s="22"/>
      <c r="K1623" s="26"/>
      <c r="L1623" s="20"/>
      <c r="M1623" s="31"/>
    </row>
    <row r="1624" spans="1:13" x14ac:dyDescent="0.3">
      <c r="A1624" s="20"/>
      <c r="B1624" s="22"/>
      <c r="E1624" s="22"/>
      <c r="F1624" s="22"/>
      <c r="K1624" s="26"/>
      <c r="L1624" s="20"/>
      <c r="M1624" s="31"/>
    </row>
    <row r="1625" spans="1:13" x14ac:dyDescent="0.3">
      <c r="A1625" s="20"/>
      <c r="B1625" s="22"/>
      <c r="E1625" s="22"/>
      <c r="F1625" s="22"/>
      <c r="K1625" s="26"/>
      <c r="L1625" s="20"/>
      <c r="M1625" s="31"/>
    </row>
    <row r="1626" spans="1:13" x14ac:dyDescent="0.3">
      <c r="A1626" s="20"/>
      <c r="B1626" s="22"/>
      <c r="E1626" s="22"/>
      <c r="F1626" s="22"/>
      <c r="K1626" s="26"/>
      <c r="L1626" s="20"/>
      <c r="M1626" s="31"/>
    </row>
    <row r="1627" spans="1:13" x14ac:dyDescent="0.3">
      <c r="A1627" s="20"/>
      <c r="B1627" s="22"/>
      <c r="E1627" s="22"/>
      <c r="F1627" s="22"/>
      <c r="K1627" s="26"/>
      <c r="L1627" s="20"/>
      <c r="M1627" s="31"/>
    </row>
    <row r="1628" spans="1:13" x14ac:dyDescent="0.3">
      <c r="A1628" s="20"/>
      <c r="B1628" s="22"/>
      <c r="E1628" s="22"/>
      <c r="F1628" s="22"/>
      <c r="K1628" s="26"/>
      <c r="L1628" s="20"/>
      <c r="M1628" s="31"/>
    </row>
    <row r="1629" spans="1:13" x14ac:dyDescent="0.3">
      <c r="A1629" s="20"/>
      <c r="B1629" s="22"/>
      <c r="E1629" s="22"/>
      <c r="F1629" s="22"/>
      <c r="K1629" s="26"/>
      <c r="L1629" s="20"/>
      <c r="M1629" s="31"/>
    </row>
    <row r="1630" spans="1:13" x14ac:dyDescent="0.3">
      <c r="A1630" s="20"/>
      <c r="B1630" s="22"/>
      <c r="E1630" s="22"/>
      <c r="F1630" s="22"/>
      <c r="K1630" s="26"/>
      <c r="L1630" s="20"/>
      <c r="M1630" s="31"/>
    </row>
    <row r="1631" spans="1:13" x14ac:dyDescent="0.3">
      <c r="A1631" s="20"/>
      <c r="B1631" s="22"/>
      <c r="E1631" s="22"/>
      <c r="F1631" s="22"/>
      <c r="K1631" s="26"/>
      <c r="L1631" s="20"/>
      <c r="M1631" s="31"/>
    </row>
    <row r="1632" spans="1:13" x14ac:dyDescent="0.3">
      <c r="A1632" s="20"/>
      <c r="B1632" s="22"/>
      <c r="E1632" s="22"/>
      <c r="F1632" s="22"/>
      <c r="K1632" s="26"/>
      <c r="L1632" s="20"/>
      <c r="M1632" s="31"/>
    </row>
    <row r="1633" spans="1:13" x14ac:dyDescent="0.3">
      <c r="A1633" s="20"/>
      <c r="B1633" s="22"/>
      <c r="E1633" s="22"/>
      <c r="F1633" s="22"/>
      <c r="K1633" s="26"/>
      <c r="L1633" s="20"/>
      <c r="M1633" s="31"/>
    </row>
    <row r="1634" spans="1:13" x14ac:dyDescent="0.3">
      <c r="A1634" s="20"/>
      <c r="B1634" s="22"/>
      <c r="E1634" s="22"/>
      <c r="F1634" s="22"/>
      <c r="K1634" s="26"/>
      <c r="L1634" s="20"/>
      <c r="M1634" s="31"/>
    </row>
    <row r="1635" spans="1:13" x14ac:dyDescent="0.3">
      <c r="A1635" s="20"/>
      <c r="B1635" s="22"/>
      <c r="E1635" s="22"/>
      <c r="F1635" s="22"/>
      <c r="K1635" s="26"/>
      <c r="L1635" s="20"/>
      <c r="M1635" s="31"/>
    </row>
    <row r="1636" spans="1:13" x14ac:dyDescent="0.3">
      <c r="A1636" s="20"/>
      <c r="B1636" s="22"/>
      <c r="E1636" s="22"/>
      <c r="F1636" s="22"/>
      <c r="K1636" s="26"/>
      <c r="L1636" s="20"/>
      <c r="M1636" s="31"/>
    </row>
    <row r="1637" spans="1:13" x14ac:dyDescent="0.3">
      <c r="A1637" s="20"/>
      <c r="B1637" s="22"/>
      <c r="E1637" s="22"/>
      <c r="F1637" s="22"/>
      <c r="K1637" s="26"/>
      <c r="L1637" s="20"/>
      <c r="M1637" s="31"/>
    </row>
    <row r="1638" spans="1:13" x14ac:dyDescent="0.3">
      <c r="A1638" s="20"/>
      <c r="B1638" s="22"/>
      <c r="E1638" s="22"/>
      <c r="F1638" s="22"/>
      <c r="K1638" s="26"/>
      <c r="L1638" s="20"/>
      <c r="M1638" s="31"/>
    </row>
    <row r="1639" spans="1:13" x14ac:dyDescent="0.3">
      <c r="A1639" s="20"/>
      <c r="B1639" s="22"/>
      <c r="E1639" s="22"/>
      <c r="F1639" s="22"/>
      <c r="K1639" s="26"/>
      <c r="L1639" s="20"/>
      <c r="M1639" s="31"/>
    </row>
    <row r="1640" spans="1:13" x14ac:dyDescent="0.3">
      <c r="A1640" s="20"/>
      <c r="B1640" s="22"/>
      <c r="E1640" s="22"/>
      <c r="F1640" s="22"/>
      <c r="K1640" s="26"/>
      <c r="L1640" s="20"/>
      <c r="M1640" s="31"/>
    </row>
    <row r="1641" spans="1:13" x14ac:dyDescent="0.3">
      <c r="A1641" s="20"/>
      <c r="B1641" s="22"/>
      <c r="E1641" s="22"/>
      <c r="F1641" s="22"/>
      <c r="K1641" s="26"/>
      <c r="L1641" s="20"/>
      <c r="M1641" s="31"/>
    </row>
    <row r="1642" spans="1:13" x14ac:dyDescent="0.3">
      <c r="A1642" s="20"/>
      <c r="B1642" s="22"/>
      <c r="E1642" s="22"/>
      <c r="F1642" s="22"/>
      <c r="K1642" s="26"/>
      <c r="L1642" s="20"/>
      <c r="M1642" s="31"/>
    </row>
    <row r="1643" spans="1:13" x14ac:dyDescent="0.3">
      <c r="A1643" s="20"/>
      <c r="B1643" s="22"/>
      <c r="E1643" s="22"/>
      <c r="F1643" s="22"/>
      <c r="K1643" s="26"/>
      <c r="L1643" s="20"/>
      <c r="M1643" s="31"/>
    </row>
    <row r="1644" spans="1:13" x14ac:dyDescent="0.3">
      <c r="A1644" s="20"/>
      <c r="B1644" s="22"/>
      <c r="E1644" s="22"/>
      <c r="F1644" s="22"/>
      <c r="K1644" s="26"/>
      <c r="L1644" s="20"/>
      <c r="M1644" s="31"/>
    </row>
    <row r="1645" spans="1:13" x14ac:dyDescent="0.3">
      <c r="A1645" s="20"/>
      <c r="B1645" s="22"/>
      <c r="E1645" s="22"/>
      <c r="F1645" s="22"/>
      <c r="K1645" s="26"/>
      <c r="L1645" s="20"/>
      <c r="M1645" s="31"/>
    </row>
    <row r="1646" spans="1:13" x14ac:dyDescent="0.3">
      <c r="A1646" s="20"/>
      <c r="B1646" s="22"/>
      <c r="E1646" s="22"/>
      <c r="F1646" s="22"/>
      <c r="K1646" s="26"/>
      <c r="L1646" s="20"/>
      <c r="M1646" s="31"/>
    </row>
    <row r="1647" spans="1:13" x14ac:dyDescent="0.3">
      <c r="A1647" s="20"/>
      <c r="B1647" s="22"/>
      <c r="E1647" s="22"/>
      <c r="F1647" s="22"/>
      <c r="K1647" s="26"/>
      <c r="L1647" s="20"/>
      <c r="M1647" s="31"/>
    </row>
    <row r="1648" spans="1:13" x14ac:dyDescent="0.3">
      <c r="A1648" s="20"/>
      <c r="B1648" s="22"/>
      <c r="E1648" s="22"/>
      <c r="F1648" s="22"/>
      <c r="K1648" s="26"/>
      <c r="L1648" s="20"/>
      <c r="M1648" s="31"/>
    </row>
    <row r="1649" spans="1:13" x14ac:dyDescent="0.3">
      <c r="A1649" s="20"/>
      <c r="B1649" s="22"/>
      <c r="E1649" s="22"/>
      <c r="F1649" s="22"/>
      <c r="K1649" s="26"/>
      <c r="L1649" s="20"/>
      <c r="M1649" s="31"/>
    </row>
    <row r="1650" spans="1:13" x14ac:dyDescent="0.3">
      <c r="A1650" s="20"/>
      <c r="B1650" s="22"/>
      <c r="E1650" s="22"/>
      <c r="F1650" s="22"/>
      <c r="K1650" s="26"/>
      <c r="L1650" s="20"/>
      <c r="M1650" s="31"/>
    </row>
    <row r="1651" spans="1:13" x14ac:dyDescent="0.3">
      <c r="A1651" s="20"/>
      <c r="B1651" s="22"/>
      <c r="E1651" s="22"/>
      <c r="F1651" s="22"/>
      <c r="K1651" s="26"/>
      <c r="L1651" s="20"/>
      <c r="M1651" s="31"/>
    </row>
    <row r="1652" spans="1:13" x14ac:dyDescent="0.3">
      <c r="A1652" s="20"/>
      <c r="B1652" s="22"/>
      <c r="E1652" s="22"/>
      <c r="F1652" s="22"/>
      <c r="K1652" s="26"/>
      <c r="L1652" s="20"/>
      <c r="M1652" s="31"/>
    </row>
    <row r="1653" spans="1:13" x14ac:dyDescent="0.3">
      <c r="A1653" s="20"/>
      <c r="B1653" s="22"/>
      <c r="E1653" s="22"/>
      <c r="F1653" s="22"/>
      <c r="K1653" s="26"/>
      <c r="L1653" s="20"/>
      <c r="M1653" s="31"/>
    </row>
    <row r="1654" spans="1:13" x14ac:dyDescent="0.3">
      <c r="A1654" s="20"/>
      <c r="B1654" s="22"/>
      <c r="E1654" s="22"/>
      <c r="F1654" s="22"/>
      <c r="K1654" s="26"/>
      <c r="L1654" s="20"/>
      <c r="M1654" s="31"/>
    </row>
    <row r="1655" spans="1:13" x14ac:dyDescent="0.3">
      <c r="A1655" s="20"/>
      <c r="B1655" s="22"/>
      <c r="E1655" s="22"/>
      <c r="F1655" s="22"/>
      <c r="K1655" s="26"/>
      <c r="L1655" s="20"/>
      <c r="M1655" s="31"/>
    </row>
    <row r="1656" spans="1:13" x14ac:dyDescent="0.3">
      <c r="A1656" s="20"/>
      <c r="B1656" s="22"/>
      <c r="E1656" s="22"/>
      <c r="F1656" s="22"/>
      <c r="K1656" s="26"/>
      <c r="L1656" s="20"/>
      <c r="M1656" s="31"/>
    </row>
    <row r="1657" spans="1:13" x14ac:dyDescent="0.3">
      <c r="A1657" s="20"/>
      <c r="B1657" s="22"/>
      <c r="E1657" s="22"/>
      <c r="F1657" s="22"/>
      <c r="K1657" s="26"/>
      <c r="L1657" s="20"/>
      <c r="M1657" s="31"/>
    </row>
    <row r="1658" spans="1:13" x14ac:dyDescent="0.3">
      <c r="A1658" s="20"/>
      <c r="B1658" s="22"/>
      <c r="E1658" s="22"/>
      <c r="F1658" s="22"/>
      <c r="K1658" s="26"/>
      <c r="L1658" s="20"/>
      <c r="M1658" s="31"/>
    </row>
    <row r="1659" spans="1:13" x14ac:dyDescent="0.3">
      <c r="A1659" s="20"/>
      <c r="B1659" s="22"/>
      <c r="E1659" s="22"/>
      <c r="F1659" s="22"/>
      <c r="K1659" s="26"/>
      <c r="L1659" s="20"/>
      <c r="M1659" s="31"/>
    </row>
    <row r="1660" spans="1:13" x14ac:dyDescent="0.3">
      <c r="A1660" s="20"/>
      <c r="B1660" s="22"/>
      <c r="E1660" s="22"/>
      <c r="F1660" s="22"/>
      <c r="K1660" s="26"/>
      <c r="L1660" s="20"/>
      <c r="M1660" s="31"/>
    </row>
    <row r="1661" spans="1:13" x14ac:dyDescent="0.3">
      <c r="A1661" s="20"/>
      <c r="B1661" s="22"/>
      <c r="E1661" s="22"/>
      <c r="F1661" s="22"/>
      <c r="K1661" s="26"/>
      <c r="L1661" s="20"/>
      <c r="M1661" s="31"/>
    </row>
    <row r="1662" spans="1:13" x14ac:dyDescent="0.3">
      <c r="A1662" s="20"/>
      <c r="B1662" s="22"/>
      <c r="E1662" s="22"/>
      <c r="F1662" s="22"/>
      <c r="K1662" s="26"/>
      <c r="L1662" s="20"/>
      <c r="M1662" s="31"/>
    </row>
    <row r="1663" spans="1:13" x14ac:dyDescent="0.3">
      <c r="A1663" s="20"/>
      <c r="B1663" s="22"/>
      <c r="E1663" s="22"/>
      <c r="F1663" s="22"/>
      <c r="K1663" s="26"/>
      <c r="L1663" s="20"/>
      <c r="M1663" s="31"/>
    </row>
    <row r="1664" spans="1:13" x14ac:dyDescent="0.3">
      <c r="A1664" s="20"/>
      <c r="B1664" s="22"/>
      <c r="E1664" s="22"/>
      <c r="F1664" s="22"/>
      <c r="K1664" s="26"/>
      <c r="L1664" s="20"/>
      <c r="M1664" s="31"/>
    </row>
    <row r="1665" spans="1:13" x14ac:dyDescent="0.3">
      <c r="A1665" s="20"/>
      <c r="B1665" s="22"/>
      <c r="E1665" s="22"/>
      <c r="F1665" s="22"/>
      <c r="K1665" s="26"/>
      <c r="L1665" s="20"/>
      <c r="M1665" s="31"/>
    </row>
    <row r="1666" spans="1:13" x14ac:dyDescent="0.3">
      <c r="A1666" s="20"/>
      <c r="B1666" s="22"/>
      <c r="E1666" s="22"/>
      <c r="F1666" s="22"/>
      <c r="K1666" s="26"/>
      <c r="L1666" s="20"/>
      <c r="M1666" s="31"/>
    </row>
    <row r="1667" spans="1:13" x14ac:dyDescent="0.3">
      <c r="A1667" s="20"/>
      <c r="B1667" s="22"/>
      <c r="E1667" s="22"/>
      <c r="F1667" s="22"/>
      <c r="K1667" s="26"/>
      <c r="L1667" s="20"/>
      <c r="M1667" s="31"/>
    </row>
    <row r="1668" spans="1:13" x14ac:dyDescent="0.3">
      <c r="A1668" s="20"/>
      <c r="B1668" s="22"/>
      <c r="E1668" s="22"/>
      <c r="F1668" s="22"/>
      <c r="K1668" s="26"/>
      <c r="L1668" s="20"/>
      <c r="M1668" s="31"/>
    </row>
    <row r="1669" spans="1:13" x14ac:dyDescent="0.3">
      <c r="A1669" s="20"/>
      <c r="B1669" s="22"/>
      <c r="E1669" s="22"/>
      <c r="F1669" s="22"/>
      <c r="K1669" s="26"/>
      <c r="L1669" s="20"/>
      <c r="M1669" s="31"/>
    </row>
    <row r="1670" spans="1:13" x14ac:dyDescent="0.3">
      <c r="A1670" s="20"/>
      <c r="B1670" s="22"/>
      <c r="E1670" s="22"/>
      <c r="F1670" s="22"/>
      <c r="K1670" s="26"/>
      <c r="L1670" s="20"/>
      <c r="M1670" s="31"/>
    </row>
    <row r="1671" spans="1:13" x14ac:dyDescent="0.3">
      <c r="A1671" s="20"/>
      <c r="B1671" s="22"/>
      <c r="E1671" s="22"/>
      <c r="F1671" s="22"/>
      <c r="K1671" s="26"/>
      <c r="L1671" s="20"/>
      <c r="M1671" s="31"/>
    </row>
    <row r="1672" spans="1:13" x14ac:dyDescent="0.3">
      <c r="A1672" s="20"/>
      <c r="B1672" s="22"/>
      <c r="E1672" s="22"/>
      <c r="F1672" s="22"/>
      <c r="K1672" s="26"/>
      <c r="L1672" s="20"/>
      <c r="M1672" s="31"/>
    </row>
    <row r="1673" spans="1:13" x14ac:dyDescent="0.3">
      <c r="A1673" s="20"/>
      <c r="B1673" s="22"/>
      <c r="E1673" s="22"/>
      <c r="F1673" s="22"/>
      <c r="K1673" s="26"/>
      <c r="L1673" s="20"/>
      <c r="M1673" s="31"/>
    </row>
    <row r="1674" spans="1:13" x14ac:dyDescent="0.3">
      <c r="A1674" s="20"/>
      <c r="B1674" s="22"/>
      <c r="E1674" s="22"/>
      <c r="F1674" s="22"/>
      <c r="K1674" s="26"/>
      <c r="L1674" s="20"/>
      <c r="M1674" s="31"/>
    </row>
    <row r="1675" spans="1:13" x14ac:dyDescent="0.3">
      <c r="A1675" s="20"/>
      <c r="B1675" s="22"/>
      <c r="E1675" s="22"/>
      <c r="F1675" s="22"/>
      <c r="K1675" s="26"/>
      <c r="L1675" s="20"/>
      <c r="M1675" s="31"/>
    </row>
    <row r="1676" spans="1:13" x14ac:dyDescent="0.3">
      <c r="A1676" s="20"/>
      <c r="B1676" s="22"/>
      <c r="E1676" s="22"/>
      <c r="F1676" s="22"/>
      <c r="K1676" s="26"/>
      <c r="L1676" s="20"/>
      <c r="M1676" s="31"/>
    </row>
    <row r="1677" spans="1:13" x14ac:dyDescent="0.3">
      <c r="A1677" s="20"/>
      <c r="B1677" s="22"/>
      <c r="E1677" s="22"/>
      <c r="F1677" s="22"/>
      <c r="K1677" s="26"/>
      <c r="L1677" s="20"/>
      <c r="M1677" s="31"/>
    </row>
    <row r="1678" spans="1:13" x14ac:dyDescent="0.3">
      <c r="A1678" s="20"/>
      <c r="B1678" s="22"/>
      <c r="E1678" s="22"/>
      <c r="F1678" s="22"/>
      <c r="K1678" s="26"/>
      <c r="L1678" s="20"/>
      <c r="M1678" s="31"/>
    </row>
    <row r="1679" spans="1:13" x14ac:dyDescent="0.3">
      <c r="A1679" s="20"/>
      <c r="B1679" s="22"/>
      <c r="E1679" s="22"/>
      <c r="F1679" s="22"/>
      <c r="K1679" s="26"/>
      <c r="L1679" s="20"/>
      <c r="M1679" s="31"/>
    </row>
    <row r="1680" spans="1:13" x14ac:dyDescent="0.3">
      <c r="A1680" s="20"/>
      <c r="B1680" s="22"/>
      <c r="E1680" s="22"/>
      <c r="F1680" s="22"/>
      <c r="K1680" s="26"/>
      <c r="L1680" s="20"/>
      <c r="M1680" s="31"/>
    </row>
    <row r="1681" spans="1:13" x14ac:dyDescent="0.3">
      <c r="A1681" s="20"/>
      <c r="B1681" s="22"/>
      <c r="E1681" s="22"/>
      <c r="F1681" s="22"/>
      <c r="K1681" s="26"/>
      <c r="L1681" s="20"/>
      <c r="M1681" s="31"/>
    </row>
    <row r="1682" spans="1:13" x14ac:dyDescent="0.3">
      <c r="A1682" s="20"/>
      <c r="B1682" s="22"/>
      <c r="E1682" s="22"/>
      <c r="F1682" s="22"/>
      <c r="K1682" s="26"/>
      <c r="L1682" s="20"/>
      <c r="M1682" s="31"/>
    </row>
    <row r="1683" spans="1:13" x14ac:dyDescent="0.3">
      <c r="A1683" s="20"/>
      <c r="B1683" s="22"/>
      <c r="E1683" s="22"/>
      <c r="F1683" s="22"/>
      <c r="K1683" s="26"/>
      <c r="L1683" s="20"/>
      <c r="M1683" s="31"/>
    </row>
    <row r="1684" spans="1:13" x14ac:dyDescent="0.3">
      <c r="A1684" s="20"/>
      <c r="B1684" s="22"/>
      <c r="E1684" s="22"/>
      <c r="F1684" s="22"/>
      <c r="K1684" s="26"/>
      <c r="L1684" s="20"/>
      <c r="M1684" s="31"/>
    </row>
    <row r="1685" spans="1:13" x14ac:dyDescent="0.3">
      <c r="A1685" s="20"/>
      <c r="B1685" s="22"/>
      <c r="E1685" s="22"/>
      <c r="F1685" s="22"/>
      <c r="K1685" s="26"/>
      <c r="L1685" s="20"/>
      <c r="M1685" s="31"/>
    </row>
    <row r="1686" spans="1:13" x14ac:dyDescent="0.3">
      <c r="A1686" s="20"/>
      <c r="B1686" s="22"/>
      <c r="E1686" s="22"/>
      <c r="F1686" s="22"/>
      <c r="K1686" s="26"/>
      <c r="L1686" s="20"/>
      <c r="M1686" s="31"/>
    </row>
    <row r="1687" spans="1:13" x14ac:dyDescent="0.3">
      <c r="A1687" s="20"/>
      <c r="B1687" s="22"/>
      <c r="E1687" s="22"/>
      <c r="F1687" s="22"/>
      <c r="K1687" s="26"/>
      <c r="L1687" s="20"/>
      <c r="M1687" s="31"/>
    </row>
    <row r="1688" spans="1:13" x14ac:dyDescent="0.3">
      <c r="A1688" s="20"/>
      <c r="B1688" s="22"/>
      <c r="E1688" s="22"/>
      <c r="F1688" s="22"/>
      <c r="K1688" s="26"/>
      <c r="L1688" s="20"/>
      <c r="M1688" s="31"/>
    </row>
    <row r="1689" spans="1:13" x14ac:dyDescent="0.3">
      <c r="A1689" s="20"/>
      <c r="B1689" s="22"/>
      <c r="E1689" s="22"/>
      <c r="F1689" s="22"/>
      <c r="K1689" s="26"/>
      <c r="L1689" s="20"/>
      <c r="M1689" s="31"/>
    </row>
    <row r="1690" spans="1:13" x14ac:dyDescent="0.3">
      <c r="A1690" s="20"/>
      <c r="B1690" s="22"/>
      <c r="E1690" s="22"/>
      <c r="F1690" s="22"/>
      <c r="K1690" s="26"/>
      <c r="L1690" s="20"/>
      <c r="M1690" s="31"/>
    </row>
    <row r="1691" spans="1:13" x14ac:dyDescent="0.3">
      <c r="A1691" s="20"/>
      <c r="B1691" s="22"/>
      <c r="E1691" s="22"/>
      <c r="F1691" s="22"/>
      <c r="K1691" s="26"/>
      <c r="L1691" s="20"/>
      <c r="M1691" s="31"/>
    </row>
    <row r="1692" spans="1:13" x14ac:dyDescent="0.3">
      <c r="A1692" s="20"/>
      <c r="B1692" s="22"/>
      <c r="E1692" s="22"/>
      <c r="F1692" s="22"/>
      <c r="K1692" s="26"/>
      <c r="L1692" s="20"/>
      <c r="M1692" s="31"/>
    </row>
    <row r="1693" spans="1:13" x14ac:dyDescent="0.3">
      <c r="A1693" s="20"/>
      <c r="B1693" s="22"/>
      <c r="E1693" s="22"/>
      <c r="F1693" s="22"/>
      <c r="K1693" s="26"/>
      <c r="L1693" s="20"/>
      <c r="M1693" s="31"/>
    </row>
    <row r="1694" spans="1:13" x14ac:dyDescent="0.3">
      <c r="A1694" s="20"/>
      <c r="B1694" s="22"/>
      <c r="E1694" s="22"/>
      <c r="F1694" s="22"/>
      <c r="K1694" s="26"/>
      <c r="L1694" s="20"/>
      <c r="M1694" s="31"/>
    </row>
    <row r="1695" spans="1:13" x14ac:dyDescent="0.3">
      <c r="A1695" s="20"/>
      <c r="B1695" s="22"/>
      <c r="E1695" s="22"/>
      <c r="F1695" s="22"/>
      <c r="K1695" s="26"/>
      <c r="L1695" s="20"/>
      <c r="M1695" s="31"/>
    </row>
    <row r="1696" spans="1:13" x14ac:dyDescent="0.3">
      <c r="A1696" s="20"/>
      <c r="B1696" s="22"/>
      <c r="E1696" s="22"/>
      <c r="F1696" s="22"/>
      <c r="K1696" s="26"/>
      <c r="L1696" s="20"/>
      <c r="M1696" s="31"/>
    </row>
    <row r="1697" spans="1:13" x14ac:dyDescent="0.3">
      <c r="A1697" s="20"/>
      <c r="B1697" s="22"/>
      <c r="E1697" s="22"/>
      <c r="F1697" s="22"/>
      <c r="K1697" s="26"/>
      <c r="L1697" s="20"/>
      <c r="M1697" s="31"/>
    </row>
    <row r="1698" spans="1:13" x14ac:dyDescent="0.3">
      <c r="A1698" s="20"/>
      <c r="B1698" s="22"/>
      <c r="E1698" s="22"/>
      <c r="F1698" s="22"/>
      <c r="K1698" s="26"/>
      <c r="L1698" s="20"/>
      <c r="M1698" s="31"/>
    </row>
    <row r="1699" spans="1:13" x14ac:dyDescent="0.3">
      <c r="A1699" s="20"/>
      <c r="B1699" s="22"/>
      <c r="E1699" s="22"/>
      <c r="F1699" s="22"/>
      <c r="K1699" s="26"/>
      <c r="L1699" s="20"/>
      <c r="M1699" s="31"/>
    </row>
    <row r="1700" spans="1:13" x14ac:dyDescent="0.3">
      <c r="A1700" s="20"/>
      <c r="B1700" s="22"/>
      <c r="E1700" s="22"/>
      <c r="F1700" s="22"/>
      <c r="K1700" s="26"/>
      <c r="L1700" s="20"/>
      <c r="M1700" s="31"/>
    </row>
    <row r="1701" spans="1:13" x14ac:dyDescent="0.3">
      <c r="A1701" s="20"/>
      <c r="B1701" s="22"/>
      <c r="E1701" s="22"/>
      <c r="F1701" s="22"/>
      <c r="K1701" s="26"/>
      <c r="L1701" s="20"/>
      <c r="M1701" s="31"/>
    </row>
    <row r="1702" spans="1:13" x14ac:dyDescent="0.3">
      <c r="A1702" s="20"/>
      <c r="B1702" s="22"/>
      <c r="E1702" s="22"/>
      <c r="F1702" s="22"/>
      <c r="K1702" s="26"/>
      <c r="L1702" s="20"/>
      <c r="M1702" s="31"/>
    </row>
    <row r="1703" spans="1:13" x14ac:dyDescent="0.3">
      <c r="A1703" s="20"/>
      <c r="B1703" s="22"/>
      <c r="E1703" s="22"/>
      <c r="F1703" s="22"/>
      <c r="K1703" s="26"/>
      <c r="L1703" s="20"/>
      <c r="M1703" s="31"/>
    </row>
    <row r="1704" spans="1:13" x14ac:dyDescent="0.3">
      <c r="A1704" s="20"/>
      <c r="B1704" s="22"/>
      <c r="E1704" s="22"/>
      <c r="F1704" s="22"/>
      <c r="K1704" s="26"/>
      <c r="L1704" s="20"/>
      <c r="M1704" s="31"/>
    </row>
    <row r="1705" spans="1:13" x14ac:dyDescent="0.3">
      <c r="A1705" s="20"/>
      <c r="B1705" s="22"/>
      <c r="E1705" s="22"/>
      <c r="F1705" s="22"/>
      <c r="K1705" s="26"/>
      <c r="L1705" s="20"/>
      <c r="M1705" s="31"/>
    </row>
    <row r="1706" spans="1:13" x14ac:dyDescent="0.3">
      <c r="A1706" s="20"/>
      <c r="B1706" s="22"/>
      <c r="E1706" s="22"/>
      <c r="F1706" s="22"/>
      <c r="K1706" s="26"/>
      <c r="L1706" s="20"/>
      <c r="M1706" s="31"/>
    </row>
    <row r="1707" spans="1:13" x14ac:dyDescent="0.3">
      <c r="A1707" s="20"/>
      <c r="B1707" s="22"/>
      <c r="E1707" s="22"/>
      <c r="F1707" s="22"/>
      <c r="K1707" s="26"/>
      <c r="L1707" s="20"/>
      <c r="M1707" s="31"/>
    </row>
    <row r="1708" spans="1:13" x14ac:dyDescent="0.3">
      <c r="A1708" s="20"/>
      <c r="B1708" s="22"/>
      <c r="E1708" s="22"/>
      <c r="F1708" s="22"/>
      <c r="K1708" s="26"/>
      <c r="L1708" s="20"/>
      <c r="M1708" s="31"/>
    </row>
    <row r="1709" spans="1:13" x14ac:dyDescent="0.3">
      <c r="A1709" s="20"/>
      <c r="B1709" s="22"/>
      <c r="E1709" s="22"/>
      <c r="F1709" s="22"/>
      <c r="K1709" s="26"/>
      <c r="L1709" s="20"/>
      <c r="M1709" s="31"/>
    </row>
    <row r="1710" spans="1:13" x14ac:dyDescent="0.3">
      <c r="A1710" s="20"/>
      <c r="B1710" s="22"/>
      <c r="E1710" s="22"/>
      <c r="F1710" s="22"/>
      <c r="K1710" s="26"/>
      <c r="L1710" s="20"/>
      <c r="M1710" s="31"/>
    </row>
    <row r="1711" spans="1:13" x14ac:dyDescent="0.3">
      <c r="A1711" s="20"/>
      <c r="B1711" s="22"/>
      <c r="E1711" s="22"/>
      <c r="F1711" s="22"/>
      <c r="K1711" s="26"/>
      <c r="L1711" s="20"/>
      <c r="M1711" s="31"/>
    </row>
    <row r="1712" spans="1:13" x14ac:dyDescent="0.3">
      <c r="A1712" s="20"/>
      <c r="B1712" s="22"/>
      <c r="E1712" s="22"/>
      <c r="F1712" s="22"/>
      <c r="K1712" s="26"/>
      <c r="L1712" s="20"/>
      <c r="M1712" s="31"/>
    </row>
    <row r="1713" spans="1:13" x14ac:dyDescent="0.3">
      <c r="A1713" s="20"/>
      <c r="B1713" s="22"/>
      <c r="E1713" s="22"/>
      <c r="F1713" s="22"/>
      <c r="K1713" s="26"/>
      <c r="L1713" s="20"/>
      <c r="M1713" s="31"/>
    </row>
    <row r="1714" spans="1:13" x14ac:dyDescent="0.3">
      <c r="A1714" s="20"/>
      <c r="B1714" s="22"/>
      <c r="E1714" s="22"/>
      <c r="F1714" s="22"/>
      <c r="K1714" s="26"/>
      <c r="L1714" s="20"/>
      <c r="M1714" s="31"/>
    </row>
    <row r="1715" spans="1:13" x14ac:dyDescent="0.3">
      <c r="A1715" s="20"/>
      <c r="B1715" s="22"/>
      <c r="E1715" s="22"/>
      <c r="F1715" s="22"/>
      <c r="K1715" s="26"/>
      <c r="L1715" s="20"/>
      <c r="M1715" s="31"/>
    </row>
    <row r="1716" spans="1:13" x14ac:dyDescent="0.3">
      <c r="A1716" s="20"/>
      <c r="B1716" s="22"/>
      <c r="E1716" s="22"/>
      <c r="F1716" s="22"/>
      <c r="K1716" s="26"/>
      <c r="L1716" s="20"/>
      <c r="M1716" s="31"/>
    </row>
    <row r="1717" spans="1:13" x14ac:dyDescent="0.3">
      <c r="A1717" s="20"/>
      <c r="B1717" s="22"/>
      <c r="E1717" s="22"/>
      <c r="F1717" s="22"/>
      <c r="K1717" s="26"/>
      <c r="L1717" s="20"/>
      <c r="M1717" s="31"/>
    </row>
    <row r="1718" spans="1:13" x14ac:dyDescent="0.3">
      <c r="A1718" s="20"/>
      <c r="B1718" s="22"/>
      <c r="E1718" s="22"/>
      <c r="F1718" s="22"/>
      <c r="K1718" s="26"/>
      <c r="L1718" s="20"/>
      <c r="M1718" s="31"/>
    </row>
    <row r="1719" spans="1:13" x14ac:dyDescent="0.3">
      <c r="A1719" s="20"/>
      <c r="B1719" s="22"/>
      <c r="E1719" s="22"/>
      <c r="F1719" s="22"/>
      <c r="K1719" s="26"/>
      <c r="L1719" s="20"/>
      <c r="M1719" s="31"/>
    </row>
    <row r="1720" spans="1:13" x14ac:dyDescent="0.3">
      <c r="A1720" s="20"/>
      <c r="B1720" s="22"/>
      <c r="E1720" s="22"/>
      <c r="F1720" s="22"/>
      <c r="K1720" s="26"/>
      <c r="L1720" s="20"/>
      <c r="M1720" s="31"/>
    </row>
    <row r="1721" spans="1:13" x14ac:dyDescent="0.3">
      <c r="A1721" s="20"/>
      <c r="B1721" s="22"/>
      <c r="E1721" s="22"/>
      <c r="F1721" s="22"/>
      <c r="K1721" s="26"/>
      <c r="L1721" s="20"/>
      <c r="M1721" s="31"/>
    </row>
    <row r="1722" spans="1:13" x14ac:dyDescent="0.3">
      <c r="A1722" s="20"/>
      <c r="B1722" s="22"/>
      <c r="E1722" s="22"/>
      <c r="F1722" s="22"/>
      <c r="K1722" s="26"/>
      <c r="L1722" s="20"/>
      <c r="M1722" s="31"/>
    </row>
    <row r="1723" spans="1:13" x14ac:dyDescent="0.3">
      <c r="A1723" s="20"/>
      <c r="B1723" s="22"/>
      <c r="E1723" s="22"/>
      <c r="F1723" s="22"/>
      <c r="K1723" s="26"/>
      <c r="L1723" s="20"/>
      <c r="M1723" s="31"/>
    </row>
    <row r="1724" spans="1:13" x14ac:dyDescent="0.3">
      <c r="A1724" s="20"/>
      <c r="B1724" s="22"/>
      <c r="E1724" s="22"/>
      <c r="F1724" s="22"/>
      <c r="K1724" s="26"/>
      <c r="L1724" s="20"/>
      <c r="M1724" s="31"/>
    </row>
    <row r="1725" spans="1:13" x14ac:dyDescent="0.3">
      <c r="A1725" s="20"/>
      <c r="B1725" s="22"/>
      <c r="E1725" s="22"/>
      <c r="F1725" s="22"/>
      <c r="K1725" s="26"/>
      <c r="L1725" s="20"/>
      <c r="M1725" s="31"/>
    </row>
    <row r="1726" spans="1:13" x14ac:dyDescent="0.3">
      <c r="A1726" s="20"/>
      <c r="B1726" s="22"/>
      <c r="E1726" s="22"/>
      <c r="F1726" s="22"/>
      <c r="K1726" s="26"/>
      <c r="L1726" s="20"/>
      <c r="M1726" s="31"/>
    </row>
    <row r="1727" spans="1:13" x14ac:dyDescent="0.3">
      <c r="A1727" s="20"/>
      <c r="B1727" s="22"/>
      <c r="E1727" s="22"/>
      <c r="F1727" s="22"/>
      <c r="K1727" s="26"/>
      <c r="L1727" s="20"/>
      <c r="M1727" s="31"/>
    </row>
    <row r="1728" spans="1:13" x14ac:dyDescent="0.3">
      <c r="A1728" s="20"/>
      <c r="B1728" s="22"/>
      <c r="E1728" s="22"/>
      <c r="F1728" s="22"/>
      <c r="K1728" s="26"/>
      <c r="L1728" s="20"/>
      <c r="M1728" s="31"/>
    </row>
    <row r="1729" spans="1:13" x14ac:dyDescent="0.3">
      <c r="A1729" s="20"/>
      <c r="B1729" s="22"/>
      <c r="E1729" s="22"/>
      <c r="F1729" s="22"/>
      <c r="K1729" s="26"/>
      <c r="L1729" s="20"/>
      <c r="M1729" s="31"/>
    </row>
    <row r="1730" spans="1:13" x14ac:dyDescent="0.3">
      <c r="A1730" s="20"/>
      <c r="B1730" s="22"/>
      <c r="E1730" s="22"/>
      <c r="F1730" s="22"/>
      <c r="K1730" s="26"/>
      <c r="L1730" s="20"/>
      <c r="M1730" s="31"/>
    </row>
    <row r="1731" spans="1:13" x14ac:dyDescent="0.3">
      <c r="A1731" s="20"/>
      <c r="B1731" s="22"/>
      <c r="E1731" s="22"/>
      <c r="F1731" s="22"/>
      <c r="K1731" s="26"/>
      <c r="L1731" s="20"/>
      <c r="M1731" s="31"/>
    </row>
    <row r="1732" spans="1:13" x14ac:dyDescent="0.3">
      <c r="A1732" s="20"/>
      <c r="B1732" s="22"/>
      <c r="E1732" s="22"/>
      <c r="F1732" s="22"/>
      <c r="K1732" s="26"/>
      <c r="L1732" s="20"/>
      <c r="M1732" s="31"/>
    </row>
    <row r="1733" spans="1:13" x14ac:dyDescent="0.3">
      <c r="A1733" s="20"/>
      <c r="B1733" s="22"/>
      <c r="E1733" s="22"/>
      <c r="F1733" s="22"/>
      <c r="K1733" s="26"/>
      <c r="L1733" s="20"/>
      <c r="M1733" s="31"/>
    </row>
    <row r="1734" spans="1:13" x14ac:dyDescent="0.3">
      <c r="A1734" s="20"/>
      <c r="B1734" s="22"/>
      <c r="E1734" s="22"/>
      <c r="F1734" s="22"/>
      <c r="K1734" s="26"/>
      <c r="L1734" s="20"/>
      <c r="M1734" s="31"/>
    </row>
    <row r="1735" spans="1:13" x14ac:dyDescent="0.3">
      <c r="A1735" s="20"/>
      <c r="B1735" s="22"/>
      <c r="E1735" s="22"/>
      <c r="F1735" s="22"/>
      <c r="K1735" s="26"/>
      <c r="L1735" s="20"/>
      <c r="M1735" s="31"/>
    </row>
    <row r="1736" spans="1:13" x14ac:dyDescent="0.3">
      <c r="A1736" s="20"/>
      <c r="B1736" s="22"/>
      <c r="E1736" s="22"/>
      <c r="F1736" s="22"/>
      <c r="K1736" s="26"/>
      <c r="L1736" s="20"/>
      <c r="M1736" s="31"/>
    </row>
    <row r="1737" spans="1:13" x14ac:dyDescent="0.3">
      <c r="A1737" s="20"/>
      <c r="B1737" s="22"/>
      <c r="E1737" s="22"/>
      <c r="F1737" s="22"/>
      <c r="K1737" s="26"/>
      <c r="L1737" s="20"/>
      <c r="M1737" s="31"/>
    </row>
    <row r="1738" spans="1:13" x14ac:dyDescent="0.3">
      <c r="A1738" s="20"/>
      <c r="B1738" s="22"/>
      <c r="E1738" s="22"/>
      <c r="F1738" s="22"/>
      <c r="K1738" s="26"/>
      <c r="L1738" s="20"/>
      <c r="M1738" s="31"/>
    </row>
    <row r="1739" spans="1:13" x14ac:dyDescent="0.3">
      <c r="A1739" s="20"/>
      <c r="B1739" s="22"/>
      <c r="E1739" s="22"/>
      <c r="F1739" s="22"/>
      <c r="K1739" s="26"/>
      <c r="L1739" s="20"/>
      <c r="M1739" s="31"/>
    </row>
    <row r="1740" spans="1:13" x14ac:dyDescent="0.3">
      <c r="A1740" s="20"/>
      <c r="B1740" s="22"/>
      <c r="E1740" s="22"/>
      <c r="F1740" s="22"/>
      <c r="K1740" s="26"/>
      <c r="L1740" s="20"/>
      <c r="M1740" s="31"/>
    </row>
    <row r="1741" spans="1:13" x14ac:dyDescent="0.3">
      <c r="A1741" s="20"/>
      <c r="B1741" s="22"/>
      <c r="E1741" s="22"/>
      <c r="F1741" s="22"/>
      <c r="K1741" s="26"/>
      <c r="L1741" s="20"/>
      <c r="M1741" s="31"/>
    </row>
    <row r="1742" spans="1:13" x14ac:dyDescent="0.3">
      <c r="A1742" s="20"/>
      <c r="B1742" s="22"/>
      <c r="E1742" s="22"/>
      <c r="F1742" s="22"/>
      <c r="K1742" s="26"/>
      <c r="L1742" s="20"/>
      <c r="M1742" s="31"/>
    </row>
    <row r="1743" spans="1:13" x14ac:dyDescent="0.3">
      <c r="A1743" s="20"/>
      <c r="B1743" s="22"/>
      <c r="E1743" s="22"/>
      <c r="F1743" s="22"/>
      <c r="K1743" s="26"/>
      <c r="L1743" s="20"/>
      <c r="M1743" s="31"/>
    </row>
    <row r="1744" spans="1:13" x14ac:dyDescent="0.3">
      <c r="A1744" s="20"/>
      <c r="B1744" s="22"/>
      <c r="E1744" s="22"/>
      <c r="F1744" s="22"/>
      <c r="K1744" s="26"/>
      <c r="L1744" s="20"/>
      <c r="M1744" s="31"/>
    </row>
    <row r="1745" spans="1:13" x14ac:dyDescent="0.3">
      <c r="A1745" s="20"/>
      <c r="B1745" s="22"/>
      <c r="E1745" s="22"/>
      <c r="F1745" s="22"/>
      <c r="K1745" s="26"/>
      <c r="L1745" s="20"/>
      <c r="M1745" s="31"/>
    </row>
    <row r="1746" spans="1:13" x14ac:dyDescent="0.3">
      <c r="A1746" s="20"/>
      <c r="B1746" s="22"/>
      <c r="E1746" s="22"/>
      <c r="F1746" s="22"/>
      <c r="K1746" s="26"/>
      <c r="L1746" s="20"/>
      <c r="M1746" s="31"/>
    </row>
    <row r="1747" spans="1:13" x14ac:dyDescent="0.3">
      <c r="A1747" s="20"/>
      <c r="B1747" s="22"/>
      <c r="E1747" s="22"/>
      <c r="F1747" s="22"/>
      <c r="K1747" s="26"/>
      <c r="L1747" s="20"/>
      <c r="M1747" s="31"/>
    </row>
    <row r="1748" spans="1:13" x14ac:dyDescent="0.3">
      <c r="A1748" s="20"/>
      <c r="B1748" s="22"/>
      <c r="E1748" s="22"/>
      <c r="F1748" s="22"/>
      <c r="K1748" s="26"/>
      <c r="L1748" s="20"/>
      <c r="M1748" s="31"/>
    </row>
    <row r="1749" spans="1:13" x14ac:dyDescent="0.3">
      <c r="A1749" s="20"/>
      <c r="B1749" s="22"/>
      <c r="E1749" s="22"/>
      <c r="F1749" s="22"/>
      <c r="K1749" s="26"/>
      <c r="L1749" s="20"/>
      <c r="M1749" s="31"/>
    </row>
    <row r="1750" spans="1:13" x14ac:dyDescent="0.3">
      <c r="A1750" s="20"/>
      <c r="B1750" s="22"/>
      <c r="E1750" s="22"/>
      <c r="F1750" s="22"/>
      <c r="K1750" s="26"/>
      <c r="L1750" s="20"/>
      <c r="M1750" s="31"/>
    </row>
    <row r="1751" spans="1:13" x14ac:dyDescent="0.3">
      <c r="A1751" s="20"/>
      <c r="B1751" s="22"/>
      <c r="E1751" s="22"/>
      <c r="F1751" s="22"/>
      <c r="K1751" s="26"/>
      <c r="L1751" s="20"/>
      <c r="M1751" s="31"/>
    </row>
    <row r="1752" spans="1:13" x14ac:dyDescent="0.3">
      <c r="A1752" s="20"/>
      <c r="B1752" s="22"/>
      <c r="E1752" s="22"/>
      <c r="F1752" s="22"/>
      <c r="K1752" s="26"/>
      <c r="L1752" s="20"/>
      <c r="M1752" s="31"/>
    </row>
    <row r="1753" spans="1:13" x14ac:dyDescent="0.3">
      <c r="A1753" s="20"/>
      <c r="B1753" s="22"/>
      <c r="E1753" s="22"/>
      <c r="F1753" s="22"/>
      <c r="K1753" s="26"/>
      <c r="L1753" s="20"/>
      <c r="M1753" s="31"/>
    </row>
    <row r="1754" spans="1:13" x14ac:dyDescent="0.3">
      <c r="A1754" s="20"/>
      <c r="B1754" s="22"/>
      <c r="E1754" s="22"/>
      <c r="F1754" s="22"/>
      <c r="K1754" s="26"/>
      <c r="L1754" s="20"/>
      <c r="M1754" s="31"/>
    </row>
    <row r="1755" spans="1:13" x14ac:dyDescent="0.3">
      <c r="A1755" s="20"/>
      <c r="B1755" s="22"/>
      <c r="E1755" s="22"/>
      <c r="F1755" s="22"/>
      <c r="K1755" s="26"/>
      <c r="L1755" s="20"/>
      <c r="M1755" s="31"/>
    </row>
    <row r="1756" spans="1:13" x14ac:dyDescent="0.3">
      <c r="A1756" s="20"/>
      <c r="B1756" s="22"/>
      <c r="E1756" s="22"/>
      <c r="F1756" s="22"/>
      <c r="K1756" s="26"/>
      <c r="L1756" s="20"/>
      <c r="M1756" s="31"/>
    </row>
    <row r="1757" spans="1:13" x14ac:dyDescent="0.3">
      <c r="A1757" s="20"/>
      <c r="B1757" s="22"/>
      <c r="E1757" s="22"/>
      <c r="F1757" s="22"/>
      <c r="K1757" s="26"/>
      <c r="L1757" s="20"/>
      <c r="M1757" s="31"/>
    </row>
    <row r="1758" spans="1:13" x14ac:dyDescent="0.3">
      <c r="A1758" s="20"/>
      <c r="B1758" s="22"/>
      <c r="E1758" s="22"/>
      <c r="F1758" s="22"/>
      <c r="K1758" s="26"/>
      <c r="L1758" s="20"/>
      <c r="M1758" s="31"/>
    </row>
    <row r="1759" spans="1:13" x14ac:dyDescent="0.3">
      <c r="A1759" s="20"/>
      <c r="B1759" s="22"/>
      <c r="E1759" s="22"/>
      <c r="F1759" s="22"/>
      <c r="K1759" s="26"/>
      <c r="L1759" s="20"/>
      <c r="M1759" s="31"/>
    </row>
    <row r="1760" spans="1:13" x14ac:dyDescent="0.3">
      <c r="A1760" s="20"/>
      <c r="B1760" s="22"/>
      <c r="E1760" s="22"/>
      <c r="F1760" s="22"/>
      <c r="K1760" s="26"/>
      <c r="L1760" s="20"/>
      <c r="M1760" s="31"/>
    </row>
    <row r="1761" spans="1:13" x14ac:dyDescent="0.3">
      <c r="A1761" s="20"/>
      <c r="B1761" s="22"/>
      <c r="E1761" s="22"/>
      <c r="F1761" s="22"/>
      <c r="K1761" s="26"/>
      <c r="L1761" s="20"/>
      <c r="M1761" s="31"/>
    </row>
    <row r="1762" spans="1:13" x14ac:dyDescent="0.3">
      <c r="A1762" s="20"/>
      <c r="B1762" s="22"/>
      <c r="E1762" s="22"/>
      <c r="F1762" s="22"/>
      <c r="K1762" s="26"/>
      <c r="L1762" s="20"/>
      <c r="M1762" s="31"/>
    </row>
    <row r="1763" spans="1:13" x14ac:dyDescent="0.3">
      <c r="A1763" s="20"/>
      <c r="B1763" s="22"/>
      <c r="E1763" s="22"/>
      <c r="F1763" s="22"/>
      <c r="K1763" s="26"/>
      <c r="L1763" s="20"/>
      <c r="M1763" s="31"/>
    </row>
    <row r="1764" spans="1:13" x14ac:dyDescent="0.3">
      <c r="A1764" s="20"/>
      <c r="B1764" s="22"/>
      <c r="E1764" s="22"/>
      <c r="F1764" s="22"/>
      <c r="K1764" s="26"/>
      <c r="L1764" s="20"/>
      <c r="M1764" s="31"/>
    </row>
    <row r="1765" spans="1:13" x14ac:dyDescent="0.3">
      <c r="A1765" s="20"/>
      <c r="B1765" s="22"/>
      <c r="E1765" s="22"/>
      <c r="F1765" s="22"/>
      <c r="K1765" s="26"/>
      <c r="L1765" s="20"/>
      <c r="M1765" s="31"/>
    </row>
    <row r="1766" spans="1:13" x14ac:dyDescent="0.3">
      <c r="A1766" s="20"/>
      <c r="B1766" s="22"/>
      <c r="E1766" s="22"/>
      <c r="F1766" s="22"/>
      <c r="K1766" s="26"/>
      <c r="L1766" s="20"/>
      <c r="M1766" s="31"/>
    </row>
    <row r="1767" spans="1:13" x14ac:dyDescent="0.3">
      <c r="A1767" s="20"/>
      <c r="B1767" s="22"/>
      <c r="E1767" s="22"/>
      <c r="F1767" s="22"/>
      <c r="K1767" s="26"/>
      <c r="L1767" s="20"/>
      <c r="M1767" s="31"/>
    </row>
    <row r="1768" spans="1:13" x14ac:dyDescent="0.3">
      <c r="A1768" s="20"/>
      <c r="B1768" s="22"/>
      <c r="E1768" s="22"/>
      <c r="F1768" s="22"/>
      <c r="K1768" s="26"/>
      <c r="L1768" s="20"/>
      <c r="M1768" s="31"/>
    </row>
    <row r="1769" spans="1:13" x14ac:dyDescent="0.3">
      <c r="A1769" s="20"/>
      <c r="B1769" s="22"/>
      <c r="E1769" s="22"/>
      <c r="F1769" s="22"/>
      <c r="K1769" s="26"/>
      <c r="L1769" s="20"/>
      <c r="M1769" s="31"/>
    </row>
    <row r="1770" spans="1:13" x14ac:dyDescent="0.3">
      <c r="A1770" s="20"/>
      <c r="B1770" s="22"/>
      <c r="E1770" s="22"/>
      <c r="F1770" s="22"/>
      <c r="K1770" s="26"/>
      <c r="L1770" s="20"/>
      <c r="M1770" s="31"/>
    </row>
    <row r="1771" spans="1:13" x14ac:dyDescent="0.3">
      <c r="A1771" s="20"/>
      <c r="B1771" s="22"/>
      <c r="E1771" s="22"/>
      <c r="F1771" s="22"/>
      <c r="K1771" s="26"/>
      <c r="L1771" s="20"/>
      <c r="M1771" s="31"/>
    </row>
    <row r="1772" spans="1:13" x14ac:dyDescent="0.3">
      <c r="A1772" s="20"/>
      <c r="B1772" s="22"/>
      <c r="E1772" s="22"/>
      <c r="F1772" s="22"/>
      <c r="K1772" s="26"/>
      <c r="L1772" s="20"/>
      <c r="M1772" s="31"/>
    </row>
    <row r="1773" spans="1:13" x14ac:dyDescent="0.3">
      <c r="A1773" s="20"/>
      <c r="B1773" s="22"/>
      <c r="E1773" s="22"/>
      <c r="F1773" s="22"/>
      <c r="K1773" s="26"/>
      <c r="L1773" s="20"/>
      <c r="M1773" s="31"/>
    </row>
    <row r="1774" spans="1:13" x14ac:dyDescent="0.3">
      <c r="A1774" s="20"/>
      <c r="B1774" s="22"/>
      <c r="E1774" s="22"/>
      <c r="F1774" s="22"/>
      <c r="K1774" s="26"/>
      <c r="L1774" s="20"/>
      <c r="M1774" s="31"/>
    </row>
    <row r="1775" spans="1:13" x14ac:dyDescent="0.3">
      <c r="A1775" s="20"/>
      <c r="B1775" s="22"/>
      <c r="E1775" s="22"/>
      <c r="F1775" s="22"/>
      <c r="K1775" s="26"/>
      <c r="L1775" s="20"/>
      <c r="M1775" s="31"/>
    </row>
    <row r="1776" spans="1:13" x14ac:dyDescent="0.3">
      <c r="A1776" s="20"/>
      <c r="B1776" s="22"/>
      <c r="E1776" s="22"/>
      <c r="F1776" s="22"/>
      <c r="K1776" s="26"/>
      <c r="L1776" s="20"/>
      <c r="M1776" s="31"/>
    </row>
    <row r="1777" spans="1:13" x14ac:dyDescent="0.3">
      <c r="A1777" s="20"/>
      <c r="B1777" s="22"/>
      <c r="E1777" s="22"/>
      <c r="F1777" s="22"/>
      <c r="K1777" s="26"/>
      <c r="L1777" s="20"/>
      <c r="M1777" s="31"/>
    </row>
    <row r="1778" spans="1:13" x14ac:dyDescent="0.3">
      <c r="A1778" s="20"/>
      <c r="B1778" s="22"/>
      <c r="E1778" s="22"/>
      <c r="F1778" s="22"/>
      <c r="K1778" s="26"/>
      <c r="L1778" s="20"/>
      <c r="M1778" s="31"/>
    </row>
    <row r="1779" spans="1:13" x14ac:dyDescent="0.3">
      <c r="A1779" s="20"/>
      <c r="B1779" s="22"/>
      <c r="E1779" s="22"/>
      <c r="F1779" s="22"/>
      <c r="K1779" s="26"/>
      <c r="L1779" s="20"/>
      <c r="M1779" s="31"/>
    </row>
    <row r="1780" spans="1:13" x14ac:dyDescent="0.3">
      <c r="A1780" s="20"/>
      <c r="B1780" s="22"/>
      <c r="E1780" s="22"/>
      <c r="F1780" s="22"/>
      <c r="K1780" s="26"/>
      <c r="L1780" s="20"/>
      <c r="M1780" s="31"/>
    </row>
    <row r="1781" spans="1:13" x14ac:dyDescent="0.3">
      <c r="A1781" s="20"/>
      <c r="B1781" s="22"/>
      <c r="E1781" s="22"/>
      <c r="F1781" s="22"/>
      <c r="K1781" s="26"/>
      <c r="L1781" s="20"/>
      <c r="M1781" s="31"/>
    </row>
    <row r="1782" spans="1:13" x14ac:dyDescent="0.3">
      <c r="A1782" s="20"/>
      <c r="B1782" s="22"/>
      <c r="E1782" s="22"/>
      <c r="F1782" s="22"/>
      <c r="K1782" s="26"/>
      <c r="L1782" s="20"/>
      <c r="M1782" s="31"/>
    </row>
    <row r="1783" spans="1:13" x14ac:dyDescent="0.3">
      <c r="A1783" s="20"/>
      <c r="B1783" s="22"/>
      <c r="E1783" s="22"/>
      <c r="F1783" s="22"/>
      <c r="K1783" s="26"/>
      <c r="L1783" s="20"/>
      <c r="M1783" s="31"/>
    </row>
    <row r="1784" spans="1:13" x14ac:dyDescent="0.3">
      <c r="A1784" s="20"/>
      <c r="B1784" s="22"/>
      <c r="E1784" s="22"/>
      <c r="F1784" s="22"/>
      <c r="K1784" s="26"/>
      <c r="L1784" s="20"/>
      <c r="M1784" s="31"/>
    </row>
    <row r="1785" spans="1:13" x14ac:dyDescent="0.3">
      <c r="A1785" s="20"/>
      <c r="B1785" s="22"/>
      <c r="E1785" s="22"/>
      <c r="F1785" s="22"/>
      <c r="K1785" s="26"/>
      <c r="L1785" s="20"/>
      <c r="M1785" s="31"/>
    </row>
    <row r="1786" spans="1:13" x14ac:dyDescent="0.3">
      <c r="A1786" s="20"/>
      <c r="B1786" s="22"/>
      <c r="E1786" s="22"/>
      <c r="F1786" s="22"/>
      <c r="K1786" s="26"/>
      <c r="L1786" s="20"/>
      <c r="M1786" s="31"/>
    </row>
    <row r="1787" spans="1:13" x14ac:dyDescent="0.3">
      <c r="A1787" s="20"/>
      <c r="B1787" s="22"/>
      <c r="E1787" s="22"/>
      <c r="F1787" s="22"/>
      <c r="K1787" s="26"/>
      <c r="L1787" s="20"/>
      <c r="M1787" s="31"/>
    </row>
    <row r="1788" spans="1:13" x14ac:dyDescent="0.3">
      <c r="A1788" s="20"/>
      <c r="B1788" s="22"/>
      <c r="E1788" s="22"/>
      <c r="F1788" s="22"/>
      <c r="K1788" s="26"/>
      <c r="L1788" s="20"/>
      <c r="M1788" s="31"/>
    </row>
    <row r="1789" spans="1:13" x14ac:dyDescent="0.3">
      <c r="A1789" s="20"/>
      <c r="B1789" s="22"/>
      <c r="E1789" s="22"/>
      <c r="F1789" s="22"/>
      <c r="K1789" s="26"/>
      <c r="L1789" s="20"/>
      <c r="M1789" s="31"/>
    </row>
    <row r="1790" spans="1:13" x14ac:dyDescent="0.3">
      <c r="A1790" s="20"/>
      <c r="B1790" s="22"/>
      <c r="E1790" s="22"/>
      <c r="F1790" s="22"/>
      <c r="K1790" s="26"/>
      <c r="L1790" s="20"/>
      <c r="M1790" s="31"/>
    </row>
    <row r="1791" spans="1:13" x14ac:dyDescent="0.3">
      <c r="A1791" s="20"/>
      <c r="B1791" s="22"/>
      <c r="E1791" s="22"/>
      <c r="F1791" s="22"/>
      <c r="K1791" s="26"/>
      <c r="L1791" s="20"/>
      <c r="M1791" s="31"/>
    </row>
    <row r="1792" spans="1:13" x14ac:dyDescent="0.3">
      <c r="A1792" s="20"/>
      <c r="B1792" s="22"/>
      <c r="E1792" s="22"/>
      <c r="F1792" s="22"/>
      <c r="K1792" s="26"/>
      <c r="L1792" s="20"/>
      <c r="M1792" s="31"/>
    </row>
    <row r="1793" spans="1:13" x14ac:dyDescent="0.3">
      <c r="A1793" s="20"/>
      <c r="B1793" s="22"/>
      <c r="E1793" s="22"/>
      <c r="F1793" s="22"/>
      <c r="K1793" s="26"/>
      <c r="L1793" s="20"/>
      <c r="M1793" s="31"/>
    </row>
    <row r="1794" spans="1:13" x14ac:dyDescent="0.3">
      <c r="A1794" s="20"/>
      <c r="B1794" s="22"/>
      <c r="E1794" s="22"/>
      <c r="F1794" s="22"/>
      <c r="K1794" s="26"/>
      <c r="L1794" s="20"/>
      <c r="M1794" s="31"/>
    </row>
    <row r="1795" spans="1:13" x14ac:dyDescent="0.3">
      <c r="A1795" s="20"/>
      <c r="B1795" s="22"/>
      <c r="E1795" s="22"/>
      <c r="F1795" s="22"/>
      <c r="K1795" s="26"/>
      <c r="L1795" s="20"/>
      <c r="M1795" s="31"/>
    </row>
    <row r="1796" spans="1:13" x14ac:dyDescent="0.3">
      <c r="A1796" s="20"/>
      <c r="B1796" s="22"/>
      <c r="E1796" s="22"/>
      <c r="F1796" s="22"/>
      <c r="K1796" s="26"/>
      <c r="L1796" s="20"/>
      <c r="M1796" s="31"/>
    </row>
    <row r="1797" spans="1:13" x14ac:dyDescent="0.3">
      <c r="A1797" s="20"/>
      <c r="B1797" s="22"/>
      <c r="E1797" s="22"/>
      <c r="F1797" s="22"/>
      <c r="K1797" s="26"/>
      <c r="L1797" s="20"/>
      <c r="M1797" s="31"/>
    </row>
    <row r="1798" spans="1:13" x14ac:dyDescent="0.3">
      <c r="A1798" s="20"/>
      <c r="B1798" s="22"/>
      <c r="E1798" s="22"/>
      <c r="F1798" s="22"/>
      <c r="K1798" s="26"/>
      <c r="L1798" s="20"/>
      <c r="M1798" s="31"/>
    </row>
    <row r="1799" spans="1:13" x14ac:dyDescent="0.3">
      <c r="A1799" s="20"/>
      <c r="B1799" s="22"/>
      <c r="E1799" s="22"/>
      <c r="F1799" s="22"/>
      <c r="K1799" s="26"/>
      <c r="L1799" s="20"/>
      <c r="M1799" s="31"/>
    </row>
    <row r="1800" spans="1:13" x14ac:dyDescent="0.3">
      <c r="A1800" s="20"/>
      <c r="B1800" s="22"/>
      <c r="E1800" s="22"/>
      <c r="F1800" s="22"/>
      <c r="K1800" s="26"/>
      <c r="L1800" s="20"/>
      <c r="M1800" s="31"/>
    </row>
    <row r="1801" spans="1:13" x14ac:dyDescent="0.3">
      <c r="A1801" s="20"/>
      <c r="B1801" s="22"/>
      <c r="E1801" s="22"/>
      <c r="F1801" s="22"/>
      <c r="K1801" s="26"/>
      <c r="L1801" s="20"/>
      <c r="M1801" s="31"/>
    </row>
    <row r="1802" spans="1:13" x14ac:dyDescent="0.3">
      <c r="A1802" s="20"/>
      <c r="B1802" s="22"/>
      <c r="E1802" s="22"/>
      <c r="F1802" s="22"/>
      <c r="K1802" s="26"/>
      <c r="L1802" s="20"/>
      <c r="M1802" s="31"/>
    </row>
    <row r="1803" spans="1:13" x14ac:dyDescent="0.3">
      <c r="A1803" s="20"/>
      <c r="B1803" s="22"/>
      <c r="E1803" s="22"/>
      <c r="F1803" s="22"/>
      <c r="K1803" s="26"/>
      <c r="L1803" s="20"/>
      <c r="M1803" s="31"/>
    </row>
    <row r="1804" spans="1:13" x14ac:dyDescent="0.3">
      <c r="A1804" s="20"/>
      <c r="B1804" s="22"/>
      <c r="E1804" s="22"/>
      <c r="F1804" s="22"/>
      <c r="K1804" s="26"/>
      <c r="L1804" s="20"/>
      <c r="M1804" s="31"/>
    </row>
    <row r="1805" spans="1:13" x14ac:dyDescent="0.3">
      <c r="A1805" s="20"/>
      <c r="B1805" s="22"/>
      <c r="E1805" s="22"/>
      <c r="F1805" s="22"/>
      <c r="K1805" s="26"/>
      <c r="L1805" s="20"/>
      <c r="M1805" s="31"/>
    </row>
    <row r="1806" spans="1:13" x14ac:dyDescent="0.3">
      <c r="A1806" s="20"/>
      <c r="B1806" s="22"/>
      <c r="E1806" s="22"/>
      <c r="F1806" s="22"/>
      <c r="K1806" s="26"/>
      <c r="L1806" s="20"/>
      <c r="M1806" s="31"/>
    </row>
    <row r="1807" spans="1:13" x14ac:dyDescent="0.3">
      <c r="A1807" s="20"/>
      <c r="B1807" s="22"/>
      <c r="E1807" s="22"/>
      <c r="F1807" s="22"/>
      <c r="K1807" s="26"/>
      <c r="L1807" s="20"/>
      <c r="M1807" s="31"/>
    </row>
    <row r="1808" spans="1:13" x14ac:dyDescent="0.3">
      <c r="A1808" s="20"/>
      <c r="B1808" s="22"/>
      <c r="E1808" s="22"/>
      <c r="F1808" s="22"/>
      <c r="K1808" s="26"/>
      <c r="L1808" s="20"/>
      <c r="M1808" s="31"/>
    </row>
    <row r="1809" spans="1:13" x14ac:dyDescent="0.3">
      <c r="A1809" s="20"/>
      <c r="B1809" s="22"/>
      <c r="E1809" s="22"/>
      <c r="F1809" s="22"/>
      <c r="K1809" s="26"/>
      <c r="L1809" s="20"/>
      <c r="M1809" s="31"/>
    </row>
    <row r="1810" spans="1:13" x14ac:dyDescent="0.3">
      <c r="A1810" s="20"/>
      <c r="B1810" s="22"/>
      <c r="E1810" s="22"/>
      <c r="F1810" s="22"/>
      <c r="K1810" s="26"/>
      <c r="L1810" s="20"/>
      <c r="M1810" s="31"/>
    </row>
    <row r="1811" spans="1:13" x14ac:dyDescent="0.3">
      <c r="A1811" s="20"/>
      <c r="B1811" s="22"/>
      <c r="E1811" s="22"/>
      <c r="F1811" s="22"/>
      <c r="K1811" s="26"/>
      <c r="L1811" s="20"/>
      <c r="M1811" s="31"/>
    </row>
    <row r="1812" spans="1:13" x14ac:dyDescent="0.3">
      <c r="A1812" s="20"/>
      <c r="B1812" s="22"/>
      <c r="E1812" s="22"/>
      <c r="F1812" s="22"/>
      <c r="K1812" s="26"/>
      <c r="L1812" s="20"/>
      <c r="M1812" s="31"/>
    </row>
    <row r="1813" spans="1:13" x14ac:dyDescent="0.3">
      <c r="A1813" s="20"/>
      <c r="B1813" s="22"/>
      <c r="E1813" s="22"/>
      <c r="F1813" s="22"/>
      <c r="K1813" s="26"/>
      <c r="L1813" s="20"/>
      <c r="M1813" s="31"/>
    </row>
    <row r="1814" spans="1:13" x14ac:dyDescent="0.3">
      <c r="A1814" s="20"/>
      <c r="B1814" s="22"/>
      <c r="E1814" s="22"/>
      <c r="F1814" s="22"/>
      <c r="K1814" s="26"/>
      <c r="L1814" s="20"/>
      <c r="M1814" s="31"/>
    </row>
    <row r="1815" spans="1:13" x14ac:dyDescent="0.3">
      <c r="A1815" s="20"/>
      <c r="B1815" s="22"/>
      <c r="E1815" s="22"/>
      <c r="F1815" s="22"/>
      <c r="K1815" s="26"/>
      <c r="L1815" s="20"/>
      <c r="M1815" s="31"/>
    </row>
    <row r="1816" spans="1:13" x14ac:dyDescent="0.3">
      <c r="A1816" s="20"/>
      <c r="B1816" s="22"/>
      <c r="E1816" s="22"/>
      <c r="F1816" s="22"/>
      <c r="K1816" s="26"/>
      <c r="L1816" s="20"/>
      <c r="M1816" s="31"/>
    </row>
    <row r="1817" spans="1:13" x14ac:dyDescent="0.3">
      <c r="A1817" s="20"/>
      <c r="B1817" s="22"/>
      <c r="E1817" s="22"/>
      <c r="F1817" s="22"/>
      <c r="K1817" s="26"/>
      <c r="L1817" s="20"/>
      <c r="M1817" s="31"/>
    </row>
    <row r="1818" spans="1:13" x14ac:dyDescent="0.3">
      <c r="A1818" s="20"/>
      <c r="B1818" s="22"/>
      <c r="E1818" s="22"/>
      <c r="F1818" s="22"/>
      <c r="K1818" s="26"/>
      <c r="L1818" s="20"/>
      <c r="M1818" s="31"/>
    </row>
    <row r="1819" spans="1:13" x14ac:dyDescent="0.3">
      <c r="A1819" s="20"/>
      <c r="B1819" s="22"/>
      <c r="E1819" s="22"/>
      <c r="F1819" s="22"/>
      <c r="K1819" s="26"/>
      <c r="L1819" s="20"/>
      <c r="M1819" s="31"/>
    </row>
    <row r="1820" spans="1:13" x14ac:dyDescent="0.3">
      <c r="A1820" s="20"/>
      <c r="B1820" s="22"/>
      <c r="E1820" s="22"/>
      <c r="F1820" s="22"/>
      <c r="K1820" s="26"/>
      <c r="L1820" s="20"/>
      <c r="M1820" s="31"/>
    </row>
    <row r="1821" spans="1:13" x14ac:dyDescent="0.3">
      <c r="A1821" s="20"/>
      <c r="B1821" s="22"/>
      <c r="E1821" s="22"/>
      <c r="F1821" s="22"/>
      <c r="K1821" s="26"/>
      <c r="L1821" s="20"/>
      <c r="M1821" s="31"/>
    </row>
    <row r="1822" spans="1:13" x14ac:dyDescent="0.3">
      <c r="A1822" s="20"/>
      <c r="B1822" s="22"/>
      <c r="E1822" s="22"/>
      <c r="F1822" s="22"/>
      <c r="K1822" s="26"/>
      <c r="L1822" s="20"/>
      <c r="M1822" s="31"/>
    </row>
    <row r="1823" spans="1:13" x14ac:dyDescent="0.3">
      <c r="A1823" s="20"/>
      <c r="B1823" s="22"/>
      <c r="E1823" s="22"/>
      <c r="F1823" s="22"/>
      <c r="K1823" s="26"/>
      <c r="L1823" s="20"/>
      <c r="M1823" s="31"/>
    </row>
    <row r="1824" spans="1:13" x14ac:dyDescent="0.3">
      <c r="A1824" s="20"/>
      <c r="B1824" s="22"/>
      <c r="E1824" s="22"/>
      <c r="F1824" s="22"/>
      <c r="K1824" s="26"/>
      <c r="L1824" s="20"/>
      <c r="M1824" s="31"/>
    </row>
    <row r="1825" spans="1:13" x14ac:dyDescent="0.3">
      <c r="A1825" s="20"/>
      <c r="B1825" s="22"/>
      <c r="E1825" s="22"/>
      <c r="F1825" s="22"/>
      <c r="K1825" s="26"/>
      <c r="L1825" s="20"/>
      <c r="M1825" s="31"/>
    </row>
    <row r="1826" spans="1:13" x14ac:dyDescent="0.3">
      <c r="A1826" s="20"/>
      <c r="B1826" s="22"/>
      <c r="E1826" s="22"/>
      <c r="F1826" s="22"/>
      <c r="K1826" s="26"/>
      <c r="L1826" s="20"/>
      <c r="M1826" s="31"/>
    </row>
    <row r="1827" spans="1:13" x14ac:dyDescent="0.3">
      <c r="A1827" s="20"/>
      <c r="B1827" s="22"/>
      <c r="E1827" s="22"/>
      <c r="F1827" s="22"/>
      <c r="K1827" s="26"/>
      <c r="L1827" s="20"/>
      <c r="M1827" s="31"/>
    </row>
    <row r="1828" spans="1:13" x14ac:dyDescent="0.3">
      <c r="A1828" s="20"/>
      <c r="B1828" s="22"/>
      <c r="E1828" s="22"/>
      <c r="F1828" s="22"/>
      <c r="K1828" s="26"/>
      <c r="L1828" s="20"/>
      <c r="M1828" s="31"/>
    </row>
    <row r="1829" spans="1:13" x14ac:dyDescent="0.3">
      <c r="A1829" s="20"/>
      <c r="B1829" s="22"/>
      <c r="E1829" s="22"/>
      <c r="F1829" s="22"/>
      <c r="K1829" s="26"/>
      <c r="L1829" s="20"/>
      <c r="M1829" s="31"/>
    </row>
    <row r="1830" spans="1:13" x14ac:dyDescent="0.3">
      <c r="A1830" s="20"/>
      <c r="B1830" s="22"/>
      <c r="E1830" s="22"/>
      <c r="F1830" s="22"/>
      <c r="K1830" s="26"/>
      <c r="L1830" s="20"/>
      <c r="M1830" s="31"/>
    </row>
    <row r="1831" spans="1:13" x14ac:dyDescent="0.3">
      <c r="A1831" s="20"/>
      <c r="B1831" s="22"/>
      <c r="E1831" s="22"/>
      <c r="F1831" s="22"/>
      <c r="K1831" s="26"/>
      <c r="L1831" s="20"/>
      <c r="M1831" s="31"/>
    </row>
    <row r="1832" spans="1:13" x14ac:dyDescent="0.3">
      <c r="A1832" s="20"/>
      <c r="B1832" s="22"/>
      <c r="E1832" s="22"/>
      <c r="F1832" s="22"/>
      <c r="K1832" s="26"/>
      <c r="L1832" s="20"/>
      <c r="M1832" s="31"/>
    </row>
    <row r="1833" spans="1:13" x14ac:dyDescent="0.3">
      <c r="A1833" s="20"/>
      <c r="B1833" s="22"/>
      <c r="E1833" s="22"/>
      <c r="F1833" s="22"/>
      <c r="K1833" s="26"/>
      <c r="L1833" s="20"/>
      <c r="M1833" s="31"/>
    </row>
    <row r="1834" spans="1:13" x14ac:dyDescent="0.3">
      <c r="A1834" s="20"/>
      <c r="B1834" s="22"/>
      <c r="E1834" s="22"/>
      <c r="F1834" s="22"/>
      <c r="K1834" s="26"/>
      <c r="L1834" s="20"/>
      <c r="M1834" s="31"/>
    </row>
    <row r="1835" spans="1:13" x14ac:dyDescent="0.3">
      <c r="A1835" s="20"/>
      <c r="B1835" s="22"/>
      <c r="E1835" s="22"/>
      <c r="F1835" s="22"/>
      <c r="K1835" s="26"/>
      <c r="L1835" s="20"/>
      <c r="M1835" s="31"/>
    </row>
    <row r="1836" spans="1:13" x14ac:dyDescent="0.3">
      <c r="A1836" s="20"/>
      <c r="B1836" s="22"/>
      <c r="E1836" s="22"/>
      <c r="F1836" s="22"/>
      <c r="K1836" s="26"/>
      <c r="L1836" s="20"/>
      <c r="M1836" s="31"/>
    </row>
    <row r="1837" spans="1:13" x14ac:dyDescent="0.3">
      <c r="A1837" s="20"/>
      <c r="B1837" s="22"/>
      <c r="E1837" s="22"/>
      <c r="F1837" s="22"/>
      <c r="K1837" s="26"/>
      <c r="L1837" s="20"/>
      <c r="M1837" s="31"/>
    </row>
    <row r="1838" spans="1:13" x14ac:dyDescent="0.3">
      <c r="A1838" s="20"/>
      <c r="B1838" s="22"/>
      <c r="E1838" s="22"/>
      <c r="F1838" s="22"/>
      <c r="K1838" s="26"/>
      <c r="L1838" s="20"/>
      <c r="M1838" s="31"/>
    </row>
    <row r="1839" spans="1:13" x14ac:dyDescent="0.3">
      <c r="A1839" s="20"/>
      <c r="B1839" s="22"/>
      <c r="E1839" s="22"/>
      <c r="F1839" s="22"/>
      <c r="K1839" s="26"/>
      <c r="L1839" s="20"/>
      <c r="M1839" s="31"/>
    </row>
    <row r="1840" spans="1:13" x14ac:dyDescent="0.3">
      <c r="A1840" s="20"/>
      <c r="B1840" s="22"/>
      <c r="E1840" s="22"/>
      <c r="F1840" s="22"/>
      <c r="K1840" s="26"/>
      <c r="L1840" s="20"/>
      <c r="M1840" s="31"/>
    </row>
    <row r="1841" spans="1:13" x14ac:dyDescent="0.3">
      <c r="A1841" s="20"/>
      <c r="B1841" s="22"/>
      <c r="E1841" s="22"/>
      <c r="F1841" s="22"/>
      <c r="K1841" s="26"/>
      <c r="L1841" s="20"/>
      <c r="M1841" s="31"/>
    </row>
    <row r="1842" spans="1:13" x14ac:dyDescent="0.3">
      <c r="A1842" s="20"/>
      <c r="B1842" s="22"/>
      <c r="E1842" s="22"/>
      <c r="F1842" s="22"/>
      <c r="K1842" s="26"/>
      <c r="L1842" s="20"/>
      <c r="M1842" s="31"/>
    </row>
    <row r="1843" spans="1:13" x14ac:dyDescent="0.3">
      <c r="A1843" s="20"/>
      <c r="B1843" s="22"/>
      <c r="E1843" s="22"/>
      <c r="F1843" s="22"/>
      <c r="K1843" s="26"/>
      <c r="L1843" s="20"/>
      <c r="M1843" s="31"/>
    </row>
    <row r="1844" spans="1:13" x14ac:dyDescent="0.3">
      <c r="A1844" s="20"/>
      <c r="B1844" s="22"/>
      <c r="E1844" s="22"/>
      <c r="F1844" s="22"/>
      <c r="K1844" s="26"/>
      <c r="L1844" s="20"/>
      <c r="M1844" s="31"/>
    </row>
    <row r="1845" spans="1:13" x14ac:dyDescent="0.3">
      <c r="A1845" s="20"/>
      <c r="B1845" s="22"/>
      <c r="E1845" s="22"/>
      <c r="F1845" s="22"/>
      <c r="K1845" s="26"/>
      <c r="L1845" s="20"/>
      <c r="M1845" s="31"/>
    </row>
    <row r="1846" spans="1:13" x14ac:dyDescent="0.3">
      <c r="A1846" s="20"/>
      <c r="B1846" s="22"/>
      <c r="E1846" s="22"/>
      <c r="F1846" s="22"/>
      <c r="K1846" s="26"/>
      <c r="L1846" s="20"/>
      <c r="M1846" s="31"/>
    </row>
    <row r="1847" spans="1:13" x14ac:dyDescent="0.3">
      <c r="A1847" s="20"/>
      <c r="B1847" s="22"/>
      <c r="E1847" s="22"/>
      <c r="F1847" s="22"/>
      <c r="K1847" s="26"/>
      <c r="L1847" s="20"/>
      <c r="M1847" s="31"/>
    </row>
    <row r="1848" spans="1:13" x14ac:dyDescent="0.3">
      <c r="A1848" s="20"/>
      <c r="B1848" s="22"/>
      <c r="E1848" s="22"/>
      <c r="F1848" s="22"/>
      <c r="K1848" s="26"/>
      <c r="L1848" s="20"/>
      <c r="M1848" s="31"/>
    </row>
    <row r="1849" spans="1:13" x14ac:dyDescent="0.3">
      <c r="A1849" s="20"/>
      <c r="B1849" s="22"/>
      <c r="E1849" s="22"/>
      <c r="F1849" s="22"/>
      <c r="K1849" s="26"/>
      <c r="L1849" s="20"/>
      <c r="M1849" s="31"/>
    </row>
    <row r="1850" spans="1:13" x14ac:dyDescent="0.3">
      <c r="A1850" s="20"/>
      <c r="B1850" s="22"/>
      <c r="E1850" s="22"/>
      <c r="F1850" s="22"/>
      <c r="K1850" s="26"/>
      <c r="L1850" s="20"/>
      <c r="M1850" s="31"/>
    </row>
    <row r="1851" spans="1:13" x14ac:dyDescent="0.3">
      <c r="A1851" s="20"/>
      <c r="B1851" s="22"/>
      <c r="E1851" s="22"/>
      <c r="F1851" s="22"/>
      <c r="K1851" s="26"/>
      <c r="L1851" s="20"/>
      <c r="M1851" s="31"/>
    </row>
    <row r="1852" spans="1:13" x14ac:dyDescent="0.3">
      <c r="A1852" s="20"/>
      <c r="B1852" s="22"/>
      <c r="E1852" s="22"/>
      <c r="F1852" s="22"/>
      <c r="K1852" s="26"/>
      <c r="L1852" s="20"/>
      <c r="M1852" s="31"/>
    </row>
    <row r="1853" spans="1:13" x14ac:dyDescent="0.3">
      <c r="A1853" s="20"/>
      <c r="B1853" s="22"/>
      <c r="E1853" s="22"/>
      <c r="F1853" s="22"/>
      <c r="K1853" s="26"/>
      <c r="L1853" s="20"/>
      <c r="M1853" s="31"/>
    </row>
    <row r="1854" spans="1:13" x14ac:dyDescent="0.3">
      <c r="A1854" s="20"/>
      <c r="B1854" s="22"/>
      <c r="E1854" s="22"/>
      <c r="F1854" s="22"/>
      <c r="K1854" s="26"/>
      <c r="L1854" s="20"/>
      <c r="M1854" s="31"/>
    </row>
    <row r="1855" spans="1:13" x14ac:dyDescent="0.3">
      <c r="A1855" s="20"/>
      <c r="B1855" s="22"/>
      <c r="E1855" s="22"/>
      <c r="F1855" s="22"/>
      <c r="K1855" s="26"/>
      <c r="L1855" s="20"/>
      <c r="M1855" s="31"/>
    </row>
    <row r="1856" spans="1:13" x14ac:dyDescent="0.3">
      <c r="A1856" s="20"/>
      <c r="B1856" s="22"/>
      <c r="E1856" s="22"/>
      <c r="F1856" s="22"/>
      <c r="K1856" s="26"/>
      <c r="L1856" s="20"/>
      <c r="M1856" s="31"/>
    </row>
    <row r="1857" spans="1:13" x14ac:dyDescent="0.3">
      <c r="A1857" s="20"/>
      <c r="B1857" s="22"/>
      <c r="E1857" s="22"/>
      <c r="F1857" s="22"/>
      <c r="K1857" s="26"/>
      <c r="L1857" s="20"/>
      <c r="M1857" s="31"/>
    </row>
    <row r="1858" spans="1:13" x14ac:dyDescent="0.3">
      <c r="A1858" s="20"/>
      <c r="B1858" s="22"/>
      <c r="E1858" s="22"/>
      <c r="F1858" s="22"/>
      <c r="K1858" s="26"/>
      <c r="L1858" s="20"/>
      <c r="M1858" s="31"/>
    </row>
    <row r="1859" spans="1:13" x14ac:dyDescent="0.3">
      <c r="A1859" s="20"/>
      <c r="B1859" s="22"/>
      <c r="E1859" s="22"/>
      <c r="F1859" s="22"/>
      <c r="K1859" s="26"/>
      <c r="L1859" s="20"/>
      <c r="M1859" s="31"/>
    </row>
    <row r="1860" spans="1:13" x14ac:dyDescent="0.3">
      <c r="A1860" s="20"/>
      <c r="B1860" s="22"/>
      <c r="E1860" s="22"/>
      <c r="F1860" s="22"/>
      <c r="K1860" s="26"/>
      <c r="L1860" s="20"/>
      <c r="M1860" s="31"/>
    </row>
    <row r="1861" spans="1:13" x14ac:dyDescent="0.3">
      <c r="A1861" s="20"/>
      <c r="B1861" s="22"/>
      <c r="E1861" s="22"/>
      <c r="F1861" s="22"/>
      <c r="K1861" s="26"/>
      <c r="L1861" s="20"/>
      <c r="M1861" s="31"/>
    </row>
    <row r="1862" spans="1:13" x14ac:dyDescent="0.3">
      <c r="A1862" s="20"/>
      <c r="B1862" s="22"/>
      <c r="E1862" s="22"/>
      <c r="F1862" s="22"/>
      <c r="K1862" s="26"/>
      <c r="L1862" s="20"/>
      <c r="M1862" s="31"/>
    </row>
    <row r="1863" spans="1:13" x14ac:dyDescent="0.3">
      <c r="A1863" s="20"/>
      <c r="B1863" s="22"/>
      <c r="E1863" s="22"/>
      <c r="F1863" s="22"/>
      <c r="K1863" s="26"/>
      <c r="L1863" s="20"/>
      <c r="M1863" s="31"/>
    </row>
    <row r="1864" spans="1:13" x14ac:dyDescent="0.3">
      <c r="A1864" s="20"/>
      <c r="B1864" s="22"/>
      <c r="E1864" s="22"/>
      <c r="F1864" s="22"/>
      <c r="K1864" s="26"/>
      <c r="L1864" s="20"/>
      <c r="M1864" s="31"/>
    </row>
    <row r="1865" spans="1:13" x14ac:dyDescent="0.3">
      <c r="A1865" s="20"/>
      <c r="B1865" s="22"/>
      <c r="E1865" s="22"/>
      <c r="F1865" s="22"/>
      <c r="K1865" s="26"/>
      <c r="L1865" s="20"/>
      <c r="M1865" s="31"/>
    </row>
    <row r="1866" spans="1:13" x14ac:dyDescent="0.3">
      <c r="A1866" s="20"/>
      <c r="B1866" s="22"/>
      <c r="E1866" s="22"/>
      <c r="F1866" s="22"/>
      <c r="K1866" s="26"/>
      <c r="L1866" s="20"/>
      <c r="M1866" s="31"/>
    </row>
    <row r="1867" spans="1:13" x14ac:dyDescent="0.3">
      <c r="A1867" s="20"/>
      <c r="B1867" s="22"/>
      <c r="E1867" s="22"/>
      <c r="F1867" s="22"/>
      <c r="K1867" s="26"/>
      <c r="L1867" s="20"/>
      <c r="M1867" s="31"/>
    </row>
    <row r="1868" spans="1:13" x14ac:dyDescent="0.3">
      <c r="A1868" s="20"/>
      <c r="B1868" s="22"/>
      <c r="E1868" s="22"/>
      <c r="F1868" s="22"/>
      <c r="K1868" s="26"/>
      <c r="L1868" s="20"/>
      <c r="M1868" s="31"/>
    </row>
    <row r="1869" spans="1:13" x14ac:dyDescent="0.3">
      <c r="A1869" s="20"/>
      <c r="B1869" s="22"/>
      <c r="E1869" s="22"/>
      <c r="F1869" s="22"/>
      <c r="K1869" s="26"/>
      <c r="L1869" s="20"/>
      <c r="M1869" s="31"/>
    </row>
    <row r="1870" spans="1:13" x14ac:dyDescent="0.3">
      <c r="A1870" s="20"/>
      <c r="B1870" s="22"/>
      <c r="E1870" s="22"/>
      <c r="F1870" s="22"/>
      <c r="K1870" s="26"/>
      <c r="L1870" s="20"/>
      <c r="M1870" s="31"/>
    </row>
    <row r="1871" spans="1:13" x14ac:dyDescent="0.3">
      <c r="A1871" s="20"/>
      <c r="B1871" s="22"/>
      <c r="E1871" s="22"/>
      <c r="F1871" s="22"/>
      <c r="K1871" s="26"/>
      <c r="L1871" s="20"/>
      <c r="M1871" s="31"/>
    </row>
    <row r="1872" spans="1:13" x14ac:dyDescent="0.3">
      <c r="A1872" s="20"/>
      <c r="B1872" s="22"/>
      <c r="E1872" s="22"/>
      <c r="F1872" s="22"/>
      <c r="K1872" s="26"/>
      <c r="L1872" s="20"/>
      <c r="M1872" s="31"/>
    </row>
    <row r="1873" spans="1:13" x14ac:dyDescent="0.3">
      <c r="A1873" s="20"/>
      <c r="B1873" s="22"/>
      <c r="E1873" s="22"/>
      <c r="F1873" s="22"/>
      <c r="K1873" s="26"/>
      <c r="L1873" s="20"/>
      <c r="M1873" s="31"/>
    </row>
    <row r="1874" spans="1:13" x14ac:dyDescent="0.3">
      <c r="A1874" s="20"/>
      <c r="B1874" s="22"/>
      <c r="E1874" s="22"/>
      <c r="F1874" s="22"/>
      <c r="K1874" s="26"/>
      <c r="L1874" s="20"/>
      <c r="M1874" s="31"/>
    </row>
    <row r="1875" spans="1:13" x14ac:dyDescent="0.3">
      <c r="A1875" s="20"/>
      <c r="B1875" s="22"/>
      <c r="E1875" s="22"/>
      <c r="F1875" s="22"/>
      <c r="K1875" s="26"/>
      <c r="L1875" s="20"/>
      <c r="M1875" s="31"/>
    </row>
    <row r="1876" spans="1:13" x14ac:dyDescent="0.3">
      <c r="A1876" s="20"/>
      <c r="B1876" s="22"/>
      <c r="E1876" s="22"/>
      <c r="F1876" s="22"/>
      <c r="K1876" s="26"/>
      <c r="L1876" s="20"/>
      <c r="M1876" s="31"/>
    </row>
    <row r="1877" spans="1:13" x14ac:dyDescent="0.3">
      <c r="A1877" s="20"/>
      <c r="B1877" s="22"/>
      <c r="E1877" s="22"/>
      <c r="F1877" s="22"/>
      <c r="K1877" s="26"/>
      <c r="L1877" s="20"/>
      <c r="M1877" s="31"/>
    </row>
    <row r="1878" spans="1:13" x14ac:dyDescent="0.3">
      <c r="A1878" s="20"/>
      <c r="B1878" s="22"/>
      <c r="E1878" s="22"/>
      <c r="F1878" s="22"/>
      <c r="K1878" s="26"/>
      <c r="L1878" s="20"/>
      <c r="M1878" s="31"/>
    </row>
    <row r="1879" spans="1:13" x14ac:dyDescent="0.3">
      <c r="A1879" s="20"/>
      <c r="B1879" s="22"/>
      <c r="E1879" s="22"/>
      <c r="F1879" s="22"/>
      <c r="K1879" s="26"/>
      <c r="L1879" s="20"/>
      <c r="M1879" s="31"/>
    </row>
    <row r="1880" spans="1:13" x14ac:dyDescent="0.3">
      <c r="A1880" s="20"/>
      <c r="B1880" s="22"/>
      <c r="E1880" s="22"/>
      <c r="F1880" s="22"/>
      <c r="K1880" s="26"/>
      <c r="L1880" s="20"/>
      <c r="M1880" s="31"/>
    </row>
    <row r="1881" spans="1:13" x14ac:dyDescent="0.3">
      <c r="A1881" s="20"/>
      <c r="B1881" s="22"/>
      <c r="E1881" s="22"/>
      <c r="F1881" s="22"/>
      <c r="K1881" s="26"/>
      <c r="L1881" s="20"/>
      <c r="M1881" s="31"/>
    </row>
    <row r="1882" spans="1:13" x14ac:dyDescent="0.3">
      <c r="A1882" s="20"/>
      <c r="B1882" s="22"/>
      <c r="E1882" s="22"/>
      <c r="F1882" s="22"/>
      <c r="K1882" s="26"/>
      <c r="L1882" s="20"/>
      <c r="M1882" s="31"/>
    </row>
    <row r="1883" spans="1:13" x14ac:dyDescent="0.3">
      <c r="A1883" s="20"/>
      <c r="B1883" s="22"/>
      <c r="E1883" s="22"/>
      <c r="F1883" s="22"/>
      <c r="K1883" s="26"/>
      <c r="L1883" s="20"/>
      <c r="M1883" s="31"/>
    </row>
    <row r="1884" spans="1:13" x14ac:dyDescent="0.3">
      <c r="A1884" s="20"/>
      <c r="B1884" s="22"/>
      <c r="E1884" s="22"/>
      <c r="F1884" s="22"/>
      <c r="K1884" s="26"/>
      <c r="L1884" s="20"/>
      <c r="M1884" s="31"/>
    </row>
    <row r="1885" spans="1:13" x14ac:dyDescent="0.3">
      <c r="A1885" s="20"/>
      <c r="B1885" s="22"/>
      <c r="E1885" s="22"/>
      <c r="F1885" s="22"/>
      <c r="K1885" s="26"/>
      <c r="L1885" s="20"/>
      <c r="M1885" s="31"/>
    </row>
    <row r="1886" spans="1:13" x14ac:dyDescent="0.3">
      <c r="A1886" s="20"/>
      <c r="B1886" s="22"/>
      <c r="E1886" s="22"/>
      <c r="F1886" s="22"/>
      <c r="K1886" s="26"/>
      <c r="L1886" s="20"/>
      <c r="M1886" s="31"/>
    </row>
    <row r="1887" spans="1:13" x14ac:dyDescent="0.3">
      <c r="A1887" s="20"/>
      <c r="B1887" s="22"/>
      <c r="E1887" s="22"/>
      <c r="F1887" s="22"/>
      <c r="K1887" s="26"/>
      <c r="L1887" s="20"/>
      <c r="M1887" s="31"/>
    </row>
    <row r="1888" spans="1:13" x14ac:dyDescent="0.3">
      <c r="A1888" s="20"/>
      <c r="B1888" s="22"/>
      <c r="E1888" s="22"/>
      <c r="F1888" s="22"/>
      <c r="K1888" s="26"/>
      <c r="L1888" s="20"/>
      <c r="M1888" s="31"/>
    </row>
    <row r="1889" spans="1:13" x14ac:dyDescent="0.3">
      <c r="A1889" s="20"/>
      <c r="B1889" s="22"/>
      <c r="E1889" s="22"/>
      <c r="F1889" s="22"/>
      <c r="K1889" s="26"/>
      <c r="L1889" s="20"/>
      <c r="M1889" s="31"/>
    </row>
    <row r="1890" spans="1:13" x14ac:dyDescent="0.3">
      <c r="A1890" s="20"/>
      <c r="B1890" s="22"/>
      <c r="E1890" s="22"/>
      <c r="F1890" s="22"/>
      <c r="K1890" s="26"/>
      <c r="L1890" s="20"/>
      <c r="M1890" s="31"/>
    </row>
    <row r="1891" spans="1:13" x14ac:dyDescent="0.3">
      <c r="A1891" s="20"/>
      <c r="B1891" s="22"/>
      <c r="E1891" s="22"/>
      <c r="F1891" s="22"/>
      <c r="K1891" s="26"/>
      <c r="L1891" s="20"/>
      <c r="M1891" s="31"/>
    </row>
    <row r="1892" spans="1:13" x14ac:dyDescent="0.3">
      <c r="A1892" s="20"/>
      <c r="B1892" s="22"/>
      <c r="E1892" s="22"/>
      <c r="F1892" s="22"/>
      <c r="K1892" s="26"/>
      <c r="L1892" s="20"/>
      <c r="M1892" s="31"/>
    </row>
    <row r="1893" spans="1:13" x14ac:dyDescent="0.3">
      <c r="A1893" s="20"/>
      <c r="B1893" s="22"/>
      <c r="E1893" s="22"/>
      <c r="F1893" s="22"/>
      <c r="K1893" s="26"/>
      <c r="L1893" s="20"/>
      <c r="M1893" s="31"/>
    </row>
    <row r="1894" spans="1:13" x14ac:dyDescent="0.3">
      <c r="A1894" s="20"/>
      <c r="B1894" s="22"/>
      <c r="E1894" s="22"/>
      <c r="F1894" s="22"/>
      <c r="K1894" s="26"/>
      <c r="L1894" s="20"/>
      <c r="M1894" s="31"/>
    </row>
    <row r="1895" spans="1:13" x14ac:dyDescent="0.3">
      <c r="A1895" s="20"/>
      <c r="B1895" s="22"/>
      <c r="E1895" s="22"/>
      <c r="F1895" s="22"/>
      <c r="K1895" s="26"/>
      <c r="L1895" s="20"/>
      <c r="M1895" s="31"/>
    </row>
    <row r="1896" spans="1:13" x14ac:dyDescent="0.3">
      <c r="A1896" s="20"/>
      <c r="B1896" s="22"/>
      <c r="E1896" s="22"/>
      <c r="F1896" s="22"/>
      <c r="K1896" s="26"/>
      <c r="L1896" s="20"/>
      <c r="M1896" s="31"/>
    </row>
    <row r="1897" spans="1:13" x14ac:dyDescent="0.3">
      <c r="A1897" s="20"/>
      <c r="B1897" s="22"/>
      <c r="E1897" s="22"/>
      <c r="F1897" s="22"/>
      <c r="K1897" s="26"/>
      <c r="L1897" s="20"/>
      <c r="M1897" s="31"/>
    </row>
    <row r="1898" spans="1:13" x14ac:dyDescent="0.3">
      <c r="A1898" s="20"/>
      <c r="B1898" s="22"/>
      <c r="E1898" s="22"/>
      <c r="F1898" s="22"/>
      <c r="K1898" s="26"/>
      <c r="L1898" s="20"/>
      <c r="M1898" s="31"/>
    </row>
    <row r="1899" spans="1:13" x14ac:dyDescent="0.3">
      <c r="A1899" s="20"/>
      <c r="B1899" s="22"/>
      <c r="E1899" s="22"/>
      <c r="F1899" s="22"/>
      <c r="K1899" s="26"/>
      <c r="L1899" s="20"/>
      <c r="M1899" s="31"/>
    </row>
    <row r="1900" spans="1:13" x14ac:dyDescent="0.3">
      <c r="A1900" s="20"/>
      <c r="B1900" s="22"/>
      <c r="E1900" s="22"/>
      <c r="F1900" s="22"/>
      <c r="K1900" s="26"/>
      <c r="L1900" s="20"/>
      <c r="M1900" s="31"/>
    </row>
    <row r="1901" spans="1:13" x14ac:dyDescent="0.3">
      <c r="A1901" s="20"/>
      <c r="B1901" s="22"/>
      <c r="E1901" s="22"/>
      <c r="F1901" s="22"/>
      <c r="K1901" s="26"/>
      <c r="L1901" s="20"/>
      <c r="M1901" s="31"/>
    </row>
    <row r="1902" spans="1:13" x14ac:dyDescent="0.3">
      <c r="A1902" s="20"/>
      <c r="B1902" s="22"/>
      <c r="E1902" s="22"/>
      <c r="F1902" s="22"/>
      <c r="K1902" s="26"/>
      <c r="L1902" s="20"/>
      <c r="M1902" s="31"/>
    </row>
    <row r="1903" spans="1:13" x14ac:dyDescent="0.3">
      <c r="A1903" s="20"/>
      <c r="B1903" s="22"/>
      <c r="E1903" s="22"/>
      <c r="F1903" s="22"/>
      <c r="K1903" s="26"/>
      <c r="L1903" s="20"/>
      <c r="M1903" s="31"/>
    </row>
    <row r="1904" spans="1:13" x14ac:dyDescent="0.3">
      <c r="A1904" s="20"/>
      <c r="B1904" s="22"/>
      <c r="E1904" s="22"/>
      <c r="F1904" s="22"/>
      <c r="K1904" s="26"/>
      <c r="L1904" s="20"/>
      <c r="M1904" s="31"/>
    </row>
    <row r="1905" spans="1:13" x14ac:dyDescent="0.3">
      <c r="A1905" s="20"/>
      <c r="B1905" s="22"/>
      <c r="E1905" s="22"/>
      <c r="F1905" s="22"/>
      <c r="K1905" s="26"/>
      <c r="L1905" s="20"/>
      <c r="M1905" s="31"/>
    </row>
    <row r="1906" spans="1:13" x14ac:dyDescent="0.3">
      <c r="A1906" s="20"/>
      <c r="B1906" s="22"/>
      <c r="E1906" s="22"/>
      <c r="F1906" s="22"/>
      <c r="K1906" s="26"/>
      <c r="L1906" s="20"/>
      <c r="M1906" s="31"/>
    </row>
    <row r="1907" spans="1:13" x14ac:dyDescent="0.3">
      <c r="A1907" s="20"/>
      <c r="B1907" s="22"/>
      <c r="E1907" s="22"/>
      <c r="F1907" s="22"/>
      <c r="K1907" s="26"/>
      <c r="L1907" s="20"/>
      <c r="M1907" s="31"/>
    </row>
    <row r="1908" spans="1:13" x14ac:dyDescent="0.3">
      <c r="A1908" s="20"/>
      <c r="B1908" s="22"/>
      <c r="E1908" s="22"/>
      <c r="F1908" s="22"/>
      <c r="K1908" s="26"/>
      <c r="L1908" s="20"/>
      <c r="M1908" s="31"/>
    </row>
    <row r="1909" spans="1:13" x14ac:dyDescent="0.3">
      <c r="A1909" s="20"/>
      <c r="B1909" s="22"/>
      <c r="E1909" s="22"/>
      <c r="F1909" s="22"/>
      <c r="K1909" s="26"/>
      <c r="L1909" s="20"/>
      <c r="M1909" s="31"/>
    </row>
    <row r="1910" spans="1:13" x14ac:dyDescent="0.3">
      <c r="A1910" s="20"/>
      <c r="B1910" s="22"/>
      <c r="E1910" s="22"/>
      <c r="F1910" s="22"/>
      <c r="K1910" s="26"/>
      <c r="L1910" s="20"/>
      <c r="M1910" s="31"/>
    </row>
    <row r="1911" spans="1:13" x14ac:dyDescent="0.3">
      <c r="A1911" s="20"/>
      <c r="B1911" s="22"/>
      <c r="E1911" s="22"/>
      <c r="F1911" s="22"/>
      <c r="K1911" s="26"/>
      <c r="L1911" s="20"/>
      <c r="M1911" s="31"/>
    </row>
    <row r="1912" spans="1:13" x14ac:dyDescent="0.3">
      <c r="A1912" s="20"/>
      <c r="B1912" s="22"/>
      <c r="E1912" s="22"/>
      <c r="F1912" s="22"/>
      <c r="K1912" s="26"/>
      <c r="L1912" s="20"/>
      <c r="M1912" s="31"/>
    </row>
    <row r="1913" spans="1:13" x14ac:dyDescent="0.3">
      <c r="A1913" s="20"/>
      <c r="B1913" s="22"/>
      <c r="E1913" s="22"/>
      <c r="F1913" s="22"/>
      <c r="K1913" s="26"/>
      <c r="L1913" s="20"/>
      <c r="M1913" s="31"/>
    </row>
    <row r="1914" spans="1:13" x14ac:dyDescent="0.3">
      <c r="A1914" s="20"/>
      <c r="B1914" s="22"/>
      <c r="E1914" s="22"/>
      <c r="F1914" s="22"/>
      <c r="K1914" s="26"/>
      <c r="L1914" s="20"/>
      <c r="M1914" s="31"/>
    </row>
    <row r="1915" spans="1:13" x14ac:dyDescent="0.3">
      <c r="A1915" s="20"/>
      <c r="B1915" s="22"/>
      <c r="E1915" s="22"/>
      <c r="F1915" s="22"/>
      <c r="K1915" s="26"/>
      <c r="L1915" s="20"/>
      <c r="M1915" s="31"/>
    </row>
    <row r="1916" spans="1:13" x14ac:dyDescent="0.3">
      <c r="A1916" s="20"/>
      <c r="B1916" s="22"/>
      <c r="E1916" s="22"/>
      <c r="F1916" s="22"/>
      <c r="K1916" s="26"/>
      <c r="L1916" s="20"/>
      <c r="M1916" s="31"/>
    </row>
    <row r="1917" spans="1:13" x14ac:dyDescent="0.3">
      <c r="A1917" s="20"/>
      <c r="B1917" s="22"/>
      <c r="E1917" s="22"/>
      <c r="F1917" s="22"/>
      <c r="K1917" s="26"/>
      <c r="L1917" s="20"/>
      <c r="M1917" s="31"/>
    </row>
    <row r="1918" spans="1:13" x14ac:dyDescent="0.3">
      <c r="A1918" s="20"/>
      <c r="B1918" s="22"/>
      <c r="E1918" s="22"/>
      <c r="F1918" s="22"/>
      <c r="K1918" s="26"/>
      <c r="L1918" s="20"/>
      <c r="M1918" s="31"/>
    </row>
    <row r="1919" spans="1:13" x14ac:dyDescent="0.3">
      <c r="A1919" s="20"/>
      <c r="B1919" s="22"/>
      <c r="E1919" s="22"/>
      <c r="F1919" s="22"/>
      <c r="K1919" s="26"/>
      <c r="L1919" s="20"/>
      <c r="M1919" s="31"/>
    </row>
    <row r="1920" spans="1:13" x14ac:dyDescent="0.3">
      <c r="A1920" s="20"/>
      <c r="B1920" s="22"/>
      <c r="E1920" s="22"/>
      <c r="F1920" s="22"/>
      <c r="K1920" s="26"/>
      <c r="L1920" s="20"/>
      <c r="M1920" s="31"/>
    </row>
    <row r="1921" spans="1:13" x14ac:dyDescent="0.3">
      <c r="A1921" s="20"/>
      <c r="B1921" s="22"/>
      <c r="E1921" s="22"/>
      <c r="F1921" s="22"/>
      <c r="K1921" s="26"/>
      <c r="L1921" s="20"/>
      <c r="M1921" s="31"/>
    </row>
    <row r="1922" spans="1:13" x14ac:dyDescent="0.3">
      <c r="A1922" s="20"/>
      <c r="B1922" s="22"/>
      <c r="E1922" s="22"/>
      <c r="F1922" s="22"/>
      <c r="K1922" s="26"/>
      <c r="L1922" s="20"/>
      <c r="M1922" s="31"/>
    </row>
    <row r="1923" spans="1:13" x14ac:dyDescent="0.3">
      <c r="A1923" s="20"/>
      <c r="B1923" s="22"/>
      <c r="E1923" s="22"/>
      <c r="F1923" s="22"/>
      <c r="K1923" s="26"/>
      <c r="L1923" s="20"/>
      <c r="M1923" s="31"/>
    </row>
    <row r="1924" spans="1:13" x14ac:dyDescent="0.3">
      <c r="A1924" s="20"/>
      <c r="B1924" s="22"/>
      <c r="E1924" s="22"/>
      <c r="F1924" s="22"/>
      <c r="K1924" s="26"/>
      <c r="L1924" s="20"/>
      <c r="M1924" s="31"/>
    </row>
    <row r="1925" spans="1:13" x14ac:dyDescent="0.3">
      <c r="A1925" s="20"/>
      <c r="B1925" s="22"/>
      <c r="E1925" s="22"/>
      <c r="F1925" s="22"/>
      <c r="K1925" s="26"/>
      <c r="L1925" s="20"/>
      <c r="M1925" s="31"/>
    </row>
    <row r="1926" spans="1:13" x14ac:dyDescent="0.3">
      <c r="A1926" s="20"/>
      <c r="B1926" s="22"/>
      <c r="E1926" s="22"/>
      <c r="F1926" s="22"/>
      <c r="K1926" s="26"/>
      <c r="L1926" s="20"/>
      <c r="M1926" s="31"/>
    </row>
    <row r="1927" spans="1:13" x14ac:dyDescent="0.3">
      <c r="A1927" s="20"/>
      <c r="B1927" s="22"/>
      <c r="E1927" s="22"/>
      <c r="F1927" s="22"/>
      <c r="K1927" s="26"/>
      <c r="L1927" s="20"/>
      <c r="M1927" s="31"/>
    </row>
    <row r="1928" spans="1:13" x14ac:dyDescent="0.3">
      <c r="A1928" s="20"/>
      <c r="B1928" s="22"/>
      <c r="E1928" s="22"/>
      <c r="F1928" s="22"/>
      <c r="K1928" s="26"/>
      <c r="L1928" s="20"/>
      <c r="M1928" s="31"/>
    </row>
    <row r="1929" spans="1:13" x14ac:dyDescent="0.3">
      <c r="A1929" s="20"/>
      <c r="B1929" s="22"/>
      <c r="E1929" s="22"/>
      <c r="F1929" s="22"/>
      <c r="K1929" s="26"/>
      <c r="L1929" s="20"/>
      <c r="M1929" s="31"/>
    </row>
    <row r="1930" spans="1:13" x14ac:dyDescent="0.3">
      <c r="A1930" s="20"/>
      <c r="B1930" s="22"/>
      <c r="E1930" s="22"/>
      <c r="F1930" s="22"/>
      <c r="K1930" s="26"/>
      <c r="L1930" s="20"/>
      <c r="M1930" s="31"/>
    </row>
    <row r="1931" spans="1:13" x14ac:dyDescent="0.3">
      <c r="A1931" s="20"/>
      <c r="B1931" s="22"/>
      <c r="E1931" s="22"/>
      <c r="F1931" s="22"/>
      <c r="K1931" s="26"/>
      <c r="L1931" s="20"/>
      <c r="M1931" s="31"/>
    </row>
    <row r="1932" spans="1:13" x14ac:dyDescent="0.3">
      <c r="A1932" s="20"/>
      <c r="B1932" s="22"/>
      <c r="E1932" s="22"/>
      <c r="F1932" s="22"/>
      <c r="K1932" s="26"/>
      <c r="L1932" s="20"/>
      <c r="M1932" s="31"/>
    </row>
    <row r="1933" spans="1:13" x14ac:dyDescent="0.3">
      <c r="A1933" s="20"/>
      <c r="B1933" s="22"/>
      <c r="E1933" s="22"/>
      <c r="F1933" s="22"/>
      <c r="K1933" s="26"/>
      <c r="L1933" s="20"/>
      <c r="M1933" s="31"/>
    </row>
    <row r="1934" spans="1:13" x14ac:dyDescent="0.3">
      <c r="A1934" s="20"/>
      <c r="B1934" s="22"/>
      <c r="E1934" s="22"/>
      <c r="F1934" s="22"/>
      <c r="K1934" s="26"/>
      <c r="L1934" s="20"/>
      <c r="M1934" s="31"/>
    </row>
    <row r="1935" spans="1:13" x14ac:dyDescent="0.3">
      <c r="A1935" s="20"/>
      <c r="B1935" s="22"/>
      <c r="E1935" s="22"/>
      <c r="F1935" s="22"/>
      <c r="K1935" s="26"/>
      <c r="L1935" s="20"/>
      <c r="M1935" s="31"/>
    </row>
    <row r="1936" spans="1:13" x14ac:dyDescent="0.3">
      <c r="A1936" s="20"/>
      <c r="B1936" s="22"/>
      <c r="E1936" s="22"/>
      <c r="F1936" s="22"/>
      <c r="K1936" s="26"/>
      <c r="L1936" s="20"/>
      <c r="M1936" s="31"/>
    </row>
    <row r="1937" spans="1:13" x14ac:dyDescent="0.3">
      <c r="A1937" s="20"/>
      <c r="B1937" s="22"/>
      <c r="E1937" s="22"/>
      <c r="F1937" s="22"/>
      <c r="K1937" s="26"/>
      <c r="L1937" s="20"/>
      <c r="M1937" s="31"/>
    </row>
    <row r="1938" spans="1:13" x14ac:dyDescent="0.3">
      <c r="A1938" s="20"/>
      <c r="B1938" s="22"/>
      <c r="E1938" s="22"/>
      <c r="F1938" s="22"/>
      <c r="K1938" s="26"/>
      <c r="L1938" s="20"/>
      <c r="M1938" s="31"/>
    </row>
    <row r="1939" spans="1:13" x14ac:dyDescent="0.3">
      <c r="A1939" s="20"/>
      <c r="B1939" s="22"/>
      <c r="E1939" s="22"/>
      <c r="F1939" s="22"/>
      <c r="K1939" s="26"/>
      <c r="L1939" s="20"/>
      <c r="M1939" s="31"/>
    </row>
    <row r="1940" spans="1:13" x14ac:dyDescent="0.3">
      <c r="A1940" s="20"/>
      <c r="B1940" s="22"/>
      <c r="E1940" s="22"/>
      <c r="F1940" s="22"/>
      <c r="K1940" s="26"/>
      <c r="L1940" s="20"/>
      <c r="M1940" s="31"/>
    </row>
    <row r="1941" spans="1:13" x14ac:dyDescent="0.3">
      <c r="A1941" s="20"/>
      <c r="B1941" s="22"/>
      <c r="E1941" s="22"/>
      <c r="F1941" s="22"/>
      <c r="K1941" s="26"/>
      <c r="L1941" s="20"/>
      <c r="M1941" s="31"/>
    </row>
    <row r="1942" spans="1:13" x14ac:dyDescent="0.3">
      <c r="A1942" s="20"/>
      <c r="B1942" s="22"/>
      <c r="E1942" s="22"/>
      <c r="F1942" s="22"/>
      <c r="K1942" s="26"/>
      <c r="L1942" s="20"/>
      <c r="M1942" s="31"/>
    </row>
    <row r="1943" spans="1:13" x14ac:dyDescent="0.3">
      <c r="A1943" s="20"/>
      <c r="B1943" s="22"/>
      <c r="E1943" s="22"/>
      <c r="F1943" s="22"/>
      <c r="K1943" s="26"/>
      <c r="L1943" s="20"/>
      <c r="M1943" s="31"/>
    </row>
    <row r="1944" spans="1:13" x14ac:dyDescent="0.3">
      <c r="A1944" s="20"/>
      <c r="B1944" s="22"/>
      <c r="E1944" s="22"/>
      <c r="F1944" s="22"/>
      <c r="K1944" s="26"/>
      <c r="L1944" s="20"/>
      <c r="M1944" s="31"/>
    </row>
    <row r="1945" spans="1:13" x14ac:dyDescent="0.3">
      <c r="A1945" s="20"/>
      <c r="B1945" s="22"/>
      <c r="E1945" s="22"/>
      <c r="F1945" s="22"/>
      <c r="K1945" s="26"/>
      <c r="L1945" s="20"/>
      <c r="M1945" s="31"/>
    </row>
    <row r="1946" spans="1:13" x14ac:dyDescent="0.3">
      <c r="A1946" s="20"/>
      <c r="B1946" s="22"/>
      <c r="E1946" s="22"/>
      <c r="F1946" s="22"/>
      <c r="K1946" s="26"/>
      <c r="L1946" s="20"/>
      <c r="M1946" s="31"/>
    </row>
    <row r="1947" spans="1:13" x14ac:dyDescent="0.3">
      <c r="A1947" s="20"/>
      <c r="B1947" s="22"/>
      <c r="E1947" s="22"/>
      <c r="F1947" s="22"/>
      <c r="K1947" s="26"/>
      <c r="L1947" s="20"/>
      <c r="M1947" s="31"/>
    </row>
    <row r="1948" spans="1:13" x14ac:dyDescent="0.3">
      <c r="A1948" s="20"/>
      <c r="B1948" s="22"/>
      <c r="E1948" s="22"/>
      <c r="F1948" s="22"/>
      <c r="K1948" s="26"/>
      <c r="L1948" s="20"/>
      <c r="M1948" s="31"/>
    </row>
    <row r="1949" spans="1:13" x14ac:dyDescent="0.3">
      <c r="A1949" s="20"/>
      <c r="B1949" s="22"/>
      <c r="E1949" s="22"/>
      <c r="F1949" s="22"/>
      <c r="K1949" s="26"/>
      <c r="L1949" s="20"/>
      <c r="M1949" s="31"/>
    </row>
    <row r="1950" spans="1:13" x14ac:dyDescent="0.3">
      <c r="A1950" s="20"/>
      <c r="B1950" s="22"/>
      <c r="E1950" s="22"/>
      <c r="F1950" s="22"/>
      <c r="K1950" s="26"/>
      <c r="L1950" s="20"/>
      <c r="M1950" s="31"/>
    </row>
    <row r="1951" spans="1:13" x14ac:dyDescent="0.3">
      <c r="A1951" s="20"/>
      <c r="B1951" s="22"/>
      <c r="E1951" s="22"/>
      <c r="F1951" s="22"/>
      <c r="K1951" s="26"/>
      <c r="L1951" s="20"/>
      <c r="M1951" s="31"/>
    </row>
    <row r="1952" spans="1:13" x14ac:dyDescent="0.3">
      <c r="A1952" s="20"/>
      <c r="B1952" s="22"/>
      <c r="E1952" s="22"/>
      <c r="F1952" s="22"/>
      <c r="K1952" s="26"/>
      <c r="L1952" s="20"/>
      <c r="M1952" s="31"/>
    </row>
    <row r="1953" spans="1:13" x14ac:dyDescent="0.3">
      <c r="A1953" s="20"/>
      <c r="B1953" s="22"/>
      <c r="E1953" s="22"/>
      <c r="F1953" s="22"/>
      <c r="K1953" s="26"/>
      <c r="L1953" s="20"/>
      <c r="M1953" s="31"/>
    </row>
    <row r="1954" spans="1:13" x14ac:dyDescent="0.3">
      <c r="A1954" s="20"/>
      <c r="B1954" s="22"/>
      <c r="E1954" s="22"/>
      <c r="F1954" s="22"/>
      <c r="K1954" s="26"/>
      <c r="L1954" s="20"/>
      <c r="M1954" s="31"/>
    </row>
    <row r="1955" spans="1:13" x14ac:dyDescent="0.3">
      <c r="A1955" s="20"/>
      <c r="B1955" s="22"/>
      <c r="E1955" s="22"/>
      <c r="F1955" s="22"/>
      <c r="K1955" s="26"/>
      <c r="L1955" s="20"/>
      <c r="M1955" s="31"/>
    </row>
    <row r="1956" spans="1:13" x14ac:dyDescent="0.3">
      <c r="A1956" s="20"/>
      <c r="B1956" s="22"/>
      <c r="E1956" s="22"/>
      <c r="F1956" s="22"/>
      <c r="K1956" s="26"/>
      <c r="L1956" s="20"/>
      <c r="M1956" s="31"/>
    </row>
    <row r="1957" spans="1:13" x14ac:dyDescent="0.3">
      <c r="A1957" s="20"/>
      <c r="B1957" s="22"/>
      <c r="E1957" s="22"/>
      <c r="F1957" s="22"/>
      <c r="K1957" s="26"/>
      <c r="L1957" s="20"/>
      <c r="M1957" s="31"/>
    </row>
    <row r="1958" spans="1:13" x14ac:dyDescent="0.3">
      <c r="A1958" s="20"/>
      <c r="B1958" s="22"/>
      <c r="E1958" s="22"/>
      <c r="F1958" s="22"/>
      <c r="K1958" s="26"/>
      <c r="L1958" s="20"/>
      <c r="M1958" s="31"/>
    </row>
    <row r="1959" spans="1:13" x14ac:dyDescent="0.3">
      <c r="A1959" s="20"/>
      <c r="B1959" s="22"/>
      <c r="E1959" s="22"/>
      <c r="F1959" s="22"/>
      <c r="K1959" s="26"/>
      <c r="L1959" s="20"/>
      <c r="M1959" s="31"/>
    </row>
    <row r="1960" spans="1:13" x14ac:dyDescent="0.3">
      <c r="A1960" s="20"/>
      <c r="B1960" s="22"/>
      <c r="E1960" s="22"/>
      <c r="F1960" s="22"/>
      <c r="K1960" s="26"/>
      <c r="L1960" s="20"/>
      <c r="M1960" s="31"/>
    </row>
    <row r="1961" spans="1:13" x14ac:dyDescent="0.3">
      <c r="A1961" s="20"/>
      <c r="B1961" s="22"/>
      <c r="E1961" s="22"/>
      <c r="F1961" s="22"/>
      <c r="K1961" s="26"/>
      <c r="L1961" s="20"/>
      <c r="M1961" s="31"/>
    </row>
    <row r="1962" spans="1:13" x14ac:dyDescent="0.3">
      <c r="A1962" s="20"/>
      <c r="B1962" s="22"/>
      <c r="E1962" s="22"/>
      <c r="F1962" s="22"/>
      <c r="K1962" s="26"/>
      <c r="L1962" s="20"/>
      <c r="M1962" s="31"/>
    </row>
    <row r="1963" spans="1:13" x14ac:dyDescent="0.3">
      <c r="A1963" s="20"/>
      <c r="B1963" s="22"/>
      <c r="E1963" s="22"/>
      <c r="F1963" s="22"/>
      <c r="K1963" s="26"/>
      <c r="L1963" s="20"/>
      <c r="M1963" s="31"/>
    </row>
    <row r="1964" spans="1:13" x14ac:dyDescent="0.3">
      <c r="A1964" s="20"/>
      <c r="B1964" s="22"/>
      <c r="E1964" s="22"/>
      <c r="F1964" s="22"/>
      <c r="K1964" s="26"/>
      <c r="L1964" s="20"/>
      <c r="M1964" s="31"/>
    </row>
    <row r="1965" spans="1:13" x14ac:dyDescent="0.3">
      <c r="A1965" s="20"/>
      <c r="B1965" s="22"/>
      <c r="E1965" s="22"/>
      <c r="F1965" s="22"/>
      <c r="K1965" s="26"/>
      <c r="L1965" s="20"/>
      <c r="M1965" s="31"/>
    </row>
    <row r="1966" spans="1:13" x14ac:dyDescent="0.3">
      <c r="A1966" s="20"/>
      <c r="B1966" s="22"/>
      <c r="E1966" s="22"/>
      <c r="F1966" s="22"/>
      <c r="K1966" s="26"/>
      <c r="L1966" s="20"/>
      <c r="M1966" s="31"/>
    </row>
    <row r="1967" spans="1:13" x14ac:dyDescent="0.3">
      <c r="A1967" s="20"/>
      <c r="B1967" s="22"/>
      <c r="E1967" s="22"/>
      <c r="F1967" s="22"/>
      <c r="K1967" s="26"/>
      <c r="L1967" s="20"/>
      <c r="M1967" s="31"/>
    </row>
    <row r="1968" spans="1:13" x14ac:dyDescent="0.3">
      <c r="A1968" s="20"/>
      <c r="B1968" s="22"/>
      <c r="E1968" s="22"/>
      <c r="F1968" s="22"/>
      <c r="K1968" s="26"/>
      <c r="L1968" s="20"/>
      <c r="M1968" s="31"/>
    </row>
    <row r="1969" spans="1:13" x14ac:dyDescent="0.3">
      <c r="A1969" s="20"/>
      <c r="B1969" s="22"/>
      <c r="E1969" s="22"/>
      <c r="F1969" s="22"/>
      <c r="K1969" s="26"/>
      <c r="L1969" s="20"/>
      <c r="M1969" s="31"/>
    </row>
    <row r="1970" spans="1:13" x14ac:dyDescent="0.3">
      <c r="A1970" s="20"/>
      <c r="B1970" s="22"/>
      <c r="E1970" s="22"/>
      <c r="F1970" s="22"/>
      <c r="K1970" s="26"/>
      <c r="L1970" s="20"/>
      <c r="M1970" s="31"/>
    </row>
    <row r="1971" spans="1:13" x14ac:dyDescent="0.3">
      <c r="A1971" s="20"/>
      <c r="B1971" s="22"/>
      <c r="E1971" s="22"/>
      <c r="F1971" s="22"/>
      <c r="K1971" s="26"/>
      <c r="L1971" s="20"/>
      <c r="M1971" s="31"/>
    </row>
    <row r="1972" spans="1:13" x14ac:dyDescent="0.3">
      <c r="A1972" s="20"/>
      <c r="B1972" s="22"/>
      <c r="E1972" s="22"/>
      <c r="F1972" s="22"/>
      <c r="K1972" s="26"/>
      <c r="L1972" s="20"/>
      <c r="M1972" s="31"/>
    </row>
    <row r="1973" spans="1:13" x14ac:dyDescent="0.3">
      <c r="A1973" s="20"/>
      <c r="B1973" s="22"/>
      <c r="E1973" s="22"/>
      <c r="F1973" s="22"/>
      <c r="K1973" s="26"/>
      <c r="L1973" s="20"/>
      <c r="M1973" s="31"/>
    </row>
    <row r="1974" spans="1:13" x14ac:dyDescent="0.3">
      <c r="A1974" s="20"/>
      <c r="B1974" s="22"/>
      <c r="E1974" s="22"/>
      <c r="F1974" s="22"/>
      <c r="K1974" s="26"/>
      <c r="L1974" s="20"/>
      <c r="M1974" s="31"/>
    </row>
    <row r="1975" spans="1:13" x14ac:dyDescent="0.3">
      <c r="A1975" s="20"/>
      <c r="B1975" s="22"/>
      <c r="E1975" s="22"/>
      <c r="F1975" s="22"/>
      <c r="K1975" s="26"/>
      <c r="L1975" s="20"/>
      <c r="M1975" s="31"/>
    </row>
    <row r="1976" spans="1:13" x14ac:dyDescent="0.3">
      <c r="A1976" s="20"/>
      <c r="B1976" s="22"/>
      <c r="E1976" s="22"/>
      <c r="F1976" s="22"/>
      <c r="K1976" s="26"/>
      <c r="L1976" s="20"/>
      <c r="M1976" s="31"/>
    </row>
    <row r="1977" spans="1:13" x14ac:dyDescent="0.3">
      <c r="A1977" s="20"/>
      <c r="B1977" s="22"/>
      <c r="E1977" s="22"/>
      <c r="F1977" s="22"/>
      <c r="K1977" s="26"/>
      <c r="L1977" s="20"/>
      <c r="M1977" s="31"/>
    </row>
    <row r="1978" spans="1:13" x14ac:dyDescent="0.3">
      <c r="A1978" s="20"/>
      <c r="B1978" s="22"/>
      <c r="E1978" s="22"/>
      <c r="F1978" s="22"/>
      <c r="K1978" s="26"/>
      <c r="L1978" s="20"/>
      <c r="M1978" s="31"/>
    </row>
    <row r="1979" spans="1:13" x14ac:dyDescent="0.3">
      <c r="A1979" s="20"/>
      <c r="B1979" s="22"/>
      <c r="E1979" s="22"/>
      <c r="F1979" s="22"/>
      <c r="K1979" s="26"/>
      <c r="L1979" s="20"/>
      <c r="M1979" s="31"/>
    </row>
    <row r="1980" spans="1:13" x14ac:dyDescent="0.3">
      <c r="A1980" s="20"/>
      <c r="B1980" s="22"/>
      <c r="E1980" s="22"/>
      <c r="F1980" s="22"/>
      <c r="K1980" s="26"/>
      <c r="L1980" s="20"/>
      <c r="M1980" s="31"/>
    </row>
    <row r="1981" spans="1:13" x14ac:dyDescent="0.3">
      <c r="A1981" s="20"/>
      <c r="B1981" s="22"/>
      <c r="E1981" s="22"/>
      <c r="F1981" s="22"/>
      <c r="K1981" s="26"/>
      <c r="L1981" s="20"/>
      <c r="M1981" s="31"/>
    </row>
    <row r="1982" spans="1:13" x14ac:dyDescent="0.3">
      <c r="A1982" s="20"/>
      <c r="B1982" s="22"/>
      <c r="E1982" s="22"/>
      <c r="F1982" s="22"/>
      <c r="K1982" s="26"/>
      <c r="L1982" s="20"/>
      <c r="M1982" s="31"/>
    </row>
    <row r="1983" spans="1:13" x14ac:dyDescent="0.3">
      <c r="A1983" s="20"/>
      <c r="B1983" s="22"/>
      <c r="E1983" s="22"/>
      <c r="F1983" s="22"/>
      <c r="K1983" s="26"/>
      <c r="L1983" s="20"/>
      <c r="M1983" s="31"/>
    </row>
    <row r="1984" spans="1:13" x14ac:dyDescent="0.3">
      <c r="A1984" s="20"/>
      <c r="B1984" s="22"/>
      <c r="E1984" s="22"/>
      <c r="F1984" s="22"/>
      <c r="K1984" s="26"/>
      <c r="L1984" s="20"/>
      <c r="M1984" s="31"/>
    </row>
    <row r="1985" spans="1:13" x14ac:dyDescent="0.3">
      <c r="A1985" s="20"/>
      <c r="B1985" s="22"/>
      <c r="E1985" s="22"/>
      <c r="F1985" s="22"/>
      <c r="K1985" s="26"/>
      <c r="L1985" s="20"/>
      <c r="M1985" s="31"/>
    </row>
    <row r="1986" spans="1:13" x14ac:dyDescent="0.3">
      <c r="A1986" s="20"/>
      <c r="B1986" s="22"/>
      <c r="E1986" s="22"/>
      <c r="F1986" s="22"/>
      <c r="K1986" s="26"/>
      <c r="L1986" s="20"/>
      <c r="M1986" s="31"/>
    </row>
    <row r="1987" spans="1:13" x14ac:dyDescent="0.3">
      <c r="A1987" s="20"/>
      <c r="B1987" s="22"/>
      <c r="E1987" s="22"/>
      <c r="F1987" s="22"/>
      <c r="K1987" s="26"/>
      <c r="L1987" s="20"/>
      <c r="M1987" s="31"/>
    </row>
    <row r="1988" spans="1:13" x14ac:dyDescent="0.3">
      <c r="A1988" s="20"/>
      <c r="B1988" s="22"/>
      <c r="E1988" s="22"/>
      <c r="F1988" s="22"/>
      <c r="K1988" s="26"/>
      <c r="L1988" s="20"/>
      <c r="M1988" s="31"/>
    </row>
    <row r="1989" spans="1:13" x14ac:dyDescent="0.3">
      <c r="A1989" s="20"/>
      <c r="B1989" s="22"/>
      <c r="E1989" s="22"/>
      <c r="F1989" s="22"/>
      <c r="K1989" s="26"/>
      <c r="L1989" s="20"/>
      <c r="M1989" s="31"/>
    </row>
    <row r="1990" spans="1:13" x14ac:dyDescent="0.3">
      <c r="A1990" s="20"/>
      <c r="B1990" s="22"/>
      <c r="E1990" s="22"/>
      <c r="F1990" s="22"/>
      <c r="K1990" s="26"/>
      <c r="L1990" s="20"/>
      <c r="M1990" s="31"/>
    </row>
    <row r="1991" spans="1:13" x14ac:dyDescent="0.3">
      <c r="A1991" s="20"/>
      <c r="B1991" s="22"/>
      <c r="E1991" s="22"/>
      <c r="F1991" s="22"/>
      <c r="K1991" s="26"/>
      <c r="L1991" s="20"/>
      <c r="M1991" s="31"/>
    </row>
    <row r="1992" spans="1:13" x14ac:dyDescent="0.3">
      <c r="A1992" s="20"/>
      <c r="B1992" s="22"/>
      <c r="E1992" s="22"/>
      <c r="F1992" s="22"/>
      <c r="K1992" s="26"/>
      <c r="L1992" s="20"/>
      <c r="M1992" s="31"/>
    </row>
    <row r="1993" spans="1:13" x14ac:dyDescent="0.3">
      <c r="A1993" s="20"/>
      <c r="B1993" s="22"/>
      <c r="E1993" s="22"/>
      <c r="F1993" s="22"/>
      <c r="K1993" s="26"/>
      <c r="L1993" s="20"/>
      <c r="M1993" s="31"/>
    </row>
    <row r="1994" spans="1:13" x14ac:dyDescent="0.3">
      <c r="A1994" s="20"/>
      <c r="B1994" s="22"/>
      <c r="E1994" s="22"/>
      <c r="F1994" s="22"/>
      <c r="K1994" s="26"/>
      <c r="L1994" s="20"/>
      <c r="M1994" s="31"/>
    </row>
    <row r="1995" spans="1:13" x14ac:dyDescent="0.3">
      <c r="A1995" s="20"/>
      <c r="B1995" s="22"/>
      <c r="E1995" s="22"/>
      <c r="F1995" s="22"/>
      <c r="K1995" s="26"/>
      <c r="L1995" s="20"/>
      <c r="M1995" s="31"/>
    </row>
    <row r="1996" spans="1:13" x14ac:dyDescent="0.3">
      <c r="A1996" s="20"/>
      <c r="B1996" s="22"/>
      <c r="E1996" s="22"/>
      <c r="F1996" s="22"/>
      <c r="K1996" s="26"/>
      <c r="L1996" s="20"/>
      <c r="M1996" s="31"/>
    </row>
    <row r="1997" spans="1:13" x14ac:dyDescent="0.3">
      <c r="A1997" s="20"/>
      <c r="B1997" s="22"/>
      <c r="E1997" s="22"/>
      <c r="F1997" s="22"/>
      <c r="K1997" s="26"/>
      <c r="L1997" s="20"/>
      <c r="M1997" s="31"/>
    </row>
    <row r="1998" spans="1:13" x14ac:dyDescent="0.3">
      <c r="A1998" s="20"/>
      <c r="B1998" s="22"/>
      <c r="E1998" s="22"/>
      <c r="F1998" s="22"/>
      <c r="K1998" s="26"/>
      <c r="L1998" s="20"/>
      <c r="M1998" s="31"/>
    </row>
    <row r="1999" spans="1:13" x14ac:dyDescent="0.3">
      <c r="A1999" s="20"/>
      <c r="B1999" s="22"/>
      <c r="E1999" s="22"/>
      <c r="F1999" s="22"/>
      <c r="K1999" s="26"/>
      <c r="L1999" s="20"/>
      <c r="M1999" s="31"/>
    </row>
    <row r="2000" spans="1:13" x14ac:dyDescent="0.3">
      <c r="A2000" s="20"/>
      <c r="B2000" s="22"/>
      <c r="E2000" s="22"/>
      <c r="F2000" s="22"/>
      <c r="K2000" s="26"/>
      <c r="L2000" s="20"/>
      <c r="M2000" s="31"/>
    </row>
    <row r="2001" spans="1:13" x14ac:dyDescent="0.3">
      <c r="A2001" s="20"/>
      <c r="B2001" s="22"/>
      <c r="E2001" s="22"/>
      <c r="F2001" s="22"/>
      <c r="K2001" s="26"/>
      <c r="L2001" s="20"/>
      <c r="M2001" s="31"/>
    </row>
    <row r="2002" spans="1:13" x14ac:dyDescent="0.3">
      <c r="A2002" s="20"/>
      <c r="B2002" s="22"/>
      <c r="E2002" s="22"/>
      <c r="F2002" s="22"/>
      <c r="K2002" s="26"/>
      <c r="L2002" s="20"/>
      <c r="M2002" s="31"/>
    </row>
    <row r="2003" spans="1:13" x14ac:dyDescent="0.3">
      <c r="A2003" s="20"/>
      <c r="B2003" s="22"/>
      <c r="E2003" s="22"/>
      <c r="F2003" s="22"/>
      <c r="K2003" s="26"/>
      <c r="L2003" s="20"/>
      <c r="M2003" s="31"/>
    </row>
    <row r="2004" spans="1:13" x14ac:dyDescent="0.3">
      <c r="A2004" s="20"/>
      <c r="B2004" s="22"/>
      <c r="E2004" s="22"/>
      <c r="F2004" s="22"/>
      <c r="K2004" s="26"/>
      <c r="L2004" s="20"/>
      <c r="M2004" s="31"/>
    </row>
    <row r="2005" spans="1:13" x14ac:dyDescent="0.3">
      <c r="A2005" s="20"/>
      <c r="B2005" s="22"/>
      <c r="E2005" s="22"/>
      <c r="F2005" s="22"/>
      <c r="K2005" s="26"/>
      <c r="L2005" s="20"/>
      <c r="M2005" s="31"/>
    </row>
    <row r="2006" spans="1:13" x14ac:dyDescent="0.3">
      <c r="A2006" s="20"/>
      <c r="B2006" s="22"/>
      <c r="E2006" s="22"/>
      <c r="F2006" s="22"/>
      <c r="K2006" s="26"/>
      <c r="L2006" s="20"/>
      <c r="M2006" s="31"/>
    </row>
    <row r="2007" spans="1:13" x14ac:dyDescent="0.3">
      <c r="A2007" s="20"/>
      <c r="B2007" s="22"/>
      <c r="E2007" s="22"/>
      <c r="F2007" s="22"/>
      <c r="K2007" s="26"/>
      <c r="L2007" s="20"/>
      <c r="M2007" s="31"/>
    </row>
    <row r="2008" spans="1:13" x14ac:dyDescent="0.3">
      <c r="A2008" s="20"/>
      <c r="B2008" s="22"/>
      <c r="E2008" s="22"/>
      <c r="F2008" s="22"/>
      <c r="K2008" s="26"/>
      <c r="L2008" s="20"/>
      <c r="M2008" s="31"/>
    </row>
    <row r="2009" spans="1:13" x14ac:dyDescent="0.3">
      <c r="A2009" s="20"/>
      <c r="B2009" s="22"/>
      <c r="E2009" s="22"/>
      <c r="F2009" s="22"/>
      <c r="K2009" s="26"/>
      <c r="L2009" s="20"/>
      <c r="M2009" s="31"/>
    </row>
    <row r="2010" spans="1:13" x14ac:dyDescent="0.3">
      <c r="A2010" s="20"/>
      <c r="B2010" s="22"/>
      <c r="E2010" s="22"/>
      <c r="F2010" s="22"/>
      <c r="K2010" s="26"/>
      <c r="L2010" s="20"/>
      <c r="M2010" s="31"/>
    </row>
    <row r="2011" spans="1:13" x14ac:dyDescent="0.3">
      <c r="A2011" s="20"/>
      <c r="B2011" s="22"/>
      <c r="E2011" s="22"/>
      <c r="F2011" s="22"/>
      <c r="K2011" s="26"/>
      <c r="L2011" s="20"/>
      <c r="M2011" s="31"/>
    </row>
    <row r="2012" spans="1:13" x14ac:dyDescent="0.3">
      <c r="A2012" s="20"/>
      <c r="B2012" s="22"/>
      <c r="E2012" s="22"/>
      <c r="F2012" s="22"/>
      <c r="K2012" s="26"/>
      <c r="L2012" s="20"/>
      <c r="M2012" s="31"/>
    </row>
    <row r="2013" spans="1:13" x14ac:dyDescent="0.3">
      <c r="A2013" s="20"/>
      <c r="B2013" s="22"/>
      <c r="E2013" s="22"/>
      <c r="F2013" s="22"/>
      <c r="K2013" s="26"/>
      <c r="L2013" s="20"/>
      <c r="M2013" s="31"/>
    </row>
    <row r="2014" spans="1:13" x14ac:dyDescent="0.3">
      <c r="A2014" s="20"/>
      <c r="B2014" s="22"/>
      <c r="E2014" s="22"/>
      <c r="F2014" s="22"/>
      <c r="K2014" s="26"/>
      <c r="L2014" s="20"/>
      <c r="M2014" s="31"/>
    </row>
    <row r="2015" spans="1:13" x14ac:dyDescent="0.3">
      <c r="A2015" s="20"/>
      <c r="B2015" s="22"/>
      <c r="E2015" s="22"/>
      <c r="F2015" s="22"/>
      <c r="K2015" s="26"/>
      <c r="L2015" s="20"/>
      <c r="M2015" s="31"/>
    </row>
    <row r="2016" spans="1:13" x14ac:dyDescent="0.3">
      <c r="A2016" s="20"/>
      <c r="B2016" s="22"/>
      <c r="E2016" s="22"/>
      <c r="F2016" s="22"/>
      <c r="K2016" s="26"/>
      <c r="L2016" s="20"/>
      <c r="M2016" s="31"/>
    </row>
    <row r="2017" spans="1:13" x14ac:dyDescent="0.3">
      <c r="A2017" s="20"/>
      <c r="B2017" s="22"/>
      <c r="E2017" s="22"/>
      <c r="F2017" s="22"/>
      <c r="K2017" s="26"/>
      <c r="L2017" s="20"/>
      <c r="M2017" s="31"/>
    </row>
    <row r="2018" spans="1:13" x14ac:dyDescent="0.3">
      <c r="A2018" s="20"/>
      <c r="B2018" s="22"/>
      <c r="E2018" s="22"/>
      <c r="F2018" s="22"/>
      <c r="K2018" s="26"/>
      <c r="L2018" s="20"/>
      <c r="M2018" s="31"/>
    </row>
    <row r="2019" spans="1:13" x14ac:dyDescent="0.3">
      <c r="A2019" s="20"/>
      <c r="B2019" s="22"/>
      <c r="E2019" s="22"/>
      <c r="F2019" s="22"/>
      <c r="K2019" s="26"/>
      <c r="L2019" s="20"/>
      <c r="M2019" s="31"/>
    </row>
    <row r="2020" spans="1:13" x14ac:dyDescent="0.3">
      <c r="A2020" s="20"/>
      <c r="B2020" s="22"/>
      <c r="E2020" s="22"/>
      <c r="F2020" s="22"/>
      <c r="K2020" s="26"/>
      <c r="L2020" s="20"/>
      <c r="M2020" s="31"/>
    </row>
    <row r="2021" spans="1:13" x14ac:dyDescent="0.3">
      <c r="A2021" s="20"/>
      <c r="B2021" s="22"/>
      <c r="E2021" s="22"/>
      <c r="F2021" s="22"/>
      <c r="K2021" s="26"/>
      <c r="L2021" s="20"/>
      <c r="M2021" s="31"/>
    </row>
    <row r="2022" spans="1:13" x14ac:dyDescent="0.3">
      <c r="A2022" s="20"/>
      <c r="B2022" s="22"/>
      <c r="E2022" s="22"/>
      <c r="F2022" s="22"/>
      <c r="K2022" s="26"/>
      <c r="L2022" s="20"/>
      <c r="M2022" s="31"/>
    </row>
    <row r="2023" spans="1:13" x14ac:dyDescent="0.3">
      <c r="A2023" s="20"/>
      <c r="B2023" s="22"/>
      <c r="E2023" s="22"/>
      <c r="F2023" s="22"/>
      <c r="K2023" s="26"/>
      <c r="L2023" s="20"/>
      <c r="M2023" s="31"/>
    </row>
    <row r="2024" spans="1:13" x14ac:dyDescent="0.3">
      <c r="A2024" s="20"/>
      <c r="B2024" s="22"/>
      <c r="E2024" s="22"/>
      <c r="F2024" s="22"/>
      <c r="K2024" s="26"/>
      <c r="L2024" s="20"/>
      <c r="M2024" s="31"/>
    </row>
    <row r="2025" spans="1:13" x14ac:dyDescent="0.3">
      <c r="A2025" s="20"/>
      <c r="B2025" s="22"/>
      <c r="E2025" s="22"/>
      <c r="F2025" s="22"/>
      <c r="K2025" s="26"/>
      <c r="L2025" s="20"/>
      <c r="M2025" s="31"/>
    </row>
    <row r="2026" spans="1:13" x14ac:dyDescent="0.3">
      <c r="A2026" s="20"/>
      <c r="B2026" s="22"/>
      <c r="E2026" s="22"/>
      <c r="F2026" s="22"/>
      <c r="K2026" s="26"/>
      <c r="L2026" s="20"/>
      <c r="M2026" s="31"/>
    </row>
    <row r="2027" spans="1:13" x14ac:dyDescent="0.3">
      <c r="A2027" s="20"/>
      <c r="B2027" s="22"/>
      <c r="E2027" s="22"/>
      <c r="F2027" s="22"/>
      <c r="K2027" s="26"/>
      <c r="L2027" s="20"/>
      <c r="M2027" s="31"/>
    </row>
    <row r="2028" spans="1:13" x14ac:dyDescent="0.3">
      <c r="A2028" s="20"/>
      <c r="B2028" s="22"/>
      <c r="E2028" s="22"/>
      <c r="F2028" s="22"/>
      <c r="K2028" s="26"/>
      <c r="L2028" s="20"/>
      <c r="M2028" s="31"/>
    </row>
    <row r="2029" spans="1:13" x14ac:dyDescent="0.3">
      <c r="A2029" s="20"/>
      <c r="B2029" s="22"/>
      <c r="E2029" s="22"/>
      <c r="F2029" s="22"/>
      <c r="K2029" s="26"/>
      <c r="L2029" s="20"/>
      <c r="M2029" s="31"/>
    </row>
    <row r="2030" spans="1:13" x14ac:dyDescent="0.3">
      <c r="A2030" s="20"/>
      <c r="B2030" s="22"/>
      <c r="E2030" s="22"/>
      <c r="F2030" s="22"/>
      <c r="K2030" s="26"/>
      <c r="L2030" s="20"/>
      <c r="M2030" s="31"/>
    </row>
    <row r="2031" spans="1:13" x14ac:dyDescent="0.3">
      <c r="A2031" s="20"/>
      <c r="B2031" s="22"/>
      <c r="E2031" s="22"/>
      <c r="F2031" s="22"/>
      <c r="K2031" s="26"/>
      <c r="L2031" s="20"/>
      <c r="M2031" s="31"/>
    </row>
    <row r="2032" spans="1:13" x14ac:dyDescent="0.3">
      <c r="A2032" s="20"/>
      <c r="B2032" s="22"/>
      <c r="E2032" s="22"/>
      <c r="F2032" s="22"/>
      <c r="K2032" s="26"/>
      <c r="L2032" s="20"/>
      <c r="M2032" s="31"/>
    </row>
    <row r="2033" spans="1:13" x14ac:dyDescent="0.3">
      <c r="A2033" s="20"/>
      <c r="B2033" s="22"/>
      <c r="E2033" s="22"/>
      <c r="F2033" s="22"/>
      <c r="K2033" s="26"/>
      <c r="L2033" s="20"/>
      <c r="M2033" s="31"/>
    </row>
    <row r="2034" spans="1:13" x14ac:dyDescent="0.3">
      <c r="A2034" s="20"/>
      <c r="B2034" s="22"/>
      <c r="E2034" s="22"/>
      <c r="F2034" s="22"/>
      <c r="K2034" s="26"/>
      <c r="L2034" s="20"/>
      <c r="M2034" s="31"/>
    </row>
    <row r="2035" spans="1:13" x14ac:dyDescent="0.3">
      <c r="A2035" s="20"/>
      <c r="B2035" s="22"/>
      <c r="E2035" s="22"/>
      <c r="F2035" s="22"/>
      <c r="K2035" s="26"/>
      <c r="L2035" s="20"/>
      <c r="M2035" s="31"/>
    </row>
    <row r="2036" spans="1:13" x14ac:dyDescent="0.3">
      <c r="A2036" s="20"/>
      <c r="B2036" s="22"/>
      <c r="E2036" s="22"/>
      <c r="F2036" s="22"/>
      <c r="K2036" s="26"/>
      <c r="L2036" s="20"/>
      <c r="M2036" s="31"/>
    </row>
    <row r="2037" spans="1:13" x14ac:dyDescent="0.3">
      <c r="A2037" s="20"/>
      <c r="B2037" s="22"/>
      <c r="E2037" s="22"/>
      <c r="F2037" s="22"/>
      <c r="K2037" s="26"/>
      <c r="L2037" s="20"/>
      <c r="M2037" s="31"/>
    </row>
    <row r="2038" spans="1:13" x14ac:dyDescent="0.3">
      <c r="A2038" s="20"/>
      <c r="B2038" s="22"/>
      <c r="E2038" s="22"/>
      <c r="F2038" s="22"/>
      <c r="K2038" s="26"/>
      <c r="L2038" s="20"/>
      <c r="M2038" s="31"/>
    </row>
    <row r="2039" spans="1:13" x14ac:dyDescent="0.3">
      <c r="A2039" s="20"/>
      <c r="B2039" s="22"/>
      <c r="E2039" s="22"/>
      <c r="F2039" s="22"/>
      <c r="K2039" s="26"/>
      <c r="L2039" s="20"/>
      <c r="M2039" s="31"/>
    </row>
    <row r="2040" spans="1:13" x14ac:dyDescent="0.3">
      <c r="A2040" s="20"/>
      <c r="B2040" s="22"/>
      <c r="E2040" s="22"/>
      <c r="F2040" s="22"/>
      <c r="K2040" s="26"/>
      <c r="L2040" s="20"/>
      <c r="M2040" s="31"/>
    </row>
    <row r="2041" spans="1:13" x14ac:dyDescent="0.3">
      <c r="A2041" s="20"/>
      <c r="B2041" s="22"/>
      <c r="E2041" s="22"/>
      <c r="F2041" s="22"/>
      <c r="K2041" s="26"/>
      <c r="L2041" s="20"/>
      <c r="M2041" s="31"/>
    </row>
    <row r="2042" spans="1:13" x14ac:dyDescent="0.3">
      <c r="A2042" s="20"/>
      <c r="B2042" s="22"/>
      <c r="E2042" s="22"/>
      <c r="F2042" s="22"/>
      <c r="K2042" s="26"/>
      <c r="L2042" s="20"/>
      <c r="M2042" s="31"/>
    </row>
    <row r="2043" spans="1:13" x14ac:dyDescent="0.3">
      <c r="A2043" s="20"/>
      <c r="B2043" s="22"/>
      <c r="E2043" s="22"/>
      <c r="F2043" s="22"/>
      <c r="K2043" s="26"/>
      <c r="L2043" s="20"/>
      <c r="M2043" s="31"/>
    </row>
    <row r="2044" spans="1:13" x14ac:dyDescent="0.3">
      <c r="A2044" s="20"/>
      <c r="B2044" s="22"/>
      <c r="E2044" s="22"/>
      <c r="F2044" s="22"/>
      <c r="K2044" s="26"/>
      <c r="L2044" s="20"/>
      <c r="M2044" s="31"/>
    </row>
    <row r="2045" spans="1:13" x14ac:dyDescent="0.3">
      <c r="A2045" s="20"/>
      <c r="B2045" s="22"/>
      <c r="E2045" s="22"/>
      <c r="F2045" s="22"/>
      <c r="K2045" s="26"/>
      <c r="L2045" s="20"/>
      <c r="M2045" s="31"/>
    </row>
    <row r="2046" spans="1:13" x14ac:dyDescent="0.3">
      <c r="A2046" s="20"/>
      <c r="B2046" s="22"/>
      <c r="E2046" s="22"/>
      <c r="F2046" s="22"/>
      <c r="K2046" s="26"/>
      <c r="L2046" s="20"/>
      <c r="M2046" s="31"/>
    </row>
    <row r="2047" spans="1:13" x14ac:dyDescent="0.3">
      <c r="A2047" s="20"/>
      <c r="B2047" s="22"/>
      <c r="E2047" s="22"/>
      <c r="F2047" s="22"/>
      <c r="K2047" s="26"/>
      <c r="L2047" s="20"/>
      <c r="M2047" s="31"/>
    </row>
    <row r="2048" spans="1:13" x14ac:dyDescent="0.3">
      <c r="A2048" s="20"/>
      <c r="B2048" s="22"/>
      <c r="E2048" s="22"/>
      <c r="F2048" s="22"/>
      <c r="K2048" s="26"/>
      <c r="L2048" s="20"/>
      <c r="M2048" s="31"/>
    </row>
    <row r="2049" spans="1:13" x14ac:dyDescent="0.3">
      <c r="A2049" s="20"/>
      <c r="B2049" s="22"/>
      <c r="E2049" s="22"/>
      <c r="F2049" s="22"/>
      <c r="K2049" s="26"/>
      <c r="L2049" s="20"/>
      <c r="M2049" s="31"/>
    </row>
    <row r="2050" spans="1:13" x14ac:dyDescent="0.3">
      <c r="A2050" s="20"/>
      <c r="B2050" s="22"/>
      <c r="E2050" s="22"/>
      <c r="F2050" s="22"/>
      <c r="K2050" s="26"/>
      <c r="L2050" s="20"/>
      <c r="M2050" s="31"/>
    </row>
    <row r="2051" spans="1:13" x14ac:dyDescent="0.3">
      <c r="A2051" s="20"/>
      <c r="B2051" s="22"/>
      <c r="E2051" s="22"/>
      <c r="F2051" s="22"/>
      <c r="K2051" s="26"/>
      <c r="L2051" s="20"/>
      <c r="M2051" s="31"/>
    </row>
    <row r="2052" spans="1:13" x14ac:dyDescent="0.3">
      <c r="A2052" s="20"/>
      <c r="B2052" s="22"/>
      <c r="E2052" s="22"/>
      <c r="F2052" s="22"/>
      <c r="K2052" s="26"/>
      <c r="L2052" s="20"/>
      <c r="M2052" s="31"/>
    </row>
    <row r="2053" spans="1:13" x14ac:dyDescent="0.3">
      <c r="A2053" s="20"/>
      <c r="B2053" s="22"/>
      <c r="E2053" s="22"/>
      <c r="F2053" s="22"/>
      <c r="K2053" s="26"/>
      <c r="L2053" s="20"/>
      <c r="M2053" s="31"/>
    </row>
    <row r="2054" spans="1:13" x14ac:dyDescent="0.3">
      <c r="A2054" s="20"/>
      <c r="B2054" s="22"/>
      <c r="E2054" s="22"/>
      <c r="F2054" s="22"/>
      <c r="K2054" s="26"/>
      <c r="L2054" s="20"/>
      <c r="M2054" s="31"/>
    </row>
    <row r="2055" spans="1:13" x14ac:dyDescent="0.3">
      <c r="A2055" s="20"/>
      <c r="B2055" s="22"/>
      <c r="E2055" s="22"/>
      <c r="F2055" s="22"/>
      <c r="K2055" s="26"/>
      <c r="L2055" s="20"/>
      <c r="M2055" s="31"/>
    </row>
    <row r="2056" spans="1:13" x14ac:dyDescent="0.3">
      <c r="A2056" s="20"/>
      <c r="B2056" s="22"/>
      <c r="E2056" s="22"/>
      <c r="F2056" s="22"/>
      <c r="K2056" s="26"/>
      <c r="L2056" s="20"/>
      <c r="M2056" s="31"/>
    </row>
    <row r="2057" spans="1:13" x14ac:dyDescent="0.3">
      <c r="A2057" s="20"/>
      <c r="B2057" s="22"/>
      <c r="E2057" s="22"/>
      <c r="F2057" s="22"/>
      <c r="K2057" s="26"/>
      <c r="L2057" s="20"/>
      <c r="M2057" s="31"/>
    </row>
    <row r="2058" spans="1:13" x14ac:dyDescent="0.3">
      <c r="A2058" s="20"/>
      <c r="B2058" s="22"/>
      <c r="E2058" s="22"/>
      <c r="F2058" s="22"/>
      <c r="K2058" s="26"/>
      <c r="L2058" s="20"/>
      <c r="M2058" s="31"/>
    </row>
    <row r="2059" spans="1:13" x14ac:dyDescent="0.3">
      <c r="A2059" s="20"/>
      <c r="B2059" s="22"/>
      <c r="E2059" s="22"/>
      <c r="F2059" s="22"/>
      <c r="K2059" s="26"/>
      <c r="L2059" s="20"/>
      <c r="M2059" s="31"/>
    </row>
    <row r="2060" spans="1:13" x14ac:dyDescent="0.3">
      <c r="A2060" s="20"/>
      <c r="B2060" s="22"/>
      <c r="E2060" s="22"/>
      <c r="F2060" s="22"/>
      <c r="K2060" s="26"/>
      <c r="L2060" s="20"/>
      <c r="M2060" s="31"/>
    </row>
    <row r="2061" spans="1:13" x14ac:dyDescent="0.3">
      <c r="A2061" s="20"/>
      <c r="B2061" s="22"/>
      <c r="E2061" s="22"/>
      <c r="F2061" s="22"/>
      <c r="K2061" s="26"/>
      <c r="L2061" s="20"/>
      <c r="M2061" s="31"/>
    </row>
    <row r="2062" spans="1:13" x14ac:dyDescent="0.3">
      <c r="A2062" s="20"/>
      <c r="B2062" s="22"/>
      <c r="E2062" s="22"/>
      <c r="F2062" s="22"/>
      <c r="K2062" s="26"/>
      <c r="L2062" s="20"/>
      <c r="M2062" s="31"/>
    </row>
    <row r="2063" spans="1:13" x14ac:dyDescent="0.3">
      <c r="A2063" s="20"/>
      <c r="B2063" s="22"/>
      <c r="E2063" s="22"/>
      <c r="F2063" s="22"/>
      <c r="K2063" s="26"/>
      <c r="L2063" s="20"/>
      <c r="M2063" s="31"/>
    </row>
    <row r="2064" spans="1:13" x14ac:dyDescent="0.3">
      <c r="A2064" s="20"/>
      <c r="B2064" s="22"/>
      <c r="E2064" s="22"/>
      <c r="F2064" s="22"/>
      <c r="K2064" s="26"/>
      <c r="L2064" s="20"/>
      <c r="M2064" s="31"/>
    </row>
    <row r="2065" spans="1:13" x14ac:dyDescent="0.3">
      <c r="A2065" s="20"/>
      <c r="B2065" s="22"/>
      <c r="E2065" s="22"/>
      <c r="F2065" s="22"/>
      <c r="K2065" s="26"/>
      <c r="L2065" s="20"/>
      <c r="M2065" s="31"/>
    </row>
    <row r="2066" spans="1:13" x14ac:dyDescent="0.3">
      <c r="A2066" s="20"/>
      <c r="B2066" s="22"/>
      <c r="E2066" s="22"/>
      <c r="F2066" s="22"/>
      <c r="K2066" s="26"/>
      <c r="L2066" s="20"/>
      <c r="M2066" s="31"/>
    </row>
    <row r="2067" spans="1:13" x14ac:dyDescent="0.3">
      <c r="A2067" s="20"/>
      <c r="B2067" s="22"/>
      <c r="E2067" s="22"/>
      <c r="F2067" s="22"/>
      <c r="K2067" s="26"/>
      <c r="L2067" s="20"/>
      <c r="M2067" s="31"/>
    </row>
    <row r="2068" spans="1:13" x14ac:dyDescent="0.3">
      <c r="A2068" s="20"/>
      <c r="B2068" s="22"/>
      <c r="E2068" s="22"/>
      <c r="F2068" s="22"/>
      <c r="K2068" s="26"/>
      <c r="L2068" s="20"/>
      <c r="M2068" s="31"/>
    </row>
    <row r="2069" spans="1:13" x14ac:dyDescent="0.3">
      <c r="A2069" s="20"/>
      <c r="B2069" s="22"/>
      <c r="E2069" s="22"/>
      <c r="F2069" s="22"/>
      <c r="K2069" s="26"/>
      <c r="L2069" s="20"/>
      <c r="M2069" s="31"/>
    </row>
    <row r="2070" spans="1:13" x14ac:dyDescent="0.3">
      <c r="A2070" s="20"/>
      <c r="B2070" s="22"/>
      <c r="E2070" s="22"/>
      <c r="F2070" s="22"/>
      <c r="K2070" s="26"/>
      <c r="L2070" s="20"/>
      <c r="M2070" s="31"/>
    </row>
    <row r="2071" spans="1:13" x14ac:dyDescent="0.3">
      <c r="A2071" s="20"/>
      <c r="B2071" s="22"/>
      <c r="E2071" s="22"/>
      <c r="F2071" s="22"/>
      <c r="K2071" s="26"/>
      <c r="L2071" s="20"/>
      <c r="M2071" s="31"/>
    </row>
    <row r="2072" spans="1:13" x14ac:dyDescent="0.3">
      <c r="A2072" s="20"/>
      <c r="B2072" s="22"/>
      <c r="E2072" s="22"/>
      <c r="F2072" s="22"/>
      <c r="K2072" s="26"/>
      <c r="L2072" s="20"/>
      <c r="M2072" s="31"/>
    </row>
    <row r="2073" spans="1:13" x14ac:dyDescent="0.3">
      <c r="A2073" s="20"/>
      <c r="B2073" s="22"/>
      <c r="E2073" s="22"/>
      <c r="F2073" s="22"/>
      <c r="K2073" s="26"/>
      <c r="L2073" s="20"/>
      <c r="M2073" s="31"/>
    </row>
    <row r="2074" spans="1:13" x14ac:dyDescent="0.3">
      <c r="A2074" s="20"/>
      <c r="B2074" s="22"/>
      <c r="E2074" s="22"/>
      <c r="F2074" s="22"/>
      <c r="K2074" s="26"/>
      <c r="L2074" s="20"/>
      <c r="M2074" s="31"/>
    </row>
    <row r="2075" spans="1:13" x14ac:dyDescent="0.3">
      <c r="A2075" s="20"/>
      <c r="B2075" s="22"/>
      <c r="E2075" s="22"/>
      <c r="F2075" s="22"/>
      <c r="K2075" s="26"/>
      <c r="L2075" s="20"/>
      <c r="M2075" s="31"/>
    </row>
    <row r="2076" spans="1:13" x14ac:dyDescent="0.3">
      <c r="A2076" s="20"/>
      <c r="B2076" s="22"/>
      <c r="E2076" s="22"/>
      <c r="F2076" s="22"/>
      <c r="K2076" s="26"/>
      <c r="L2076" s="20"/>
      <c r="M2076" s="31"/>
    </row>
    <row r="2077" spans="1:13" x14ac:dyDescent="0.3">
      <c r="A2077" s="20"/>
      <c r="B2077" s="22"/>
      <c r="E2077" s="22"/>
      <c r="F2077" s="22"/>
      <c r="K2077" s="26"/>
      <c r="L2077" s="20"/>
      <c r="M2077" s="31"/>
    </row>
    <row r="2078" spans="1:13" x14ac:dyDescent="0.3">
      <c r="A2078" s="20"/>
      <c r="B2078" s="22"/>
      <c r="E2078" s="22"/>
      <c r="F2078" s="22"/>
      <c r="K2078" s="26"/>
      <c r="L2078" s="20"/>
      <c r="M2078" s="31"/>
    </row>
    <row r="2079" spans="1:13" x14ac:dyDescent="0.3">
      <c r="A2079" s="20"/>
      <c r="B2079" s="22"/>
      <c r="E2079" s="22"/>
      <c r="F2079" s="22"/>
      <c r="K2079" s="26"/>
      <c r="L2079" s="20"/>
      <c r="M2079" s="31"/>
    </row>
    <row r="2080" spans="1:13" x14ac:dyDescent="0.3">
      <c r="A2080" s="20"/>
      <c r="B2080" s="22"/>
      <c r="E2080" s="22"/>
      <c r="F2080" s="22"/>
      <c r="K2080" s="26"/>
      <c r="L2080" s="20"/>
      <c r="M2080" s="31"/>
    </row>
    <row r="2081" spans="1:13" x14ac:dyDescent="0.3">
      <c r="A2081" s="20"/>
      <c r="B2081" s="22"/>
      <c r="E2081" s="22"/>
      <c r="F2081" s="22"/>
      <c r="K2081" s="26"/>
      <c r="L2081" s="20"/>
      <c r="M2081" s="31"/>
    </row>
    <row r="2082" spans="1:13" x14ac:dyDescent="0.3">
      <c r="A2082" s="20"/>
      <c r="B2082" s="22"/>
      <c r="E2082" s="22"/>
      <c r="F2082" s="22"/>
      <c r="K2082" s="26"/>
      <c r="L2082" s="20"/>
      <c r="M2082" s="31"/>
    </row>
    <row r="2083" spans="1:13" x14ac:dyDescent="0.3">
      <c r="A2083" s="20"/>
      <c r="B2083" s="22"/>
      <c r="E2083" s="22"/>
      <c r="F2083" s="22"/>
      <c r="K2083" s="26"/>
      <c r="L2083" s="20"/>
      <c r="M2083" s="31"/>
    </row>
    <row r="2084" spans="1:13" x14ac:dyDescent="0.3">
      <c r="A2084" s="20"/>
      <c r="B2084" s="22"/>
      <c r="E2084" s="22"/>
      <c r="F2084" s="22"/>
      <c r="K2084" s="26"/>
      <c r="L2084" s="20"/>
      <c r="M2084" s="31"/>
    </row>
    <row r="2085" spans="1:13" x14ac:dyDescent="0.3">
      <c r="A2085" s="20"/>
      <c r="B2085" s="22"/>
      <c r="E2085" s="22"/>
      <c r="F2085" s="22"/>
      <c r="K2085" s="26"/>
      <c r="L2085" s="20"/>
      <c r="M2085" s="31"/>
    </row>
    <row r="2086" spans="1:13" x14ac:dyDescent="0.3">
      <c r="A2086" s="20"/>
      <c r="B2086" s="22"/>
      <c r="E2086" s="22"/>
      <c r="F2086" s="22"/>
      <c r="K2086" s="26"/>
      <c r="L2086" s="20"/>
      <c r="M2086" s="31"/>
    </row>
    <row r="2087" spans="1:13" x14ac:dyDescent="0.3">
      <c r="A2087" s="20"/>
      <c r="B2087" s="22"/>
      <c r="E2087" s="22"/>
      <c r="F2087" s="22"/>
      <c r="K2087" s="26"/>
      <c r="L2087" s="20"/>
      <c r="M2087" s="31"/>
    </row>
    <row r="2088" spans="1:13" x14ac:dyDescent="0.3">
      <c r="A2088" s="20"/>
      <c r="B2088" s="22"/>
      <c r="E2088" s="22"/>
      <c r="F2088" s="22"/>
      <c r="K2088" s="26"/>
      <c r="L2088" s="20"/>
      <c r="M2088" s="31"/>
    </row>
    <row r="2089" spans="1:13" x14ac:dyDescent="0.3">
      <c r="A2089" s="20"/>
      <c r="B2089" s="22"/>
      <c r="E2089" s="22"/>
      <c r="F2089" s="22"/>
      <c r="K2089" s="26"/>
      <c r="L2089" s="20"/>
      <c r="M2089" s="31"/>
    </row>
    <row r="2090" spans="1:13" x14ac:dyDescent="0.3">
      <c r="A2090" s="20"/>
      <c r="B2090" s="22"/>
      <c r="E2090" s="22"/>
      <c r="F2090" s="22"/>
      <c r="K2090" s="26"/>
      <c r="L2090" s="20"/>
      <c r="M2090" s="31"/>
    </row>
    <row r="2091" spans="1:13" x14ac:dyDescent="0.3">
      <c r="A2091" s="20"/>
      <c r="B2091" s="22"/>
      <c r="E2091" s="22"/>
      <c r="F2091" s="22"/>
      <c r="K2091" s="26"/>
      <c r="L2091" s="20"/>
      <c r="M2091" s="31"/>
    </row>
    <row r="2092" spans="1:13" x14ac:dyDescent="0.3">
      <c r="A2092" s="20"/>
      <c r="B2092" s="22"/>
      <c r="E2092" s="22"/>
      <c r="F2092" s="22"/>
      <c r="K2092" s="26"/>
      <c r="L2092" s="20"/>
      <c r="M2092" s="31"/>
    </row>
    <row r="2093" spans="1:13" x14ac:dyDescent="0.3">
      <c r="A2093" s="20"/>
      <c r="B2093" s="22"/>
      <c r="E2093" s="22"/>
      <c r="F2093" s="22"/>
      <c r="K2093" s="26"/>
      <c r="L2093" s="20"/>
      <c r="M2093" s="31"/>
    </row>
    <row r="2094" spans="1:13" x14ac:dyDescent="0.3">
      <c r="A2094" s="20"/>
      <c r="B2094" s="22"/>
      <c r="E2094" s="22"/>
      <c r="F2094" s="22"/>
      <c r="K2094" s="26"/>
      <c r="L2094" s="20"/>
      <c r="M2094" s="31"/>
    </row>
    <row r="2095" spans="1:13" x14ac:dyDescent="0.3">
      <c r="A2095" s="20"/>
      <c r="B2095" s="22"/>
      <c r="E2095" s="22"/>
      <c r="F2095" s="22"/>
      <c r="K2095" s="26"/>
      <c r="L2095" s="20"/>
      <c r="M2095" s="31"/>
    </row>
    <row r="2096" spans="1:13" x14ac:dyDescent="0.3">
      <c r="A2096" s="20"/>
      <c r="B2096" s="22"/>
      <c r="E2096" s="22"/>
      <c r="F2096" s="22"/>
      <c r="K2096" s="26"/>
      <c r="L2096" s="20"/>
      <c r="M2096" s="31"/>
    </row>
    <row r="2097" spans="1:13" x14ac:dyDescent="0.3">
      <c r="A2097" s="20"/>
      <c r="B2097" s="22"/>
      <c r="E2097" s="22"/>
      <c r="F2097" s="22"/>
      <c r="K2097" s="26"/>
      <c r="L2097" s="20"/>
      <c r="M2097" s="31"/>
    </row>
    <row r="2098" spans="1:13" x14ac:dyDescent="0.3">
      <c r="A2098" s="20"/>
      <c r="B2098" s="22"/>
      <c r="E2098" s="22"/>
      <c r="F2098" s="22"/>
      <c r="K2098" s="26"/>
      <c r="L2098" s="20"/>
      <c r="M2098" s="31"/>
    </row>
    <row r="2099" spans="1:13" x14ac:dyDescent="0.3">
      <c r="A2099" s="20"/>
      <c r="B2099" s="22"/>
      <c r="E2099" s="22"/>
      <c r="F2099" s="22"/>
      <c r="K2099" s="26"/>
      <c r="L2099" s="20"/>
      <c r="M2099" s="31"/>
    </row>
    <row r="2100" spans="1:13" x14ac:dyDescent="0.3">
      <c r="A2100" s="20"/>
      <c r="B2100" s="22"/>
      <c r="E2100" s="22"/>
      <c r="F2100" s="22"/>
      <c r="K2100" s="26"/>
      <c r="L2100" s="20"/>
      <c r="M2100" s="31"/>
    </row>
    <row r="2101" spans="1:13" x14ac:dyDescent="0.3">
      <c r="A2101" s="20"/>
      <c r="B2101" s="22"/>
      <c r="E2101" s="22"/>
      <c r="F2101" s="22"/>
      <c r="K2101" s="26"/>
      <c r="L2101" s="20"/>
      <c r="M2101" s="31"/>
    </row>
    <row r="2102" spans="1:13" x14ac:dyDescent="0.3">
      <c r="A2102" s="20"/>
      <c r="B2102" s="22"/>
      <c r="E2102" s="22"/>
      <c r="F2102" s="22"/>
      <c r="K2102" s="26"/>
      <c r="L2102" s="20"/>
      <c r="M2102" s="31"/>
    </row>
    <row r="2103" spans="1:13" x14ac:dyDescent="0.3">
      <c r="A2103" s="20"/>
      <c r="B2103" s="22"/>
      <c r="E2103" s="22"/>
      <c r="F2103" s="22"/>
      <c r="K2103" s="26"/>
      <c r="L2103" s="20"/>
      <c r="M2103" s="31"/>
    </row>
    <row r="2104" spans="1:13" x14ac:dyDescent="0.3">
      <c r="A2104" s="20"/>
      <c r="B2104" s="22"/>
      <c r="E2104" s="22"/>
      <c r="F2104" s="22"/>
      <c r="K2104" s="26"/>
      <c r="L2104" s="20"/>
      <c r="M2104" s="31"/>
    </row>
    <row r="2105" spans="1:13" x14ac:dyDescent="0.3">
      <c r="A2105" s="20"/>
      <c r="B2105" s="22"/>
      <c r="E2105" s="22"/>
      <c r="F2105" s="22"/>
      <c r="K2105" s="26"/>
      <c r="L2105" s="20"/>
      <c r="M2105" s="31"/>
    </row>
    <row r="2106" spans="1:13" x14ac:dyDescent="0.3">
      <c r="A2106" s="20"/>
      <c r="B2106" s="22"/>
      <c r="E2106" s="22"/>
      <c r="F2106" s="22"/>
      <c r="K2106" s="26"/>
      <c r="L2106" s="20"/>
      <c r="M2106" s="31"/>
    </row>
    <row r="2107" spans="1:13" x14ac:dyDescent="0.3">
      <c r="A2107" s="20"/>
      <c r="B2107" s="22"/>
      <c r="E2107" s="22"/>
      <c r="F2107" s="22"/>
      <c r="K2107" s="26"/>
      <c r="L2107" s="20"/>
      <c r="M2107" s="31"/>
    </row>
    <row r="2108" spans="1:13" x14ac:dyDescent="0.3">
      <c r="A2108" s="20"/>
      <c r="B2108" s="22"/>
      <c r="E2108" s="22"/>
      <c r="F2108" s="22"/>
      <c r="K2108" s="26"/>
      <c r="L2108" s="20"/>
      <c r="M2108" s="31"/>
    </row>
    <row r="2109" spans="1:13" x14ac:dyDescent="0.3">
      <c r="A2109" s="20"/>
      <c r="B2109" s="22"/>
      <c r="E2109" s="22"/>
      <c r="F2109" s="22"/>
      <c r="K2109" s="26"/>
      <c r="L2109" s="20"/>
      <c r="M2109" s="31"/>
    </row>
    <row r="2110" spans="1:13" x14ac:dyDescent="0.3">
      <c r="A2110" s="20"/>
      <c r="B2110" s="22"/>
      <c r="E2110" s="22"/>
      <c r="F2110" s="22"/>
      <c r="K2110" s="26"/>
      <c r="L2110" s="20"/>
      <c r="M2110" s="31"/>
    </row>
    <row r="2111" spans="1:13" x14ac:dyDescent="0.3">
      <c r="A2111" s="20"/>
      <c r="B2111" s="22"/>
      <c r="E2111" s="22"/>
      <c r="F2111" s="22"/>
      <c r="K2111" s="26"/>
      <c r="L2111" s="20"/>
      <c r="M2111" s="31"/>
    </row>
    <row r="2112" spans="1:13" x14ac:dyDescent="0.3">
      <c r="A2112" s="20"/>
      <c r="B2112" s="22"/>
      <c r="E2112" s="22"/>
      <c r="F2112" s="22"/>
      <c r="K2112" s="26"/>
      <c r="L2112" s="20"/>
      <c r="M2112" s="31"/>
    </row>
    <row r="2113" spans="1:13" x14ac:dyDescent="0.3">
      <c r="A2113" s="20"/>
      <c r="B2113" s="22"/>
      <c r="E2113" s="22"/>
      <c r="F2113" s="22"/>
      <c r="K2113" s="26"/>
      <c r="L2113" s="20"/>
      <c r="M2113" s="31"/>
    </row>
    <row r="2114" spans="1:13" x14ac:dyDescent="0.3">
      <c r="A2114" s="20"/>
      <c r="B2114" s="22"/>
      <c r="E2114" s="22"/>
      <c r="F2114" s="22"/>
      <c r="K2114" s="26"/>
      <c r="L2114" s="20"/>
      <c r="M2114" s="31"/>
    </row>
    <row r="2115" spans="1:13" x14ac:dyDescent="0.3">
      <c r="A2115" s="20"/>
      <c r="B2115" s="22"/>
      <c r="E2115" s="22"/>
      <c r="F2115" s="22"/>
      <c r="K2115" s="26"/>
      <c r="L2115" s="20"/>
      <c r="M2115" s="31"/>
    </row>
    <row r="2116" spans="1:13" x14ac:dyDescent="0.3">
      <c r="A2116" s="20"/>
      <c r="B2116" s="22"/>
      <c r="E2116" s="22"/>
      <c r="F2116" s="22"/>
      <c r="K2116" s="26"/>
      <c r="L2116" s="20"/>
      <c r="M2116" s="31"/>
    </row>
    <row r="2117" spans="1:13" x14ac:dyDescent="0.3">
      <c r="A2117" s="20"/>
      <c r="B2117" s="22"/>
      <c r="E2117" s="22"/>
      <c r="F2117" s="22"/>
      <c r="K2117" s="26"/>
      <c r="L2117" s="20"/>
      <c r="M2117" s="31"/>
    </row>
    <row r="2118" spans="1:13" x14ac:dyDescent="0.3">
      <c r="A2118" s="20"/>
      <c r="B2118" s="22"/>
      <c r="E2118" s="22"/>
      <c r="F2118" s="22"/>
      <c r="K2118" s="26"/>
      <c r="L2118" s="20"/>
      <c r="M2118" s="31"/>
    </row>
    <row r="2119" spans="1:13" x14ac:dyDescent="0.3">
      <c r="A2119" s="20"/>
      <c r="B2119" s="22"/>
      <c r="E2119" s="22"/>
      <c r="F2119" s="22"/>
      <c r="K2119" s="26"/>
      <c r="L2119" s="20"/>
      <c r="M2119" s="31"/>
    </row>
    <row r="2120" spans="1:13" x14ac:dyDescent="0.3">
      <c r="A2120" s="20"/>
      <c r="B2120" s="22"/>
      <c r="E2120" s="22"/>
      <c r="F2120" s="22"/>
      <c r="K2120" s="26"/>
      <c r="L2120" s="20"/>
      <c r="M2120" s="31"/>
    </row>
    <row r="2121" spans="1:13" x14ac:dyDescent="0.3">
      <c r="A2121" s="20"/>
      <c r="B2121" s="22"/>
      <c r="E2121" s="22"/>
      <c r="F2121" s="22"/>
      <c r="K2121" s="26"/>
      <c r="L2121" s="20"/>
      <c r="M2121" s="31"/>
    </row>
    <row r="2122" spans="1:13" x14ac:dyDescent="0.3">
      <c r="A2122" s="20"/>
      <c r="B2122" s="22"/>
      <c r="E2122" s="22"/>
      <c r="F2122" s="22"/>
      <c r="K2122" s="26"/>
      <c r="L2122" s="20"/>
      <c r="M2122" s="31"/>
    </row>
    <row r="2123" spans="1:13" x14ac:dyDescent="0.3">
      <c r="A2123" s="20"/>
      <c r="B2123" s="22"/>
      <c r="E2123" s="22"/>
      <c r="F2123" s="22"/>
      <c r="K2123" s="26"/>
      <c r="L2123" s="20"/>
      <c r="M2123" s="31"/>
    </row>
    <row r="2124" spans="1:13" x14ac:dyDescent="0.3">
      <c r="A2124" s="20"/>
      <c r="B2124" s="22"/>
      <c r="E2124" s="22"/>
      <c r="F2124" s="22"/>
      <c r="K2124" s="26"/>
      <c r="L2124" s="20"/>
      <c r="M2124" s="31"/>
    </row>
    <row r="2125" spans="1:13" x14ac:dyDescent="0.3">
      <c r="A2125" s="20"/>
      <c r="B2125" s="22"/>
      <c r="E2125" s="22"/>
      <c r="F2125" s="22"/>
      <c r="K2125" s="26"/>
      <c r="L2125" s="20"/>
      <c r="M2125" s="31"/>
    </row>
    <row r="2126" spans="1:13" x14ac:dyDescent="0.3">
      <c r="A2126" s="20"/>
      <c r="B2126" s="22"/>
      <c r="E2126" s="22"/>
      <c r="F2126" s="22"/>
      <c r="K2126" s="26"/>
      <c r="L2126" s="20"/>
      <c r="M2126" s="31"/>
    </row>
    <row r="2127" spans="1:13" x14ac:dyDescent="0.3">
      <c r="A2127" s="20"/>
      <c r="B2127" s="22"/>
      <c r="E2127" s="22"/>
      <c r="F2127" s="22"/>
      <c r="K2127" s="26"/>
      <c r="L2127" s="20"/>
      <c r="M2127" s="31"/>
    </row>
    <row r="2128" spans="1:13" x14ac:dyDescent="0.3">
      <c r="A2128" s="20"/>
      <c r="B2128" s="22"/>
      <c r="E2128" s="22"/>
      <c r="F2128" s="22"/>
      <c r="K2128" s="26"/>
      <c r="L2128" s="20"/>
      <c r="M2128" s="31"/>
    </row>
    <row r="2129" spans="1:13" x14ac:dyDescent="0.3">
      <c r="A2129" s="20"/>
      <c r="B2129" s="22"/>
      <c r="E2129" s="22"/>
      <c r="F2129" s="22"/>
      <c r="K2129" s="26"/>
      <c r="L2129" s="20"/>
      <c r="M2129" s="31"/>
    </row>
    <row r="2130" spans="1:13" x14ac:dyDescent="0.3">
      <c r="A2130" s="20"/>
      <c r="B2130" s="22"/>
      <c r="E2130" s="22"/>
      <c r="F2130" s="22"/>
      <c r="K2130" s="26"/>
      <c r="L2130" s="20"/>
      <c r="M2130" s="31"/>
    </row>
    <row r="2131" spans="1:13" x14ac:dyDescent="0.3">
      <c r="A2131" s="20"/>
      <c r="B2131" s="22"/>
      <c r="E2131" s="22"/>
      <c r="F2131" s="22"/>
      <c r="K2131" s="26"/>
      <c r="L2131" s="20"/>
      <c r="M2131" s="31"/>
    </row>
    <row r="2132" spans="1:13" x14ac:dyDescent="0.3">
      <c r="A2132" s="20"/>
      <c r="B2132" s="22"/>
      <c r="E2132" s="22"/>
      <c r="F2132" s="22"/>
      <c r="K2132" s="26"/>
      <c r="L2132" s="20"/>
      <c r="M2132" s="31"/>
    </row>
    <row r="2133" spans="1:13" x14ac:dyDescent="0.3">
      <c r="A2133" s="20"/>
      <c r="B2133" s="22"/>
      <c r="E2133" s="22"/>
      <c r="F2133" s="22"/>
      <c r="K2133" s="26"/>
      <c r="L2133" s="20"/>
      <c r="M2133" s="31"/>
    </row>
    <row r="2134" spans="1:13" x14ac:dyDescent="0.3">
      <c r="A2134" s="20"/>
      <c r="B2134" s="22"/>
      <c r="E2134" s="22"/>
      <c r="F2134" s="22"/>
      <c r="K2134" s="26"/>
      <c r="L2134" s="20"/>
      <c r="M2134" s="31"/>
    </row>
    <row r="2135" spans="1:13" x14ac:dyDescent="0.3">
      <c r="A2135" s="20"/>
      <c r="B2135" s="22"/>
      <c r="E2135" s="22"/>
      <c r="F2135" s="22"/>
      <c r="K2135" s="26"/>
      <c r="L2135" s="20"/>
      <c r="M2135" s="31"/>
    </row>
    <row r="2136" spans="1:13" x14ac:dyDescent="0.3">
      <c r="A2136" s="20"/>
      <c r="B2136" s="22"/>
      <c r="E2136" s="22"/>
      <c r="F2136" s="22"/>
      <c r="K2136" s="26"/>
      <c r="L2136" s="20"/>
      <c r="M2136" s="31"/>
    </row>
    <row r="2137" spans="1:13" x14ac:dyDescent="0.3">
      <c r="A2137" s="20"/>
      <c r="B2137" s="22"/>
      <c r="E2137" s="22"/>
      <c r="F2137" s="22"/>
      <c r="K2137" s="26"/>
      <c r="L2137" s="20"/>
      <c r="M2137" s="31"/>
    </row>
    <row r="2138" spans="1:13" x14ac:dyDescent="0.3">
      <c r="A2138" s="20"/>
      <c r="B2138" s="22"/>
      <c r="E2138" s="22"/>
      <c r="F2138" s="22"/>
      <c r="K2138" s="26"/>
      <c r="L2138" s="20"/>
      <c r="M2138" s="31"/>
    </row>
    <row r="2139" spans="1:13" x14ac:dyDescent="0.3">
      <c r="A2139" s="20"/>
      <c r="B2139" s="22"/>
      <c r="E2139" s="22"/>
      <c r="F2139" s="22"/>
      <c r="K2139" s="26"/>
      <c r="L2139" s="20"/>
      <c r="M2139" s="31"/>
    </row>
    <row r="2140" spans="1:13" x14ac:dyDescent="0.3">
      <c r="A2140" s="20"/>
      <c r="B2140" s="22"/>
      <c r="E2140" s="22"/>
      <c r="F2140" s="22"/>
      <c r="K2140" s="26"/>
      <c r="L2140" s="20"/>
      <c r="M2140" s="31"/>
    </row>
    <row r="2141" spans="1:13" x14ac:dyDescent="0.3">
      <c r="A2141" s="20"/>
      <c r="B2141" s="22"/>
      <c r="E2141" s="22"/>
      <c r="F2141" s="22"/>
      <c r="K2141" s="26"/>
      <c r="L2141" s="20"/>
      <c r="M2141" s="31"/>
    </row>
    <row r="2142" spans="1:13" x14ac:dyDescent="0.3">
      <c r="A2142" s="20"/>
      <c r="B2142" s="22"/>
      <c r="E2142" s="22"/>
      <c r="F2142" s="22"/>
      <c r="K2142" s="26"/>
      <c r="L2142" s="20"/>
      <c r="M2142" s="31"/>
    </row>
    <row r="2143" spans="1:13" x14ac:dyDescent="0.3">
      <c r="A2143" s="20"/>
      <c r="B2143" s="22"/>
      <c r="E2143" s="22"/>
      <c r="F2143" s="22"/>
      <c r="K2143" s="26"/>
      <c r="L2143" s="20"/>
      <c r="M2143" s="31"/>
    </row>
    <row r="2144" spans="1:13" x14ac:dyDescent="0.3">
      <c r="A2144" s="20"/>
      <c r="B2144" s="22"/>
      <c r="E2144" s="22"/>
      <c r="F2144" s="22"/>
      <c r="K2144" s="26"/>
      <c r="L2144" s="20"/>
      <c r="M2144" s="31"/>
    </row>
    <row r="2145" spans="1:13" x14ac:dyDescent="0.3">
      <c r="A2145" s="20"/>
      <c r="B2145" s="22"/>
      <c r="E2145" s="22"/>
      <c r="F2145" s="22"/>
      <c r="K2145" s="26"/>
      <c r="L2145" s="20"/>
      <c r="M2145" s="31"/>
    </row>
    <row r="2146" spans="1:13" x14ac:dyDescent="0.3">
      <c r="A2146" s="20"/>
      <c r="B2146" s="22"/>
      <c r="E2146" s="22"/>
      <c r="F2146" s="22"/>
      <c r="K2146" s="26"/>
      <c r="L2146" s="20"/>
      <c r="M2146" s="31"/>
    </row>
    <row r="2147" spans="1:13" x14ac:dyDescent="0.3">
      <c r="A2147" s="20"/>
      <c r="B2147" s="22"/>
      <c r="E2147" s="22"/>
      <c r="F2147" s="22"/>
      <c r="K2147" s="26"/>
      <c r="L2147" s="20"/>
      <c r="M2147" s="31"/>
    </row>
    <row r="2148" spans="1:13" x14ac:dyDescent="0.3">
      <c r="A2148" s="20"/>
      <c r="B2148" s="22"/>
      <c r="E2148" s="22"/>
      <c r="F2148" s="22"/>
      <c r="K2148" s="26"/>
      <c r="L2148" s="20"/>
      <c r="M2148" s="31"/>
    </row>
    <row r="2149" spans="1:13" x14ac:dyDescent="0.3">
      <c r="A2149" s="20"/>
      <c r="B2149" s="22"/>
      <c r="E2149" s="22"/>
      <c r="F2149" s="22"/>
      <c r="K2149" s="26"/>
      <c r="L2149" s="20"/>
      <c r="M2149" s="31"/>
    </row>
    <row r="2150" spans="1:13" x14ac:dyDescent="0.3">
      <c r="A2150" s="20"/>
      <c r="B2150" s="22"/>
      <c r="E2150" s="22"/>
      <c r="F2150" s="22"/>
      <c r="K2150" s="26"/>
      <c r="L2150" s="20"/>
      <c r="M2150" s="31"/>
    </row>
    <row r="2151" spans="1:13" x14ac:dyDescent="0.3">
      <c r="A2151" s="20"/>
      <c r="B2151" s="22"/>
      <c r="E2151" s="22"/>
      <c r="F2151" s="22"/>
      <c r="K2151" s="26"/>
      <c r="L2151" s="20"/>
      <c r="M2151" s="31"/>
    </row>
    <row r="2152" spans="1:13" x14ac:dyDescent="0.3">
      <c r="A2152" s="20"/>
      <c r="B2152" s="22"/>
      <c r="E2152" s="22"/>
      <c r="F2152" s="22"/>
      <c r="K2152" s="26"/>
      <c r="L2152" s="20"/>
      <c r="M2152" s="31"/>
    </row>
    <row r="2153" spans="1:13" x14ac:dyDescent="0.3">
      <c r="A2153" s="20"/>
      <c r="B2153" s="22"/>
      <c r="E2153" s="22"/>
      <c r="F2153" s="22"/>
      <c r="K2153" s="26"/>
      <c r="L2153" s="20"/>
      <c r="M2153" s="31"/>
    </row>
    <row r="2154" spans="1:13" x14ac:dyDescent="0.3">
      <c r="A2154" s="20"/>
      <c r="B2154" s="22"/>
      <c r="E2154" s="22"/>
      <c r="F2154" s="22"/>
      <c r="K2154" s="26"/>
      <c r="L2154" s="20"/>
      <c r="M2154" s="31"/>
    </row>
    <row r="2155" spans="1:13" x14ac:dyDescent="0.3">
      <c r="A2155" s="20"/>
      <c r="B2155" s="22"/>
      <c r="E2155" s="22"/>
      <c r="F2155" s="22"/>
      <c r="K2155" s="26"/>
      <c r="L2155" s="20"/>
      <c r="M2155" s="31"/>
    </row>
    <row r="2156" spans="1:13" x14ac:dyDescent="0.3">
      <c r="A2156" s="20"/>
      <c r="B2156" s="22"/>
      <c r="E2156" s="22"/>
      <c r="F2156" s="22"/>
      <c r="K2156" s="26"/>
      <c r="L2156" s="20"/>
      <c r="M2156" s="31"/>
    </row>
    <row r="2157" spans="1:13" x14ac:dyDescent="0.3">
      <c r="A2157" s="20"/>
      <c r="B2157" s="22"/>
      <c r="E2157" s="22"/>
      <c r="F2157" s="22"/>
      <c r="K2157" s="26"/>
      <c r="L2157" s="20"/>
      <c r="M2157" s="31"/>
    </row>
    <row r="2158" spans="1:13" x14ac:dyDescent="0.3">
      <c r="A2158" s="20"/>
      <c r="B2158" s="22"/>
      <c r="E2158" s="22"/>
      <c r="F2158" s="22"/>
      <c r="K2158" s="26"/>
      <c r="L2158" s="20"/>
      <c r="M2158" s="31"/>
    </row>
    <row r="2159" spans="1:13" x14ac:dyDescent="0.3">
      <c r="A2159" s="20"/>
      <c r="B2159" s="22"/>
      <c r="E2159" s="22"/>
      <c r="F2159" s="22"/>
      <c r="K2159" s="26"/>
      <c r="L2159" s="20"/>
      <c r="M2159" s="31"/>
    </row>
    <row r="2160" spans="1:13" x14ac:dyDescent="0.3">
      <c r="A2160" s="20"/>
      <c r="B2160" s="22"/>
      <c r="E2160" s="22"/>
      <c r="F2160" s="22"/>
      <c r="K2160" s="26"/>
      <c r="L2160" s="20"/>
      <c r="M2160" s="31"/>
    </row>
    <row r="2161" spans="1:13" x14ac:dyDescent="0.3">
      <c r="A2161" s="20"/>
      <c r="B2161" s="22"/>
      <c r="E2161" s="22"/>
      <c r="F2161" s="22"/>
      <c r="K2161" s="26"/>
      <c r="L2161" s="20"/>
      <c r="M2161" s="31"/>
    </row>
    <row r="2162" spans="1:13" x14ac:dyDescent="0.3">
      <c r="A2162" s="20"/>
      <c r="B2162" s="22"/>
      <c r="E2162" s="22"/>
      <c r="F2162" s="22"/>
      <c r="K2162" s="26"/>
      <c r="L2162" s="20"/>
      <c r="M2162" s="31"/>
    </row>
    <row r="2163" spans="1:13" x14ac:dyDescent="0.3">
      <c r="A2163" s="20"/>
      <c r="B2163" s="22"/>
      <c r="E2163" s="22"/>
      <c r="F2163" s="22"/>
      <c r="K2163" s="26"/>
      <c r="L2163" s="20"/>
      <c r="M2163" s="31"/>
    </row>
    <row r="2164" spans="1:13" x14ac:dyDescent="0.3">
      <c r="A2164" s="20"/>
      <c r="B2164" s="22"/>
      <c r="E2164" s="22"/>
      <c r="F2164" s="22"/>
      <c r="K2164" s="26"/>
      <c r="L2164" s="20"/>
      <c r="M2164" s="31"/>
    </row>
    <row r="2165" spans="1:13" x14ac:dyDescent="0.3">
      <c r="A2165" s="20"/>
      <c r="B2165" s="22"/>
      <c r="E2165" s="22"/>
      <c r="F2165" s="22"/>
      <c r="K2165" s="26"/>
      <c r="L2165" s="20"/>
      <c r="M2165" s="31"/>
    </row>
    <row r="2166" spans="1:13" x14ac:dyDescent="0.3">
      <c r="A2166" s="20"/>
      <c r="B2166" s="22"/>
      <c r="E2166" s="22"/>
      <c r="F2166" s="22"/>
      <c r="K2166" s="26"/>
      <c r="L2166" s="20"/>
      <c r="M2166" s="31"/>
    </row>
    <row r="2167" spans="1:13" x14ac:dyDescent="0.3">
      <c r="A2167" s="20"/>
      <c r="B2167" s="22"/>
      <c r="E2167" s="22"/>
      <c r="F2167" s="22"/>
      <c r="K2167" s="26"/>
      <c r="L2167" s="20"/>
      <c r="M2167" s="31"/>
    </row>
    <row r="2168" spans="1:13" x14ac:dyDescent="0.3">
      <c r="A2168" s="20"/>
      <c r="B2168" s="22"/>
      <c r="E2168" s="22"/>
      <c r="F2168" s="22"/>
      <c r="K2168" s="26"/>
      <c r="L2168" s="20"/>
      <c r="M2168" s="31"/>
    </row>
    <row r="2169" spans="1:13" x14ac:dyDescent="0.3">
      <c r="A2169" s="20"/>
      <c r="B2169" s="22"/>
      <c r="E2169" s="22"/>
      <c r="F2169" s="22"/>
      <c r="K2169" s="26"/>
      <c r="L2169" s="20"/>
      <c r="M2169" s="31"/>
    </row>
    <row r="2170" spans="1:13" x14ac:dyDescent="0.3">
      <c r="A2170" s="20"/>
      <c r="B2170" s="22"/>
      <c r="E2170" s="22"/>
      <c r="F2170" s="22"/>
      <c r="K2170" s="26"/>
      <c r="L2170" s="20"/>
      <c r="M2170" s="31"/>
    </row>
    <row r="2171" spans="1:13" x14ac:dyDescent="0.3">
      <c r="A2171" s="20"/>
      <c r="B2171" s="22"/>
      <c r="E2171" s="22"/>
      <c r="F2171" s="22"/>
      <c r="K2171" s="26"/>
      <c r="L2171" s="20"/>
      <c r="M2171" s="31"/>
    </row>
    <row r="2172" spans="1:13" x14ac:dyDescent="0.3">
      <c r="A2172" s="20"/>
      <c r="B2172" s="22"/>
      <c r="E2172" s="22"/>
      <c r="F2172" s="22"/>
      <c r="K2172" s="26"/>
      <c r="L2172" s="20"/>
      <c r="M2172" s="31"/>
    </row>
    <row r="2173" spans="1:13" x14ac:dyDescent="0.3">
      <c r="A2173" s="20"/>
      <c r="B2173" s="22"/>
      <c r="E2173" s="22"/>
      <c r="F2173" s="22"/>
      <c r="K2173" s="26"/>
      <c r="L2173" s="20"/>
      <c r="M2173" s="31"/>
    </row>
    <row r="2174" spans="1:13" x14ac:dyDescent="0.3">
      <c r="A2174" s="20"/>
      <c r="B2174" s="22"/>
      <c r="E2174" s="22"/>
      <c r="F2174" s="22"/>
      <c r="K2174" s="26"/>
      <c r="L2174" s="20"/>
      <c r="M2174" s="31"/>
    </row>
    <row r="2175" spans="1:13" x14ac:dyDescent="0.3">
      <c r="A2175" s="20"/>
      <c r="B2175" s="22"/>
      <c r="E2175" s="22"/>
      <c r="F2175" s="22"/>
      <c r="K2175" s="26"/>
      <c r="L2175" s="20"/>
      <c r="M2175" s="31"/>
    </row>
    <row r="2176" spans="1:13" x14ac:dyDescent="0.3">
      <c r="A2176" s="20"/>
      <c r="B2176" s="22"/>
      <c r="E2176" s="22"/>
      <c r="F2176" s="22"/>
      <c r="K2176" s="26"/>
      <c r="L2176" s="20"/>
      <c r="M2176" s="31"/>
    </row>
    <row r="2177" spans="1:13" x14ac:dyDescent="0.3">
      <c r="A2177" s="20"/>
      <c r="B2177" s="22"/>
      <c r="E2177" s="22"/>
      <c r="F2177" s="22"/>
      <c r="K2177" s="26"/>
      <c r="L2177" s="20"/>
      <c r="M2177" s="31"/>
    </row>
    <row r="2178" spans="1:13" x14ac:dyDescent="0.3">
      <c r="A2178" s="20"/>
      <c r="B2178" s="22"/>
      <c r="E2178" s="22"/>
      <c r="F2178" s="22"/>
      <c r="K2178" s="26"/>
      <c r="L2178" s="20"/>
      <c r="M2178" s="31"/>
    </row>
    <row r="2179" spans="1:13" x14ac:dyDescent="0.3">
      <c r="A2179" s="20"/>
      <c r="B2179" s="22"/>
      <c r="E2179" s="22"/>
      <c r="F2179" s="22"/>
      <c r="K2179" s="26"/>
      <c r="L2179" s="20"/>
      <c r="M2179" s="31"/>
    </row>
    <row r="2180" spans="1:13" x14ac:dyDescent="0.3">
      <c r="A2180" s="20"/>
      <c r="B2180" s="22"/>
      <c r="E2180" s="22"/>
      <c r="F2180" s="22"/>
      <c r="K2180" s="26"/>
      <c r="L2180" s="20"/>
      <c r="M2180" s="31"/>
    </row>
    <row r="2181" spans="1:13" x14ac:dyDescent="0.3">
      <c r="A2181" s="20"/>
      <c r="B2181" s="22"/>
      <c r="E2181" s="22"/>
      <c r="F2181" s="22"/>
      <c r="K2181" s="26"/>
      <c r="L2181" s="20"/>
      <c r="M2181" s="31"/>
    </row>
    <row r="2182" spans="1:13" x14ac:dyDescent="0.3">
      <c r="A2182" s="20"/>
      <c r="B2182" s="22"/>
      <c r="E2182" s="22"/>
      <c r="F2182" s="22"/>
      <c r="K2182" s="26"/>
      <c r="L2182" s="20"/>
      <c r="M2182" s="31"/>
    </row>
    <row r="2183" spans="1:13" x14ac:dyDescent="0.3">
      <c r="A2183" s="20"/>
      <c r="B2183" s="22"/>
      <c r="E2183" s="22"/>
      <c r="F2183" s="22"/>
      <c r="K2183" s="26"/>
      <c r="L2183" s="20"/>
      <c r="M2183" s="31"/>
    </row>
    <row r="2184" spans="1:13" x14ac:dyDescent="0.3">
      <c r="A2184" s="20"/>
      <c r="B2184" s="22"/>
      <c r="E2184" s="22"/>
      <c r="F2184" s="22"/>
      <c r="K2184" s="26"/>
      <c r="L2184" s="20"/>
      <c r="M2184" s="31"/>
    </row>
    <row r="2185" spans="1:13" x14ac:dyDescent="0.3">
      <c r="A2185" s="20"/>
      <c r="B2185" s="22"/>
      <c r="E2185" s="22"/>
      <c r="F2185" s="22"/>
      <c r="K2185" s="26"/>
      <c r="L2185" s="20"/>
      <c r="M2185" s="31"/>
    </row>
    <row r="2186" spans="1:13" x14ac:dyDescent="0.3">
      <c r="A2186" s="20"/>
      <c r="B2186" s="22"/>
      <c r="E2186" s="22"/>
      <c r="F2186" s="22"/>
      <c r="K2186" s="26"/>
      <c r="L2186" s="20"/>
      <c r="M2186" s="31"/>
    </row>
    <row r="2187" spans="1:13" x14ac:dyDescent="0.3">
      <c r="A2187" s="20"/>
      <c r="B2187" s="22"/>
      <c r="E2187" s="22"/>
      <c r="F2187" s="22"/>
      <c r="K2187" s="26"/>
      <c r="L2187" s="20"/>
      <c r="M2187" s="31"/>
    </row>
    <row r="2188" spans="1:13" x14ac:dyDescent="0.3">
      <c r="A2188" s="20"/>
      <c r="B2188" s="22"/>
      <c r="E2188" s="22"/>
      <c r="F2188" s="22"/>
      <c r="K2188" s="26"/>
      <c r="L2188" s="20"/>
      <c r="M2188" s="31"/>
    </row>
    <row r="2189" spans="1:13" x14ac:dyDescent="0.3">
      <c r="A2189" s="20"/>
      <c r="B2189" s="22"/>
      <c r="E2189" s="22"/>
      <c r="F2189" s="22"/>
      <c r="K2189" s="26"/>
      <c r="L2189" s="20"/>
      <c r="M2189" s="31"/>
    </row>
    <row r="2190" spans="1:13" x14ac:dyDescent="0.3">
      <c r="A2190" s="20"/>
      <c r="B2190" s="22"/>
      <c r="E2190" s="22"/>
      <c r="F2190" s="22"/>
      <c r="K2190" s="26"/>
      <c r="L2190" s="20"/>
      <c r="M2190" s="31"/>
    </row>
    <row r="2191" spans="1:13" x14ac:dyDescent="0.3">
      <c r="A2191" s="20"/>
      <c r="B2191" s="22"/>
      <c r="E2191" s="22"/>
      <c r="F2191" s="22"/>
      <c r="K2191" s="26"/>
      <c r="L2191" s="20"/>
      <c r="M2191" s="31"/>
    </row>
    <row r="2192" spans="1:13" x14ac:dyDescent="0.3">
      <c r="A2192" s="20"/>
      <c r="B2192" s="22"/>
      <c r="E2192" s="22"/>
      <c r="F2192" s="22"/>
      <c r="K2192" s="26"/>
      <c r="L2192" s="20"/>
      <c r="M2192" s="31"/>
    </row>
    <row r="2193" spans="1:13" x14ac:dyDescent="0.3">
      <c r="A2193" s="20"/>
      <c r="B2193" s="22"/>
      <c r="E2193" s="22"/>
      <c r="F2193" s="22"/>
      <c r="K2193" s="26"/>
      <c r="L2193" s="20"/>
      <c r="M2193" s="31"/>
    </row>
    <row r="2194" spans="1:13" x14ac:dyDescent="0.3">
      <c r="A2194" s="20"/>
      <c r="B2194" s="22"/>
      <c r="E2194" s="22"/>
      <c r="F2194" s="22"/>
      <c r="K2194" s="26"/>
      <c r="L2194" s="20"/>
      <c r="M2194" s="31"/>
    </row>
    <row r="2195" spans="1:13" x14ac:dyDescent="0.3">
      <c r="A2195" s="20"/>
      <c r="B2195" s="22"/>
      <c r="E2195" s="22"/>
      <c r="F2195" s="22"/>
      <c r="K2195" s="26"/>
      <c r="L2195" s="20"/>
      <c r="M2195" s="31"/>
    </row>
    <row r="2196" spans="1:13" x14ac:dyDescent="0.3">
      <c r="A2196" s="20"/>
      <c r="B2196" s="22"/>
      <c r="E2196" s="22"/>
      <c r="F2196" s="22"/>
      <c r="K2196" s="26"/>
      <c r="L2196" s="20"/>
      <c r="M2196" s="31"/>
    </row>
    <row r="2197" spans="1:13" x14ac:dyDescent="0.3">
      <c r="A2197" s="20"/>
      <c r="B2197" s="22"/>
      <c r="E2197" s="22"/>
      <c r="F2197" s="22"/>
      <c r="K2197" s="26"/>
      <c r="L2197" s="20"/>
      <c r="M2197" s="31"/>
    </row>
    <row r="2198" spans="1:13" x14ac:dyDescent="0.3">
      <c r="A2198" s="20"/>
      <c r="B2198" s="22"/>
      <c r="E2198" s="22"/>
      <c r="F2198" s="22"/>
      <c r="K2198" s="26"/>
      <c r="L2198" s="20"/>
      <c r="M2198" s="31"/>
    </row>
    <row r="2199" spans="1:13" x14ac:dyDescent="0.3">
      <c r="A2199" s="20"/>
      <c r="B2199" s="22"/>
      <c r="E2199" s="22"/>
      <c r="F2199" s="22"/>
      <c r="K2199" s="26"/>
      <c r="L2199" s="20"/>
      <c r="M2199" s="31"/>
    </row>
    <row r="2200" spans="1:13" x14ac:dyDescent="0.3">
      <c r="A2200" s="20"/>
      <c r="B2200" s="22"/>
      <c r="E2200" s="22"/>
      <c r="F2200" s="22"/>
      <c r="K2200" s="26"/>
      <c r="L2200" s="20"/>
      <c r="M2200" s="31"/>
    </row>
    <row r="2201" spans="1:13" x14ac:dyDescent="0.3">
      <c r="A2201" s="20"/>
      <c r="B2201" s="22"/>
      <c r="E2201" s="22"/>
      <c r="F2201" s="22"/>
      <c r="K2201" s="26"/>
      <c r="L2201" s="20"/>
      <c r="M2201" s="31"/>
    </row>
    <row r="2202" spans="1:13" x14ac:dyDescent="0.3">
      <c r="A2202" s="20"/>
      <c r="B2202" s="22"/>
      <c r="E2202" s="22"/>
      <c r="F2202" s="22"/>
      <c r="K2202" s="26"/>
      <c r="L2202" s="20"/>
      <c r="M2202" s="31"/>
    </row>
    <row r="2203" spans="1:13" x14ac:dyDescent="0.3">
      <c r="A2203" s="20"/>
      <c r="B2203" s="22"/>
      <c r="E2203" s="22"/>
      <c r="F2203" s="22"/>
      <c r="K2203" s="26"/>
      <c r="L2203" s="20"/>
      <c r="M2203" s="31"/>
    </row>
    <row r="2204" spans="1:13" x14ac:dyDescent="0.3">
      <c r="A2204" s="20"/>
      <c r="B2204" s="22"/>
      <c r="E2204" s="22"/>
      <c r="F2204" s="22"/>
      <c r="K2204" s="26"/>
      <c r="L2204" s="20"/>
      <c r="M2204" s="31"/>
    </row>
    <row r="2205" spans="1:13" x14ac:dyDescent="0.3">
      <c r="A2205" s="20"/>
      <c r="B2205" s="22"/>
      <c r="E2205" s="22"/>
      <c r="F2205" s="22"/>
      <c r="K2205" s="26"/>
      <c r="L2205" s="20"/>
      <c r="M2205" s="31"/>
    </row>
    <row r="2206" spans="1:13" x14ac:dyDescent="0.3">
      <c r="A2206" s="20"/>
      <c r="B2206" s="22"/>
      <c r="E2206" s="22"/>
      <c r="F2206" s="22"/>
      <c r="K2206" s="26"/>
      <c r="L2206" s="20"/>
      <c r="M2206" s="31"/>
    </row>
    <row r="2207" spans="1:13" x14ac:dyDescent="0.3">
      <c r="A2207" s="20"/>
      <c r="B2207" s="22"/>
      <c r="E2207" s="22"/>
      <c r="F2207" s="22"/>
      <c r="K2207" s="26"/>
      <c r="L2207" s="20"/>
      <c r="M2207" s="31"/>
    </row>
    <row r="2208" spans="1:13" x14ac:dyDescent="0.3">
      <c r="A2208" s="20"/>
      <c r="B2208" s="22"/>
      <c r="E2208" s="22"/>
      <c r="F2208" s="22"/>
      <c r="K2208" s="26"/>
      <c r="L2208" s="20"/>
      <c r="M2208" s="31"/>
    </row>
    <row r="2209" spans="1:13" x14ac:dyDescent="0.3">
      <c r="A2209" s="20"/>
      <c r="B2209" s="22"/>
      <c r="E2209" s="22"/>
      <c r="F2209" s="22"/>
      <c r="K2209" s="26"/>
      <c r="L2209" s="20"/>
      <c r="M2209" s="31"/>
    </row>
    <row r="2210" spans="1:13" x14ac:dyDescent="0.3">
      <c r="A2210" s="20"/>
      <c r="B2210" s="22"/>
      <c r="E2210" s="22"/>
      <c r="F2210" s="22"/>
      <c r="K2210" s="26"/>
      <c r="L2210" s="20"/>
      <c r="M2210" s="31"/>
    </row>
    <row r="2211" spans="1:13" x14ac:dyDescent="0.3">
      <c r="A2211" s="20"/>
      <c r="B2211" s="22"/>
      <c r="E2211" s="22"/>
      <c r="F2211" s="22"/>
      <c r="K2211" s="26"/>
      <c r="L2211" s="20"/>
      <c r="M2211" s="31"/>
    </row>
    <row r="2212" spans="1:13" x14ac:dyDescent="0.3">
      <c r="A2212" s="20"/>
      <c r="B2212" s="22"/>
      <c r="E2212" s="22"/>
      <c r="F2212" s="22"/>
      <c r="K2212" s="26"/>
      <c r="L2212" s="20"/>
      <c r="M2212" s="31"/>
    </row>
    <row r="2213" spans="1:13" x14ac:dyDescent="0.3">
      <c r="A2213" s="20"/>
      <c r="B2213" s="22"/>
      <c r="E2213" s="22"/>
      <c r="F2213" s="22"/>
      <c r="K2213" s="26"/>
      <c r="L2213" s="20"/>
      <c r="M2213" s="31"/>
    </row>
    <row r="2214" spans="1:13" x14ac:dyDescent="0.3">
      <c r="A2214" s="20"/>
      <c r="B2214" s="22"/>
      <c r="E2214" s="22"/>
      <c r="F2214" s="22"/>
      <c r="K2214" s="26"/>
      <c r="L2214" s="20"/>
      <c r="M2214" s="31"/>
    </row>
    <row r="2215" spans="1:13" x14ac:dyDescent="0.3">
      <c r="A2215" s="20"/>
      <c r="B2215" s="22"/>
      <c r="E2215" s="22"/>
      <c r="F2215" s="22"/>
      <c r="K2215" s="26"/>
      <c r="L2215" s="20"/>
      <c r="M2215" s="31"/>
    </row>
    <row r="2216" spans="1:13" x14ac:dyDescent="0.3">
      <c r="A2216" s="20"/>
      <c r="B2216" s="22"/>
      <c r="E2216" s="22"/>
      <c r="F2216" s="22"/>
      <c r="K2216" s="26"/>
      <c r="L2216" s="20"/>
      <c r="M2216" s="31"/>
    </row>
    <row r="2217" spans="1:13" x14ac:dyDescent="0.3">
      <c r="A2217" s="20"/>
      <c r="B2217" s="22"/>
      <c r="E2217" s="22"/>
      <c r="F2217" s="22"/>
      <c r="K2217" s="26"/>
      <c r="L2217" s="20"/>
      <c r="M2217" s="31"/>
    </row>
    <row r="2218" spans="1:13" x14ac:dyDescent="0.3">
      <c r="A2218" s="20"/>
      <c r="B2218" s="22"/>
      <c r="E2218" s="22"/>
      <c r="F2218" s="22"/>
      <c r="K2218" s="26"/>
      <c r="L2218" s="20"/>
      <c r="M2218" s="31"/>
    </row>
    <row r="2219" spans="1:13" x14ac:dyDescent="0.3">
      <c r="A2219" s="20"/>
      <c r="B2219" s="22"/>
      <c r="E2219" s="22"/>
      <c r="F2219" s="22"/>
      <c r="K2219" s="26"/>
      <c r="L2219" s="20"/>
      <c r="M2219" s="31"/>
    </row>
    <row r="2220" spans="1:13" x14ac:dyDescent="0.3">
      <c r="A2220" s="20"/>
      <c r="B2220" s="22"/>
      <c r="E2220" s="22"/>
      <c r="F2220" s="22"/>
      <c r="K2220" s="26"/>
      <c r="L2220" s="20"/>
      <c r="M2220" s="31"/>
    </row>
    <row r="2221" spans="1:13" x14ac:dyDescent="0.3">
      <c r="A2221" s="20"/>
      <c r="B2221" s="22"/>
      <c r="E2221" s="22"/>
      <c r="F2221" s="22"/>
      <c r="K2221" s="26"/>
      <c r="L2221" s="20"/>
      <c r="M2221" s="31"/>
    </row>
    <row r="2222" spans="1:13" x14ac:dyDescent="0.3">
      <c r="A2222" s="20"/>
      <c r="B2222" s="22"/>
      <c r="E2222" s="22"/>
      <c r="F2222" s="22"/>
      <c r="K2222" s="26"/>
      <c r="L2222" s="20"/>
      <c r="M2222" s="31"/>
    </row>
    <row r="2223" spans="1:13" x14ac:dyDescent="0.3">
      <c r="A2223" s="20"/>
      <c r="B2223" s="22"/>
      <c r="E2223" s="22"/>
      <c r="F2223" s="22"/>
      <c r="K2223" s="26"/>
      <c r="L2223" s="20"/>
      <c r="M2223" s="31"/>
    </row>
    <row r="2224" spans="1:13" x14ac:dyDescent="0.3">
      <c r="A2224" s="20"/>
      <c r="B2224" s="22"/>
      <c r="E2224" s="22"/>
      <c r="F2224" s="22"/>
      <c r="K2224" s="26"/>
      <c r="L2224" s="20"/>
      <c r="M2224" s="31"/>
    </row>
    <row r="2225" spans="1:13" x14ac:dyDescent="0.3">
      <c r="A2225" s="20"/>
      <c r="B2225" s="22"/>
      <c r="E2225" s="22"/>
      <c r="F2225" s="22"/>
      <c r="K2225" s="26"/>
      <c r="L2225" s="20"/>
      <c r="M2225" s="31"/>
    </row>
    <row r="2226" spans="1:13" x14ac:dyDescent="0.3">
      <c r="A2226" s="20"/>
      <c r="B2226" s="22"/>
      <c r="E2226" s="22"/>
      <c r="F2226" s="22"/>
      <c r="K2226" s="26"/>
      <c r="L2226" s="20"/>
      <c r="M2226" s="31"/>
    </row>
    <row r="2227" spans="1:13" x14ac:dyDescent="0.3">
      <c r="A2227" s="20"/>
      <c r="B2227" s="22"/>
      <c r="E2227" s="22"/>
      <c r="F2227" s="22"/>
      <c r="K2227" s="26"/>
      <c r="L2227" s="20"/>
      <c r="M2227" s="31"/>
    </row>
    <row r="2228" spans="1:13" x14ac:dyDescent="0.3">
      <c r="A2228" s="20"/>
      <c r="B2228" s="22"/>
      <c r="E2228" s="22"/>
      <c r="F2228" s="22"/>
      <c r="K2228" s="26"/>
      <c r="L2228" s="20"/>
      <c r="M2228" s="31"/>
    </row>
    <row r="2229" spans="1:13" x14ac:dyDescent="0.3">
      <c r="A2229" s="20"/>
      <c r="B2229" s="22"/>
      <c r="E2229" s="22"/>
      <c r="F2229" s="22"/>
      <c r="K2229" s="26"/>
      <c r="L2229" s="20"/>
      <c r="M2229" s="31"/>
    </row>
    <row r="2230" spans="1:13" x14ac:dyDescent="0.3">
      <c r="A2230" s="20"/>
      <c r="B2230" s="22"/>
      <c r="E2230" s="22"/>
      <c r="F2230" s="22"/>
      <c r="K2230" s="26"/>
      <c r="L2230" s="20"/>
      <c r="M2230" s="31"/>
    </row>
    <row r="2231" spans="1:13" x14ac:dyDescent="0.3">
      <c r="A2231" s="20"/>
      <c r="B2231" s="22"/>
      <c r="E2231" s="22"/>
      <c r="F2231" s="22"/>
      <c r="K2231" s="26"/>
      <c r="L2231" s="20"/>
      <c r="M2231" s="31"/>
    </row>
    <row r="2232" spans="1:13" x14ac:dyDescent="0.3">
      <c r="A2232" s="20"/>
      <c r="B2232" s="22"/>
      <c r="E2232" s="22"/>
      <c r="F2232" s="22"/>
      <c r="K2232" s="26"/>
      <c r="L2232" s="20"/>
      <c r="M2232" s="31"/>
    </row>
    <row r="2233" spans="1:13" x14ac:dyDescent="0.3">
      <c r="A2233" s="20"/>
      <c r="B2233" s="22"/>
      <c r="E2233" s="22"/>
      <c r="F2233" s="22"/>
      <c r="K2233" s="26"/>
      <c r="L2233" s="20"/>
      <c r="M2233" s="31"/>
    </row>
    <row r="2234" spans="1:13" x14ac:dyDescent="0.3">
      <c r="A2234" s="20"/>
      <c r="B2234" s="22"/>
      <c r="E2234" s="22"/>
      <c r="F2234" s="22"/>
      <c r="K2234" s="26"/>
      <c r="L2234" s="20"/>
      <c r="M2234" s="31"/>
    </row>
    <row r="2235" spans="1:13" x14ac:dyDescent="0.3">
      <c r="A2235" s="20"/>
      <c r="B2235" s="22"/>
      <c r="E2235" s="22"/>
      <c r="F2235" s="22"/>
      <c r="K2235" s="26"/>
      <c r="L2235" s="20"/>
      <c r="M2235" s="31"/>
    </row>
    <row r="2236" spans="1:13" x14ac:dyDescent="0.3">
      <c r="A2236" s="20"/>
      <c r="B2236" s="22"/>
      <c r="E2236" s="22"/>
      <c r="F2236" s="22"/>
      <c r="K2236" s="26"/>
      <c r="L2236" s="20"/>
      <c r="M2236" s="31"/>
    </row>
    <row r="2237" spans="1:13" x14ac:dyDescent="0.3">
      <c r="A2237" s="20"/>
      <c r="B2237" s="22"/>
      <c r="E2237" s="22"/>
      <c r="F2237" s="22"/>
      <c r="K2237" s="26"/>
      <c r="L2237" s="20"/>
      <c r="M2237" s="31"/>
    </row>
    <row r="2238" spans="1:13" x14ac:dyDescent="0.3">
      <c r="A2238" s="20"/>
      <c r="B2238" s="22"/>
      <c r="E2238" s="22"/>
      <c r="F2238" s="22"/>
      <c r="K2238" s="26"/>
      <c r="L2238" s="20"/>
      <c r="M2238" s="31"/>
    </row>
    <row r="2239" spans="1:13" x14ac:dyDescent="0.3">
      <c r="A2239" s="20"/>
      <c r="B2239" s="22"/>
      <c r="E2239" s="22"/>
      <c r="F2239" s="22"/>
      <c r="K2239" s="26"/>
      <c r="L2239" s="20"/>
      <c r="M2239" s="31"/>
    </row>
    <row r="2240" spans="1:13" x14ac:dyDescent="0.3">
      <c r="A2240" s="20"/>
      <c r="B2240" s="22"/>
      <c r="E2240" s="22"/>
      <c r="F2240" s="22"/>
      <c r="K2240" s="26"/>
      <c r="L2240" s="20"/>
      <c r="M2240" s="31"/>
    </row>
    <row r="2241" spans="1:13" x14ac:dyDescent="0.3">
      <c r="A2241" s="20"/>
      <c r="B2241" s="22"/>
      <c r="E2241" s="22"/>
      <c r="F2241" s="22"/>
      <c r="K2241" s="26"/>
      <c r="L2241" s="20"/>
      <c r="M2241" s="31"/>
    </row>
    <row r="2242" spans="1:13" x14ac:dyDescent="0.3">
      <c r="A2242" s="20"/>
      <c r="B2242" s="22"/>
      <c r="E2242" s="22"/>
      <c r="F2242" s="22"/>
      <c r="K2242" s="26"/>
      <c r="L2242" s="20"/>
      <c r="M2242" s="31"/>
    </row>
    <row r="2243" spans="1:13" x14ac:dyDescent="0.3">
      <c r="A2243" s="20"/>
      <c r="B2243" s="22"/>
      <c r="E2243" s="22"/>
      <c r="F2243" s="22"/>
      <c r="K2243" s="26"/>
      <c r="L2243" s="20"/>
      <c r="M2243" s="31"/>
    </row>
    <row r="2244" spans="1:13" x14ac:dyDescent="0.3">
      <c r="A2244" s="20"/>
      <c r="B2244" s="22"/>
      <c r="E2244" s="22"/>
      <c r="F2244" s="22"/>
      <c r="K2244" s="26"/>
      <c r="L2244" s="20"/>
      <c r="M2244" s="31"/>
    </row>
    <row r="2245" spans="1:13" x14ac:dyDescent="0.3">
      <c r="A2245" s="20"/>
      <c r="B2245" s="22"/>
      <c r="E2245" s="22"/>
      <c r="F2245" s="22"/>
      <c r="K2245" s="26"/>
      <c r="L2245" s="20"/>
      <c r="M2245" s="31"/>
    </row>
    <row r="2246" spans="1:13" x14ac:dyDescent="0.3">
      <c r="A2246" s="20"/>
      <c r="B2246" s="22"/>
      <c r="E2246" s="22"/>
      <c r="F2246" s="22"/>
      <c r="K2246" s="26"/>
      <c r="L2246" s="20"/>
      <c r="M2246" s="31"/>
    </row>
    <row r="2247" spans="1:13" x14ac:dyDescent="0.3">
      <c r="A2247" s="20"/>
      <c r="B2247" s="22"/>
      <c r="E2247" s="22"/>
      <c r="F2247" s="22"/>
      <c r="K2247" s="26"/>
      <c r="L2247" s="20"/>
      <c r="M2247" s="31"/>
    </row>
    <row r="2248" spans="1:13" x14ac:dyDescent="0.3">
      <c r="A2248" s="20"/>
      <c r="B2248" s="22"/>
      <c r="E2248" s="22"/>
      <c r="F2248" s="22"/>
      <c r="K2248" s="26"/>
      <c r="L2248" s="20"/>
      <c r="M2248" s="31"/>
    </row>
    <row r="2249" spans="1:13" x14ac:dyDescent="0.3">
      <c r="A2249" s="20"/>
      <c r="B2249" s="22"/>
      <c r="E2249" s="22"/>
      <c r="F2249" s="22"/>
      <c r="K2249" s="26"/>
      <c r="L2249" s="20"/>
      <c r="M2249" s="31"/>
    </row>
    <row r="2250" spans="1:13" x14ac:dyDescent="0.3">
      <c r="A2250" s="20"/>
      <c r="B2250" s="22"/>
      <c r="E2250" s="22"/>
      <c r="F2250" s="22"/>
      <c r="K2250" s="26"/>
      <c r="L2250" s="20"/>
      <c r="M2250" s="31"/>
    </row>
    <row r="2251" spans="1:13" x14ac:dyDescent="0.3">
      <c r="A2251" s="20"/>
      <c r="B2251" s="22"/>
      <c r="E2251" s="22"/>
      <c r="F2251" s="22"/>
      <c r="K2251" s="26"/>
      <c r="L2251" s="20"/>
      <c r="M2251" s="31"/>
    </row>
    <row r="2252" spans="1:13" x14ac:dyDescent="0.3">
      <c r="A2252" s="20"/>
      <c r="B2252" s="22"/>
      <c r="E2252" s="22"/>
      <c r="F2252" s="22"/>
      <c r="K2252" s="26"/>
      <c r="L2252" s="20"/>
      <c r="M2252" s="31"/>
    </row>
    <row r="2253" spans="1:13" x14ac:dyDescent="0.3">
      <c r="A2253" s="20"/>
      <c r="B2253" s="22"/>
      <c r="E2253" s="22"/>
      <c r="F2253" s="22"/>
      <c r="K2253" s="26"/>
      <c r="L2253" s="20"/>
      <c r="M2253" s="31"/>
    </row>
    <row r="2254" spans="1:13" x14ac:dyDescent="0.3">
      <c r="A2254" s="20"/>
      <c r="B2254" s="22"/>
      <c r="E2254" s="22"/>
      <c r="F2254" s="22"/>
      <c r="K2254" s="26"/>
      <c r="L2254" s="20"/>
      <c r="M2254" s="31"/>
    </row>
    <row r="2255" spans="1:13" x14ac:dyDescent="0.3">
      <c r="A2255" s="20"/>
      <c r="B2255" s="22"/>
      <c r="E2255" s="22"/>
      <c r="F2255" s="22"/>
      <c r="K2255" s="26"/>
      <c r="L2255" s="20"/>
      <c r="M2255" s="31"/>
    </row>
    <row r="2256" spans="1:13" x14ac:dyDescent="0.3">
      <c r="A2256" s="20"/>
      <c r="B2256" s="22"/>
      <c r="E2256" s="22"/>
      <c r="F2256" s="22"/>
      <c r="K2256" s="26"/>
      <c r="L2256" s="20"/>
      <c r="M2256" s="31"/>
    </row>
    <row r="2257" spans="1:13" x14ac:dyDescent="0.3">
      <c r="A2257" s="20"/>
      <c r="B2257" s="22"/>
      <c r="E2257" s="22"/>
      <c r="F2257" s="22"/>
      <c r="K2257" s="26"/>
      <c r="L2257" s="20"/>
      <c r="M2257" s="31"/>
    </row>
    <row r="2258" spans="1:13" x14ac:dyDescent="0.3">
      <c r="A2258" s="20"/>
      <c r="B2258" s="22"/>
      <c r="E2258" s="22"/>
      <c r="F2258" s="22"/>
      <c r="K2258" s="26"/>
      <c r="L2258" s="20"/>
      <c r="M2258" s="31"/>
    </row>
    <row r="2259" spans="1:13" x14ac:dyDescent="0.3">
      <c r="A2259" s="20"/>
      <c r="B2259" s="22"/>
      <c r="E2259" s="22"/>
      <c r="F2259" s="22"/>
      <c r="K2259" s="26"/>
      <c r="L2259" s="20"/>
      <c r="M2259" s="31"/>
    </row>
    <row r="2260" spans="1:13" x14ac:dyDescent="0.3">
      <c r="A2260" s="20"/>
      <c r="B2260" s="22"/>
      <c r="E2260" s="22"/>
      <c r="F2260" s="22"/>
      <c r="K2260" s="26"/>
      <c r="L2260" s="20"/>
      <c r="M2260" s="31"/>
    </row>
    <row r="2261" spans="1:13" x14ac:dyDescent="0.3">
      <c r="A2261" s="20"/>
      <c r="B2261" s="22"/>
      <c r="E2261" s="22"/>
      <c r="F2261" s="22"/>
      <c r="K2261" s="26"/>
      <c r="L2261" s="20"/>
      <c r="M2261" s="31"/>
    </row>
    <row r="2262" spans="1:13" x14ac:dyDescent="0.3">
      <c r="A2262" s="20"/>
      <c r="B2262" s="22"/>
      <c r="E2262" s="22"/>
      <c r="F2262" s="22"/>
      <c r="K2262" s="26"/>
      <c r="L2262" s="20"/>
      <c r="M2262" s="31"/>
    </row>
    <row r="2263" spans="1:13" x14ac:dyDescent="0.3">
      <c r="A2263" s="20"/>
      <c r="B2263" s="22"/>
      <c r="E2263" s="22"/>
      <c r="F2263" s="22"/>
      <c r="K2263" s="26"/>
      <c r="L2263" s="20"/>
      <c r="M2263" s="31"/>
    </row>
    <row r="2264" spans="1:13" x14ac:dyDescent="0.3">
      <c r="A2264" s="20"/>
      <c r="B2264" s="22"/>
      <c r="E2264" s="22"/>
      <c r="F2264" s="22"/>
      <c r="K2264" s="26"/>
      <c r="L2264" s="20"/>
      <c r="M2264" s="31"/>
    </row>
    <row r="2265" spans="1:13" x14ac:dyDescent="0.3">
      <c r="A2265" s="20"/>
      <c r="B2265" s="22"/>
      <c r="E2265" s="22"/>
      <c r="F2265" s="22"/>
      <c r="K2265" s="26"/>
      <c r="L2265" s="20"/>
      <c r="M2265" s="31"/>
    </row>
    <row r="2266" spans="1:13" x14ac:dyDescent="0.3">
      <c r="A2266" s="20"/>
      <c r="B2266" s="22"/>
      <c r="E2266" s="22"/>
      <c r="F2266" s="22"/>
      <c r="K2266" s="26"/>
      <c r="L2266" s="20"/>
      <c r="M2266" s="31"/>
    </row>
    <row r="2267" spans="1:13" x14ac:dyDescent="0.3">
      <c r="A2267" s="20"/>
      <c r="B2267" s="22"/>
      <c r="E2267" s="22"/>
      <c r="F2267" s="22"/>
      <c r="K2267" s="26"/>
      <c r="L2267" s="20"/>
      <c r="M2267" s="31"/>
    </row>
    <row r="2268" spans="1:13" x14ac:dyDescent="0.3">
      <c r="A2268" s="20"/>
      <c r="B2268" s="22"/>
      <c r="E2268" s="22"/>
      <c r="F2268" s="22"/>
      <c r="K2268" s="26"/>
      <c r="L2268" s="20"/>
      <c r="M2268" s="31"/>
    </row>
    <row r="2269" spans="1:13" x14ac:dyDescent="0.3">
      <c r="A2269" s="20"/>
      <c r="B2269" s="22"/>
      <c r="E2269" s="22"/>
      <c r="F2269" s="22"/>
      <c r="K2269" s="26"/>
      <c r="L2269" s="20"/>
      <c r="M2269" s="31"/>
    </row>
    <row r="2270" spans="1:13" x14ac:dyDescent="0.3">
      <c r="A2270" s="20"/>
      <c r="B2270" s="22"/>
      <c r="E2270" s="22"/>
      <c r="F2270" s="22"/>
      <c r="K2270" s="26"/>
      <c r="L2270" s="20"/>
      <c r="M2270" s="31"/>
    </row>
    <row r="2271" spans="1:13" x14ac:dyDescent="0.3">
      <c r="A2271" s="20"/>
      <c r="B2271" s="22"/>
      <c r="E2271" s="22"/>
      <c r="F2271" s="22"/>
      <c r="K2271" s="26"/>
      <c r="L2271" s="20"/>
      <c r="M2271" s="31"/>
    </row>
    <row r="2272" spans="1:13" x14ac:dyDescent="0.3">
      <c r="A2272" s="20"/>
      <c r="B2272" s="22"/>
      <c r="E2272" s="22"/>
      <c r="F2272" s="22"/>
      <c r="K2272" s="26"/>
      <c r="L2272" s="20"/>
      <c r="M2272" s="31"/>
    </row>
    <row r="2273" spans="1:13" x14ac:dyDescent="0.3">
      <c r="A2273" s="20"/>
      <c r="B2273" s="22"/>
      <c r="E2273" s="22"/>
      <c r="F2273" s="22"/>
      <c r="K2273" s="26"/>
      <c r="L2273" s="20"/>
      <c r="M2273" s="31"/>
    </row>
    <row r="2274" spans="1:13" x14ac:dyDescent="0.3">
      <c r="A2274" s="20"/>
      <c r="B2274" s="22"/>
      <c r="E2274" s="22"/>
      <c r="F2274" s="22"/>
      <c r="K2274" s="26"/>
      <c r="L2274" s="20"/>
      <c r="M2274" s="31"/>
    </row>
    <row r="2275" spans="1:13" x14ac:dyDescent="0.3">
      <c r="A2275" s="20"/>
      <c r="B2275" s="22"/>
      <c r="E2275" s="22"/>
      <c r="F2275" s="22"/>
      <c r="K2275" s="26"/>
      <c r="L2275" s="20"/>
      <c r="M2275" s="31"/>
    </row>
    <row r="2276" spans="1:13" x14ac:dyDescent="0.3">
      <c r="A2276" s="20"/>
      <c r="B2276" s="22"/>
      <c r="E2276" s="22"/>
      <c r="F2276" s="22"/>
      <c r="K2276" s="26"/>
      <c r="L2276" s="20"/>
      <c r="M2276" s="31"/>
    </row>
    <row r="2277" spans="1:13" x14ac:dyDescent="0.3">
      <c r="A2277" s="20"/>
      <c r="B2277" s="22"/>
      <c r="E2277" s="22"/>
      <c r="F2277" s="22"/>
      <c r="K2277" s="26"/>
      <c r="L2277" s="20"/>
      <c r="M2277" s="31"/>
    </row>
    <row r="2278" spans="1:13" x14ac:dyDescent="0.3">
      <c r="A2278" s="20"/>
      <c r="B2278" s="22"/>
      <c r="E2278" s="22"/>
      <c r="F2278" s="22"/>
      <c r="K2278" s="26"/>
      <c r="L2278" s="20"/>
      <c r="M2278" s="31"/>
    </row>
    <row r="2279" spans="1:13" x14ac:dyDescent="0.3">
      <c r="A2279" s="20"/>
      <c r="B2279" s="22"/>
      <c r="E2279" s="22"/>
      <c r="F2279" s="22"/>
      <c r="K2279" s="26"/>
      <c r="L2279" s="20"/>
      <c r="M2279" s="31"/>
    </row>
    <row r="2280" spans="1:13" x14ac:dyDescent="0.3">
      <c r="A2280" s="20"/>
      <c r="B2280" s="22"/>
      <c r="E2280" s="22"/>
      <c r="F2280" s="22"/>
      <c r="K2280" s="26"/>
      <c r="L2280" s="20"/>
      <c r="M2280" s="31"/>
    </row>
    <row r="2281" spans="1:13" x14ac:dyDescent="0.3">
      <c r="A2281" s="20"/>
      <c r="B2281" s="22"/>
      <c r="E2281" s="22"/>
      <c r="F2281" s="22"/>
      <c r="K2281" s="26"/>
      <c r="L2281" s="20"/>
      <c r="M2281" s="31"/>
    </row>
    <row r="2282" spans="1:13" x14ac:dyDescent="0.3">
      <c r="A2282" s="20"/>
      <c r="B2282" s="22"/>
      <c r="E2282" s="22"/>
      <c r="F2282" s="22"/>
      <c r="K2282" s="26"/>
      <c r="L2282" s="20"/>
      <c r="M2282" s="31"/>
    </row>
    <row r="2283" spans="1:13" x14ac:dyDescent="0.3">
      <c r="A2283" s="20"/>
      <c r="B2283" s="22"/>
      <c r="E2283" s="22"/>
      <c r="F2283" s="22"/>
      <c r="K2283" s="26"/>
      <c r="L2283" s="20"/>
      <c r="M2283" s="31"/>
    </row>
    <row r="2284" spans="1:13" x14ac:dyDescent="0.3">
      <c r="A2284" s="20"/>
      <c r="B2284" s="22"/>
      <c r="E2284" s="22"/>
      <c r="F2284" s="22"/>
      <c r="K2284" s="26"/>
      <c r="L2284" s="20"/>
      <c r="M2284" s="31"/>
    </row>
    <row r="2285" spans="1:13" x14ac:dyDescent="0.3">
      <c r="A2285" s="20"/>
      <c r="B2285" s="22"/>
      <c r="E2285" s="22"/>
      <c r="F2285" s="22"/>
      <c r="K2285" s="26"/>
      <c r="L2285" s="20"/>
      <c r="M2285" s="31"/>
    </row>
    <row r="2286" spans="1:13" x14ac:dyDescent="0.3">
      <c r="A2286" s="20"/>
      <c r="B2286" s="22"/>
      <c r="E2286" s="22"/>
      <c r="F2286" s="22"/>
      <c r="K2286" s="26"/>
      <c r="L2286" s="20"/>
      <c r="M2286" s="31"/>
    </row>
    <row r="2287" spans="1:13" x14ac:dyDescent="0.3">
      <c r="A2287" s="20"/>
      <c r="B2287" s="22"/>
      <c r="E2287" s="22"/>
      <c r="F2287" s="22"/>
      <c r="K2287" s="26"/>
      <c r="L2287" s="20"/>
      <c r="M2287" s="31"/>
    </row>
    <row r="2288" spans="1:13" x14ac:dyDescent="0.3">
      <c r="A2288" s="20"/>
      <c r="B2288" s="22"/>
      <c r="E2288" s="22"/>
      <c r="F2288" s="22"/>
      <c r="K2288" s="26"/>
      <c r="L2288" s="20"/>
      <c r="M2288" s="31"/>
    </row>
    <row r="2289" spans="1:13" x14ac:dyDescent="0.3">
      <c r="A2289" s="20"/>
      <c r="B2289" s="22"/>
      <c r="E2289" s="22"/>
      <c r="F2289" s="22"/>
      <c r="K2289" s="26"/>
      <c r="L2289" s="20"/>
      <c r="M2289" s="31"/>
    </row>
    <row r="2290" spans="1:13" x14ac:dyDescent="0.3">
      <c r="A2290" s="20"/>
      <c r="B2290" s="22"/>
      <c r="E2290" s="22"/>
      <c r="F2290" s="22"/>
      <c r="K2290" s="26"/>
      <c r="L2290" s="20"/>
      <c r="M2290" s="31"/>
    </row>
    <row r="2291" spans="1:13" x14ac:dyDescent="0.3">
      <c r="A2291" s="20"/>
      <c r="B2291" s="22"/>
      <c r="E2291" s="22"/>
      <c r="F2291" s="22"/>
      <c r="K2291" s="26"/>
      <c r="L2291" s="20"/>
      <c r="M2291" s="31"/>
    </row>
    <row r="2292" spans="1:13" x14ac:dyDescent="0.3">
      <c r="A2292" s="20"/>
      <c r="B2292" s="22"/>
      <c r="E2292" s="22"/>
      <c r="F2292" s="22"/>
      <c r="K2292" s="26"/>
      <c r="L2292" s="20"/>
      <c r="M2292" s="31"/>
    </row>
    <row r="2293" spans="1:13" x14ac:dyDescent="0.3">
      <c r="A2293" s="20"/>
      <c r="B2293" s="22"/>
      <c r="E2293" s="22"/>
      <c r="F2293" s="22"/>
      <c r="K2293" s="26"/>
      <c r="L2293" s="20"/>
      <c r="M2293" s="31"/>
    </row>
    <row r="2294" spans="1:13" x14ac:dyDescent="0.3">
      <c r="A2294" s="20"/>
      <c r="B2294" s="22"/>
      <c r="E2294" s="22"/>
      <c r="F2294" s="22"/>
      <c r="K2294" s="26"/>
      <c r="L2294" s="20"/>
      <c r="M2294" s="31"/>
    </row>
    <row r="2295" spans="1:13" x14ac:dyDescent="0.3">
      <c r="A2295" s="20"/>
      <c r="B2295" s="22"/>
      <c r="E2295" s="22"/>
      <c r="F2295" s="22"/>
      <c r="K2295" s="26"/>
      <c r="L2295" s="20"/>
      <c r="M2295" s="31"/>
    </row>
    <row r="2296" spans="1:13" x14ac:dyDescent="0.3">
      <c r="A2296" s="20"/>
      <c r="B2296" s="22"/>
      <c r="E2296" s="22"/>
      <c r="F2296" s="22"/>
      <c r="K2296" s="26"/>
      <c r="L2296" s="20"/>
      <c r="M2296" s="31"/>
    </row>
    <row r="2297" spans="1:13" x14ac:dyDescent="0.3">
      <c r="A2297" s="20"/>
      <c r="B2297" s="22"/>
      <c r="E2297" s="22"/>
      <c r="F2297" s="22"/>
      <c r="K2297" s="26"/>
      <c r="L2297" s="20"/>
      <c r="M2297" s="31"/>
    </row>
    <row r="2298" spans="1:13" x14ac:dyDescent="0.3">
      <c r="A2298" s="20"/>
      <c r="B2298" s="22"/>
      <c r="E2298" s="22"/>
      <c r="F2298" s="22"/>
      <c r="K2298" s="26"/>
      <c r="L2298" s="20"/>
      <c r="M2298" s="31"/>
    </row>
    <row r="2299" spans="1:13" x14ac:dyDescent="0.3">
      <c r="A2299" s="20"/>
      <c r="B2299" s="22"/>
      <c r="E2299" s="22"/>
      <c r="F2299" s="22"/>
      <c r="K2299" s="26"/>
      <c r="L2299" s="20"/>
      <c r="M2299" s="31"/>
    </row>
    <row r="2300" spans="1:13" x14ac:dyDescent="0.3">
      <c r="A2300" s="20"/>
      <c r="B2300" s="22"/>
      <c r="E2300" s="22"/>
      <c r="F2300" s="22"/>
      <c r="K2300" s="26"/>
      <c r="L2300" s="20"/>
      <c r="M2300" s="31"/>
    </row>
    <row r="2301" spans="1:13" x14ac:dyDescent="0.3">
      <c r="A2301" s="20"/>
      <c r="B2301" s="22"/>
      <c r="E2301" s="22"/>
      <c r="F2301" s="22"/>
      <c r="K2301" s="26"/>
      <c r="L2301" s="20"/>
      <c r="M2301" s="31"/>
    </row>
    <row r="2302" spans="1:13" x14ac:dyDescent="0.3">
      <c r="A2302" s="20"/>
      <c r="B2302" s="22"/>
      <c r="E2302" s="22"/>
      <c r="F2302" s="22"/>
      <c r="K2302" s="26"/>
      <c r="L2302" s="20"/>
      <c r="M2302" s="31"/>
    </row>
    <row r="2303" spans="1:13" x14ac:dyDescent="0.3">
      <c r="A2303" s="20"/>
      <c r="B2303" s="22"/>
      <c r="E2303" s="22"/>
      <c r="F2303" s="22"/>
      <c r="K2303" s="26"/>
      <c r="L2303" s="20"/>
      <c r="M2303" s="31"/>
    </row>
    <row r="2304" spans="1:13" x14ac:dyDescent="0.3">
      <c r="A2304" s="20"/>
      <c r="B2304" s="22"/>
      <c r="E2304" s="22"/>
      <c r="F2304" s="22"/>
      <c r="K2304" s="26"/>
      <c r="L2304" s="20"/>
      <c r="M2304" s="31"/>
    </row>
    <row r="2305" spans="1:13" x14ac:dyDescent="0.3">
      <c r="A2305" s="20"/>
      <c r="B2305" s="22"/>
      <c r="E2305" s="22"/>
      <c r="F2305" s="22"/>
      <c r="K2305" s="26"/>
      <c r="L2305" s="20"/>
      <c r="M2305" s="31"/>
    </row>
    <row r="2306" spans="1:13" x14ac:dyDescent="0.3">
      <c r="A2306" s="20"/>
      <c r="B2306" s="22"/>
      <c r="E2306" s="22"/>
      <c r="F2306" s="22"/>
      <c r="K2306" s="26"/>
      <c r="L2306" s="20"/>
      <c r="M2306" s="31"/>
    </row>
    <row r="2307" spans="1:13" x14ac:dyDescent="0.3">
      <c r="A2307" s="20"/>
      <c r="B2307" s="22"/>
      <c r="E2307" s="22"/>
      <c r="F2307" s="22"/>
      <c r="K2307" s="26"/>
      <c r="L2307" s="20"/>
      <c r="M2307" s="31"/>
    </row>
    <row r="2308" spans="1:13" x14ac:dyDescent="0.3">
      <c r="A2308" s="20"/>
      <c r="B2308" s="22"/>
      <c r="E2308" s="22"/>
      <c r="F2308" s="22"/>
      <c r="K2308" s="26"/>
      <c r="L2308" s="20"/>
      <c r="M2308" s="31"/>
    </row>
    <row r="2309" spans="1:13" x14ac:dyDescent="0.3">
      <c r="A2309" s="20"/>
      <c r="B2309" s="22"/>
      <c r="E2309" s="22"/>
      <c r="F2309" s="22"/>
      <c r="K2309" s="26"/>
      <c r="L2309" s="20"/>
      <c r="M2309" s="31"/>
    </row>
    <row r="2310" spans="1:13" x14ac:dyDescent="0.3">
      <c r="A2310" s="20"/>
      <c r="B2310" s="22"/>
      <c r="E2310" s="22"/>
      <c r="F2310" s="22"/>
      <c r="K2310" s="26"/>
      <c r="L2310" s="20"/>
      <c r="M2310" s="31"/>
    </row>
    <row r="2311" spans="1:13" x14ac:dyDescent="0.3">
      <c r="A2311" s="20"/>
      <c r="B2311" s="22"/>
      <c r="E2311" s="22"/>
      <c r="F2311" s="22"/>
      <c r="K2311" s="26"/>
      <c r="L2311" s="20"/>
      <c r="M2311" s="31"/>
    </row>
    <row r="2312" spans="1:13" x14ac:dyDescent="0.3">
      <c r="A2312" s="20"/>
      <c r="B2312" s="22"/>
      <c r="E2312" s="22"/>
      <c r="F2312" s="22"/>
      <c r="K2312" s="26"/>
      <c r="L2312" s="20"/>
      <c r="M2312" s="31"/>
    </row>
    <row r="2313" spans="1:13" x14ac:dyDescent="0.3">
      <c r="A2313" s="20"/>
      <c r="B2313" s="22"/>
      <c r="E2313" s="22"/>
      <c r="F2313" s="22"/>
      <c r="K2313" s="26"/>
      <c r="L2313" s="20"/>
      <c r="M2313" s="31"/>
    </row>
    <row r="2314" spans="1:13" x14ac:dyDescent="0.3">
      <c r="A2314" s="20"/>
      <c r="B2314" s="22"/>
      <c r="E2314" s="22"/>
      <c r="F2314" s="22"/>
      <c r="K2314" s="26"/>
      <c r="L2314" s="20"/>
      <c r="M2314" s="31"/>
    </row>
    <row r="2315" spans="1:13" x14ac:dyDescent="0.3">
      <c r="A2315" s="20"/>
      <c r="B2315" s="22"/>
      <c r="E2315" s="22"/>
      <c r="F2315" s="22"/>
      <c r="K2315" s="26"/>
      <c r="L2315" s="20"/>
      <c r="M2315" s="31"/>
    </row>
    <row r="2316" spans="1:13" x14ac:dyDescent="0.3">
      <c r="A2316" s="20"/>
      <c r="B2316" s="22"/>
      <c r="E2316" s="22"/>
      <c r="F2316" s="22"/>
      <c r="K2316" s="26"/>
      <c r="L2316" s="20"/>
      <c r="M2316" s="31"/>
    </row>
    <row r="2317" spans="1:13" x14ac:dyDescent="0.3">
      <c r="A2317" s="20"/>
      <c r="B2317" s="22"/>
      <c r="E2317" s="22"/>
      <c r="F2317" s="22"/>
      <c r="K2317" s="26"/>
      <c r="L2317" s="20"/>
      <c r="M2317" s="31"/>
    </row>
    <row r="2318" spans="1:13" x14ac:dyDescent="0.3">
      <c r="A2318" s="20"/>
      <c r="B2318" s="22"/>
      <c r="E2318" s="22"/>
      <c r="F2318" s="22"/>
      <c r="K2318" s="26"/>
      <c r="L2318" s="20"/>
      <c r="M2318" s="31"/>
    </row>
    <row r="2319" spans="1:13" x14ac:dyDescent="0.3">
      <c r="A2319" s="20"/>
      <c r="B2319" s="22"/>
      <c r="E2319" s="22"/>
      <c r="F2319" s="22"/>
      <c r="K2319" s="26"/>
      <c r="L2319" s="20"/>
      <c r="M2319" s="31"/>
    </row>
    <row r="2320" spans="1:13" x14ac:dyDescent="0.3">
      <c r="A2320" s="20"/>
      <c r="B2320" s="22"/>
      <c r="E2320" s="22"/>
      <c r="F2320" s="22"/>
      <c r="K2320" s="26"/>
      <c r="L2320" s="20"/>
      <c r="M2320" s="31"/>
    </row>
    <row r="2321" spans="1:13" x14ac:dyDescent="0.3">
      <c r="A2321" s="20"/>
      <c r="B2321" s="22"/>
      <c r="E2321" s="22"/>
      <c r="F2321" s="22"/>
      <c r="K2321" s="26"/>
      <c r="L2321" s="20"/>
      <c r="M2321" s="31"/>
    </row>
    <row r="2322" spans="1:13" x14ac:dyDescent="0.3">
      <c r="A2322" s="20"/>
      <c r="B2322" s="22"/>
      <c r="E2322" s="22"/>
      <c r="F2322" s="22"/>
      <c r="K2322" s="26"/>
      <c r="L2322" s="20"/>
      <c r="M2322" s="31"/>
    </row>
    <row r="2323" spans="1:13" x14ac:dyDescent="0.3">
      <c r="A2323" s="20"/>
      <c r="B2323" s="22"/>
      <c r="E2323" s="22"/>
      <c r="F2323" s="22"/>
      <c r="K2323" s="26"/>
      <c r="L2323" s="20"/>
      <c r="M2323" s="31"/>
    </row>
    <row r="2324" spans="1:13" x14ac:dyDescent="0.3">
      <c r="A2324" s="20"/>
      <c r="B2324" s="22"/>
      <c r="E2324" s="22"/>
      <c r="F2324" s="22"/>
      <c r="K2324" s="26"/>
      <c r="L2324" s="20"/>
      <c r="M2324" s="31"/>
    </row>
    <row r="2325" spans="1:13" x14ac:dyDescent="0.3">
      <c r="A2325" s="20"/>
      <c r="B2325" s="22"/>
      <c r="E2325" s="22"/>
      <c r="F2325" s="22"/>
      <c r="K2325" s="26"/>
      <c r="L2325" s="20"/>
      <c r="M2325" s="31"/>
    </row>
    <row r="2326" spans="1:13" x14ac:dyDescent="0.3">
      <c r="A2326" s="20"/>
      <c r="B2326" s="22"/>
      <c r="E2326" s="22"/>
      <c r="F2326" s="22"/>
      <c r="K2326" s="26"/>
      <c r="L2326" s="20"/>
      <c r="M2326" s="31"/>
    </row>
    <row r="2327" spans="1:13" x14ac:dyDescent="0.3">
      <c r="A2327" s="20"/>
      <c r="B2327" s="22"/>
      <c r="E2327" s="22"/>
      <c r="F2327" s="22"/>
      <c r="K2327" s="26"/>
      <c r="L2327" s="20"/>
      <c r="M2327" s="31"/>
    </row>
    <row r="2328" spans="1:13" x14ac:dyDescent="0.3">
      <c r="A2328" s="20"/>
      <c r="B2328" s="22"/>
      <c r="E2328" s="22"/>
      <c r="F2328" s="22"/>
      <c r="K2328" s="26"/>
      <c r="L2328" s="20"/>
      <c r="M2328" s="31"/>
    </row>
    <row r="2329" spans="1:13" x14ac:dyDescent="0.3">
      <c r="A2329" s="20"/>
      <c r="B2329" s="22"/>
      <c r="E2329" s="22"/>
      <c r="F2329" s="22"/>
      <c r="K2329" s="26"/>
      <c r="L2329" s="20"/>
      <c r="M2329" s="31"/>
    </row>
    <row r="2330" spans="1:13" x14ac:dyDescent="0.3">
      <c r="A2330" s="20"/>
      <c r="B2330" s="22"/>
      <c r="E2330" s="22"/>
      <c r="F2330" s="22"/>
      <c r="K2330" s="26"/>
      <c r="L2330" s="20"/>
      <c r="M2330" s="31"/>
    </row>
    <row r="2331" spans="1:13" x14ac:dyDescent="0.3">
      <c r="A2331" s="20"/>
      <c r="B2331" s="22"/>
      <c r="E2331" s="22"/>
      <c r="F2331" s="22"/>
      <c r="K2331" s="26"/>
      <c r="L2331" s="20"/>
      <c r="M2331" s="31"/>
    </row>
    <row r="2332" spans="1:13" x14ac:dyDescent="0.3">
      <c r="A2332" s="20"/>
      <c r="B2332" s="22"/>
      <c r="E2332" s="22"/>
      <c r="F2332" s="22"/>
      <c r="K2332" s="26"/>
      <c r="L2332" s="20"/>
      <c r="M2332" s="31"/>
    </row>
    <row r="2333" spans="1:13" x14ac:dyDescent="0.3">
      <c r="A2333" s="20"/>
      <c r="B2333" s="22"/>
      <c r="E2333" s="22"/>
      <c r="F2333" s="22"/>
      <c r="K2333" s="26"/>
      <c r="L2333" s="20"/>
      <c r="M2333" s="31"/>
    </row>
    <row r="2334" spans="1:13" x14ac:dyDescent="0.3">
      <c r="A2334" s="20"/>
      <c r="B2334" s="22"/>
      <c r="E2334" s="22"/>
      <c r="F2334" s="22"/>
      <c r="K2334" s="26"/>
      <c r="L2334" s="20"/>
      <c r="M2334" s="31"/>
    </row>
    <row r="2335" spans="1:13" x14ac:dyDescent="0.3">
      <c r="A2335" s="20"/>
      <c r="B2335" s="22"/>
      <c r="E2335" s="22"/>
      <c r="F2335" s="22"/>
      <c r="K2335" s="26"/>
      <c r="L2335" s="20"/>
      <c r="M2335" s="31"/>
    </row>
    <row r="2336" spans="1:13" x14ac:dyDescent="0.3">
      <c r="A2336" s="20"/>
      <c r="B2336" s="22"/>
      <c r="E2336" s="22"/>
      <c r="F2336" s="22"/>
      <c r="K2336" s="26"/>
      <c r="L2336" s="20"/>
      <c r="M2336" s="31"/>
    </row>
    <row r="2337" spans="1:13" x14ac:dyDescent="0.3">
      <c r="A2337" s="20"/>
      <c r="B2337" s="22"/>
      <c r="E2337" s="22"/>
      <c r="F2337" s="22"/>
      <c r="K2337" s="26"/>
      <c r="L2337" s="20"/>
      <c r="M2337" s="31"/>
    </row>
    <row r="2338" spans="1:13" x14ac:dyDescent="0.3">
      <c r="A2338" s="20"/>
      <c r="B2338" s="22"/>
      <c r="E2338" s="22"/>
      <c r="F2338" s="22"/>
      <c r="K2338" s="26"/>
      <c r="L2338" s="20"/>
      <c r="M2338" s="31"/>
    </row>
    <row r="2339" spans="1:13" x14ac:dyDescent="0.3">
      <c r="A2339" s="20"/>
      <c r="B2339" s="22"/>
      <c r="E2339" s="22"/>
      <c r="F2339" s="22"/>
      <c r="K2339" s="26"/>
      <c r="L2339" s="20"/>
      <c r="M2339" s="31"/>
    </row>
    <row r="2340" spans="1:13" x14ac:dyDescent="0.3">
      <c r="A2340" s="20"/>
      <c r="B2340" s="22"/>
      <c r="E2340" s="22"/>
      <c r="F2340" s="22"/>
      <c r="K2340" s="26"/>
      <c r="L2340" s="20"/>
      <c r="M2340" s="31"/>
    </row>
    <row r="2341" spans="1:13" x14ac:dyDescent="0.3">
      <c r="A2341" s="20"/>
      <c r="B2341" s="22"/>
      <c r="E2341" s="22"/>
      <c r="F2341" s="22"/>
      <c r="K2341" s="26"/>
      <c r="L2341" s="20"/>
      <c r="M2341" s="31"/>
    </row>
    <row r="2342" spans="1:13" x14ac:dyDescent="0.3">
      <c r="A2342" s="20"/>
      <c r="B2342" s="22"/>
      <c r="E2342" s="22"/>
      <c r="F2342" s="22"/>
      <c r="K2342" s="26"/>
      <c r="L2342" s="20"/>
      <c r="M2342" s="31"/>
    </row>
    <row r="2343" spans="1:13" x14ac:dyDescent="0.3">
      <c r="A2343" s="20"/>
      <c r="B2343" s="22"/>
      <c r="E2343" s="22"/>
      <c r="F2343" s="22"/>
      <c r="K2343" s="26"/>
      <c r="L2343" s="20"/>
      <c r="M2343" s="31"/>
    </row>
    <row r="2344" spans="1:13" x14ac:dyDescent="0.3">
      <c r="A2344" s="20"/>
      <c r="B2344" s="22"/>
      <c r="E2344" s="22"/>
      <c r="F2344" s="22"/>
      <c r="K2344" s="26"/>
      <c r="L2344" s="20"/>
      <c r="M2344" s="31"/>
    </row>
    <row r="2345" spans="1:13" x14ac:dyDescent="0.3">
      <c r="A2345" s="20"/>
      <c r="B2345" s="22"/>
      <c r="E2345" s="22"/>
      <c r="F2345" s="22"/>
      <c r="K2345" s="26"/>
      <c r="L2345" s="20"/>
      <c r="M2345" s="31"/>
    </row>
    <row r="2346" spans="1:13" x14ac:dyDescent="0.3">
      <c r="A2346" s="20"/>
      <c r="B2346" s="22"/>
      <c r="E2346" s="22"/>
      <c r="F2346" s="22"/>
      <c r="K2346" s="26"/>
      <c r="L2346" s="20"/>
      <c r="M2346" s="31"/>
    </row>
    <row r="2347" spans="1:13" x14ac:dyDescent="0.3">
      <c r="A2347" s="20"/>
      <c r="B2347" s="22"/>
      <c r="E2347" s="22"/>
      <c r="F2347" s="22"/>
      <c r="K2347" s="26"/>
      <c r="L2347" s="20"/>
      <c r="M2347" s="31"/>
    </row>
    <row r="2348" spans="1:13" x14ac:dyDescent="0.3">
      <c r="A2348" s="20"/>
      <c r="B2348" s="22"/>
      <c r="E2348" s="22"/>
      <c r="F2348" s="22"/>
      <c r="K2348" s="26"/>
      <c r="L2348" s="20"/>
      <c r="M2348" s="31"/>
    </row>
    <row r="2349" spans="1:13" x14ac:dyDescent="0.3">
      <c r="A2349" s="20"/>
      <c r="B2349" s="22"/>
      <c r="E2349" s="22"/>
      <c r="F2349" s="22"/>
      <c r="K2349" s="26"/>
      <c r="L2349" s="20"/>
      <c r="M2349" s="31"/>
    </row>
    <row r="2350" spans="1:13" x14ac:dyDescent="0.3">
      <c r="A2350" s="20"/>
      <c r="B2350" s="22"/>
      <c r="E2350" s="22"/>
      <c r="F2350" s="22"/>
      <c r="K2350" s="26"/>
      <c r="L2350" s="20"/>
      <c r="M2350" s="31"/>
    </row>
    <row r="2351" spans="1:13" x14ac:dyDescent="0.3">
      <c r="A2351" s="20"/>
      <c r="B2351" s="22"/>
      <c r="E2351" s="22"/>
      <c r="F2351" s="22"/>
      <c r="K2351" s="26"/>
      <c r="L2351" s="20"/>
      <c r="M2351" s="31"/>
    </row>
    <row r="2352" spans="1:13" x14ac:dyDescent="0.3">
      <c r="A2352" s="20"/>
      <c r="B2352" s="22"/>
      <c r="E2352" s="22"/>
      <c r="F2352" s="22"/>
      <c r="K2352" s="26"/>
      <c r="L2352" s="20"/>
      <c r="M2352" s="31"/>
    </row>
    <row r="2353" spans="1:13" x14ac:dyDescent="0.3">
      <c r="A2353" s="20"/>
      <c r="B2353" s="22"/>
      <c r="E2353" s="22"/>
      <c r="F2353" s="22"/>
      <c r="K2353" s="26"/>
      <c r="L2353" s="20"/>
      <c r="M2353" s="31"/>
    </row>
    <row r="2354" spans="1:13" x14ac:dyDescent="0.3">
      <c r="A2354" s="20"/>
      <c r="B2354" s="22"/>
      <c r="E2354" s="22"/>
      <c r="F2354" s="22"/>
      <c r="K2354" s="26"/>
      <c r="L2354" s="20"/>
      <c r="M2354" s="31"/>
    </row>
    <row r="2355" spans="1:13" x14ac:dyDescent="0.3">
      <c r="A2355" s="20"/>
      <c r="B2355" s="22"/>
      <c r="E2355" s="22"/>
      <c r="F2355" s="22"/>
      <c r="K2355" s="26"/>
      <c r="L2355" s="20"/>
      <c r="M2355" s="31"/>
    </row>
    <row r="2356" spans="1:13" x14ac:dyDescent="0.3">
      <c r="A2356" s="20"/>
      <c r="B2356" s="22"/>
      <c r="E2356" s="22"/>
      <c r="F2356" s="22"/>
      <c r="K2356" s="26"/>
      <c r="L2356" s="20"/>
      <c r="M2356" s="31"/>
    </row>
    <row r="2357" spans="1:13" x14ac:dyDescent="0.3">
      <c r="A2357" s="20"/>
      <c r="B2357" s="22"/>
      <c r="E2357" s="22"/>
      <c r="F2357" s="22"/>
      <c r="K2357" s="26"/>
      <c r="L2357" s="20"/>
      <c r="M2357" s="31"/>
    </row>
    <row r="2358" spans="1:13" x14ac:dyDescent="0.3">
      <c r="A2358" s="20"/>
      <c r="B2358" s="22"/>
      <c r="E2358" s="22"/>
      <c r="F2358" s="22"/>
      <c r="K2358" s="26"/>
      <c r="L2358" s="20"/>
      <c r="M2358" s="31"/>
    </row>
    <row r="2359" spans="1:13" x14ac:dyDescent="0.3">
      <c r="A2359" s="20"/>
      <c r="B2359" s="22"/>
      <c r="E2359" s="22"/>
      <c r="F2359" s="22"/>
      <c r="K2359" s="26"/>
      <c r="L2359" s="20"/>
      <c r="M2359" s="31"/>
    </row>
    <row r="2360" spans="1:13" x14ac:dyDescent="0.3">
      <c r="A2360" s="20"/>
      <c r="B2360" s="22"/>
      <c r="E2360" s="22"/>
      <c r="F2360" s="22"/>
      <c r="K2360" s="26"/>
      <c r="L2360" s="20"/>
      <c r="M2360" s="31"/>
    </row>
    <row r="2361" spans="1:13" x14ac:dyDescent="0.3">
      <c r="A2361" s="20"/>
      <c r="B2361" s="22"/>
      <c r="E2361" s="22"/>
      <c r="F2361" s="22"/>
      <c r="K2361" s="26"/>
      <c r="L2361" s="20"/>
      <c r="M2361" s="31"/>
    </row>
    <row r="2362" spans="1:13" x14ac:dyDescent="0.3">
      <c r="A2362" s="20"/>
      <c r="B2362" s="22"/>
      <c r="E2362" s="22"/>
      <c r="F2362" s="22"/>
      <c r="K2362" s="26"/>
      <c r="L2362" s="20"/>
      <c r="M2362" s="31"/>
    </row>
    <row r="2363" spans="1:13" x14ac:dyDescent="0.3">
      <c r="A2363" s="20"/>
      <c r="B2363" s="22"/>
      <c r="E2363" s="22"/>
      <c r="F2363" s="22"/>
      <c r="K2363" s="26"/>
      <c r="L2363" s="20"/>
      <c r="M2363" s="31"/>
    </row>
    <row r="2364" spans="1:13" x14ac:dyDescent="0.3">
      <c r="A2364" s="20"/>
      <c r="B2364" s="22"/>
      <c r="E2364" s="22"/>
      <c r="F2364" s="22"/>
      <c r="K2364" s="26"/>
      <c r="L2364" s="20"/>
      <c r="M2364" s="31"/>
    </row>
    <row r="2365" spans="1:13" x14ac:dyDescent="0.3">
      <c r="A2365" s="20"/>
      <c r="B2365" s="22"/>
      <c r="E2365" s="22"/>
      <c r="F2365" s="22"/>
      <c r="K2365" s="26"/>
      <c r="L2365" s="20"/>
      <c r="M2365" s="31"/>
    </row>
    <row r="2366" spans="1:13" x14ac:dyDescent="0.3">
      <c r="A2366" s="20"/>
      <c r="B2366" s="22"/>
      <c r="E2366" s="22"/>
      <c r="F2366" s="22"/>
      <c r="K2366" s="26"/>
      <c r="L2366" s="20"/>
      <c r="M2366" s="31"/>
    </row>
    <row r="2367" spans="1:13" x14ac:dyDescent="0.3">
      <c r="A2367" s="20"/>
      <c r="B2367" s="22"/>
      <c r="E2367" s="22"/>
      <c r="F2367" s="22"/>
      <c r="K2367" s="26"/>
      <c r="L2367" s="20"/>
      <c r="M2367" s="31"/>
    </row>
    <row r="2368" spans="1:13" x14ac:dyDescent="0.3">
      <c r="A2368" s="20"/>
      <c r="B2368" s="22"/>
      <c r="E2368" s="22"/>
      <c r="F2368" s="22"/>
      <c r="K2368" s="26"/>
      <c r="L2368" s="20"/>
      <c r="M2368" s="31"/>
    </row>
    <row r="2369" spans="1:13" x14ac:dyDescent="0.3">
      <c r="A2369" s="20"/>
      <c r="B2369" s="22"/>
      <c r="E2369" s="22"/>
      <c r="F2369" s="22"/>
      <c r="K2369" s="26"/>
      <c r="L2369" s="20"/>
      <c r="M2369" s="31"/>
    </row>
    <row r="2370" spans="1:13" x14ac:dyDescent="0.3">
      <c r="A2370" s="20"/>
      <c r="B2370" s="22"/>
      <c r="E2370" s="22"/>
      <c r="F2370" s="22"/>
      <c r="K2370" s="26"/>
      <c r="L2370" s="20"/>
      <c r="M2370" s="31"/>
    </row>
    <row r="2371" spans="1:13" x14ac:dyDescent="0.3">
      <c r="A2371" s="20"/>
      <c r="B2371" s="22"/>
      <c r="E2371" s="22"/>
      <c r="F2371" s="22"/>
      <c r="K2371" s="26"/>
      <c r="L2371" s="20"/>
      <c r="M2371" s="31"/>
    </row>
    <row r="2372" spans="1:13" x14ac:dyDescent="0.3">
      <c r="A2372" s="20"/>
      <c r="B2372" s="22"/>
      <c r="E2372" s="22"/>
      <c r="F2372" s="22"/>
      <c r="K2372" s="26"/>
      <c r="L2372" s="20"/>
      <c r="M2372" s="31"/>
    </row>
    <row r="2373" spans="1:13" x14ac:dyDescent="0.3">
      <c r="A2373" s="20"/>
      <c r="B2373" s="22"/>
      <c r="E2373" s="22"/>
      <c r="F2373" s="22"/>
      <c r="K2373" s="26"/>
      <c r="L2373" s="20"/>
      <c r="M2373" s="31"/>
    </row>
    <row r="2374" spans="1:13" x14ac:dyDescent="0.3">
      <c r="A2374" s="20"/>
      <c r="B2374" s="22"/>
      <c r="E2374" s="22"/>
      <c r="F2374" s="22"/>
      <c r="K2374" s="26"/>
      <c r="L2374" s="20"/>
      <c r="M2374" s="31"/>
    </row>
    <row r="2375" spans="1:13" x14ac:dyDescent="0.3">
      <c r="A2375" s="20"/>
      <c r="B2375" s="22"/>
      <c r="E2375" s="22"/>
      <c r="F2375" s="22"/>
      <c r="K2375" s="26"/>
      <c r="L2375" s="20"/>
      <c r="M2375" s="31"/>
    </row>
    <row r="2376" spans="1:13" x14ac:dyDescent="0.3">
      <c r="A2376" s="20"/>
      <c r="B2376" s="22"/>
      <c r="E2376" s="22"/>
      <c r="F2376" s="22"/>
      <c r="K2376" s="26"/>
      <c r="L2376" s="20"/>
      <c r="M2376" s="31"/>
    </row>
    <row r="2377" spans="1:13" x14ac:dyDescent="0.3">
      <c r="A2377" s="20"/>
      <c r="B2377" s="22"/>
      <c r="E2377" s="22"/>
      <c r="F2377" s="22"/>
      <c r="K2377" s="26"/>
      <c r="L2377" s="20"/>
      <c r="M2377" s="31"/>
    </row>
    <row r="2378" spans="1:13" x14ac:dyDescent="0.3">
      <c r="A2378" s="20"/>
      <c r="B2378" s="22"/>
      <c r="E2378" s="22"/>
      <c r="F2378" s="22"/>
      <c r="K2378" s="26"/>
      <c r="L2378" s="20"/>
      <c r="M2378" s="31"/>
    </row>
    <row r="2379" spans="1:13" x14ac:dyDescent="0.3">
      <c r="A2379" s="20"/>
      <c r="B2379" s="22"/>
      <c r="E2379" s="22"/>
      <c r="F2379" s="22"/>
      <c r="K2379" s="26"/>
      <c r="L2379" s="20"/>
      <c r="M2379" s="31"/>
    </row>
    <row r="2380" spans="1:13" x14ac:dyDescent="0.3">
      <c r="A2380" s="20"/>
      <c r="B2380" s="22"/>
      <c r="E2380" s="22"/>
      <c r="F2380" s="22"/>
      <c r="K2380" s="26"/>
      <c r="L2380" s="20"/>
      <c r="M2380" s="31"/>
    </row>
    <row r="2381" spans="1:13" x14ac:dyDescent="0.3">
      <c r="A2381" s="20"/>
      <c r="B2381" s="22"/>
      <c r="E2381" s="22"/>
      <c r="F2381" s="22"/>
      <c r="K2381" s="26"/>
      <c r="L2381" s="20"/>
      <c r="M2381" s="31"/>
    </row>
    <row r="2382" spans="1:13" x14ac:dyDescent="0.3">
      <c r="A2382" s="20"/>
      <c r="B2382" s="22"/>
      <c r="E2382" s="22"/>
      <c r="F2382" s="22"/>
      <c r="K2382" s="26"/>
      <c r="L2382" s="20"/>
      <c r="M2382" s="31"/>
    </row>
    <row r="2383" spans="1:13" x14ac:dyDescent="0.3">
      <c r="A2383" s="20"/>
      <c r="B2383" s="22"/>
      <c r="E2383" s="22"/>
      <c r="F2383" s="22"/>
      <c r="K2383" s="26"/>
      <c r="L2383" s="20"/>
      <c r="M2383" s="31"/>
    </row>
    <row r="2384" spans="1:13" x14ac:dyDescent="0.3">
      <c r="A2384" s="20"/>
      <c r="B2384" s="22"/>
      <c r="E2384" s="22"/>
      <c r="F2384" s="22"/>
      <c r="K2384" s="26"/>
      <c r="L2384" s="20"/>
      <c r="M2384" s="31"/>
    </row>
    <row r="2385" spans="1:13" x14ac:dyDescent="0.3">
      <c r="A2385" s="20"/>
      <c r="B2385" s="22"/>
      <c r="E2385" s="22"/>
      <c r="F2385" s="22"/>
      <c r="K2385" s="26"/>
      <c r="L2385" s="20"/>
      <c r="M2385" s="31"/>
    </row>
    <row r="2386" spans="1:13" x14ac:dyDescent="0.3">
      <c r="A2386" s="20"/>
      <c r="B2386" s="22"/>
      <c r="E2386" s="22"/>
      <c r="F2386" s="22"/>
      <c r="K2386" s="26"/>
      <c r="L2386" s="20"/>
      <c r="M2386" s="31"/>
    </row>
    <row r="2387" spans="1:13" x14ac:dyDescent="0.3">
      <c r="A2387" s="20"/>
      <c r="B2387" s="22"/>
      <c r="E2387" s="22"/>
      <c r="F2387" s="22"/>
      <c r="K2387" s="26"/>
      <c r="L2387" s="20"/>
      <c r="M2387" s="31"/>
    </row>
    <row r="2388" spans="1:13" x14ac:dyDescent="0.3">
      <c r="A2388" s="20"/>
      <c r="B2388" s="22"/>
      <c r="E2388" s="22"/>
      <c r="F2388" s="22"/>
      <c r="K2388" s="26"/>
      <c r="L2388" s="20"/>
      <c r="M2388" s="31"/>
    </row>
    <row r="2389" spans="1:13" x14ac:dyDescent="0.3">
      <c r="A2389" s="20"/>
      <c r="B2389" s="22"/>
      <c r="E2389" s="22"/>
      <c r="F2389" s="22"/>
      <c r="K2389" s="26"/>
      <c r="L2389" s="20"/>
      <c r="M2389" s="31"/>
    </row>
    <row r="2390" spans="1:13" x14ac:dyDescent="0.3">
      <c r="A2390" s="20"/>
      <c r="B2390" s="22"/>
      <c r="E2390" s="22"/>
      <c r="F2390" s="22"/>
      <c r="K2390" s="26"/>
      <c r="L2390" s="20"/>
      <c r="M2390" s="31"/>
    </row>
    <row r="2391" spans="1:13" x14ac:dyDescent="0.3">
      <c r="A2391" s="20"/>
      <c r="B2391" s="22"/>
      <c r="E2391" s="22"/>
      <c r="F2391" s="22"/>
      <c r="K2391" s="26"/>
      <c r="L2391" s="20"/>
      <c r="M2391" s="31"/>
    </row>
    <row r="2392" spans="1:13" x14ac:dyDescent="0.3">
      <c r="A2392" s="20"/>
      <c r="B2392" s="22"/>
      <c r="E2392" s="22"/>
      <c r="F2392" s="22"/>
      <c r="K2392" s="26"/>
      <c r="L2392" s="20"/>
      <c r="M2392" s="31"/>
    </row>
    <row r="2393" spans="1:13" x14ac:dyDescent="0.3">
      <c r="A2393" s="20"/>
      <c r="B2393" s="22"/>
      <c r="E2393" s="22"/>
      <c r="F2393" s="22"/>
      <c r="K2393" s="26"/>
      <c r="L2393" s="20"/>
      <c r="M2393" s="31"/>
    </row>
    <row r="2394" spans="1:13" x14ac:dyDescent="0.3">
      <c r="A2394" s="20"/>
      <c r="B2394" s="22"/>
      <c r="E2394" s="22"/>
      <c r="F2394" s="22"/>
      <c r="K2394" s="26"/>
      <c r="L2394" s="20"/>
      <c r="M2394" s="31"/>
    </row>
    <row r="2395" spans="1:13" x14ac:dyDescent="0.3">
      <c r="A2395" s="20"/>
      <c r="B2395" s="22"/>
      <c r="E2395" s="22"/>
      <c r="F2395" s="22"/>
      <c r="K2395" s="26"/>
      <c r="L2395" s="20"/>
      <c r="M2395" s="31"/>
    </row>
    <row r="2396" spans="1:13" x14ac:dyDescent="0.3">
      <c r="A2396" s="20"/>
      <c r="B2396" s="22"/>
      <c r="E2396" s="22"/>
      <c r="F2396" s="22"/>
      <c r="K2396" s="26"/>
      <c r="L2396" s="20"/>
      <c r="M2396" s="31"/>
    </row>
    <row r="2397" spans="1:13" x14ac:dyDescent="0.3">
      <c r="A2397" s="20"/>
      <c r="B2397" s="22"/>
      <c r="E2397" s="22"/>
      <c r="F2397" s="22"/>
      <c r="K2397" s="26"/>
      <c r="L2397" s="20"/>
      <c r="M2397" s="31"/>
    </row>
    <row r="2398" spans="1:13" x14ac:dyDescent="0.3">
      <c r="A2398" s="20"/>
      <c r="B2398" s="22"/>
      <c r="E2398" s="22"/>
      <c r="F2398" s="22"/>
      <c r="K2398" s="26"/>
      <c r="L2398" s="20"/>
      <c r="M2398" s="31"/>
    </row>
    <row r="2399" spans="1:13" x14ac:dyDescent="0.3">
      <c r="A2399" s="20"/>
      <c r="B2399" s="22"/>
      <c r="E2399" s="22"/>
      <c r="F2399" s="22"/>
      <c r="K2399" s="26"/>
      <c r="L2399" s="20"/>
      <c r="M2399" s="31"/>
    </row>
    <row r="2400" spans="1:13" x14ac:dyDescent="0.3">
      <c r="A2400" s="20"/>
      <c r="B2400" s="22"/>
      <c r="E2400" s="22"/>
      <c r="F2400" s="22"/>
      <c r="K2400" s="26"/>
      <c r="L2400" s="20"/>
      <c r="M2400" s="31"/>
    </row>
    <row r="2401" spans="1:13" x14ac:dyDescent="0.3">
      <c r="A2401" s="20"/>
      <c r="B2401" s="22"/>
      <c r="E2401" s="22"/>
      <c r="F2401" s="22"/>
      <c r="K2401" s="26"/>
      <c r="L2401" s="20"/>
      <c r="M2401" s="31"/>
    </row>
    <row r="2402" spans="1:13" x14ac:dyDescent="0.3">
      <c r="A2402" s="20"/>
      <c r="B2402" s="22"/>
      <c r="E2402" s="22"/>
      <c r="F2402" s="22"/>
      <c r="K2402" s="26"/>
      <c r="L2402" s="20"/>
      <c r="M2402" s="31"/>
    </row>
    <row r="2403" spans="1:13" x14ac:dyDescent="0.3">
      <c r="A2403" s="20"/>
      <c r="B2403" s="22"/>
      <c r="E2403" s="22"/>
      <c r="F2403" s="22"/>
      <c r="K2403" s="26"/>
      <c r="L2403" s="20"/>
      <c r="M2403" s="31"/>
    </row>
    <row r="2404" spans="1:13" x14ac:dyDescent="0.3">
      <c r="A2404" s="20"/>
      <c r="B2404" s="22"/>
      <c r="E2404" s="22"/>
      <c r="F2404" s="22"/>
      <c r="K2404" s="26"/>
      <c r="L2404" s="20"/>
      <c r="M2404" s="31"/>
    </row>
    <row r="2405" spans="1:13" x14ac:dyDescent="0.3">
      <c r="A2405" s="20"/>
      <c r="B2405" s="22"/>
      <c r="E2405" s="22"/>
      <c r="F2405" s="22"/>
      <c r="K2405" s="26"/>
      <c r="L2405" s="20"/>
      <c r="M2405" s="31"/>
    </row>
    <row r="2406" spans="1:13" x14ac:dyDescent="0.3">
      <c r="A2406" s="20"/>
      <c r="B2406" s="22"/>
      <c r="E2406" s="22"/>
      <c r="F2406" s="22"/>
      <c r="K2406" s="26"/>
      <c r="L2406" s="20"/>
      <c r="M2406" s="31"/>
    </row>
    <row r="2407" spans="1:13" x14ac:dyDescent="0.3">
      <c r="A2407" s="20"/>
      <c r="B2407" s="22"/>
      <c r="E2407" s="22"/>
      <c r="F2407" s="22"/>
      <c r="K2407" s="26"/>
      <c r="L2407" s="20"/>
      <c r="M2407" s="31"/>
    </row>
    <row r="2408" spans="1:13" x14ac:dyDescent="0.3">
      <c r="A2408" s="20"/>
      <c r="B2408" s="22"/>
      <c r="E2408" s="22"/>
      <c r="F2408" s="22"/>
      <c r="K2408" s="26"/>
      <c r="L2408" s="20"/>
      <c r="M2408" s="31"/>
    </row>
    <row r="2409" spans="1:13" x14ac:dyDescent="0.3">
      <c r="A2409" s="20"/>
      <c r="B2409" s="22"/>
      <c r="E2409" s="22"/>
      <c r="F2409" s="22"/>
      <c r="K2409" s="26"/>
      <c r="L2409" s="20"/>
      <c r="M2409" s="31"/>
    </row>
    <row r="2410" spans="1:13" x14ac:dyDescent="0.3">
      <c r="A2410" s="20"/>
      <c r="B2410" s="22"/>
      <c r="E2410" s="22"/>
      <c r="F2410" s="22"/>
      <c r="K2410" s="26"/>
      <c r="L2410" s="20"/>
      <c r="M2410" s="31"/>
    </row>
    <row r="2411" spans="1:13" x14ac:dyDescent="0.3">
      <c r="A2411" s="20"/>
      <c r="B2411" s="22"/>
      <c r="E2411" s="22"/>
      <c r="F2411" s="22"/>
      <c r="K2411" s="26"/>
      <c r="L2411" s="20"/>
      <c r="M2411" s="31"/>
    </row>
    <row r="2412" spans="1:13" x14ac:dyDescent="0.3">
      <c r="A2412" s="20"/>
      <c r="B2412" s="22"/>
      <c r="E2412" s="22"/>
      <c r="F2412" s="22"/>
      <c r="K2412" s="26"/>
      <c r="L2412" s="20"/>
      <c r="M2412" s="31"/>
    </row>
    <row r="2413" spans="1:13" x14ac:dyDescent="0.3">
      <c r="A2413" s="20"/>
      <c r="B2413" s="22"/>
      <c r="E2413" s="22"/>
      <c r="F2413" s="22"/>
      <c r="K2413" s="26"/>
      <c r="L2413" s="20"/>
      <c r="M2413" s="31"/>
    </row>
    <row r="2414" spans="1:13" x14ac:dyDescent="0.3">
      <c r="A2414" s="20"/>
      <c r="B2414" s="22"/>
      <c r="E2414" s="22"/>
      <c r="F2414" s="22"/>
      <c r="K2414" s="26"/>
      <c r="L2414" s="20"/>
      <c r="M2414" s="31"/>
    </row>
    <row r="2415" spans="1:13" x14ac:dyDescent="0.3">
      <c r="A2415" s="20"/>
      <c r="B2415" s="22"/>
      <c r="E2415" s="22"/>
      <c r="F2415" s="22"/>
      <c r="K2415" s="26"/>
      <c r="L2415" s="20"/>
      <c r="M2415" s="31"/>
    </row>
    <row r="2416" spans="1:13" x14ac:dyDescent="0.3">
      <c r="A2416" s="20"/>
      <c r="B2416" s="22"/>
      <c r="E2416" s="22"/>
      <c r="F2416" s="22"/>
      <c r="K2416" s="26"/>
      <c r="L2416" s="20"/>
      <c r="M2416" s="31"/>
    </row>
    <row r="2417" spans="1:13" x14ac:dyDescent="0.3">
      <c r="A2417" s="20"/>
      <c r="B2417" s="22"/>
      <c r="E2417" s="22"/>
      <c r="F2417" s="22"/>
      <c r="K2417" s="26"/>
      <c r="L2417" s="20"/>
      <c r="M2417" s="31"/>
    </row>
    <row r="2418" spans="1:13" x14ac:dyDescent="0.3">
      <c r="A2418" s="20"/>
      <c r="B2418" s="22"/>
      <c r="E2418" s="22"/>
      <c r="F2418" s="22"/>
      <c r="K2418" s="26"/>
      <c r="L2418" s="20"/>
      <c r="M2418" s="31"/>
    </row>
    <row r="2419" spans="1:13" x14ac:dyDescent="0.3">
      <c r="A2419" s="20"/>
      <c r="B2419" s="22"/>
      <c r="E2419" s="22"/>
      <c r="F2419" s="22"/>
      <c r="K2419" s="26"/>
      <c r="L2419" s="20"/>
      <c r="M2419" s="31"/>
    </row>
    <row r="2420" spans="1:13" x14ac:dyDescent="0.3">
      <c r="A2420" s="20"/>
      <c r="B2420" s="22"/>
      <c r="E2420" s="22"/>
      <c r="F2420" s="22"/>
      <c r="K2420" s="26"/>
      <c r="L2420" s="20"/>
      <c r="M2420" s="31"/>
    </row>
    <row r="2421" spans="1:13" x14ac:dyDescent="0.3">
      <c r="A2421" s="20"/>
      <c r="B2421" s="22"/>
      <c r="E2421" s="22"/>
      <c r="F2421" s="22"/>
      <c r="K2421" s="26"/>
      <c r="L2421" s="20"/>
      <c r="M2421" s="31"/>
    </row>
    <row r="2422" spans="1:13" x14ac:dyDescent="0.3">
      <c r="A2422" s="20"/>
      <c r="B2422" s="22"/>
      <c r="E2422" s="22"/>
      <c r="F2422" s="22"/>
      <c r="K2422" s="26"/>
      <c r="L2422" s="20"/>
      <c r="M2422" s="31"/>
    </row>
    <row r="2423" spans="1:13" x14ac:dyDescent="0.3">
      <c r="A2423" s="20"/>
      <c r="B2423" s="22"/>
      <c r="E2423" s="22"/>
      <c r="F2423" s="22"/>
      <c r="K2423" s="26"/>
      <c r="L2423" s="20"/>
      <c r="M2423" s="31"/>
    </row>
    <row r="2424" spans="1:13" x14ac:dyDescent="0.3">
      <c r="A2424" s="20"/>
      <c r="B2424" s="22"/>
      <c r="E2424" s="22"/>
      <c r="F2424" s="22"/>
      <c r="K2424" s="26"/>
      <c r="L2424" s="20"/>
      <c r="M2424" s="31"/>
    </row>
    <row r="2425" spans="1:13" x14ac:dyDescent="0.3">
      <c r="A2425" s="20"/>
      <c r="B2425" s="22"/>
      <c r="E2425" s="22"/>
      <c r="F2425" s="22"/>
      <c r="K2425" s="26"/>
      <c r="L2425" s="20"/>
      <c r="M2425" s="31"/>
    </row>
    <row r="2426" spans="1:13" x14ac:dyDescent="0.3">
      <c r="A2426" s="20"/>
      <c r="B2426" s="22"/>
      <c r="E2426" s="22"/>
      <c r="F2426" s="22"/>
      <c r="K2426" s="26"/>
      <c r="L2426" s="20"/>
      <c r="M2426" s="31"/>
    </row>
    <row r="2427" spans="1:13" x14ac:dyDescent="0.3">
      <c r="A2427" s="20"/>
      <c r="B2427" s="22"/>
      <c r="E2427" s="22"/>
      <c r="F2427" s="22"/>
      <c r="K2427" s="26"/>
      <c r="L2427" s="20"/>
      <c r="M2427" s="31"/>
    </row>
    <row r="2428" spans="1:13" x14ac:dyDescent="0.3">
      <c r="A2428" s="20"/>
      <c r="B2428" s="22"/>
      <c r="E2428" s="22"/>
      <c r="F2428" s="22"/>
      <c r="K2428" s="26"/>
      <c r="L2428" s="20"/>
      <c r="M2428" s="31"/>
    </row>
    <row r="2429" spans="1:13" x14ac:dyDescent="0.3">
      <c r="A2429" s="20"/>
      <c r="B2429" s="22"/>
      <c r="E2429" s="22"/>
      <c r="F2429" s="22"/>
      <c r="K2429" s="26"/>
      <c r="L2429" s="20"/>
      <c r="M2429" s="31"/>
    </row>
    <row r="2430" spans="1:13" x14ac:dyDescent="0.3">
      <c r="A2430" s="20"/>
      <c r="B2430" s="22"/>
      <c r="E2430" s="22"/>
      <c r="F2430" s="22"/>
      <c r="K2430" s="26"/>
      <c r="L2430" s="20"/>
      <c r="M2430" s="31"/>
    </row>
    <row r="2431" spans="1:13" x14ac:dyDescent="0.3">
      <c r="A2431" s="20"/>
      <c r="B2431" s="22"/>
      <c r="E2431" s="22"/>
      <c r="F2431" s="22"/>
      <c r="K2431" s="26"/>
      <c r="L2431" s="20"/>
      <c r="M2431" s="31"/>
    </row>
    <row r="2432" spans="1:13" x14ac:dyDescent="0.3">
      <c r="A2432" s="20"/>
      <c r="B2432" s="22"/>
      <c r="E2432" s="22"/>
      <c r="F2432" s="22"/>
      <c r="K2432" s="26"/>
      <c r="L2432" s="20"/>
      <c r="M2432" s="31"/>
    </row>
    <row r="2433" spans="1:13" x14ac:dyDescent="0.3">
      <c r="A2433" s="20"/>
      <c r="B2433" s="22"/>
      <c r="E2433" s="22"/>
      <c r="F2433" s="22"/>
      <c r="K2433" s="26"/>
      <c r="L2433" s="20"/>
      <c r="M2433" s="31"/>
    </row>
    <row r="2434" spans="1:13" x14ac:dyDescent="0.3">
      <c r="A2434" s="20"/>
      <c r="B2434" s="22"/>
      <c r="E2434" s="22"/>
      <c r="F2434" s="22"/>
      <c r="K2434" s="26"/>
      <c r="L2434" s="20"/>
      <c r="M2434" s="31"/>
    </row>
    <row r="2435" spans="1:13" x14ac:dyDescent="0.3">
      <c r="A2435" s="20"/>
      <c r="B2435" s="22"/>
      <c r="E2435" s="22"/>
      <c r="F2435" s="22"/>
      <c r="K2435" s="26"/>
      <c r="L2435" s="20"/>
      <c r="M2435" s="31"/>
    </row>
    <row r="2436" spans="1:13" x14ac:dyDescent="0.3">
      <c r="A2436" s="20"/>
      <c r="B2436" s="22"/>
      <c r="E2436" s="22"/>
      <c r="F2436" s="22"/>
      <c r="K2436" s="26"/>
      <c r="L2436" s="20"/>
      <c r="M2436" s="31"/>
    </row>
    <row r="2437" spans="1:13" x14ac:dyDescent="0.3">
      <c r="A2437" s="20"/>
      <c r="B2437" s="22"/>
      <c r="E2437" s="22"/>
      <c r="F2437" s="22"/>
      <c r="K2437" s="26"/>
      <c r="L2437" s="20"/>
      <c r="M2437" s="31"/>
    </row>
    <row r="2438" spans="1:13" x14ac:dyDescent="0.3">
      <c r="A2438" s="20"/>
      <c r="B2438" s="22"/>
      <c r="E2438" s="22"/>
      <c r="F2438" s="22"/>
      <c r="K2438" s="26"/>
      <c r="L2438" s="20"/>
      <c r="M2438" s="31"/>
    </row>
    <row r="2439" spans="1:13" x14ac:dyDescent="0.3">
      <c r="A2439" s="20"/>
      <c r="B2439" s="22"/>
      <c r="E2439" s="22"/>
      <c r="F2439" s="22"/>
      <c r="K2439" s="26"/>
      <c r="L2439" s="20"/>
      <c r="M2439" s="31"/>
    </row>
    <row r="2440" spans="1:13" x14ac:dyDescent="0.3">
      <c r="A2440" s="20"/>
      <c r="B2440" s="22"/>
      <c r="E2440" s="22"/>
      <c r="F2440" s="22"/>
      <c r="K2440" s="26"/>
      <c r="L2440" s="20"/>
      <c r="M2440" s="31"/>
    </row>
    <row r="2441" spans="1:13" x14ac:dyDescent="0.3">
      <c r="A2441" s="20"/>
      <c r="B2441" s="22"/>
      <c r="E2441" s="22"/>
      <c r="F2441" s="22"/>
      <c r="K2441" s="26"/>
      <c r="L2441" s="20"/>
      <c r="M2441" s="31"/>
    </row>
    <row r="2442" spans="1:13" x14ac:dyDescent="0.3">
      <c r="A2442" s="20"/>
      <c r="B2442" s="22"/>
      <c r="E2442" s="22"/>
      <c r="F2442" s="22"/>
      <c r="K2442" s="26"/>
      <c r="L2442" s="20"/>
      <c r="M2442" s="31"/>
    </row>
    <row r="2443" spans="1:13" x14ac:dyDescent="0.3">
      <c r="A2443" s="20"/>
      <c r="B2443" s="22"/>
      <c r="E2443" s="22"/>
      <c r="F2443" s="22"/>
      <c r="K2443" s="26"/>
      <c r="L2443" s="20"/>
      <c r="M2443" s="31"/>
    </row>
    <row r="2444" spans="1:13" x14ac:dyDescent="0.3">
      <c r="A2444" s="20"/>
      <c r="B2444" s="22"/>
      <c r="E2444" s="22"/>
      <c r="F2444" s="22"/>
      <c r="K2444" s="26"/>
      <c r="L2444" s="20"/>
      <c r="M2444" s="31"/>
    </row>
    <row r="2445" spans="1:13" x14ac:dyDescent="0.3">
      <c r="A2445" s="20"/>
      <c r="B2445" s="22"/>
      <c r="E2445" s="22"/>
      <c r="F2445" s="22"/>
      <c r="K2445" s="26"/>
      <c r="L2445" s="20"/>
      <c r="M2445" s="31"/>
    </row>
    <row r="2446" spans="1:13" x14ac:dyDescent="0.3">
      <c r="A2446" s="20"/>
      <c r="B2446" s="22"/>
      <c r="E2446" s="22"/>
      <c r="F2446" s="22"/>
      <c r="K2446" s="26"/>
      <c r="L2446" s="20"/>
      <c r="M2446" s="31"/>
    </row>
    <row r="2447" spans="1:13" x14ac:dyDescent="0.3">
      <c r="A2447" s="20"/>
      <c r="B2447" s="22"/>
      <c r="E2447" s="22"/>
      <c r="F2447" s="22"/>
      <c r="K2447" s="26"/>
      <c r="L2447" s="20"/>
      <c r="M2447" s="31"/>
    </row>
    <row r="2448" spans="1:13" x14ac:dyDescent="0.3">
      <c r="A2448" s="20"/>
      <c r="B2448" s="22"/>
      <c r="E2448" s="22"/>
      <c r="F2448" s="22"/>
      <c r="K2448" s="26"/>
      <c r="L2448" s="20"/>
      <c r="M2448" s="31"/>
    </row>
    <row r="2449" spans="1:13" x14ac:dyDescent="0.3">
      <c r="A2449" s="20"/>
      <c r="B2449" s="22"/>
      <c r="E2449" s="22"/>
      <c r="F2449" s="22"/>
      <c r="K2449" s="26"/>
      <c r="L2449" s="20"/>
      <c r="M2449" s="31"/>
    </row>
    <row r="2450" spans="1:13" x14ac:dyDescent="0.3">
      <c r="A2450" s="20"/>
      <c r="B2450" s="22"/>
      <c r="E2450" s="22"/>
      <c r="F2450" s="22"/>
      <c r="K2450" s="26"/>
      <c r="L2450" s="20"/>
      <c r="M2450" s="31"/>
    </row>
    <row r="2451" spans="1:13" x14ac:dyDescent="0.3">
      <c r="A2451" s="20"/>
      <c r="B2451" s="22"/>
      <c r="E2451" s="22"/>
      <c r="F2451" s="22"/>
      <c r="K2451" s="26"/>
      <c r="L2451" s="20"/>
      <c r="M2451" s="31"/>
    </row>
    <row r="2452" spans="1:13" x14ac:dyDescent="0.3">
      <c r="A2452" s="20"/>
      <c r="B2452" s="22"/>
      <c r="E2452" s="22"/>
      <c r="F2452" s="22"/>
      <c r="K2452" s="26"/>
      <c r="L2452" s="20"/>
      <c r="M2452" s="31"/>
    </row>
    <row r="2453" spans="1:13" x14ac:dyDescent="0.3">
      <c r="A2453" s="20"/>
      <c r="B2453" s="22"/>
      <c r="E2453" s="22"/>
      <c r="F2453" s="22"/>
      <c r="K2453" s="26"/>
      <c r="L2453" s="20"/>
      <c r="M2453" s="31"/>
    </row>
    <row r="2454" spans="1:13" x14ac:dyDescent="0.3">
      <c r="A2454" s="20"/>
      <c r="B2454" s="22"/>
      <c r="E2454" s="22"/>
      <c r="F2454" s="22"/>
      <c r="K2454" s="26"/>
      <c r="L2454" s="20"/>
      <c r="M2454" s="31"/>
    </row>
    <row r="2455" spans="1:13" x14ac:dyDescent="0.3">
      <c r="A2455" s="20"/>
      <c r="B2455" s="22"/>
      <c r="E2455" s="22"/>
      <c r="F2455" s="22"/>
      <c r="K2455" s="26"/>
      <c r="L2455" s="20"/>
      <c r="M2455" s="31"/>
    </row>
    <row r="2456" spans="1:13" x14ac:dyDescent="0.3">
      <c r="A2456" s="20"/>
      <c r="B2456" s="22"/>
      <c r="E2456" s="22"/>
      <c r="F2456" s="22"/>
      <c r="K2456" s="26"/>
      <c r="L2456" s="20"/>
      <c r="M2456" s="31"/>
    </row>
    <row r="2457" spans="1:13" x14ac:dyDescent="0.3">
      <c r="A2457" s="20"/>
      <c r="B2457" s="22"/>
      <c r="E2457" s="22"/>
      <c r="F2457" s="22"/>
      <c r="K2457" s="26"/>
      <c r="L2457" s="20"/>
      <c r="M2457" s="31"/>
    </row>
    <row r="2458" spans="1:13" x14ac:dyDescent="0.3">
      <c r="A2458" s="20"/>
      <c r="B2458" s="22"/>
      <c r="E2458" s="22"/>
      <c r="F2458" s="22"/>
      <c r="K2458" s="26"/>
      <c r="L2458" s="20"/>
      <c r="M2458" s="31"/>
    </row>
    <row r="2459" spans="1:13" x14ac:dyDescent="0.3">
      <c r="A2459" s="20"/>
      <c r="B2459" s="22"/>
      <c r="E2459" s="22"/>
      <c r="F2459" s="22"/>
      <c r="K2459" s="26"/>
      <c r="L2459" s="20"/>
      <c r="M2459" s="31"/>
    </row>
    <row r="2460" spans="1:13" x14ac:dyDescent="0.3">
      <c r="A2460" s="20"/>
      <c r="B2460" s="22"/>
      <c r="E2460" s="22"/>
      <c r="F2460" s="22"/>
      <c r="K2460" s="26"/>
      <c r="L2460" s="20"/>
      <c r="M2460" s="31"/>
    </row>
    <row r="2461" spans="1:13" x14ac:dyDescent="0.3">
      <c r="A2461" s="20"/>
      <c r="B2461" s="22"/>
      <c r="E2461" s="22"/>
      <c r="F2461" s="22"/>
      <c r="K2461" s="26"/>
      <c r="L2461" s="20"/>
      <c r="M2461" s="31"/>
    </row>
    <row r="2462" spans="1:13" x14ac:dyDescent="0.3">
      <c r="A2462" s="20"/>
      <c r="B2462" s="22"/>
      <c r="E2462" s="22"/>
      <c r="F2462" s="22"/>
      <c r="K2462" s="26"/>
      <c r="L2462" s="20"/>
      <c r="M2462" s="31"/>
    </row>
    <row r="2463" spans="1:13" x14ac:dyDescent="0.3">
      <c r="A2463" s="20"/>
      <c r="B2463" s="22"/>
      <c r="E2463" s="22"/>
      <c r="F2463" s="22"/>
      <c r="K2463" s="26"/>
      <c r="L2463" s="20"/>
      <c r="M2463" s="31"/>
    </row>
    <row r="2464" spans="1:13" x14ac:dyDescent="0.3">
      <c r="A2464" s="20"/>
      <c r="B2464" s="22"/>
      <c r="E2464" s="22"/>
      <c r="F2464" s="22"/>
      <c r="K2464" s="26"/>
      <c r="L2464" s="20"/>
      <c r="M2464" s="31"/>
    </row>
    <row r="2465" spans="1:13" x14ac:dyDescent="0.3">
      <c r="A2465" s="20"/>
      <c r="B2465" s="22"/>
      <c r="E2465" s="22"/>
      <c r="F2465" s="22"/>
      <c r="K2465" s="26"/>
      <c r="L2465" s="20"/>
      <c r="M2465" s="31"/>
    </row>
    <row r="2466" spans="1:13" x14ac:dyDescent="0.3">
      <c r="A2466" s="20"/>
      <c r="B2466" s="22"/>
      <c r="E2466" s="22"/>
      <c r="F2466" s="22"/>
      <c r="K2466" s="26"/>
      <c r="L2466" s="20"/>
      <c r="M2466" s="31"/>
    </row>
    <row r="2467" spans="1:13" x14ac:dyDescent="0.3">
      <c r="A2467" s="20"/>
      <c r="B2467" s="22"/>
      <c r="E2467" s="22"/>
      <c r="F2467" s="22"/>
      <c r="K2467" s="26"/>
      <c r="L2467" s="20"/>
      <c r="M2467" s="31"/>
    </row>
    <row r="2468" spans="1:13" x14ac:dyDescent="0.3">
      <c r="A2468" s="20"/>
      <c r="B2468" s="22"/>
      <c r="E2468" s="22"/>
      <c r="F2468" s="22"/>
      <c r="K2468" s="26"/>
      <c r="L2468" s="20"/>
      <c r="M2468" s="31"/>
    </row>
    <row r="2469" spans="1:13" x14ac:dyDescent="0.3">
      <c r="A2469" s="20"/>
      <c r="B2469" s="22"/>
      <c r="E2469" s="22"/>
      <c r="F2469" s="22"/>
      <c r="K2469" s="26"/>
      <c r="L2469" s="20"/>
      <c r="M2469" s="31"/>
    </row>
    <row r="2470" spans="1:13" x14ac:dyDescent="0.3">
      <c r="A2470" s="20"/>
      <c r="B2470" s="22"/>
      <c r="E2470" s="22"/>
      <c r="F2470" s="22"/>
      <c r="K2470" s="26"/>
      <c r="L2470" s="20"/>
      <c r="M2470" s="31"/>
    </row>
    <row r="2471" spans="1:13" x14ac:dyDescent="0.3">
      <c r="A2471" s="20"/>
      <c r="B2471" s="22"/>
      <c r="E2471" s="22"/>
      <c r="F2471" s="22"/>
      <c r="K2471" s="26"/>
      <c r="L2471" s="20"/>
      <c r="M2471" s="31"/>
    </row>
    <row r="2472" spans="1:13" x14ac:dyDescent="0.3">
      <c r="A2472" s="20"/>
      <c r="B2472" s="22"/>
      <c r="E2472" s="22"/>
      <c r="F2472" s="22"/>
      <c r="K2472" s="26"/>
      <c r="L2472" s="20"/>
      <c r="M2472" s="31"/>
    </row>
    <row r="2473" spans="1:13" x14ac:dyDescent="0.3">
      <c r="A2473" s="20"/>
      <c r="B2473" s="22"/>
      <c r="E2473" s="22"/>
      <c r="F2473" s="22"/>
      <c r="K2473" s="26"/>
      <c r="L2473" s="20"/>
      <c r="M2473" s="31"/>
    </row>
    <row r="2474" spans="1:13" x14ac:dyDescent="0.3">
      <c r="A2474" s="20"/>
      <c r="B2474" s="22"/>
      <c r="E2474" s="22"/>
      <c r="F2474" s="22"/>
      <c r="K2474" s="26"/>
      <c r="L2474" s="20"/>
      <c r="M2474" s="31"/>
    </row>
    <row r="2475" spans="1:13" x14ac:dyDescent="0.3">
      <c r="A2475" s="20"/>
      <c r="B2475" s="22"/>
      <c r="E2475" s="22"/>
      <c r="F2475" s="22"/>
      <c r="K2475" s="26"/>
      <c r="L2475" s="20"/>
      <c r="M2475" s="31"/>
    </row>
    <row r="2476" spans="1:13" x14ac:dyDescent="0.3">
      <c r="A2476" s="20"/>
      <c r="B2476" s="22"/>
      <c r="E2476" s="22"/>
      <c r="F2476" s="22"/>
      <c r="K2476" s="26"/>
      <c r="L2476" s="20"/>
      <c r="M2476" s="31"/>
    </row>
    <row r="2477" spans="1:13" x14ac:dyDescent="0.3">
      <c r="A2477" s="20"/>
      <c r="B2477" s="22"/>
      <c r="E2477" s="22"/>
      <c r="F2477" s="22"/>
      <c r="K2477" s="26"/>
      <c r="L2477" s="20"/>
      <c r="M2477" s="31"/>
    </row>
    <row r="2478" spans="1:13" x14ac:dyDescent="0.3">
      <c r="A2478" s="20"/>
      <c r="B2478" s="22"/>
      <c r="E2478" s="22"/>
      <c r="F2478" s="22"/>
      <c r="K2478" s="26"/>
      <c r="L2478" s="20"/>
      <c r="M2478" s="31"/>
    </row>
    <row r="2479" spans="1:13" x14ac:dyDescent="0.3">
      <c r="A2479" s="20"/>
      <c r="B2479" s="22"/>
      <c r="E2479" s="22"/>
      <c r="F2479" s="22"/>
      <c r="K2479" s="26"/>
      <c r="L2479" s="20"/>
      <c r="M2479" s="31"/>
    </row>
    <row r="2480" spans="1:13" x14ac:dyDescent="0.3">
      <c r="A2480" s="20"/>
      <c r="B2480" s="22"/>
      <c r="E2480" s="22"/>
      <c r="F2480" s="22"/>
      <c r="K2480" s="26"/>
      <c r="L2480" s="20"/>
      <c r="M2480" s="31"/>
    </row>
    <row r="2481" spans="1:13" x14ac:dyDescent="0.3">
      <c r="A2481" s="20"/>
      <c r="B2481" s="22"/>
      <c r="E2481" s="22"/>
      <c r="F2481" s="22"/>
      <c r="K2481" s="26"/>
      <c r="L2481" s="20"/>
      <c r="M2481" s="31"/>
    </row>
    <row r="2482" spans="1:13" x14ac:dyDescent="0.3">
      <c r="A2482" s="20"/>
      <c r="B2482" s="22"/>
      <c r="E2482" s="22"/>
      <c r="F2482" s="22"/>
      <c r="K2482" s="26"/>
      <c r="L2482" s="20"/>
      <c r="M2482" s="31"/>
    </row>
    <row r="2483" spans="1:13" x14ac:dyDescent="0.3">
      <c r="A2483" s="20"/>
      <c r="B2483" s="22"/>
      <c r="E2483" s="22"/>
      <c r="F2483" s="22"/>
      <c r="K2483" s="26"/>
      <c r="L2483" s="20"/>
      <c r="M2483" s="31"/>
    </row>
    <row r="2484" spans="1:13" x14ac:dyDescent="0.3">
      <c r="A2484" s="20"/>
      <c r="B2484" s="22"/>
      <c r="E2484" s="22"/>
      <c r="F2484" s="22"/>
      <c r="K2484" s="26"/>
      <c r="L2484" s="20"/>
      <c r="M2484" s="31"/>
    </row>
    <row r="2485" spans="1:13" x14ac:dyDescent="0.3">
      <c r="A2485" s="20"/>
      <c r="B2485" s="22"/>
      <c r="E2485" s="22"/>
      <c r="F2485" s="22"/>
      <c r="K2485" s="26"/>
      <c r="L2485" s="20"/>
      <c r="M2485" s="31"/>
    </row>
    <row r="2486" spans="1:13" x14ac:dyDescent="0.3">
      <c r="A2486" s="20"/>
      <c r="B2486" s="22"/>
      <c r="E2486" s="22"/>
      <c r="F2486" s="22"/>
      <c r="K2486" s="26"/>
      <c r="L2486" s="20"/>
      <c r="M2486" s="31"/>
    </row>
    <row r="2487" spans="1:13" x14ac:dyDescent="0.3">
      <c r="A2487" s="20"/>
      <c r="B2487" s="22"/>
      <c r="E2487" s="22"/>
      <c r="F2487" s="22"/>
      <c r="K2487" s="26"/>
      <c r="L2487" s="20"/>
      <c r="M2487" s="31"/>
    </row>
    <row r="2488" spans="1:13" x14ac:dyDescent="0.3">
      <c r="A2488" s="20"/>
      <c r="B2488" s="22"/>
      <c r="E2488" s="22"/>
      <c r="F2488" s="22"/>
      <c r="K2488" s="26"/>
      <c r="L2488" s="20"/>
      <c r="M2488" s="31"/>
    </row>
    <row r="2489" spans="1:13" x14ac:dyDescent="0.3">
      <c r="A2489" s="20"/>
      <c r="B2489" s="22"/>
      <c r="E2489" s="22"/>
      <c r="F2489" s="22"/>
      <c r="K2489" s="26"/>
      <c r="L2489" s="20"/>
      <c r="M2489" s="31"/>
    </row>
    <row r="2490" spans="1:13" x14ac:dyDescent="0.3">
      <c r="A2490" s="20"/>
      <c r="B2490" s="22"/>
      <c r="E2490" s="22"/>
      <c r="F2490" s="22"/>
      <c r="K2490" s="26"/>
      <c r="L2490" s="20"/>
      <c r="M2490" s="31"/>
    </row>
    <row r="2491" spans="1:13" x14ac:dyDescent="0.3">
      <c r="A2491" s="20"/>
      <c r="B2491" s="22"/>
      <c r="E2491" s="22"/>
      <c r="F2491" s="22"/>
      <c r="K2491" s="26"/>
      <c r="L2491" s="20"/>
      <c r="M2491" s="31"/>
    </row>
    <row r="2492" spans="1:13" x14ac:dyDescent="0.3">
      <c r="A2492" s="20"/>
      <c r="B2492" s="22"/>
      <c r="E2492" s="22"/>
      <c r="F2492" s="22"/>
      <c r="K2492" s="26"/>
      <c r="L2492" s="20"/>
      <c r="M2492" s="31"/>
    </row>
    <row r="2493" spans="1:13" x14ac:dyDescent="0.3">
      <c r="A2493" s="20"/>
      <c r="B2493" s="22"/>
      <c r="E2493" s="22"/>
      <c r="F2493" s="22"/>
      <c r="K2493" s="26"/>
      <c r="L2493" s="20"/>
      <c r="M2493" s="31"/>
    </row>
    <row r="2494" spans="1:13" x14ac:dyDescent="0.3">
      <c r="A2494" s="20"/>
      <c r="B2494" s="22"/>
      <c r="E2494" s="22"/>
      <c r="F2494" s="22"/>
      <c r="K2494" s="26"/>
      <c r="L2494" s="20"/>
      <c r="M2494" s="31"/>
    </row>
    <row r="2495" spans="1:13" x14ac:dyDescent="0.3">
      <c r="A2495" s="20"/>
      <c r="B2495" s="22"/>
      <c r="E2495" s="22"/>
      <c r="F2495" s="22"/>
      <c r="K2495" s="26"/>
      <c r="L2495" s="20"/>
      <c r="M2495" s="31"/>
    </row>
    <row r="2496" spans="1:13" x14ac:dyDescent="0.3">
      <c r="A2496" s="20"/>
      <c r="B2496" s="22"/>
      <c r="E2496" s="22"/>
      <c r="F2496" s="22"/>
      <c r="K2496" s="26"/>
      <c r="L2496" s="20"/>
      <c r="M2496" s="31"/>
    </row>
    <row r="2497" spans="1:13" x14ac:dyDescent="0.3">
      <c r="A2497" s="20"/>
      <c r="B2497" s="22"/>
      <c r="E2497" s="22"/>
      <c r="F2497" s="22"/>
      <c r="K2497" s="26"/>
      <c r="L2497" s="20"/>
      <c r="M2497" s="31"/>
    </row>
    <row r="2498" spans="1:13" x14ac:dyDescent="0.3">
      <c r="A2498" s="20"/>
      <c r="B2498" s="22"/>
      <c r="E2498" s="22"/>
      <c r="F2498" s="22"/>
      <c r="K2498" s="26"/>
      <c r="L2498" s="20"/>
      <c r="M2498" s="31"/>
    </row>
    <row r="2499" spans="1:13" x14ac:dyDescent="0.3">
      <c r="A2499" s="20"/>
      <c r="B2499" s="22"/>
      <c r="E2499" s="22"/>
      <c r="F2499" s="22"/>
      <c r="K2499" s="26"/>
      <c r="L2499" s="20"/>
      <c r="M2499" s="31"/>
    </row>
    <row r="2500" spans="1:13" x14ac:dyDescent="0.3">
      <c r="A2500" s="20"/>
      <c r="B2500" s="22"/>
      <c r="E2500" s="22"/>
      <c r="F2500" s="22"/>
      <c r="K2500" s="26"/>
      <c r="L2500" s="20"/>
      <c r="M2500" s="31"/>
    </row>
    <row r="2501" spans="1:13" x14ac:dyDescent="0.3">
      <c r="A2501" s="20"/>
      <c r="B2501" s="22"/>
      <c r="E2501" s="22"/>
      <c r="F2501" s="22"/>
      <c r="K2501" s="26"/>
      <c r="L2501" s="20"/>
      <c r="M2501" s="31"/>
    </row>
    <row r="2502" spans="1:13" x14ac:dyDescent="0.3">
      <c r="A2502" s="20"/>
      <c r="B2502" s="22"/>
      <c r="E2502" s="22"/>
      <c r="F2502" s="22"/>
      <c r="K2502" s="26"/>
      <c r="L2502" s="20"/>
      <c r="M2502" s="31"/>
    </row>
    <row r="2503" spans="1:13" x14ac:dyDescent="0.3">
      <c r="A2503" s="20"/>
      <c r="B2503" s="22"/>
      <c r="E2503" s="22"/>
      <c r="F2503" s="22"/>
      <c r="K2503" s="26"/>
      <c r="L2503" s="20"/>
      <c r="M2503" s="31"/>
    </row>
    <row r="2504" spans="1:13" x14ac:dyDescent="0.3">
      <c r="A2504" s="20"/>
      <c r="B2504" s="22"/>
      <c r="E2504" s="22"/>
      <c r="F2504" s="22"/>
      <c r="K2504" s="26"/>
      <c r="L2504" s="20"/>
      <c r="M2504" s="31"/>
    </row>
    <row r="2505" spans="1:13" x14ac:dyDescent="0.3">
      <c r="A2505" s="20"/>
      <c r="B2505" s="22"/>
      <c r="E2505" s="22"/>
      <c r="F2505" s="22"/>
      <c r="K2505" s="26"/>
      <c r="L2505" s="20"/>
      <c r="M2505" s="31"/>
    </row>
    <row r="2506" spans="1:13" x14ac:dyDescent="0.3">
      <c r="A2506" s="20"/>
      <c r="B2506" s="22"/>
      <c r="E2506" s="22"/>
      <c r="F2506" s="22"/>
      <c r="K2506" s="26"/>
      <c r="L2506" s="20"/>
      <c r="M2506" s="31"/>
    </row>
    <row r="2507" spans="1:13" x14ac:dyDescent="0.3">
      <c r="A2507" s="20"/>
      <c r="B2507" s="22"/>
      <c r="E2507" s="22"/>
      <c r="F2507" s="22"/>
      <c r="K2507" s="26"/>
      <c r="L2507" s="20"/>
      <c r="M2507" s="31"/>
    </row>
    <row r="2508" spans="1:13" x14ac:dyDescent="0.3">
      <c r="A2508" s="20"/>
      <c r="B2508" s="22"/>
      <c r="E2508" s="22"/>
      <c r="F2508" s="22"/>
      <c r="K2508" s="26"/>
      <c r="L2508" s="20"/>
      <c r="M2508" s="31"/>
    </row>
    <row r="2509" spans="1:13" x14ac:dyDescent="0.3">
      <c r="A2509" s="20"/>
      <c r="B2509" s="22"/>
      <c r="E2509" s="22"/>
      <c r="F2509" s="22"/>
      <c r="K2509" s="26"/>
      <c r="L2509" s="20"/>
      <c r="M2509" s="31"/>
    </row>
    <row r="2510" spans="1:13" x14ac:dyDescent="0.3">
      <c r="A2510" s="20"/>
      <c r="B2510" s="22"/>
      <c r="E2510" s="22"/>
      <c r="F2510" s="22"/>
      <c r="K2510" s="26"/>
      <c r="L2510" s="20"/>
      <c r="M2510" s="31"/>
    </row>
    <row r="2511" spans="1:13" x14ac:dyDescent="0.3">
      <c r="A2511" s="20"/>
      <c r="B2511" s="22"/>
      <c r="E2511" s="22"/>
      <c r="F2511" s="22"/>
      <c r="K2511" s="26"/>
      <c r="L2511" s="20"/>
      <c r="M2511" s="31"/>
    </row>
    <row r="2512" spans="1:13" x14ac:dyDescent="0.3">
      <c r="A2512" s="20"/>
      <c r="B2512" s="22"/>
      <c r="E2512" s="22"/>
      <c r="F2512" s="22"/>
      <c r="K2512" s="26"/>
      <c r="L2512" s="20"/>
      <c r="M2512" s="31"/>
    </row>
    <row r="2513" spans="1:13" x14ac:dyDescent="0.3">
      <c r="A2513" s="20"/>
      <c r="B2513" s="22"/>
      <c r="E2513" s="22"/>
      <c r="F2513" s="22"/>
      <c r="K2513" s="26"/>
      <c r="L2513" s="20"/>
      <c r="M2513" s="31"/>
    </row>
    <row r="2514" spans="1:13" x14ac:dyDescent="0.3">
      <c r="A2514" s="20"/>
      <c r="B2514" s="22"/>
      <c r="E2514" s="22"/>
      <c r="F2514" s="22"/>
      <c r="K2514" s="26"/>
      <c r="L2514" s="20"/>
      <c r="M2514" s="31"/>
    </row>
    <row r="2515" spans="1:13" x14ac:dyDescent="0.3">
      <c r="A2515" s="20"/>
      <c r="B2515" s="22"/>
      <c r="E2515" s="22"/>
      <c r="F2515" s="22"/>
      <c r="K2515" s="26"/>
      <c r="L2515" s="20"/>
      <c r="M2515" s="31"/>
    </row>
    <row r="2516" spans="1:13" x14ac:dyDescent="0.3">
      <c r="A2516" s="20"/>
      <c r="B2516" s="22"/>
      <c r="E2516" s="22"/>
      <c r="F2516" s="22"/>
      <c r="K2516" s="26"/>
      <c r="L2516" s="20"/>
      <c r="M2516" s="31"/>
    </row>
    <row r="2517" spans="1:13" x14ac:dyDescent="0.3">
      <c r="A2517" s="20"/>
      <c r="B2517" s="22"/>
      <c r="E2517" s="22"/>
      <c r="F2517" s="22"/>
      <c r="K2517" s="26"/>
      <c r="L2517" s="20"/>
      <c r="M2517" s="31"/>
    </row>
    <row r="2518" spans="1:13" x14ac:dyDescent="0.3">
      <c r="A2518" s="20"/>
      <c r="B2518" s="22"/>
      <c r="E2518" s="22"/>
      <c r="F2518" s="22"/>
      <c r="K2518" s="26"/>
      <c r="L2518" s="20"/>
      <c r="M2518" s="31"/>
    </row>
    <row r="2519" spans="1:13" x14ac:dyDescent="0.3">
      <c r="A2519" s="20"/>
      <c r="B2519" s="22"/>
      <c r="E2519" s="22"/>
      <c r="F2519" s="22"/>
      <c r="K2519" s="26"/>
      <c r="L2519" s="20"/>
      <c r="M2519" s="31"/>
    </row>
    <row r="2520" spans="1:13" x14ac:dyDescent="0.3">
      <c r="A2520" s="20"/>
      <c r="B2520" s="22"/>
      <c r="E2520" s="22"/>
      <c r="F2520" s="22"/>
      <c r="K2520" s="26"/>
      <c r="L2520" s="20"/>
      <c r="M2520" s="31"/>
    </row>
    <row r="2521" spans="1:13" x14ac:dyDescent="0.3">
      <c r="A2521" s="20"/>
      <c r="B2521" s="22"/>
      <c r="E2521" s="22"/>
      <c r="F2521" s="22"/>
      <c r="K2521" s="26"/>
      <c r="L2521" s="20"/>
      <c r="M2521" s="31"/>
    </row>
    <row r="2522" spans="1:13" x14ac:dyDescent="0.3">
      <c r="A2522" s="20"/>
      <c r="B2522" s="22"/>
      <c r="E2522" s="22"/>
      <c r="F2522" s="22"/>
      <c r="K2522" s="26"/>
      <c r="L2522" s="20"/>
      <c r="M2522" s="31"/>
    </row>
    <row r="2523" spans="1:13" x14ac:dyDescent="0.3">
      <c r="A2523" s="20"/>
      <c r="B2523" s="22"/>
      <c r="E2523" s="22"/>
      <c r="F2523" s="22"/>
      <c r="K2523" s="26"/>
      <c r="L2523" s="20"/>
      <c r="M2523" s="31"/>
    </row>
    <row r="2524" spans="1:13" x14ac:dyDescent="0.3">
      <c r="A2524" s="20"/>
      <c r="B2524" s="22"/>
      <c r="E2524" s="22"/>
      <c r="F2524" s="22"/>
      <c r="K2524" s="26"/>
      <c r="L2524" s="20"/>
      <c r="M2524" s="31"/>
    </row>
    <row r="2525" spans="1:13" x14ac:dyDescent="0.3">
      <c r="A2525" s="20"/>
      <c r="B2525" s="22"/>
      <c r="E2525" s="22"/>
      <c r="F2525" s="22"/>
      <c r="K2525" s="26"/>
      <c r="L2525" s="20"/>
      <c r="M2525" s="31"/>
    </row>
    <row r="2526" spans="1:13" x14ac:dyDescent="0.3">
      <c r="A2526" s="20"/>
      <c r="B2526" s="22"/>
      <c r="E2526" s="22"/>
      <c r="F2526" s="22"/>
      <c r="K2526" s="26"/>
      <c r="L2526" s="20"/>
      <c r="M2526" s="31"/>
    </row>
    <row r="2527" spans="1:13" x14ac:dyDescent="0.3">
      <c r="A2527" s="20"/>
      <c r="B2527" s="22"/>
      <c r="E2527" s="22"/>
      <c r="F2527" s="22"/>
      <c r="K2527" s="26"/>
      <c r="L2527" s="20"/>
      <c r="M2527" s="31"/>
    </row>
    <row r="2528" spans="1:13" x14ac:dyDescent="0.3">
      <c r="A2528" s="20"/>
      <c r="B2528" s="22"/>
      <c r="E2528" s="22"/>
      <c r="F2528" s="22"/>
      <c r="K2528" s="26"/>
      <c r="L2528" s="20"/>
      <c r="M2528" s="31"/>
    </row>
    <row r="2529" spans="1:13" x14ac:dyDescent="0.3">
      <c r="A2529" s="20"/>
      <c r="B2529" s="22"/>
      <c r="E2529" s="22"/>
      <c r="F2529" s="22"/>
      <c r="K2529" s="26"/>
      <c r="L2529" s="20"/>
      <c r="M2529" s="31"/>
    </row>
    <row r="2530" spans="1:13" x14ac:dyDescent="0.3">
      <c r="A2530" s="20"/>
      <c r="B2530" s="22"/>
      <c r="E2530" s="22"/>
      <c r="F2530" s="22"/>
      <c r="K2530" s="26"/>
      <c r="L2530" s="20"/>
      <c r="M2530" s="31"/>
    </row>
    <row r="2531" spans="1:13" x14ac:dyDescent="0.3">
      <c r="A2531" s="20"/>
      <c r="B2531" s="22"/>
      <c r="E2531" s="22"/>
      <c r="F2531" s="22"/>
      <c r="K2531" s="26"/>
      <c r="L2531" s="20"/>
      <c r="M2531" s="31"/>
    </row>
    <row r="2532" spans="1:13" x14ac:dyDescent="0.3">
      <c r="A2532" s="20"/>
      <c r="B2532" s="22"/>
      <c r="E2532" s="22"/>
      <c r="F2532" s="22"/>
      <c r="K2532" s="26"/>
      <c r="L2532" s="20"/>
      <c r="M2532" s="31"/>
    </row>
    <row r="2533" spans="1:13" x14ac:dyDescent="0.3">
      <c r="A2533" s="20"/>
      <c r="B2533" s="22"/>
      <c r="E2533" s="22"/>
      <c r="F2533" s="22"/>
      <c r="K2533" s="26"/>
      <c r="L2533" s="20"/>
      <c r="M2533" s="31"/>
    </row>
    <row r="2534" spans="1:13" x14ac:dyDescent="0.3">
      <c r="A2534" s="20"/>
      <c r="B2534" s="22"/>
      <c r="E2534" s="22"/>
      <c r="F2534" s="22"/>
      <c r="K2534" s="26"/>
      <c r="L2534" s="20"/>
      <c r="M2534" s="31"/>
    </row>
    <row r="2535" spans="1:13" x14ac:dyDescent="0.3">
      <c r="A2535" s="20"/>
      <c r="B2535" s="22"/>
      <c r="E2535" s="22"/>
      <c r="F2535" s="22"/>
      <c r="K2535" s="26"/>
      <c r="L2535" s="20"/>
      <c r="M2535" s="31"/>
    </row>
    <row r="2536" spans="1:13" x14ac:dyDescent="0.3">
      <c r="A2536" s="20"/>
      <c r="B2536" s="22"/>
      <c r="E2536" s="22"/>
      <c r="F2536" s="22"/>
      <c r="K2536" s="26"/>
      <c r="L2536" s="20"/>
      <c r="M2536" s="31"/>
    </row>
    <row r="2537" spans="1:13" x14ac:dyDescent="0.3">
      <c r="A2537" s="20"/>
      <c r="B2537" s="22"/>
      <c r="E2537" s="22"/>
      <c r="F2537" s="22"/>
      <c r="K2537" s="26"/>
      <c r="L2537" s="20"/>
      <c r="M2537" s="31"/>
    </row>
    <row r="2538" spans="1:13" x14ac:dyDescent="0.3">
      <c r="A2538" s="20"/>
      <c r="B2538" s="22"/>
      <c r="E2538" s="22"/>
      <c r="F2538" s="22"/>
      <c r="K2538" s="26"/>
      <c r="L2538" s="20"/>
      <c r="M2538" s="31"/>
    </row>
    <row r="2539" spans="1:13" x14ac:dyDescent="0.3">
      <c r="A2539" s="20"/>
      <c r="B2539" s="22"/>
      <c r="E2539" s="22"/>
      <c r="F2539" s="22"/>
      <c r="K2539" s="26"/>
      <c r="L2539" s="20"/>
      <c r="M2539" s="31"/>
    </row>
    <row r="2540" spans="1:13" x14ac:dyDescent="0.3">
      <c r="A2540" s="20"/>
      <c r="B2540" s="22"/>
      <c r="E2540" s="22"/>
      <c r="F2540" s="22"/>
      <c r="K2540" s="26"/>
      <c r="L2540" s="20"/>
      <c r="M2540" s="31"/>
    </row>
    <row r="2541" spans="1:13" x14ac:dyDescent="0.3">
      <c r="A2541" s="20"/>
      <c r="B2541" s="22"/>
      <c r="E2541" s="22"/>
      <c r="F2541" s="22"/>
      <c r="K2541" s="26"/>
      <c r="L2541" s="20"/>
      <c r="M2541" s="31"/>
    </row>
    <row r="2542" spans="1:13" x14ac:dyDescent="0.3">
      <c r="A2542" s="20"/>
      <c r="B2542" s="22"/>
      <c r="E2542" s="22"/>
      <c r="F2542" s="22"/>
      <c r="K2542" s="26"/>
      <c r="L2542" s="20"/>
      <c r="M2542" s="31"/>
    </row>
    <row r="2543" spans="1:13" x14ac:dyDescent="0.3">
      <c r="A2543" s="20"/>
      <c r="B2543" s="22"/>
      <c r="E2543" s="22"/>
      <c r="F2543" s="22"/>
      <c r="K2543" s="26"/>
      <c r="L2543" s="20"/>
      <c r="M2543" s="31"/>
    </row>
    <row r="2544" spans="1:13" x14ac:dyDescent="0.3">
      <c r="A2544" s="20"/>
      <c r="B2544" s="22"/>
      <c r="E2544" s="22"/>
      <c r="F2544" s="22"/>
      <c r="K2544" s="26"/>
      <c r="L2544" s="20"/>
      <c r="M2544" s="31"/>
    </row>
    <row r="2545" spans="1:13" x14ac:dyDescent="0.3">
      <c r="A2545" s="20"/>
      <c r="B2545" s="22"/>
      <c r="E2545" s="22"/>
      <c r="F2545" s="22"/>
      <c r="K2545" s="26"/>
      <c r="L2545" s="20"/>
      <c r="M2545" s="31"/>
    </row>
    <row r="2546" spans="1:13" x14ac:dyDescent="0.3">
      <c r="A2546" s="20"/>
      <c r="B2546" s="22"/>
      <c r="E2546" s="22"/>
      <c r="F2546" s="22"/>
      <c r="K2546" s="26"/>
      <c r="L2546" s="20"/>
      <c r="M2546" s="31"/>
    </row>
    <row r="2547" spans="1:13" x14ac:dyDescent="0.3">
      <c r="A2547" s="20"/>
      <c r="B2547" s="22"/>
      <c r="E2547" s="22"/>
      <c r="F2547" s="22"/>
      <c r="K2547" s="26"/>
      <c r="L2547" s="20"/>
      <c r="M2547" s="31"/>
    </row>
    <row r="2548" spans="1:13" x14ac:dyDescent="0.3">
      <c r="A2548" s="20"/>
      <c r="B2548" s="22"/>
      <c r="E2548" s="22"/>
      <c r="F2548" s="22"/>
      <c r="K2548" s="26"/>
      <c r="L2548" s="20"/>
      <c r="M2548" s="31"/>
    </row>
    <row r="2549" spans="1:13" x14ac:dyDescent="0.3">
      <c r="A2549" s="20"/>
      <c r="B2549" s="22"/>
      <c r="E2549" s="22"/>
      <c r="F2549" s="22"/>
      <c r="K2549" s="26"/>
      <c r="L2549" s="20"/>
      <c r="M2549" s="31"/>
    </row>
    <row r="2550" spans="1:13" x14ac:dyDescent="0.3">
      <c r="A2550" s="20"/>
      <c r="B2550" s="22"/>
      <c r="E2550" s="22"/>
      <c r="F2550" s="22"/>
      <c r="K2550" s="26"/>
      <c r="L2550" s="20"/>
      <c r="M2550" s="31"/>
    </row>
    <row r="2551" spans="1:13" x14ac:dyDescent="0.3">
      <c r="A2551" s="20"/>
      <c r="B2551" s="22"/>
      <c r="E2551" s="22"/>
      <c r="F2551" s="22"/>
      <c r="K2551" s="26"/>
      <c r="L2551" s="20"/>
      <c r="M2551" s="31"/>
    </row>
    <row r="2552" spans="1:13" x14ac:dyDescent="0.3">
      <c r="A2552" s="20"/>
      <c r="B2552" s="22"/>
      <c r="E2552" s="22"/>
      <c r="F2552" s="22"/>
      <c r="K2552" s="26"/>
      <c r="L2552" s="20"/>
      <c r="M2552" s="31"/>
    </row>
    <row r="2553" spans="1:13" x14ac:dyDescent="0.3">
      <c r="A2553" s="20"/>
      <c r="B2553" s="22"/>
      <c r="E2553" s="22"/>
      <c r="F2553" s="22"/>
      <c r="K2553" s="26"/>
      <c r="L2553" s="20"/>
      <c r="M2553" s="31"/>
    </row>
    <row r="2554" spans="1:13" x14ac:dyDescent="0.3">
      <c r="A2554" s="20"/>
      <c r="B2554" s="22"/>
      <c r="E2554" s="22"/>
      <c r="F2554" s="22"/>
      <c r="K2554" s="26"/>
      <c r="L2554" s="20"/>
      <c r="M2554" s="31"/>
    </row>
    <row r="2555" spans="1:13" x14ac:dyDescent="0.3">
      <c r="A2555" s="20"/>
      <c r="B2555" s="22"/>
      <c r="E2555" s="22"/>
      <c r="F2555" s="22"/>
      <c r="K2555" s="26"/>
      <c r="L2555" s="20"/>
      <c r="M2555" s="31"/>
    </row>
    <row r="2556" spans="1:13" x14ac:dyDescent="0.3">
      <c r="A2556" s="20"/>
      <c r="B2556" s="22"/>
      <c r="E2556" s="22"/>
      <c r="F2556" s="22"/>
      <c r="K2556" s="26"/>
      <c r="L2556" s="20"/>
      <c r="M2556" s="31"/>
    </row>
    <row r="2557" spans="1:13" x14ac:dyDescent="0.3">
      <c r="A2557" s="20"/>
      <c r="B2557" s="22"/>
      <c r="E2557" s="22"/>
      <c r="F2557" s="22"/>
      <c r="K2557" s="26"/>
      <c r="L2557" s="20"/>
      <c r="M2557" s="31"/>
    </row>
    <row r="2558" spans="1:13" x14ac:dyDescent="0.3">
      <c r="A2558" s="20"/>
      <c r="B2558" s="22"/>
      <c r="E2558" s="22"/>
      <c r="F2558" s="22"/>
      <c r="K2558" s="26"/>
      <c r="L2558" s="20"/>
      <c r="M2558" s="31"/>
    </row>
    <row r="2559" spans="1:13" x14ac:dyDescent="0.3">
      <c r="A2559" s="20"/>
      <c r="B2559" s="22"/>
      <c r="E2559" s="22"/>
      <c r="F2559" s="22"/>
      <c r="K2559" s="26"/>
      <c r="L2559" s="20"/>
      <c r="M2559" s="31"/>
    </row>
    <row r="2560" spans="1:13" x14ac:dyDescent="0.3">
      <c r="A2560" s="20"/>
      <c r="B2560" s="22"/>
      <c r="E2560" s="22"/>
      <c r="F2560" s="22"/>
      <c r="K2560" s="26"/>
      <c r="L2560" s="20"/>
      <c r="M2560" s="31"/>
    </row>
    <row r="2561" spans="1:13" x14ac:dyDescent="0.3">
      <c r="A2561" s="20"/>
      <c r="B2561" s="22"/>
      <c r="E2561" s="22"/>
      <c r="F2561" s="22"/>
      <c r="K2561" s="26"/>
      <c r="L2561" s="20"/>
      <c r="M2561" s="31"/>
    </row>
    <row r="2562" spans="1:13" x14ac:dyDescent="0.3">
      <c r="A2562" s="20"/>
      <c r="B2562" s="22"/>
      <c r="E2562" s="22"/>
      <c r="F2562" s="22"/>
      <c r="K2562" s="26"/>
      <c r="L2562" s="20"/>
      <c r="M2562" s="31"/>
    </row>
    <row r="2563" spans="1:13" x14ac:dyDescent="0.3">
      <c r="A2563" s="20"/>
      <c r="B2563" s="22"/>
      <c r="E2563" s="22"/>
      <c r="F2563" s="22"/>
      <c r="K2563" s="26"/>
      <c r="L2563" s="20"/>
      <c r="M2563" s="31"/>
    </row>
    <row r="2564" spans="1:13" x14ac:dyDescent="0.3">
      <c r="A2564" s="20"/>
      <c r="B2564" s="22"/>
      <c r="E2564" s="22"/>
      <c r="F2564" s="22"/>
      <c r="K2564" s="26"/>
      <c r="L2564" s="20"/>
      <c r="M2564" s="31"/>
    </row>
    <row r="2565" spans="1:13" x14ac:dyDescent="0.3">
      <c r="A2565" s="20"/>
      <c r="B2565" s="22"/>
      <c r="E2565" s="22"/>
      <c r="F2565" s="22"/>
      <c r="K2565" s="26"/>
      <c r="L2565" s="20"/>
      <c r="M2565" s="31"/>
    </row>
    <row r="2566" spans="1:13" x14ac:dyDescent="0.3">
      <c r="A2566" s="20"/>
      <c r="B2566" s="22"/>
      <c r="E2566" s="22"/>
      <c r="F2566" s="22"/>
      <c r="K2566" s="26"/>
      <c r="L2566" s="20"/>
      <c r="M2566" s="31"/>
    </row>
    <row r="2567" spans="1:13" x14ac:dyDescent="0.3">
      <c r="A2567" s="20"/>
      <c r="B2567" s="22"/>
      <c r="E2567" s="22"/>
      <c r="F2567" s="22"/>
      <c r="K2567" s="26"/>
      <c r="L2567" s="20"/>
      <c r="M2567" s="31"/>
    </row>
    <row r="2568" spans="1:13" x14ac:dyDescent="0.3">
      <c r="A2568" s="20"/>
      <c r="B2568" s="22"/>
      <c r="E2568" s="22"/>
      <c r="F2568" s="22"/>
      <c r="K2568" s="26"/>
      <c r="L2568" s="20"/>
      <c r="M2568" s="31"/>
    </row>
    <row r="2569" spans="1:13" x14ac:dyDescent="0.3">
      <c r="A2569" s="20"/>
      <c r="B2569" s="22"/>
      <c r="E2569" s="22"/>
      <c r="F2569" s="22"/>
      <c r="K2569" s="26"/>
      <c r="L2569" s="20"/>
      <c r="M2569" s="31"/>
    </row>
    <row r="2570" spans="1:13" x14ac:dyDescent="0.3">
      <c r="A2570" s="20"/>
      <c r="B2570" s="22"/>
      <c r="E2570" s="22"/>
      <c r="F2570" s="22"/>
      <c r="K2570" s="26"/>
      <c r="L2570" s="20"/>
      <c r="M2570" s="31"/>
    </row>
    <row r="2571" spans="1:13" x14ac:dyDescent="0.3">
      <c r="A2571" s="20"/>
      <c r="B2571" s="22"/>
      <c r="E2571" s="22"/>
      <c r="F2571" s="22"/>
      <c r="K2571" s="26"/>
      <c r="L2571" s="20"/>
      <c r="M2571" s="31"/>
    </row>
    <row r="2572" spans="1:13" x14ac:dyDescent="0.3">
      <c r="A2572" s="20"/>
      <c r="B2572" s="22"/>
      <c r="E2572" s="22"/>
      <c r="F2572" s="22"/>
      <c r="K2572" s="26"/>
      <c r="L2572" s="20"/>
      <c r="M2572" s="31"/>
    </row>
    <row r="2573" spans="1:13" x14ac:dyDescent="0.3">
      <c r="A2573" s="20"/>
      <c r="B2573" s="22"/>
      <c r="E2573" s="22"/>
      <c r="F2573" s="22"/>
      <c r="K2573" s="26"/>
      <c r="L2573" s="20"/>
      <c r="M2573" s="31"/>
    </row>
    <row r="2574" spans="1:13" x14ac:dyDescent="0.3">
      <c r="A2574" s="20"/>
      <c r="B2574" s="22"/>
      <c r="E2574" s="22"/>
      <c r="F2574" s="22"/>
      <c r="K2574" s="26"/>
      <c r="L2574" s="20"/>
      <c r="M2574" s="31"/>
    </row>
    <row r="2575" spans="1:13" x14ac:dyDescent="0.3">
      <c r="A2575" s="20"/>
      <c r="B2575" s="22"/>
      <c r="E2575" s="22"/>
      <c r="F2575" s="22"/>
      <c r="K2575" s="26"/>
      <c r="L2575" s="20"/>
      <c r="M2575" s="31"/>
    </row>
    <row r="2576" spans="1:13" x14ac:dyDescent="0.3">
      <c r="A2576" s="20"/>
      <c r="B2576" s="22"/>
      <c r="E2576" s="22"/>
      <c r="F2576" s="22"/>
      <c r="K2576" s="26"/>
      <c r="L2576" s="20"/>
      <c r="M2576" s="31"/>
    </row>
    <row r="2577" spans="1:13" x14ac:dyDescent="0.3">
      <c r="A2577" s="20"/>
      <c r="B2577" s="22"/>
      <c r="E2577" s="22"/>
      <c r="F2577" s="22"/>
      <c r="K2577" s="26"/>
      <c r="L2577" s="20"/>
      <c r="M2577" s="31"/>
    </row>
    <row r="2578" spans="1:13" x14ac:dyDescent="0.3">
      <c r="A2578" s="20"/>
      <c r="B2578" s="22"/>
      <c r="E2578" s="22"/>
      <c r="F2578" s="22"/>
      <c r="K2578" s="26"/>
      <c r="L2578" s="20"/>
      <c r="M2578" s="31"/>
    </row>
    <row r="2579" spans="1:13" x14ac:dyDescent="0.3">
      <c r="A2579" s="20"/>
      <c r="B2579" s="22"/>
      <c r="E2579" s="22"/>
      <c r="F2579" s="22"/>
      <c r="K2579" s="26"/>
      <c r="L2579" s="20"/>
      <c r="M2579" s="31"/>
    </row>
    <row r="2580" spans="1:13" x14ac:dyDescent="0.3">
      <c r="A2580" s="20"/>
      <c r="B2580" s="22"/>
      <c r="E2580" s="22"/>
      <c r="F2580" s="22"/>
      <c r="K2580" s="26"/>
      <c r="L2580" s="20"/>
      <c r="M2580" s="31"/>
    </row>
    <row r="2581" spans="1:13" x14ac:dyDescent="0.3">
      <c r="A2581" s="20"/>
      <c r="B2581" s="22"/>
      <c r="E2581" s="22"/>
      <c r="F2581" s="22"/>
      <c r="K2581" s="26"/>
      <c r="L2581" s="20"/>
      <c r="M2581" s="31"/>
    </row>
    <row r="2582" spans="1:13" x14ac:dyDescent="0.3">
      <c r="A2582" s="20"/>
      <c r="B2582" s="22"/>
      <c r="E2582" s="22"/>
      <c r="F2582" s="22"/>
      <c r="K2582" s="26"/>
      <c r="L2582" s="20"/>
      <c r="M2582" s="31"/>
    </row>
    <row r="2583" spans="1:13" x14ac:dyDescent="0.3">
      <c r="A2583" s="20"/>
      <c r="B2583" s="22"/>
      <c r="E2583" s="22"/>
      <c r="F2583" s="22"/>
      <c r="K2583" s="26"/>
      <c r="L2583" s="20"/>
      <c r="M2583" s="31"/>
    </row>
    <row r="2584" spans="1:13" x14ac:dyDescent="0.3">
      <c r="A2584" s="20"/>
      <c r="B2584" s="22"/>
      <c r="E2584" s="22"/>
      <c r="F2584" s="22"/>
      <c r="K2584" s="26"/>
      <c r="L2584" s="20"/>
      <c r="M2584" s="31"/>
    </row>
    <row r="2585" spans="1:13" x14ac:dyDescent="0.3">
      <c r="A2585" s="20"/>
      <c r="B2585" s="22"/>
      <c r="E2585" s="22"/>
      <c r="F2585" s="22"/>
      <c r="K2585" s="26"/>
      <c r="L2585" s="20"/>
      <c r="M2585" s="31"/>
    </row>
    <row r="2586" spans="1:13" x14ac:dyDescent="0.3">
      <c r="A2586" s="20"/>
      <c r="B2586" s="22"/>
      <c r="E2586" s="22"/>
      <c r="F2586" s="22"/>
      <c r="K2586" s="26"/>
      <c r="L2586" s="20"/>
      <c r="M2586" s="31"/>
    </row>
    <row r="2587" spans="1:13" x14ac:dyDescent="0.3">
      <c r="A2587" s="20"/>
      <c r="B2587" s="22"/>
      <c r="E2587" s="22"/>
      <c r="F2587" s="22"/>
      <c r="K2587" s="26"/>
      <c r="L2587" s="20"/>
      <c r="M2587" s="31"/>
    </row>
    <row r="2588" spans="1:13" x14ac:dyDescent="0.3">
      <c r="A2588" s="20"/>
      <c r="B2588" s="22"/>
      <c r="E2588" s="22"/>
      <c r="F2588" s="22"/>
      <c r="K2588" s="26"/>
      <c r="L2588" s="20"/>
      <c r="M2588" s="31"/>
    </row>
    <row r="2589" spans="1:13" x14ac:dyDescent="0.3">
      <c r="A2589" s="20"/>
      <c r="B2589" s="22"/>
      <c r="E2589" s="22"/>
      <c r="F2589" s="22"/>
      <c r="K2589" s="26"/>
      <c r="L2589" s="20"/>
      <c r="M2589" s="31"/>
    </row>
    <row r="2590" spans="1:13" x14ac:dyDescent="0.3">
      <c r="A2590" s="20"/>
      <c r="B2590" s="22"/>
      <c r="E2590" s="22"/>
      <c r="F2590" s="22"/>
      <c r="K2590" s="26"/>
      <c r="L2590" s="20"/>
      <c r="M2590" s="31"/>
    </row>
    <row r="2591" spans="1:13" x14ac:dyDescent="0.3">
      <c r="A2591" s="20"/>
      <c r="B2591" s="22"/>
      <c r="E2591" s="22"/>
      <c r="F2591" s="22"/>
      <c r="K2591" s="26"/>
      <c r="L2591" s="20"/>
      <c r="M2591" s="31"/>
    </row>
    <row r="2592" spans="1:13" x14ac:dyDescent="0.3">
      <c r="A2592" s="20"/>
      <c r="B2592" s="22"/>
      <c r="E2592" s="22"/>
      <c r="F2592" s="22"/>
      <c r="K2592" s="26"/>
      <c r="L2592" s="20"/>
      <c r="M2592" s="31"/>
    </row>
    <row r="2593" spans="1:13" x14ac:dyDescent="0.3">
      <c r="A2593" s="20"/>
      <c r="B2593" s="22"/>
      <c r="E2593" s="22"/>
      <c r="F2593" s="22"/>
      <c r="K2593" s="26"/>
      <c r="L2593" s="20"/>
      <c r="M2593" s="31"/>
    </row>
    <row r="2594" spans="1:13" x14ac:dyDescent="0.3">
      <c r="A2594" s="20"/>
      <c r="B2594" s="22"/>
      <c r="E2594" s="22"/>
      <c r="F2594" s="22"/>
      <c r="K2594" s="26"/>
      <c r="L2594" s="20"/>
      <c r="M2594" s="31"/>
    </row>
    <row r="2595" spans="1:13" x14ac:dyDescent="0.3">
      <c r="A2595" s="20"/>
      <c r="B2595" s="22"/>
      <c r="E2595" s="22"/>
      <c r="F2595" s="22"/>
      <c r="K2595" s="26"/>
      <c r="L2595" s="20"/>
      <c r="M2595" s="31"/>
    </row>
    <row r="2596" spans="1:13" x14ac:dyDescent="0.3">
      <c r="A2596" s="20"/>
      <c r="B2596" s="22"/>
      <c r="E2596" s="22"/>
      <c r="F2596" s="22"/>
      <c r="K2596" s="26"/>
      <c r="L2596" s="20"/>
      <c r="M2596" s="31"/>
    </row>
    <row r="2597" spans="1:13" x14ac:dyDescent="0.3">
      <c r="A2597" s="20"/>
      <c r="B2597" s="22"/>
      <c r="E2597" s="22"/>
      <c r="F2597" s="22"/>
      <c r="K2597" s="26"/>
      <c r="L2597" s="20"/>
      <c r="M2597" s="31"/>
    </row>
    <row r="2598" spans="1:13" x14ac:dyDescent="0.3">
      <c r="A2598" s="20"/>
      <c r="B2598" s="22"/>
      <c r="E2598" s="22"/>
      <c r="F2598" s="22"/>
      <c r="K2598" s="26"/>
      <c r="L2598" s="20"/>
      <c r="M2598" s="31"/>
    </row>
    <row r="2599" spans="1:13" x14ac:dyDescent="0.3">
      <c r="A2599" s="20"/>
      <c r="B2599" s="22"/>
      <c r="E2599" s="22"/>
      <c r="F2599" s="22"/>
      <c r="K2599" s="26"/>
      <c r="L2599" s="20"/>
      <c r="M2599" s="31"/>
    </row>
    <row r="2600" spans="1:13" x14ac:dyDescent="0.3">
      <c r="A2600" s="20"/>
      <c r="B2600" s="22"/>
      <c r="E2600" s="22"/>
      <c r="F2600" s="22"/>
      <c r="K2600" s="26"/>
      <c r="L2600" s="20"/>
      <c r="M2600" s="31"/>
    </row>
    <row r="2601" spans="1:13" x14ac:dyDescent="0.3">
      <c r="A2601" s="20"/>
      <c r="B2601" s="22"/>
      <c r="E2601" s="22"/>
      <c r="F2601" s="22"/>
      <c r="K2601" s="26"/>
      <c r="L2601" s="20"/>
      <c r="M2601" s="31"/>
    </row>
    <row r="2602" spans="1:13" x14ac:dyDescent="0.3">
      <c r="A2602" s="20"/>
      <c r="B2602" s="22"/>
      <c r="E2602" s="22"/>
      <c r="F2602" s="22"/>
      <c r="K2602" s="26"/>
      <c r="L2602" s="20"/>
      <c r="M2602" s="31"/>
    </row>
    <row r="2603" spans="1:13" x14ac:dyDescent="0.3">
      <c r="A2603" s="20"/>
      <c r="B2603" s="22"/>
      <c r="E2603" s="22"/>
      <c r="F2603" s="22"/>
      <c r="K2603" s="26"/>
      <c r="L2603" s="20"/>
      <c r="M2603" s="31"/>
    </row>
    <row r="2604" spans="1:13" x14ac:dyDescent="0.3">
      <c r="A2604" s="20"/>
      <c r="B2604" s="22"/>
      <c r="E2604" s="22"/>
      <c r="F2604" s="22"/>
      <c r="K2604" s="26"/>
      <c r="L2604" s="20"/>
      <c r="M2604" s="31"/>
    </row>
    <row r="2605" spans="1:13" x14ac:dyDescent="0.3">
      <c r="A2605" s="20"/>
      <c r="B2605" s="22"/>
      <c r="E2605" s="22"/>
      <c r="F2605" s="22"/>
      <c r="K2605" s="26"/>
      <c r="L2605" s="20"/>
      <c r="M2605" s="31"/>
    </row>
    <row r="2606" spans="1:13" x14ac:dyDescent="0.3">
      <c r="A2606" s="20"/>
      <c r="B2606" s="22"/>
      <c r="E2606" s="22"/>
      <c r="F2606" s="22"/>
      <c r="K2606" s="26"/>
      <c r="L2606" s="20"/>
      <c r="M2606" s="31"/>
    </row>
    <row r="2607" spans="1:13" x14ac:dyDescent="0.3">
      <c r="A2607" s="20"/>
      <c r="B2607" s="22"/>
      <c r="E2607" s="22"/>
      <c r="F2607" s="22"/>
      <c r="K2607" s="26"/>
      <c r="L2607" s="20"/>
      <c r="M2607" s="31"/>
    </row>
    <row r="2608" spans="1:13" x14ac:dyDescent="0.3">
      <c r="A2608" s="20"/>
      <c r="B2608" s="22"/>
      <c r="E2608" s="22"/>
      <c r="F2608" s="22"/>
      <c r="K2608" s="26"/>
      <c r="L2608" s="20"/>
      <c r="M2608" s="31"/>
    </row>
    <row r="2609" spans="1:13" x14ac:dyDescent="0.3">
      <c r="A2609" s="20"/>
      <c r="B2609" s="22"/>
      <c r="E2609" s="22"/>
      <c r="F2609" s="22"/>
      <c r="K2609" s="26"/>
      <c r="L2609" s="20"/>
      <c r="M2609" s="31"/>
    </row>
    <row r="2610" spans="1:13" x14ac:dyDescent="0.3">
      <c r="A2610" s="20"/>
      <c r="B2610" s="22"/>
      <c r="E2610" s="22"/>
      <c r="F2610" s="22"/>
      <c r="K2610" s="26"/>
      <c r="L2610" s="20"/>
      <c r="M2610" s="31"/>
    </row>
    <row r="2611" spans="1:13" x14ac:dyDescent="0.3">
      <c r="A2611" s="20"/>
      <c r="B2611" s="22"/>
      <c r="E2611" s="22"/>
      <c r="F2611" s="22"/>
      <c r="K2611" s="26"/>
      <c r="L2611" s="20"/>
      <c r="M2611" s="31"/>
    </row>
    <row r="2612" spans="1:13" x14ac:dyDescent="0.3">
      <c r="A2612" s="20"/>
      <c r="B2612" s="22"/>
      <c r="E2612" s="22"/>
      <c r="F2612" s="22"/>
      <c r="K2612" s="26"/>
      <c r="L2612" s="20"/>
      <c r="M2612" s="31"/>
    </row>
    <row r="2613" spans="1:13" x14ac:dyDescent="0.3">
      <c r="A2613" s="20"/>
      <c r="B2613" s="22"/>
      <c r="E2613" s="22"/>
      <c r="F2613" s="22"/>
      <c r="K2613" s="26"/>
      <c r="L2613" s="20"/>
      <c r="M2613" s="31"/>
    </row>
    <row r="2614" spans="1:13" x14ac:dyDescent="0.3">
      <c r="A2614" s="20"/>
      <c r="B2614" s="22"/>
      <c r="E2614" s="22"/>
      <c r="F2614" s="22"/>
      <c r="K2614" s="26"/>
      <c r="L2614" s="20"/>
      <c r="M2614" s="31"/>
    </row>
    <row r="2615" spans="1:13" x14ac:dyDescent="0.3">
      <c r="A2615" s="20"/>
      <c r="B2615" s="22"/>
      <c r="E2615" s="22"/>
      <c r="F2615" s="22"/>
      <c r="K2615" s="26"/>
      <c r="L2615" s="20"/>
      <c r="M2615" s="31"/>
    </row>
    <row r="2616" spans="1:13" x14ac:dyDescent="0.3">
      <c r="A2616" s="20"/>
      <c r="B2616" s="22"/>
      <c r="E2616" s="22"/>
      <c r="F2616" s="22"/>
      <c r="K2616" s="26"/>
      <c r="L2616" s="20"/>
      <c r="M2616" s="31"/>
    </row>
    <row r="2617" spans="1:13" x14ac:dyDescent="0.3">
      <c r="A2617" s="20"/>
      <c r="B2617" s="22"/>
      <c r="E2617" s="22"/>
      <c r="F2617" s="22"/>
      <c r="K2617" s="26"/>
      <c r="L2617" s="20"/>
      <c r="M2617" s="31"/>
    </row>
    <row r="2618" spans="1:13" x14ac:dyDescent="0.3">
      <c r="A2618" s="20"/>
      <c r="B2618" s="22"/>
      <c r="E2618" s="22"/>
      <c r="F2618" s="22"/>
      <c r="K2618" s="26"/>
      <c r="L2618" s="20"/>
      <c r="M2618" s="31"/>
    </row>
    <row r="2619" spans="1:13" x14ac:dyDescent="0.3">
      <c r="A2619" s="20"/>
      <c r="B2619" s="22"/>
      <c r="E2619" s="22"/>
      <c r="F2619" s="22"/>
      <c r="K2619" s="26"/>
      <c r="L2619" s="20"/>
      <c r="M2619" s="31"/>
    </row>
    <row r="2620" spans="1:13" x14ac:dyDescent="0.3">
      <c r="A2620" s="20"/>
      <c r="B2620" s="22"/>
      <c r="E2620" s="22"/>
      <c r="F2620" s="22"/>
      <c r="K2620" s="26"/>
      <c r="L2620" s="20"/>
      <c r="M2620" s="31"/>
    </row>
    <row r="2621" spans="1:13" x14ac:dyDescent="0.3">
      <c r="A2621" s="20"/>
      <c r="B2621" s="22"/>
      <c r="E2621" s="22"/>
      <c r="F2621" s="22"/>
      <c r="K2621" s="26"/>
      <c r="L2621" s="20"/>
      <c r="M2621" s="31"/>
    </row>
    <row r="2622" spans="1:13" x14ac:dyDescent="0.3">
      <c r="A2622" s="20"/>
      <c r="B2622" s="22"/>
      <c r="E2622" s="22"/>
      <c r="F2622" s="22"/>
      <c r="K2622" s="26"/>
      <c r="L2622" s="20"/>
      <c r="M2622" s="31"/>
    </row>
    <row r="2623" spans="1:13" x14ac:dyDescent="0.3">
      <c r="A2623" s="20"/>
      <c r="B2623" s="22"/>
      <c r="E2623" s="22"/>
      <c r="F2623" s="22"/>
      <c r="K2623" s="26"/>
      <c r="L2623" s="20"/>
      <c r="M2623" s="31"/>
    </row>
    <row r="2624" spans="1:13" x14ac:dyDescent="0.3">
      <c r="A2624" s="20"/>
      <c r="B2624" s="22"/>
      <c r="E2624" s="22"/>
      <c r="F2624" s="22"/>
      <c r="K2624" s="26"/>
      <c r="L2624" s="20"/>
      <c r="M2624" s="31"/>
    </row>
    <row r="2625" spans="1:13" x14ac:dyDescent="0.3">
      <c r="A2625" s="20"/>
      <c r="B2625" s="22"/>
      <c r="E2625" s="22"/>
      <c r="F2625" s="22"/>
      <c r="K2625" s="26"/>
      <c r="L2625" s="20"/>
      <c r="M2625" s="31"/>
    </row>
    <row r="2626" spans="1:13" x14ac:dyDescent="0.3">
      <c r="A2626" s="20"/>
      <c r="B2626" s="22"/>
      <c r="E2626" s="22"/>
      <c r="F2626" s="22"/>
      <c r="K2626" s="26"/>
      <c r="L2626" s="20"/>
      <c r="M2626" s="31"/>
    </row>
    <row r="2627" spans="1:13" x14ac:dyDescent="0.3">
      <c r="A2627" s="20"/>
      <c r="B2627" s="22"/>
      <c r="E2627" s="22"/>
      <c r="F2627" s="22"/>
      <c r="K2627" s="26"/>
      <c r="L2627" s="20"/>
      <c r="M2627" s="31"/>
    </row>
    <row r="2628" spans="1:13" x14ac:dyDescent="0.3">
      <c r="A2628" s="20"/>
      <c r="B2628" s="22"/>
      <c r="E2628" s="22"/>
      <c r="F2628" s="22"/>
      <c r="K2628" s="26"/>
      <c r="L2628" s="20"/>
      <c r="M2628" s="31"/>
    </row>
    <row r="2629" spans="1:13" x14ac:dyDescent="0.3">
      <c r="A2629" s="20"/>
      <c r="B2629" s="22"/>
      <c r="E2629" s="22"/>
      <c r="F2629" s="22"/>
      <c r="K2629" s="26"/>
      <c r="L2629" s="20"/>
      <c r="M2629" s="31"/>
    </row>
    <row r="2630" spans="1:13" x14ac:dyDescent="0.3">
      <c r="A2630" s="20"/>
      <c r="B2630" s="22"/>
      <c r="E2630" s="22"/>
      <c r="F2630" s="22"/>
      <c r="K2630" s="26"/>
      <c r="L2630" s="20"/>
      <c r="M2630" s="31"/>
    </row>
    <row r="2631" spans="1:13" x14ac:dyDescent="0.3">
      <c r="A2631" s="20"/>
      <c r="B2631" s="22"/>
      <c r="E2631" s="22"/>
      <c r="F2631" s="22"/>
      <c r="K2631" s="26"/>
      <c r="L2631" s="20"/>
      <c r="M2631" s="31"/>
    </row>
    <row r="2632" spans="1:13" x14ac:dyDescent="0.3">
      <c r="A2632" s="20"/>
      <c r="B2632" s="22"/>
      <c r="E2632" s="22"/>
      <c r="F2632" s="22"/>
      <c r="K2632" s="26"/>
      <c r="L2632" s="20"/>
      <c r="M2632" s="31"/>
    </row>
    <row r="2633" spans="1:13" x14ac:dyDescent="0.3">
      <c r="A2633" s="20"/>
      <c r="B2633" s="22"/>
      <c r="E2633" s="22"/>
      <c r="F2633" s="22"/>
      <c r="K2633" s="26"/>
      <c r="L2633" s="20"/>
      <c r="M2633" s="31"/>
    </row>
    <row r="2634" spans="1:13" x14ac:dyDescent="0.3">
      <c r="A2634" s="20"/>
      <c r="B2634" s="22"/>
      <c r="E2634" s="22"/>
      <c r="F2634" s="22"/>
      <c r="K2634" s="26"/>
      <c r="L2634" s="20"/>
      <c r="M2634" s="31"/>
    </row>
    <row r="2635" spans="1:13" x14ac:dyDescent="0.3">
      <c r="A2635" s="20"/>
      <c r="B2635" s="22"/>
      <c r="E2635" s="22"/>
      <c r="F2635" s="22"/>
      <c r="K2635" s="26"/>
      <c r="L2635" s="20"/>
      <c r="M2635" s="31"/>
    </row>
    <row r="2636" spans="1:13" x14ac:dyDescent="0.3">
      <c r="A2636" s="20"/>
      <c r="B2636" s="22"/>
      <c r="E2636" s="22"/>
      <c r="F2636" s="22"/>
      <c r="K2636" s="26"/>
      <c r="L2636" s="20"/>
      <c r="M2636" s="31"/>
    </row>
    <row r="2637" spans="1:13" x14ac:dyDescent="0.3">
      <c r="A2637" s="20"/>
      <c r="B2637" s="22"/>
      <c r="E2637" s="22"/>
      <c r="F2637" s="22"/>
      <c r="K2637" s="26"/>
      <c r="L2637" s="20"/>
      <c r="M2637" s="31"/>
    </row>
    <row r="2638" spans="1:13" x14ac:dyDescent="0.3">
      <c r="A2638" s="20"/>
      <c r="B2638" s="22"/>
      <c r="E2638" s="22"/>
      <c r="F2638" s="22"/>
      <c r="K2638" s="26"/>
      <c r="L2638" s="20"/>
      <c r="M2638" s="31"/>
    </row>
    <row r="2639" spans="1:13" x14ac:dyDescent="0.3">
      <c r="A2639" s="20"/>
      <c r="B2639" s="22"/>
      <c r="E2639" s="22"/>
      <c r="F2639" s="22"/>
      <c r="K2639" s="26"/>
      <c r="L2639" s="20"/>
      <c r="M2639" s="31"/>
    </row>
    <row r="2640" spans="1:13" x14ac:dyDescent="0.3">
      <c r="A2640" s="20"/>
      <c r="B2640" s="22"/>
      <c r="E2640" s="22"/>
      <c r="F2640" s="22"/>
      <c r="K2640" s="26"/>
      <c r="L2640" s="20"/>
      <c r="M2640" s="31"/>
    </row>
    <row r="2641" spans="1:13" x14ac:dyDescent="0.3">
      <c r="A2641" s="20"/>
      <c r="B2641" s="22"/>
      <c r="E2641" s="22"/>
      <c r="F2641" s="22"/>
      <c r="K2641" s="26"/>
      <c r="L2641" s="20"/>
      <c r="M2641" s="31"/>
    </row>
    <row r="2642" spans="1:13" x14ac:dyDescent="0.3">
      <c r="A2642" s="20"/>
      <c r="B2642" s="22"/>
      <c r="E2642" s="22"/>
      <c r="F2642" s="22"/>
      <c r="K2642" s="26"/>
      <c r="L2642" s="20"/>
      <c r="M2642" s="31"/>
    </row>
    <row r="2643" spans="1:13" x14ac:dyDescent="0.3">
      <c r="A2643" s="20"/>
      <c r="B2643" s="22"/>
      <c r="E2643" s="22"/>
      <c r="F2643" s="22"/>
      <c r="K2643" s="26"/>
      <c r="L2643" s="20"/>
      <c r="M2643" s="31"/>
    </row>
    <row r="2644" spans="1:13" x14ac:dyDescent="0.3">
      <c r="A2644" s="20"/>
      <c r="B2644" s="22"/>
      <c r="E2644" s="22"/>
      <c r="F2644" s="22"/>
      <c r="K2644" s="26"/>
      <c r="L2644" s="20"/>
      <c r="M2644" s="31"/>
    </row>
    <row r="2645" spans="1:13" x14ac:dyDescent="0.3">
      <c r="A2645" s="20"/>
      <c r="B2645" s="22"/>
      <c r="E2645" s="22"/>
      <c r="F2645" s="22"/>
      <c r="K2645" s="26"/>
      <c r="L2645" s="20"/>
      <c r="M2645" s="31"/>
    </row>
    <row r="2646" spans="1:13" x14ac:dyDescent="0.3">
      <c r="A2646" s="20"/>
      <c r="B2646" s="22"/>
      <c r="E2646" s="22"/>
      <c r="F2646" s="22"/>
      <c r="K2646" s="26"/>
      <c r="L2646" s="20"/>
      <c r="M2646" s="31"/>
    </row>
    <row r="2647" spans="1:13" x14ac:dyDescent="0.3">
      <c r="A2647" s="20"/>
      <c r="B2647" s="22"/>
      <c r="E2647" s="22"/>
      <c r="F2647" s="22"/>
      <c r="K2647" s="26"/>
      <c r="L2647" s="20"/>
      <c r="M2647" s="31"/>
    </row>
    <row r="2648" spans="1:13" x14ac:dyDescent="0.3">
      <c r="A2648" s="20"/>
      <c r="B2648" s="22"/>
      <c r="E2648" s="22"/>
      <c r="F2648" s="22"/>
      <c r="K2648" s="26"/>
      <c r="L2648" s="20"/>
      <c r="M2648" s="31"/>
    </row>
    <row r="2649" spans="1:13" x14ac:dyDescent="0.3">
      <c r="A2649" s="20"/>
      <c r="B2649" s="22"/>
      <c r="E2649" s="22"/>
      <c r="F2649" s="22"/>
      <c r="K2649" s="26"/>
      <c r="L2649" s="20"/>
      <c r="M2649" s="31"/>
    </row>
    <row r="2650" spans="1:13" x14ac:dyDescent="0.3">
      <c r="A2650" s="20"/>
      <c r="B2650" s="22"/>
      <c r="E2650" s="22"/>
      <c r="F2650" s="22"/>
      <c r="K2650" s="26"/>
      <c r="L2650" s="20"/>
      <c r="M2650" s="31"/>
    </row>
    <row r="2651" spans="1:13" x14ac:dyDescent="0.3">
      <c r="A2651" s="20"/>
      <c r="B2651" s="22"/>
      <c r="E2651" s="22"/>
      <c r="F2651" s="22"/>
      <c r="K2651" s="26"/>
      <c r="L2651" s="20"/>
      <c r="M2651" s="31"/>
    </row>
    <row r="2652" spans="1:13" x14ac:dyDescent="0.3">
      <c r="A2652" s="20"/>
      <c r="B2652" s="22"/>
      <c r="E2652" s="22"/>
      <c r="F2652" s="22"/>
      <c r="K2652" s="26"/>
      <c r="L2652" s="20"/>
      <c r="M2652" s="31"/>
    </row>
    <row r="2653" spans="1:13" x14ac:dyDescent="0.3">
      <c r="A2653" s="20"/>
      <c r="B2653" s="22"/>
      <c r="E2653" s="22"/>
      <c r="F2653" s="22"/>
      <c r="K2653" s="26"/>
      <c r="L2653" s="20"/>
      <c r="M2653" s="31"/>
    </row>
    <row r="2654" spans="1:13" x14ac:dyDescent="0.3">
      <c r="A2654" s="20"/>
      <c r="B2654" s="22"/>
      <c r="E2654" s="22"/>
      <c r="F2654" s="22"/>
      <c r="K2654" s="26"/>
      <c r="L2654" s="20"/>
      <c r="M2654" s="31"/>
    </row>
    <row r="2655" spans="1:13" x14ac:dyDescent="0.3">
      <c r="A2655" s="20"/>
      <c r="B2655" s="22"/>
      <c r="E2655" s="22"/>
      <c r="F2655" s="22"/>
      <c r="K2655" s="26"/>
      <c r="L2655" s="20"/>
      <c r="M2655" s="31"/>
    </row>
    <row r="2656" spans="1:13" x14ac:dyDescent="0.3">
      <c r="A2656" s="20"/>
      <c r="B2656" s="22"/>
      <c r="E2656" s="22"/>
      <c r="F2656" s="22"/>
      <c r="K2656" s="26"/>
      <c r="L2656" s="20"/>
      <c r="M2656" s="31"/>
    </row>
    <row r="2657" spans="1:13" x14ac:dyDescent="0.3">
      <c r="A2657" s="20"/>
      <c r="B2657" s="22"/>
      <c r="E2657" s="22"/>
      <c r="F2657" s="22"/>
      <c r="K2657" s="26"/>
      <c r="L2657" s="20"/>
      <c r="M2657" s="31"/>
    </row>
    <row r="2658" spans="1:13" x14ac:dyDescent="0.3">
      <c r="A2658" s="20"/>
      <c r="B2658" s="22"/>
      <c r="E2658" s="22"/>
      <c r="F2658" s="22"/>
      <c r="K2658" s="26"/>
      <c r="L2658" s="20"/>
      <c r="M2658" s="31"/>
    </row>
    <row r="2659" spans="1:13" x14ac:dyDescent="0.3">
      <c r="A2659" s="20"/>
      <c r="B2659" s="22"/>
      <c r="E2659" s="22"/>
      <c r="F2659" s="22"/>
      <c r="K2659" s="26"/>
      <c r="L2659" s="20"/>
      <c r="M2659" s="31"/>
    </row>
    <row r="2660" spans="1:13" x14ac:dyDescent="0.3">
      <c r="A2660" s="20"/>
      <c r="B2660" s="22"/>
      <c r="E2660" s="22"/>
      <c r="F2660" s="22"/>
      <c r="K2660" s="26"/>
      <c r="L2660" s="20"/>
      <c r="M2660" s="31"/>
    </row>
    <row r="2661" spans="1:13" x14ac:dyDescent="0.3">
      <c r="A2661" s="20"/>
      <c r="B2661" s="22"/>
      <c r="E2661" s="22"/>
      <c r="F2661" s="22"/>
      <c r="K2661" s="26"/>
      <c r="L2661" s="20"/>
      <c r="M2661" s="31"/>
    </row>
    <row r="2662" spans="1:13" x14ac:dyDescent="0.3">
      <c r="A2662" s="20"/>
      <c r="B2662" s="22"/>
      <c r="E2662" s="22"/>
      <c r="F2662" s="22"/>
      <c r="K2662" s="26"/>
      <c r="L2662" s="20"/>
      <c r="M2662" s="31"/>
    </row>
    <row r="2663" spans="1:13" x14ac:dyDescent="0.3">
      <c r="A2663" s="20"/>
      <c r="B2663" s="22"/>
      <c r="E2663" s="22"/>
      <c r="F2663" s="22"/>
      <c r="K2663" s="26"/>
      <c r="L2663" s="20"/>
      <c r="M2663" s="31"/>
    </row>
    <row r="2664" spans="1:13" x14ac:dyDescent="0.3">
      <c r="A2664" s="20"/>
      <c r="B2664" s="22"/>
      <c r="E2664" s="22"/>
      <c r="F2664" s="22"/>
      <c r="K2664" s="26"/>
      <c r="L2664" s="20"/>
      <c r="M2664" s="31"/>
    </row>
    <row r="2665" spans="1:13" x14ac:dyDescent="0.3">
      <c r="A2665" s="20"/>
      <c r="B2665" s="22"/>
      <c r="E2665" s="22"/>
      <c r="F2665" s="22"/>
      <c r="K2665" s="26"/>
      <c r="L2665" s="20"/>
      <c r="M2665" s="31"/>
    </row>
    <row r="2666" spans="1:13" x14ac:dyDescent="0.3">
      <c r="A2666" s="20"/>
      <c r="B2666" s="22"/>
      <c r="E2666" s="22"/>
      <c r="F2666" s="22"/>
      <c r="K2666" s="26"/>
      <c r="L2666" s="20"/>
      <c r="M2666" s="31"/>
    </row>
    <row r="2667" spans="1:13" x14ac:dyDescent="0.3">
      <c r="A2667" s="20"/>
      <c r="B2667" s="22"/>
      <c r="E2667" s="22"/>
      <c r="F2667" s="22"/>
      <c r="K2667" s="26"/>
      <c r="L2667" s="20"/>
      <c r="M2667" s="31"/>
    </row>
    <row r="2668" spans="1:13" x14ac:dyDescent="0.3">
      <c r="A2668" s="20"/>
      <c r="B2668" s="22"/>
      <c r="E2668" s="22"/>
      <c r="F2668" s="22"/>
      <c r="K2668" s="26"/>
      <c r="L2668" s="20"/>
      <c r="M2668" s="31"/>
    </row>
    <row r="2669" spans="1:13" x14ac:dyDescent="0.3">
      <c r="A2669" s="20"/>
      <c r="B2669" s="22"/>
      <c r="E2669" s="22"/>
      <c r="F2669" s="22"/>
      <c r="K2669" s="26"/>
      <c r="L2669" s="20"/>
      <c r="M2669" s="31"/>
    </row>
    <row r="2670" spans="1:13" x14ac:dyDescent="0.3">
      <c r="A2670" s="20"/>
      <c r="B2670" s="22"/>
      <c r="E2670" s="22"/>
      <c r="F2670" s="22"/>
      <c r="K2670" s="26"/>
      <c r="L2670" s="20"/>
      <c r="M2670" s="31"/>
    </row>
    <row r="2671" spans="1:13" x14ac:dyDescent="0.3">
      <c r="A2671" s="20"/>
      <c r="B2671" s="22"/>
      <c r="E2671" s="22"/>
      <c r="F2671" s="22"/>
      <c r="K2671" s="26"/>
      <c r="L2671" s="20"/>
      <c r="M2671" s="31"/>
    </row>
    <row r="2672" spans="1:13" x14ac:dyDescent="0.3">
      <c r="A2672" s="20"/>
      <c r="B2672" s="22"/>
      <c r="E2672" s="22"/>
      <c r="F2672" s="22"/>
      <c r="K2672" s="26"/>
      <c r="L2672" s="20"/>
      <c r="M2672" s="31"/>
    </row>
    <row r="2673" spans="1:13" x14ac:dyDescent="0.3">
      <c r="A2673" s="20"/>
      <c r="B2673" s="22"/>
      <c r="E2673" s="22"/>
      <c r="F2673" s="22"/>
      <c r="K2673" s="26"/>
      <c r="L2673" s="20"/>
      <c r="M2673" s="31"/>
    </row>
    <row r="2674" spans="1:13" x14ac:dyDescent="0.3">
      <c r="A2674" s="20"/>
      <c r="B2674" s="22"/>
      <c r="E2674" s="22"/>
      <c r="F2674" s="22"/>
      <c r="K2674" s="26"/>
      <c r="L2674" s="20"/>
      <c r="M2674" s="31"/>
    </row>
    <row r="2675" spans="1:13" x14ac:dyDescent="0.3">
      <c r="A2675" s="20"/>
      <c r="B2675" s="22"/>
      <c r="E2675" s="22"/>
      <c r="F2675" s="22"/>
      <c r="K2675" s="26"/>
      <c r="L2675" s="20"/>
      <c r="M2675" s="31"/>
    </row>
    <row r="2676" spans="1:13" x14ac:dyDescent="0.3">
      <c r="A2676" s="20"/>
      <c r="B2676" s="22"/>
      <c r="E2676" s="22"/>
      <c r="F2676" s="22"/>
      <c r="K2676" s="26"/>
      <c r="L2676" s="20"/>
      <c r="M2676" s="31"/>
    </row>
    <row r="2677" spans="1:13" x14ac:dyDescent="0.3">
      <c r="A2677" s="20"/>
      <c r="B2677" s="22"/>
      <c r="E2677" s="22"/>
      <c r="F2677" s="22"/>
      <c r="K2677" s="26"/>
      <c r="L2677" s="20"/>
      <c r="M2677" s="31"/>
    </row>
    <row r="2678" spans="1:13" x14ac:dyDescent="0.3">
      <c r="A2678" s="20"/>
      <c r="B2678" s="22"/>
      <c r="E2678" s="22"/>
      <c r="F2678" s="22"/>
      <c r="K2678" s="26"/>
      <c r="L2678" s="20"/>
      <c r="M2678" s="31"/>
    </row>
    <row r="2679" spans="1:13" x14ac:dyDescent="0.3">
      <c r="A2679" s="20"/>
      <c r="B2679" s="22"/>
      <c r="E2679" s="22"/>
      <c r="F2679" s="22"/>
      <c r="K2679" s="26"/>
      <c r="L2679" s="20"/>
      <c r="M2679" s="31"/>
    </row>
    <row r="2680" spans="1:13" x14ac:dyDescent="0.3">
      <c r="A2680" s="20"/>
      <c r="B2680" s="22"/>
      <c r="E2680" s="22"/>
      <c r="F2680" s="22"/>
      <c r="K2680" s="26"/>
      <c r="L2680" s="20"/>
      <c r="M2680" s="31"/>
    </row>
    <row r="2681" spans="1:13" x14ac:dyDescent="0.3">
      <c r="A2681" s="20"/>
      <c r="B2681" s="22"/>
      <c r="E2681" s="22"/>
      <c r="F2681" s="22"/>
      <c r="K2681" s="26"/>
      <c r="L2681" s="20"/>
      <c r="M2681" s="31"/>
    </row>
    <row r="2682" spans="1:13" x14ac:dyDescent="0.3">
      <c r="A2682" s="20"/>
      <c r="B2682" s="22"/>
      <c r="E2682" s="22"/>
      <c r="F2682" s="22"/>
      <c r="K2682" s="26"/>
      <c r="L2682" s="20"/>
      <c r="M2682" s="31"/>
    </row>
    <row r="2683" spans="1:13" x14ac:dyDescent="0.3">
      <c r="A2683" s="20"/>
      <c r="B2683" s="22"/>
      <c r="E2683" s="22"/>
      <c r="F2683" s="22"/>
      <c r="K2683" s="26"/>
      <c r="L2683" s="20"/>
      <c r="M2683" s="31"/>
    </row>
    <row r="2684" spans="1:13" x14ac:dyDescent="0.3">
      <c r="A2684" s="20"/>
      <c r="B2684" s="22"/>
      <c r="E2684" s="22"/>
      <c r="F2684" s="22"/>
      <c r="K2684" s="26"/>
      <c r="L2684" s="20"/>
      <c r="M2684" s="31"/>
    </row>
    <row r="2685" spans="1:13" x14ac:dyDescent="0.3">
      <c r="A2685" s="20"/>
      <c r="B2685" s="22"/>
      <c r="E2685" s="22"/>
      <c r="F2685" s="22"/>
      <c r="K2685" s="26"/>
      <c r="L2685" s="20"/>
      <c r="M2685" s="31"/>
    </row>
    <row r="2686" spans="1:13" x14ac:dyDescent="0.3">
      <c r="A2686" s="20"/>
      <c r="B2686" s="22"/>
      <c r="E2686" s="22"/>
      <c r="F2686" s="22"/>
      <c r="K2686" s="26"/>
      <c r="L2686" s="20"/>
      <c r="M2686" s="31"/>
    </row>
    <row r="2687" spans="1:13" x14ac:dyDescent="0.3">
      <c r="A2687" s="20"/>
      <c r="B2687" s="22"/>
      <c r="E2687" s="22"/>
      <c r="F2687" s="22"/>
      <c r="K2687" s="26"/>
      <c r="L2687" s="20"/>
      <c r="M2687" s="31"/>
    </row>
    <row r="2688" spans="1:13" x14ac:dyDescent="0.3">
      <c r="A2688" s="20"/>
      <c r="B2688" s="22"/>
      <c r="E2688" s="22"/>
      <c r="F2688" s="22"/>
      <c r="K2688" s="26"/>
      <c r="L2688" s="20"/>
      <c r="M2688" s="31"/>
    </row>
    <row r="2689" spans="1:13" x14ac:dyDescent="0.3">
      <c r="A2689" s="20"/>
      <c r="B2689" s="22"/>
      <c r="E2689" s="22"/>
      <c r="F2689" s="22"/>
      <c r="K2689" s="26"/>
      <c r="L2689" s="20"/>
      <c r="M2689" s="31"/>
    </row>
    <row r="2690" spans="1:13" x14ac:dyDescent="0.3">
      <c r="A2690" s="20"/>
      <c r="B2690" s="22"/>
      <c r="E2690" s="22"/>
      <c r="F2690" s="22"/>
      <c r="K2690" s="26"/>
      <c r="L2690" s="20"/>
      <c r="M2690" s="31"/>
    </row>
    <row r="2691" spans="1:13" x14ac:dyDescent="0.3">
      <c r="A2691" s="20"/>
      <c r="B2691" s="22"/>
      <c r="E2691" s="22"/>
      <c r="F2691" s="22"/>
      <c r="K2691" s="26"/>
      <c r="L2691" s="20"/>
      <c r="M2691" s="31"/>
    </row>
    <row r="2692" spans="1:13" x14ac:dyDescent="0.3">
      <c r="A2692" s="20"/>
      <c r="B2692" s="22"/>
      <c r="E2692" s="22"/>
      <c r="F2692" s="22"/>
      <c r="K2692" s="26"/>
      <c r="L2692" s="20"/>
      <c r="M2692" s="31"/>
    </row>
    <row r="2693" spans="1:13" x14ac:dyDescent="0.3">
      <c r="A2693" s="20"/>
      <c r="B2693" s="22"/>
      <c r="E2693" s="22"/>
      <c r="F2693" s="22"/>
      <c r="K2693" s="26"/>
      <c r="L2693" s="20"/>
      <c r="M2693" s="31"/>
    </row>
    <row r="2694" spans="1:13" x14ac:dyDescent="0.3">
      <c r="A2694" s="20"/>
      <c r="B2694" s="22"/>
      <c r="E2694" s="22"/>
      <c r="F2694" s="22"/>
      <c r="K2694" s="26"/>
      <c r="L2694" s="20"/>
      <c r="M2694" s="31"/>
    </row>
    <row r="2695" spans="1:13" x14ac:dyDescent="0.3">
      <c r="A2695" s="20"/>
      <c r="B2695" s="22"/>
      <c r="E2695" s="22"/>
      <c r="F2695" s="22"/>
      <c r="K2695" s="26"/>
      <c r="L2695" s="20"/>
      <c r="M2695" s="31"/>
    </row>
    <row r="2696" spans="1:13" x14ac:dyDescent="0.3">
      <c r="A2696" s="20"/>
      <c r="B2696" s="22"/>
      <c r="E2696" s="22"/>
      <c r="F2696" s="22"/>
      <c r="K2696" s="26"/>
      <c r="L2696" s="20"/>
      <c r="M2696" s="31"/>
    </row>
    <row r="2697" spans="1:13" x14ac:dyDescent="0.3">
      <c r="A2697" s="20"/>
      <c r="B2697" s="22"/>
      <c r="E2697" s="22"/>
      <c r="F2697" s="22"/>
      <c r="K2697" s="26"/>
      <c r="L2697" s="20"/>
      <c r="M2697" s="31"/>
    </row>
    <row r="2698" spans="1:13" x14ac:dyDescent="0.3">
      <c r="A2698" s="20"/>
      <c r="B2698" s="22"/>
      <c r="E2698" s="22"/>
      <c r="F2698" s="22"/>
      <c r="K2698" s="26"/>
      <c r="L2698" s="20"/>
      <c r="M2698" s="31"/>
    </row>
    <row r="2699" spans="1:13" x14ac:dyDescent="0.3">
      <c r="A2699" s="20"/>
      <c r="B2699" s="22"/>
      <c r="E2699" s="22"/>
      <c r="F2699" s="22"/>
      <c r="K2699" s="26"/>
      <c r="L2699" s="20"/>
      <c r="M2699" s="31"/>
    </row>
    <row r="2700" spans="1:13" x14ac:dyDescent="0.3">
      <c r="A2700" s="20"/>
      <c r="B2700" s="22"/>
      <c r="E2700" s="22"/>
      <c r="F2700" s="22"/>
      <c r="K2700" s="26"/>
      <c r="L2700" s="20"/>
      <c r="M2700" s="31"/>
    </row>
    <row r="2701" spans="1:13" x14ac:dyDescent="0.3">
      <c r="A2701" s="20"/>
      <c r="B2701" s="22"/>
      <c r="E2701" s="22"/>
      <c r="F2701" s="22"/>
      <c r="K2701" s="26"/>
      <c r="L2701" s="20"/>
      <c r="M2701" s="31"/>
    </row>
    <row r="2702" spans="1:13" x14ac:dyDescent="0.3">
      <c r="A2702" s="20"/>
      <c r="B2702" s="22"/>
      <c r="E2702" s="22"/>
      <c r="F2702" s="22"/>
      <c r="K2702" s="26"/>
      <c r="L2702" s="20"/>
      <c r="M2702" s="31"/>
    </row>
    <row r="2703" spans="1:13" x14ac:dyDescent="0.3">
      <c r="A2703" s="20"/>
      <c r="B2703" s="22"/>
      <c r="E2703" s="22"/>
      <c r="F2703" s="22"/>
      <c r="K2703" s="26"/>
      <c r="L2703" s="20"/>
      <c r="M2703" s="31"/>
    </row>
    <row r="2704" spans="1:13" x14ac:dyDescent="0.3">
      <c r="A2704" s="20"/>
      <c r="B2704" s="22"/>
      <c r="E2704" s="22"/>
      <c r="F2704" s="22"/>
      <c r="K2704" s="26"/>
      <c r="L2704" s="20"/>
      <c r="M2704" s="31"/>
    </row>
    <row r="2705" spans="1:13" x14ac:dyDescent="0.3">
      <c r="A2705" s="20"/>
      <c r="B2705" s="22"/>
      <c r="E2705" s="22"/>
      <c r="F2705" s="22"/>
      <c r="K2705" s="26"/>
      <c r="L2705" s="20"/>
      <c r="M2705" s="31"/>
    </row>
    <row r="2706" spans="1:13" x14ac:dyDescent="0.3">
      <c r="A2706" s="20"/>
      <c r="B2706" s="22"/>
      <c r="E2706" s="22"/>
      <c r="F2706" s="22"/>
      <c r="K2706" s="26"/>
      <c r="L2706" s="20"/>
      <c r="M2706" s="31"/>
    </row>
    <row r="2707" spans="1:13" x14ac:dyDescent="0.3">
      <c r="A2707" s="20"/>
      <c r="B2707" s="22"/>
      <c r="E2707" s="22"/>
      <c r="F2707" s="22"/>
      <c r="K2707" s="26"/>
      <c r="L2707" s="20"/>
      <c r="M2707" s="31"/>
    </row>
    <row r="2708" spans="1:13" x14ac:dyDescent="0.3">
      <c r="A2708" s="20"/>
      <c r="B2708" s="22"/>
      <c r="E2708" s="22"/>
      <c r="F2708" s="22"/>
      <c r="K2708" s="26"/>
      <c r="L2708" s="20"/>
      <c r="M2708" s="31"/>
    </row>
    <row r="2709" spans="1:13" x14ac:dyDescent="0.3">
      <c r="A2709" s="20"/>
      <c r="B2709" s="22"/>
      <c r="E2709" s="22"/>
      <c r="F2709" s="22"/>
      <c r="K2709" s="26"/>
      <c r="L2709" s="20"/>
      <c r="M2709" s="31"/>
    </row>
    <row r="2710" spans="1:13" x14ac:dyDescent="0.3">
      <c r="A2710" s="20"/>
      <c r="B2710" s="22"/>
      <c r="E2710" s="22"/>
      <c r="F2710" s="22"/>
      <c r="K2710" s="26"/>
      <c r="L2710" s="20"/>
      <c r="M2710" s="31"/>
    </row>
    <row r="2711" spans="1:13" x14ac:dyDescent="0.3">
      <c r="A2711" s="20"/>
      <c r="B2711" s="22"/>
      <c r="E2711" s="22"/>
      <c r="F2711" s="22"/>
      <c r="K2711" s="26"/>
      <c r="L2711" s="20"/>
      <c r="M2711" s="31"/>
    </row>
    <row r="2712" spans="1:13" x14ac:dyDescent="0.3">
      <c r="A2712" s="20"/>
      <c r="B2712" s="22"/>
      <c r="E2712" s="22"/>
      <c r="F2712" s="22"/>
      <c r="K2712" s="26"/>
      <c r="L2712" s="20"/>
      <c r="M2712" s="31"/>
    </row>
    <row r="2713" spans="1:13" x14ac:dyDescent="0.3">
      <c r="A2713" s="20"/>
      <c r="B2713" s="22"/>
      <c r="E2713" s="22"/>
      <c r="F2713" s="22"/>
      <c r="K2713" s="26"/>
      <c r="L2713" s="20"/>
      <c r="M2713" s="31"/>
    </row>
    <row r="2714" spans="1:13" x14ac:dyDescent="0.3">
      <c r="A2714" s="20"/>
      <c r="B2714" s="22"/>
      <c r="E2714" s="22"/>
      <c r="F2714" s="22"/>
      <c r="K2714" s="26"/>
      <c r="L2714" s="20"/>
      <c r="M2714" s="31"/>
    </row>
    <row r="2715" spans="1:13" x14ac:dyDescent="0.3">
      <c r="A2715" s="20"/>
      <c r="B2715" s="22"/>
      <c r="E2715" s="22"/>
      <c r="F2715" s="22"/>
      <c r="K2715" s="26"/>
      <c r="L2715" s="20"/>
      <c r="M2715" s="31"/>
    </row>
    <row r="2716" spans="1:13" x14ac:dyDescent="0.3">
      <c r="A2716" s="20"/>
      <c r="B2716" s="22"/>
      <c r="E2716" s="22"/>
      <c r="F2716" s="22"/>
      <c r="K2716" s="26"/>
      <c r="L2716" s="20"/>
      <c r="M2716" s="31"/>
    </row>
    <row r="2717" spans="1:13" x14ac:dyDescent="0.3">
      <c r="A2717" s="20"/>
      <c r="B2717" s="22"/>
      <c r="E2717" s="22"/>
      <c r="F2717" s="22"/>
      <c r="K2717" s="26"/>
      <c r="L2717" s="20"/>
      <c r="M2717" s="31"/>
    </row>
    <row r="2718" spans="1:13" x14ac:dyDescent="0.3">
      <c r="A2718" s="20"/>
      <c r="B2718" s="22"/>
      <c r="E2718" s="22"/>
      <c r="F2718" s="22"/>
      <c r="K2718" s="26"/>
      <c r="L2718" s="20"/>
      <c r="M2718" s="31"/>
    </row>
    <row r="2719" spans="1:13" x14ac:dyDescent="0.3">
      <c r="A2719" s="20"/>
      <c r="B2719" s="22"/>
      <c r="E2719" s="22"/>
      <c r="F2719" s="22"/>
      <c r="K2719" s="26"/>
      <c r="L2719" s="20"/>
      <c r="M2719" s="31"/>
    </row>
    <row r="2720" spans="1:13" x14ac:dyDescent="0.3">
      <c r="A2720" s="20"/>
      <c r="B2720" s="22"/>
      <c r="E2720" s="22"/>
      <c r="F2720" s="22"/>
      <c r="K2720" s="26"/>
      <c r="L2720" s="20"/>
      <c r="M2720" s="31"/>
    </row>
    <row r="2721" spans="1:13" x14ac:dyDescent="0.3">
      <c r="A2721" s="20"/>
      <c r="B2721" s="22"/>
      <c r="E2721" s="22"/>
      <c r="F2721" s="22"/>
      <c r="K2721" s="26"/>
      <c r="L2721" s="20"/>
      <c r="M2721" s="31"/>
    </row>
    <row r="2722" spans="1:13" x14ac:dyDescent="0.3">
      <c r="A2722" s="20"/>
      <c r="B2722" s="22"/>
      <c r="E2722" s="22"/>
      <c r="F2722" s="22"/>
      <c r="K2722" s="26"/>
      <c r="L2722" s="20"/>
      <c r="M2722" s="31"/>
    </row>
    <row r="2723" spans="1:13" x14ac:dyDescent="0.3">
      <c r="A2723" s="20"/>
      <c r="B2723" s="22"/>
      <c r="E2723" s="22"/>
      <c r="F2723" s="22"/>
      <c r="K2723" s="26"/>
      <c r="L2723" s="20"/>
      <c r="M2723" s="31"/>
    </row>
    <row r="2724" spans="1:13" x14ac:dyDescent="0.3">
      <c r="A2724" s="20"/>
      <c r="B2724" s="22"/>
      <c r="E2724" s="22"/>
      <c r="F2724" s="22"/>
      <c r="K2724" s="26"/>
      <c r="L2724" s="20"/>
      <c r="M2724" s="31"/>
    </row>
    <row r="2725" spans="1:13" x14ac:dyDescent="0.3">
      <c r="A2725" s="20"/>
      <c r="B2725" s="22"/>
      <c r="E2725" s="22"/>
      <c r="F2725" s="22"/>
      <c r="K2725" s="26"/>
      <c r="L2725" s="20"/>
      <c r="M2725" s="31"/>
    </row>
    <row r="2726" spans="1:13" x14ac:dyDescent="0.3">
      <c r="A2726" s="20"/>
      <c r="B2726" s="22"/>
      <c r="E2726" s="22"/>
      <c r="F2726" s="22"/>
      <c r="K2726" s="26"/>
      <c r="L2726" s="20"/>
      <c r="M2726" s="31"/>
    </row>
    <row r="2727" spans="1:13" x14ac:dyDescent="0.3">
      <c r="A2727" s="20"/>
      <c r="B2727" s="22"/>
      <c r="E2727" s="22"/>
      <c r="F2727" s="22"/>
      <c r="K2727" s="26"/>
      <c r="L2727" s="20"/>
      <c r="M2727" s="31"/>
    </row>
    <row r="2728" spans="1:13" x14ac:dyDescent="0.3">
      <c r="A2728" s="20"/>
      <c r="B2728" s="22"/>
      <c r="E2728" s="22"/>
      <c r="F2728" s="22"/>
      <c r="K2728" s="26"/>
      <c r="L2728" s="20"/>
      <c r="M2728" s="31"/>
    </row>
    <row r="2729" spans="1:13" x14ac:dyDescent="0.3">
      <c r="A2729" s="20"/>
      <c r="B2729" s="22"/>
      <c r="E2729" s="22"/>
      <c r="F2729" s="22"/>
      <c r="K2729" s="26"/>
      <c r="L2729" s="20"/>
      <c r="M2729" s="31"/>
    </row>
    <row r="2730" spans="1:13" x14ac:dyDescent="0.3">
      <c r="A2730" s="20"/>
      <c r="B2730" s="22"/>
      <c r="E2730" s="22"/>
      <c r="F2730" s="22"/>
      <c r="K2730" s="26"/>
      <c r="L2730" s="20"/>
      <c r="M2730" s="31"/>
    </row>
    <row r="2731" spans="1:13" x14ac:dyDescent="0.3">
      <c r="A2731" s="20"/>
      <c r="B2731" s="22"/>
      <c r="E2731" s="22"/>
      <c r="F2731" s="22"/>
      <c r="K2731" s="26"/>
      <c r="L2731" s="20"/>
      <c r="M2731" s="31"/>
    </row>
    <row r="2732" spans="1:13" x14ac:dyDescent="0.3">
      <c r="A2732" s="20"/>
      <c r="B2732" s="22"/>
      <c r="E2732" s="22"/>
      <c r="F2732" s="22"/>
      <c r="K2732" s="26"/>
      <c r="L2732" s="20"/>
      <c r="M2732" s="31"/>
    </row>
    <row r="2733" spans="1:13" x14ac:dyDescent="0.3">
      <c r="A2733" s="20"/>
      <c r="B2733" s="22"/>
      <c r="E2733" s="22"/>
      <c r="F2733" s="22"/>
      <c r="K2733" s="26"/>
      <c r="L2733" s="20"/>
      <c r="M2733" s="31"/>
    </row>
    <row r="2734" spans="1:13" x14ac:dyDescent="0.3">
      <c r="A2734" s="20"/>
      <c r="B2734" s="22"/>
      <c r="E2734" s="22"/>
      <c r="F2734" s="22"/>
      <c r="K2734" s="26"/>
      <c r="L2734" s="20"/>
      <c r="M2734" s="31"/>
    </row>
    <row r="2735" spans="1:13" x14ac:dyDescent="0.3">
      <c r="A2735" s="20"/>
      <c r="B2735" s="22"/>
      <c r="E2735" s="22"/>
      <c r="F2735" s="22"/>
      <c r="K2735" s="26"/>
      <c r="L2735" s="20"/>
      <c r="M2735" s="31"/>
    </row>
    <row r="2736" spans="1:13" x14ac:dyDescent="0.3">
      <c r="A2736" s="20"/>
      <c r="B2736" s="22"/>
      <c r="E2736" s="22"/>
      <c r="F2736" s="22"/>
      <c r="K2736" s="26"/>
      <c r="L2736" s="20"/>
      <c r="M2736" s="31"/>
    </row>
    <row r="2737" spans="1:13" x14ac:dyDescent="0.3">
      <c r="A2737" s="20"/>
      <c r="B2737" s="22"/>
      <c r="E2737" s="22"/>
      <c r="F2737" s="22"/>
      <c r="K2737" s="26"/>
      <c r="L2737" s="20"/>
      <c r="M2737" s="31"/>
    </row>
    <row r="2738" spans="1:13" x14ac:dyDescent="0.3">
      <c r="A2738" s="20"/>
      <c r="B2738" s="22"/>
      <c r="E2738" s="22"/>
      <c r="F2738" s="22"/>
      <c r="K2738" s="26"/>
      <c r="L2738" s="20"/>
      <c r="M2738" s="31"/>
    </row>
    <row r="2739" spans="1:13" x14ac:dyDescent="0.3">
      <c r="A2739" s="20"/>
      <c r="B2739" s="22"/>
      <c r="E2739" s="22"/>
      <c r="F2739" s="22"/>
      <c r="K2739" s="26"/>
      <c r="L2739" s="20"/>
      <c r="M2739" s="31"/>
    </row>
    <row r="2740" spans="1:13" x14ac:dyDescent="0.3">
      <c r="A2740" s="20"/>
      <c r="B2740" s="22"/>
      <c r="E2740" s="22"/>
      <c r="F2740" s="22"/>
      <c r="K2740" s="26"/>
      <c r="L2740" s="20"/>
      <c r="M2740" s="31"/>
    </row>
    <row r="2741" spans="1:13" x14ac:dyDescent="0.3">
      <c r="A2741" s="20"/>
      <c r="B2741" s="22"/>
      <c r="E2741" s="22"/>
      <c r="F2741" s="22"/>
      <c r="K2741" s="26"/>
      <c r="L2741" s="20"/>
      <c r="M2741" s="31"/>
    </row>
    <row r="2742" spans="1:13" x14ac:dyDescent="0.3">
      <c r="A2742" s="20"/>
      <c r="B2742" s="22"/>
      <c r="E2742" s="22"/>
      <c r="F2742" s="22"/>
      <c r="K2742" s="26"/>
      <c r="L2742" s="20"/>
      <c r="M2742" s="31"/>
    </row>
    <row r="2743" spans="1:13" x14ac:dyDescent="0.3">
      <c r="A2743" s="20"/>
      <c r="B2743" s="22"/>
      <c r="E2743" s="22"/>
      <c r="F2743" s="22"/>
      <c r="K2743" s="26"/>
      <c r="L2743" s="20"/>
      <c r="M2743" s="31"/>
    </row>
    <row r="2744" spans="1:13" x14ac:dyDescent="0.3">
      <c r="A2744" s="20"/>
      <c r="B2744" s="22"/>
      <c r="E2744" s="22"/>
      <c r="F2744" s="22"/>
      <c r="K2744" s="26"/>
      <c r="L2744" s="20"/>
      <c r="M2744" s="31"/>
    </row>
    <row r="2745" spans="1:13" x14ac:dyDescent="0.3">
      <c r="A2745" s="20"/>
      <c r="B2745" s="22"/>
      <c r="E2745" s="22"/>
      <c r="F2745" s="22"/>
      <c r="K2745" s="26"/>
      <c r="L2745" s="20"/>
      <c r="M2745" s="31"/>
    </row>
    <row r="2746" spans="1:13" x14ac:dyDescent="0.3">
      <c r="A2746" s="20"/>
      <c r="B2746" s="22"/>
      <c r="E2746" s="22"/>
      <c r="F2746" s="22"/>
      <c r="K2746" s="26"/>
      <c r="L2746" s="20"/>
      <c r="M2746" s="31"/>
    </row>
    <row r="2747" spans="1:13" x14ac:dyDescent="0.3">
      <c r="A2747" s="20"/>
      <c r="B2747" s="22"/>
      <c r="E2747" s="22"/>
      <c r="F2747" s="22"/>
      <c r="K2747" s="26"/>
      <c r="L2747" s="20"/>
      <c r="M2747" s="31"/>
    </row>
    <row r="2748" spans="1:13" x14ac:dyDescent="0.3">
      <c r="A2748" s="20"/>
      <c r="B2748" s="22"/>
      <c r="E2748" s="22"/>
      <c r="F2748" s="22"/>
      <c r="K2748" s="26"/>
      <c r="L2748" s="20"/>
      <c r="M2748" s="31"/>
    </row>
    <row r="2749" spans="1:13" x14ac:dyDescent="0.3">
      <c r="A2749" s="20"/>
      <c r="B2749" s="22"/>
      <c r="E2749" s="22"/>
      <c r="F2749" s="22"/>
      <c r="K2749" s="26"/>
      <c r="L2749" s="20"/>
      <c r="M2749" s="31"/>
    </row>
    <row r="2750" spans="1:13" x14ac:dyDescent="0.3">
      <c r="A2750" s="20"/>
      <c r="B2750" s="22"/>
      <c r="E2750" s="22"/>
      <c r="F2750" s="22"/>
      <c r="K2750" s="26"/>
      <c r="L2750" s="20"/>
      <c r="M2750" s="31"/>
    </row>
    <row r="2751" spans="1:13" x14ac:dyDescent="0.3">
      <c r="A2751" s="20"/>
      <c r="B2751" s="22"/>
      <c r="E2751" s="22"/>
      <c r="F2751" s="22"/>
      <c r="K2751" s="26"/>
      <c r="L2751" s="20"/>
      <c r="M2751" s="31"/>
    </row>
    <row r="2752" spans="1:13" x14ac:dyDescent="0.3">
      <c r="A2752" s="20"/>
      <c r="B2752" s="22"/>
      <c r="E2752" s="22"/>
      <c r="F2752" s="22"/>
      <c r="K2752" s="26"/>
      <c r="L2752" s="20"/>
      <c r="M2752" s="31"/>
    </row>
    <row r="2753" spans="1:13" x14ac:dyDescent="0.3">
      <c r="A2753" s="20"/>
      <c r="B2753" s="22"/>
      <c r="E2753" s="22"/>
      <c r="F2753" s="22"/>
      <c r="K2753" s="26"/>
      <c r="L2753" s="20"/>
      <c r="M2753" s="31"/>
    </row>
    <row r="2754" spans="1:13" x14ac:dyDescent="0.3">
      <c r="A2754" s="20"/>
      <c r="B2754" s="22"/>
      <c r="E2754" s="22"/>
      <c r="F2754" s="22"/>
      <c r="K2754" s="26"/>
      <c r="L2754" s="20"/>
      <c r="M2754" s="31"/>
    </row>
    <row r="2755" spans="1:13" x14ac:dyDescent="0.3">
      <c r="A2755" s="20"/>
      <c r="B2755" s="22"/>
      <c r="E2755" s="22"/>
      <c r="F2755" s="22"/>
      <c r="K2755" s="26"/>
      <c r="L2755" s="20"/>
      <c r="M2755" s="31"/>
    </row>
    <row r="2756" spans="1:13" x14ac:dyDescent="0.3">
      <c r="A2756" s="20"/>
      <c r="B2756" s="22"/>
      <c r="E2756" s="22"/>
      <c r="F2756" s="22"/>
      <c r="K2756" s="26"/>
      <c r="L2756" s="20"/>
      <c r="M2756" s="31"/>
    </row>
    <row r="2757" spans="1:13" x14ac:dyDescent="0.3">
      <c r="A2757" s="20"/>
      <c r="B2757" s="22"/>
      <c r="E2757" s="22"/>
      <c r="F2757" s="22"/>
      <c r="K2757" s="26"/>
      <c r="L2757" s="20"/>
      <c r="M2757" s="31"/>
    </row>
    <row r="2758" spans="1:13" x14ac:dyDescent="0.3">
      <c r="A2758" s="20"/>
      <c r="B2758" s="22"/>
      <c r="E2758" s="22"/>
      <c r="F2758" s="22"/>
      <c r="K2758" s="26"/>
      <c r="L2758" s="20"/>
      <c r="M2758" s="31"/>
    </row>
    <row r="2759" spans="1:13" x14ac:dyDescent="0.3">
      <c r="A2759" s="20"/>
      <c r="B2759" s="22"/>
      <c r="E2759" s="22"/>
      <c r="F2759" s="22"/>
      <c r="K2759" s="26"/>
      <c r="L2759" s="20"/>
      <c r="M2759" s="31"/>
    </row>
    <row r="2760" spans="1:13" x14ac:dyDescent="0.3">
      <c r="A2760" s="20"/>
      <c r="B2760" s="22"/>
      <c r="E2760" s="22"/>
      <c r="F2760" s="22"/>
      <c r="K2760" s="26"/>
      <c r="L2760" s="20"/>
      <c r="M2760" s="31"/>
    </row>
    <row r="2761" spans="1:13" x14ac:dyDescent="0.3">
      <c r="A2761" s="20"/>
      <c r="B2761" s="22"/>
      <c r="E2761" s="22"/>
      <c r="F2761" s="22"/>
      <c r="K2761" s="26"/>
      <c r="L2761" s="20"/>
      <c r="M2761" s="31"/>
    </row>
    <row r="2762" spans="1:13" x14ac:dyDescent="0.3">
      <c r="A2762" s="20"/>
      <c r="B2762" s="22"/>
      <c r="E2762" s="22"/>
      <c r="F2762" s="22"/>
      <c r="K2762" s="26"/>
      <c r="L2762" s="20"/>
      <c r="M2762" s="31"/>
    </row>
    <row r="2763" spans="1:13" x14ac:dyDescent="0.3">
      <c r="A2763" s="20"/>
      <c r="B2763" s="22"/>
      <c r="E2763" s="22"/>
      <c r="F2763" s="22"/>
      <c r="K2763" s="26"/>
      <c r="L2763" s="20"/>
      <c r="M2763" s="31"/>
    </row>
    <row r="2764" spans="1:13" x14ac:dyDescent="0.3">
      <c r="A2764" s="20"/>
      <c r="B2764" s="22"/>
      <c r="E2764" s="22"/>
      <c r="F2764" s="22"/>
      <c r="K2764" s="26"/>
      <c r="L2764" s="20"/>
      <c r="M2764" s="31"/>
    </row>
    <row r="2765" spans="1:13" x14ac:dyDescent="0.3">
      <c r="A2765" s="20"/>
      <c r="B2765" s="22"/>
      <c r="E2765" s="22"/>
      <c r="F2765" s="22"/>
      <c r="K2765" s="26"/>
      <c r="L2765" s="20"/>
      <c r="M2765" s="31"/>
    </row>
    <row r="2766" spans="1:13" x14ac:dyDescent="0.3">
      <c r="A2766" s="20"/>
      <c r="B2766" s="22"/>
      <c r="E2766" s="22"/>
      <c r="F2766" s="22"/>
      <c r="K2766" s="26"/>
      <c r="L2766" s="20"/>
      <c r="M2766" s="31"/>
    </row>
    <row r="2767" spans="1:13" x14ac:dyDescent="0.3">
      <c r="A2767" s="20"/>
      <c r="B2767" s="22"/>
      <c r="E2767" s="22"/>
      <c r="F2767" s="22"/>
      <c r="K2767" s="26"/>
      <c r="L2767" s="20"/>
      <c r="M2767" s="31"/>
    </row>
    <row r="2768" spans="1:13" x14ac:dyDescent="0.3">
      <c r="A2768" s="20"/>
      <c r="B2768" s="22"/>
      <c r="E2768" s="22"/>
      <c r="F2768" s="22"/>
      <c r="K2768" s="26"/>
      <c r="L2768" s="20"/>
      <c r="M2768" s="31"/>
    </row>
    <row r="2769" spans="1:13" x14ac:dyDescent="0.3">
      <c r="A2769" s="20"/>
      <c r="B2769" s="22"/>
      <c r="E2769" s="22"/>
      <c r="F2769" s="22"/>
      <c r="K2769" s="26"/>
      <c r="L2769" s="20"/>
      <c r="M2769" s="31"/>
    </row>
    <row r="2770" spans="1:13" x14ac:dyDescent="0.3">
      <c r="A2770" s="20"/>
      <c r="B2770" s="22"/>
      <c r="E2770" s="22"/>
      <c r="F2770" s="22"/>
      <c r="K2770" s="26"/>
      <c r="L2770" s="20"/>
      <c r="M2770" s="31"/>
    </row>
    <row r="2771" spans="1:13" x14ac:dyDescent="0.3">
      <c r="A2771" s="20"/>
      <c r="B2771" s="22"/>
      <c r="E2771" s="22"/>
      <c r="F2771" s="22"/>
      <c r="K2771" s="26"/>
      <c r="L2771" s="20"/>
      <c r="M2771" s="31"/>
    </row>
    <row r="2772" spans="1:13" x14ac:dyDescent="0.3">
      <c r="A2772" s="20"/>
      <c r="B2772" s="22"/>
      <c r="E2772" s="22"/>
      <c r="F2772" s="22"/>
      <c r="K2772" s="26"/>
      <c r="L2772" s="20"/>
      <c r="M2772" s="31"/>
    </row>
    <row r="2773" spans="1:13" x14ac:dyDescent="0.3">
      <c r="A2773" s="20"/>
      <c r="B2773" s="22"/>
      <c r="E2773" s="22"/>
      <c r="F2773" s="22"/>
      <c r="K2773" s="26"/>
      <c r="L2773" s="20"/>
      <c r="M2773" s="31"/>
    </row>
    <row r="2774" spans="1:13" x14ac:dyDescent="0.3">
      <c r="A2774" s="20"/>
      <c r="B2774" s="22"/>
      <c r="E2774" s="22"/>
      <c r="F2774" s="22"/>
      <c r="K2774" s="26"/>
      <c r="L2774" s="20"/>
      <c r="M2774" s="31"/>
    </row>
    <row r="2775" spans="1:13" x14ac:dyDescent="0.3">
      <c r="A2775" s="20"/>
      <c r="B2775" s="22"/>
      <c r="E2775" s="22"/>
      <c r="F2775" s="22"/>
      <c r="K2775" s="26"/>
      <c r="L2775" s="20"/>
      <c r="M2775" s="31"/>
    </row>
    <row r="2776" spans="1:13" x14ac:dyDescent="0.3">
      <c r="A2776" s="20"/>
      <c r="B2776" s="22"/>
      <c r="E2776" s="22"/>
      <c r="F2776" s="22"/>
      <c r="K2776" s="26"/>
      <c r="L2776" s="20"/>
      <c r="M2776" s="31"/>
    </row>
    <row r="2777" spans="1:13" x14ac:dyDescent="0.3">
      <c r="A2777" s="20"/>
      <c r="B2777" s="22"/>
      <c r="E2777" s="22"/>
      <c r="F2777" s="22"/>
      <c r="K2777" s="26"/>
      <c r="L2777" s="20"/>
      <c r="M2777" s="31"/>
    </row>
    <row r="2778" spans="1:13" x14ac:dyDescent="0.3">
      <c r="A2778" s="20"/>
      <c r="B2778" s="22"/>
      <c r="E2778" s="22"/>
      <c r="F2778" s="22"/>
      <c r="K2778" s="26"/>
      <c r="L2778" s="20"/>
      <c r="M2778" s="31"/>
    </row>
    <row r="2779" spans="1:13" x14ac:dyDescent="0.3">
      <c r="A2779" s="20"/>
      <c r="B2779" s="22"/>
      <c r="E2779" s="22"/>
      <c r="F2779" s="22"/>
      <c r="K2779" s="26"/>
      <c r="L2779" s="20"/>
      <c r="M2779" s="31"/>
    </row>
    <row r="2780" spans="1:13" x14ac:dyDescent="0.3">
      <c r="A2780" s="20"/>
      <c r="B2780" s="22"/>
      <c r="E2780" s="22"/>
      <c r="F2780" s="22"/>
      <c r="K2780" s="26"/>
      <c r="L2780" s="20"/>
      <c r="M2780" s="31"/>
    </row>
    <row r="2781" spans="1:13" x14ac:dyDescent="0.3">
      <c r="A2781" s="20"/>
      <c r="B2781" s="22"/>
      <c r="E2781" s="22"/>
      <c r="F2781" s="22"/>
      <c r="K2781" s="26"/>
      <c r="L2781" s="20"/>
      <c r="M2781" s="31"/>
    </row>
    <row r="2782" spans="1:13" x14ac:dyDescent="0.3">
      <c r="A2782" s="20"/>
      <c r="B2782" s="22"/>
      <c r="E2782" s="22"/>
      <c r="F2782" s="22"/>
      <c r="K2782" s="26"/>
      <c r="L2782" s="20"/>
      <c r="M2782" s="31"/>
    </row>
    <row r="2783" spans="1:13" x14ac:dyDescent="0.3">
      <c r="A2783" s="20"/>
      <c r="B2783" s="22"/>
      <c r="E2783" s="22"/>
      <c r="F2783" s="22"/>
      <c r="K2783" s="26"/>
      <c r="L2783" s="20"/>
      <c r="M2783" s="31"/>
    </row>
    <row r="2784" spans="1:13" x14ac:dyDescent="0.3">
      <c r="A2784" s="20"/>
      <c r="B2784" s="22"/>
      <c r="E2784" s="22"/>
      <c r="F2784" s="22"/>
      <c r="K2784" s="26"/>
      <c r="L2784" s="20"/>
      <c r="M2784" s="31"/>
    </row>
    <row r="2785" spans="1:13" x14ac:dyDescent="0.3">
      <c r="A2785" s="20"/>
      <c r="B2785" s="22"/>
      <c r="E2785" s="22"/>
      <c r="F2785" s="22"/>
      <c r="K2785" s="26"/>
      <c r="L2785" s="20"/>
      <c r="M2785" s="31"/>
    </row>
    <row r="2786" spans="1:13" x14ac:dyDescent="0.3">
      <c r="A2786" s="20"/>
      <c r="B2786" s="22"/>
      <c r="E2786" s="22"/>
      <c r="F2786" s="22"/>
      <c r="K2786" s="26"/>
      <c r="L2786" s="20"/>
      <c r="M2786" s="31"/>
    </row>
    <row r="2787" spans="1:13" x14ac:dyDescent="0.3">
      <c r="A2787" s="20"/>
      <c r="B2787" s="22"/>
      <c r="E2787" s="22"/>
      <c r="F2787" s="22"/>
      <c r="K2787" s="26"/>
      <c r="L2787" s="20"/>
      <c r="M2787" s="31"/>
    </row>
    <row r="2788" spans="1:13" x14ac:dyDescent="0.3">
      <c r="A2788" s="20"/>
      <c r="B2788" s="22"/>
      <c r="E2788" s="22"/>
      <c r="F2788" s="22"/>
      <c r="K2788" s="26"/>
      <c r="L2788" s="20"/>
      <c r="M2788" s="31"/>
    </row>
    <row r="2789" spans="1:13" x14ac:dyDescent="0.3">
      <c r="A2789" s="20"/>
      <c r="B2789" s="22"/>
      <c r="E2789" s="22"/>
      <c r="F2789" s="22"/>
      <c r="K2789" s="26"/>
      <c r="L2789" s="20"/>
      <c r="M2789" s="31"/>
    </row>
    <row r="2790" spans="1:13" x14ac:dyDescent="0.3">
      <c r="A2790" s="20"/>
      <c r="B2790" s="22"/>
      <c r="E2790" s="22"/>
      <c r="F2790" s="22"/>
      <c r="K2790" s="26"/>
      <c r="L2790" s="20"/>
      <c r="M2790" s="31"/>
    </row>
    <row r="2791" spans="1:13" x14ac:dyDescent="0.3">
      <c r="A2791" s="20"/>
      <c r="B2791" s="22"/>
      <c r="E2791" s="22"/>
      <c r="F2791" s="22"/>
      <c r="K2791" s="26"/>
      <c r="L2791" s="20"/>
      <c r="M2791" s="31"/>
    </row>
    <row r="2792" spans="1:13" x14ac:dyDescent="0.3">
      <c r="A2792" s="20"/>
      <c r="B2792" s="22"/>
      <c r="E2792" s="22"/>
      <c r="F2792" s="22"/>
      <c r="K2792" s="26"/>
      <c r="L2792" s="20"/>
      <c r="M2792" s="31"/>
    </row>
    <row r="2793" spans="1:13" x14ac:dyDescent="0.3">
      <c r="A2793" s="20"/>
      <c r="B2793" s="22"/>
      <c r="E2793" s="22"/>
      <c r="F2793" s="22"/>
      <c r="K2793" s="26"/>
      <c r="L2793" s="20"/>
      <c r="M2793" s="31"/>
    </row>
    <row r="2794" spans="1:13" x14ac:dyDescent="0.3">
      <c r="A2794" s="20"/>
      <c r="B2794" s="22"/>
      <c r="E2794" s="22"/>
      <c r="F2794" s="22"/>
      <c r="K2794" s="26"/>
      <c r="L2794" s="20"/>
      <c r="M2794" s="31"/>
    </row>
    <row r="2795" spans="1:13" x14ac:dyDescent="0.3">
      <c r="A2795" s="20"/>
      <c r="B2795" s="22"/>
      <c r="E2795" s="22"/>
      <c r="F2795" s="22"/>
      <c r="K2795" s="26"/>
      <c r="L2795" s="20"/>
      <c r="M2795" s="31"/>
    </row>
    <row r="2796" spans="1:13" x14ac:dyDescent="0.3">
      <c r="A2796" s="20"/>
      <c r="B2796" s="22"/>
      <c r="E2796" s="22"/>
      <c r="F2796" s="22"/>
      <c r="K2796" s="26"/>
      <c r="L2796" s="20"/>
      <c r="M2796" s="31"/>
    </row>
    <row r="2797" spans="1:13" x14ac:dyDescent="0.3">
      <c r="A2797" s="20"/>
      <c r="B2797" s="22"/>
      <c r="E2797" s="22"/>
      <c r="F2797" s="22"/>
      <c r="K2797" s="26"/>
      <c r="L2797" s="20"/>
      <c r="M2797" s="31"/>
    </row>
    <row r="2798" spans="1:13" x14ac:dyDescent="0.3">
      <c r="A2798" s="20"/>
      <c r="B2798" s="22"/>
      <c r="E2798" s="22"/>
      <c r="F2798" s="22"/>
      <c r="K2798" s="26"/>
      <c r="L2798" s="20"/>
      <c r="M2798" s="31"/>
    </row>
    <row r="2799" spans="1:13" x14ac:dyDescent="0.3">
      <c r="A2799" s="20"/>
      <c r="B2799" s="22"/>
      <c r="E2799" s="22"/>
      <c r="F2799" s="22"/>
      <c r="K2799" s="26"/>
      <c r="L2799" s="20"/>
      <c r="M2799" s="31"/>
    </row>
    <row r="2800" spans="1:13" x14ac:dyDescent="0.3">
      <c r="A2800" s="20"/>
      <c r="B2800" s="22"/>
      <c r="E2800" s="22"/>
      <c r="F2800" s="22"/>
      <c r="K2800" s="26"/>
      <c r="L2800" s="20"/>
      <c r="M2800" s="31"/>
    </row>
    <row r="2801" spans="1:13" x14ac:dyDescent="0.3">
      <c r="A2801" s="20"/>
      <c r="B2801" s="22"/>
      <c r="E2801" s="22"/>
      <c r="F2801" s="22"/>
      <c r="K2801" s="26"/>
      <c r="L2801" s="20"/>
      <c r="M2801" s="31"/>
    </row>
    <row r="2802" spans="1:13" x14ac:dyDescent="0.3">
      <c r="A2802" s="20"/>
      <c r="B2802" s="22"/>
      <c r="E2802" s="22"/>
      <c r="F2802" s="22"/>
      <c r="K2802" s="26"/>
      <c r="L2802" s="20"/>
      <c r="M2802" s="31"/>
    </row>
    <row r="2803" spans="1:13" x14ac:dyDescent="0.3">
      <c r="A2803" s="20"/>
      <c r="B2803" s="22"/>
      <c r="E2803" s="22"/>
      <c r="F2803" s="22"/>
      <c r="K2803" s="26"/>
      <c r="L2803" s="20"/>
      <c r="M2803" s="31"/>
    </row>
    <row r="2804" spans="1:13" x14ac:dyDescent="0.3">
      <c r="A2804" s="20"/>
      <c r="B2804" s="22"/>
      <c r="E2804" s="22"/>
      <c r="F2804" s="22"/>
      <c r="K2804" s="26"/>
      <c r="L2804" s="20"/>
      <c r="M2804" s="31"/>
    </row>
    <row r="2805" spans="1:13" x14ac:dyDescent="0.3">
      <c r="A2805" s="20"/>
      <c r="B2805" s="22"/>
      <c r="E2805" s="22"/>
      <c r="F2805" s="22"/>
      <c r="K2805" s="26"/>
      <c r="L2805" s="20"/>
      <c r="M2805" s="31"/>
    </row>
    <row r="2806" spans="1:13" x14ac:dyDescent="0.3">
      <c r="A2806" s="20"/>
      <c r="B2806" s="22"/>
      <c r="E2806" s="22"/>
      <c r="F2806" s="22"/>
      <c r="K2806" s="26"/>
      <c r="L2806" s="20"/>
      <c r="M2806" s="31"/>
    </row>
    <row r="2807" spans="1:13" x14ac:dyDescent="0.3">
      <c r="A2807" s="20"/>
      <c r="B2807" s="22"/>
      <c r="E2807" s="22"/>
      <c r="F2807" s="22"/>
      <c r="K2807" s="26"/>
      <c r="L2807" s="20"/>
      <c r="M2807" s="31"/>
    </row>
    <row r="2808" spans="1:13" x14ac:dyDescent="0.3">
      <c r="A2808" s="20"/>
      <c r="B2808" s="22"/>
      <c r="E2808" s="22"/>
      <c r="F2808" s="22"/>
      <c r="K2808" s="26"/>
      <c r="L2808" s="20"/>
      <c r="M2808" s="31"/>
    </row>
    <row r="2809" spans="1:13" x14ac:dyDescent="0.3">
      <c r="A2809" s="20"/>
      <c r="B2809" s="22"/>
      <c r="E2809" s="22"/>
      <c r="F2809" s="22"/>
      <c r="K2809" s="26"/>
      <c r="L2809" s="20"/>
      <c r="M2809" s="31"/>
    </row>
    <row r="2810" spans="1:13" x14ac:dyDescent="0.3">
      <c r="A2810" s="20"/>
      <c r="B2810" s="22"/>
      <c r="E2810" s="22"/>
      <c r="F2810" s="22"/>
      <c r="K2810" s="26"/>
      <c r="L2810" s="20"/>
      <c r="M2810" s="31"/>
    </row>
    <row r="2811" spans="1:13" x14ac:dyDescent="0.3">
      <c r="A2811" s="20"/>
      <c r="B2811" s="22"/>
      <c r="E2811" s="22"/>
      <c r="F2811" s="22"/>
      <c r="K2811" s="26"/>
      <c r="L2811" s="20"/>
      <c r="M2811" s="31"/>
    </row>
    <row r="2812" spans="1:13" x14ac:dyDescent="0.3">
      <c r="A2812" s="20"/>
      <c r="B2812" s="22"/>
      <c r="E2812" s="22"/>
      <c r="F2812" s="22"/>
      <c r="K2812" s="26"/>
      <c r="L2812" s="20"/>
      <c r="M2812" s="31"/>
    </row>
    <row r="2813" spans="1:13" x14ac:dyDescent="0.3">
      <c r="A2813" s="20"/>
      <c r="B2813" s="22"/>
      <c r="E2813" s="22"/>
      <c r="F2813" s="22"/>
      <c r="K2813" s="26"/>
      <c r="L2813" s="20"/>
      <c r="M2813" s="31"/>
    </row>
    <row r="2814" spans="1:13" x14ac:dyDescent="0.3">
      <c r="A2814" s="20"/>
      <c r="B2814" s="22"/>
      <c r="E2814" s="22"/>
      <c r="F2814" s="22"/>
      <c r="K2814" s="26"/>
      <c r="L2814" s="20"/>
      <c r="M2814" s="31"/>
    </row>
    <row r="2815" spans="1:13" x14ac:dyDescent="0.3">
      <c r="A2815" s="20"/>
      <c r="B2815" s="22"/>
      <c r="E2815" s="22"/>
      <c r="F2815" s="22"/>
      <c r="K2815" s="26"/>
      <c r="L2815" s="20"/>
      <c r="M2815" s="31"/>
    </row>
    <row r="2816" spans="1:13" x14ac:dyDescent="0.3">
      <c r="A2816" s="20"/>
      <c r="B2816" s="22"/>
      <c r="E2816" s="22"/>
      <c r="F2816" s="22"/>
      <c r="K2816" s="26"/>
      <c r="L2816" s="20"/>
      <c r="M2816" s="31"/>
    </row>
    <row r="2817" spans="1:13" x14ac:dyDescent="0.3">
      <c r="A2817" s="20"/>
      <c r="B2817" s="22"/>
      <c r="E2817" s="22"/>
      <c r="F2817" s="22"/>
      <c r="K2817" s="26"/>
      <c r="L2817" s="20"/>
      <c r="M2817" s="31"/>
    </row>
    <row r="2818" spans="1:13" x14ac:dyDescent="0.3">
      <c r="A2818" s="20"/>
      <c r="B2818" s="22"/>
      <c r="E2818" s="22"/>
      <c r="F2818" s="22"/>
      <c r="K2818" s="26"/>
      <c r="L2818" s="20"/>
      <c r="M2818" s="31"/>
    </row>
    <row r="2819" spans="1:13" x14ac:dyDescent="0.3">
      <c r="A2819" s="20"/>
      <c r="B2819" s="22"/>
      <c r="E2819" s="22"/>
      <c r="F2819" s="22"/>
      <c r="K2819" s="26"/>
      <c r="L2819" s="20"/>
      <c r="M2819" s="31"/>
    </row>
    <row r="2820" spans="1:13" x14ac:dyDescent="0.3">
      <c r="A2820" s="20"/>
      <c r="B2820" s="22"/>
      <c r="E2820" s="22"/>
      <c r="F2820" s="22"/>
      <c r="K2820" s="26"/>
      <c r="L2820" s="20"/>
      <c r="M2820" s="31"/>
    </row>
    <row r="2821" spans="1:13" x14ac:dyDescent="0.3">
      <c r="A2821" s="20"/>
      <c r="B2821" s="22"/>
      <c r="E2821" s="22"/>
      <c r="F2821" s="22"/>
      <c r="K2821" s="26"/>
      <c r="L2821" s="20"/>
      <c r="M2821" s="31"/>
    </row>
    <row r="2822" spans="1:13" x14ac:dyDescent="0.3">
      <c r="A2822" s="20"/>
      <c r="B2822" s="22"/>
      <c r="E2822" s="22"/>
      <c r="F2822" s="22"/>
      <c r="K2822" s="26"/>
      <c r="L2822" s="20"/>
      <c r="M2822" s="31"/>
    </row>
    <row r="2823" spans="1:13" x14ac:dyDescent="0.3">
      <c r="A2823" s="20"/>
      <c r="B2823" s="22"/>
      <c r="E2823" s="22"/>
      <c r="F2823" s="22"/>
      <c r="K2823" s="26"/>
      <c r="L2823" s="20"/>
      <c r="M2823" s="31"/>
    </row>
    <row r="2824" spans="1:13" x14ac:dyDescent="0.3">
      <c r="A2824" s="20"/>
      <c r="B2824" s="22"/>
      <c r="E2824" s="22"/>
      <c r="F2824" s="22"/>
      <c r="K2824" s="26"/>
      <c r="L2824" s="20"/>
      <c r="M2824" s="31"/>
    </row>
    <row r="2825" spans="1:13" x14ac:dyDescent="0.3">
      <c r="A2825" s="20"/>
      <c r="B2825" s="22"/>
      <c r="E2825" s="22"/>
      <c r="F2825" s="22"/>
      <c r="K2825" s="26"/>
      <c r="L2825" s="20"/>
      <c r="M2825" s="31"/>
    </row>
    <row r="2826" spans="1:13" x14ac:dyDescent="0.3">
      <c r="A2826" s="20"/>
      <c r="B2826" s="22"/>
      <c r="E2826" s="22"/>
      <c r="F2826" s="22"/>
      <c r="K2826" s="26"/>
      <c r="L2826" s="20"/>
      <c r="M2826" s="31"/>
    </row>
    <row r="2827" spans="1:13" x14ac:dyDescent="0.3">
      <c r="A2827" s="20"/>
      <c r="B2827" s="22"/>
      <c r="E2827" s="22"/>
      <c r="F2827" s="22"/>
      <c r="K2827" s="26"/>
      <c r="L2827" s="20"/>
      <c r="M2827" s="31"/>
    </row>
    <row r="2828" spans="1:13" x14ac:dyDescent="0.3">
      <c r="A2828" s="20"/>
      <c r="B2828" s="22"/>
      <c r="E2828" s="22"/>
      <c r="F2828" s="22"/>
      <c r="K2828" s="26"/>
      <c r="L2828" s="20"/>
      <c r="M2828" s="31"/>
    </row>
    <row r="2829" spans="1:13" x14ac:dyDescent="0.3">
      <c r="A2829" s="20"/>
      <c r="B2829" s="22"/>
      <c r="E2829" s="22"/>
      <c r="F2829" s="22"/>
      <c r="K2829" s="26"/>
      <c r="L2829" s="20"/>
      <c r="M2829" s="31"/>
    </row>
    <row r="2830" spans="1:13" x14ac:dyDescent="0.3">
      <c r="A2830" s="20"/>
      <c r="B2830" s="22"/>
      <c r="E2830" s="22"/>
      <c r="F2830" s="22"/>
      <c r="K2830" s="26"/>
      <c r="L2830" s="20"/>
      <c r="M2830" s="31"/>
    </row>
    <row r="2831" spans="1:13" x14ac:dyDescent="0.3">
      <c r="A2831" s="20"/>
      <c r="B2831" s="22"/>
      <c r="E2831" s="22"/>
      <c r="F2831" s="22"/>
      <c r="K2831" s="26"/>
      <c r="L2831" s="20"/>
      <c r="M2831" s="31"/>
    </row>
    <row r="2832" spans="1:13" x14ac:dyDescent="0.3">
      <c r="A2832" s="20"/>
      <c r="B2832" s="22"/>
      <c r="E2832" s="22"/>
      <c r="F2832" s="22"/>
      <c r="K2832" s="26"/>
      <c r="L2832" s="20"/>
      <c r="M2832" s="31"/>
    </row>
    <row r="2833" spans="1:13" x14ac:dyDescent="0.3">
      <c r="A2833" s="20"/>
      <c r="B2833" s="22"/>
      <c r="E2833" s="22"/>
      <c r="F2833" s="22"/>
      <c r="K2833" s="26"/>
      <c r="L2833" s="20"/>
      <c r="M2833" s="31"/>
    </row>
    <row r="2834" spans="1:13" x14ac:dyDescent="0.3">
      <c r="A2834" s="20"/>
      <c r="B2834" s="22"/>
      <c r="E2834" s="22"/>
      <c r="F2834" s="22"/>
      <c r="K2834" s="26"/>
      <c r="L2834" s="20"/>
      <c r="M2834" s="31"/>
    </row>
    <row r="2835" spans="1:13" x14ac:dyDescent="0.3">
      <c r="A2835" s="20"/>
      <c r="B2835" s="22"/>
      <c r="E2835" s="22"/>
      <c r="F2835" s="22"/>
      <c r="K2835" s="26"/>
      <c r="L2835" s="20"/>
      <c r="M2835" s="31"/>
    </row>
    <row r="2836" spans="1:13" x14ac:dyDescent="0.3">
      <c r="A2836" s="20"/>
      <c r="B2836" s="22"/>
      <c r="E2836" s="22"/>
      <c r="F2836" s="22"/>
      <c r="K2836" s="26"/>
      <c r="L2836" s="20"/>
      <c r="M2836" s="31"/>
    </row>
    <row r="2837" spans="1:13" x14ac:dyDescent="0.3">
      <c r="A2837" s="20"/>
      <c r="B2837" s="22"/>
      <c r="E2837" s="22"/>
      <c r="F2837" s="22"/>
      <c r="K2837" s="26"/>
      <c r="L2837" s="20"/>
      <c r="M2837" s="31"/>
    </row>
    <row r="2838" spans="1:13" x14ac:dyDescent="0.3">
      <c r="A2838" s="20"/>
      <c r="B2838" s="22"/>
      <c r="E2838" s="22"/>
      <c r="F2838" s="22"/>
      <c r="K2838" s="26"/>
      <c r="L2838" s="20"/>
      <c r="M2838" s="31"/>
    </row>
    <row r="2839" spans="1:13" x14ac:dyDescent="0.3">
      <c r="A2839" s="20"/>
      <c r="B2839" s="22"/>
      <c r="E2839" s="22"/>
      <c r="F2839" s="22"/>
      <c r="K2839" s="26"/>
      <c r="L2839" s="20"/>
      <c r="M2839" s="31"/>
    </row>
    <row r="2840" spans="1:13" x14ac:dyDescent="0.3">
      <c r="A2840" s="20"/>
      <c r="B2840" s="22"/>
      <c r="E2840" s="22"/>
      <c r="F2840" s="22"/>
      <c r="K2840" s="26"/>
      <c r="L2840" s="20"/>
      <c r="M2840" s="31"/>
    </row>
    <row r="2841" spans="1:13" x14ac:dyDescent="0.3">
      <c r="A2841" s="20"/>
      <c r="B2841" s="22"/>
      <c r="E2841" s="22"/>
      <c r="F2841" s="22"/>
      <c r="K2841" s="26"/>
      <c r="L2841" s="20"/>
      <c r="M2841" s="31"/>
    </row>
    <row r="2842" spans="1:13" x14ac:dyDescent="0.3">
      <c r="A2842" s="20"/>
      <c r="B2842" s="22"/>
      <c r="E2842" s="22"/>
      <c r="F2842" s="22"/>
      <c r="K2842" s="26"/>
      <c r="L2842" s="20"/>
      <c r="M2842" s="31"/>
    </row>
    <row r="2843" spans="1:13" x14ac:dyDescent="0.3">
      <c r="A2843" s="20"/>
      <c r="B2843" s="22"/>
      <c r="E2843" s="22"/>
      <c r="F2843" s="22"/>
      <c r="K2843" s="26"/>
      <c r="L2843" s="20"/>
      <c r="M2843" s="31"/>
    </row>
    <row r="2844" spans="1:13" x14ac:dyDescent="0.3">
      <c r="A2844" s="20"/>
      <c r="B2844" s="22"/>
      <c r="E2844" s="22"/>
      <c r="F2844" s="22"/>
      <c r="K2844" s="26"/>
      <c r="L2844" s="20"/>
      <c r="M2844" s="31"/>
    </row>
    <row r="2845" spans="1:13" x14ac:dyDescent="0.3">
      <c r="A2845" s="20"/>
      <c r="B2845" s="22"/>
      <c r="E2845" s="22"/>
      <c r="F2845" s="22"/>
      <c r="K2845" s="26"/>
      <c r="L2845" s="20"/>
      <c r="M2845" s="31"/>
    </row>
    <row r="2846" spans="1:13" x14ac:dyDescent="0.3">
      <c r="A2846" s="20"/>
      <c r="B2846" s="22"/>
      <c r="E2846" s="22"/>
      <c r="F2846" s="22"/>
      <c r="K2846" s="26"/>
      <c r="L2846" s="20"/>
      <c r="M2846" s="31"/>
    </row>
    <row r="2847" spans="1:13" x14ac:dyDescent="0.3">
      <c r="A2847" s="20"/>
      <c r="B2847" s="22"/>
      <c r="E2847" s="22"/>
      <c r="F2847" s="22"/>
      <c r="K2847" s="26"/>
      <c r="L2847" s="20"/>
      <c r="M2847" s="31"/>
    </row>
    <row r="2848" spans="1:13" x14ac:dyDescent="0.3">
      <c r="A2848" s="20"/>
      <c r="B2848" s="22"/>
      <c r="E2848" s="22"/>
      <c r="F2848" s="22"/>
      <c r="K2848" s="26"/>
      <c r="L2848" s="20"/>
      <c r="M2848" s="31"/>
    </row>
    <row r="2849" spans="1:13" x14ac:dyDescent="0.3">
      <c r="A2849" s="20"/>
      <c r="B2849" s="22"/>
      <c r="E2849" s="22"/>
      <c r="F2849" s="22"/>
      <c r="K2849" s="26"/>
      <c r="L2849" s="20"/>
      <c r="M2849" s="31"/>
    </row>
    <row r="2850" spans="1:13" x14ac:dyDescent="0.3">
      <c r="A2850" s="20"/>
      <c r="B2850" s="22"/>
      <c r="E2850" s="22"/>
      <c r="F2850" s="22"/>
      <c r="K2850" s="26"/>
      <c r="L2850" s="20"/>
      <c r="M2850" s="31"/>
    </row>
    <row r="2851" spans="1:13" x14ac:dyDescent="0.3">
      <c r="A2851" s="20"/>
      <c r="B2851" s="22"/>
      <c r="E2851" s="22"/>
      <c r="F2851" s="22"/>
      <c r="K2851" s="26"/>
      <c r="L2851" s="20"/>
      <c r="M2851" s="31"/>
    </row>
    <row r="2852" spans="1:13" x14ac:dyDescent="0.3">
      <c r="A2852" s="20"/>
      <c r="B2852" s="22"/>
      <c r="E2852" s="22"/>
      <c r="F2852" s="22"/>
      <c r="K2852" s="26"/>
      <c r="L2852" s="20"/>
      <c r="M2852" s="31"/>
    </row>
    <row r="2853" spans="1:13" x14ac:dyDescent="0.3">
      <c r="A2853" s="20"/>
      <c r="B2853" s="22"/>
      <c r="E2853" s="22"/>
      <c r="F2853" s="22"/>
      <c r="K2853" s="26"/>
      <c r="L2853" s="20"/>
      <c r="M2853" s="31"/>
    </row>
    <row r="2854" spans="1:13" x14ac:dyDescent="0.3">
      <c r="A2854" s="20"/>
      <c r="B2854" s="22"/>
      <c r="E2854" s="22"/>
      <c r="F2854" s="22"/>
      <c r="K2854" s="26"/>
      <c r="L2854" s="20"/>
      <c r="M2854" s="31"/>
    </row>
    <row r="2855" spans="1:13" x14ac:dyDescent="0.3">
      <c r="A2855" s="20"/>
      <c r="B2855" s="22"/>
      <c r="E2855" s="22"/>
      <c r="F2855" s="22"/>
      <c r="K2855" s="26"/>
      <c r="L2855" s="20"/>
      <c r="M2855" s="31"/>
    </row>
    <row r="2856" spans="1:13" x14ac:dyDescent="0.3">
      <c r="A2856" s="20"/>
      <c r="B2856" s="22"/>
      <c r="E2856" s="22"/>
      <c r="F2856" s="22"/>
      <c r="K2856" s="26"/>
      <c r="L2856" s="20"/>
      <c r="M2856" s="31"/>
    </row>
    <row r="2857" spans="1:13" x14ac:dyDescent="0.3">
      <c r="A2857" s="20"/>
      <c r="B2857" s="22"/>
      <c r="E2857" s="22"/>
      <c r="F2857" s="22"/>
      <c r="K2857" s="26"/>
      <c r="L2857" s="20"/>
      <c r="M2857" s="31"/>
    </row>
    <row r="2858" spans="1:13" x14ac:dyDescent="0.3">
      <c r="A2858" s="20"/>
      <c r="B2858" s="22"/>
      <c r="E2858" s="22"/>
      <c r="F2858" s="22"/>
      <c r="K2858" s="26"/>
      <c r="L2858" s="20"/>
      <c r="M2858" s="31"/>
    </row>
    <row r="2859" spans="1:13" x14ac:dyDescent="0.3">
      <c r="A2859" s="20"/>
      <c r="B2859" s="22"/>
      <c r="E2859" s="22"/>
      <c r="F2859" s="22"/>
      <c r="K2859" s="26"/>
      <c r="L2859" s="20"/>
      <c r="M2859" s="31"/>
    </row>
    <row r="2860" spans="1:13" x14ac:dyDescent="0.3">
      <c r="A2860" s="20"/>
      <c r="B2860" s="22"/>
      <c r="E2860" s="22"/>
      <c r="F2860" s="22"/>
      <c r="K2860" s="26"/>
      <c r="L2860" s="20"/>
      <c r="M2860" s="31"/>
    </row>
    <row r="2861" spans="1:13" x14ac:dyDescent="0.3">
      <c r="A2861" s="20"/>
      <c r="B2861" s="22"/>
      <c r="E2861" s="22"/>
      <c r="F2861" s="22"/>
      <c r="K2861" s="26"/>
      <c r="L2861" s="20"/>
      <c r="M2861" s="31"/>
    </row>
    <row r="2862" spans="1:13" x14ac:dyDescent="0.3">
      <c r="A2862" s="20"/>
      <c r="B2862" s="22"/>
      <c r="E2862" s="22"/>
      <c r="F2862" s="22"/>
      <c r="K2862" s="26"/>
      <c r="L2862" s="20"/>
      <c r="M2862" s="31"/>
    </row>
    <row r="2863" spans="1:13" x14ac:dyDescent="0.3">
      <c r="A2863" s="20"/>
      <c r="B2863" s="22"/>
      <c r="E2863" s="22"/>
      <c r="F2863" s="22"/>
      <c r="K2863" s="26"/>
      <c r="L2863" s="20"/>
      <c r="M2863" s="31"/>
    </row>
    <row r="2864" spans="1:13" x14ac:dyDescent="0.3">
      <c r="A2864" s="20"/>
      <c r="B2864" s="22"/>
      <c r="E2864" s="22"/>
      <c r="F2864" s="22"/>
      <c r="K2864" s="26"/>
      <c r="L2864" s="20"/>
      <c r="M2864" s="31"/>
    </row>
    <row r="2865" spans="1:13" x14ac:dyDescent="0.3">
      <c r="A2865" s="20"/>
      <c r="B2865" s="22"/>
      <c r="E2865" s="22"/>
      <c r="F2865" s="22"/>
      <c r="K2865" s="26"/>
      <c r="L2865" s="20"/>
      <c r="M2865" s="31"/>
    </row>
    <row r="2866" spans="1:13" x14ac:dyDescent="0.3">
      <c r="A2866" s="20"/>
      <c r="B2866" s="22"/>
      <c r="E2866" s="22"/>
      <c r="F2866" s="22"/>
      <c r="K2866" s="26"/>
      <c r="L2866" s="20"/>
      <c r="M2866" s="31"/>
    </row>
    <row r="2867" spans="1:13" x14ac:dyDescent="0.3">
      <c r="A2867" s="20"/>
      <c r="B2867" s="22"/>
      <c r="E2867" s="22"/>
      <c r="F2867" s="22"/>
      <c r="K2867" s="26"/>
      <c r="L2867" s="20"/>
      <c r="M2867" s="31"/>
    </row>
    <row r="2868" spans="1:13" x14ac:dyDescent="0.3">
      <c r="A2868" s="20"/>
      <c r="B2868" s="22"/>
      <c r="E2868" s="22"/>
      <c r="F2868" s="22"/>
      <c r="K2868" s="26"/>
      <c r="L2868" s="20"/>
      <c r="M2868" s="31"/>
    </row>
    <row r="2869" spans="1:13" x14ac:dyDescent="0.3">
      <c r="A2869" s="20"/>
      <c r="B2869" s="22"/>
      <c r="E2869" s="22"/>
      <c r="F2869" s="22"/>
      <c r="K2869" s="26"/>
      <c r="L2869" s="20"/>
      <c r="M2869" s="31"/>
    </row>
    <row r="2870" spans="1:13" x14ac:dyDescent="0.3">
      <c r="A2870" s="20"/>
      <c r="B2870" s="22"/>
      <c r="E2870" s="22"/>
      <c r="F2870" s="22"/>
      <c r="K2870" s="26"/>
      <c r="L2870" s="20"/>
      <c r="M2870" s="31"/>
    </row>
    <row r="2871" spans="1:13" x14ac:dyDescent="0.3">
      <c r="A2871" s="20"/>
      <c r="B2871" s="22"/>
      <c r="E2871" s="22"/>
      <c r="F2871" s="22"/>
      <c r="K2871" s="26"/>
      <c r="L2871" s="20"/>
      <c r="M2871" s="31"/>
    </row>
    <row r="2872" spans="1:13" x14ac:dyDescent="0.3">
      <c r="A2872" s="20"/>
      <c r="B2872" s="22"/>
      <c r="E2872" s="22"/>
      <c r="F2872" s="22"/>
      <c r="K2872" s="26"/>
      <c r="L2872" s="20"/>
      <c r="M2872" s="31"/>
    </row>
    <row r="2873" spans="1:13" x14ac:dyDescent="0.3">
      <c r="A2873" s="20"/>
      <c r="B2873" s="22"/>
      <c r="E2873" s="22"/>
      <c r="F2873" s="22"/>
      <c r="K2873" s="26"/>
      <c r="L2873" s="20"/>
      <c r="M2873" s="31"/>
    </row>
    <row r="2874" spans="1:13" x14ac:dyDescent="0.3">
      <c r="A2874" s="20"/>
      <c r="B2874" s="22"/>
      <c r="E2874" s="22"/>
      <c r="F2874" s="22"/>
      <c r="K2874" s="26"/>
      <c r="L2874" s="20"/>
      <c r="M2874" s="31"/>
    </row>
    <row r="2875" spans="1:13" x14ac:dyDescent="0.3">
      <c r="A2875" s="20"/>
      <c r="B2875" s="22"/>
      <c r="E2875" s="22"/>
      <c r="F2875" s="22"/>
      <c r="K2875" s="26"/>
      <c r="L2875" s="20"/>
      <c r="M2875" s="31"/>
    </row>
    <row r="2876" spans="1:13" x14ac:dyDescent="0.3">
      <c r="A2876" s="20"/>
      <c r="B2876" s="22"/>
      <c r="E2876" s="22"/>
      <c r="F2876" s="22"/>
      <c r="K2876" s="26"/>
      <c r="L2876" s="20"/>
      <c r="M2876" s="31"/>
    </row>
    <row r="2877" spans="1:13" x14ac:dyDescent="0.3">
      <c r="A2877" s="20"/>
      <c r="B2877" s="22"/>
      <c r="E2877" s="22"/>
      <c r="F2877" s="22"/>
      <c r="K2877" s="26"/>
      <c r="L2877" s="20"/>
      <c r="M2877" s="31"/>
    </row>
    <row r="2878" spans="1:13" x14ac:dyDescent="0.3">
      <c r="A2878" s="20"/>
      <c r="B2878" s="22"/>
      <c r="E2878" s="22"/>
      <c r="F2878" s="22"/>
      <c r="K2878" s="26"/>
      <c r="L2878" s="20"/>
      <c r="M2878" s="31"/>
    </row>
    <row r="2879" spans="1:13" x14ac:dyDescent="0.3">
      <c r="A2879" s="20"/>
      <c r="B2879" s="22"/>
      <c r="E2879" s="22"/>
      <c r="F2879" s="22"/>
      <c r="K2879" s="26"/>
      <c r="L2879" s="20"/>
      <c r="M2879" s="31"/>
    </row>
    <row r="2880" spans="1:13" x14ac:dyDescent="0.3">
      <c r="A2880" s="20"/>
      <c r="B2880" s="22"/>
      <c r="E2880" s="22"/>
      <c r="F2880" s="22"/>
      <c r="K2880" s="26"/>
      <c r="L2880" s="20"/>
      <c r="M2880" s="31"/>
    </row>
    <row r="2881" spans="1:13" x14ac:dyDescent="0.3">
      <c r="A2881" s="20"/>
      <c r="B2881" s="22"/>
      <c r="E2881" s="22"/>
      <c r="F2881" s="22"/>
      <c r="K2881" s="26"/>
      <c r="L2881" s="20"/>
      <c r="M2881" s="31"/>
    </row>
    <row r="2882" spans="1:13" x14ac:dyDescent="0.3">
      <c r="A2882" s="20"/>
      <c r="B2882" s="22"/>
      <c r="E2882" s="22"/>
      <c r="F2882" s="22"/>
      <c r="K2882" s="26"/>
      <c r="L2882" s="20"/>
      <c r="M2882" s="31"/>
    </row>
    <row r="2883" spans="1:13" x14ac:dyDescent="0.3">
      <c r="A2883" s="20"/>
      <c r="B2883" s="22"/>
      <c r="E2883" s="22"/>
      <c r="F2883" s="22"/>
      <c r="K2883" s="26"/>
      <c r="L2883" s="20"/>
      <c r="M2883" s="31"/>
    </row>
    <row r="2884" spans="1:13" x14ac:dyDescent="0.3">
      <c r="A2884" s="20"/>
      <c r="B2884" s="22"/>
      <c r="E2884" s="22"/>
      <c r="F2884" s="22"/>
      <c r="K2884" s="26"/>
      <c r="L2884" s="20"/>
      <c r="M2884" s="31"/>
    </row>
    <row r="2885" spans="1:13" x14ac:dyDescent="0.3">
      <c r="A2885" s="20"/>
      <c r="B2885" s="22"/>
      <c r="E2885" s="22"/>
      <c r="F2885" s="22"/>
      <c r="K2885" s="26"/>
      <c r="L2885" s="20"/>
      <c r="M2885" s="31"/>
    </row>
    <row r="2886" spans="1:13" x14ac:dyDescent="0.3">
      <c r="A2886" s="20"/>
      <c r="B2886" s="22"/>
      <c r="E2886" s="22"/>
      <c r="F2886" s="22"/>
      <c r="K2886" s="26"/>
      <c r="L2886" s="20"/>
      <c r="M2886" s="31"/>
    </row>
    <row r="2887" spans="1:13" x14ac:dyDescent="0.3">
      <c r="A2887" s="20"/>
      <c r="B2887" s="22"/>
      <c r="E2887" s="22"/>
      <c r="F2887" s="22"/>
      <c r="K2887" s="26"/>
      <c r="L2887" s="20"/>
      <c r="M2887" s="31"/>
    </row>
    <row r="2888" spans="1:13" x14ac:dyDescent="0.3">
      <c r="A2888" s="20"/>
      <c r="B2888" s="22"/>
      <c r="E2888" s="22"/>
      <c r="F2888" s="22"/>
      <c r="K2888" s="26"/>
      <c r="L2888" s="20"/>
      <c r="M2888" s="31"/>
    </row>
    <row r="2889" spans="1:13" x14ac:dyDescent="0.3">
      <c r="A2889" s="20"/>
      <c r="B2889" s="22"/>
      <c r="E2889" s="22"/>
      <c r="F2889" s="22"/>
      <c r="K2889" s="26"/>
      <c r="L2889" s="20"/>
      <c r="M2889" s="31"/>
    </row>
    <row r="2890" spans="1:13" x14ac:dyDescent="0.3">
      <c r="A2890" s="20"/>
      <c r="B2890" s="22"/>
      <c r="E2890" s="22"/>
      <c r="F2890" s="22"/>
      <c r="K2890" s="26"/>
      <c r="L2890" s="20"/>
      <c r="M2890" s="31"/>
    </row>
    <row r="2891" spans="1:13" x14ac:dyDescent="0.3">
      <c r="A2891" s="20"/>
      <c r="B2891" s="22"/>
      <c r="E2891" s="22"/>
      <c r="F2891" s="22"/>
      <c r="K2891" s="26"/>
      <c r="L2891" s="20"/>
      <c r="M2891" s="31"/>
    </row>
    <row r="2892" spans="1:13" x14ac:dyDescent="0.3">
      <c r="A2892" s="20"/>
      <c r="B2892" s="22"/>
      <c r="E2892" s="22"/>
      <c r="F2892" s="22"/>
      <c r="K2892" s="26"/>
      <c r="L2892" s="20"/>
      <c r="M2892" s="31"/>
    </row>
    <row r="2893" spans="1:13" x14ac:dyDescent="0.3">
      <c r="A2893" s="20"/>
      <c r="B2893" s="22"/>
      <c r="E2893" s="22"/>
      <c r="F2893" s="22"/>
      <c r="K2893" s="26"/>
      <c r="L2893" s="20"/>
      <c r="M2893" s="31"/>
    </row>
    <row r="2894" spans="1:13" x14ac:dyDescent="0.3">
      <c r="A2894" s="20"/>
      <c r="B2894" s="22"/>
      <c r="E2894" s="22"/>
      <c r="F2894" s="22"/>
      <c r="K2894" s="26"/>
      <c r="L2894" s="20"/>
      <c r="M2894" s="31"/>
    </row>
    <row r="2895" spans="1:13" x14ac:dyDescent="0.3">
      <c r="A2895" s="20"/>
      <c r="B2895" s="22"/>
      <c r="E2895" s="22"/>
      <c r="F2895" s="22"/>
      <c r="K2895" s="26"/>
      <c r="L2895" s="20"/>
      <c r="M2895" s="31"/>
    </row>
    <row r="2896" spans="1:13" x14ac:dyDescent="0.3">
      <c r="A2896" s="20"/>
      <c r="B2896" s="22"/>
      <c r="E2896" s="22"/>
      <c r="F2896" s="22"/>
      <c r="K2896" s="26"/>
      <c r="L2896" s="20"/>
      <c r="M2896" s="31"/>
    </row>
    <row r="2897" spans="1:13" x14ac:dyDescent="0.3">
      <c r="A2897" s="20"/>
      <c r="B2897" s="22"/>
      <c r="E2897" s="22"/>
      <c r="F2897" s="22"/>
      <c r="K2897" s="26"/>
      <c r="L2897" s="20"/>
      <c r="M2897" s="31"/>
    </row>
    <row r="2898" spans="1:13" x14ac:dyDescent="0.3">
      <c r="A2898" s="20"/>
      <c r="B2898" s="22"/>
      <c r="E2898" s="22"/>
      <c r="F2898" s="22"/>
      <c r="K2898" s="26"/>
      <c r="L2898" s="20"/>
      <c r="M2898" s="31"/>
    </row>
    <row r="2899" spans="1:13" x14ac:dyDescent="0.3">
      <c r="A2899" s="20"/>
      <c r="B2899" s="22"/>
      <c r="E2899" s="22"/>
      <c r="F2899" s="22"/>
      <c r="K2899" s="26"/>
      <c r="L2899" s="20"/>
      <c r="M2899" s="31"/>
    </row>
    <row r="2900" spans="1:13" x14ac:dyDescent="0.3">
      <c r="A2900" s="20"/>
      <c r="B2900" s="22"/>
      <c r="E2900" s="22"/>
      <c r="F2900" s="22"/>
      <c r="K2900" s="26"/>
      <c r="L2900" s="20"/>
      <c r="M2900" s="31"/>
    </row>
    <row r="2901" spans="1:13" x14ac:dyDescent="0.3">
      <c r="A2901" s="20"/>
      <c r="B2901" s="22"/>
      <c r="E2901" s="22"/>
      <c r="F2901" s="22"/>
      <c r="K2901" s="26"/>
      <c r="L2901" s="20"/>
      <c r="M2901" s="31"/>
    </row>
    <row r="2902" spans="1:13" x14ac:dyDescent="0.3">
      <c r="A2902" s="20"/>
      <c r="B2902" s="22"/>
      <c r="E2902" s="22"/>
      <c r="F2902" s="22"/>
      <c r="K2902" s="26"/>
      <c r="L2902" s="20"/>
      <c r="M2902" s="31"/>
    </row>
    <row r="2903" spans="1:13" x14ac:dyDescent="0.3">
      <c r="A2903" s="20"/>
      <c r="B2903" s="22"/>
      <c r="E2903" s="22"/>
      <c r="F2903" s="22"/>
      <c r="K2903" s="26"/>
      <c r="L2903" s="20"/>
      <c r="M2903" s="31"/>
    </row>
    <row r="2904" spans="1:13" x14ac:dyDescent="0.3">
      <c r="A2904" s="20"/>
      <c r="B2904" s="22"/>
      <c r="E2904" s="22"/>
      <c r="F2904" s="22"/>
      <c r="K2904" s="26"/>
      <c r="L2904" s="20"/>
      <c r="M2904" s="31"/>
    </row>
    <row r="2905" spans="1:13" x14ac:dyDescent="0.3">
      <c r="A2905" s="20"/>
      <c r="B2905" s="22"/>
      <c r="E2905" s="22"/>
      <c r="F2905" s="22"/>
      <c r="K2905" s="26"/>
      <c r="L2905" s="20"/>
      <c r="M2905" s="31"/>
    </row>
    <row r="2906" spans="1:13" x14ac:dyDescent="0.3">
      <c r="A2906" s="20"/>
      <c r="B2906" s="22"/>
      <c r="E2906" s="22"/>
      <c r="F2906" s="22"/>
      <c r="K2906" s="26"/>
      <c r="L2906" s="20"/>
      <c r="M2906" s="31"/>
    </row>
    <row r="2907" spans="1:13" x14ac:dyDescent="0.3">
      <c r="A2907" s="20"/>
      <c r="B2907" s="22"/>
      <c r="E2907" s="22"/>
      <c r="F2907" s="22"/>
      <c r="K2907" s="26"/>
      <c r="L2907" s="20"/>
      <c r="M2907" s="31"/>
    </row>
    <row r="2908" spans="1:13" x14ac:dyDescent="0.3">
      <c r="A2908" s="20"/>
      <c r="B2908" s="22"/>
      <c r="E2908" s="22"/>
      <c r="F2908" s="22"/>
      <c r="K2908" s="26"/>
      <c r="L2908" s="20"/>
      <c r="M2908" s="31"/>
    </row>
    <row r="2909" spans="1:13" x14ac:dyDescent="0.3">
      <c r="A2909" s="20"/>
      <c r="B2909" s="22"/>
      <c r="E2909" s="22"/>
      <c r="F2909" s="22"/>
      <c r="K2909" s="26"/>
      <c r="L2909" s="20"/>
      <c r="M2909" s="31"/>
    </row>
    <row r="2910" spans="1:13" x14ac:dyDescent="0.3">
      <c r="A2910" s="20"/>
      <c r="B2910" s="22"/>
      <c r="E2910" s="22"/>
      <c r="F2910" s="22"/>
      <c r="K2910" s="26"/>
      <c r="L2910" s="20"/>
      <c r="M2910" s="31"/>
    </row>
    <row r="2911" spans="1:13" x14ac:dyDescent="0.3">
      <c r="A2911" s="20"/>
      <c r="B2911" s="22"/>
      <c r="E2911" s="22"/>
      <c r="F2911" s="22"/>
      <c r="K2911" s="26"/>
      <c r="L2911" s="20"/>
      <c r="M2911" s="31"/>
    </row>
    <row r="2912" spans="1:13" x14ac:dyDescent="0.3">
      <c r="A2912" s="20"/>
      <c r="B2912" s="22"/>
      <c r="E2912" s="22"/>
      <c r="F2912" s="22"/>
      <c r="K2912" s="26"/>
      <c r="L2912" s="20"/>
      <c r="M2912" s="31"/>
    </row>
    <row r="2913" spans="1:13" x14ac:dyDescent="0.3">
      <c r="A2913" s="20"/>
      <c r="B2913" s="22"/>
      <c r="E2913" s="22"/>
      <c r="F2913" s="22"/>
      <c r="K2913" s="26"/>
      <c r="L2913" s="20"/>
      <c r="M2913" s="31"/>
    </row>
    <row r="2914" spans="1:13" x14ac:dyDescent="0.3">
      <c r="A2914" s="20"/>
      <c r="B2914" s="22"/>
      <c r="E2914" s="22"/>
      <c r="F2914" s="22"/>
      <c r="K2914" s="26"/>
      <c r="L2914" s="20"/>
      <c r="M2914" s="31"/>
    </row>
    <row r="2915" spans="1:13" x14ac:dyDescent="0.3">
      <c r="A2915" s="20"/>
      <c r="B2915" s="22"/>
      <c r="E2915" s="22"/>
      <c r="F2915" s="22"/>
      <c r="K2915" s="26"/>
      <c r="L2915" s="20"/>
      <c r="M2915" s="31"/>
    </row>
    <row r="2916" spans="1:13" x14ac:dyDescent="0.3">
      <c r="A2916" s="20"/>
      <c r="B2916" s="22"/>
      <c r="E2916" s="22"/>
      <c r="F2916" s="22"/>
      <c r="K2916" s="26"/>
      <c r="L2916" s="20"/>
      <c r="M2916" s="31"/>
    </row>
    <row r="2917" spans="1:13" x14ac:dyDescent="0.3">
      <c r="A2917" s="20"/>
      <c r="B2917" s="22"/>
      <c r="E2917" s="22"/>
      <c r="F2917" s="22"/>
      <c r="K2917" s="26"/>
      <c r="L2917" s="20"/>
      <c r="M2917" s="31"/>
    </row>
    <row r="2918" spans="1:13" x14ac:dyDescent="0.3">
      <c r="A2918" s="20"/>
      <c r="B2918" s="22"/>
      <c r="E2918" s="22"/>
      <c r="F2918" s="22"/>
      <c r="K2918" s="26"/>
      <c r="L2918" s="20"/>
      <c r="M2918" s="31"/>
    </row>
    <row r="2919" spans="1:13" x14ac:dyDescent="0.3">
      <c r="A2919" s="20"/>
      <c r="B2919" s="22"/>
      <c r="E2919" s="22"/>
      <c r="F2919" s="22"/>
      <c r="K2919" s="26"/>
      <c r="L2919" s="20"/>
      <c r="M2919" s="31"/>
    </row>
    <row r="2920" spans="1:13" x14ac:dyDescent="0.3">
      <c r="A2920" s="20"/>
      <c r="B2920" s="22"/>
      <c r="E2920" s="22"/>
      <c r="F2920" s="22"/>
      <c r="K2920" s="26"/>
      <c r="L2920" s="20"/>
      <c r="M2920" s="31"/>
    </row>
    <row r="2921" spans="1:13" x14ac:dyDescent="0.3">
      <c r="A2921" s="20"/>
      <c r="B2921" s="22"/>
      <c r="E2921" s="22"/>
      <c r="F2921" s="22"/>
      <c r="K2921" s="26"/>
      <c r="L2921" s="20"/>
      <c r="M2921" s="31"/>
    </row>
    <row r="2922" spans="1:13" x14ac:dyDescent="0.3">
      <c r="A2922" s="20"/>
      <c r="B2922" s="22"/>
      <c r="E2922" s="22"/>
      <c r="F2922" s="22"/>
      <c r="K2922" s="26"/>
      <c r="L2922" s="20"/>
      <c r="M2922" s="31"/>
    </row>
    <row r="2923" spans="1:13" x14ac:dyDescent="0.3">
      <c r="A2923" s="20"/>
      <c r="B2923" s="22"/>
      <c r="E2923" s="22"/>
      <c r="F2923" s="22"/>
      <c r="K2923" s="26"/>
      <c r="L2923" s="20"/>
      <c r="M2923" s="31"/>
    </row>
    <row r="2924" spans="1:13" x14ac:dyDescent="0.3">
      <c r="A2924" s="20"/>
      <c r="B2924" s="22"/>
      <c r="E2924" s="22"/>
      <c r="F2924" s="22"/>
      <c r="K2924" s="26"/>
      <c r="L2924" s="20"/>
      <c r="M2924" s="31"/>
    </row>
    <row r="2925" spans="1:13" x14ac:dyDescent="0.3">
      <c r="A2925" s="20"/>
      <c r="B2925" s="22"/>
      <c r="E2925" s="22"/>
      <c r="F2925" s="22"/>
      <c r="K2925" s="26"/>
      <c r="L2925" s="20"/>
      <c r="M2925" s="31"/>
    </row>
    <row r="2926" spans="1:13" x14ac:dyDescent="0.3">
      <c r="A2926" s="20"/>
      <c r="B2926" s="22"/>
      <c r="E2926" s="22"/>
      <c r="F2926" s="22"/>
      <c r="K2926" s="26"/>
      <c r="L2926" s="20"/>
      <c r="M2926" s="31"/>
    </row>
    <row r="2927" spans="1:13" x14ac:dyDescent="0.3">
      <c r="A2927" s="20"/>
      <c r="B2927" s="22"/>
      <c r="E2927" s="22"/>
      <c r="F2927" s="22"/>
      <c r="K2927" s="26"/>
      <c r="L2927" s="20"/>
      <c r="M2927" s="31"/>
    </row>
    <row r="2928" spans="1:13" x14ac:dyDescent="0.3">
      <c r="A2928" s="20"/>
      <c r="B2928" s="22"/>
      <c r="E2928" s="22"/>
      <c r="F2928" s="22"/>
      <c r="K2928" s="26"/>
      <c r="L2928" s="20"/>
      <c r="M2928" s="31"/>
    </row>
    <row r="2929" spans="1:13" x14ac:dyDescent="0.3">
      <c r="A2929" s="20"/>
      <c r="B2929" s="22"/>
      <c r="E2929" s="22"/>
      <c r="F2929" s="22"/>
      <c r="K2929" s="26"/>
      <c r="L2929" s="20"/>
      <c r="M2929" s="31"/>
    </row>
    <row r="2930" spans="1:13" x14ac:dyDescent="0.3">
      <c r="A2930" s="20"/>
      <c r="B2930" s="22"/>
      <c r="E2930" s="22"/>
      <c r="F2930" s="22"/>
      <c r="K2930" s="26"/>
      <c r="L2930" s="20"/>
      <c r="M2930" s="31"/>
    </row>
    <row r="2931" spans="1:13" x14ac:dyDescent="0.3">
      <c r="A2931" s="20"/>
      <c r="B2931" s="22"/>
      <c r="E2931" s="22"/>
      <c r="F2931" s="22"/>
      <c r="K2931" s="26"/>
      <c r="L2931" s="20"/>
      <c r="M2931" s="31"/>
    </row>
    <row r="2932" spans="1:13" x14ac:dyDescent="0.3">
      <c r="A2932" s="20"/>
      <c r="B2932" s="22"/>
      <c r="E2932" s="22"/>
      <c r="F2932" s="22"/>
      <c r="K2932" s="26"/>
      <c r="L2932" s="20"/>
      <c r="M2932" s="31"/>
    </row>
    <row r="2933" spans="1:13" x14ac:dyDescent="0.3">
      <c r="A2933" s="20"/>
      <c r="B2933" s="22"/>
      <c r="E2933" s="22"/>
      <c r="F2933" s="22"/>
      <c r="K2933" s="26"/>
      <c r="L2933" s="20"/>
      <c r="M2933" s="31"/>
    </row>
    <row r="2934" spans="1:13" x14ac:dyDescent="0.3">
      <c r="A2934" s="20"/>
      <c r="B2934" s="22"/>
      <c r="E2934" s="22"/>
      <c r="F2934" s="22"/>
      <c r="K2934" s="26"/>
      <c r="L2934" s="20"/>
      <c r="M2934" s="31"/>
    </row>
    <row r="2935" spans="1:13" x14ac:dyDescent="0.3">
      <c r="A2935" s="20"/>
      <c r="B2935" s="22"/>
      <c r="E2935" s="22"/>
      <c r="F2935" s="22"/>
      <c r="K2935" s="26"/>
      <c r="L2935" s="20"/>
      <c r="M2935" s="31"/>
    </row>
    <row r="2936" spans="1:13" x14ac:dyDescent="0.3">
      <c r="A2936" s="20"/>
      <c r="B2936" s="22"/>
      <c r="E2936" s="22"/>
      <c r="F2936" s="22"/>
      <c r="K2936" s="26"/>
      <c r="L2936" s="20"/>
      <c r="M2936" s="31"/>
    </row>
    <row r="2937" spans="1:13" x14ac:dyDescent="0.3">
      <c r="A2937" s="20"/>
      <c r="B2937" s="22"/>
      <c r="E2937" s="22"/>
      <c r="F2937" s="22"/>
      <c r="K2937" s="26"/>
      <c r="L2937" s="20"/>
      <c r="M2937" s="31"/>
    </row>
    <row r="2938" spans="1:13" x14ac:dyDescent="0.3">
      <c r="A2938" s="20"/>
      <c r="B2938" s="22"/>
      <c r="E2938" s="22"/>
      <c r="F2938" s="22"/>
      <c r="K2938" s="26"/>
      <c r="L2938" s="20"/>
      <c r="M2938" s="31"/>
    </row>
    <row r="2939" spans="1:13" x14ac:dyDescent="0.3">
      <c r="A2939" s="20"/>
      <c r="B2939" s="22"/>
      <c r="E2939" s="22"/>
      <c r="F2939" s="22"/>
      <c r="K2939" s="26"/>
      <c r="L2939" s="20"/>
      <c r="M2939" s="31"/>
    </row>
    <row r="2940" spans="1:13" x14ac:dyDescent="0.3">
      <c r="A2940" s="20"/>
      <c r="B2940" s="22"/>
      <c r="E2940" s="22"/>
      <c r="F2940" s="22"/>
      <c r="K2940" s="26"/>
      <c r="L2940" s="20"/>
      <c r="M2940" s="31"/>
    </row>
    <row r="2941" spans="1:13" x14ac:dyDescent="0.3">
      <c r="A2941" s="20"/>
      <c r="B2941" s="22"/>
      <c r="E2941" s="22"/>
      <c r="F2941" s="22"/>
      <c r="K2941" s="26"/>
      <c r="L2941" s="20"/>
      <c r="M2941" s="31"/>
    </row>
    <row r="2942" spans="1:13" x14ac:dyDescent="0.3">
      <c r="A2942" s="20"/>
      <c r="B2942" s="22"/>
      <c r="E2942" s="22"/>
      <c r="F2942" s="22"/>
      <c r="K2942" s="26"/>
      <c r="L2942" s="20"/>
      <c r="M2942" s="31"/>
    </row>
    <row r="2943" spans="1:13" x14ac:dyDescent="0.3">
      <c r="A2943" s="20"/>
      <c r="B2943" s="22"/>
      <c r="E2943" s="22"/>
      <c r="F2943" s="22"/>
      <c r="K2943" s="26"/>
      <c r="L2943" s="20"/>
      <c r="M2943" s="31"/>
    </row>
    <row r="2944" spans="1:13" x14ac:dyDescent="0.3">
      <c r="A2944" s="20"/>
      <c r="B2944" s="22"/>
      <c r="E2944" s="22"/>
      <c r="F2944" s="22"/>
      <c r="K2944" s="26"/>
      <c r="L2944" s="20"/>
      <c r="M2944" s="31"/>
    </row>
    <row r="2945" spans="1:13" x14ac:dyDescent="0.3">
      <c r="A2945" s="20"/>
      <c r="B2945" s="22"/>
      <c r="E2945" s="22"/>
      <c r="F2945" s="22"/>
      <c r="K2945" s="26"/>
      <c r="L2945" s="20"/>
      <c r="M2945" s="31"/>
    </row>
    <row r="2946" spans="1:13" x14ac:dyDescent="0.3">
      <c r="A2946" s="20"/>
      <c r="B2946" s="22"/>
      <c r="E2946" s="22"/>
      <c r="F2946" s="22"/>
      <c r="K2946" s="26"/>
      <c r="L2946" s="20"/>
      <c r="M2946" s="31"/>
    </row>
    <row r="2947" spans="1:13" x14ac:dyDescent="0.3">
      <c r="A2947" s="20"/>
      <c r="B2947" s="22"/>
      <c r="E2947" s="22"/>
      <c r="F2947" s="22"/>
      <c r="K2947" s="26"/>
      <c r="L2947" s="20"/>
      <c r="M2947" s="31"/>
    </row>
    <row r="2948" spans="1:13" x14ac:dyDescent="0.3">
      <c r="A2948" s="20"/>
      <c r="B2948" s="22"/>
      <c r="E2948" s="22"/>
      <c r="F2948" s="22"/>
      <c r="K2948" s="26"/>
      <c r="L2948" s="20"/>
      <c r="M2948" s="31"/>
    </row>
    <row r="2949" spans="1:13" x14ac:dyDescent="0.3">
      <c r="A2949" s="20"/>
      <c r="B2949" s="22"/>
      <c r="E2949" s="22"/>
      <c r="F2949" s="22"/>
      <c r="K2949" s="26"/>
      <c r="L2949" s="20"/>
      <c r="M2949" s="31"/>
    </row>
    <row r="2950" spans="1:13" x14ac:dyDescent="0.3">
      <c r="A2950" s="20"/>
      <c r="B2950" s="22"/>
      <c r="E2950" s="22"/>
      <c r="F2950" s="22"/>
      <c r="K2950" s="26"/>
      <c r="L2950" s="20"/>
      <c r="M2950" s="31"/>
    </row>
    <row r="2951" spans="1:13" x14ac:dyDescent="0.3">
      <c r="A2951" s="20"/>
      <c r="B2951" s="22"/>
      <c r="E2951" s="22"/>
      <c r="F2951" s="22"/>
      <c r="K2951" s="26"/>
      <c r="L2951" s="20"/>
      <c r="M2951" s="31"/>
    </row>
    <row r="2952" spans="1:13" x14ac:dyDescent="0.3">
      <c r="A2952" s="20"/>
      <c r="B2952" s="22"/>
      <c r="E2952" s="22"/>
      <c r="F2952" s="22"/>
      <c r="K2952" s="26"/>
      <c r="L2952" s="20"/>
      <c r="M2952" s="31"/>
    </row>
    <row r="2953" spans="1:13" x14ac:dyDescent="0.3">
      <c r="A2953" s="20"/>
      <c r="B2953" s="22"/>
      <c r="E2953" s="22"/>
      <c r="F2953" s="22"/>
      <c r="K2953" s="26"/>
      <c r="L2953" s="20"/>
      <c r="M2953" s="31"/>
    </row>
    <row r="2954" spans="1:13" x14ac:dyDescent="0.3">
      <c r="A2954" s="20"/>
      <c r="B2954" s="22"/>
      <c r="E2954" s="22"/>
      <c r="F2954" s="22"/>
      <c r="K2954" s="26"/>
      <c r="L2954" s="20"/>
      <c r="M2954" s="31"/>
    </row>
    <row r="2955" spans="1:13" x14ac:dyDescent="0.3">
      <c r="A2955" s="20"/>
      <c r="B2955" s="22"/>
      <c r="E2955" s="22"/>
      <c r="F2955" s="22"/>
      <c r="K2955" s="26"/>
      <c r="L2955" s="20"/>
      <c r="M2955" s="31"/>
    </row>
    <row r="2956" spans="1:13" x14ac:dyDescent="0.3">
      <c r="A2956" s="20"/>
      <c r="B2956" s="22"/>
      <c r="E2956" s="22"/>
      <c r="F2956" s="22"/>
      <c r="K2956" s="26"/>
      <c r="L2956" s="20"/>
      <c r="M2956" s="31"/>
    </row>
    <row r="2957" spans="1:13" x14ac:dyDescent="0.3">
      <c r="A2957" s="20"/>
      <c r="B2957" s="22"/>
      <c r="E2957" s="22"/>
      <c r="F2957" s="22"/>
      <c r="K2957" s="26"/>
      <c r="L2957" s="20"/>
      <c r="M2957" s="31"/>
    </row>
    <row r="2958" spans="1:13" x14ac:dyDescent="0.3">
      <c r="A2958" s="20"/>
      <c r="B2958" s="22"/>
      <c r="E2958" s="22"/>
      <c r="F2958" s="22"/>
      <c r="K2958" s="26"/>
      <c r="L2958" s="20"/>
      <c r="M2958" s="31"/>
    </row>
    <row r="2959" spans="1:13" x14ac:dyDescent="0.3">
      <c r="A2959" s="20"/>
      <c r="B2959" s="22"/>
      <c r="E2959" s="22"/>
      <c r="F2959" s="22"/>
      <c r="K2959" s="26"/>
      <c r="L2959" s="20"/>
      <c r="M2959" s="31"/>
    </row>
    <row r="2960" spans="1:13" x14ac:dyDescent="0.3">
      <c r="A2960" s="20"/>
      <c r="B2960" s="22"/>
      <c r="E2960" s="22"/>
      <c r="F2960" s="22"/>
      <c r="K2960" s="26"/>
      <c r="L2960" s="20"/>
      <c r="M2960" s="31"/>
    </row>
    <row r="2961" spans="1:13" x14ac:dyDescent="0.3">
      <c r="A2961" s="20"/>
      <c r="B2961" s="22"/>
      <c r="E2961" s="22"/>
      <c r="F2961" s="22"/>
      <c r="K2961" s="26"/>
      <c r="L2961" s="20"/>
      <c r="M2961" s="31"/>
    </row>
    <row r="2962" spans="1:13" x14ac:dyDescent="0.3">
      <c r="A2962" s="20"/>
      <c r="B2962" s="22"/>
      <c r="E2962" s="22"/>
      <c r="F2962" s="22"/>
      <c r="K2962" s="26"/>
      <c r="L2962" s="20"/>
      <c r="M2962" s="31"/>
    </row>
    <row r="2963" spans="1:13" x14ac:dyDescent="0.3">
      <c r="A2963" s="20"/>
      <c r="B2963" s="22"/>
      <c r="E2963" s="22"/>
      <c r="F2963" s="22"/>
      <c r="K2963" s="26"/>
      <c r="L2963" s="20"/>
      <c r="M2963" s="31"/>
    </row>
    <row r="2964" spans="1:13" x14ac:dyDescent="0.3">
      <c r="A2964" s="20"/>
      <c r="B2964" s="22"/>
      <c r="E2964" s="22"/>
      <c r="F2964" s="22"/>
      <c r="K2964" s="26"/>
      <c r="L2964" s="20"/>
      <c r="M2964" s="31"/>
    </row>
    <row r="2965" spans="1:13" x14ac:dyDescent="0.3">
      <c r="A2965" s="20"/>
      <c r="B2965" s="22"/>
      <c r="E2965" s="22"/>
      <c r="F2965" s="22"/>
      <c r="K2965" s="26"/>
      <c r="L2965" s="20"/>
      <c r="M2965" s="31"/>
    </row>
    <row r="2966" spans="1:13" x14ac:dyDescent="0.3">
      <c r="A2966" s="20"/>
      <c r="B2966" s="22"/>
      <c r="E2966" s="22"/>
      <c r="F2966" s="22"/>
      <c r="K2966" s="26"/>
      <c r="L2966" s="20"/>
      <c r="M2966" s="31"/>
    </row>
    <row r="2967" spans="1:13" x14ac:dyDescent="0.3">
      <c r="A2967" s="20"/>
      <c r="B2967" s="22"/>
      <c r="E2967" s="22"/>
      <c r="F2967" s="22"/>
      <c r="K2967" s="26"/>
      <c r="L2967" s="20"/>
      <c r="M2967" s="31"/>
    </row>
    <row r="2968" spans="1:13" x14ac:dyDescent="0.3">
      <c r="A2968" s="20"/>
      <c r="B2968" s="22"/>
      <c r="E2968" s="22"/>
      <c r="F2968" s="22"/>
      <c r="K2968" s="26"/>
      <c r="L2968" s="20"/>
      <c r="M2968" s="31"/>
    </row>
    <row r="2969" spans="1:13" x14ac:dyDescent="0.3">
      <c r="A2969" s="20"/>
      <c r="B2969" s="22"/>
      <c r="E2969" s="22"/>
      <c r="F2969" s="22"/>
      <c r="K2969" s="26"/>
      <c r="L2969" s="20"/>
      <c r="M2969" s="31"/>
    </row>
    <row r="2970" spans="1:13" x14ac:dyDescent="0.3">
      <c r="A2970" s="20"/>
      <c r="B2970" s="22"/>
      <c r="E2970" s="22"/>
      <c r="F2970" s="22"/>
      <c r="K2970" s="26"/>
      <c r="L2970" s="20"/>
      <c r="M2970" s="31"/>
    </row>
    <row r="2971" spans="1:13" x14ac:dyDescent="0.3">
      <c r="A2971" s="20"/>
      <c r="B2971" s="22"/>
      <c r="E2971" s="22"/>
      <c r="F2971" s="22"/>
      <c r="K2971" s="26"/>
      <c r="L2971" s="20"/>
      <c r="M2971" s="31"/>
    </row>
    <row r="2972" spans="1:13" x14ac:dyDescent="0.3">
      <c r="A2972" s="20"/>
      <c r="B2972" s="22"/>
      <c r="E2972" s="22"/>
      <c r="F2972" s="22"/>
      <c r="K2972" s="26"/>
      <c r="L2972" s="20"/>
      <c r="M2972" s="31"/>
    </row>
    <row r="2973" spans="1:13" x14ac:dyDescent="0.3">
      <c r="A2973" s="20"/>
      <c r="B2973" s="22"/>
      <c r="E2973" s="22"/>
      <c r="F2973" s="22"/>
      <c r="K2973" s="26"/>
      <c r="L2973" s="20"/>
      <c r="M2973" s="31"/>
    </row>
    <row r="2974" spans="1:13" x14ac:dyDescent="0.3">
      <c r="A2974" s="20"/>
      <c r="B2974" s="22"/>
      <c r="E2974" s="22"/>
      <c r="F2974" s="22"/>
      <c r="K2974" s="26"/>
      <c r="L2974" s="20"/>
      <c r="M2974" s="31"/>
    </row>
    <row r="2975" spans="1:13" x14ac:dyDescent="0.3">
      <c r="A2975" s="20"/>
      <c r="B2975" s="22"/>
      <c r="E2975" s="22"/>
      <c r="F2975" s="22"/>
      <c r="K2975" s="26"/>
      <c r="L2975" s="20"/>
      <c r="M2975" s="31"/>
    </row>
    <row r="2976" spans="1:13" x14ac:dyDescent="0.3">
      <c r="A2976" s="20"/>
      <c r="B2976" s="22"/>
      <c r="E2976" s="22"/>
      <c r="F2976" s="22"/>
      <c r="K2976" s="26"/>
      <c r="L2976" s="20"/>
      <c r="M2976" s="31"/>
    </row>
    <row r="2977" spans="1:13" x14ac:dyDescent="0.3">
      <c r="A2977" s="20"/>
      <c r="B2977" s="22"/>
      <c r="E2977" s="22"/>
      <c r="F2977" s="22"/>
      <c r="K2977" s="26"/>
      <c r="L2977" s="20"/>
      <c r="M2977" s="31"/>
    </row>
    <row r="2978" spans="1:13" x14ac:dyDescent="0.3">
      <c r="A2978" s="20"/>
      <c r="B2978" s="22"/>
      <c r="E2978" s="22"/>
      <c r="F2978" s="22"/>
      <c r="K2978" s="26"/>
      <c r="L2978" s="20"/>
      <c r="M2978" s="31"/>
    </row>
    <row r="2979" spans="1:13" x14ac:dyDescent="0.3">
      <c r="A2979" s="20"/>
      <c r="B2979" s="22"/>
      <c r="E2979" s="22"/>
      <c r="F2979" s="22"/>
      <c r="K2979" s="26"/>
      <c r="L2979" s="20"/>
      <c r="M2979" s="31"/>
    </row>
    <row r="2980" spans="1:13" x14ac:dyDescent="0.3">
      <c r="A2980" s="20"/>
      <c r="B2980" s="22"/>
      <c r="E2980" s="22"/>
      <c r="F2980" s="22"/>
      <c r="K2980" s="26"/>
      <c r="L2980" s="20"/>
      <c r="M2980" s="31"/>
    </row>
    <row r="2981" spans="1:13" x14ac:dyDescent="0.3">
      <c r="A2981" s="20"/>
      <c r="B2981" s="22"/>
      <c r="E2981" s="22"/>
      <c r="F2981" s="22"/>
      <c r="K2981" s="26"/>
      <c r="L2981" s="20"/>
      <c r="M2981" s="31"/>
    </row>
    <row r="2982" spans="1:13" x14ac:dyDescent="0.3">
      <c r="A2982" s="20"/>
      <c r="B2982" s="22"/>
      <c r="E2982" s="22"/>
      <c r="F2982" s="22"/>
      <c r="K2982" s="26"/>
      <c r="L2982" s="20"/>
      <c r="M2982" s="31"/>
    </row>
    <row r="2983" spans="1:13" x14ac:dyDescent="0.3">
      <c r="A2983" s="20"/>
      <c r="B2983" s="22"/>
      <c r="E2983" s="22"/>
      <c r="F2983" s="22"/>
      <c r="K2983" s="26"/>
      <c r="L2983" s="20"/>
      <c r="M2983" s="31"/>
    </row>
    <row r="2984" spans="1:13" x14ac:dyDescent="0.3">
      <c r="A2984" s="20"/>
      <c r="B2984" s="22"/>
      <c r="E2984" s="22"/>
      <c r="F2984" s="22"/>
      <c r="K2984" s="26"/>
      <c r="L2984" s="20"/>
      <c r="M2984" s="31"/>
    </row>
    <row r="2985" spans="1:13" x14ac:dyDescent="0.3">
      <c r="A2985" s="20"/>
      <c r="B2985" s="22"/>
      <c r="E2985" s="22"/>
      <c r="F2985" s="22"/>
      <c r="K2985" s="26"/>
      <c r="L2985" s="20"/>
      <c r="M2985" s="31"/>
    </row>
    <row r="2986" spans="1:13" x14ac:dyDescent="0.3">
      <c r="A2986" s="20"/>
      <c r="B2986" s="22"/>
      <c r="E2986" s="22"/>
      <c r="F2986" s="22"/>
      <c r="K2986" s="26"/>
      <c r="L2986" s="20"/>
      <c r="M2986" s="31"/>
    </row>
    <row r="2987" spans="1:13" x14ac:dyDescent="0.3">
      <c r="A2987" s="20"/>
      <c r="B2987" s="22"/>
      <c r="E2987" s="22"/>
      <c r="F2987" s="22"/>
      <c r="K2987" s="26"/>
      <c r="L2987" s="20"/>
      <c r="M2987" s="31"/>
    </row>
    <row r="2988" spans="1:13" x14ac:dyDescent="0.3">
      <c r="A2988" s="20"/>
      <c r="B2988" s="22"/>
      <c r="E2988" s="22"/>
      <c r="F2988" s="22"/>
      <c r="K2988" s="26"/>
      <c r="L2988" s="20"/>
      <c r="M2988" s="31"/>
    </row>
    <row r="2989" spans="1:13" x14ac:dyDescent="0.3">
      <c r="A2989" s="20"/>
      <c r="B2989" s="22"/>
      <c r="E2989" s="22"/>
      <c r="F2989" s="22"/>
      <c r="K2989" s="26"/>
      <c r="L2989" s="20"/>
      <c r="M2989" s="31"/>
    </row>
    <row r="2990" spans="1:13" x14ac:dyDescent="0.3">
      <c r="A2990" s="20"/>
      <c r="B2990" s="22"/>
      <c r="E2990" s="22"/>
      <c r="F2990" s="22"/>
      <c r="K2990" s="26"/>
      <c r="L2990" s="20"/>
      <c r="M2990" s="31"/>
    </row>
    <row r="2991" spans="1:13" x14ac:dyDescent="0.3">
      <c r="A2991" s="20"/>
      <c r="B2991" s="22"/>
      <c r="E2991" s="22"/>
      <c r="F2991" s="22"/>
      <c r="K2991" s="26"/>
      <c r="L2991" s="20"/>
      <c r="M2991" s="31"/>
    </row>
    <row r="2992" spans="1:13" x14ac:dyDescent="0.3">
      <c r="A2992" s="20"/>
      <c r="B2992" s="22"/>
      <c r="E2992" s="22"/>
      <c r="F2992" s="22"/>
      <c r="K2992" s="26"/>
      <c r="L2992" s="20"/>
      <c r="M2992" s="31"/>
    </row>
    <row r="2993" spans="1:13" x14ac:dyDescent="0.3">
      <c r="A2993" s="20"/>
      <c r="B2993" s="22"/>
      <c r="E2993" s="22"/>
      <c r="F2993" s="22"/>
      <c r="K2993" s="26"/>
      <c r="L2993" s="20"/>
      <c r="M2993" s="31"/>
    </row>
    <row r="2994" spans="1:13" x14ac:dyDescent="0.3">
      <c r="A2994" s="20"/>
      <c r="B2994" s="22"/>
      <c r="E2994" s="22"/>
      <c r="F2994" s="22"/>
      <c r="K2994" s="26"/>
      <c r="L2994" s="20"/>
      <c r="M2994" s="31"/>
    </row>
    <row r="2995" spans="1:13" x14ac:dyDescent="0.3">
      <c r="A2995" s="20"/>
      <c r="B2995" s="22"/>
      <c r="E2995" s="22"/>
      <c r="F2995" s="22"/>
      <c r="K2995" s="26"/>
      <c r="L2995" s="20"/>
      <c r="M2995" s="31"/>
    </row>
    <row r="2996" spans="1:13" x14ac:dyDescent="0.3">
      <c r="A2996" s="20"/>
      <c r="B2996" s="22"/>
      <c r="E2996" s="22"/>
      <c r="F2996" s="22"/>
      <c r="K2996" s="26"/>
      <c r="L2996" s="20"/>
      <c r="M2996" s="31"/>
    </row>
    <row r="2997" spans="1:13" x14ac:dyDescent="0.3">
      <c r="A2997" s="20"/>
      <c r="B2997" s="22"/>
      <c r="E2997" s="22"/>
      <c r="F2997" s="22"/>
      <c r="K2997" s="26"/>
      <c r="L2997" s="20"/>
      <c r="M2997" s="31"/>
    </row>
    <row r="2998" spans="1:13" x14ac:dyDescent="0.3">
      <c r="A2998" s="20"/>
      <c r="B2998" s="22"/>
      <c r="E2998" s="22"/>
      <c r="F2998" s="22"/>
      <c r="K2998" s="26"/>
      <c r="L2998" s="20"/>
      <c r="M2998" s="31"/>
    </row>
    <row r="2999" spans="1:13" x14ac:dyDescent="0.3">
      <c r="A2999" s="20"/>
      <c r="B2999" s="22"/>
      <c r="E2999" s="22"/>
      <c r="F2999" s="22"/>
      <c r="K2999" s="26"/>
      <c r="L2999" s="20"/>
      <c r="M2999" s="31"/>
    </row>
    <row r="3000" spans="1:13" x14ac:dyDescent="0.3">
      <c r="A3000" s="20"/>
      <c r="B3000" s="22"/>
      <c r="E3000" s="22"/>
      <c r="F3000" s="22"/>
      <c r="K3000" s="26"/>
      <c r="L3000" s="20"/>
      <c r="M3000" s="31"/>
    </row>
    <row r="3001" spans="1:13" x14ac:dyDescent="0.3">
      <c r="A3001" s="20"/>
      <c r="B3001" s="22"/>
      <c r="E3001" s="22"/>
      <c r="F3001" s="22"/>
      <c r="K3001" s="26"/>
      <c r="L3001" s="20"/>
      <c r="M3001" s="31"/>
    </row>
    <row r="3002" spans="1:13" x14ac:dyDescent="0.3">
      <c r="A3002" s="20"/>
      <c r="B3002" s="22"/>
      <c r="E3002" s="22"/>
      <c r="F3002" s="22"/>
      <c r="K3002" s="26"/>
      <c r="L3002" s="20"/>
      <c r="M3002" s="31"/>
    </row>
    <row r="3003" spans="1:13" x14ac:dyDescent="0.3">
      <c r="A3003" s="20"/>
      <c r="B3003" s="22"/>
      <c r="E3003" s="22"/>
      <c r="F3003" s="22"/>
      <c r="K3003" s="26"/>
      <c r="L3003" s="20"/>
      <c r="M3003" s="31"/>
    </row>
    <row r="3004" spans="1:13" x14ac:dyDescent="0.3">
      <c r="A3004" s="20"/>
      <c r="B3004" s="22"/>
      <c r="E3004" s="22"/>
      <c r="F3004" s="22"/>
      <c r="K3004" s="26"/>
      <c r="L3004" s="20"/>
      <c r="M3004" s="31"/>
    </row>
    <row r="3005" spans="1:13" x14ac:dyDescent="0.3">
      <c r="A3005" s="20"/>
      <c r="B3005" s="22"/>
      <c r="E3005" s="22"/>
      <c r="F3005" s="22"/>
      <c r="K3005" s="26"/>
      <c r="L3005" s="20"/>
      <c r="M3005" s="31"/>
    </row>
    <row r="3006" spans="1:13" x14ac:dyDescent="0.3">
      <c r="A3006" s="20"/>
      <c r="B3006" s="22"/>
      <c r="E3006" s="22"/>
      <c r="F3006" s="22"/>
      <c r="K3006" s="26"/>
      <c r="L3006" s="20"/>
      <c r="M3006" s="31"/>
    </row>
    <row r="3007" spans="1:13" x14ac:dyDescent="0.3">
      <c r="A3007" s="20"/>
      <c r="B3007" s="22"/>
      <c r="E3007" s="22"/>
      <c r="F3007" s="22"/>
      <c r="K3007" s="26"/>
      <c r="L3007" s="20"/>
      <c r="M3007" s="31"/>
    </row>
    <row r="3008" spans="1:13" x14ac:dyDescent="0.3">
      <c r="A3008" s="20"/>
      <c r="B3008" s="22"/>
      <c r="E3008" s="22"/>
      <c r="F3008" s="22"/>
      <c r="K3008" s="26"/>
      <c r="L3008" s="20"/>
      <c r="M3008" s="31"/>
    </row>
    <row r="3009" spans="1:13" x14ac:dyDescent="0.3">
      <c r="A3009" s="20"/>
      <c r="B3009" s="22"/>
      <c r="E3009" s="22"/>
      <c r="F3009" s="22"/>
      <c r="K3009" s="26"/>
      <c r="L3009" s="20"/>
      <c r="M3009" s="31"/>
    </row>
    <row r="3010" spans="1:13" x14ac:dyDescent="0.3">
      <c r="A3010" s="20"/>
      <c r="B3010" s="22"/>
      <c r="E3010" s="22"/>
      <c r="F3010" s="22"/>
      <c r="K3010" s="26"/>
      <c r="L3010" s="20"/>
      <c r="M3010" s="31"/>
    </row>
    <row r="3011" spans="1:13" x14ac:dyDescent="0.3">
      <c r="A3011" s="20"/>
      <c r="B3011" s="22"/>
      <c r="E3011" s="22"/>
      <c r="F3011" s="22"/>
      <c r="K3011" s="26"/>
      <c r="L3011" s="20"/>
      <c r="M3011" s="31"/>
    </row>
    <row r="3012" spans="1:13" x14ac:dyDescent="0.3">
      <c r="A3012" s="20"/>
      <c r="B3012" s="22"/>
      <c r="E3012" s="22"/>
      <c r="F3012" s="22"/>
      <c r="K3012" s="26"/>
      <c r="L3012" s="20"/>
      <c r="M3012" s="31"/>
    </row>
    <row r="3013" spans="1:13" x14ac:dyDescent="0.3">
      <c r="A3013" s="20"/>
      <c r="B3013" s="22"/>
      <c r="E3013" s="22"/>
      <c r="F3013" s="22"/>
      <c r="K3013" s="26"/>
      <c r="L3013" s="20"/>
      <c r="M3013" s="31"/>
    </row>
    <row r="3014" spans="1:13" x14ac:dyDescent="0.3">
      <c r="A3014" s="20"/>
      <c r="B3014" s="22"/>
      <c r="E3014" s="22"/>
      <c r="F3014" s="22"/>
      <c r="K3014" s="26"/>
      <c r="L3014" s="20"/>
      <c r="M3014" s="31"/>
    </row>
    <row r="3015" spans="1:13" x14ac:dyDescent="0.3">
      <c r="A3015" s="20"/>
      <c r="B3015" s="22"/>
      <c r="E3015" s="22"/>
      <c r="F3015" s="22"/>
      <c r="K3015" s="26"/>
      <c r="L3015" s="20"/>
      <c r="M3015" s="31"/>
    </row>
    <row r="3016" spans="1:13" x14ac:dyDescent="0.3">
      <c r="A3016" s="20"/>
      <c r="B3016" s="22"/>
      <c r="E3016" s="22"/>
      <c r="F3016" s="22"/>
      <c r="K3016" s="26"/>
      <c r="L3016" s="20"/>
      <c r="M3016" s="31"/>
    </row>
    <row r="3017" spans="1:13" x14ac:dyDescent="0.3">
      <c r="A3017" s="20"/>
      <c r="B3017" s="22"/>
      <c r="E3017" s="22"/>
      <c r="F3017" s="22"/>
      <c r="K3017" s="26"/>
      <c r="L3017" s="20"/>
      <c r="M3017" s="31"/>
    </row>
    <row r="3018" spans="1:13" x14ac:dyDescent="0.3">
      <c r="A3018" s="20"/>
      <c r="B3018" s="22"/>
      <c r="E3018" s="22"/>
      <c r="F3018" s="22"/>
      <c r="K3018" s="26"/>
      <c r="L3018" s="20"/>
      <c r="M3018" s="31"/>
    </row>
    <row r="3019" spans="1:13" x14ac:dyDescent="0.3">
      <c r="A3019" s="20"/>
      <c r="B3019" s="22"/>
      <c r="E3019" s="22"/>
      <c r="F3019" s="22"/>
      <c r="K3019" s="26"/>
      <c r="L3019" s="20"/>
      <c r="M3019" s="31"/>
    </row>
    <row r="3020" spans="1:13" x14ac:dyDescent="0.3">
      <c r="A3020" s="20"/>
      <c r="B3020" s="22"/>
      <c r="E3020" s="22"/>
      <c r="F3020" s="22"/>
      <c r="K3020" s="26"/>
      <c r="L3020" s="20"/>
      <c r="M3020" s="31"/>
    </row>
    <row r="3021" spans="1:13" x14ac:dyDescent="0.3">
      <c r="A3021" s="20"/>
      <c r="B3021" s="22"/>
      <c r="E3021" s="22"/>
      <c r="F3021" s="22"/>
      <c r="K3021" s="26"/>
      <c r="L3021" s="20"/>
      <c r="M3021" s="31"/>
    </row>
    <row r="3022" spans="1:13" x14ac:dyDescent="0.3">
      <c r="A3022" s="20"/>
      <c r="B3022" s="22"/>
      <c r="E3022" s="22"/>
      <c r="F3022" s="22"/>
      <c r="K3022" s="26"/>
      <c r="L3022" s="20"/>
      <c r="M3022" s="31"/>
    </row>
    <row r="3023" spans="1:13" x14ac:dyDescent="0.3">
      <c r="A3023" s="20"/>
      <c r="B3023" s="22"/>
      <c r="E3023" s="22"/>
      <c r="F3023" s="22"/>
      <c r="K3023" s="26"/>
      <c r="L3023" s="20"/>
      <c r="M3023" s="31"/>
    </row>
    <row r="3024" spans="1:13" x14ac:dyDescent="0.3">
      <c r="A3024" s="20"/>
      <c r="B3024" s="22"/>
      <c r="E3024" s="22"/>
      <c r="F3024" s="22"/>
      <c r="K3024" s="26"/>
      <c r="L3024" s="20"/>
      <c r="M3024" s="31"/>
    </row>
    <row r="3025" spans="1:13" x14ac:dyDescent="0.3">
      <c r="A3025" s="20"/>
      <c r="B3025" s="22"/>
      <c r="E3025" s="22"/>
      <c r="F3025" s="22"/>
      <c r="K3025" s="26"/>
      <c r="L3025" s="20"/>
      <c r="M3025" s="31"/>
    </row>
    <row r="3026" spans="1:13" x14ac:dyDescent="0.3">
      <c r="A3026" s="20"/>
      <c r="B3026" s="22"/>
      <c r="E3026" s="22"/>
      <c r="F3026" s="22"/>
      <c r="K3026" s="26"/>
      <c r="L3026" s="20"/>
      <c r="M3026" s="31"/>
    </row>
    <row r="3027" spans="1:13" x14ac:dyDescent="0.3">
      <c r="A3027" s="20"/>
      <c r="B3027" s="22"/>
      <c r="E3027" s="22"/>
      <c r="F3027" s="22"/>
      <c r="K3027" s="26"/>
      <c r="L3027" s="20"/>
      <c r="M3027" s="31"/>
    </row>
    <row r="3028" spans="1:13" x14ac:dyDescent="0.3">
      <c r="A3028" s="20"/>
      <c r="B3028" s="22"/>
      <c r="E3028" s="22"/>
      <c r="F3028" s="22"/>
      <c r="K3028" s="26"/>
      <c r="L3028" s="20"/>
      <c r="M3028" s="31"/>
    </row>
    <row r="3029" spans="1:13" x14ac:dyDescent="0.3">
      <c r="A3029" s="20"/>
      <c r="B3029" s="22"/>
      <c r="E3029" s="22"/>
      <c r="F3029" s="22"/>
      <c r="K3029" s="26"/>
      <c r="L3029" s="20"/>
      <c r="M3029" s="31"/>
    </row>
    <row r="3030" spans="1:13" x14ac:dyDescent="0.3">
      <c r="A3030" s="20"/>
      <c r="B3030" s="22"/>
      <c r="E3030" s="22"/>
      <c r="F3030" s="22"/>
      <c r="K3030" s="26"/>
      <c r="L3030" s="20"/>
      <c r="M3030" s="31"/>
    </row>
    <row r="3031" spans="1:13" x14ac:dyDescent="0.3">
      <c r="A3031" s="20"/>
      <c r="B3031" s="22"/>
      <c r="E3031" s="22"/>
      <c r="F3031" s="22"/>
      <c r="K3031" s="26"/>
      <c r="L3031" s="20"/>
      <c r="M3031" s="31"/>
    </row>
    <row r="3032" spans="1:13" x14ac:dyDescent="0.3">
      <c r="A3032" s="20"/>
      <c r="B3032" s="22"/>
      <c r="E3032" s="22"/>
      <c r="F3032" s="22"/>
      <c r="K3032" s="26"/>
      <c r="L3032" s="20"/>
      <c r="M3032" s="31"/>
    </row>
    <row r="3033" spans="1:13" x14ac:dyDescent="0.3">
      <c r="A3033" s="20"/>
      <c r="B3033" s="22"/>
      <c r="E3033" s="22"/>
      <c r="F3033" s="22"/>
      <c r="K3033" s="26"/>
      <c r="L3033" s="20"/>
      <c r="M3033" s="31"/>
    </row>
    <row r="3034" spans="1:13" x14ac:dyDescent="0.3">
      <c r="A3034" s="20"/>
      <c r="B3034" s="22"/>
      <c r="E3034" s="22"/>
      <c r="F3034" s="22"/>
      <c r="K3034" s="26"/>
      <c r="L3034" s="20"/>
      <c r="M3034" s="31"/>
    </row>
    <row r="3035" spans="1:13" x14ac:dyDescent="0.3">
      <c r="A3035" s="20"/>
      <c r="B3035" s="22"/>
      <c r="E3035" s="22"/>
      <c r="F3035" s="22"/>
      <c r="K3035" s="26"/>
      <c r="L3035" s="20"/>
      <c r="M3035" s="31"/>
    </row>
    <row r="3036" spans="1:13" x14ac:dyDescent="0.3">
      <c r="A3036" s="20"/>
      <c r="B3036" s="22"/>
      <c r="E3036" s="22"/>
      <c r="F3036" s="22"/>
      <c r="K3036" s="26"/>
      <c r="L3036" s="20"/>
      <c r="M3036" s="31"/>
    </row>
    <row r="3037" spans="1:13" x14ac:dyDescent="0.3">
      <c r="A3037" s="20"/>
      <c r="B3037" s="22"/>
      <c r="E3037" s="22"/>
      <c r="F3037" s="22"/>
      <c r="K3037" s="26"/>
      <c r="L3037" s="20"/>
      <c r="M3037" s="31"/>
    </row>
    <row r="3038" spans="1:13" x14ac:dyDescent="0.3">
      <c r="A3038" s="20"/>
      <c r="B3038" s="22"/>
      <c r="E3038" s="22"/>
      <c r="F3038" s="22"/>
      <c r="K3038" s="26"/>
      <c r="L3038" s="20"/>
      <c r="M3038" s="31"/>
    </row>
    <row r="3039" spans="1:13" x14ac:dyDescent="0.3">
      <c r="A3039" s="20"/>
      <c r="B3039" s="22"/>
      <c r="E3039" s="22"/>
      <c r="F3039" s="22"/>
      <c r="K3039" s="26"/>
      <c r="L3039" s="20"/>
      <c r="M3039" s="31"/>
    </row>
    <row r="3040" spans="1:13" x14ac:dyDescent="0.3">
      <c r="A3040" s="20"/>
      <c r="B3040" s="22"/>
      <c r="E3040" s="22"/>
      <c r="F3040" s="22"/>
      <c r="K3040" s="26"/>
      <c r="L3040" s="20"/>
      <c r="M3040" s="31"/>
    </row>
    <row r="3041" spans="1:13" x14ac:dyDescent="0.3">
      <c r="A3041" s="20"/>
      <c r="B3041" s="22"/>
      <c r="E3041" s="22"/>
      <c r="F3041" s="22"/>
      <c r="K3041" s="26"/>
      <c r="L3041" s="20"/>
      <c r="M3041" s="31"/>
    </row>
    <row r="3042" spans="1:13" x14ac:dyDescent="0.3">
      <c r="A3042" s="20"/>
      <c r="B3042" s="22"/>
      <c r="E3042" s="22"/>
      <c r="F3042" s="22"/>
      <c r="K3042" s="26"/>
      <c r="L3042" s="20"/>
      <c r="M3042" s="31"/>
    </row>
    <row r="3043" spans="1:13" x14ac:dyDescent="0.3">
      <c r="A3043" s="20"/>
      <c r="B3043" s="22"/>
      <c r="E3043" s="22"/>
      <c r="F3043" s="22"/>
      <c r="K3043" s="26"/>
      <c r="L3043" s="20"/>
      <c r="M3043" s="31"/>
    </row>
    <row r="3044" spans="1:13" x14ac:dyDescent="0.3">
      <c r="A3044" s="20"/>
      <c r="B3044" s="22"/>
      <c r="E3044" s="22"/>
      <c r="F3044" s="22"/>
      <c r="K3044" s="26"/>
      <c r="L3044" s="20"/>
      <c r="M3044" s="31"/>
    </row>
    <row r="3045" spans="1:13" x14ac:dyDescent="0.3">
      <c r="A3045" s="20"/>
      <c r="B3045" s="22"/>
      <c r="E3045" s="22"/>
      <c r="F3045" s="22"/>
      <c r="K3045" s="26"/>
      <c r="L3045" s="20"/>
      <c r="M3045" s="31"/>
    </row>
    <row r="3046" spans="1:13" x14ac:dyDescent="0.3">
      <c r="A3046" s="20"/>
      <c r="B3046" s="22"/>
      <c r="E3046" s="22"/>
      <c r="F3046" s="22"/>
      <c r="K3046" s="26"/>
      <c r="L3046" s="20"/>
      <c r="M3046" s="31"/>
    </row>
    <row r="3047" spans="1:13" x14ac:dyDescent="0.3">
      <c r="A3047" s="20"/>
      <c r="B3047" s="22"/>
      <c r="E3047" s="22"/>
      <c r="F3047" s="22"/>
      <c r="K3047" s="26"/>
      <c r="L3047" s="20"/>
      <c r="M3047" s="31"/>
    </row>
    <row r="3048" spans="1:13" x14ac:dyDescent="0.3">
      <c r="A3048" s="20"/>
      <c r="B3048" s="22"/>
      <c r="E3048" s="22"/>
      <c r="F3048" s="22"/>
      <c r="K3048" s="26"/>
      <c r="L3048" s="20"/>
      <c r="M3048" s="31"/>
    </row>
    <row r="3049" spans="1:13" x14ac:dyDescent="0.3">
      <c r="A3049" s="20"/>
      <c r="B3049" s="22"/>
      <c r="E3049" s="22"/>
      <c r="F3049" s="22"/>
      <c r="K3049" s="26"/>
      <c r="L3049" s="20"/>
      <c r="M3049" s="31"/>
    </row>
    <row r="3050" spans="1:13" x14ac:dyDescent="0.3">
      <c r="A3050" s="20"/>
      <c r="B3050" s="22"/>
      <c r="E3050" s="22"/>
      <c r="F3050" s="22"/>
      <c r="K3050" s="26"/>
      <c r="L3050" s="20"/>
      <c r="M3050" s="31"/>
    </row>
    <row r="3051" spans="1:13" x14ac:dyDescent="0.3">
      <c r="A3051" s="20"/>
      <c r="B3051" s="22"/>
      <c r="E3051" s="22"/>
      <c r="F3051" s="22"/>
      <c r="K3051" s="26"/>
      <c r="L3051" s="20"/>
      <c r="M3051" s="31"/>
    </row>
    <row r="3052" spans="1:13" x14ac:dyDescent="0.3">
      <c r="A3052" s="20"/>
      <c r="B3052" s="22"/>
      <c r="E3052" s="22"/>
      <c r="F3052" s="22"/>
      <c r="K3052" s="26"/>
      <c r="L3052" s="20"/>
      <c r="M3052" s="31"/>
    </row>
    <row r="3053" spans="1:13" x14ac:dyDescent="0.3">
      <c r="A3053" s="20"/>
      <c r="B3053" s="22"/>
      <c r="E3053" s="22"/>
      <c r="F3053" s="22"/>
      <c r="K3053" s="26"/>
      <c r="L3053" s="20"/>
      <c r="M3053" s="31"/>
    </row>
    <row r="3054" spans="1:13" x14ac:dyDescent="0.3">
      <c r="A3054" s="20"/>
      <c r="B3054" s="22"/>
      <c r="E3054" s="22"/>
      <c r="F3054" s="22"/>
      <c r="K3054" s="26"/>
      <c r="L3054" s="20"/>
      <c r="M3054" s="31"/>
    </row>
    <row r="3055" spans="1:13" x14ac:dyDescent="0.3">
      <c r="A3055" s="20"/>
      <c r="B3055" s="22"/>
      <c r="E3055" s="22"/>
      <c r="F3055" s="22"/>
      <c r="K3055" s="26"/>
      <c r="L3055" s="20"/>
      <c r="M3055" s="31"/>
    </row>
    <row r="3056" spans="1:13" x14ac:dyDescent="0.3">
      <c r="A3056" s="20"/>
      <c r="B3056" s="22"/>
      <c r="E3056" s="22"/>
      <c r="F3056" s="22"/>
      <c r="K3056" s="26"/>
      <c r="L3056" s="20"/>
      <c r="M3056" s="31"/>
    </row>
    <row r="3057" spans="1:13" x14ac:dyDescent="0.3">
      <c r="A3057" s="20"/>
      <c r="B3057" s="22"/>
      <c r="E3057" s="22"/>
      <c r="F3057" s="22"/>
      <c r="K3057" s="26"/>
      <c r="L3057" s="20"/>
      <c r="M3057" s="31"/>
    </row>
    <row r="3058" spans="1:13" x14ac:dyDescent="0.3">
      <c r="A3058" s="20"/>
      <c r="B3058" s="22"/>
      <c r="E3058" s="22"/>
      <c r="F3058" s="22"/>
      <c r="K3058" s="26"/>
      <c r="L3058" s="20"/>
      <c r="M3058" s="31"/>
    </row>
    <row r="3059" spans="1:13" x14ac:dyDescent="0.3">
      <c r="A3059" s="20"/>
      <c r="B3059" s="22"/>
      <c r="E3059" s="22"/>
      <c r="F3059" s="22"/>
      <c r="K3059" s="26"/>
      <c r="L3059" s="20"/>
      <c r="M3059" s="31"/>
    </row>
    <row r="3060" spans="1:13" x14ac:dyDescent="0.3">
      <c r="A3060" s="20"/>
      <c r="B3060" s="22"/>
      <c r="E3060" s="22"/>
      <c r="F3060" s="22"/>
      <c r="K3060" s="26"/>
      <c r="L3060" s="20"/>
      <c r="M3060" s="31"/>
    </row>
    <row r="3061" spans="1:13" x14ac:dyDescent="0.3">
      <c r="A3061" s="20"/>
      <c r="B3061" s="22"/>
      <c r="E3061" s="22"/>
      <c r="F3061" s="22"/>
      <c r="K3061" s="26"/>
      <c r="L3061" s="20"/>
      <c r="M3061" s="31"/>
    </row>
    <row r="3062" spans="1:13" x14ac:dyDescent="0.3">
      <c r="A3062" s="20"/>
      <c r="B3062" s="22"/>
      <c r="E3062" s="22"/>
      <c r="F3062" s="22"/>
      <c r="K3062" s="26"/>
      <c r="L3062" s="20"/>
      <c r="M3062" s="31"/>
    </row>
    <row r="3063" spans="1:13" x14ac:dyDescent="0.3">
      <c r="A3063" s="20"/>
      <c r="B3063" s="22"/>
      <c r="E3063" s="22"/>
      <c r="F3063" s="22"/>
      <c r="K3063" s="26"/>
      <c r="L3063" s="20"/>
      <c r="M3063" s="31"/>
    </row>
    <row r="3064" spans="1:13" x14ac:dyDescent="0.3">
      <c r="A3064" s="20"/>
      <c r="B3064" s="22"/>
      <c r="E3064" s="22"/>
      <c r="F3064" s="22"/>
      <c r="K3064" s="26"/>
      <c r="L3064" s="20"/>
      <c r="M3064" s="31"/>
    </row>
    <row r="3065" spans="1:13" x14ac:dyDescent="0.3">
      <c r="A3065" s="20"/>
      <c r="B3065" s="22"/>
      <c r="E3065" s="22"/>
      <c r="F3065" s="22"/>
      <c r="K3065" s="26"/>
      <c r="L3065" s="20"/>
      <c r="M3065" s="31"/>
    </row>
    <row r="3066" spans="1:13" x14ac:dyDescent="0.3">
      <c r="A3066" s="20"/>
      <c r="B3066" s="22"/>
      <c r="E3066" s="22"/>
      <c r="F3066" s="22"/>
      <c r="K3066" s="26"/>
      <c r="L3066" s="20"/>
      <c r="M3066" s="31"/>
    </row>
    <row r="3067" spans="1:13" x14ac:dyDescent="0.3">
      <c r="A3067" s="20"/>
      <c r="B3067" s="22"/>
      <c r="E3067" s="22"/>
      <c r="F3067" s="22"/>
      <c r="K3067" s="26"/>
      <c r="L3067" s="20"/>
      <c r="M3067" s="31"/>
    </row>
    <row r="3068" spans="1:13" x14ac:dyDescent="0.3">
      <c r="A3068" s="20"/>
      <c r="B3068" s="22"/>
      <c r="E3068" s="22"/>
      <c r="F3068" s="22"/>
      <c r="K3068" s="26"/>
      <c r="L3068" s="20"/>
      <c r="M3068" s="31"/>
    </row>
    <row r="3069" spans="1:13" x14ac:dyDescent="0.3">
      <c r="A3069" s="20"/>
      <c r="B3069" s="22"/>
      <c r="E3069" s="22"/>
      <c r="F3069" s="22"/>
      <c r="K3069" s="26"/>
      <c r="L3069" s="20"/>
      <c r="M3069" s="31"/>
    </row>
    <row r="3070" spans="1:13" x14ac:dyDescent="0.3">
      <c r="A3070" s="20"/>
      <c r="B3070" s="22"/>
      <c r="E3070" s="22"/>
      <c r="F3070" s="22"/>
      <c r="K3070" s="26"/>
      <c r="L3070" s="20"/>
      <c r="M3070" s="31"/>
    </row>
    <row r="3071" spans="1:13" x14ac:dyDescent="0.3">
      <c r="A3071" s="20"/>
      <c r="B3071" s="22"/>
      <c r="E3071" s="22"/>
      <c r="F3071" s="22"/>
      <c r="K3071" s="26"/>
      <c r="L3071" s="20"/>
      <c r="M3071" s="31"/>
    </row>
    <row r="3072" spans="1:13" x14ac:dyDescent="0.3">
      <c r="A3072" s="20"/>
      <c r="B3072" s="22"/>
      <c r="E3072" s="22"/>
      <c r="F3072" s="22"/>
      <c r="K3072" s="26"/>
      <c r="L3072" s="20"/>
      <c r="M3072" s="31"/>
    </row>
    <row r="3073" spans="1:13" x14ac:dyDescent="0.3">
      <c r="A3073" s="20"/>
      <c r="B3073" s="22"/>
      <c r="E3073" s="22"/>
      <c r="F3073" s="22"/>
      <c r="K3073" s="26"/>
      <c r="L3073" s="20"/>
      <c r="M3073" s="31"/>
    </row>
    <row r="3074" spans="1:13" x14ac:dyDescent="0.3">
      <c r="A3074" s="20"/>
      <c r="B3074" s="22"/>
      <c r="E3074" s="22"/>
      <c r="F3074" s="22"/>
      <c r="K3074" s="26"/>
      <c r="L3074" s="20"/>
      <c r="M3074" s="31"/>
    </row>
    <row r="3075" spans="1:13" x14ac:dyDescent="0.3">
      <c r="A3075" s="20"/>
      <c r="B3075" s="22"/>
      <c r="E3075" s="22"/>
      <c r="F3075" s="22"/>
      <c r="K3075" s="26"/>
      <c r="L3075" s="20"/>
      <c r="M3075" s="31"/>
    </row>
    <row r="3076" spans="1:13" x14ac:dyDescent="0.3">
      <c r="A3076" s="20"/>
      <c r="B3076" s="22"/>
      <c r="E3076" s="22"/>
      <c r="F3076" s="22"/>
      <c r="K3076" s="26"/>
      <c r="L3076" s="20"/>
      <c r="M3076" s="31"/>
    </row>
    <row r="3077" spans="1:13" x14ac:dyDescent="0.3">
      <c r="A3077" s="20"/>
      <c r="B3077" s="22"/>
      <c r="E3077" s="22"/>
      <c r="F3077" s="22"/>
      <c r="K3077" s="26"/>
      <c r="L3077" s="20"/>
      <c r="M3077" s="31"/>
    </row>
    <row r="3078" spans="1:13" x14ac:dyDescent="0.3">
      <c r="A3078" s="20"/>
      <c r="B3078" s="22"/>
      <c r="E3078" s="22"/>
      <c r="F3078" s="22"/>
      <c r="K3078" s="26"/>
      <c r="L3078" s="20"/>
      <c r="M3078" s="31"/>
    </row>
    <row r="3079" spans="1:13" x14ac:dyDescent="0.3">
      <c r="A3079" s="20"/>
      <c r="B3079" s="22"/>
      <c r="E3079" s="22"/>
      <c r="F3079" s="22"/>
      <c r="K3079" s="26"/>
      <c r="L3079" s="20"/>
      <c r="M3079" s="31"/>
    </row>
    <row r="3080" spans="1:13" x14ac:dyDescent="0.3">
      <c r="A3080" s="20"/>
      <c r="B3080" s="22"/>
      <c r="E3080" s="22"/>
      <c r="F3080" s="22"/>
      <c r="K3080" s="26"/>
      <c r="L3080" s="20"/>
      <c r="M3080" s="31"/>
    </row>
    <row r="3081" spans="1:13" x14ac:dyDescent="0.3">
      <c r="A3081" s="20"/>
      <c r="B3081" s="22"/>
      <c r="E3081" s="22"/>
      <c r="F3081" s="22"/>
      <c r="K3081" s="26"/>
      <c r="L3081" s="20"/>
      <c r="M3081" s="31"/>
    </row>
    <row r="3082" spans="1:13" x14ac:dyDescent="0.3">
      <c r="A3082" s="20"/>
      <c r="B3082" s="22"/>
      <c r="E3082" s="22"/>
      <c r="F3082" s="22"/>
      <c r="K3082" s="26"/>
      <c r="L3082" s="20"/>
      <c r="M3082" s="31"/>
    </row>
    <row r="3083" spans="1:13" x14ac:dyDescent="0.3">
      <c r="A3083" s="20"/>
      <c r="B3083" s="22"/>
      <c r="E3083" s="22"/>
      <c r="F3083" s="22"/>
      <c r="K3083" s="26"/>
      <c r="L3083" s="20"/>
      <c r="M3083" s="31"/>
    </row>
    <row r="3084" spans="1:13" x14ac:dyDescent="0.3">
      <c r="A3084" s="20"/>
      <c r="B3084" s="22"/>
      <c r="E3084" s="22"/>
      <c r="F3084" s="22"/>
      <c r="K3084" s="26"/>
      <c r="L3084" s="20"/>
      <c r="M3084" s="31"/>
    </row>
    <row r="3085" spans="1:13" x14ac:dyDescent="0.3">
      <c r="A3085" s="20"/>
      <c r="B3085" s="22"/>
      <c r="E3085" s="22"/>
      <c r="F3085" s="22"/>
      <c r="K3085" s="26"/>
      <c r="L3085" s="20"/>
      <c r="M3085" s="31"/>
    </row>
    <row r="3086" spans="1:13" x14ac:dyDescent="0.3">
      <c r="A3086" s="20"/>
      <c r="B3086" s="22"/>
      <c r="E3086" s="22"/>
      <c r="F3086" s="22"/>
      <c r="K3086" s="26"/>
      <c r="L3086" s="20"/>
      <c r="M3086" s="31"/>
    </row>
    <row r="3087" spans="1:13" x14ac:dyDescent="0.3">
      <c r="A3087" s="20"/>
      <c r="B3087" s="22"/>
      <c r="E3087" s="22"/>
      <c r="F3087" s="22"/>
      <c r="K3087" s="26"/>
      <c r="L3087" s="20"/>
      <c r="M3087" s="31"/>
    </row>
    <row r="3088" spans="1:13" x14ac:dyDescent="0.3">
      <c r="A3088" s="20"/>
      <c r="B3088" s="22"/>
      <c r="E3088" s="22"/>
      <c r="F3088" s="22"/>
      <c r="K3088" s="26"/>
      <c r="L3088" s="20"/>
      <c r="M3088" s="31"/>
    </row>
    <row r="3089" spans="1:13" x14ac:dyDescent="0.3">
      <c r="A3089" s="20"/>
      <c r="B3089" s="22"/>
      <c r="E3089" s="22"/>
      <c r="F3089" s="22"/>
      <c r="K3089" s="26"/>
      <c r="L3089" s="20"/>
      <c r="M3089" s="31"/>
    </row>
    <row r="3090" spans="1:13" x14ac:dyDescent="0.3">
      <c r="A3090" s="20"/>
      <c r="B3090" s="22"/>
      <c r="E3090" s="22"/>
      <c r="F3090" s="22"/>
      <c r="K3090" s="26"/>
      <c r="L3090" s="20"/>
      <c r="M3090" s="31"/>
    </row>
    <row r="3091" spans="1:13" x14ac:dyDescent="0.3">
      <c r="A3091" s="20"/>
      <c r="B3091" s="22"/>
      <c r="E3091" s="22"/>
      <c r="F3091" s="22"/>
      <c r="K3091" s="26"/>
      <c r="L3091" s="20"/>
      <c r="M3091" s="31"/>
    </row>
    <row r="3092" spans="1:13" x14ac:dyDescent="0.3">
      <c r="A3092" s="20"/>
      <c r="B3092" s="22"/>
      <c r="E3092" s="22"/>
      <c r="F3092" s="22"/>
      <c r="K3092" s="26"/>
      <c r="L3092" s="20"/>
      <c r="M3092" s="31"/>
    </row>
    <row r="3093" spans="1:13" x14ac:dyDescent="0.3">
      <c r="A3093" s="20"/>
      <c r="B3093" s="22"/>
      <c r="E3093" s="22"/>
      <c r="F3093" s="22"/>
      <c r="K3093" s="26"/>
      <c r="L3093" s="20"/>
      <c r="M3093" s="31"/>
    </row>
    <row r="3094" spans="1:13" x14ac:dyDescent="0.3">
      <c r="A3094" s="20"/>
      <c r="B3094" s="22"/>
      <c r="E3094" s="22"/>
      <c r="F3094" s="22"/>
      <c r="K3094" s="26"/>
      <c r="L3094" s="20"/>
      <c r="M3094" s="31"/>
    </row>
    <row r="3095" spans="1:13" x14ac:dyDescent="0.3">
      <c r="A3095" s="20"/>
      <c r="B3095" s="22"/>
      <c r="E3095" s="22"/>
      <c r="F3095" s="22"/>
      <c r="K3095" s="26"/>
      <c r="L3095" s="20"/>
      <c r="M3095" s="31"/>
    </row>
    <row r="3096" spans="1:13" x14ac:dyDescent="0.3">
      <c r="A3096" s="20"/>
      <c r="B3096" s="22"/>
      <c r="E3096" s="22"/>
      <c r="F3096" s="22"/>
      <c r="K3096" s="26"/>
      <c r="L3096" s="20"/>
      <c r="M3096" s="31"/>
    </row>
    <row r="3097" spans="1:13" x14ac:dyDescent="0.3">
      <c r="A3097" s="20"/>
      <c r="B3097" s="22"/>
      <c r="E3097" s="22"/>
      <c r="F3097" s="22"/>
      <c r="K3097" s="26"/>
      <c r="L3097" s="20"/>
      <c r="M3097" s="31"/>
    </row>
    <row r="3098" spans="1:13" x14ac:dyDescent="0.3">
      <c r="A3098" s="20"/>
      <c r="B3098" s="22"/>
      <c r="E3098" s="22"/>
      <c r="F3098" s="22"/>
      <c r="K3098" s="26"/>
      <c r="L3098" s="20"/>
      <c r="M3098" s="31"/>
    </row>
    <row r="3099" spans="1:13" x14ac:dyDescent="0.3">
      <c r="A3099" s="20"/>
      <c r="B3099" s="22"/>
      <c r="E3099" s="22"/>
      <c r="F3099" s="22"/>
      <c r="K3099" s="26"/>
      <c r="L3099" s="20"/>
      <c r="M3099" s="31"/>
    </row>
    <row r="3100" spans="1:13" x14ac:dyDescent="0.3">
      <c r="A3100" s="20"/>
      <c r="B3100" s="22"/>
      <c r="E3100" s="22"/>
      <c r="F3100" s="22"/>
      <c r="K3100" s="26"/>
      <c r="L3100" s="20"/>
      <c r="M3100" s="31"/>
    </row>
    <row r="3101" spans="1:13" x14ac:dyDescent="0.3">
      <c r="A3101" s="20"/>
      <c r="B3101" s="22"/>
      <c r="E3101" s="22"/>
      <c r="F3101" s="22"/>
      <c r="K3101" s="26"/>
      <c r="L3101" s="20"/>
      <c r="M3101" s="31"/>
    </row>
    <row r="3102" spans="1:13" x14ac:dyDescent="0.3">
      <c r="A3102" s="20"/>
      <c r="B3102" s="22"/>
      <c r="E3102" s="22"/>
      <c r="F3102" s="22"/>
      <c r="K3102" s="26"/>
      <c r="L3102" s="20"/>
      <c r="M3102" s="31"/>
    </row>
    <row r="3103" spans="1:13" x14ac:dyDescent="0.3">
      <c r="A3103" s="20"/>
      <c r="B3103" s="22"/>
      <c r="E3103" s="22"/>
      <c r="F3103" s="22"/>
      <c r="K3103" s="26"/>
      <c r="L3103" s="20"/>
      <c r="M3103" s="31"/>
    </row>
    <row r="3104" spans="1:13" x14ac:dyDescent="0.3">
      <c r="A3104" s="20"/>
      <c r="B3104" s="22"/>
      <c r="E3104" s="22"/>
      <c r="F3104" s="22"/>
      <c r="K3104" s="26"/>
      <c r="L3104" s="20"/>
      <c r="M3104" s="31"/>
    </row>
    <row r="3105" spans="1:13" x14ac:dyDescent="0.3">
      <c r="A3105" s="20"/>
      <c r="B3105" s="22"/>
      <c r="E3105" s="22"/>
      <c r="F3105" s="22"/>
      <c r="K3105" s="26"/>
      <c r="L3105" s="20"/>
      <c r="M3105" s="31"/>
    </row>
    <row r="3106" spans="1:13" x14ac:dyDescent="0.3">
      <c r="A3106" s="20"/>
      <c r="B3106" s="22"/>
      <c r="E3106" s="22"/>
      <c r="F3106" s="22"/>
      <c r="K3106" s="26"/>
      <c r="L3106" s="20"/>
      <c r="M3106" s="31"/>
    </row>
    <row r="3107" spans="1:13" x14ac:dyDescent="0.3">
      <c r="A3107" s="20"/>
      <c r="B3107" s="22"/>
      <c r="E3107" s="22"/>
      <c r="F3107" s="22"/>
      <c r="K3107" s="26"/>
      <c r="L3107" s="20"/>
      <c r="M3107" s="31"/>
    </row>
    <row r="3108" spans="1:13" x14ac:dyDescent="0.3">
      <c r="A3108" s="20"/>
      <c r="B3108" s="22"/>
      <c r="E3108" s="22"/>
      <c r="F3108" s="22"/>
      <c r="K3108" s="26"/>
      <c r="L3108" s="20"/>
      <c r="M3108" s="31"/>
    </row>
    <row r="3109" spans="1:13" x14ac:dyDescent="0.3">
      <c r="A3109" s="20"/>
      <c r="B3109" s="22"/>
      <c r="E3109" s="22"/>
      <c r="F3109" s="22"/>
      <c r="K3109" s="26"/>
      <c r="L3109" s="20"/>
      <c r="M3109" s="31"/>
    </row>
    <row r="3110" spans="1:13" x14ac:dyDescent="0.3">
      <c r="A3110" s="20"/>
      <c r="B3110" s="22"/>
      <c r="E3110" s="22"/>
      <c r="F3110" s="22"/>
      <c r="K3110" s="26"/>
      <c r="L3110" s="20"/>
      <c r="M3110" s="31"/>
    </row>
    <row r="3111" spans="1:13" x14ac:dyDescent="0.3">
      <c r="A3111" s="20"/>
      <c r="B3111" s="22"/>
      <c r="E3111" s="22"/>
      <c r="F3111" s="22"/>
      <c r="K3111" s="26"/>
      <c r="L3111" s="20"/>
      <c r="M3111" s="31"/>
    </row>
    <row r="3112" spans="1:13" x14ac:dyDescent="0.3">
      <c r="A3112" s="20"/>
      <c r="B3112" s="22"/>
      <c r="E3112" s="22"/>
      <c r="F3112" s="22"/>
      <c r="K3112" s="26"/>
      <c r="L3112" s="20"/>
      <c r="M3112" s="31"/>
    </row>
    <row r="3113" spans="1:13" x14ac:dyDescent="0.3">
      <c r="A3113" s="20"/>
      <c r="B3113" s="22"/>
      <c r="E3113" s="22"/>
      <c r="F3113" s="22"/>
      <c r="K3113" s="26"/>
      <c r="L3113" s="20"/>
      <c r="M3113" s="31"/>
    </row>
    <row r="3114" spans="1:13" x14ac:dyDescent="0.3">
      <c r="A3114" s="20"/>
      <c r="B3114" s="22"/>
      <c r="E3114" s="22"/>
      <c r="F3114" s="22"/>
      <c r="K3114" s="26"/>
      <c r="L3114" s="20"/>
      <c r="M3114" s="31"/>
    </row>
    <row r="3115" spans="1:13" x14ac:dyDescent="0.3">
      <c r="A3115" s="20"/>
      <c r="B3115" s="22"/>
      <c r="E3115" s="22"/>
      <c r="F3115" s="22"/>
      <c r="K3115" s="26"/>
      <c r="L3115" s="20"/>
      <c r="M3115" s="31"/>
    </row>
    <row r="3116" spans="1:13" x14ac:dyDescent="0.3">
      <c r="A3116" s="20"/>
      <c r="B3116" s="22"/>
      <c r="E3116" s="22"/>
      <c r="F3116" s="22"/>
      <c r="K3116" s="26"/>
      <c r="L3116" s="20"/>
      <c r="M3116" s="31"/>
    </row>
    <row r="3117" spans="1:13" x14ac:dyDescent="0.3">
      <c r="A3117" s="20"/>
      <c r="B3117" s="22"/>
      <c r="E3117" s="22"/>
      <c r="F3117" s="22"/>
      <c r="K3117" s="26"/>
      <c r="L3117" s="20"/>
      <c r="M3117" s="31"/>
    </row>
    <row r="3118" spans="1:13" x14ac:dyDescent="0.3">
      <c r="A3118" s="20"/>
      <c r="B3118" s="22"/>
      <c r="E3118" s="22"/>
      <c r="F3118" s="22"/>
      <c r="K3118" s="26"/>
      <c r="L3118" s="20"/>
      <c r="M3118" s="31"/>
    </row>
    <row r="3119" spans="1:13" x14ac:dyDescent="0.3">
      <c r="A3119" s="20"/>
      <c r="B3119" s="22"/>
      <c r="E3119" s="22"/>
      <c r="F3119" s="22"/>
      <c r="K3119" s="26"/>
      <c r="L3119" s="20"/>
      <c r="M3119" s="31"/>
    </row>
    <row r="3120" spans="1:13" x14ac:dyDescent="0.3">
      <c r="A3120" s="20"/>
      <c r="B3120" s="22"/>
      <c r="E3120" s="22"/>
      <c r="F3120" s="22"/>
      <c r="K3120" s="26"/>
      <c r="L3120" s="20"/>
      <c r="M3120" s="31"/>
    </row>
    <row r="3121" spans="1:13" x14ac:dyDescent="0.3">
      <c r="A3121" s="20"/>
      <c r="B3121" s="22"/>
      <c r="E3121" s="22"/>
      <c r="F3121" s="22"/>
      <c r="K3121" s="26"/>
      <c r="L3121" s="20"/>
      <c r="M3121" s="31"/>
    </row>
    <row r="3122" spans="1:13" x14ac:dyDescent="0.3">
      <c r="A3122" s="20"/>
      <c r="B3122" s="22"/>
      <c r="E3122" s="22"/>
      <c r="F3122" s="22"/>
      <c r="K3122" s="26"/>
      <c r="L3122" s="20"/>
      <c r="M3122" s="31"/>
    </row>
    <row r="3123" spans="1:13" x14ac:dyDescent="0.3">
      <c r="A3123" s="20"/>
      <c r="B3123" s="22"/>
      <c r="E3123" s="22"/>
      <c r="F3123" s="22"/>
      <c r="K3123" s="26"/>
      <c r="L3123" s="20"/>
      <c r="M3123" s="31"/>
    </row>
    <row r="3124" spans="1:13" x14ac:dyDescent="0.3">
      <c r="A3124" s="20"/>
      <c r="B3124" s="22"/>
      <c r="E3124" s="22"/>
      <c r="F3124" s="22"/>
      <c r="K3124" s="26"/>
      <c r="L3124" s="20"/>
      <c r="M3124" s="31"/>
    </row>
    <row r="3125" spans="1:13" x14ac:dyDescent="0.3">
      <c r="A3125" s="20"/>
      <c r="B3125" s="22"/>
      <c r="E3125" s="22"/>
      <c r="F3125" s="22"/>
      <c r="K3125" s="26"/>
      <c r="L3125" s="20"/>
      <c r="M3125" s="31"/>
    </row>
    <row r="3126" spans="1:13" x14ac:dyDescent="0.3">
      <c r="A3126" s="20"/>
      <c r="B3126" s="22"/>
      <c r="E3126" s="22"/>
      <c r="F3126" s="22"/>
      <c r="K3126" s="26"/>
      <c r="L3126" s="20"/>
      <c r="M3126" s="31"/>
    </row>
    <row r="3127" spans="1:13" x14ac:dyDescent="0.3">
      <c r="A3127" s="20"/>
      <c r="B3127" s="22"/>
      <c r="E3127" s="22"/>
      <c r="F3127" s="22"/>
      <c r="K3127" s="26"/>
      <c r="L3127" s="20"/>
      <c r="M3127" s="31"/>
    </row>
    <row r="3128" spans="1:13" x14ac:dyDescent="0.3">
      <c r="A3128" s="20"/>
      <c r="B3128" s="22"/>
      <c r="E3128" s="22"/>
      <c r="F3128" s="22"/>
      <c r="K3128" s="26"/>
      <c r="L3128" s="20"/>
      <c r="M3128" s="31"/>
    </row>
    <row r="3129" spans="1:13" x14ac:dyDescent="0.3">
      <c r="A3129" s="20"/>
      <c r="B3129" s="22"/>
      <c r="E3129" s="22"/>
      <c r="F3129" s="22"/>
      <c r="K3129" s="26"/>
      <c r="L3129" s="20"/>
      <c r="M3129" s="31"/>
    </row>
    <row r="3130" spans="1:13" x14ac:dyDescent="0.3">
      <c r="A3130" s="20"/>
      <c r="B3130" s="22"/>
      <c r="E3130" s="22"/>
      <c r="F3130" s="22"/>
      <c r="K3130" s="26"/>
      <c r="L3130" s="20"/>
      <c r="M3130" s="31"/>
    </row>
    <row r="3131" spans="1:13" x14ac:dyDescent="0.3">
      <c r="A3131" s="20"/>
      <c r="B3131" s="22"/>
      <c r="E3131" s="22"/>
      <c r="F3131" s="22"/>
      <c r="K3131" s="26"/>
      <c r="L3131" s="20"/>
      <c r="M3131" s="31"/>
    </row>
    <row r="3132" spans="1:13" x14ac:dyDescent="0.3">
      <c r="A3132" s="20"/>
      <c r="B3132" s="22"/>
      <c r="E3132" s="22"/>
      <c r="F3132" s="22"/>
      <c r="K3132" s="26"/>
      <c r="L3132" s="20"/>
      <c r="M3132" s="31"/>
    </row>
    <row r="3133" spans="1:13" x14ac:dyDescent="0.3">
      <c r="A3133" s="20"/>
      <c r="B3133" s="22"/>
      <c r="E3133" s="22"/>
      <c r="F3133" s="22"/>
      <c r="K3133" s="26"/>
      <c r="L3133" s="20"/>
      <c r="M3133" s="31"/>
    </row>
    <row r="3134" spans="1:13" x14ac:dyDescent="0.3">
      <c r="A3134" s="20"/>
      <c r="B3134" s="22"/>
      <c r="E3134" s="22"/>
      <c r="F3134" s="22"/>
      <c r="K3134" s="26"/>
      <c r="L3134" s="20"/>
      <c r="M3134" s="31"/>
    </row>
    <row r="3135" spans="1:13" x14ac:dyDescent="0.3">
      <c r="A3135" s="20"/>
      <c r="B3135" s="22"/>
      <c r="E3135" s="22"/>
      <c r="F3135" s="22"/>
      <c r="K3135" s="26"/>
      <c r="L3135" s="20"/>
      <c r="M3135" s="31"/>
    </row>
    <row r="3136" spans="1:13" x14ac:dyDescent="0.3">
      <c r="A3136" s="20"/>
      <c r="B3136" s="22"/>
      <c r="E3136" s="22"/>
      <c r="F3136" s="22"/>
      <c r="K3136" s="26"/>
      <c r="L3136" s="20"/>
      <c r="M3136" s="31"/>
    </row>
    <row r="3137" spans="1:13" x14ac:dyDescent="0.3">
      <c r="A3137" s="20"/>
      <c r="B3137" s="22"/>
      <c r="E3137" s="22"/>
      <c r="F3137" s="22"/>
      <c r="K3137" s="26"/>
      <c r="L3137" s="20"/>
      <c r="M3137" s="31"/>
    </row>
    <row r="3138" spans="1:13" x14ac:dyDescent="0.3">
      <c r="A3138" s="20"/>
      <c r="B3138" s="22"/>
      <c r="E3138" s="22"/>
      <c r="F3138" s="22"/>
      <c r="K3138" s="26"/>
      <c r="L3138" s="20"/>
      <c r="M3138" s="31"/>
    </row>
    <row r="3139" spans="1:13" x14ac:dyDescent="0.3">
      <c r="A3139" s="20"/>
      <c r="B3139" s="22"/>
      <c r="E3139" s="22"/>
      <c r="F3139" s="22"/>
      <c r="K3139" s="26"/>
      <c r="L3139" s="20"/>
      <c r="M3139" s="31"/>
    </row>
    <row r="3140" spans="1:13" x14ac:dyDescent="0.3">
      <c r="A3140" s="20"/>
      <c r="B3140" s="22"/>
      <c r="E3140" s="22"/>
      <c r="F3140" s="22"/>
      <c r="K3140" s="26"/>
      <c r="L3140" s="20"/>
      <c r="M3140" s="31"/>
    </row>
    <row r="3141" spans="1:13" x14ac:dyDescent="0.3">
      <c r="A3141" s="20"/>
      <c r="B3141" s="22"/>
      <c r="E3141" s="22"/>
      <c r="F3141" s="22"/>
      <c r="K3141" s="26"/>
      <c r="L3141" s="20"/>
      <c r="M3141" s="31"/>
    </row>
    <row r="3142" spans="1:13" x14ac:dyDescent="0.3">
      <c r="A3142" s="20"/>
      <c r="B3142" s="22"/>
      <c r="E3142" s="22"/>
      <c r="F3142" s="22"/>
      <c r="K3142" s="26"/>
      <c r="L3142" s="20"/>
      <c r="M3142" s="31"/>
    </row>
    <row r="3143" spans="1:13" x14ac:dyDescent="0.3">
      <c r="A3143" s="20"/>
      <c r="B3143" s="22"/>
      <c r="E3143" s="22"/>
      <c r="F3143" s="22"/>
      <c r="K3143" s="26"/>
      <c r="L3143" s="20"/>
      <c r="M3143" s="31"/>
    </row>
    <row r="3144" spans="1:13" x14ac:dyDescent="0.3">
      <c r="A3144" s="20"/>
      <c r="B3144" s="22"/>
      <c r="E3144" s="22"/>
      <c r="F3144" s="22"/>
      <c r="K3144" s="26"/>
      <c r="L3144" s="20"/>
      <c r="M3144" s="31"/>
    </row>
    <row r="3145" spans="1:13" x14ac:dyDescent="0.3">
      <c r="A3145" s="20"/>
      <c r="B3145" s="22"/>
      <c r="E3145" s="22"/>
      <c r="F3145" s="22"/>
      <c r="K3145" s="26"/>
      <c r="L3145" s="20"/>
      <c r="M3145" s="31"/>
    </row>
    <row r="3146" spans="1:13" x14ac:dyDescent="0.3">
      <c r="A3146" s="20"/>
      <c r="B3146" s="22"/>
      <c r="E3146" s="22"/>
      <c r="F3146" s="22"/>
      <c r="K3146" s="26"/>
      <c r="L3146" s="20"/>
      <c r="M3146" s="31"/>
    </row>
    <row r="3147" spans="1:13" x14ac:dyDescent="0.3">
      <c r="A3147" s="20"/>
      <c r="B3147" s="22"/>
      <c r="E3147" s="22"/>
      <c r="F3147" s="22"/>
      <c r="K3147" s="26"/>
      <c r="L3147" s="20"/>
      <c r="M3147" s="31"/>
    </row>
    <row r="3148" spans="1:13" x14ac:dyDescent="0.3">
      <c r="A3148" s="20"/>
      <c r="B3148" s="22"/>
      <c r="E3148" s="22"/>
      <c r="F3148" s="22"/>
      <c r="K3148" s="26"/>
      <c r="L3148" s="20"/>
      <c r="M3148" s="31"/>
    </row>
    <row r="3149" spans="1:13" x14ac:dyDescent="0.3">
      <c r="A3149" s="20"/>
      <c r="B3149" s="22"/>
      <c r="E3149" s="22"/>
      <c r="F3149" s="22"/>
      <c r="K3149" s="26"/>
      <c r="L3149" s="20"/>
      <c r="M3149" s="31"/>
    </row>
    <row r="3150" spans="1:13" x14ac:dyDescent="0.3">
      <c r="A3150" s="20"/>
      <c r="B3150" s="22"/>
      <c r="E3150" s="22"/>
      <c r="F3150" s="22"/>
      <c r="K3150" s="26"/>
      <c r="L3150" s="20"/>
      <c r="M3150" s="31"/>
    </row>
    <row r="3151" spans="1:13" x14ac:dyDescent="0.3">
      <c r="A3151" s="20"/>
      <c r="B3151" s="22"/>
      <c r="E3151" s="22"/>
      <c r="F3151" s="22"/>
      <c r="K3151" s="26"/>
      <c r="L3151" s="20"/>
      <c r="M3151" s="31"/>
    </row>
    <row r="3152" spans="1:13" x14ac:dyDescent="0.3">
      <c r="A3152" s="20"/>
      <c r="B3152" s="22"/>
      <c r="E3152" s="22"/>
      <c r="F3152" s="22"/>
      <c r="K3152" s="26"/>
      <c r="L3152" s="20"/>
      <c r="M3152" s="31"/>
    </row>
    <row r="3153" spans="1:13" x14ac:dyDescent="0.3">
      <c r="A3153" s="20"/>
      <c r="B3153" s="22"/>
      <c r="E3153" s="22"/>
      <c r="F3153" s="22"/>
      <c r="K3153" s="26"/>
      <c r="L3153" s="20"/>
      <c r="M3153" s="31"/>
    </row>
    <row r="3154" spans="1:13" x14ac:dyDescent="0.3">
      <c r="A3154" s="20"/>
      <c r="B3154" s="22"/>
      <c r="E3154" s="22"/>
      <c r="F3154" s="22"/>
      <c r="K3154" s="26"/>
      <c r="L3154" s="20"/>
      <c r="M3154" s="31"/>
    </row>
    <row r="3155" spans="1:13" x14ac:dyDescent="0.3">
      <c r="A3155" s="20"/>
      <c r="B3155" s="22"/>
      <c r="E3155" s="22"/>
      <c r="F3155" s="22"/>
      <c r="K3155" s="26"/>
      <c r="L3155" s="20"/>
      <c r="M3155" s="31"/>
    </row>
    <row r="3156" spans="1:13" x14ac:dyDescent="0.3">
      <c r="A3156" s="20"/>
      <c r="B3156" s="22"/>
      <c r="E3156" s="22"/>
      <c r="F3156" s="22"/>
      <c r="K3156" s="26"/>
      <c r="L3156" s="20"/>
      <c r="M3156" s="31"/>
    </row>
    <row r="3157" spans="1:13" x14ac:dyDescent="0.3">
      <c r="A3157" s="20"/>
      <c r="B3157" s="22"/>
      <c r="E3157" s="22"/>
      <c r="F3157" s="22"/>
      <c r="K3157" s="26"/>
      <c r="L3157" s="20"/>
      <c r="M3157" s="31"/>
    </row>
    <row r="3158" spans="1:13" x14ac:dyDescent="0.3">
      <c r="A3158" s="20"/>
      <c r="B3158" s="22"/>
      <c r="E3158" s="22"/>
      <c r="F3158" s="22"/>
      <c r="K3158" s="26"/>
      <c r="L3158" s="20"/>
      <c r="M3158" s="31"/>
    </row>
    <row r="3159" spans="1:13" x14ac:dyDescent="0.3">
      <c r="A3159" s="20"/>
      <c r="B3159" s="22"/>
      <c r="E3159" s="22"/>
      <c r="F3159" s="22"/>
      <c r="K3159" s="26"/>
      <c r="L3159" s="20"/>
      <c r="M3159" s="31"/>
    </row>
    <row r="3160" spans="1:13" x14ac:dyDescent="0.3">
      <c r="A3160" s="20"/>
      <c r="B3160" s="22"/>
      <c r="E3160" s="22"/>
      <c r="F3160" s="22"/>
      <c r="K3160" s="26"/>
      <c r="L3160" s="20"/>
      <c r="M3160" s="31"/>
    </row>
    <row r="3161" spans="1:13" x14ac:dyDescent="0.3">
      <c r="A3161" s="20"/>
      <c r="B3161" s="22"/>
      <c r="E3161" s="22"/>
      <c r="F3161" s="22"/>
      <c r="K3161" s="26"/>
      <c r="L3161" s="20"/>
      <c r="M3161" s="31"/>
    </row>
    <row r="3162" spans="1:13" x14ac:dyDescent="0.3">
      <c r="A3162" s="20"/>
      <c r="B3162" s="22"/>
      <c r="E3162" s="22"/>
      <c r="F3162" s="22"/>
      <c r="K3162" s="26"/>
      <c r="L3162" s="20"/>
      <c r="M3162" s="31"/>
    </row>
    <row r="3163" spans="1:13" x14ac:dyDescent="0.3">
      <c r="A3163" s="20"/>
      <c r="B3163" s="22"/>
      <c r="E3163" s="22"/>
      <c r="F3163" s="22"/>
      <c r="K3163" s="26"/>
      <c r="L3163" s="20"/>
      <c r="M3163" s="31"/>
    </row>
    <row r="3164" spans="1:13" x14ac:dyDescent="0.3">
      <c r="A3164" s="20"/>
      <c r="B3164" s="22"/>
      <c r="E3164" s="22"/>
      <c r="F3164" s="22"/>
      <c r="K3164" s="26"/>
      <c r="L3164" s="20"/>
      <c r="M3164" s="31"/>
    </row>
    <row r="3165" spans="1:13" x14ac:dyDescent="0.3">
      <c r="A3165" s="20"/>
      <c r="B3165" s="22"/>
      <c r="E3165" s="22"/>
      <c r="F3165" s="22"/>
      <c r="K3165" s="26"/>
      <c r="L3165" s="20"/>
      <c r="M3165" s="31"/>
    </row>
    <row r="3166" spans="1:13" x14ac:dyDescent="0.3">
      <c r="A3166" s="20"/>
      <c r="B3166" s="22"/>
      <c r="E3166" s="22"/>
      <c r="F3166" s="22"/>
      <c r="K3166" s="26"/>
      <c r="L3166" s="20"/>
      <c r="M3166" s="31"/>
    </row>
    <row r="3167" spans="1:13" x14ac:dyDescent="0.3">
      <c r="A3167" s="20"/>
      <c r="B3167" s="22"/>
      <c r="E3167" s="22"/>
      <c r="F3167" s="22"/>
      <c r="K3167" s="26"/>
      <c r="L3167" s="20"/>
      <c r="M3167" s="31"/>
    </row>
    <row r="3168" spans="1:13" x14ac:dyDescent="0.3">
      <c r="A3168" s="20"/>
      <c r="B3168" s="22"/>
      <c r="E3168" s="22"/>
      <c r="F3168" s="22"/>
      <c r="K3168" s="26"/>
      <c r="L3168" s="20"/>
      <c r="M3168" s="31"/>
    </row>
    <row r="3169" spans="1:13" x14ac:dyDescent="0.3">
      <c r="A3169" s="20"/>
      <c r="B3169" s="22"/>
      <c r="E3169" s="22"/>
      <c r="F3169" s="22"/>
      <c r="K3169" s="26"/>
      <c r="L3169" s="20"/>
      <c r="M3169" s="31"/>
    </row>
    <row r="3170" spans="1:13" x14ac:dyDescent="0.3">
      <c r="A3170" s="20"/>
      <c r="B3170" s="22"/>
      <c r="E3170" s="22"/>
      <c r="F3170" s="22"/>
      <c r="K3170" s="26"/>
      <c r="L3170" s="20"/>
      <c r="M3170" s="31"/>
    </row>
    <row r="3171" spans="1:13" x14ac:dyDescent="0.3">
      <c r="A3171" s="20"/>
      <c r="B3171" s="22"/>
      <c r="E3171" s="22"/>
      <c r="F3171" s="22"/>
      <c r="K3171" s="26"/>
      <c r="L3171" s="20"/>
      <c r="M3171" s="31"/>
    </row>
    <row r="3172" spans="1:13" x14ac:dyDescent="0.3">
      <c r="A3172" s="20"/>
      <c r="B3172" s="22"/>
      <c r="E3172" s="22"/>
      <c r="F3172" s="22"/>
      <c r="K3172" s="26"/>
      <c r="L3172" s="20"/>
      <c r="M3172" s="31"/>
    </row>
    <row r="3173" spans="1:13" x14ac:dyDescent="0.3">
      <c r="A3173" s="20"/>
      <c r="B3173" s="22"/>
      <c r="E3173" s="22"/>
      <c r="F3173" s="22"/>
      <c r="K3173" s="26"/>
      <c r="L3173" s="20"/>
      <c r="M3173" s="31"/>
    </row>
    <row r="3174" spans="1:13" x14ac:dyDescent="0.3">
      <c r="A3174" s="20"/>
      <c r="B3174" s="22"/>
      <c r="E3174" s="22"/>
      <c r="F3174" s="22"/>
      <c r="K3174" s="26"/>
      <c r="L3174" s="20"/>
      <c r="M3174" s="31"/>
    </row>
    <row r="3175" spans="1:13" x14ac:dyDescent="0.3">
      <c r="A3175" s="20"/>
      <c r="B3175" s="22"/>
      <c r="E3175" s="22"/>
      <c r="F3175" s="22"/>
      <c r="K3175" s="26"/>
      <c r="L3175" s="20"/>
      <c r="M3175" s="31"/>
    </row>
    <row r="3176" spans="1:13" x14ac:dyDescent="0.3">
      <c r="A3176" s="20"/>
      <c r="B3176" s="22"/>
      <c r="E3176" s="22"/>
      <c r="F3176" s="22"/>
      <c r="K3176" s="26"/>
      <c r="L3176" s="20"/>
      <c r="M3176" s="31"/>
    </row>
    <row r="3177" spans="1:13" x14ac:dyDescent="0.3">
      <c r="A3177" s="20"/>
      <c r="B3177" s="22"/>
      <c r="E3177" s="22"/>
      <c r="F3177" s="22"/>
      <c r="K3177" s="26"/>
      <c r="L3177" s="20"/>
      <c r="M3177" s="31"/>
    </row>
    <row r="3178" spans="1:13" x14ac:dyDescent="0.3">
      <c r="A3178" s="20"/>
      <c r="B3178" s="22"/>
      <c r="E3178" s="22"/>
      <c r="F3178" s="22"/>
      <c r="K3178" s="26"/>
      <c r="L3178" s="20"/>
      <c r="M3178" s="31"/>
    </row>
    <row r="3179" spans="1:13" x14ac:dyDescent="0.3">
      <c r="A3179" s="20"/>
      <c r="B3179" s="22"/>
      <c r="E3179" s="22"/>
      <c r="F3179" s="22"/>
      <c r="K3179" s="26"/>
      <c r="L3179" s="20"/>
      <c r="M3179" s="31"/>
    </row>
    <row r="3180" spans="1:13" x14ac:dyDescent="0.3">
      <c r="A3180" s="20"/>
      <c r="B3180" s="22"/>
      <c r="E3180" s="22"/>
      <c r="F3180" s="22"/>
      <c r="K3180" s="26"/>
      <c r="L3180" s="20"/>
      <c r="M3180" s="31"/>
    </row>
    <row r="3181" spans="1:13" x14ac:dyDescent="0.3">
      <c r="A3181" s="20"/>
      <c r="B3181" s="22"/>
      <c r="E3181" s="22"/>
      <c r="F3181" s="22"/>
      <c r="K3181" s="26"/>
      <c r="L3181" s="20"/>
      <c r="M3181" s="31"/>
    </row>
    <row r="3182" spans="1:13" x14ac:dyDescent="0.3">
      <c r="A3182" s="20"/>
      <c r="B3182" s="22"/>
      <c r="E3182" s="22"/>
      <c r="F3182" s="22"/>
      <c r="K3182" s="26"/>
      <c r="L3182" s="20"/>
      <c r="M3182" s="31"/>
    </row>
    <row r="3183" spans="1:13" x14ac:dyDescent="0.3">
      <c r="A3183" s="20"/>
      <c r="B3183" s="22"/>
      <c r="E3183" s="22"/>
      <c r="F3183" s="22"/>
      <c r="K3183" s="26"/>
      <c r="L3183" s="20"/>
      <c r="M3183" s="31"/>
    </row>
    <row r="3184" spans="1:13" x14ac:dyDescent="0.3">
      <c r="A3184" s="20"/>
      <c r="B3184" s="22"/>
      <c r="E3184" s="22"/>
      <c r="F3184" s="22"/>
      <c r="K3184" s="26"/>
      <c r="L3184" s="20"/>
      <c r="M3184" s="31"/>
    </row>
    <row r="3185" spans="1:13" x14ac:dyDescent="0.3">
      <c r="A3185" s="20"/>
      <c r="B3185" s="22"/>
      <c r="E3185" s="22"/>
      <c r="F3185" s="22"/>
      <c r="K3185" s="26"/>
      <c r="L3185" s="20"/>
      <c r="M3185" s="31"/>
    </row>
    <row r="3186" spans="1:13" x14ac:dyDescent="0.3">
      <c r="A3186" s="20"/>
      <c r="B3186" s="22"/>
      <c r="E3186" s="22"/>
      <c r="F3186" s="22"/>
      <c r="K3186" s="26"/>
      <c r="L3186" s="20"/>
      <c r="M3186" s="31"/>
    </row>
    <row r="3187" spans="1:13" x14ac:dyDescent="0.3">
      <c r="A3187" s="20"/>
      <c r="B3187" s="22"/>
      <c r="E3187" s="22"/>
      <c r="F3187" s="22"/>
      <c r="K3187" s="26"/>
      <c r="L3187" s="20"/>
      <c r="M3187" s="31"/>
    </row>
    <row r="3188" spans="1:13" x14ac:dyDescent="0.3">
      <c r="A3188" s="20"/>
      <c r="B3188" s="22"/>
      <c r="E3188" s="22"/>
      <c r="F3188" s="22"/>
      <c r="K3188" s="26"/>
      <c r="L3188" s="20"/>
      <c r="M3188" s="31"/>
    </row>
    <row r="3189" spans="1:13" x14ac:dyDescent="0.3">
      <c r="A3189" s="20"/>
      <c r="B3189" s="22"/>
      <c r="E3189" s="22"/>
      <c r="F3189" s="22"/>
      <c r="K3189" s="26"/>
      <c r="L3189" s="20"/>
      <c r="M3189" s="31"/>
    </row>
    <row r="3190" spans="1:13" x14ac:dyDescent="0.3">
      <c r="A3190" s="20"/>
      <c r="B3190" s="22"/>
      <c r="E3190" s="22"/>
      <c r="F3190" s="22"/>
      <c r="K3190" s="26"/>
      <c r="L3190" s="20"/>
      <c r="M3190" s="31"/>
    </row>
    <row r="3191" spans="1:13" x14ac:dyDescent="0.3">
      <c r="A3191" s="20"/>
      <c r="B3191" s="22"/>
      <c r="E3191" s="22"/>
      <c r="F3191" s="22"/>
      <c r="K3191" s="26"/>
      <c r="L3191" s="20"/>
      <c r="M3191" s="31"/>
    </row>
    <row r="3192" spans="1:13" x14ac:dyDescent="0.3">
      <c r="A3192" s="20"/>
      <c r="B3192" s="22"/>
      <c r="E3192" s="22"/>
      <c r="F3192" s="22"/>
      <c r="K3192" s="26"/>
      <c r="L3192" s="20"/>
      <c r="M3192" s="31"/>
    </row>
    <row r="3193" spans="1:13" x14ac:dyDescent="0.3">
      <c r="A3193" s="20"/>
      <c r="B3193" s="22"/>
      <c r="E3193" s="22"/>
      <c r="F3193" s="22"/>
      <c r="K3193" s="26"/>
      <c r="L3193" s="20"/>
      <c r="M3193" s="31"/>
    </row>
    <row r="3194" spans="1:13" x14ac:dyDescent="0.3">
      <c r="A3194" s="20"/>
      <c r="B3194" s="22"/>
      <c r="E3194" s="22"/>
      <c r="F3194" s="22"/>
      <c r="K3194" s="26"/>
      <c r="L3194" s="20"/>
      <c r="M3194" s="31"/>
    </row>
    <row r="3195" spans="1:13" x14ac:dyDescent="0.3">
      <c r="A3195" s="20"/>
      <c r="B3195" s="22"/>
      <c r="E3195" s="22"/>
      <c r="F3195" s="22"/>
      <c r="K3195" s="26"/>
      <c r="L3195" s="20"/>
      <c r="M3195" s="31"/>
    </row>
    <row r="3196" spans="1:13" x14ac:dyDescent="0.3">
      <c r="A3196" s="20"/>
      <c r="B3196" s="22"/>
      <c r="E3196" s="22"/>
      <c r="F3196" s="22"/>
      <c r="K3196" s="26"/>
      <c r="L3196" s="20"/>
      <c r="M3196" s="31"/>
    </row>
    <row r="3197" spans="1:13" x14ac:dyDescent="0.3">
      <c r="A3197" s="20"/>
      <c r="B3197" s="22"/>
      <c r="E3197" s="22"/>
      <c r="F3197" s="22"/>
      <c r="K3197" s="26"/>
      <c r="L3197" s="20"/>
      <c r="M3197" s="31"/>
    </row>
    <row r="3198" spans="1:13" x14ac:dyDescent="0.3">
      <c r="A3198" s="20"/>
      <c r="B3198" s="22"/>
      <c r="E3198" s="22"/>
      <c r="F3198" s="22"/>
      <c r="K3198" s="26"/>
      <c r="L3198" s="20"/>
      <c r="M3198" s="31"/>
    </row>
    <row r="3199" spans="1:13" x14ac:dyDescent="0.3">
      <c r="A3199" s="20"/>
      <c r="B3199" s="22"/>
      <c r="E3199" s="22"/>
      <c r="F3199" s="22"/>
      <c r="K3199" s="26"/>
      <c r="L3199" s="20"/>
      <c r="M3199" s="31"/>
    </row>
    <row r="3200" spans="1:13" x14ac:dyDescent="0.3">
      <c r="A3200" s="20"/>
      <c r="B3200" s="22"/>
      <c r="E3200" s="22"/>
      <c r="F3200" s="22"/>
      <c r="K3200" s="26"/>
      <c r="L3200" s="20"/>
      <c r="M3200" s="31"/>
    </row>
    <row r="3201" spans="1:13" x14ac:dyDescent="0.3">
      <c r="A3201" s="20"/>
      <c r="B3201" s="22"/>
      <c r="E3201" s="22"/>
      <c r="F3201" s="22"/>
      <c r="K3201" s="26"/>
      <c r="L3201" s="20"/>
      <c r="M3201" s="31"/>
    </row>
    <row r="3202" spans="1:13" x14ac:dyDescent="0.3">
      <c r="A3202" s="20"/>
      <c r="B3202" s="22"/>
      <c r="E3202" s="22"/>
      <c r="F3202" s="22"/>
      <c r="K3202" s="26"/>
      <c r="L3202" s="20"/>
      <c r="M3202" s="31"/>
    </row>
    <row r="3203" spans="1:13" x14ac:dyDescent="0.3">
      <c r="A3203" s="20"/>
      <c r="B3203" s="22"/>
      <c r="E3203" s="22"/>
      <c r="F3203" s="22"/>
      <c r="K3203" s="26"/>
      <c r="L3203" s="20"/>
      <c r="M3203" s="31"/>
    </row>
    <row r="3204" spans="1:13" x14ac:dyDescent="0.3">
      <c r="A3204" s="20"/>
      <c r="B3204" s="22"/>
      <c r="E3204" s="22"/>
      <c r="F3204" s="22"/>
      <c r="K3204" s="26"/>
      <c r="L3204" s="20"/>
      <c r="M3204" s="31"/>
    </row>
    <row r="3205" spans="1:13" x14ac:dyDescent="0.3">
      <c r="A3205" s="20"/>
      <c r="B3205" s="22"/>
      <c r="E3205" s="22"/>
      <c r="F3205" s="22"/>
      <c r="K3205" s="26"/>
      <c r="L3205" s="20"/>
      <c r="M3205" s="31"/>
    </row>
    <row r="3206" spans="1:13" x14ac:dyDescent="0.3">
      <c r="A3206" s="20"/>
      <c r="B3206" s="22"/>
      <c r="E3206" s="22"/>
      <c r="F3206" s="22"/>
      <c r="K3206" s="26"/>
      <c r="L3206" s="20"/>
      <c r="M3206" s="31"/>
    </row>
    <row r="3207" spans="1:13" x14ac:dyDescent="0.3">
      <c r="A3207" s="20"/>
      <c r="B3207" s="22"/>
      <c r="E3207" s="22"/>
      <c r="F3207" s="22"/>
      <c r="K3207" s="26"/>
      <c r="L3207" s="20"/>
      <c r="M3207" s="31"/>
    </row>
    <row r="3208" spans="1:13" x14ac:dyDescent="0.3">
      <c r="A3208" s="20"/>
      <c r="B3208" s="22"/>
      <c r="E3208" s="22"/>
      <c r="F3208" s="22"/>
      <c r="K3208" s="26"/>
      <c r="L3208" s="20"/>
      <c r="M3208" s="31"/>
    </row>
    <row r="3209" spans="1:13" x14ac:dyDescent="0.3">
      <c r="A3209" s="20"/>
      <c r="B3209" s="22"/>
      <c r="E3209" s="22"/>
      <c r="F3209" s="22"/>
      <c r="K3209" s="26"/>
      <c r="L3209" s="20"/>
      <c r="M3209" s="31"/>
    </row>
    <row r="3210" spans="1:13" x14ac:dyDescent="0.3">
      <c r="A3210" s="20"/>
      <c r="B3210" s="22"/>
      <c r="E3210" s="22"/>
      <c r="F3210" s="22"/>
      <c r="K3210" s="26"/>
      <c r="L3210" s="20"/>
      <c r="M3210" s="31"/>
    </row>
    <row r="3211" spans="1:13" x14ac:dyDescent="0.3">
      <c r="A3211" s="20"/>
      <c r="B3211" s="22"/>
      <c r="E3211" s="22"/>
      <c r="F3211" s="22"/>
      <c r="K3211" s="26"/>
      <c r="L3211" s="20"/>
      <c r="M3211" s="31"/>
    </row>
    <row r="3212" spans="1:13" x14ac:dyDescent="0.3">
      <c r="A3212" s="20"/>
      <c r="B3212" s="22"/>
      <c r="E3212" s="22"/>
      <c r="F3212" s="22"/>
      <c r="K3212" s="26"/>
      <c r="L3212" s="20"/>
      <c r="M3212" s="31"/>
    </row>
    <row r="3213" spans="1:13" x14ac:dyDescent="0.3">
      <c r="A3213" s="20"/>
      <c r="B3213" s="22"/>
      <c r="E3213" s="22"/>
      <c r="F3213" s="22"/>
      <c r="K3213" s="26"/>
      <c r="L3213" s="20"/>
      <c r="M3213" s="31"/>
    </row>
    <row r="3214" spans="1:13" x14ac:dyDescent="0.3">
      <c r="A3214" s="20"/>
      <c r="B3214" s="22"/>
      <c r="E3214" s="22"/>
      <c r="F3214" s="22"/>
      <c r="K3214" s="26"/>
      <c r="L3214" s="20"/>
      <c r="M3214" s="31"/>
    </row>
    <row r="3215" spans="1:13" x14ac:dyDescent="0.3">
      <c r="A3215" s="20"/>
      <c r="B3215" s="22"/>
      <c r="E3215" s="22"/>
      <c r="F3215" s="22"/>
      <c r="K3215" s="26"/>
      <c r="L3215" s="20"/>
      <c r="M3215" s="31"/>
    </row>
    <row r="3216" spans="1:13" x14ac:dyDescent="0.3">
      <c r="A3216" s="20"/>
      <c r="B3216" s="22"/>
      <c r="E3216" s="22"/>
      <c r="F3216" s="22"/>
      <c r="K3216" s="26"/>
      <c r="L3216" s="20"/>
      <c r="M3216" s="31"/>
    </row>
    <row r="3217" spans="1:13" x14ac:dyDescent="0.3">
      <c r="A3217" s="20"/>
      <c r="B3217" s="22"/>
      <c r="E3217" s="22"/>
      <c r="F3217" s="22"/>
      <c r="K3217" s="26"/>
      <c r="L3217" s="20"/>
      <c r="M3217" s="31"/>
    </row>
    <row r="3218" spans="1:13" x14ac:dyDescent="0.3">
      <c r="A3218" s="20"/>
      <c r="B3218" s="22"/>
      <c r="E3218" s="22"/>
      <c r="F3218" s="22"/>
      <c r="K3218" s="26"/>
      <c r="L3218" s="20"/>
      <c r="M3218" s="31"/>
    </row>
    <row r="3219" spans="1:13" x14ac:dyDescent="0.3">
      <c r="A3219" s="20"/>
      <c r="B3219" s="22"/>
      <c r="E3219" s="22"/>
      <c r="F3219" s="22"/>
      <c r="K3219" s="26"/>
      <c r="L3219" s="20"/>
      <c r="M3219" s="31"/>
    </row>
    <row r="3220" spans="1:13" x14ac:dyDescent="0.3">
      <c r="A3220" s="20"/>
      <c r="B3220" s="22"/>
      <c r="E3220" s="22"/>
      <c r="F3220" s="22"/>
      <c r="K3220" s="26"/>
      <c r="L3220" s="20"/>
      <c r="M3220" s="31"/>
    </row>
    <row r="3221" spans="1:13" x14ac:dyDescent="0.3">
      <c r="A3221" s="20"/>
      <c r="B3221" s="22"/>
      <c r="E3221" s="22"/>
      <c r="F3221" s="22"/>
      <c r="K3221" s="26"/>
      <c r="L3221" s="20"/>
      <c r="M3221" s="31"/>
    </row>
    <row r="3222" spans="1:13" x14ac:dyDescent="0.3">
      <c r="A3222" s="20"/>
      <c r="B3222" s="22"/>
      <c r="E3222" s="22"/>
      <c r="F3222" s="22"/>
      <c r="K3222" s="26"/>
      <c r="L3222" s="20"/>
      <c r="M3222" s="31"/>
    </row>
    <row r="3223" spans="1:13" x14ac:dyDescent="0.3">
      <c r="A3223" s="20"/>
      <c r="B3223" s="22"/>
      <c r="E3223" s="22"/>
      <c r="F3223" s="22"/>
      <c r="K3223" s="26"/>
      <c r="L3223" s="20"/>
      <c r="M3223" s="31"/>
    </row>
    <row r="3224" spans="1:13" x14ac:dyDescent="0.3">
      <c r="A3224" s="20"/>
      <c r="B3224" s="22"/>
      <c r="E3224" s="22"/>
      <c r="F3224" s="22"/>
      <c r="K3224" s="26"/>
      <c r="L3224" s="20"/>
      <c r="M3224" s="31"/>
    </row>
    <row r="3225" spans="1:13" x14ac:dyDescent="0.3">
      <c r="A3225" s="20"/>
      <c r="B3225" s="22"/>
      <c r="E3225" s="22"/>
      <c r="F3225" s="22"/>
      <c r="K3225" s="26"/>
      <c r="L3225" s="20"/>
      <c r="M3225" s="31"/>
    </row>
    <row r="3226" spans="1:13" x14ac:dyDescent="0.3">
      <c r="A3226" s="20"/>
      <c r="B3226" s="22"/>
      <c r="E3226" s="22"/>
      <c r="F3226" s="22"/>
      <c r="K3226" s="26"/>
      <c r="L3226" s="20"/>
      <c r="M3226" s="31"/>
    </row>
    <row r="3227" spans="1:13" x14ac:dyDescent="0.3">
      <c r="A3227" s="20"/>
      <c r="B3227" s="22"/>
      <c r="E3227" s="22"/>
      <c r="F3227" s="22"/>
      <c r="K3227" s="26"/>
      <c r="L3227" s="20"/>
      <c r="M3227" s="31"/>
    </row>
    <row r="3228" spans="1:13" x14ac:dyDescent="0.3">
      <c r="A3228" s="20"/>
      <c r="B3228" s="22"/>
      <c r="E3228" s="22"/>
      <c r="F3228" s="22"/>
      <c r="K3228" s="26"/>
      <c r="L3228" s="20"/>
      <c r="M3228" s="31"/>
    </row>
    <row r="3229" spans="1:13" x14ac:dyDescent="0.3">
      <c r="A3229" s="20"/>
      <c r="B3229" s="22"/>
      <c r="E3229" s="22"/>
      <c r="F3229" s="22"/>
      <c r="K3229" s="26"/>
      <c r="L3229" s="20"/>
      <c r="M3229" s="31"/>
    </row>
    <row r="3230" spans="1:13" x14ac:dyDescent="0.3">
      <c r="A3230" s="20"/>
      <c r="B3230" s="22"/>
      <c r="E3230" s="22"/>
      <c r="F3230" s="22"/>
      <c r="K3230" s="26"/>
      <c r="L3230" s="20"/>
      <c r="M3230" s="31"/>
    </row>
    <row r="3231" spans="1:13" x14ac:dyDescent="0.3">
      <c r="A3231" s="20"/>
      <c r="B3231" s="22"/>
      <c r="E3231" s="22"/>
      <c r="F3231" s="22"/>
      <c r="K3231" s="26"/>
      <c r="L3231" s="20"/>
      <c r="M3231" s="31"/>
    </row>
    <row r="3232" spans="1:13" x14ac:dyDescent="0.3">
      <c r="A3232" s="20"/>
      <c r="B3232" s="22"/>
      <c r="E3232" s="22"/>
      <c r="F3232" s="22"/>
      <c r="K3232" s="26"/>
      <c r="L3232" s="20"/>
      <c r="M3232" s="31"/>
    </row>
    <row r="3233" spans="1:13" x14ac:dyDescent="0.3">
      <c r="A3233" s="20"/>
      <c r="B3233" s="22"/>
      <c r="E3233" s="22"/>
      <c r="F3233" s="22"/>
      <c r="K3233" s="26"/>
      <c r="L3233" s="20"/>
      <c r="M3233" s="31"/>
    </row>
    <row r="3234" spans="1:13" x14ac:dyDescent="0.3">
      <c r="A3234" s="20"/>
      <c r="B3234" s="22"/>
      <c r="E3234" s="22"/>
      <c r="F3234" s="22"/>
      <c r="K3234" s="26"/>
      <c r="L3234" s="20"/>
      <c r="M3234" s="31"/>
    </row>
    <row r="3235" spans="1:13" x14ac:dyDescent="0.3">
      <c r="A3235" s="20"/>
      <c r="B3235" s="22"/>
      <c r="E3235" s="22"/>
      <c r="F3235" s="22"/>
      <c r="K3235" s="26"/>
      <c r="L3235" s="20"/>
      <c r="M3235" s="31"/>
    </row>
    <row r="3236" spans="1:13" x14ac:dyDescent="0.3">
      <c r="A3236" s="20"/>
      <c r="B3236" s="22"/>
      <c r="E3236" s="22"/>
      <c r="F3236" s="22"/>
      <c r="K3236" s="26"/>
      <c r="L3236" s="20"/>
      <c r="M3236" s="31"/>
    </row>
    <row r="3237" spans="1:13" x14ac:dyDescent="0.3">
      <c r="A3237" s="20"/>
      <c r="B3237" s="22"/>
      <c r="E3237" s="22"/>
      <c r="F3237" s="22"/>
      <c r="K3237" s="26"/>
      <c r="L3237" s="20"/>
      <c r="M3237" s="31"/>
    </row>
    <row r="3238" spans="1:13" x14ac:dyDescent="0.3">
      <c r="A3238" s="20"/>
      <c r="B3238" s="22"/>
      <c r="E3238" s="22"/>
      <c r="F3238" s="22"/>
      <c r="K3238" s="26"/>
      <c r="L3238" s="20"/>
      <c r="M3238" s="31"/>
    </row>
    <row r="3239" spans="1:13" x14ac:dyDescent="0.3">
      <c r="A3239" s="20"/>
      <c r="B3239" s="22"/>
      <c r="E3239" s="22"/>
      <c r="F3239" s="22"/>
      <c r="K3239" s="26"/>
      <c r="L3239" s="20"/>
      <c r="M3239" s="31"/>
    </row>
    <row r="3240" spans="1:13" x14ac:dyDescent="0.3">
      <c r="A3240" s="20"/>
      <c r="B3240" s="22"/>
      <c r="E3240" s="22"/>
      <c r="F3240" s="22"/>
      <c r="K3240" s="26"/>
      <c r="L3240" s="20"/>
      <c r="M3240" s="31"/>
    </row>
    <row r="3241" spans="1:13" x14ac:dyDescent="0.3">
      <c r="A3241" s="20"/>
      <c r="B3241" s="22"/>
      <c r="E3241" s="22"/>
      <c r="F3241" s="22"/>
      <c r="K3241" s="26"/>
      <c r="L3241" s="20"/>
      <c r="M3241" s="31"/>
    </row>
    <row r="3242" spans="1:13" x14ac:dyDescent="0.3">
      <c r="A3242" s="20"/>
      <c r="B3242" s="22"/>
      <c r="E3242" s="22"/>
      <c r="F3242" s="22"/>
      <c r="K3242" s="26"/>
      <c r="L3242" s="20"/>
      <c r="M3242" s="31"/>
    </row>
    <row r="3243" spans="1:13" x14ac:dyDescent="0.3">
      <c r="A3243" s="20"/>
      <c r="B3243" s="22"/>
      <c r="E3243" s="22"/>
      <c r="F3243" s="22"/>
      <c r="K3243" s="26"/>
      <c r="L3243" s="20"/>
      <c r="M3243" s="31"/>
    </row>
    <row r="3244" spans="1:13" x14ac:dyDescent="0.3">
      <c r="A3244" s="20"/>
      <c r="B3244" s="22"/>
      <c r="E3244" s="22"/>
      <c r="F3244" s="22"/>
      <c r="K3244" s="26"/>
      <c r="L3244" s="20"/>
      <c r="M3244" s="31"/>
    </row>
    <row r="3245" spans="1:13" x14ac:dyDescent="0.3">
      <c r="A3245" s="20"/>
      <c r="B3245" s="22"/>
      <c r="E3245" s="22"/>
      <c r="F3245" s="22"/>
      <c r="K3245" s="26"/>
      <c r="L3245" s="20"/>
      <c r="M3245" s="31"/>
    </row>
    <row r="3246" spans="1:13" x14ac:dyDescent="0.3">
      <c r="A3246" s="20"/>
      <c r="B3246" s="22"/>
      <c r="E3246" s="22"/>
      <c r="F3246" s="22"/>
      <c r="K3246" s="26"/>
      <c r="L3246" s="20"/>
      <c r="M3246" s="31"/>
    </row>
    <row r="3247" spans="1:13" x14ac:dyDescent="0.3">
      <c r="A3247" s="20"/>
      <c r="B3247" s="22"/>
      <c r="E3247" s="22"/>
      <c r="F3247" s="22"/>
      <c r="K3247" s="26"/>
      <c r="L3247" s="20"/>
      <c r="M3247" s="31"/>
    </row>
    <row r="3248" spans="1:13" x14ac:dyDescent="0.3">
      <c r="A3248" s="20"/>
      <c r="B3248" s="22"/>
      <c r="E3248" s="22"/>
      <c r="F3248" s="22"/>
      <c r="K3248" s="26"/>
      <c r="L3248" s="20"/>
      <c r="M3248" s="31"/>
    </row>
    <row r="3249" spans="1:13" x14ac:dyDescent="0.3">
      <c r="A3249" s="20"/>
      <c r="B3249" s="22"/>
      <c r="E3249" s="22"/>
      <c r="F3249" s="22"/>
      <c r="K3249" s="26"/>
      <c r="L3249" s="20"/>
      <c r="M3249" s="31"/>
    </row>
    <row r="3250" spans="1:13" x14ac:dyDescent="0.3">
      <c r="A3250" s="20"/>
      <c r="B3250" s="22"/>
      <c r="E3250" s="22"/>
      <c r="F3250" s="22"/>
      <c r="K3250" s="26"/>
      <c r="L3250" s="20"/>
      <c r="M3250" s="31"/>
    </row>
    <row r="3251" spans="1:13" x14ac:dyDescent="0.3">
      <c r="A3251" s="20"/>
      <c r="B3251" s="22"/>
      <c r="E3251" s="22"/>
      <c r="F3251" s="22"/>
      <c r="K3251" s="26"/>
      <c r="L3251" s="20"/>
      <c r="M3251" s="31"/>
    </row>
    <row r="3252" spans="1:13" x14ac:dyDescent="0.3">
      <c r="A3252" s="20"/>
      <c r="B3252" s="22"/>
      <c r="E3252" s="22"/>
      <c r="F3252" s="22"/>
      <c r="K3252" s="26"/>
      <c r="L3252" s="20"/>
      <c r="M3252" s="31"/>
    </row>
    <row r="3253" spans="1:13" x14ac:dyDescent="0.3">
      <c r="A3253" s="20"/>
      <c r="B3253" s="22"/>
      <c r="E3253" s="22"/>
      <c r="F3253" s="22"/>
      <c r="K3253" s="26"/>
      <c r="L3253" s="20"/>
      <c r="M3253" s="31"/>
    </row>
    <row r="3254" spans="1:13" x14ac:dyDescent="0.3">
      <c r="A3254" s="20"/>
      <c r="B3254" s="22"/>
      <c r="E3254" s="22"/>
      <c r="F3254" s="22"/>
      <c r="K3254" s="26"/>
      <c r="L3254" s="20"/>
      <c r="M3254" s="31"/>
    </row>
    <row r="3255" spans="1:13" x14ac:dyDescent="0.3">
      <c r="A3255" s="20"/>
      <c r="B3255" s="22"/>
      <c r="E3255" s="22"/>
      <c r="F3255" s="22"/>
      <c r="K3255" s="26"/>
      <c r="L3255" s="20"/>
      <c r="M3255" s="31"/>
    </row>
    <row r="3256" spans="1:13" x14ac:dyDescent="0.3">
      <c r="A3256" s="20"/>
      <c r="B3256" s="22"/>
      <c r="E3256" s="22"/>
      <c r="F3256" s="22"/>
      <c r="K3256" s="26"/>
      <c r="L3256" s="20"/>
      <c r="M3256" s="31"/>
    </row>
    <row r="3257" spans="1:13" x14ac:dyDescent="0.3">
      <c r="A3257" s="20"/>
      <c r="B3257" s="22"/>
      <c r="E3257" s="22"/>
      <c r="F3257" s="22"/>
      <c r="K3257" s="26"/>
      <c r="L3257" s="20"/>
      <c r="M3257" s="31"/>
    </row>
    <row r="3258" spans="1:13" x14ac:dyDescent="0.3">
      <c r="A3258" s="20"/>
      <c r="B3258" s="22"/>
      <c r="E3258" s="22"/>
      <c r="F3258" s="22"/>
      <c r="K3258" s="26"/>
      <c r="L3258" s="20"/>
      <c r="M3258" s="31"/>
    </row>
    <row r="3259" spans="1:13" x14ac:dyDescent="0.3">
      <c r="A3259" s="20"/>
      <c r="B3259" s="22"/>
      <c r="E3259" s="22"/>
      <c r="F3259" s="22"/>
      <c r="K3259" s="26"/>
      <c r="L3259" s="20"/>
      <c r="M3259" s="31"/>
    </row>
    <row r="3260" spans="1:13" x14ac:dyDescent="0.3">
      <c r="A3260" s="20"/>
      <c r="B3260" s="22"/>
      <c r="E3260" s="22"/>
      <c r="F3260" s="22"/>
      <c r="K3260" s="26"/>
      <c r="L3260" s="20"/>
      <c r="M3260" s="31"/>
    </row>
    <row r="3261" spans="1:13" x14ac:dyDescent="0.3">
      <c r="A3261" s="20"/>
      <c r="B3261" s="22"/>
      <c r="E3261" s="22"/>
      <c r="F3261" s="22"/>
      <c r="K3261" s="26"/>
      <c r="L3261" s="20"/>
      <c r="M3261" s="31"/>
    </row>
    <row r="3262" spans="1:13" x14ac:dyDescent="0.3">
      <c r="A3262" s="20"/>
      <c r="B3262" s="22"/>
      <c r="E3262" s="22"/>
      <c r="F3262" s="22"/>
      <c r="K3262" s="26"/>
      <c r="L3262" s="20"/>
      <c r="M3262" s="31"/>
    </row>
    <row r="3263" spans="1:13" x14ac:dyDescent="0.3">
      <c r="A3263" s="20"/>
      <c r="B3263" s="22"/>
      <c r="E3263" s="22"/>
      <c r="F3263" s="22"/>
      <c r="K3263" s="26"/>
      <c r="L3263" s="20"/>
      <c r="M3263" s="31"/>
    </row>
    <row r="3264" spans="1:13" x14ac:dyDescent="0.3">
      <c r="A3264" s="20"/>
      <c r="B3264" s="22"/>
      <c r="E3264" s="22"/>
      <c r="F3264" s="22"/>
      <c r="K3264" s="26"/>
      <c r="L3264" s="20"/>
      <c r="M3264" s="31"/>
    </row>
    <row r="3265" spans="1:13" x14ac:dyDescent="0.3">
      <c r="A3265" s="20"/>
      <c r="B3265" s="22"/>
      <c r="E3265" s="22"/>
      <c r="F3265" s="22"/>
      <c r="K3265" s="26"/>
      <c r="L3265" s="20"/>
      <c r="M3265" s="31"/>
    </row>
    <row r="3266" spans="1:13" x14ac:dyDescent="0.3">
      <c r="A3266" s="20"/>
      <c r="B3266" s="22"/>
      <c r="E3266" s="22"/>
      <c r="F3266" s="22"/>
      <c r="K3266" s="26"/>
      <c r="L3266" s="20"/>
      <c r="M3266" s="31"/>
    </row>
    <row r="3267" spans="1:13" x14ac:dyDescent="0.3">
      <c r="A3267" s="20"/>
      <c r="B3267" s="22"/>
      <c r="E3267" s="22"/>
      <c r="F3267" s="22"/>
      <c r="K3267" s="26"/>
      <c r="L3267" s="20"/>
      <c r="M3267" s="31"/>
    </row>
    <row r="3268" spans="1:13" x14ac:dyDescent="0.3">
      <c r="A3268" s="20"/>
      <c r="B3268" s="22"/>
      <c r="E3268" s="22"/>
      <c r="F3268" s="22"/>
      <c r="K3268" s="26"/>
      <c r="L3268" s="20"/>
      <c r="M3268" s="31"/>
    </row>
    <row r="3269" spans="1:13" x14ac:dyDescent="0.3">
      <c r="A3269" s="20"/>
      <c r="B3269" s="22"/>
      <c r="E3269" s="22"/>
      <c r="F3269" s="22"/>
      <c r="K3269" s="26"/>
      <c r="L3269" s="20"/>
      <c r="M3269" s="31"/>
    </row>
    <row r="3270" spans="1:13" x14ac:dyDescent="0.3">
      <c r="A3270" s="20"/>
      <c r="B3270" s="22"/>
      <c r="E3270" s="22"/>
      <c r="F3270" s="22"/>
      <c r="K3270" s="26"/>
      <c r="L3270" s="20"/>
      <c r="M3270" s="31"/>
    </row>
    <row r="3271" spans="1:13" x14ac:dyDescent="0.3">
      <c r="A3271" s="20"/>
      <c r="B3271" s="22"/>
      <c r="E3271" s="22"/>
      <c r="F3271" s="22"/>
      <c r="K3271" s="26"/>
      <c r="L3271" s="20"/>
      <c r="M3271" s="31"/>
    </row>
    <row r="3272" spans="1:13" x14ac:dyDescent="0.3">
      <c r="A3272" s="20"/>
      <c r="B3272" s="22"/>
      <c r="E3272" s="22"/>
      <c r="F3272" s="22"/>
      <c r="K3272" s="26"/>
      <c r="L3272" s="20"/>
      <c r="M3272" s="31"/>
    </row>
    <row r="3273" spans="1:13" x14ac:dyDescent="0.3">
      <c r="A3273" s="20"/>
      <c r="B3273" s="22"/>
      <c r="E3273" s="22"/>
      <c r="F3273" s="22"/>
      <c r="K3273" s="26"/>
      <c r="L3273" s="20"/>
      <c r="M3273" s="31"/>
    </row>
    <row r="3274" spans="1:13" x14ac:dyDescent="0.3">
      <c r="A3274" s="20"/>
      <c r="B3274" s="22"/>
      <c r="E3274" s="22"/>
      <c r="F3274" s="22"/>
      <c r="K3274" s="26"/>
      <c r="L3274" s="20"/>
      <c r="M3274" s="31"/>
    </row>
    <row r="3275" spans="1:13" x14ac:dyDescent="0.3">
      <c r="A3275" s="20"/>
      <c r="B3275" s="22"/>
      <c r="E3275" s="22"/>
      <c r="F3275" s="22"/>
      <c r="K3275" s="26"/>
      <c r="L3275" s="20"/>
      <c r="M3275" s="31"/>
    </row>
    <row r="3276" spans="1:13" x14ac:dyDescent="0.3">
      <c r="A3276" s="20"/>
      <c r="B3276" s="22"/>
      <c r="E3276" s="22"/>
      <c r="F3276" s="22"/>
      <c r="K3276" s="26"/>
      <c r="L3276" s="20"/>
      <c r="M3276" s="31"/>
    </row>
    <row r="3277" spans="1:13" x14ac:dyDescent="0.3">
      <c r="A3277" s="20"/>
      <c r="B3277" s="22"/>
      <c r="E3277" s="22"/>
      <c r="F3277" s="22"/>
      <c r="K3277" s="26"/>
      <c r="L3277" s="20"/>
      <c r="M3277" s="31"/>
    </row>
    <row r="3278" spans="1:13" x14ac:dyDescent="0.3">
      <c r="A3278" s="20"/>
      <c r="B3278" s="22"/>
      <c r="E3278" s="22"/>
      <c r="F3278" s="22"/>
      <c r="K3278" s="26"/>
      <c r="L3278" s="20"/>
      <c r="M3278" s="31"/>
    </row>
    <row r="3279" spans="1:13" x14ac:dyDescent="0.3">
      <c r="A3279" s="20"/>
      <c r="B3279" s="22"/>
      <c r="E3279" s="22"/>
      <c r="F3279" s="22"/>
      <c r="K3279" s="26"/>
      <c r="L3279" s="20"/>
      <c r="M3279" s="31"/>
    </row>
    <row r="3280" spans="1:13" x14ac:dyDescent="0.3">
      <c r="A3280" s="20"/>
      <c r="B3280" s="22"/>
      <c r="E3280" s="22"/>
      <c r="F3280" s="22"/>
      <c r="K3280" s="26"/>
      <c r="L3280" s="20"/>
      <c r="M3280" s="31"/>
    </row>
    <row r="3281" spans="1:13" x14ac:dyDescent="0.3">
      <c r="A3281" s="20"/>
      <c r="B3281" s="22"/>
      <c r="E3281" s="22"/>
      <c r="F3281" s="22"/>
      <c r="K3281" s="26"/>
      <c r="L3281" s="20"/>
      <c r="M3281" s="31"/>
    </row>
    <row r="3282" spans="1:13" x14ac:dyDescent="0.3">
      <c r="A3282" s="20"/>
      <c r="B3282" s="22"/>
      <c r="E3282" s="22"/>
      <c r="F3282" s="22"/>
      <c r="K3282" s="26"/>
      <c r="L3282" s="20"/>
      <c r="M3282" s="31"/>
    </row>
    <row r="3283" spans="1:13" x14ac:dyDescent="0.3">
      <c r="A3283" s="20"/>
      <c r="B3283" s="22"/>
      <c r="E3283" s="22"/>
      <c r="F3283" s="22"/>
      <c r="K3283" s="26"/>
      <c r="L3283" s="20"/>
      <c r="M3283" s="31"/>
    </row>
    <row r="3284" spans="1:13" x14ac:dyDescent="0.3">
      <c r="A3284" s="20"/>
      <c r="B3284" s="22"/>
      <c r="E3284" s="22"/>
      <c r="F3284" s="22"/>
      <c r="K3284" s="26"/>
      <c r="L3284" s="20"/>
      <c r="M3284" s="31"/>
    </row>
    <row r="3285" spans="1:13" x14ac:dyDescent="0.3">
      <c r="A3285" s="20"/>
      <c r="B3285" s="22"/>
      <c r="E3285" s="22"/>
      <c r="F3285" s="22"/>
      <c r="K3285" s="26"/>
      <c r="L3285" s="20"/>
      <c r="M3285" s="31"/>
    </row>
    <row r="3286" spans="1:13" x14ac:dyDescent="0.3">
      <c r="A3286" s="20"/>
      <c r="B3286" s="22"/>
      <c r="E3286" s="22"/>
      <c r="F3286" s="22"/>
      <c r="K3286" s="26"/>
      <c r="L3286" s="20"/>
      <c r="M3286" s="31"/>
    </row>
    <row r="3287" spans="1:13" x14ac:dyDescent="0.3">
      <c r="A3287" s="20"/>
      <c r="B3287" s="22"/>
      <c r="E3287" s="22"/>
      <c r="F3287" s="22"/>
      <c r="K3287" s="26"/>
      <c r="L3287" s="20"/>
      <c r="M3287" s="31"/>
    </row>
    <row r="3288" spans="1:13" x14ac:dyDescent="0.3">
      <c r="A3288" s="20"/>
      <c r="B3288" s="22"/>
      <c r="E3288" s="22"/>
      <c r="F3288" s="22"/>
      <c r="K3288" s="26"/>
      <c r="L3288" s="20"/>
      <c r="M3288" s="31"/>
    </row>
    <row r="3289" spans="1:13" x14ac:dyDescent="0.3">
      <c r="A3289" s="20"/>
      <c r="B3289" s="22"/>
      <c r="E3289" s="22"/>
      <c r="F3289" s="22"/>
      <c r="K3289" s="26"/>
      <c r="L3289" s="20"/>
      <c r="M3289" s="31"/>
    </row>
    <row r="3290" spans="1:13" x14ac:dyDescent="0.3">
      <c r="A3290" s="20"/>
      <c r="B3290" s="22"/>
      <c r="E3290" s="22"/>
      <c r="F3290" s="22"/>
      <c r="K3290" s="26"/>
      <c r="L3290" s="20"/>
      <c r="M3290" s="31"/>
    </row>
    <row r="3291" spans="1:13" x14ac:dyDescent="0.3">
      <c r="A3291" s="20"/>
      <c r="B3291" s="22"/>
      <c r="E3291" s="22"/>
      <c r="F3291" s="22"/>
      <c r="K3291" s="26"/>
      <c r="L3291" s="20"/>
      <c r="M3291" s="31"/>
    </row>
    <row r="3292" spans="1:13" x14ac:dyDescent="0.3">
      <c r="A3292" s="20"/>
      <c r="B3292" s="22"/>
      <c r="E3292" s="22"/>
      <c r="F3292" s="22"/>
      <c r="K3292" s="26"/>
      <c r="L3292" s="20"/>
      <c r="M3292" s="31"/>
    </row>
    <row r="3293" spans="1:13" x14ac:dyDescent="0.3">
      <c r="A3293" s="20"/>
      <c r="B3293" s="22"/>
      <c r="E3293" s="22"/>
      <c r="F3293" s="22"/>
      <c r="K3293" s="26"/>
      <c r="L3293" s="20"/>
      <c r="M3293" s="31"/>
    </row>
    <row r="3294" spans="1:13" x14ac:dyDescent="0.3">
      <c r="A3294" s="20"/>
      <c r="B3294" s="22"/>
      <c r="E3294" s="22"/>
      <c r="F3294" s="22"/>
      <c r="K3294" s="26"/>
      <c r="L3294" s="20"/>
      <c r="M3294" s="31"/>
    </row>
    <row r="3295" spans="1:13" x14ac:dyDescent="0.3">
      <c r="A3295" s="20"/>
      <c r="B3295" s="22"/>
      <c r="E3295" s="22"/>
      <c r="F3295" s="22"/>
      <c r="K3295" s="26"/>
      <c r="L3295" s="20"/>
      <c r="M3295" s="31"/>
    </row>
    <row r="3296" spans="1:13" x14ac:dyDescent="0.3">
      <c r="A3296" s="20"/>
      <c r="B3296" s="22"/>
      <c r="E3296" s="22"/>
      <c r="F3296" s="22"/>
      <c r="K3296" s="26"/>
      <c r="L3296" s="20"/>
      <c r="M3296" s="31"/>
    </row>
    <row r="3297" spans="1:13" x14ac:dyDescent="0.3">
      <c r="A3297" s="20"/>
      <c r="B3297" s="22"/>
      <c r="E3297" s="22"/>
      <c r="F3297" s="22"/>
      <c r="K3297" s="26"/>
      <c r="L3297" s="20"/>
      <c r="M3297" s="31"/>
    </row>
    <row r="3298" spans="1:13" x14ac:dyDescent="0.3">
      <c r="A3298" s="20"/>
      <c r="B3298" s="22"/>
      <c r="E3298" s="22"/>
      <c r="F3298" s="22"/>
      <c r="K3298" s="26"/>
      <c r="L3298" s="20"/>
      <c r="M3298" s="31"/>
    </row>
    <row r="3299" spans="1:13" x14ac:dyDescent="0.3">
      <c r="A3299" s="20"/>
      <c r="B3299" s="22"/>
      <c r="E3299" s="22"/>
      <c r="F3299" s="22"/>
      <c r="K3299" s="26"/>
      <c r="L3299" s="20"/>
      <c r="M3299" s="31"/>
    </row>
    <row r="3300" spans="1:13" x14ac:dyDescent="0.3">
      <c r="A3300" s="20"/>
      <c r="B3300" s="22"/>
      <c r="E3300" s="22"/>
      <c r="F3300" s="22"/>
      <c r="K3300" s="26"/>
      <c r="L3300" s="20"/>
      <c r="M3300" s="31"/>
    </row>
    <row r="3301" spans="1:13" x14ac:dyDescent="0.3">
      <c r="A3301" s="20"/>
      <c r="B3301" s="22"/>
      <c r="E3301" s="22"/>
      <c r="F3301" s="22"/>
      <c r="K3301" s="26"/>
      <c r="L3301" s="20"/>
      <c r="M3301" s="31"/>
    </row>
    <row r="3302" spans="1:13" x14ac:dyDescent="0.3">
      <c r="A3302" s="20"/>
      <c r="B3302" s="22"/>
      <c r="E3302" s="22"/>
      <c r="F3302" s="22"/>
      <c r="K3302" s="26"/>
      <c r="L3302" s="20"/>
      <c r="M3302" s="31"/>
    </row>
    <row r="3303" spans="1:13" x14ac:dyDescent="0.3">
      <c r="A3303" s="20"/>
      <c r="B3303" s="22"/>
      <c r="E3303" s="22"/>
      <c r="F3303" s="22"/>
      <c r="K3303" s="26"/>
      <c r="L3303" s="20"/>
      <c r="M3303" s="31"/>
    </row>
    <row r="3304" spans="1:13" x14ac:dyDescent="0.3">
      <c r="A3304" s="20"/>
      <c r="B3304" s="22"/>
      <c r="E3304" s="22"/>
      <c r="F3304" s="22"/>
      <c r="K3304" s="26"/>
      <c r="L3304" s="20"/>
      <c r="M3304" s="31"/>
    </row>
    <row r="3305" spans="1:13" x14ac:dyDescent="0.3">
      <c r="A3305" s="20"/>
      <c r="B3305" s="22"/>
      <c r="E3305" s="22"/>
      <c r="F3305" s="22"/>
      <c r="K3305" s="26"/>
      <c r="L3305" s="20"/>
      <c r="M3305" s="31"/>
    </row>
    <row r="3306" spans="1:13" x14ac:dyDescent="0.3">
      <c r="A3306" s="20"/>
      <c r="B3306" s="22"/>
      <c r="E3306" s="22"/>
      <c r="F3306" s="22"/>
      <c r="K3306" s="26"/>
      <c r="L3306" s="20"/>
      <c r="M3306" s="31"/>
    </row>
    <row r="3307" spans="1:13" x14ac:dyDescent="0.3">
      <c r="A3307" s="20"/>
      <c r="B3307" s="22"/>
      <c r="E3307" s="22"/>
      <c r="F3307" s="22"/>
      <c r="K3307" s="26"/>
      <c r="L3307" s="20"/>
      <c r="M3307" s="31"/>
    </row>
    <row r="3308" spans="1:13" x14ac:dyDescent="0.3">
      <c r="A3308" s="20"/>
      <c r="B3308" s="22"/>
      <c r="E3308" s="22"/>
      <c r="F3308" s="22"/>
      <c r="K3308" s="26"/>
      <c r="L3308" s="20"/>
      <c r="M3308" s="31"/>
    </row>
    <row r="3309" spans="1:13" x14ac:dyDescent="0.3">
      <c r="A3309" s="20"/>
      <c r="B3309" s="22"/>
      <c r="E3309" s="22"/>
      <c r="F3309" s="22"/>
      <c r="K3309" s="26"/>
      <c r="L3309" s="20"/>
      <c r="M3309" s="31"/>
    </row>
    <row r="3310" spans="1:13" x14ac:dyDescent="0.3">
      <c r="A3310" s="20"/>
      <c r="B3310" s="22"/>
      <c r="E3310" s="22"/>
      <c r="F3310" s="22"/>
      <c r="K3310" s="26"/>
      <c r="L3310" s="20"/>
      <c r="M3310" s="31"/>
    </row>
    <row r="3311" spans="1:13" x14ac:dyDescent="0.3">
      <c r="A3311" s="20"/>
      <c r="B3311" s="22"/>
      <c r="E3311" s="22"/>
      <c r="F3311" s="22"/>
      <c r="K3311" s="26"/>
      <c r="L3311" s="20"/>
      <c r="M3311" s="31"/>
    </row>
    <row r="3312" spans="1:13" x14ac:dyDescent="0.3">
      <c r="A3312" s="20"/>
      <c r="B3312" s="22"/>
      <c r="E3312" s="22"/>
      <c r="F3312" s="22"/>
      <c r="K3312" s="26"/>
      <c r="L3312" s="20"/>
      <c r="M3312" s="31"/>
    </row>
    <row r="3313" spans="1:13" x14ac:dyDescent="0.3">
      <c r="A3313" s="20"/>
      <c r="B3313" s="22"/>
      <c r="E3313" s="22"/>
      <c r="F3313" s="22"/>
      <c r="K3313" s="26"/>
      <c r="L3313" s="20"/>
      <c r="M3313" s="31"/>
    </row>
    <row r="3314" spans="1:13" x14ac:dyDescent="0.3">
      <c r="A3314" s="20"/>
      <c r="B3314" s="22"/>
      <c r="E3314" s="22"/>
      <c r="F3314" s="22"/>
      <c r="K3314" s="26"/>
      <c r="L3314" s="20"/>
      <c r="M3314" s="31"/>
    </row>
    <row r="3315" spans="1:13" x14ac:dyDescent="0.3">
      <c r="A3315" s="20"/>
      <c r="B3315" s="22"/>
      <c r="E3315" s="22"/>
      <c r="F3315" s="22"/>
      <c r="K3315" s="26"/>
      <c r="L3315" s="20"/>
      <c r="M3315" s="31"/>
    </row>
    <row r="3316" spans="1:13" x14ac:dyDescent="0.3">
      <c r="A3316" s="20"/>
      <c r="B3316" s="22"/>
      <c r="E3316" s="22"/>
      <c r="F3316" s="22"/>
      <c r="K3316" s="26"/>
      <c r="L3316" s="20"/>
      <c r="M3316" s="31"/>
    </row>
    <row r="3317" spans="1:13" x14ac:dyDescent="0.3">
      <c r="A3317" s="20"/>
      <c r="B3317" s="22"/>
      <c r="E3317" s="22"/>
      <c r="F3317" s="22"/>
      <c r="K3317" s="26"/>
      <c r="L3317" s="20"/>
      <c r="M3317" s="31"/>
    </row>
    <row r="3318" spans="1:13" x14ac:dyDescent="0.3">
      <c r="A3318" s="20"/>
      <c r="B3318" s="22"/>
      <c r="E3318" s="22"/>
      <c r="F3318" s="22"/>
      <c r="K3318" s="26"/>
      <c r="L3318" s="20"/>
      <c r="M3318" s="31"/>
    </row>
    <row r="3319" spans="1:13" x14ac:dyDescent="0.3">
      <c r="A3319" s="20"/>
      <c r="B3319" s="22"/>
      <c r="E3319" s="22"/>
      <c r="F3319" s="22"/>
      <c r="K3319" s="26"/>
      <c r="L3319" s="20"/>
      <c r="M3319" s="31"/>
    </row>
    <row r="3320" spans="1:13" x14ac:dyDescent="0.3">
      <c r="A3320" s="20"/>
      <c r="B3320" s="22"/>
      <c r="E3320" s="22"/>
      <c r="F3320" s="22"/>
      <c r="K3320" s="26"/>
      <c r="L3320" s="20"/>
      <c r="M3320" s="31"/>
    </row>
    <row r="3321" spans="1:13" x14ac:dyDescent="0.3">
      <c r="A3321" s="20"/>
      <c r="B3321" s="22"/>
      <c r="E3321" s="22"/>
      <c r="F3321" s="22"/>
      <c r="K3321" s="26"/>
      <c r="L3321" s="20"/>
      <c r="M3321" s="31"/>
    </row>
    <row r="3322" spans="1:13" x14ac:dyDescent="0.3">
      <c r="A3322" s="20"/>
      <c r="B3322" s="22"/>
      <c r="E3322" s="22"/>
      <c r="F3322" s="22"/>
      <c r="K3322" s="26"/>
      <c r="L3322" s="20"/>
      <c r="M3322" s="31"/>
    </row>
    <row r="3323" spans="1:13" x14ac:dyDescent="0.3">
      <c r="A3323" s="20"/>
      <c r="B3323" s="22"/>
      <c r="E3323" s="22"/>
      <c r="F3323" s="22"/>
      <c r="K3323" s="26"/>
      <c r="L3323" s="20"/>
      <c r="M3323" s="31"/>
    </row>
    <row r="3324" spans="1:13" x14ac:dyDescent="0.3">
      <c r="A3324" s="20"/>
      <c r="B3324" s="22"/>
      <c r="E3324" s="22"/>
      <c r="F3324" s="22"/>
      <c r="K3324" s="26"/>
      <c r="L3324" s="20"/>
      <c r="M3324" s="31"/>
    </row>
    <row r="3325" spans="1:13" x14ac:dyDescent="0.3">
      <c r="A3325" s="20"/>
      <c r="B3325" s="22"/>
      <c r="E3325" s="22"/>
      <c r="F3325" s="22"/>
      <c r="K3325" s="26"/>
      <c r="L3325" s="20"/>
      <c r="M3325" s="31"/>
    </row>
    <row r="3326" spans="1:13" x14ac:dyDescent="0.3">
      <c r="A3326" s="20"/>
      <c r="B3326" s="22"/>
      <c r="E3326" s="22"/>
      <c r="F3326" s="22"/>
      <c r="K3326" s="26"/>
      <c r="L3326" s="20"/>
      <c r="M3326" s="31"/>
    </row>
    <row r="3327" spans="1:13" x14ac:dyDescent="0.3">
      <c r="A3327" s="20"/>
      <c r="B3327" s="22"/>
      <c r="E3327" s="22"/>
      <c r="F3327" s="22"/>
      <c r="K3327" s="26"/>
      <c r="L3327" s="20"/>
      <c r="M3327" s="31"/>
    </row>
    <row r="3328" spans="1:13" x14ac:dyDescent="0.3">
      <c r="A3328" s="20"/>
      <c r="B3328" s="22"/>
      <c r="E3328" s="22"/>
      <c r="F3328" s="22"/>
      <c r="K3328" s="26"/>
      <c r="L3328" s="20"/>
      <c r="M3328" s="31"/>
    </row>
    <row r="3329" spans="1:13" x14ac:dyDescent="0.3">
      <c r="A3329" s="20"/>
      <c r="B3329" s="22"/>
      <c r="E3329" s="22"/>
      <c r="F3329" s="22"/>
      <c r="K3329" s="26"/>
      <c r="L3329" s="20"/>
      <c r="M3329" s="31"/>
    </row>
    <row r="3330" spans="1:13" x14ac:dyDescent="0.3">
      <c r="A3330" s="20"/>
      <c r="B3330" s="22"/>
      <c r="E3330" s="22"/>
      <c r="F3330" s="22"/>
      <c r="K3330" s="26"/>
      <c r="L3330" s="20"/>
      <c r="M3330" s="31"/>
    </row>
    <row r="3331" spans="1:13" x14ac:dyDescent="0.3">
      <c r="A3331" s="20"/>
      <c r="B3331" s="22"/>
      <c r="E3331" s="22"/>
      <c r="F3331" s="22"/>
      <c r="K3331" s="26"/>
      <c r="L3331" s="20"/>
      <c r="M3331" s="31"/>
    </row>
    <row r="3332" spans="1:13" x14ac:dyDescent="0.3">
      <c r="A3332" s="20"/>
      <c r="B3332" s="22"/>
      <c r="E3332" s="22"/>
      <c r="F3332" s="22"/>
      <c r="K3332" s="26"/>
      <c r="L3332" s="20"/>
      <c r="M3332" s="31"/>
    </row>
    <row r="3333" spans="1:13" x14ac:dyDescent="0.3">
      <c r="A3333" s="20"/>
      <c r="B3333" s="22"/>
      <c r="E3333" s="22"/>
      <c r="F3333" s="22"/>
      <c r="K3333" s="26"/>
      <c r="L3333" s="20"/>
      <c r="M3333" s="31"/>
    </row>
    <row r="3334" spans="1:13" x14ac:dyDescent="0.3">
      <c r="A3334" s="20"/>
      <c r="B3334" s="22"/>
      <c r="E3334" s="22"/>
      <c r="F3334" s="22"/>
      <c r="K3334" s="26"/>
      <c r="L3334" s="20"/>
      <c r="M3334" s="31"/>
    </row>
    <row r="3335" spans="1:13" x14ac:dyDescent="0.3">
      <c r="A3335" s="20"/>
      <c r="B3335" s="22"/>
      <c r="E3335" s="22"/>
      <c r="F3335" s="22"/>
      <c r="K3335" s="26"/>
      <c r="L3335" s="20"/>
      <c r="M3335" s="31"/>
    </row>
    <row r="3336" spans="1:13" x14ac:dyDescent="0.3">
      <c r="A3336" s="20"/>
      <c r="B3336" s="22"/>
      <c r="E3336" s="22"/>
      <c r="F3336" s="22"/>
      <c r="K3336" s="26"/>
      <c r="L3336" s="20"/>
      <c r="M3336" s="31"/>
    </row>
    <row r="3337" spans="1:13" x14ac:dyDescent="0.3">
      <c r="A3337" s="20"/>
      <c r="B3337" s="22"/>
      <c r="E3337" s="22"/>
      <c r="F3337" s="22"/>
      <c r="K3337" s="26"/>
      <c r="L3337" s="20"/>
      <c r="M3337" s="31"/>
    </row>
    <row r="3338" spans="1:13" x14ac:dyDescent="0.3">
      <c r="A3338" s="20"/>
      <c r="B3338" s="22"/>
      <c r="E3338" s="22"/>
      <c r="F3338" s="22"/>
      <c r="K3338" s="26"/>
      <c r="L3338" s="20"/>
      <c r="M3338" s="31"/>
    </row>
    <row r="3339" spans="1:13" x14ac:dyDescent="0.3">
      <c r="A3339" s="20"/>
      <c r="B3339" s="22"/>
      <c r="E3339" s="22"/>
      <c r="F3339" s="22"/>
      <c r="K3339" s="26"/>
      <c r="L3339" s="20"/>
      <c r="M3339" s="31"/>
    </row>
    <row r="3340" spans="1:13" x14ac:dyDescent="0.3">
      <c r="A3340" s="20"/>
      <c r="B3340" s="22"/>
      <c r="E3340" s="22"/>
      <c r="F3340" s="22"/>
      <c r="K3340" s="26"/>
      <c r="L3340" s="20"/>
      <c r="M3340" s="31"/>
    </row>
    <row r="3341" spans="1:13" x14ac:dyDescent="0.3">
      <c r="A3341" s="20"/>
      <c r="B3341" s="22"/>
      <c r="E3341" s="22"/>
      <c r="F3341" s="22"/>
      <c r="K3341" s="26"/>
      <c r="L3341" s="20"/>
      <c r="M3341" s="31"/>
    </row>
    <row r="3342" spans="1:13" x14ac:dyDescent="0.3">
      <c r="A3342" s="20"/>
      <c r="B3342" s="22"/>
      <c r="E3342" s="22"/>
      <c r="F3342" s="22"/>
      <c r="K3342" s="26"/>
      <c r="L3342" s="20"/>
      <c r="M3342" s="31"/>
    </row>
    <row r="3343" spans="1:13" x14ac:dyDescent="0.3">
      <c r="A3343" s="20"/>
      <c r="B3343" s="22"/>
      <c r="E3343" s="22"/>
      <c r="F3343" s="22"/>
      <c r="K3343" s="26"/>
      <c r="L3343" s="20"/>
      <c r="M3343" s="31"/>
    </row>
    <row r="3344" spans="1:13" x14ac:dyDescent="0.3">
      <c r="A3344" s="20"/>
      <c r="B3344" s="22"/>
      <c r="E3344" s="22"/>
      <c r="F3344" s="22"/>
      <c r="K3344" s="26"/>
      <c r="L3344" s="20"/>
      <c r="M3344" s="31"/>
    </row>
    <row r="3345" spans="1:13" x14ac:dyDescent="0.3">
      <c r="A3345" s="20"/>
      <c r="B3345" s="22"/>
      <c r="E3345" s="22"/>
      <c r="F3345" s="22"/>
      <c r="K3345" s="26"/>
      <c r="L3345" s="20"/>
      <c r="M3345" s="31"/>
    </row>
    <row r="3346" spans="1:13" x14ac:dyDescent="0.3">
      <c r="A3346" s="20"/>
      <c r="B3346" s="22"/>
      <c r="E3346" s="22"/>
      <c r="F3346" s="22"/>
      <c r="K3346" s="26"/>
      <c r="L3346" s="20"/>
      <c r="M3346" s="31"/>
    </row>
    <row r="3347" spans="1:13" x14ac:dyDescent="0.3">
      <c r="A3347" s="20"/>
      <c r="B3347" s="22"/>
      <c r="E3347" s="22"/>
      <c r="F3347" s="22"/>
      <c r="K3347" s="26"/>
      <c r="L3347" s="20"/>
      <c r="M3347" s="31"/>
    </row>
    <row r="3348" spans="1:13" x14ac:dyDescent="0.3">
      <c r="A3348" s="20"/>
      <c r="B3348" s="22"/>
      <c r="E3348" s="22"/>
      <c r="F3348" s="22"/>
      <c r="K3348" s="26"/>
      <c r="L3348" s="20"/>
      <c r="M3348" s="31"/>
    </row>
    <row r="3349" spans="1:13" x14ac:dyDescent="0.3">
      <c r="A3349" s="20"/>
      <c r="B3349" s="22"/>
      <c r="E3349" s="22"/>
      <c r="F3349" s="22"/>
      <c r="K3349" s="26"/>
      <c r="L3349" s="20"/>
      <c r="M3349" s="31"/>
    </row>
    <row r="3350" spans="1:13" x14ac:dyDescent="0.3">
      <c r="A3350" s="20"/>
      <c r="B3350" s="22"/>
      <c r="E3350" s="22"/>
      <c r="F3350" s="22"/>
      <c r="K3350" s="26"/>
      <c r="L3350" s="20"/>
      <c r="M3350" s="31"/>
    </row>
    <row r="3351" spans="1:13" x14ac:dyDescent="0.3">
      <c r="A3351" s="20"/>
      <c r="B3351" s="22"/>
      <c r="E3351" s="22"/>
      <c r="F3351" s="22"/>
      <c r="K3351" s="26"/>
      <c r="L3351" s="20"/>
      <c r="M3351" s="31"/>
    </row>
    <row r="3352" spans="1:13" x14ac:dyDescent="0.3">
      <c r="A3352" s="20"/>
      <c r="B3352" s="22"/>
      <c r="E3352" s="22"/>
      <c r="F3352" s="22"/>
      <c r="K3352" s="26"/>
      <c r="L3352" s="20"/>
      <c r="M3352" s="31"/>
    </row>
    <row r="3353" spans="1:13" x14ac:dyDescent="0.3">
      <c r="A3353" s="20"/>
      <c r="B3353" s="22"/>
      <c r="E3353" s="22"/>
      <c r="F3353" s="22"/>
      <c r="K3353" s="26"/>
      <c r="L3353" s="20"/>
      <c r="M3353" s="31"/>
    </row>
    <row r="3354" spans="1:13" x14ac:dyDescent="0.3">
      <c r="A3354" s="20"/>
      <c r="B3354" s="22"/>
      <c r="E3354" s="22"/>
      <c r="F3354" s="22"/>
      <c r="K3354" s="26"/>
      <c r="L3354" s="20"/>
      <c r="M3354" s="31"/>
    </row>
    <row r="3355" spans="1:13" x14ac:dyDescent="0.3">
      <c r="A3355" s="20"/>
      <c r="B3355" s="22"/>
      <c r="E3355" s="22"/>
      <c r="F3355" s="22"/>
      <c r="K3355" s="26"/>
      <c r="L3355" s="20"/>
      <c r="M3355" s="31"/>
    </row>
    <row r="3356" spans="1:13" x14ac:dyDescent="0.3">
      <c r="A3356" s="20"/>
      <c r="B3356" s="22"/>
      <c r="E3356" s="22"/>
      <c r="F3356" s="22"/>
      <c r="K3356" s="26"/>
      <c r="L3356" s="20"/>
      <c r="M3356" s="31"/>
    </row>
    <row r="3357" spans="1:13" x14ac:dyDescent="0.3">
      <c r="A3357" s="20"/>
      <c r="B3357" s="22"/>
      <c r="E3357" s="22"/>
      <c r="F3357" s="22"/>
      <c r="K3357" s="26"/>
      <c r="L3357" s="20"/>
      <c r="M3357" s="31"/>
    </row>
    <row r="3358" spans="1:13" x14ac:dyDescent="0.3">
      <c r="A3358" s="20"/>
      <c r="B3358" s="22"/>
      <c r="E3358" s="22"/>
      <c r="F3358" s="22"/>
      <c r="K3358" s="26"/>
      <c r="L3358" s="20"/>
      <c r="M3358" s="31"/>
    </row>
    <row r="3359" spans="1:13" x14ac:dyDescent="0.3">
      <c r="A3359" s="20"/>
      <c r="B3359" s="22"/>
      <c r="E3359" s="22"/>
      <c r="F3359" s="22"/>
      <c r="K3359" s="26"/>
      <c r="L3359" s="20"/>
      <c r="M3359" s="31"/>
    </row>
    <row r="3360" spans="1:13" x14ac:dyDescent="0.3">
      <c r="A3360" s="20"/>
      <c r="B3360" s="22"/>
      <c r="E3360" s="22"/>
      <c r="F3360" s="22"/>
      <c r="K3360" s="26"/>
      <c r="L3360" s="20"/>
      <c r="M3360" s="31"/>
    </row>
    <row r="3361" spans="1:13" x14ac:dyDescent="0.3">
      <c r="A3361" s="20"/>
      <c r="B3361" s="22"/>
      <c r="E3361" s="22"/>
      <c r="F3361" s="22"/>
      <c r="K3361" s="26"/>
      <c r="L3361" s="20"/>
      <c r="M3361" s="31"/>
    </row>
    <row r="3362" spans="1:13" x14ac:dyDescent="0.3">
      <c r="A3362" s="20"/>
      <c r="B3362" s="22"/>
      <c r="E3362" s="22"/>
      <c r="F3362" s="22"/>
      <c r="K3362" s="26"/>
      <c r="L3362" s="20"/>
      <c r="M3362" s="31"/>
    </row>
    <row r="3363" spans="1:13" x14ac:dyDescent="0.3">
      <c r="A3363" s="20"/>
      <c r="B3363" s="22"/>
      <c r="E3363" s="22"/>
      <c r="F3363" s="22"/>
      <c r="K3363" s="26"/>
      <c r="L3363" s="20"/>
      <c r="M3363" s="31"/>
    </row>
    <row r="3364" spans="1:13" x14ac:dyDescent="0.3">
      <c r="A3364" s="20"/>
      <c r="B3364" s="22"/>
      <c r="E3364" s="22"/>
      <c r="F3364" s="22"/>
      <c r="K3364" s="26"/>
      <c r="L3364" s="20"/>
      <c r="M3364" s="31"/>
    </row>
    <row r="3365" spans="1:13" x14ac:dyDescent="0.3">
      <c r="A3365" s="20"/>
      <c r="B3365" s="22"/>
      <c r="E3365" s="22"/>
      <c r="F3365" s="22"/>
      <c r="K3365" s="26"/>
      <c r="L3365" s="20"/>
      <c r="M3365" s="31"/>
    </row>
    <row r="3366" spans="1:13" x14ac:dyDescent="0.3">
      <c r="A3366" s="20"/>
      <c r="B3366" s="22"/>
      <c r="E3366" s="22"/>
      <c r="F3366" s="22"/>
      <c r="K3366" s="26"/>
      <c r="L3366" s="20"/>
      <c r="M3366" s="31"/>
    </row>
    <row r="3367" spans="1:13" x14ac:dyDescent="0.3">
      <c r="A3367" s="20"/>
      <c r="B3367" s="22"/>
      <c r="E3367" s="22"/>
      <c r="F3367" s="22"/>
      <c r="K3367" s="26"/>
      <c r="L3367" s="20"/>
      <c r="M3367" s="31"/>
    </row>
    <row r="3368" spans="1:13" x14ac:dyDescent="0.3">
      <c r="A3368" s="20"/>
      <c r="B3368" s="22"/>
      <c r="E3368" s="22"/>
      <c r="F3368" s="22"/>
      <c r="K3368" s="26"/>
      <c r="L3368" s="20"/>
      <c r="M3368" s="31"/>
    </row>
    <row r="3369" spans="1:13" x14ac:dyDescent="0.3">
      <c r="A3369" s="20"/>
      <c r="B3369" s="22"/>
      <c r="E3369" s="22"/>
      <c r="F3369" s="22"/>
      <c r="K3369" s="26"/>
      <c r="L3369" s="20"/>
      <c r="M3369" s="31"/>
    </row>
    <row r="3370" spans="1:13" x14ac:dyDescent="0.3">
      <c r="A3370" s="20"/>
      <c r="B3370" s="22"/>
      <c r="E3370" s="22"/>
      <c r="F3370" s="22"/>
      <c r="K3370" s="26"/>
      <c r="L3370" s="20"/>
      <c r="M3370" s="31"/>
    </row>
    <row r="3371" spans="1:13" x14ac:dyDescent="0.3">
      <c r="A3371" s="20"/>
      <c r="B3371" s="22"/>
      <c r="E3371" s="22"/>
      <c r="F3371" s="22"/>
      <c r="K3371" s="26"/>
      <c r="L3371" s="20"/>
      <c r="M3371" s="31"/>
    </row>
    <row r="3372" spans="1:13" x14ac:dyDescent="0.3">
      <c r="A3372" s="20"/>
      <c r="B3372" s="22"/>
      <c r="E3372" s="22"/>
      <c r="F3372" s="22"/>
      <c r="K3372" s="26"/>
      <c r="L3372" s="20"/>
      <c r="M3372" s="31"/>
    </row>
    <row r="3373" spans="1:13" x14ac:dyDescent="0.3">
      <c r="A3373" s="20"/>
      <c r="B3373" s="22"/>
      <c r="E3373" s="22"/>
      <c r="F3373" s="22"/>
      <c r="K3373" s="26"/>
      <c r="L3373" s="20"/>
      <c r="M3373" s="31"/>
    </row>
    <row r="3374" spans="1:13" x14ac:dyDescent="0.3">
      <c r="A3374" s="20"/>
      <c r="B3374" s="22"/>
      <c r="E3374" s="22"/>
      <c r="F3374" s="22"/>
      <c r="K3374" s="26"/>
      <c r="L3374" s="20"/>
      <c r="M3374" s="31"/>
    </row>
    <row r="3375" spans="1:13" x14ac:dyDescent="0.3">
      <c r="A3375" s="20"/>
      <c r="B3375" s="22"/>
      <c r="E3375" s="22"/>
      <c r="F3375" s="22"/>
      <c r="K3375" s="26"/>
      <c r="L3375" s="20"/>
      <c r="M3375" s="31"/>
    </row>
    <row r="3376" spans="1:13" x14ac:dyDescent="0.3">
      <c r="A3376" s="20"/>
      <c r="B3376" s="22"/>
      <c r="E3376" s="22"/>
      <c r="F3376" s="22"/>
      <c r="K3376" s="26"/>
      <c r="L3376" s="20"/>
      <c r="M3376" s="31"/>
    </row>
    <row r="3377" spans="1:13" x14ac:dyDescent="0.3">
      <c r="A3377" s="20"/>
      <c r="B3377" s="22"/>
      <c r="E3377" s="22"/>
      <c r="F3377" s="22"/>
      <c r="K3377" s="26"/>
      <c r="L3377" s="20"/>
      <c r="M3377" s="31"/>
    </row>
    <row r="3378" spans="1:13" x14ac:dyDescent="0.3">
      <c r="A3378" s="20"/>
      <c r="B3378" s="22"/>
      <c r="E3378" s="22"/>
      <c r="F3378" s="22"/>
      <c r="K3378" s="26"/>
      <c r="L3378" s="20"/>
      <c r="M3378" s="31"/>
    </row>
    <row r="3379" spans="1:13" x14ac:dyDescent="0.3">
      <c r="A3379" s="20"/>
      <c r="B3379" s="22"/>
      <c r="E3379" s="22"/>
      <c r="F3379" s="22"/>
      <c r="K3379" s="26"/>
      <c r="L3379" s="20"/>
      <c r="M3379" s="31"/>
    </row>
    <row r="3380" spans="1:13" x14ac:dyDescent="0.3">
      <c r="A3380" s="20"/>
      <c r="B3380" s="22"/>
      <c r="E3380" s="22"/>
      <c r="F3380" s="22"/>
      <c r="K3380" s="26"/>
      <c r="L3380" s="20"/>
      <c r="M3380" s="31"/>
    </row>
    <row r="3381" spans="1:13" x14ac:dyDescent="0.3">
      <c r="A3381" s="20"/>
      <c r="B3381" s="22"/>
      <c r="E3381" s="22"/>
      <c r="F3381" s="22"/>
      <c r="K3381" s="26"/>
      <c r="L3381" s="20"/>
      <c r="M3381" s="31"/>
    </row>
    <row r="3382" spans="1:13" x14ac:dyDescent="0.3">
      <c r="A3382" s="20"/>
      <c r="B3382" s="22"/>
      <c r="E3382" s="22"/>
      <c r="F3382" s="22"/>
      <c r="K3382" s="26"/>
      <c r="L3382" s="20"/>
      <c r="M3382" s="31"/>
    </row>
    <row r="3383" spans="1:13" x14ac:dyDescent="0.3">
      <c r="A3383" s="20"/>
      <c r="B3383" s="22"/>
      <c r="E3383" s="22"/>
      <c r="F3383" s="22"/>
      <c r="K3383" s="26"/>
      <c r="L3383" s="20"/>
      <c r="M3383" s="31"/>
    </row>
    <row r="3384" spans="1:13" x14ac:dyDescent="0.3">
      <c r="A3384" s="20"/>
      <c r="B3384" s="22"/>
      <c r="E3384" s="22"/>
      <c r="F3384" s="22"/>
      <c r="K3384" s="26"/>
      <c r="L3384" s="20"/>
      <c r="M3384" s="31"/>
    </row>
    <row r="3385" spans="1:13" x14ac:dyDescent="0.3">
      <c r="A3385" s="20"/>
      <c r="B3385" s="22"/>
      <c r="E3385" s="22"/>
      <c r="F3385" s="22"/>
      <c r="K3385" s="26"/>
      <c r="L3385" s="20"/>
      <c r="M3385" s="31"/>
    </row>
    <row r="3386" spans="1:13" x14ac:dyDescent="0.3">
      <c r="A3386" s="20"/>
      <c r="B3386" s="22"/>
      <c r="E3386" s="22"/>
      <c r="F3386" s="22"/>
      <c r="K3386" s="26"/>
      <c r="L3386" s="20"/>
      <c r="M3386" s="31"/>
    </row>
    <row r="3387" spans="1:13" x14ac:dyDescent="0.3">
      <c r="A3387" s="20"/>
      <c r="B3387" s="22"/>
      <c r="E3387" s="22"/>
      <c r="F3387" s="22"/>
      <c r="K3387" s="26"/>
      <c r="L3387" s="20"/>
      <c r="M3387" s="31"/>
    </row>
    <row r="3388" spans="1:13" x14ac:dyDescent="0.3">
      <c r="A3388" s="20"/>
      <c r="B3388" s="22"/>
      <c r="E3388" s="22"/>
      <c r="F3388" s="22"/>
      <c r="K3388" s="26"/>
      <c r="L3388" s="20"/>
      <c r="M3388" s="31"/>
    </row>
    <row r="3389" spans="1:13" x14ac:dyDescent="0.3">
      <c r="A3389" s="20"/>
      <c r="B3389" s="22"/>
      <c r="E3389" s="22"/>
      <c r="F3389" s="22"/>
      <c r="K3389" s="26"/>
      <c r="L3389" s="20"/>
      <c r="M3389" s="31"/>
    </row>
    <row r="3390" spans="1:13" x14ac:dyDescent="0.3">
      <c r="A3390" s="20"/>
      <c r="B3390" s="22"/>
      <c r="E3390" s="22"/>
      <c r="F3390" s="22"/>
      <c r="K3390" s="26"/>
      <c r="L3390" s="20"/>
      <c r="M3390" s="31"/>
    </row>
    <row r="3391" spans="1:13" x14ac:dyDescent="0.3">
      <c r="A3391" s="20"/>
      <c r="B3391" s="22"/>
      <c r="E3391" s="22"/>
      <c r="F3391" s="22"/>
      <c r="K3391" s="26"/>
      <c r="L3391" s="20"/>
      <c r="M3391" s="31"/>
    </row>
    <row r="3392" spans="1:13" x14ac:dyDescent="0.3">
      <c r="A3392" s="20"/>
      <c r="B3392" s="22"/>
      <c r="E3392" s="22"/>
      <c r="F3392" s="22"/>
      <c r="K3392" s="26"/>
      <c r="L3392" s="20"/>
      <c r="M3392" s="31"/>
    </row>
    <row r="3393" spans="1:13" x14ac:dyDescent="0.3">
      <c r="A3393" s="20"/>
      <c r="B3393" s="22"/>
      <c r="E3393" s="22"/>
      <c r="F3393" s="22"/>
      <c r="K3393" s="26"/>
      <c r="L3393" s="20"/>
      <c r="M3393" s="31"/>
    </row>
    <row r="3394" spans="1:13" x14ac:dyDescent="0.3">
      <c r="A3394" s="20"/>
      <c r="B3394" s="22"/>
      <c r="E3394" s="22"/>
      <c r="F3394" s="22"/>
      <c r="K3394" s="26"/>
      <c r="L3394" s="20"/>
      <c r="M3394" s="31"/>
    </row>
    <row r="3395" spans="1:13" x14ac:dyDescent="0.3">
      <c r="A3395" s="20"/>
      <c r="B3395" s="22"/>
      <c r="E3395" s="22"/>
      <c r="F3395" s="22"/>
      <c r="K3395" s="26"/>
      <c r="L3395" s="20"/>
      <c r="M3395" s="31"/>
    </row>
    <row r="3396" spans="1:13" x14ac:dyDescent="0.3">
      <c r="A3396" s="20"/>
      <c r="B3396" s="22"/>
      <c r="E3396" s="22"/>
      <c r="F3396" s="22"/>
      <c r="K3396" s="26"/>
      <c r="L3396" s="20"/>
      <c r="M3396" s="31"/>
    </row>
    <row r="3397" spans="1:13" x14ac:dyDescent="0.3">
      <c r="A3397" s="20"/>
      <c r="B3397" s="22"/>
      <c r="E3397" s="22"/>
      <c r="F3397" s="22"/>
      <c r="K3397" s="26"/>
      <c r="L3397" s="20"/>
      <c r="M3397" s="31"/>
    </row>
    <row r="3398" spans="1:13" x14ac:dyDescent="0.3">
      <c r="A3398" s="20"/>
      <c r="B3398" s="22"/>
      <c r="E3398" s="22"/>
      <c r="F3398" s="22"/>
      <c r="K3398" s="26"/>
      <c r="L3398" s="20"/>
      <c r="M3398" s="31"/>
    </row>
    <row r="3399" spans="1:13" x14ac:dyDescent="0.3">
      <c r="A3399" s="20"/>
      <c r="B3399" s="22"/>
      <c r="E3399" s="22"/>
      <c r="F3399" s="22"/>
      <c r="K3399" s="26"/>
      <c r="L3399" s="20"/>
      <c r="M3399" s="31"/>
    </row>
    <row r="3400" spans="1:13" x14ac:dyDescent="0.3">
      <c r="A3400" s="20"/>
      <c r="B3400" s="22"/>
      <c r="E3400" s="22"/>
      <c r="F3400" s="22"/>
      <c r="K3400" s="26"/>
      <c r="L3400" s="20"/>
      <c r="M3400" s="31"/>
    </row>
    <row r="3401" spans="1:13" x14ac:dyDescent="0.3">
      <c r="A3401" s="20"/>
      <c r="B3401" s="22"/>
      <c r="E3401" s="22"/>
      <c r="F3401" s="22"/>
      <c r="K3401" s="26"/>
      <c r="L3401" s="20"/>
      <c r="M3401" s="31"/>
    </row>
    <row r="3402" spans="1:13" x14ac:dyDescent="0.3">
      <c r="A3402" s="20"/>
      <c r="B3402" s="22"/>
      <c r="E3402" s="22"/>
      <c r="F3402" s="22"/>
      <c r="K3402" s="26"/>
      <c r="L3402" s="20"/>
      <c r="M3402" s="31"/>
    </row>
    <row r="3403" spans="1:13" x14ac:dyDescent="0.3">
      <c r="A3403" s="20"/>
      <c r="B3403" s="22"/>
      <c r="E3403" s="22"/>
      <c r="F3403" s="22"/>
      <c r="K3403" s="26"/>
      <c r="L3403" s="20"/>
      <c r="M3403" s="31"/>
    </row>
    <row r="3404" spans="1:13" x14ac:dyDescent="0.3">
      <c r="A3404" s="20"/>
      <c r="B3404" s="22"/>
      <c r="E3404" s="22"/>
      <c r="F3404" s="22"/>
      <c r="K3404" s="26"/>
      <c r="L3404" s="20"/>
      <c r="M3404" s="31"/>
    </row>
    <row r="3405" spans="1:13" x14ac:dyDescent="0.3">
      <c r="A3405" s="20"/>
      <c r="B3405" s="22"/>
      <c r="E3405" s="22"/>
      <c r="F3405" s="22"/>
      <c r="K3405" s="26"/>
      <c r="L3405" s="20"/>
      <c r="M3405" s="31"/>
    </row>
    <row r="3406" spans="1:13" x14ac:dyDescent="0.3">
      <c r="A3406" s="20"/>
      <c r="B3406" s="22"/>
      <c r="E3406" s="22"/>
      <c r="F3406" s="22"/>
      <c r="K3406" s="26"/>
      <c r="L3406" s="20"/>
      <c r="M3406" s="31"/>
    </row>
    <row r="3407" spans="1:13" x14ac:dyDescent="0.3">
      <c r="A3407" s="20"/>
      <c r="B3407" s="22"/>
      <c r="E3407" s="22"/>
      <c r="F3407" s="22"/>
      <c r="K3407" s="26"/>
      <c r="L3407" s="20"/>
      <c r="M3407" s="31"/>
    </row>
    <row r="3408" spans="1:13" x14ac:dyDescent="0.3">
      <c r="A3408" s="20"/>
      <c r="B3408" s="22"/>
      <c r="E3408" s="22"/>
      <c r="F3408" s="22"/>
      <c r="K3408" s="26"/>
      <c r="L3408" s="20"/>
      <c r="M3408" s="31"/>
    </row>
    <row r="3409" spans="1:13" x14ac:dyDescent="0.3">
      <c r="A3409" s="20"/>
      <c r="B3409" s="22"/>
      <c r="E3409" s="22"/>
      <c r="F3409" s="22"/>
      <c r="K3409" s="26"/>
      <c r="L3409" s="20"/>
      <c r="M3409" s="31"/>
    </row>
    <row r="3410" spans="1:13" x14ac:dyDescent="0.3">
      <c r="A3410" s="20"/>
      <c r="B3410" s="22"/>
      <c r="E3410" s="22"/>
      <c r="F3410" s="22"/>
      <c r="K3410" s="26"/>
      <c r="L3410" s="20"/>
      <c r="M3410" s="31"/>
    </row>
    <row r="3411" spans="1:13" x14ac:dyDescent="0.3">
      <c r="A3411" s="20"/>
      <c r="B3411" s="22"/>
      <c r="E3411" s="22"/>
      <c r="F3411" s="22"/>
      <c r="K3411" s="26"/>
      <c r="L3411" s="20"/>
      <c r="M3411" s="31"/>
    </row>
    <row r="3412" spans="1:13" x14ac:dyDescent="0.3">
      <c r="A3412" s="20"/>
      <c r="B3412" s="22"/>
      <c r="E3412" s="22"/>
      <c r="F3412" s="22"/>
      <c r="K3412" s="26"/>
      <c r="L3412" s="20"/>
      <c r="M3412" s="31"/>
    </row>
    <row r="3413" spans="1:13" x14ac:dyDescent="0.3">
      <c r="A3413" s="20"/>
      <c r="B3413" s="22"/>
      <c r="E3413" s="22"/>
      <c r="F3413" s="22"/>
      <c r="K3413" s="26"/>
      <c r="L3413" s="20"/>
      <c r="M3413" s="31"/>
    </row>
    <row r="3414" spans="1:13" x14ac:dyDescent="0.3">
      <c r="A3414" s="20"/>
      <c r="B3414" s="22"/>
      <c r="E3414" s="22"/>
      <c r="F3414" s="22"/>
      <c r="K3414" s="26"/>
      <c r="L3414" s="20"/>
      <c r="M3414" s="31"/>
    </row>
    <row r="3415" spans="1:13" x14ac:dyDescent="0.3">
      <c r="A3415" s="20"/>
      <c r="B3415" s="22"/>
      <c r="E3415" s="22"/>
      <c r="F3415" s="22"/>
      <c r="K3415" s="26"/>
      <c r="L3415" s="20"/>
      <c r="M3415" s="31"/>
    </row>
    <row r="3416" spans="1:13" x14ac:dyDescent="0.3">
      <c r="A3416" s="20"/>
      <c r="B3416" s="22"/>
      <c r="E3416" s="22"/>
      <c r="F3416" s="22"/>
      <c r="K3416" s="26"/>
      <c r="L3416" s="20"/>
      <c r="M3416" s="31"/>
    </row>
    <row r="3417" spans="1:13" x14ac:dyDescent="0.3">
      <c r="A3417" s="20"/>
      <c r="B3417" s="22"/>
      <c r="E3417" s="22"/>
      <c r="F3417" s="22"/>
      <c r="K3417" s="26"/>
      <c r="L3417" s="20"/>
      <c r="M3417" s="31"/>
    </row>
    <row r="3418" spans="1:13" x14ac:dyDescent="0.3">
      <c r="A3418" s="20"/>
      <c r="B3418" s="22"/>
      <c r="E3418" s="22"/>
      <c r="F3418" s="22"/>
      <c r="K3418" s="26"/>
      <c r="L3418" s="20"/>
      <c r="M3418" s="31"/>
    </row>
    <row r="3419" spans="1:13" x14ac:dyDescent="0.3">
      <c r="A3419" s="20"/>
      <c r="B3419" s="22"/>
      <c r="E3419" s="22"/>
      <c r="F3419" s="22"/>
      <c r="K3419" s="26"/>
      <c r="L3419" s="20"/>
      <c r="M3419" s="31"/>
    </row>
    <row r="3420" spans="1:13" x14ac:dyDescent="0.3">
      <c r="A3420" s="20"/>
      <c r="B3420" s="22"/>
      <c r="E3420" s="22"/>
      <c r="F3420" s="22"/>
      <c r="K3420" s="26"/>
      <c r="L3420" s="20"/>
      <c r="M3420" s="31"/>
    </row>
    <row r="3421" spans="1:13" x14ac:dyDescent="0.3">
      <c r="A3421" s="20"/>
      <c r="B3421" s="22"/>
      <c r="E3421" s="22"/>
      <c r="F3421" s="22"/>
      <c r="K3421" s="26"/>
      <c r="L3421" s="20"/>
      <c r="M3421" s="31"/>
    </row>
    <row r="3422" spans="1:13" x14ac:dyDescent="0.3">
      <c r="A3422" s="20"/>
      <c r="B3422" s="22"/>
      <c r="E3422" s="22"/>
      <c r="F3422" s="22"/>
      <c r="K3422" s="26"/>
      <c r="L3422" s="20"/>
      <c r="M3422" s="31"/>
    </row>
    <row r="3423" spans="1:13" x14ac:dyDescent="0.3">
      <c r="A3423" s="20"/>
      <c r="B3423" s="22"/>
      <c r="E3423" s="22"/>
      <c r="F3423" s="22"/>
      <c r="K3423" s="26"/>
      <c r="L3423" s="20"/>
      <c r="M3423" s="31"/>
    </row>
    <row r="3424" spans="1:13" x14ac:dyDescent="0.3">
      <c r="A3424" s="20"/>
      <c r="B3424" s="22"/>
      <c r="E3424" s="22"/>
      <c r="F3424" s="22"/>
      <c r="K3424" s="26"/>
      <c r="L3424" s="20"/>
      <c r="M3424" s="31"/>
    </row>
    <row r="3425" spans="1:13" x14ac:dyDescent="0.3">
      <c r="A3425" s="20"/>
      <c r="B3425" s="22"/>
      <c r="E3425" s="22"/>
      <c r="F3425" s="22"/>
      <c r="K3425" s="26"/>
      <c r="L3425" s="20"/>
      <c r="M3425" s="31"/>
    </row>
    <row r="3426" spans="1:13" x14ac:dyDescent="0.3">
      <c r="A3426" s="20"/>
      <c r="B3426" s="22"/>
      <c r="E3426" s="22"/>
      <c r="F3426" s="22"/>
      <c r="K3426" s="26"/>
      <c r="L3426" s="20"/>
      <c r="M3426" s="31"/>
    </row>
    <row r="3427" spans="1:13" x14ac:dyDescent="0.3">
      <c r="A3427" s="20"/>
      <c r="B3427" s="22"/>
      <c r="E3427" s="22"/>
      <c r="F3427" s="22"/>
      <c r="K3427" s="26"/>
      <c r="L3427" s="20"/>
      <c r="M3427" s="31"/>
    </row>
    <row r="3428" spans="1:13" x14ac:dyDescent="0.3">
      <c r="A3428" s="20"/>
      <c r="B3428" s="22"/>
      <c r="E3428" s="22"/>
      <c r="F3428" s="22"/>
      <c r="K3428" s="26"/>
      <c r="L3428" s="20"/>
      <c r="M3428" s="31"/>
    </row>
    <row r="3429" spans="1:13" x14ac:dyDescent="0.3">
      <c r="A3429" s="20"/>
      <c r="B3429" s="22"/>
      <c r="E3429" s="22"/>
      <c r="F3429" s="22"/>
      <c r="K3429" s="26"/>
      <c r="L3429" s="20"/>
      <c r="M3429" s="31"/>
    </row>
    <row r="3430" spans="1:13" x14ac:dyDescent="0.3">
      <c r="A3430" s="20"/>
      <c r="B3430" s="22"/>
      <c r="E3430" s="22"/>
      <c r="F3430" s="22"/>
      <c r="K3430" s="26"/>
      <c r="L3430" s="20"/>
      <c r="M3430" s="31"/>
    </row>
    <row r="3431" spans="1:13" x14ac:dyDescent="0.3">
      <c r="A3431" s="20"/>
      <c r="B3431" s="22"/>
      <c r="E3431" s="22"/>
      <c r="F3431" s="22"/>
      <c r="K3431" s="26"/>
      <c r="L3431" s="20"/>
      <c r="M3431" s="31"/>
    </row>
    <row r="3432" spans="1:13" x14ac:dyDescent="0.3">
      <c r="A3432" s="20"/>
      <c r="B3432" s="22"/>
      <c r="E3432" s="22"/>
      <c r="F3432" s="22"/>
      <c r="K3432" s="26"/>
      <c r="L3432" s="20"/>
      <c r="M3432" s="31"/>
    </row>
    <row r="3433" spans="1:13" x14ac:dyDescent="0.3">
      <c r="A3433" s="20"/>
      <c r="B3433" s="22"/>
      <c r="E3433" s="22"/>
      <c r="F3433" s="22"/>
      <c r="K3433" s="26"/>
      <c r="L3433" s="20"/>
      <c r="M3433" s="31"/>
    </row>
    <row r="3434" spans="1:13" x14ac:dyDescent="0.3">
      <c r="A3434" s="20"/>
      <c r="B3434" s="22"/>
      <c r="E3434" s="22"/>
      <c r="F3434" s="22"/>
      <c r="K3434" s="26"/>
      <c r="L3434" s="20"/>
      <c r="M3434" s="31"/>
    </row>
    <row r="3435" spans="1:13" x14ac:dyDescent="0.3">
      <c r="A3435" s="20"/>
      <c r="B3435" s="22"/>
      <c r="E3435" s="22"/>
      <c r="F3435" s="22"/>
      <c r="K3435" s="26"/>
      <c r="L3435" s="20"/>
      <c r="M3435" s="31"/>
    </row>
    <row r="3436" spans="1:13" x14ac:dyDescent="0.3">
      <c r="A3436" s="20"/>
      <c r="B3436" s="22"/>
      <c r="E3436" s="22"/>
      <c r="F3436" s="22"/>
      <c r="K3436" s="26"/>
      <c r="L3436" s="20"/>
      <c r="M3436" s="31"/>
    </row>
    <row r="3437" spans="1:13" x14ac:dyDescent="0.3">
      <c r="A3437" s="20"/>
      <c r="B3437" s="22"/>
      <c r="E3437" s="22"/>
      <c r="F3437" s="22"/>
      <c r="K3437" s="26"/>
      <c r="L3437" s="20"/>
      <c r="M3437" s="31"/>
    </row>
    <row r="3438" spans="1:13" x14ac:dyDescent="0.3">
      <c r="A3438" s="20"/>
      <c r="B3438" s="22"/>
      <c r="E3438" s="22"/>
      <c r="F3438" s="22"/>
      <c r="K3438" s="26"/>
      <c r="L3438" s="20"/>
      <c r="M3438" s="31"/>
    </row>
    <row r="3439" spans="1:13" x14ac:dyDescent="0.3">
      <c r="A3439" s="20"/>
      <c r="B3439" s="22"/>
      <c r="E3439" s="22"/>
      <c r="F3439" s="22"/>
      <c r="K3439" s="26"/>
      <c r="L3439" s="20"/>
      <c r="M3439" s="31"/>
    </row>
    <row r="3440" spans="1:13" x14ac:dyDescent="0.3">
      <c r="A3440" s="20"/>
      <c r="B3440" s="22"/>
      <c r="E3440" s="22"/>
      <c r="F3440" s="22"/>
      <c r="K3440" s="26"/>
      <c r="L3440" s="20"/>
      <c r="M3440" s="31"/>
    </row>
    <row r="3441" spans="1:13" x14ac:dyDescent="0.3">
      <c r="A3441" s="20"/>
      <c r="B3441" s="22"/>
      <c r="E3441" s="22"/>
      <c r="F3441" s="22"/>
      <c r="K3441" s="26"/>
      <c r="L3441" s="20"/>
      <c r="M3441" s="31"/>
    </row>
    <row r="3442" spans="1:13" x14ac:dyDescent="0.3">
      <c r="A3442" s="20"/>
      <c r="B3442" s="22"/>
      <c r="E3442" s="22"/>
      <c r="F3442" s="22"/>
      <c r="K3442" s="26"/>
      <c r="L3442" s="20"/>
      <c r="M3442" s="31"/>
    </row>
    <row r="3443" spans="1:13" x14ac:dyDescent="0.3">
      <c r="A3443" s="20"/>
      <c r="B3443" s="22"/>
      <c r="E3443" s="22"/>
      <c r="F3443" s="22"/>
      <c r="K3443" s="26"/>
      <c r="L3443" s="20"/>
      <c r="M3443" s="31"/>
    </row>
    <row r="3444" spans="1:13" x14ac:dyDescent="0.3">
      <c r="A3444" s="20"/>
      <c r="B3444" s="22"/>
      <c r="E3444" s="22"/>
      <c r="F3444" s="22"/>
      <c r="K3444" s="26"/>
      <c r="L3444" s="20"/>
      <c r="M3444" s="31"/>
    </row>
    <row r="3445" spans="1:13" x14ac:dyDescent="0.3">
      <c r="A3445" s="20"/>
      <c r="B3445" s="22"/>
      <c r="E3445" s="22"/>
      <c r="F3445" s="22"/>
      <c r="K3445" s="26"/>
      <c r="L3445" s="20"/>
      <c r="M3445" s="31"/>
    </row>
    <row r="3446" spans="1:13" x14ac:dyDescent="0.3">
      <c r="A3446" s="20"/>
      <c r="B3446" s="22"/>
      <c r="E3446" s="22"/>
      <c r="F3446" s="22"/>
      <c r="K3446" s="26"/>
      <c r="L3446" s="20"/>
      <c r="M3446" s="31"/>
    </row>
    <row r="3447" spans="1:13" x14ac:dyDescent="0.3">
      <c r="A3447" s="20"/>
      <c r="B3447" s="22"/>
      <c r="E3447" s="22"/>
      <c r="F3447" s="22"/>
      <c r="K3447" s="26"/>
      <c r="L3447" s="20"/>
      <c r="M3447" s="31"/>
    </row>
    <row r="3448" spans="1:13" x14ac:dyDescent="0.3">
      <c r="A3448" s="20"/>
      <c r="B3448" s="22"/>
      <c r="E3448" s="22"/>
      <c r="F3448" s="22"/>
      <c r="K3448" s="26"/>
      <c r="L3448" s="20"/>
      <c r="M3448" s="31"/>
    </row>
    <row r="3449" spans="1:13" x14ac:dyDescent="0.3">
      <c r="A3449" s="20"/>
      <c r="B3449" s="22"/>
      <c r="E3449" s="22"/>
      <c r="F3449" s="22"/>
      <c r="K3449" s="26"/>
      <c r="L3449" s="20"/>
      <c r="M3449" s="31"/>
    </row>
    <row r="3450" spans="1:13" x14ac:dyDescent="0.3">
      <c r="A3450" s="20"/>
      <c r="B3450" s="22"/>
      <c r="E3450" s="22"/>
      <c r="F3450" s="22"/>
      <c r="K3450" s="26"/>
      <c r="L3450" s="20"/>
      <c r="M3450" s="31"/>
    </row>
    <row r="3451" spans="1:13" x14ac:dyDescent="0.3">
      <c r="A3451" s="20"/>
      <c r="B3451" s="22"/>
      <c r="E3451" s="22"/>
      <c r="F3451" s="22"/>
      <c r="K3451" s="26"/>
      <c r="L3451" s="20"/>
      <c r="M3451" s="31"/>
    </row>
    <row r="3452" spans="1:13" x14ac:dyDescent="0.3">
      <c r="A3452" s="20"/>
      <c r="B3452" s="22"/>
      <c r="E3452" s="22"/>
      <c r="F3452" s="22"/>
      <c r="K3452" s="26"/>
      <c r="L3452" s="20"/>
      <c r="M3452" s="31"/>
    </row>
    <row r="3453" spans="1:13" x14ac:dyDescent="0.3">
      <c r="A3453" s="20"/>
      <c r="B3453" s="22"/>
      <c r="E3453" s="22"/>
      <c r="F3453" s="22"/>
      <c r="K3453" s="26"/>
      <c r="L3453" s="20"/>
      <c r="M3453" s="31"/>
    </row>
    <row r="3454" spans="1:13" x14ac:dyDescent="0.3">
      <c r="A3454" s="20"/>
      <c r="B3454" s="22"/>
      <c r="E3454" s="22"/>
      <c r="F3454" s="22"/>
      <c r="K3454" s="26"/>
      <c r="L3454" s="20"/>
      <c r="M3454" s="31"/>
    </row>
    <row r="3455" spans="1:13" x14ac:dyDescent="0.3">
      <c r="A3455" s="20"/>
      <c r="B3455" s="22"/>
      <c r="E3455" s="22"/>
      <c r="F3455" s="22"/>
      <c r="K3455" s="26"/>
      <c r="L3455" s="20"/>
      <c r="M3455" s="31"/>
    </row>
    <row r="3456" spans="1:13" x14ac:dyDescent="0.3">
      <c r="A3456" s="20"/>
      <c r="B3456" s="22"/>
      <c r="E3456" s="22"/>
      <c r="F3456" s="22"/>
      <c r="K3456" s="26"/>
      <c r="L3456" s="20"/>
      <c r="M3456" s="31"/>
    </row>
    <row r="3457" spans="1:13" x14ac:dyDescent="0.3">
      <c r="A3457" s="20"/>
      <c r="B3457" s="22"/>
      <c r="E3457" s="22"/>
      <c r="F3457" s="22"/>
      <c r="K3457" s="26"/>
      <c r="L3457" s="20"/>
      <c r="M3457" s="31"/>
    </row>
    <row r="3458" spans="1:13" x14ac:dyDescent="0.3">
      <c r="A3458" s="20"/>
      <c r="B3458" s="22"/>
      <c r="E3458" s="22"/>
      <c r="F3458" s="22"/>
      <c r="K3458" s="26"/>
      <c r="L3458" s="20"/>
      <c r="M3458" s="31"/>
    </row>
    <row r="3459" spans="1:13" x14ac:dyDescent="0.3">
      <c r="A3459" s="20"/>
      <c r="B3459" s="22"/>
      <c r="E3459" s="22"/>
      <c r="F3459" s="22"/>
      <c r="K3459" s="26"/>
      <c r="L3459" s="20"/>
      <c r="M3459" s="31"/>
    </row>
    <row r="3460" spans="1:13" x14ac:dyDescent="0.3">
      <c r="A3460" s="20"/>
      <c r="B3460" s="22"/>
      <c r="E3460" s="22"/>
      <c r="F3460" s="22"/>
      <c r="K3460" s="26"/>
      <c r="L3460" s="20"/>
      <c r="M3460" s="31"/>
    </row>
    <row r="3461" spans="1:13" x14ac:dyDescent="0.3">
      <c r="A3461" s="20"/>
      <c r="B3461" s="22"/>
      <c r="E3461" s="22"/>
      <c r="F3461" s="22"/>
      <c r="K3461" s="26"/>
      <c r="L3461" s="20"/>
      <c r="M3461" s="31"/>
    </row>
    <row r="3462" spans="1:13" x14ac:dyDescent="0.3">
      <c r="A3462" s="20"/>
      <c r="B3462" s="22"/>
      <c r="E3462" s="22"/>
      <c r="F3462" s="22"/>
      <c r="K3462" s="26"/>
      <c r="L3462" s="20"/>
      <c r="M3462" s="31"/>
    </row>
    <row r="3463" spans="1:13" x14ac:dyDescent="0.3">
      <c r="A3463" s="20"/>
      <c r="B3463" s="22"/>
      <c r="E3463" s="22"/>
      <c r="F3463" s="22"/>
      <c r="K3463" s="26"/>
      <c r="L3463" s="20"/>
      <c r="M3463" s="31"/>
    </row>
    <row r="3464" spans="1:13" x14ac:dyDescent="0.3">
      <c r="A3464" s="20"/>
      <c r="B3464" s="22"/>
      <c r="E3464" s="22"/>
      <c r="F3464" s="22"/>
      <c r="K3464" s="26"/>
      <c r="L3464" s="20"/>
      <c r="M3464" s="31"/>
    </row>
    <row r="3465" spans="1:13" x14ac:dyDescent="0.3">
      <c r="A3465" s="20"/>
      <c r="B3465" s="22"/>
      <c r="E3465" s="22"/>
      <c r="F3465" s="22"/>
      <c r="K3465" s="26"/>
      <c r="L3465" s="20"/>
      <c r="M3465" s="31"/>
    </row>
    <row r="3466" spans="1:13" x14ac:dyDescent="0.3">
      <c r="A3466" s="20"/>
      <c r="B3466" s="22"/>
      <c r="E3466" s="22"/>
      <c r="F3466" s="22"/>
      <c r="K3466" s="26"/>
      <c r="L3466" s="20"/>
      <c r="M3466" s="31"/>
    </row>
    <row r="3467" spans="1:13" x14ac:dyDescent="0.3">
      <c r="A3467" s="20"/>
      <c r="B3467" s="22"/>
      <c r="E3467" s="22"/>
      <c r="F3467" s="22"/>
      <c r="K3467" s="26"/>
      <c r="L3467" s="20"/>
      <c r="M3467" s="31"/>
    </row>
    <row r="3468" spans="1:13" x14ac:dyDescent="0.3">
      <c r="A3468" s="20"/>
      <c r="B3468" s="22"/>
      <c r="E3468" s="22"/>
      <c r="F3468" s="22"/>
      <c r="K3468" s="26"/>
      <c r="L3468" s="20"/>
      <c r="M3468" s="31"/>
    </row>
    <row r="3469" spans="1:13" x14ac:dyDescent="0.3">
      <c r="A3469" s="20"/>
      <c r="B3469" s="22"/>
      <c r="E3469" s="22"/>
      <c r="F3469" s="22"/>
      <c r="K3469" s="26"/>
      <c r="L3469" s="20"/>
      <c r="M3469" s="31"/>
    </row>
    <row r="3470" spans="1:13" x14ac:dyDescent="0.3">
      <c r="A3470" s="20"/>
      <c r="B3470" s="22"/>
      <c r="E3470" s="22"/>
      <c r="F3470" s="22"/>
      <c r="K3470" s="26"/>
      <c r="L3470" s="20"/>
      <c r="M3470" s="31"/>
    </row>
    <row r="3471" spans="1:13" x14ac:dyDescent="0.3">
      <c r="A3471" s="20"/>
      <c r="B3471" s="22"/>
      <c r="E3471" s="22"/>
      <c r="F3471" s="22"/>
      <c r="K3471" s="26"/>
      <c r="L3471" s="20"/>
      <c r="M3471" s="31"/>
    </row>
    <row r="3472" spans="1:13" x14ac:dyDescent="0.3">
      <c r="A3472" s="20"/>
      <c r="B3472" s="22"/>
      <c r="E3472" s="22"/>
      <c r="F3472" s="22"/>
      <c r="K3472" s="26"/>
      <c r="L3472" s="20"/>
      <c r="M3472" s="31"/>
    </row>
    <row r="3473" spans="1:13" x14ac:dyDescent="0.3">
      <c r="A3473" s="20"/>
      <c r="B3473" s="22"/>
      <c r="E3473" s="22"/>
      <c r="F3473" s="22"/>
      <c r="K3473" s="26"/>
      <c r="L3473" s="20"/>
      <c r="M3473" s="31"/>
    </row>
    <row r="3474" spans="1:13" x14ac:dyDescent="0.3">
      <c r="A3474" s="20"/>
      <c r="B3474" s="22"/>
      <c r="E3474" s="22"/>
      <c r="F3474" s="22"/>
      <c r="K3474" s="26"/>
      <c r="L3474" s="20"/>
      <c r="M3474" s="31"/>
    </row>
    <row r="3475" spans="1:13" x14ac:dyDescent="0.3">
      <c r="A3475" s="20"/>
      <c r="B3475" s="22"/>
      <c r="E3475" s="22"/>
      <c r="F3475" s="22"/>
      <c r="K3475" s="26"/>
      <c r="L3475" s="20"/>
      <c r="M3475" s="31"/>
    </row>
    <row r="3476" spans="1:13" x14ac:dyDescent="0.3">
      <c r="A3476" s="20"/>
      <c r="B3476" s="22"/>
      <c r="E3476" s="22"/>
      <c r="F3476" s="22"/>
      <c r="K3476" s="26"/>
      <c r="L3476" s="20"/>
      <c r="M3476" s="31"/>
    </row>
    <row r="3477" spans="1:13" x14ac:dyDescent="0.3">
      <c r="A3477" s="20"/>
      <c r="B3477" s="22"/>
      <c r="E3477" s="22"/>
      <c r="F3477" s="22"/>
      <c r="K3477" s="26"/>
      <c r="L3477" s="20"/>
      <c r="M3477" s="31"/>
    </row>
    <row r="3478" spans="1:13" x14ac:dyDescent="0.3">
      <c r="A3478" s="20"/>
      <c r="B3478" s="22"/>
      <c r="E3478" s="22"/>
      <c r="F3478" s="22"/>
      <c r="K3478" s="26"/>
      <c r="L3478" s="20"/>
      <c r="M3478" s="31"/>
    </row>
    <row r="3479" spans="1:13" x14ac:dyDescent="0.3">
      <c r="A3479" s="20"/>
      <c r="B3479" s="22"/>
      <c r="E3479" s="22"/>
      <c r="F3479" s="22"/>
      <c r="K3479" s="26"/>
      <c r="L3479" s="20"/>
      <c r="M3479" s="31"/>
    </row>
    <row r="3480" spans="1:13" x14ac:dyDescent="0.3">
      <c r="A3480" s="20"/>
      <c r="B3480" s="22"/>
      <c r="E3480" s="22"/>
      <c r="F3480" s="22"/>
      <c r="K3480" s="26"/>
      <c r="L3480" s="20"/>
      <c r="M3480" s="31"/>
    </row>
    <row r="3481" spans="1:13" x14ac:dyDescent="0.3">
      <c r="A3481" s="20"/>
      <c r="B3481" s="22"/>
      <c r="E3481" s="22"/>
      <c r="F3481" s="22"/>
      <c r="K3481" s="26"/>
      <c r="L3481" s="20"/>
      <c r="M3481" s="31"/>
    </row>
    <row r="3482" spans="1:13" x14ac:dyDescent="0.3">
      <c r="A3482" s="20"/>
      <c r="B3482" s="22"/>
      <c r="E3482" s="22"/>
      <c r="F3482" s="22"/>
      <c r="K3482" s="26"/>
      <c r="L3482" s="20"/>
      <c r="M3482" s="31"/>
    </row>
    <row r="3483" spans="1:13" x14ac:dyDescent="0.3">
      <c r="A3483" s="20"/>
      <c r="B3483" s="22"/>
      <c r="E3483" s="22"/>
      <c r="F3483" s="22"/>
      <c r="K3483" s="26"/>
      <c r="L3483" s="20"/>
      <c r="M3483" s="31"/>
    </row>
    <row r="3484" spans="1:13" x14ac:dyDescent="0.3">
      <c r="A3484" s="20"/>
      <c r="B3484" s="22"/>
      <c r="E3484" s="22"/>
      <c r="F3484" s="22"/>
      <c r="K3484" s="26"/>
      <c r="L3484" s="20"/>
      <c r="M3484" s="31"/>
    </row>
    <row r="3485" spans="1:13" x14ac:dyDescent="0.3">
      <c r="A3485" s="20"/>
      <c r="B3485" s="22"/>
      <c r="E3485" s="22"/>
      <c r="F3485" s="22"/>
      <c r="K3485" s="26"/>
      <c r="L3485" s="20"/>
      <c r="M3485" s="31"/>
    </row>
    <row r="3486" spans="1:13" x14ac:dyDescent="0.3">
      <c r="A3486" s="20"/>
      <c r="B3486" s="22"/>
      <c r="E3486" s="22"/>
      <c r="F3486" s="22"/>
      <c r="K3486" s="26"/>
      <c r="L3486" s="20"/>
      <c r="M3486" s="31"/>
    </row>
    <row r="3487" spans="1:13" x14ac:dyDescent="0.3">
      <c r="A3487" s="20"/>
      <c r="B3487" s="22"/>
      <c r="E3487" s="22"/>
      <c r="F3487" s="22"/>
      <c r="K3487" s="26"/>
      <c r="L3487" s="20"/>
      <c r="M3487" s="31"/>
    </row>
    <row r="3488" spans="1:13" x14ac:dyDescent="0.3">
      <c r="A3488" s="20"/>
      <c r="B3488" s="22"/>
      <c r="E3488" s="22"/>
      <c r="F3488" s="22"/>
      <c r="K3488" s="26"/>
      <c r="L3488" s="20"/>
      <c r="M3488" s="31"/>
    </row>
    <row r="3489" spans="1:13" x14ac:dyDescent="0.3">
      <c r="A3489" s="20"/>
      <c r="B3489" s="22"/>
      <c r="E3489" s="22"/>
      <c r="F3489" s="22"/>
      <c r="K3489" s="26"/>
      <c r="L3489" s="20"/>
      <c r="M3489" s="31"/>
    </row>
    <row r="3490" spans="1:13" x14ac:dyDescent="0.3">
      <c r="A3490" s="20"/>
      <c r="B3490" s="22"/>
      <c r="E3490" s="22"/>
      <c r="F3490" s="22"/>
      <c r="K3490" s="26"/>
      <c r="L3490" s="20"/>
      <c r="M3490" s="31"/>
    </row>
    <row r="3491" spans="1:13" x14ac:dyDescent="0.3">
      <c r="A3491" s="20"/>
      <c r="B3491" s="22"/>
      <c r="E3491" s="22"/>
      <c r="F3491" s="22"/>
      <c r="K3491" s="26"/>
      <c r="L3491" s="20"/>
      <c r="M3491" s="31"/>
    </row>
    <row r="3492" spans="1:13" x14ac:dyDescent="0.3">
      <c r="A3492" s="20"/>
      <c r="B3492" s="22"/>
      <c r="E3492" s="22"/>
      <c r="F3492" s="22"/>
      <c r="K3492" s="26"/>
      <c r="L3492" s="20"/>
      <c r="M3492" s="31"/>
    </row>
    <row r="3493" spans="1:13" x14ac:dyDescent="0.3">
      <c r="A3493" s="20"/>
      <c r="B3493" s="22"/>
      <c r="E3493" s="22"/>
      <c r="F3493" s="22"/>
      <c r="K3493" s="26"/>
      <c r="L3493" s="20"/>
      <c r="M3493" s="31"/>
    </row>
    <row r="3494" spans="1:13" x14ac:dyDescent="0.3">
      <c r="A3494" s="20"/>
      <c r="B3494" s="22"/>
      <c r="E3494" s="22"/>
      <c r="F3494" s="22"/>
      <c r="K3494" s="26"/>
      <c r="L3494" s="20"/>
      <c r="M3494" s="31"/>
    </row>
    <row r="3495" spans="1:13" x14ac:dyDescent="0.3">
      <c r="A3495" s="20"/>
      <c r="B3495" s="22"/>
      <c r="E3495" s="22"/>
      <c r="F3495" s="22"/>
      <c r="K3495" s="26"/>
      <c r="L3495" s="20"/>
      <c r="M3495" s="31"/>
    </row>
    <row r="3496" spans="1:13" x14ac:dyDescent="0.3">
      <c r="A3496" s="20"/>
      <c r="B3496" s="22"/>
      <c r="E3496" s="22"/>
      <c r="F3496" s="22"/>
      <c r="K3496" s="26"/>
      <c r="L3496" s="20"/>
      <c r="M3496" s="31"/>
    </row>
    <row r="3497" spans="1:13" x14ac:dyDescent="0.3">
      <c r="A3497" s="20"/>
      <c r="B3497" s="22"/>
      <c r="E3497" s="22"/>
      <c r="F3497" s="22"/>
      <c r="K3497" s="26"/>
      <c r="L3497" s="20"/>
      <c r="M3497" s="31"/>
    </row>
    <row r="3498" spans="1:13" x14ac:dyDescent="0.3">
      <c r="A3498" s="20"/>
      <c r="B3498" s="22"/>
      <c r="E3498" s="22"/>
      <c r="F3498" s="22"/>
      <c r="K3498" s="26"/>
      <c r="L3498" s="20"/>
      <c r="M3498" s="31"/>
    </row>
    <row r="3499" spans="1:13" x14ac:dyDescent="0.3">
      <c r="A3499" s="20"/>
      <c r="B3499" s="22"/>
      <c r="E3499" s="22"/>
      <c r="F3499" s="22"/>
      <c r="K3499" s="26"/>
      <c r="L3499" s="20"/>
      <c r="M3499" s="31"/>
    </row>
    <row r="3500" spans="1:13" x14ac:dyDescent="0.3">
      <c r="A3500" s="20"/>
      <c r="B3500" s="22"/>
      <c r="E3500" s="22"/>
      <c r="F3500" s="22"/>
      <c r="K3500" s="26"/>
      <c r="L3500" s="20"/>
      <c r="M3500" s="31"/>
    </row>
    <row r="3501" spans="1:13" x14ac:dyDescent="0.3">
      <c r="A3501" s="20"/>
      <c r="B3501" s="22"/>
      <c r="E3501" s="22"/>
      <c r="F3501" s="22"/>
      <c r="K3501" s="26"/>
      <c r="L3501" s="20"/>
      <c r="M3501" s="31"/>
    </row>
    <row r="3502" spans="1:13" x14ac:dyDescent="0.3">
      <c r="A3502" s="20"/>
      <c r="B3502" s="22"/>
      <c r="E3502" s="22"/>
      <c r="F3502" s="22"/>
      <c r="K3502" s="26"/>
      <c r="L3502" s="20"/>
      <c r="M3502" s="31"/>
    </row>
    <row r="3503" spans="1:13" x14ac:dyDescent="0.3">
      <c r="A3503" s="20"/>
      <c r="B3503" s="22"/>
      <c r="E3503" s="22"/>
      <c r="F3503" s="22"/>
      <c r="K3503" s="26"/>
      <c r="L3503" s="20"/>
      <c r="M3503" s="31"/>
    </row>
    <row r="3504" spans="1:13" x14ac:dyDescent="0.3">
      <c r="A3504" s="20"/>
      <c r="B3504" s="22"/>
      <c r="E3504" s="22"/>
      <c r="F3504" s="22"/>
      <c r="K3504" s="26"/>
      <c r="L3504" s="20"/>
      <c r="M3504" s="31"/>
    </row>
    <row r="3505" spans="1:13" x14ac:dyDescent="0.3">
      <c r="A3505" s="20"/>
      <c r="B3505" s="22"/>
      <c r="E3505" s="22"/>
      <c r="F3505" s="22"/>
      <c r="K3505" s="26"/>
      <c r="L3505" s="20"/>
      <c r="M3505" s="31"/>
    </row>
    <row r="3506" spans="1:13" x14ac:dyDescent="0.3">
      <c r="A3506" s="20"/>
      <c r="B3506" s="22"/>
      <c r="E3506" s="22"/>
      <c r="F3506" s="22"/>
      <c r="K3506" s="26"/>
      <c r="L3506" s="20"/>
      <c r="M3506" s="31"/>
    </row>
    <row r="3507" spans="1:13" x14ac:dyDescent="0.3">
      <c r="A3507" s="20"/>
      <c r="B3507" s="22"/>
      <c r="E3507" s="22"/>
      <c r="F3507" s="22"/>
      <c r="K3507" s="26"/>
      <c r="L3507" s="20"/>
      <c r="M3507" s="31"/>
    </row>
    <row r="3508" spans="1:13" x14ac:dyDescent="0.3">
      <c r="A3508" s="20"/>
      <c r="B3508" s="22"/>
      <c r="E3508" s="22"/>
      <c r="F3508" s="22"/>
      <c r="K3508" s="26"/>
      <c r="L3508" s="20"/>
      <c r="M3508" s="31"/>
    </row>
    <row r="3509" spans="1:13" x14ac:dyDescent="0.3">
      <c r="A3509" s="20"/>
      <c r="B3509" s="22"/>
      <c r="E3509" s="22"/>
      <c r="F3509" s="22"/>
      <c r="K3509" s="26"/>
      <c r="L3509" s="20"/>
      <c r="M3509" s="31"/>
    </row>
    <row r="3510" spans="1:13" x14ac:dyDescent="0.3">
      <c r="A3510" s="20"/>
      <c r="B3510" s="22"/>
      <c r="E3510" s="22"/>
      <c r="F3510" s="22"/>
      <c r="K3510" s="26"/>
      <c r="L3510" s="20"/>
      <c r="M3510" s="31"/>
    </row>
    <row r="3511" spans="1:13" x14ac:dyDescent="0.3">
      <c r="A3511" s="20"/>
      <c r="B3511" s="22"/>
      <c r="E3511" s="22"/>
      <c r="F3511" s="22"/>
      <c r="K3511" s="26"/>
      <c r="L3511" s="20"/>
      <c r="M3511" s="31"/>
    </row>
    <row r="3512" spans="1:13" x14ac:dyDescent="0.3">
      <c r="A3512" s="20"/>
      <c r="B3512" s="22"/>
      <c r="E3512" s="22"/>
      <c r="F3512" s="22"/>
      <c r="K3512" s="26"/>
      <c r="L3512" s="20"/>
      <c r="M3512" s="31"/>
    </row>
    <row r="3513" spans="1:13" x14ac:dyDescent="0.3">
      <c r="A3513" s="20"/>
      <c r="B3513" s="22"/>
      <c r="E3513" s="22"/>
      <c r="F3513" s="22"/>
      <c r="K3513" s="26"/>
      <c r="L3513" s="20"/>
      <c r="M3513" s="31"/>
    </row>
    <row r="3514" spans="1:13" x14ac:dyDescent="0.3">
      <c r="A3514" s="20"/>
      <c r="B3514" s="22"/>
      <c r="E3514" s="22"/>
      <c r="F3514" s="22"/>
      <c r="K3514" s="26"/>
      <c r="L3514" s="20"/>
      <c r="M3514" s="31"/>
    </row>
    <row r="3515" spans="1:13" x14ac:dyDescent="0.3">
      <c r="A3515" s="20"/>
      <c r="B3515" s="22"/>
      <c r="E3515" s="22"/>
      <c r="F3515" s="22"/>
      <c r="K3515" s="26"/>
      <c r="L3515" s="20"/>
      <c r="M3515" s="31"/>
    </row>
    <row r="3516" spans="1:13" x14ac:dyDescent="0.3">
      <c r="A3516" s="20"/>
      <c r="B3516" s="22"/>
      <c r="E3516" s="22"/>
      <c r="F3516" s="22"/>
      <c r="K3516" s="26"/>
      <c r="L3516" s="20"/>
      <c r="M3516" s="31"/>
    </row>
    <row r="3517" spans="1:13" x14ac:dyDescent="0.3">
      <c r="A3517" s="20"/>
      <c r="B3517" s="22"/>
      <c r="E3517" s="22"/>
      <c r="F3517" s="22"/>
      <c r="K3517" s="26"/>
      <c r="L3517" s="20"/>
      <c r="M3517" s="31"/>
    </row>
    <row r="3518" spans="1:13" x14ac:dyDescent="0.3">
      <c r="A3518" s="20"/>
      <c r="B3518" s="22"/>
      <c r="E3518" s="22"/>
      <c r="F3518" s="22"/>
      <c r="K3518" s="26"/>
      <c r="L3518" s="20"/>
      <c r="M3518" s="31"/>
    </row>
    <row r="3519" spans="1:13" x14ac:dyDescent="0.3">
      <c r="A3519" s="20"/>
      <c r="B3519" s="22"/>
      <c r="E3519" s="22"/>
      <c r="F3519" s="22"/>
      <c r="K3519" s="26"/>
      <c r="L3519" s="20"/>
      <c r="M3519" s="31"/>
    </row>
    <row r="3520" spans="1:13" x14ac:dyDescent="0.3">
      <c r="A3520" s="20"/>
      <c r="B3520" s="22"/>
      <c r="E3520" s="22"/>
      <c r="F3520" s="22"/>
      <c r="K3520" s="26"/>
      <c r="L3520" s="20"/>
      <c r="M3520" s="31"/>
    </row>
    <row r="3521" spans="1:13" x14ac:dyDescent="0.3">
      <c r="A3521" s="20"/>
      <c r="B3521" s="22"/>
      <c r="E3521" s="22"/>
      <c r="F3521" s="22"/>
      <c r="K3521" s="26"/>
      <c r="L3521" s="20"/>
      <c r="M3521" s="31"/>
    </row>
    <row r="3522" spans="1:13" x14ac:dyDescent="0.3">
      <c r="A3522" s="20"/>
      <c r="B3522" s="22"/>
      <c r="E3522" s="22"/>
      <c r="F3522" s="22"/>
      <c r="K3522" s="26"/>
      <c r="L3522" s="20"/>
      <c r="M3522" s="31"/>
    </row>
    <row r="3523" spans="1:13" x14ac:dyDescent="0.3">
      <c r="A3523" s="20"/>
      <c r="B3523" s="22"/>
      <c r="E3523" s="22"/>
      <c r="F3523" s="22"/>
      <c r="K3523" s="26"/>
      <c r="L3523" s="20"/>
      <c r="M3523" s="31"/>
    </row>
    <row r="3524" spans="1:13" x14ac:dyDescent="0.3">
      <c r="A3524" s="20"/>
      <c r="B3524" s="22"/>
      <c r="E3524" s="22"/>
      <c r="F3524" s="22"/>
      <c r="K3524" s="26"/>
      <c r="L3524" s="20"/>
      <c r="M3524" s="31"/>
    </row>
    <row r="3525" spans="1:13" x14ac:dyDescent="0.3">
      <c r="A3525" s="20"/>
      <c r="B3525" s="22"/>
      <c r="E3525" s="22"/>
      <c r="F3525" s="22"/>
      <c r="K3525" s="26"/>
      <c r="L3525" s="20"/>
      <c r="M3525" s="31"/>
    </row>
    <row r="3526" spans="1:13" x14ac:dyDescent="0.3">
      <c r="A3526" s="20"/>
      <c r="B3526" s="22"/>
      <c r="E3526" s="22"/>
      <c r="F3526" s="22"/>
      <c r="K3526" s="26"/>
      <c r="L3526" s="20"/>
      <c r="M3526" s="31"/>
    </row>
    <row r="3527" spans="1:13" x14ac:dyDescent="0.3">
      <c r="A3527" s="20"/>
      <c r="B3527" s="22"/>
      <c r="E3527" s="22"/>
      <c r="F3527" s="22"/>
      <c r="K3527" s="26"/>
      <c r="L3527" s="20"/>
      <c r="M3527" s="31"/>
    </row>
    <row r="3528" spans="1:13" x14ac:dyDescent="0.3">
      <c r="A3528" s="20"/>
      <c r="B3528" s="22"/>
      <c r="E3528" s="22"/>
      <c r="F3528" s="22"/>
      <c r="K3528" s="26"/>
      <c r="L3528" s="20"/>
      <c r="M3528" s="31"/>
    </row>
    <row r="3529" spans="1:13" x14ac:dyDescent="0.3">
      <c r="A3529" s="20"/>
      <c r="B3529" s="22"/>
      <c r="E3529" s="22"/>
      <c r="F3529" s="22"/>
      <c r="K3529" s="26"/>
      <c r="L3529" s="20"/>
      <c r="M3529" s="31"/>
    </row>
    <row r="3530" spans="1:13" x14ac:dyDescent="0.3">
      <c r="A3530" s="20"/>
      <c r="B3530" s="22"/>
      <c r="E3530" s="22"/>
      <c r="F3530" s="22"/>
      <c r="K3530" s="26"/>
      <c r="L3530" s="20"/>
      <c r="M3530" s="31"/>
    </row>
    <row r="3531" spans="1:13" x14ac:dyDescent="0.3">
      <c r="A3531" s="20"/>
      <c r="B3531" s="22"/>
      <c r="E3531" s="22"/>
      <c r="F3531" s="22"/>
      <c r="K3531" s="26"/>
      <c r="L3531" s="20"/>
      <c r="M3531" s="31"/>
    </row>
    <row r="3532" spans="1:13" x14ac:dyDescent="0.3">
      <c r="A3532" s="20"/>
      <c r="B3532" s="22"/>
      <c r="E3532" s="22"/>
      <c r="F3532" s="22"/>
      <c r="K3532" s="26"/>
      <c r="L3532" s="20"/>
      <c r="M3532" s="31"/>
    </row>
    <row r="3533" spans="1:13" x14ac:dyDescent="0.3">
      <c r="A3533" s="20"/>
      <c r="B3533" s="22"/>
      <c r="E3533" s="22"/>
      <c r="F3533" s="22"/>
      <c r="K3533" s="26"/>
      <c r="L3533" s="20"/>
      <c r="M3533" s="31"/>
    </row>
    <row r="3534" spans="1:13" x14ac:dyDescent="0.3">
      <c r="A3534" s="20"/>
      <c r="B3534" s="22"/>
      <c r="E3534" s="22"/>
      <c r="F3534" s="22"/>
      <c r="K3534" s="26"/>
      <c r="L3534" s="20"/>
      <c r="M3534" s="31"/>
    </row>
    <row r="3535" spans="1:13" x14ac:dyDescent="0.3">
      <c r="A3535" s="20"/>
      <c r="B3535" s="22"/>
      <c r="E3535" s="22"/>
      <c r="F3535" s="22"/>
      <c r="K3535" s="26"/>
      <c r="L3535" s="20"/>
      <c r="M3535" s="31"/>
    </row>
    <row r="3536" spans="1:13" x14ac:dyDescent="0.3">
      <c r="A3536" s="20"/>
      <c r="B3536" s="22"/>
      <c r="E3536" s="22"/>
      <c r="F3536" s="22"/>
      <c r="K3536" s="26"/>
      <c r="L3536" s="20"/>
      <c r="M3536" s="31"/>
    </row>
    <row r="3537" spans="1:13" x14ac:dyDescent="0.3">
      <c r="A3537" s="20"/>
      <c r="B3537" s="22"/>
      <c r="E3537" s="22"/>
      <c r="F3537" s="22"/>
      <c r="K3537" s="26"/>
      <c r="L3537" s="20"/>
      <c r="M3537" s="31"/>
    </row>
    <row r="3538" spans="1:13" x14ac:dyDescent="0.3">
      <c r="A3538" s="20"/>
      <c r="B3538" s="22"/>
      <c r="E3538" s="22"/>
      <c r="F3538" s="22"/>
      <c r="K3538" s="26"/>
      <c r="L3538" s="20"/>
      <c r="M3538" s="31"/>
    </row>
    <row r="3539" spans="1:13" x14ac:dyDescent="0.3">
      <c r="A3539" s="20"/>
      <c r="B3539" s="22"/>
      <c r="E3539" s="22"/>
      <c r="F3539" s="22"/>
      <c r="K3539" s="26"/>
      <c r="L3539" s="20"/>
      <c r="M3539" s="31"/>
    </row>
    <row r="3540" spans="1:13" x14ac:dyDescent="0.3">
      <c r="A3540" s="20"/>
      <c r="B3540" s="22"/>
      <c r="E3540" s="22"/>
      <c r="F3540" s="22"/>
      <c r="K3540" s="26"/>
      <c r="L3540" s="20"/>
      <c r="M3540" s="31"/>
    </row>
    <row r="3541" spans="1:13" x14ac:dyDescent="0.3">
      <c r="A3541" s="20"/>
      <c r="B3541" s="22"/>
      <c r="E3541" s="22"/>
      <c r="F3541" s="22"/>
      <c r="K3541" s="26"/>
      <c r="L3541" s="20"/>
      <c r="M3541" s="31"/>
    </row>
    <row r="3542" spans="1:13" x14ac:dyDescent="0.3">
      <c r="A3542" s="20"/>
      <c r="B3542" s="22"/>
      <c r="E3542" s="22"/>
      <c r="F3542" s="22"/>
      <c r="K3542" s="26"/>
      <c r="L3542" s="20"/>
      <c r="M3542" s="31"/>
    </row>
    <row r="3543" spans="1:13" x14ac:dyDescent="0.3">
      <c r="A3543" s="20"/>
      <c r="B3543" s="22"/>
      <c r="E3543" s="22"/>
      <c r="F3543" s="22"/>
      <c r="K3543" s="26"/>
      <c r="L3543" s="20"/>
      <c r="M3543" s="31"/>
    </row>
    <row r="3544" spans="1:13" x14ac:dyDescent="0.3">
      <c r="A3544" s="20"/>
      <c r="B3544" s="22"/>
      <c r="E3544" s="22"/>
      <c r="F3544" s="22"/>
      <c r="K3544" s="26"/>
      <c r="L3544" s="20"/>
      <c r="M3544" s="31"/>
    </row>
    <row r="3545" spans="1:13" x14ac:dyDescent="0.3">
      <c r="A3545" s="20"/>
      <c r="B3545" s="22"/>
      <c r="E3545" s="22"/>
      <c r="F3545" s="22"/>
      <c r="K3545" s="26"/>
      <c r="L3545" s="20"/>
      <c r="M3545" s="31"/>
    </row>
    <row r="3546" spans="1:13" x14ac:dyDescent="0.3">
      <c r="A3546" s="20"/>
      <c r="B3546" s="22"/>
      <c r="E3546" s="22"/>
      <c r="F3546" s="22"/>
      <c r="K3546" s="26"/>
      <c r="L3546" s="20"/>
      <c r="M3546" s="31"/>
    </row>
    <row r="3547" spans="1:13" x14ac:dyDescent="0.3">
      <c r="A3547" s="20"/>
      <c r="B3547" s="22"/>
      <c r="E3547" s="22"/>
      <c r="F3547" s="22"/>
      <c r="K3547" s="26"/>
      <c r="L3547" s="20"/>
      <c r="M3547" s="31"/>
    </row>
    <row r="3548" spans="1:13" x14ac:dyDescent="0.3">
      <c r="A3548" s="20"/>
      <c r="B3548" s="22"/>
      <c r="E3548" s="22"/>
      <c r="F3548" s="22"/>
      <c r="K3548" s="26"/>
      <c r="L3548" s="20"/>
      <c r="M3548" s="31"/>
    </row>
    <row r="3549" spans="1:13" x14ac:dyDescent="0.3">
      <c r="A3549" s="20"/>
      <c r="B3549" s="22"/>
      <c r="E3549" s="22"/>
      <c r="F3549" s="22"/>
      <c r="K3549" s="26"/>
      <c r="L3549" s="20"/>
      <c r="M3549" s="31"/>
    </row>
    <row r="3550" spans="1:13" x14ac:dyDescent="0.3">
      <c r="A3550" s="20"/>
      <c r="B3550" s="22"/>
      <c r="E3550" s="22"/>
      <c r="F3550" s="22"/>
      <c r="K3550" s="26"/>
      <c r="L3550" s="20"/>
      <c r="M3550" s="31"/>
    </row>
    <row r="3551" spans="1:13" x14ac:dyDescent="0.3">
      <c r="A3551" s="20"/>
      <c r="B3551" s="22"/>
      <c r="E3551" s="22"/>
      <c r="F3551" s="22"/>
      <c r="K3551" s="26"/>
      <c r="L3551" s="20"/>
      <c r="M3551" s="31"/>
    </row>
    <row r="3552" spans="1:13" x14ac:dyDescent="0.3">
      <c r="A3552" s="20"/>
      <c r="B3552" s="22"/>
      <c r="E3552" s="22"/>
      <c r="F3552" s="22"/>
      <c r="K3552" s="26"/>
      <c r="L3552" s="20"/>
      <c r="M3552" s="31"/>
    </row>
    <row r="3553" spans="1:13" x14ac:dyDescent="0.3">
      <c r="A3553" s="20"/>
      <c r="B3553" s="22"/>
      <c r="E3553" s="22"/>
      <c r="F3553" s="22"/>
      <c r="K3553" s="26"/>
      <c r="L3553" s="20"/>
      <c r="M3553" s="31"/>
    </row>
    <row r="3554" spans="1:13" x14ac:dyDescent="0.3">
      <c r="A3554" s="20"/>
      <c r="B3554" s="22"/>
      <c r="E3554" s="22"/>
      <c r="F3554" s="22"/>
      <c r="K3554" s="26"/>
      <c r="L3554" s="20"/>
      <c r="M3554" s="31"/>
    </row>
    <row r="3555" spans="1:13" x14ac:dyDescent="0.3">
      <c r="A3555" s="20"/>
      <c r="B3555" s="22"/>
      <c r="E3555" s="22"/>
      <c r="F3555" s="22"/>
      <c r="K3555" s="26"/>
      <c r="L3555" s="20"/>
      <c r="M3555" s="31"/>
    </row>
    <row r="3556" spans="1:13" x14ac:dyDescent="0.3">
      <c r="A3556" s="20"/>
      <c r="B3556" s="22"/>
      <c r="E3556" s="22"/>
      <c r="F3556" s="22"/>
      <c r="K3556" s="26"/>
      <c r="L3556" s="20"/>
      <c r="M3556" s="31"/>
    </row>
    <row r="3557" spans="1:13" x14ac:dyDescent="0.3">
      <c r="A3557" s="20"/>
      <c r="B3557" s="22"/>
      <c r="E3557" s="22"/>
      <c r="F3557" s="22"/>
      <c r="K3557" s="26"/>
      <c r="L3557" s="20"/>
      <c r="M3557" s="31"/>
    </row>
    <row r="3558" spans="1:13" x14ac:dyDescent="0.3">
      <c r="A3558" s="20"/>
      <c r="B3558" s="22"/>
      <c r="E3558" s="22"/>
      <c r="F3558" s="22"/>
      <c r="K3558" s="26"/>
      <c r="L3558" s="20"/>
      <c r="M3558" s="31"/>
    </row>
    <row r="3559" spans="1:13" x14ac:dyDescent="0.3">
      <c r="A3559" s="20"/>
      <c r="B3559" s="22"/>
      <c r="E3559" s="22"/>
      <c r="F3559" s="22"/>
      <c r="K3559" s="26"/>
      <c r="L3559" s="20"/>
      <c r="M3559" s="31"/>
    </row>
    <row r="3560" spans="1:13" x14ac:dyDescent="0.3">
      <c r="A3560" s="20"/>
      <c r="B3560" s="22"/>
      <c r="E3560" s="22"/>
      <c r="F3560" s="22"/>
      <c r="K3560" s="26"/>
      <c r="L3560" s="20"/>
      <c r="M3560" s="31"/>
    </row>
    <row r="3561" spans="1:13" x14ac:dyDescent="0.3">
      <c r="A3561" s="20"/>
      <c r="B3561" s="22"/>
      <c r="E3561" s="22"/>
      <c r="F3561" s="22"/>
      <c r="K3561" s="26"/>
      <c r="L3561" s="20"/>
      <c r="M3561" s="31"/>
    </row>
    <row r="3562" spans="1:13" x14ac:dyDescent="0.3">
      <c r="A3562" s="20"/>
      <c r="B3562" s="22"/>
      <c r="E3562" s="22"/>
      <c r="F3562" s="22"/>
      <c r="K3562" s="26"/>
      <c r="L3562" s="20"/>
      <c r="M3562" s="31"/>
    </row>
    <row r="3563" spans="1:13" x14ac:dyDescent="0.3">
      <c r="A3563" s="20"/>
      <c r="B3563" s="22"/>
      <c r="E3563" s="22"/>
      <c r="F3563" s="22"/>
      <c r="K3563" s="26"/>
      <c r="L3563" s="20"/>
      <c r="M3563" s="31"/>
    </row>
    <row r="3564" spans="1:13" x14ac:dyDescent="0.3">
      <c r="A3564" s="20"/>
      <c r="B3564" s="22"/>
      <c r="E3564" s="22"/>
      <c r="F3564" s="22"/>
      <c r="K3564" s="26"/>
      <c r="L3564" s="20"/>
      <c r="M3564" s="31"/>
    </row>
    <row r="3565" spans="1:13" x14ac:dyDescent="0.3">
      <c r="A3565" s="20"/>
      <c r="B3565" s="22"/>
      <c r="E3565" s="22"/>
      <c r="F3565" s="22"/>
      <c r="K3565" s="26"/>
      <c r="L3565" s="20"/>
      <c r="M3565" s="31"/>
    </row>
    <row r="3566" spans="1:13" x14ac:dyDescent="0.3">
      <c r="A3566" s="20"/>
      <c r="B3566" s="22"/>
      <c r="E3566" s="22"/>
      <c r="F3566" s="22"/>
      <c r="K3566" s="26"/>
      <c r="L3566" s="20"/>
      <c r="M3566" s="31"/>
    </row>
    <row r="3567" spans="1:13" x14ac:dyDescent="0.3">
      <c r="A3567" s="20"/>
      <c r="B3567" s="22"/>
      <c r="E3567" s="22"/>
      <c r="F3567" s="22"/>
      <c r="K3567" s="26"/>
      <c r="L3567" s="20"/>
      <c r="M3567" s="31"/>
    </row>
    <row r="3568" spans="1:13" x14ac:dyDescent="0.3">
      <c r="A3568" s="20"/>
      <c r="B3568" s="22"/>
      <c r="E3568" s="22"/>
      <c r="F3568" s="22"/>
      <c r="K3568" s="26"/>
      <c r="L3568" s="20"/>
      <c r="M3568" s="31"/>
    </row>
    <row r="3569" spans="1:13" x14ac:dyDescent="0.3">
      <c r="A3569" s="20"/>
      <c r="B3569" s="22"/>
      <c r="E3569" s="22"/>
      <c r="F3569" s="22"/>
      <c r="K3569" s="26"/>
      <c r="L3569" s="20"/>
      <c r="M3569" s="31"/>
    </row>
    <row r="3570" spans="1:13" x14ac:dyDescent="0.3">
      <c r="A3570" s="20"/>
      <c r="B3570" s="22"/>
      <c r="E3570" s="22"/>
      <c r="F3570" s="22"/>
      <c r="K3570" s="26"/>
      <c r="L3570" s="20"/>
      <c r="M3570" s="31"/>
    </row>
    <row r="3571" spans="1:13" x14ac:dyDescent="0.3">
      <c r="A3571" s="20"/>
      <c r="B3571" s="22"/>
      <c r="E3571" s="22"/>
      <c r="F3571" s="22"/>
      <c r="K3571" s="26"/>
      <c r="L3571" s="20"/>
      <c r="M3571" s="31"/>
    </row>
    <row r="3572" spans="1:13" x14ac:dyDescent="0.3">
      <c r="A3572" s="20"/>
      <c r="B3572" s="22"/>
      <c r="E3572" s="22"/>
      <c r="F3572" s="22"/>
      <c r="K3572" s="26"/>
      <c r="L3572" s="20"/>
      <c r="M3572" s="31"/>
    </row>
    <row r="3573" spans="1:13" x14ac:dyDescent="0.3">
      <c r="A3573" s="20"/>
      <c r="B3573" s="22"/>
      <c r="E3573" s="22"/>
      <c r="F3573" s="22"/>
      <c r="K3573" s="26"/>
      <c r="L3573" s="20"/>
      <c r="M3573" s="31"/>
    </row>
    <row r="3574" spans="1:13" x14ac:dyDescent="0.3">
      <c r="A3574" s="20"/>
      <c r="B3574" s="22"/>
      <c r="E3574" s="22"/>
      <c r="F3574" s="22"/>
      <c r="K3574" s="26"/>
      <c r="L3574" s="20"/>
      <c r="M3574" s="31"/>
    </row>
    <row r="3575" spans="1:13" x14ac:dyDescent="0.3">
      <c r="A3575" s="20"/>
      <c r="B3575" s="22"/>
      <c r="E3575" s="22"/>
      <c r="F3575" s="22"/>
      <c r="K3575" s="26"/>
      <c r="L3575" s="20"/>
      <c r="M3575" s="31"/>
    </row>
    <row r="3576" spans="1:13" x14ac:dyDescent="0.3">
      <c r="A3576" s="20"/>
      <c r="B3576" s="22"/>
      <c r="E3576" s="22"/>
      <c r="F3576" s="22"/>
      <c r="K3576" s="26"/>
      <c r="L3576" s="20"/>
      <c r="M3576" s="31"/>
    </row>
    <row r="3577" spans="1:13" x14ac:dyDescent="0.3">
      <c r="A3577" s="20"/>
      <c r="B3577" s="22"/>
      <c r="E3577" s="22"/>
      <c r="F3577" s="22"/>
      <c r="K3577" s="26"/>
      <c r="L3577" s="20"/>
      <c r="M3577" s="31"/>
    </row>
    <row r="3578" spans="1:13" x14ac:dyDescent="0.3">
      <c r="A3578" s="20"/>
      <c r="B3578" s="22"/>
      <c r="E3578" s="22"/>
      <c r="F3578" s="22"/>
      <c r="K3578" s="26"/>
      <c r="L3578" s="20"/>
      <c r="M3578" s="31"/>
    </row>
    <row r="3579" spans="1:13" x14ac:dyDescent="0.3">
      <c r="A3579" s="20"/>
      <c r="B3579" s="22"/>
      <c r="E3579" s="22"/>
      <c r="F3579" s="22"/>
      <c r="K3579" s="26"/>
      <c r="L3579" s="20"/>
      <c r="M3579" s="31"/>
    </row>
    <row r="3580" spans="1:13" x14ac:dyDescent="0.3">
      <c r="A3580" s="20"/>
      <c r="B3580" s="22"/>
      <c r="E3580" s="22"/>
      <c r="F3580" s="22"/>
      <c r="K3580" s="26"/>
      <c r="L3580" s="20"/>
      <c r="M3580" s="31"/>
    </row>
    <row r="3581" spans="1:13" x14ac:dyDescent="0.3">
      <c r="A3581" s="20"/>
      <c r="B3581" s="22"/>
      <c r="E3581" s="22"/>
      <c r="F3581" s="22"/>
      <c r="K3581" s="26"/>
      <c r="L3581" s="20"/>
      <c r="M3581" s="31"/>
    </row>
    <row r="3582" spans="1:13" x14ac:dyDescent="0.3">
      <c r="A3582" s="20"/>
      <c r="B3582" s="22"/>
      <c r="E3582" s="22"/>
      <c r="F3582" s="22"/>
      <c r="K3582" s="26"/>
      <c r="L3582" s="20"/>
      <c r="M3582" s="31"/>
    </row>
    <row r="3583" spans="1:13" x14ac:dyDescent="0.3">
      <c r="A3583" s="20"/>
      <c r="B3583" s="22"/>
      <c r="E3583" s="22"/>
      <c r="F3583" s="22"/>
      <c r="K3583" s="26"/>
      <c r="L3583" s="20"/>
      <c r="M3583" s="31"/>
    </row>
    <row r="3584" spans="1:13" x14ac:dyDescent="0.3">
      <c r="A3584" s="20"/>
      <c r="B3584" s="22"/>
      <c r="E3584" s="22"/>
      <c r="F3584" s="22"/>
      <c r="K3584" s="26"/>
      <c r="L3584" s="20"/>
      <c r="M3584" s="31"/>
    </row>
    <row r="3585" spans="1:13" x14ac:dyDescent="0.3">
      <c r="A3585" s="20"/>
      <c r="B3585" s="22"/>
      <c r="E3585" s="22"/>
      <c r="F3585" s="22"/>
      <c r="K3585" s="26"/>
      <c r="L3585" s="20"/>
      <c r="M3585" s="31"/>
    </row>
    <row r="3586" spans="1:13" x14ac:dyDescent="0.3">
      <c r="A3586" s="20"/>
      <c r="B3586" s="22"/>
      <c r="E3586" s="22"/>
      <c r="F3586" s="22"/>
      <c r="K3586" s="26"/>
      <c r="L3586" s="20"/>
      <c r="M3586" s="31"/>
    </row>
    <row r="3587" spans="1:13" x14ac:dyDescent="0.3">
      <c r="A3587" s="20"/>
      <c r="B3587" s="22"/>
      <c r="E3587" s="22"/>
      <c r="F3587" s="22"/>
      <c r="K3587" s="26"/>
      <c r="L3587" s="20"/>
      <c r="M3587" s="31"/>
    </row>
    <row r="3588" spans="1:13" x14ac:dyDescent="0.3">
      <c r="A3588" s="20"/>
      <c r="B3588" s="22"/>
      <c r="E3588" s="22"/>
      <c r="F3588" s="22"/>
      <c r="K3588" s="26"/>
      <c r="L3588" s="20"/>
      <c r="M3588" s="31"/>
    </row>
    <row r="3589" spans="1:13" x14ac:dyDescent="0.3">
      <c r="A3589" s="20"/>
      <c r="B3589" s="22"/>
      <c r="E3589" s="22"/>
      <c r="F3589" s="22"/>
      <c r="K3589" s="26"/>
      <c r="L3589" s="20"/>
      <c r="M3589" s="31"/>
    </row>
    <row r="3590" spans="1:13" x14ac:dyDescent="0.3">
      <c r="A3590" s="20"/>
      <c r="B3590" s="22"/>
      <c r="E3590" s="22"/>
      <c r="F3590" s="22"/>
      <c r="K3590" s="26"/>
      <c r="L3590" s="20"/>
      <c r="M3590" s="31"/>
    </row>
    <row r="3591" spans="1:13" x14ac:dyDescent="0.3">
      <c r="A3591" s="20"/>
      <c r="B3591" s="22"/>
      <c r="E3591" s="22"/>
      <c r="F3591" s="22"/>
      <c r="K3591" s="26"/>
      <c r="L3591" s="20"/>
      <c r="M3591" s="31"/>
    </row>
    <row r="3592" spans="1:13" x14ac:dyDescent="0.3">
      <c r="A3592" s="20"/>
      <c r="B3592" s="22"/>
      <c r="E3592" s="22"/>
      <c r="F3592" s="22"/>
      <c r="K3592" s="26"/>
      <c r="L3592" s="20"/>
      <c r="M3592" s="31"/>
    </row>
    <row r="3593" spans="1:13" x14ac:dyDescent="0.3">
      <c r="A3593" s="20"/>
      <c r="B3593" s="22"/>
      <c r="E3593" s="22"/>
      <c r="F3593" s="22"/>
      <c r="K3593" s="26"/>
      <c r="L3593" s="20"/>
      <c r="M3593" s="31"/>
    </row>
    <row r="3594" spans="1:13" x14ac:dyDescent="0.3">
      <c r="A3594" s="20"/>
      <c r="B3594" s="22"/>
      <c r="E3594" s="22"/>
      <c r="F3594" s="22"/>
      <c r="K3594" s="26"/>
      <c r="L3594" s="20"/>
      <c r="M3594" s="31"/>
    </row>
    <row r="3595" spans="1:13" x14ac:dyDescent="0.3">
      <c r="A3595" s="20"/>
      <c r="B3595" s="22"/>
      <c r="E3595" s="22"/>
      <c r="F3595" s="22"/>
      <c r="K3595" s="26"/>
      <c r="L3595" s="20"/>
      <c r="M3595" s="31"/>
    </row>
    <row r="3596" spans="1:13" x14ac:dyDescent="0.3">
      <c r="A3596" s="20"/>
      <c r="B3596" s="22"/>
      <c r="E3596" s="22"/>
      <c r="F3596" s="22"/>
      <c r="K3596" s="26"/>
      <c r="L3596" s="20"/>
      <c r="M3596" s="31"/>
    </row>
    <row r="3597" spans="1:13" x14ac:dyDescent="0.3">
      <c r="A3597" s="20"/>
      <c r="B3597" s="22"/>
      <c r="E3597" s="22"/>
      <c r="F3597" s="22"/>
      <c r="K3597" s="26"/>
      <c r="L3597" s="20"/>
      <c r="M3597" s="31"/>
    </row>
    <row r="3598" spans="1:13" x14ac:dyDescent="0.3">
      <c r="A3598" s="20"/>
      <c r="B3598" s="22"/>
      <c r="E3598" s="22"/>
      <c r="F3598" s="22"/>
      <c r="K3598" s="26"/>
      <c r="L3598" s="20"/>
      <c r="M3598" s="31"/>
    </row>
    <row r="3599" spans="1:13" x14ac:dyDescent="0.3">
      <c r="A3599" s="20"/>
      <c r="B3599" s="22"/>
      <c r="E3599" s="22"/>
      <c r="F3599" s="22"/>
      <c r="K3599" s="26"/>
      <c r="L3599" s="20"/>
      <c r="M3599" s="31"/>
    </row>
    <row r="3600" spans="1:13" x14ac:dyDescent="0.3">
      <c r="A3600" s="20"/>
      <c r="B3600" s="22"/>
      <c r="E3600" s="22"/>
      <c r="F3600" s="22"/>
      <c r="K3600" s="26"/>
      <c r="L3600" s="20"/>
      <c r="M3600" s="31"/>
    </row>
    <row r="3601" spans="1:13" x14ac:dyDescent="0.3">
      <c r="A3601" s="20"/>
      <c r="B3601" s="22"/>
      <c r="E3601" s="22"/>
      <c r="F3601" s="22"/>
      <c r="K3601" s="26"/>
      <c r="L3601" s="20"/>
      <c r="M3601" s="31"/>
    </row>
    <row r="3602" spans="1:13" x14ac:dyDescent="0.3">
      <c r="A3602" s="20"/>
      <c r="B3602" s="22"/>
      <c r="E3602" s="22"/>
      <c r="F3602" s="22"/>
      <c r="K3602" s="26"/>
      <c r="L3602" s="20"/>
      <c r="M3602" s="31"/>
    </row>
    <row r="3603" spans="1:13" x14ac:dyDescent="0.3">
      <c r="A3603" s="20"/>
      <c r="B3603" s="22"/>
      <c r="E3603" s="22"/>
      <c r="F3603" s="22"/>
      <c r="K3603" s="26"/>
      <c r="L3603" s="20"/>
      <c r="M3603" s="31"/>
    </row>
    <row r="3604" spans="1:13" x14ac:dyDescent="0.3">
      <c r="A3604" s="20"/>
      <c r="B3604" s="22"/>
      <c r="E3604" s="22"/>
      <c r="F3604" s="22"/>
      <c r="K3604" s="26"/>
      <c r="L3604" s="20"/>
      <c r="M3604" s="31"/>
    </row>
    <row r="3605" spans="1:13" x14ac:dyDescent="0.3">
      <c r="A3605" s="20"/>
      <c r="B3605" s="22"/>
      <c r="E3605" s="22"/>
      <c r="F3605" s="22"/>
      <c r="K3605" s="26"/>
      <c r="L3605" s="20"/>
      <c r="M3605" s="31"/>
    </row>
    <row r="3606" spans="1:13" x14ac:dyDescent="0.3">
      <c r="A3606" s="20"/>
      <c r="B3606" s="22"/>
      <c r="E3606" s="22"/>
      <c r="F3606" s="22"/>
      <c r="K3606" s="26"/>
      <c r="L3606" s="20"/>
      <c r="M3606" s="31"/>
    </row>
    <row r="3607" spans="1:13" x14ac:dyDescent="0.3">
      <c r="A3607" s="20"/>
      <c r="B3607" s="22"/>
      <c r="E3607" s="22"/>
      <c r="F3607" s="22"/>
      <c r="K3607" s="26"/>
      <c r="L3607" s="20"/>
      <c r="M3607" s="31"/>
    </row>
    <row r="3608" spans="1:13" x14ac:dyDescent="0.3">
      <c r="A3608" s="20"/>
      <c r="B3608" s="22"/>
      <c r="E3608" s="22"/>
      <c r="F3608" s="22"/>
      <c r="K3608" s="26"/>
      <c r="L3608" s="20"/>
      <c r="M3608" s="31"/>
    </row>
    <row r="3609" spans="1:13" x14ac:dyDescent="0.3">
      <c r="A3609" s="20"/>
      <c r="B3609" s="22"/>
      <c r="E3609" s="22"/>
      <c r="F3609" s="22"/>
      <c r="K3609" s="26"/>
      <c r="L3609" s="20"/>
      <c r="M3609" s="31"/>
    </row>
    <row r="3610" spans="1:13" x14ac:dyDescent="0.3">
      <c r="A3610" s="20"/>
      <c r="B3610" s="22"/>
      <c r="E3610" s="22"/>
      <c r="F3610" s="22"/>
      <c r="K3610" s="26"/>
      <c r="L3610" s="20"/>
      <c r="M3610" s="31"/>
    </row>
    <row r="3611" spans="1:13" x14ac:dyDescent="0.3">
      <c r="A3611" s="20"/>
      <c r="B3611" s="22"/>
      <c r="E3611" s="22"/>
      <c r="F3611" s="22"/>
      <c r="K3611" s="26"/>
      <c r="L3611" s="20"/>
      <c r="M3611" s="31"/>
    </row>
    <row r="3612" spans="1:13" x14ac:dyDescent="0.3">
      <c r="A3612" s="20"/>
      <c r="B3612" s="22"/>
      <c r="E3612" s="22"/>
      <c r="F3612" s="22"/>
      <c r="K3612" s="26"/>
      <c r="L3612" s="20"/>
      <c r="M3612" s="31"/>
    </row>
    <row r="3613" spans="1:13" x14ac:dyDescent="0.3">
      <c r="A3613" s="20"/>
      <c r="B3613" s="22"/>
      <c r="E3613" s="22"/>
      <c r="F3613" s="22"/>
      <c r="K3613" s="26"/>
      <c r="L3613" s="20"/>
      <c r="M3613" s="31"/>
    </row>
    <row r="3614" spans="1:13" x14ac:dyDescent="0.3">
      <c r="A3614" s="20"/>
      <c r="B3614" s="22"/>
      <c r="E3614" s="22"/>
      <c r="F3614" s="22"/>
      <c r="K3614" s="26"/>
      <c r="L3614" s="20"/>
      <c r="M3614" s="31"/>
    </row>
    <row r="3615" spans="1:13" x14ac:dyDescent="0.3">
      <c r="A3615" s="20"/>
      <c r="B3615" s="22"/>
      <c r="E3615" s="22"/>
      <c r="F3615" s="22"/>
      <c r="K3615" s="26"/>
      <c r="L3615" s="20"/>
      <c r="M3615" s="31"/>
    </row>
    <row r="3616" spans="1:13" x14ac:dyDescent="0.3">
      <c r="A3616" s="20"/>
      <c r="B3616" s="22"/>
      <c r="E3616" s="22"/>
      <c r="F3616" s="22"/>
      <c r="K3616" s="26"/>
      <c r="L3616" s="20"/>
      <c r="M3616" s="31"/>
    </row>
    <row r="3617" spans="1:13" x14ac:dyDescent="0.3">
      <c r="A3617" s="20"/>
      <c r="B3617" s="22"/>
      <c r="E3617" s="22"/>
      <c r="F3617" s="22"/>
      <c r="K3617" s="26"/>
      <c r="L3617" s="20"/>
      <c r="M3617" s="31"/>
    </row>
    <row r="3618" spans="1:13" x14ac:dyDescent="0.3">
      <c r="A3618" s="20"/>
      <c r="B3618" s="22"/>
      <c r="E3618" s="22"/>
      <c r="F3618" s="22"/>
      <c r="K3618" s="26"/>
      <c r="L3618" s="20"/>
      <c r="M3618" s="31"/>
    </row>
    <row r="3619" spans="1:13" x14ac:dyDescent="0.3">
      <c r="A3619" s="20"/>
      <c r="B3619" s="22"/>
      <c r="E3619" s="22"/>
      <c r="F3619" s="22"/>
      <c r="K3619" s="26"/>
      <c r="L3619" s="20"/>
      <c r="M3619" s="31"/>
    </row>
    <row r="3620" spans="1:13" x14ac:dyDescent="0.3">
      <c r="A3620" s="20"/>
      <c r="B3620" s="22"/>
      <c r="E3620" s="22"/>
      <c r="F3620" s="22"/>
      <c r="K3620" s="26"/>
      <c r="L3620" s="20"/>
      <c r="M3620" s="31"/>
    </row>
    <row r="3621" spans="1:13" x14ac:dyDescent="0.3">
      <c r="A3621" s="20"/>
      <c r="B3621" s="22"/>
      <c r="E3621" s="22"/>
      <c r="F3621" s="22"/>
      <c r="K3621" s="26"/>
      <c r="L3621" s="20"/>
      <c r="M3621" s="31"/>
    </row>
    <row r="3622" spans="1:13" x14ac:dyDescent="0.3">
      <c r="A3622" s="20"/>
      <c r="B3622" s="22"/>
      <c r="E3622" s="22"/>
      <c r="F3622" s="22"/>
      <c r="K3622" s="26"/>
      <c r="L3622" s="20"/>
      <c r="M3622" s="31"/>
    </row>
    <row r="3623" spans="1:13" x14ac:dyDescent="0.3">
      <c r="A3623" s="20"/>
      <c r="B3623" s="22"/>
      <c r="E3623" s="22"/>
      <c r="F3623" s="22"/>
      <c r="K3623" s="26"/>
      <c r="L3623" s="20"/>
      <c r="M3623" s="31"/>
    </row>
    <row r="3624" spans="1:13" x14ac:dyDescent="0.3">
      <c r="A3624" s="20"/>
      <c r="B3624" s="22"/>
      <c r="E3624" s="22"/>
      <c r="F3624" s="22"/>
      <c r="K3624" s="26"/>
      <c r="L3624" s="20"/>
      <c r="M3624" s="31"/>
    </row>
    <row r="3625" spans="1:13" x14ac:dyDescent="0.3">
      <c r="A3625" s="20"/>
      <c r="B3625" s="22"/>
      <c r="E3625" s="22"/>
      <c r="F3625" s="22"/>
      <c r="K3625" s="26"/>
      <c r="L3625" s="20"/>
      <c r="M3625" s="31"/>
    </row>
    <row r="3626" spans="1:13" x14ac:dyDescent="0.3">
      <c r="A3626" s="20"/>
      <c r="B3626" s="22"/>
      <c r="E3626" s="22"/>
      <c r="F3626" s="22"/>
      <c r="K3626" s="26"/>
      <c r="L3626" s="20"/>
      <c r="M3626" s="31"/>
    </row>
    <row r="3627" spans="1:13" x14ac:dyDescent="0.3">
      <c r="A3627" s="20"/>
      <c r="B3627" s="22"/>
      <c r="E3627" s="22"/>
      <c r="F3627" s="22"/>
      <c r="K3627" s="26"/>
      <c r="L3627" s="20"/>
      <c r="M3627" s="31"/>
    </row>
    <row r="3628" spans="1:13" x14ac:dyDescent="0.3">
      <c r="A3628" s="20"/>
      <c r="B3628" s="22"/>
      <c r="E3628" s="22"/>
      <c r="F3628" s="22"/>
      <c r="K3628" s="26"/>
      <c r="L3628" s="20"/>
      <c r="M3628" s="31"/>
    </row>
    <row r="3629" spans="1:13" x14ac:dyDescent="0.3">
      <c r="A3629" s="20"/>
      <c r="B3629" s="22"/>
      <c r="E3629" s="22"/>
      <c r="F3629" s="22"/>
      <c r="K3629" s="26"/>
      <c r="L3629" s="20"/>
      <c r="M3629" s="31"/>
    </row>
    <row r="3630" spans="1:13" x14ac:dyDescent="0.3">
      <c r="A3630" s="20"/>
      <c r="B3630" s="22"/>
      <c r="E3630" s="22"/>
      <c r="F3630" s="22"/>
      <c r="K3630" s="26"/>
      <c r="L3630" s="20"/>
      <c r="M3630" s="31"/>
    </row>
    <row r="3631" spans="1:13" x14ac:dyDescent="0.3">
      <c r="A3631" s="20"/>
      <c r="B3631" s="22"/>
      <c r="E3631" s="22"/>
      <c r="F3631" s="22"/>
      <c r="K3631" s="26"/>
      <c r="L3631" s="20"/>
      <c r="M3631" s="31"/>
    </row>
    <row r="3632" spans="1:13" x14ac:dyDescent="0.3">
      <c r="A3632" s="20"/>
      <c r="B3632" s="22"/>
      <c r="E3632" s="22"/>
      <c r="F3632" s="22"/>
      <c r="K3632" s="26"/>
      <c r="L3632" s="20"/>
      <c r="M3632" s="31"/>
    </row>
    <row r="3633" spans="1:13" x14ac:dyDescent="0.3">
      <c r="A3633" s="20"/>
      <c r="B3633" s="22"/>
      <c r="E3633" s="22"/>
      <c r="F3633" s="22"/>
      <c r="K3633" s="26"/>
      <c r="L3633" s="20"/>
      <c r="M3633" s="31"/>
    </row>
    <row r="3634" spans="1:13" x14ac:dyDescent="0.3">
      <c r="A3634" s="20"/>
      <c r="B3634" s="22"/>
      <c r="E3634" s="22"/>
      <c r="F3634" s="22"/>
      <c r="K3634" s="26"/>
      <c r="L3634" s="20"/>
      <c r="M3634" s="31"/>
    </row>
    <row r="3635" spans="1:13" x14ac:dyDescent="0.3">
      <c r="A3635" s="20"/>
      <c r="B3635" s="22"/>
      <c r="E3635" s="22"/>
      <c r="F3635" s="22"/>
      <c r="K3635" s="26"/>
      <c r="L3635" s="20"/>
      <c r="M3635" s="31"/>
    </row>
    <row r="3636" spans="1:13" x14ac:dyDescent="0.3">
      <c r="A3636" s="20"/>
      <c r="B3636" s="22"/>
      <c r="E3636" s="22"/>
      <c r="F3636" s="22"/>
      <c r="K3636" s="26"/>
      <c r="L3636" s="20"/>
      <c r="M3636" s="31"/>
    </row>
    <row r="3637" spans="1:13" x14ac:dyDescent="0.3">
      <c r="A3637" s="20"/>
      <c r="B3637" s="22"/>
      <c r="E3637" s="22"/>
      <c r="F3637" s="22"/>
      <c r="K3637" s="26"/>
      <c r="L3637" s="20"/>
      <c r="M3637" s="31"/>
    </row>
    <row r="3638" spans="1:13" x14ac:dyDescent="0.3">
      <c r="A3638" s="20"/>
      <c r="B3638" s="22"/>
      <c r="E3638" s="22"/>
      <c r="F3638" s="22"/>
      <c r="K3638" s="26"/>
      <c r="L3638" s="20"/>
      <c r="M3638" s="31"/>
    </row>
    <row r="3639" spans="1:13" x14ac:dyDescent="0.3">
      <c r="A3639" s="20"/>
      <c r="B3639" s="22"/>
      <c r="E3639" s="22"/>
      <c r="F3639" s="22"/>
      <c r="K3639" s="26"/>
      <c r="L3639" s="20"/>
      <c r="M3639" s="31"/>
    </row>
    <row r="3640" spans="1:13" x14ac:dyDescent="0.3">
      <c r="A3640" s="20"/>
      <c r="B3640" s="22"/>
      <c r="E3640" s="22"/>
      <c r="F3640" s="22"/>
      <c r="K3640" s="26"/>
      <c r="L3640" s="20"/>
      <c r="M3640" s="31"/>
    </row>
    <row r="3641" spans="1:13" x14ac:dyDescent="0.3">
      <c r="A3641" s="20"/>
      <c r="B3641" s="22"/>
      <c r="E3641" s="22"/>
      <c r="F3641" s="22"/>
      <c r="K3641" s="26"/>
      <c r="L3641" s="20"/>
      <c r="M3641" s="31"/>
    </row>
    <row r="3642" spans="1:13" x14ac:dyDescent="0.3">
      <c r="A3642" s="20"/>
      <c r="B3642" s="22"/>
      <c r="E3642" s="22"/>
      <c r="F3642" s="22"/>
      <c r="K3642" s="26"/>
      <c r="L3642" s="20"/>
      <c r="M3642" s="31"/>
    </row>
    <row r="3643" spans="1:13" x14ac:dyDescent="0.3">
      <c r="A3643" s="20"/>
      <c r="B3643" s="22"/>
      <c r="E3643" s="22"/>
      <c r="F3643" s="22"/>
      <c r="K3643" s="26"/>
      <c r="L3643" s="20"/>
      <c r="M3643" s="31"/>
    </row>
    <row r="3644" spans="1:13" x14ac:dyDescent="0.3">
      <c r="A3644" s="20"/>
      <c r="B3644" s="22"/>
      <c r="E3644" s="22"/>
      <c r="F3644" s="22"/>
      <c r="K3644" s="26"/>
      <c r="L3644" s="20"/>
      <c r="M3644" s="31"/>
    </row>
    <row r="3645" spans="1:13" x14ac:dyDescent="0.3">
      <c r="A3645" s="20"/>
      <c r="B3645" s="22"/>
      <c r="E3645" s="22"/>
      <c r="F3645" s="22"/>
      <c r="K3645" s="26"/>
      <c r="L3645" s="20"/>
      <c r="M3645" s="31"/>
    </row>
    <row r="3646" spans="1:13" x14ac:dyDescent="0.3">
      <c r="A3646" s="20"/>
      <c r="B3646" s="22"/>
      <c r="E3646" s="22"/>
      <c r="F3646" s="22"/>
      <c r="K3646" s="26"/>
      <c r="L3646" s="20"/>
      <c r="M3646" s="31"/>
    </row>
    <row r="3647" spans="1:13" x14ac:dyDescent="0.3">
      <c r="A3647" s="20"/>
      <c r="B3647" s="22"/>
      <c r="E3647" s="22"/>
      <c r="F3647" s="22"/>
      <c r="K3647" s="26"/>
      <c r="L3647" s="20"/>
      <c r="M3647" s="31"/>
    </row>
    <row r="3648" spans="1:13" x14ac:dyDescent="0.3">
      <c r="A3648" s="20"/>
      <c r="B3648" s="22"/>
      <c r="E3648" s="22"/>
      <c r="F3648" s="22"/>
      <c r="K3648" s="26"/>
      <c r="L3648" s="20"/>
      <c r="M3648" s="31"/>
    </row>
    <row r="3649" spans="1:13" x14ac:dyDescent="0.3">
      <c r="A3649" s="20"/>
      <c r="B3649" s="22"/>
      <c r="E3649" s="22"/>
      <c r="F3649" s="22"/>
      <c r="K3649" s="26"/>
      <c r="L3649" s="20"/>
      <c r="M3649" s="31"/>
    </row>
    <row r="3650" spans="1:13" x14ac:dyDescent="0.3">
      <c r="A3650" s="20"/>
      <c r="B3650" s="22"/>
      <c r="E3650" s="22"/>
      <c r="F3650" s="22"/>
      <c r="K3650" s="26"/>
      <c r="L3650" s="20"/>
      <c r="M3650" s="31"/>
    </row>
    <row r="3651" spans="1:13" x14ac:dyDescent="0.3">
      <c r="A3651" s="20"/>
      <c r="B3651" s="22"/>
      <c r="E3651" s="22"/>
      <c r="F3651" s="22"/>
      <c r="K3651" s="26"/>
      <c r="L3651" s="20"/>
      <c r="M3651" s="31"/>
    </row>
    <row r="3652" spans="1:13" x14ac:dyDescent="0.3">
      <c r="A3652" s="20"/>
      <c r="B3652" s="22"/>
      <c r="E3652" s="22"/>
      <c r="F3652" s="22"/>
      <c r="K3652" s="26"/>
      <c r="L3652" s="20"/>
      <c r="M3652" s="31"/>
    </row>
    <row r="3653" spans="1:13" x14ac:dyDescent="0.3">
      <c r="A3653" s="20"/>
      <c r="B3653" s="22"/>
      <c r="E3653" s="22"/>
      <c r="F3653" s="22"/>
      <c r="K3653" s="26"/>
      <c r="L3653" s="20"/>
      <c r="M3653" s="31"/>
    </row>
    <row r="3654" spans="1:13" x14ac:dyDescent="0.3">
      <c r="A3654" s="20"/>
      <c r="B3654" s="22"/>
      <c r="E3654" s="22"/>
      <c r="F3654" s="22"/>
      <c r="K3654" s="26"/>
      <c r="L3654" s="20"/>
      <c r="M3654" s="31"/>
    </row>
    <row r="3655" spans="1:13" x14ac:dyDescent="0.3">
      <c r="A3655" s="20"/>
      <c r="B3655" s="22"/>
      <c r="E3655" s="22"/>
      <c r="F3655" s="22"/>
      <c r="K3655" s="26"/>
      <c r="L3655" s="20"/>
      <c r="M3655" s="31"/>
    </row>
    <row r="3656" spans="1:13" x14ac:dyDescent="0.3">
      <c r="A3656" s="20"/>
      <c r="B3656" s="22"/>
      <c r="E3656" s="22"/>
      <c r="F3656" s="22"/>
      <c r="K3656" s="26"/>
      <c r="L3656" s="20"/>
      <c r="M3656" s="31"/>
    </row>
    <row r="3657" spans="1:13" x14ac:dyDescent="0.3">
      <c r="A3657" s="20"/>
      <c r="B3657" s="22"/>
      <c r="E3657" s="22"/>
      <c r="F3657" s="22"/>
      <c r="K3657" s="26"/>
      <c r="L3657" s="20"/>
      <c r="M3657" s="31"/>
    </row>
    <row r="3658" spans="1:13" x14ac:dyDescent="0.3">
      <c r="A3658" s="20"/>
      <c r="B3658" s="22"/>
      <c r="E3658" s="22"/>
      <c r="F3658" s="22"/>
      <c r="K3658" s="26"/>
      <c r="L3658" s="20"/>
      <c r="M3658" s="31"/>
    </row>
    <row r="3659" spans="1:13" x14ac:dyDescent="0.3">
      <c r="A3659" s="20"/>
      <c r="B3659" s="22"/>
      <c r="E3659" s="22"/>
      <c r="F3659" s="22"/>
      <c r="K3659" s="26"/>
      <c r="L3659" s="20"/>
      <c r="M3659" s="31"/>
    </row>
    <row r="3660" spans="1:13" x14ac:dyDescent="0.3">
      <c r="A3660" s="20"/>
      <c r="B3660" s="22"/>
      <c r="E3660" s="22"/>
      <c r="F3660" s="22"/>
      <c r="K3660" s="26"/>
      <c r="L3660" s="20"/>
      <c r="M3660" s="31"/>
    </row>
    <row r="3661" spans="1:13" x14ac:dyDescent="0.3">
      <c r="A3661" s="20"/>
      <c r="B3661" s="22"/>
      <c r="E3661" s="22"/>
      <c r="F3661" s="22"/>
      <c r="K3661" s="26"/>
      <c r="L3661" s="20"/>
      <c r="M3661" s="31"/>
    </row>
    <row r="3662" spans="1:13" x14ac:dyDescent="0.3">
      <c r="A3662" s="20"/>
      <c r="B3662" s="22"/>
      <c r="E3662" s="22"/>
      <c r="F3662" s="22"/>
      <c r="K3662" s="26"/>
      <c r="L3662" s="20"/>
      <c r="M3662" s="31"/>
    </row>
    <row r="3663" spans="1:13" x14ac:dyDescent="0.3">
      <c r="A3663" s="20"/>
      <c r="B3663" s="22"/>
      <c r="E3663" s="22"/>
      <c r="F3663" s="22"/>
      <c r="K3663" s="26"/>
      <c r="L3663" s="20"/>
      <c r="M3663" s="31"/>
    </row>
    <row r="3664" spans="1:13" x14ac:dyDescent="0.3">
      <c r="A3664" s="20"/>
      <c r="B3664" s="22"/>
      <c r="E3664" s="22"/>
      <c r="F3664" s="22"/>
      <c r="K3664" s="26"/>
      <c r="L3664" s="20"/>
      <c r="M3664" s="31"/>
    </row>
    <row r="3665" spans="1:13" x14ac:dyDescent="0.3">
      <c r="A3665" s="20"/>
      <c r="B3665" s="22"/>
      <c r="E3665" s="22"/>
      <c r="F3665" s="22"/>
      <c r="K3665" s="26"/>
      <c r="L3665" s="20"/>
      <c r="M3665" s="31"/>
    </row>
    <row r="3666" spans="1:13" x14ac:dyDescent="0.3">
      <c r="A3666" s="20"/>
      <c r="B3666" s="22"/>
      <c r="E3666" s="22"/>
      <c r="F3666" s="22"/>
      <c r="K3666" s="26"/>
      <c r="L3666" s="20"/>
      <c r="M3666" s="31"/>
    </row>
    <row r="3667" spans="1:13" x14ac:dyDescent="0.3">
      <c r="A3667" s="20"/>
      <c r="B3667" s="22"/>
      <c r="E3667" s="22"/>
      <c r="F3667" s="22"/>
      <c r="K3667" s="26"/>
      <c r="L3667" s="20"/>
      <c r="M3667" s="31"/>
    </row>
    <row r="3668" spans="1:13" x14ac:dyDescent="0.3">
      <c r="A3668" s="20"/>
      <c r="B3668" s="22"/>
      <c r="E3668" s="22"/>
      <c r="F3668" s="22"/>
      <c r="K3668" s="26"/>
      <c r="L3668" s="20"/>
      <c r="M3668" s="31"/>
    </row>
    <row r="3669" spans="1:13" x14ac:dyDescent="0.3">
      <c r="A3669" s="20"/>
      <c r="B3669" s="22"/>
      <c r="E3669" s="22"/>
      <c r="F3669" s="22"/>
      <c r="K3669" s="26"/>
      <c r="L3669" s="20"/>
      <c r="M3669" s="31"/>
    </row>
    <row r="3670" spans="1:13" x14ac:dyDescent="0.3">
      <c r="A3670" s="20"/>
      <c r="B3670" s="22"/>
      <c r="E3670" s="22"/>
      <c r="F3670" s="22"/>
      <c r="K3670" s="26"/>
      <c r="L3670" s="20"/>
      <c r="M3670" s="31"/>
    </row>
    <row r="3671" spans="1:13" x14ac:dyDescent="0.3">
      <c r="A3671" s="20"/>
      <c r="B3671" s="22"/>
      <c r="E3671" s="22"/>
      <c r="F3671" s="22"/>
      <c r="K3671" s="26"/>
      <c r="L3671" s="20"/>
      <c r="M3671" s="31"/>
    </row>
    <row r="3672" spans="1:13" x14ac:dyDescent="0.3">
      <c r="A3672" s="20"/>
      <c r="B3672" s="22"/>
      <c r="E3672" s="22"/>
      <c r="F3672" s="22"/>
      <c r="K3672" s="26"/>
      <c r="L3672" s="20"/>
      <c r="M3672" s="31"/>
    </row>
    <row r="3673" spans="1:13" x14ac:dyDescent="0.3">
      <c r="A3673" s="20"/>
      <c r="B3673" s="22"/>
      <c r="E3673" s="22"/>
      <c r="F3673" s="22"/>
      <c r="K3673" s="26"/>
      <c r="L3673" s="20"/>
      <c r="M3673" s="31"/>
    </row>
    <row r="3674" spans="1:13" x14ac:dyDescent="0.3">
      <c r="A3674" s="20"/>
      <c r="B3674" s="22"/>
      <c r="E3674" s="22"/>
      <c r="F3674" s="22"/>
      <c r="K3674" s="26"/>
      <c r="L3674" s="20"/>
      <c r="M3674" s="31"/>
    </row>
    <row r="3675" spans="1:13" x14ac:dyDescent="0.3">
      <c r="A3675" s="20"/>
      <c r="B3675" s="22"/>
      <c r="E3675" s="22"/>
      <c r="F3675" s="22"/>
      <c r="K3675" s="26"/>
      <c r="L3675" s="20"/>
      <c r="M3675" s="31"/>
    </row>
    <row r="3676" spans="1:13" x14ac:dyDescent="0.3">
      <c r="A3676" s="20"/>
      <c r="B3676" s="22"/>
      <c r="E3676" s="22"/>
      <c r="F3676" s="22"/>
      <c r="K3676" s="26"/>
      <c r="L3676" s="20"/>
      <c r="M3676" s="31"/>
    </row>
    <row r="3677" spans="1:13" x14ac:dyDescent="0.3">
      <c r="A3677" s="20"/>
      <c r="B3677" s="22"/>
      <c r="E3677" s="22"/>
      <c r="F3677" s="22"/>
      <c r="K3677" s="26"/>
      <c r="L3677" s="20"/>
      <c r="M3677" s="31"/>
    </row>
    <row r="3678" spans="1:13" x14ac:dyDescent="0.3">
      <c r="A3678" s="20"/>
      <c r="B3678" s="22"/>
      <c r="E3678" s="22"/>
      <c r="F3678" s="22"/>
      <c r="K3678" s="26"/>
      <c r="L3678" s="20"/>
      <c r="M3678" s="31"/>
    </row>
    <row r="3679" spans="1:13" x14ac:dyDescent="0.3">
      <c r="A3679" s="20"/>
      <c r="B3679" s="22"/>
      <c r="E3679" s="22"/>
      <c r="F3679" s="22"/>
      <c r="K3679" s="26"/>
      <c r="L3679" s="20"/>
      <c r="M3679" s="31"/>
    </row>
    <row r="3680" spans="1:13" x14ac:dyDescent="0.3">
      <c r="A3680" s="20"/>
      <c r="B3680" s="22"/>
      <c r="E3680" s="22"/>
      <c r="F3680" s="22"/>
      <c r="K3680" s="26"/>
      <c r="L3680" s="20"/>
      <c r="M3680" s="31"/>
    </row>
    <row r="3681" spans="1:13" x14ac:dyDescent="0.3">
      <c r="A3681" s="20"/>
      <c r="B3681" s="22"/>
      <c r="E3681" s="22"/>
      <c r="F3681" s="22"/>
      <c r="K3681" s="26"/>
      <c r="L3681" s="20"/>
      <c r="M3681" s="31"/>
    </row>
    <row r="3682" spans="1:13" x14ac:dyDescent="0.3">
      <c r="A3682" s="20"/>
      <c r="B3682" s="22"/>
      <c r="E3682" s="22"/>
      <c r="F3682" s="22"/>
      <c r="K3682" s="26"/>
      <c r="L3682" s="20"/>
      <c r="M3682" s="31"/>
    </row>
    <row r="3683" spans="1:13" x14ac:dyDescent="0.3">
      <c r="A3683" s="20"/>
      <c r="B3683" s="22"/>
      <c r="E3683" s="22"/>
      <c r="F3683" s="22"/>
      <c r="K3683" s="26"/>
      <c r="L3683" s="20"/>
      <c r="M3683" s="31"/>
    </row>
    <row r="3684" spans="1:13" x14ac:dyDescent="0.3">
      <c r="A3684" s="20"/>
      <c r="B3684" s="22"/>
      <c r="E3684" s="22"/>
      <c r="F3684" s="22"/>
      <c r="K3684" s="26"/>
      <c r="L3684" s="20"/>
      <c r="M3684" s="31"/>
    </row>
    <row r="3685" spans="1:13" x14ac:dyDescent="0.3">
      <c r="A3685" s="20"/>
      <c r="B3685" s="22"/>
      <c r="E3685" s="22"/>
      <c r="F3685" s="22"/>
      <c r="K3685" s="26"/>
      <c r="L3685" s="20"/>
      <c r="M3685" s="31"/>
    </row>
    <row r="3686" spans="1:13" x14ac:dyDescent="0.3">
      <c r="A3686" s="20"/>
      <c r="B3686" s="22"/>
      <c r="E3686" s="22"/>
      <c r="F3686" s="22"/>
      <c r="K3686" s="26"/>
      <c r="L3686" s="20"/>
      <c r="M3686" s="31"/>
    </row>
    <row r="3687" spans="1:13" x14ac:dyDescent="0.3">
      <c r="A3687" s="20"/>
      <c r="B3687" s="22"/>
      <c r="E3687" s="22"/>
      <c r="F3687" s="22"/>
      <c r="K3687" s="26"/>
      <c r="L3687" s="20"/>
      <c r="M3687" s="31"/>
    </row>
    <row r="3688" spans="1:13" x14ac:dyDescent="0.3">
      <c r="A3688" s="20"/>
      <c r="B3688" s="22"/>
      <c r="E3688" s="22"/>
      <c r="F3688" s="22"/>
      <c r="K3688" s="26"/>
      <c r="L3688" s="20"/>
      <c r="M3688" s="31"/>
    </row>
    <row r="3689" spans="1:13" x14ac:dyDescent="0.3">
      <c r="A3689" s="20"/>
      <c r="B3689" s="22"/>
      <c r="E3689" s="22"/>
      <c r="F3689" s="22"/>
      <c r="K3689" s="26"/>
      <c r="L3689" s="20"/>
      <c r="M3689" s="31"/>
    </row>
    <row r="3690" spans="1:13" x14ac:dyDescent="0.3">
      <c r="A3690" s="20"/>
      <c r="B3690" s="22"/>
      <c r="E3690" s="22"/>
      <c r="F3690" s="22"/>
      <c r="K3690" s="26"/>
      <c r="L3690" s="20"/>
      <c r="M3690" s="31"/>
    </row>
    <row r="3691" spans="1:13" x14ac:dyDescent="0.3">
      <c r="A3691" s="20"/>
      <c r="B3691" s="22"/>
      <c r="E3691" s="22"/>
      <c r="F3691" s="22"/>
      <c r="K3691" s="26"/>
      <c r="L3691" s="20"/>
      <c r="M3691" s="31"/>
    </row>
    <row r="3692" spans="1:13" x14ac:dyDescent="0.3">
      <c r="A3692" s="20"/>
      <c r="B3692" s="22"/>
      <c r="E3692" s="22"/>
      <c r="F3692" s="22"/>
      <c r="K3692" s="26"/>
      <c r="L3692" s="20"/>
      <c r="M3692" s="31"/>
    </row>
    <row r="3693" spans="1:13" x14ac:dyDescent="0.3">
      <c r="A3693" s="20"/>
      <c r="B3693" s="22"/>
      <c r="E3693" s="22"/>
      <c r="F3693" s="22"/>
      <c r="K3693" s="26"/>
      <c r="L3693" s="20"/>
      <c r="M3693" s="31"/>
    </row>
    <row r="3694" spans="1:13" x14ac:dyDescent="0.3">
      <c r="A3694" s="20"/>
      <c r="B3694" s="22"/>
      <c r="E3694" s="22"/>
      <c r="F3694" s="22"/>
      <c r="K3694" s="26"/>
      <c r="L3694" s="20"/>
      <c r="M3694" s="31"/>
    </row>
    <row r="3695" spans="1:13" x14ac:dyDescent="0.3">
      <c r="A3695" s="20"/>
      <c r="B3695" s="22"/>
      <c r="E3695" s="22"/>
      <c r="F3695" s="22"/>
      <c r="K3695" s="26"/>
      <c r="L3695" s="20"/>
      <c r="M3695" s="31"/>
    </row>
    <row r="3696" spans="1:13" x14ac:dyDescent="0.3">
      <c r="A3696" s="20"/>
      <c r="B3696" s="22"/>
      <c r="E3696" s="22"/>
      <c r="F3696" s="22"/>
      <c r="K3696" s="26"/>
      <c r="L3696" s="20"/>
      <c r="M3696" s="31"/>
    </row>
    <row r="3697" spans="1:13" x14ac:dyDescent="0.3">
      <c r="A3697" s="20"/>
      <c r="B3697" s="22"/>
      <c r="E3697" s="22"/>
      <c r="F3697" s="22"/>
      <c r="K3697" s="26"/>
      <c r="L3697" s="20"/>
      <c r="M3697" s="31"/>
    </row>
    <row r="3698" spans="1:13" x14ac:dyDescent="0.3">
      <c r="A3698" s="20"/>
      <c r="B3698" s="22"/>
      <c r="E3698" s="22"/>
      <c r="F3698" s="22"/>
      <c r="K3698" s="26"/>
      <c r="L3698" s="20"/>
      <c r="M3698" s="31"/>
    </row>
    <row r="3699" spans="1:13" x14ac:dyDescent="0.3">
      <c r="A3699" s="20"/>
      <c r="B3699" s="22"/>
      <c r="E3699" s="22"/>
      <c r="F3699" s="22"/>
      <c r="K3699" s="26"/>
      <c r="L3699" s="20"/>
      <c r="M3699" s="31"/>
    </row>
    <row r="3700" spans="1:13" x14ac:dyDescent="0.3">
      <c r="A3700" s="20"/>
      <c r="B3700" s="22"/>
      <c r="E3700" s="22"/>
      <c r="F3700" s="22"/>
      <c r="K3700" s="26"/>
      <c r="L3700" s="20"/>
      <c r="M3700" s="31"/>
    </row>
    <row r="3701" spans="1:13" x14ac:dyDescent="0.3">
      <c r="A3701" s="20"/>
      <c r="B3701" s="22"/>
      <c r="E3701" s="22"/>
      <c r="F3701" s="22"/>
      <c r="K3701" s="26"/>
      <c r="L3701" s="20"/>
      <c r="M3701" s="31"/>
    </row>
    <row r="3702" spans="1:13" x14ac:dyDescent="0.3">
      <c r="A3702" s="20"/>
      <c r="B3702" s="22"/>
      <c r="E3702" s="22"/>
      <c r="F3702" s="22"/>
      <c r="K3702" s="26"/>
      <c r="L3702" s="20"/>
      <c r="M3702" s="31"/>
    </row>
    <row r="3703" spans="1:13" x14ac:dyDescent="0.3">
      <c r="A3703" s="20"/>
      <c r="B3703" s="22"/>
      <c r="E3703" s="22"/>
      <c r="F3703" s="22"/>
      <c r="K3703" s="26"/>
      <c r="L3703" s="20"/>
      <c r="M3703" s="31"/>
    </row>
    <row r="3704" spans="1:13" x14ac:dyDescent="0.3">
      <c r="A3704" s="20"/>
      <c r="B3704" s="22"/>
      <c r="E3704" s="22"/>
      <c r="F3704" s="22"/>
      <c r="K3704" s="26"/>
      <c r="L3704" s="20"/>
      <c r="M3704" s="31"/>
    </row>
    <row r="3705" spans="1:13" x14ac:dyDescent="0.3">
      <c r="A3705" s="20"/>
      <c r="B3705" s="22"/>
      <c r="E3705" s="22"/>
      <c r="F3705" s="22"/>
      <c r="K3705" s="26"/>
      <c r="L3705" s="20"/>
      <c r="M3705" s="31"/>
    </row>
    <row r="3706" spans="1:13" x14ac:dyDescent="0.3">
      <c r="A3706" s="20"/>
      <c r="B3706" s="22"/>
      <c r="E3706" s="22"/>
      <c r="F3706" s="22"/>
      <c r="K3706" s="26"/>
      <c r="L3706" s="20"/>
      <c r="M3706" s="31"/>
    </row>
    <row r="3707" spans="1:13" x14ac:dyDescent="0.3">
      <c r="A3707" s="20"/>
      <c r="B3707" s="22"/>
      <c r="E3707" s="22"/>
      <c r="F3707" s="22"/>
      <c r="K3707" s="26"/>
      <c r="L3707" s="20"/>
      <c r="M3707" s="31"/>
    </row>
    <row r="3708" spans="1:13" x14ac:dyDescent="0.3">
      <c r="A3708" s="20"/>
      <c r="B3708" s="22"/>
      <c r="E3708" s="22"/>
      <c r="F3708" s="22"/>
      <c r="K3708" s="26"/>
      <c r="L3708" s="20"/>
      <c r="M3708" s="31"/>
    </row>
    <row r="3709" spans="1:13" x14ac:dyDescent="0.3">
      <c r="A3709" s="20"/>
      <c r="B3709" s="22"/>
      <c r="E3709" s="22"/>
      <c r="F3709" s="22"/>
      <c r="K3709" s="26"/>
      <c r="L3709" s="20"/>
      <c r="M3709" s="31"/>
    </row>
    <row r="3710" spans="1:13" x14ac:dyDescent="0.3">
      <c r="A3710" s="20"/>
      <c r="B3710" s="22"/>
      <c r="E3710" s="22"/>
      <c r="F3710" s="22"/>
      <c r="K3710" s="26"/>
      <c r="L3710" s="20"/>
      <c r="M3710" s="31"/>
    </row>
    <row r="3711" spans="1:13" x14ac:dyDescent="0.3">
      <c r="A3711" s="20"/>
      <c r="B3711" s="22"/>
      <c r="E3711" s="22"/>
      <c r="F3711" s="22"/>
      <c r="K3711" s="26"/>
      <c r="L3711" s="20"/>
      <c r="M3711" s="31"/>
    </row>
    <row r="3712" spans="1:13" x14ac:dyDescent="0.3">
      <c r="A3712" s="20"/>
      <c r="B3712" s="22"/>
      <c r="E3712" s="22"/>
      <c r="F3712" s="22"/>
      <c r="K3712" s="26"/>
      <c r="L3712" s="20"/>
      <c r="M3712" s="31"/>
    </row>
    <row r="3713" spans="1:13" x14ac:dyDescent="0.3">
      <c r="A3713" s="20"/>
      <c r="B3713" s="22"/>
      <c r="E3713" s="22"/>
      <c r="F3713" s="22"/>
      <c r="K3713" s="26"/>
      <c r="L3713" s="20"/>
      <c r="M3713" s="31"/>
    </row>
    <row r="3714" spans="1:13" x14ac:dyDescent="0.3">
      <c r="A3714" s="20"/>
      <c r="B3714" s="22"/>
      <c r="E3714" s="22"/>
      <c r="F3714" s="22"/>
      <c r="K3714" s="26"/>
      <c r="L3714" s="20"/>
      <c r="M3714" s="31"/>
    </row>
    <row r="3715" spans="1:13" x14ac:dyDescent="0.3">
      <c r="A3715" s="20"/>
      <c r="B3715" s="22"/>
      <c r="E3715" s="22"/>
      <c r="F3715" s="22"/>
      <c r="K3715" s="26"/>
      <c r="L3715" s="20"/>
      <c r="M3715" s="31"/>
    </row>
    <row r="3716" spans="1:13" x14ac:dyDescent="0.3">
      <c r="A3716" s="20"/>
      <c r="B3716" s="22"/>
      <c r="E3716" s="22"/>
      <c r="F3716" s="22"/>
      <c r="K3716" s="26"/>
      <c r="L3716" s="20"/>
      <c r="M3716" s="31"/>
    </row>
    <row r="3717" spans="1:13" x14ac:dyDescent="0.3">
      <c r="A3717" s="20"/>
      <c r="B3717" s="22"/>
      <c r="E3717" s="22"/>
      <c r="F3717" s="22"/>
      <c r="K3717" s="26"/>
      <c r="L3717" s="20"/>
      <c r="M3717" s="31"/>
    </row>
    <row r="3718" spans="1:13" x14ac:dyDescent="0.3">
      <c r="A3718" s="20"/>
      <c r="B3718" s="22"/>
      <c r="E3718" s="22"/>
      <c r="F3718" s="22"/>
      <c r="K3718" s="26"/>
      <c r="L3718" s="20"/>
      <c r="M3718" s="31"/>
    </row>
    <row r="3719" spans="1:13" x14ac:dyDescent="0.3">
      <c r="A3719" s="20"/>
      <c r="B3719" s="22"/>
      <c r="E3719" s="22"/>
      <c r="F3719" s="22"/>
      <c r="K3719" s="26"/>
      <c r="L3719" s="20"/>
      <c r="M3719" s="31"/>
    </row>
    <row r="3720" spans="1:13" x14ac:dyDescent="0.3">
      <c r="A3720" s="20"/>
      <c r="B3720" s="22"/>
      <c r="E3720" s="22"/>
      <c r="F3720" s="22"/>
      <c r="K3720" s="26"/>
      <c r="L3720" s="20"/>
      <c r="M3720" s="31"/>
    </row>
    <row r="3721" spans="1:13" x14ac:dyDescent="0.3">
      <c r="A3721" s="20"/>
      <c r="B3721" s="22"/>
      <c r="E3721" s="22"/>
      <c r="F3721" s="22"/>
      <c r="K3721" s="26"/>
      <c r="L3721" s="20"/>
      <c r="M3721" s="31"/>
    </row>
    <row r="3722" spans="1:13" x14ac:dyDescent="0.3">
      <c r="A3722" s="20"/>
      <c r="B3722" s="22"/>
      <c r="E3722" s="22"/>
      <c r="F3722" s="22"/>
      <c r="K3722" s="26"/>
      <c r="L3722" s="20"/>
      <c r="M3722" s="31"/>
    </row>
    <row r="3723" spans="1:13" x14ac:dyDescent="0.3">
      <c r="A3723" s="20"/>
      <c r="B3723" s="22"/>
      <c r="E3723" s="22"/>
      <c r="F3723" s="22"/>
      <c r="K3723" s="26"/>
      <c r="L3723" s="20"/>
      <c r="M3723" s="31"/>
    </row>
    <row r="3724" spans="1:13" x14ac:dyDescent="0.3">
      <c r="A3724" s="20"/>
      <c r="B3724" s="22"/>
      <c r="E3724" s="22"/>
      <c r="F3724" s="22"/>
      <c r="K3724" s="26"/>
      <c r="L3724" s="20"/>
      <c r="M3724" s="31"/>
    </row>
    <row r="3725" spans="1:13" x14ac:dyDescent="0.3">
      <c r="A3725" s="20"/>
      <c r="B3725" s="22"/>
      <c r="E3725" s="22"/>
      <c r="F3725" s="22"/>
      <c r="K3725" s="26"/>
      <c r="L3725" s="20"/>
      <c r="M3725" s="31"/>
    </row>
    <row r="3726" spans="1:13" x14ac:dyDescent="0.3">
      <c r="A3726" s="20"/>
      <c r="B3726" s="22"/>
      <c r="E3726" s="22"/>
      <c r="F3726" s="22"/>
      <c r="K3726" s="26"/>
      <c r="L3726" s="20"/>
      <c r="M3726" s="31"/>
    </row>
    <row r="3727" spans="1:13" x14ac:dyDescent="0.3">
      <c r="A3727" s="20"/>
      <c r="B3727" s="22"/>
      <c r="E3727" s="22"/>
      <c r="F3727" s="22"/>
      <c r="K3727" s="26"/>
      <c r="L3727" s="20"/>
      <c r="M3727" s="31"/>
    </row>
    <row r="3728" spans="1:13" x14ac:dyDescent="0.3">
      <c r="A3728" s="20"/>
      <c r="B3728" s="22"/>
      <c r="E3728" s="22"/>
      <c r="F3728" s="22"/>
      <c r="K3728" s="26"/>
      <c r="L3728" s="20"/>
      <c r="M3728" s="31"/>
    </row>
    <row r="3729" spans="1:13" x14ac:dyDescent="0.3">
      <c r="A3729" s="20"/>
      <c r="B3729" s="22"/>
      <c r="E3729" s="22"/>
      <c r="F3729" s="22"/>
      <c r="K3729" s="26"/>
      <c r="L3729" s="20"/>
      <c r="M3729" s="31"/>
    </row>
    <row r="3730" spans="1:13" x14ac:dyDescent="0.3">
      <c r="A3730" s="20"/>
      <c r="B3730" s="22"/>
      <c r="E3730" s="22"/>
      <c r="F3730" s="22"/>
      <c r="K3730" s="26"/>
      <c r="L3730" s="20"/>
      <c r="M3730" s="31"/>
    </row>
    <row r="3731" spans="1:13" x14ac:dyDescent="0.3">
      <c r="A3731" s="20"/>
      <c r="B3731" s="22"/>
      <c r="E3731" s="22"/>
      <c r="F3731" s="22"/>
      <c r="K3731" s="26"/>
      <c r="L3731" s="20"/>
      <c r="M3731" s="31"/>
    </row>
    <row r="3732" spans="1:13" x14ac:dyDescent="0.3">
      <c r="A3732" s="20"/>
      <c r="B3732" s="22"/>
      <c r="E3732" s="22"/>
      <c r="F3732" s="22"/>
      <c r="K3732" s="26"/>
      <c r="L3732" s="20"/>
      <c r="M3732" s="31"/>
    </row>
    <row r="3733" spans="1:13" x14ac:dyDescent="0.3">
      <c r="A3733" s="20"/>
      <c r="B3733" s="22"/>
      <c r="E3733" s="22"/>
      <c r="F3733" s="22"/>
      <c r="K3733" s="26"/>
      <c r="L3733" s="20"/>
      <c r="M3733" s="31"/>
    </row>
    <row r="3734" spans="1:13" x14ac:dyDescent="0.3">
      <c r="A3734" s="20"/>
      <c r="B3734" s="22"/>
      <c r="E3734" s="22"/>
      <c r="F3734" s="22"/>
      <c r="K3734" s="26"/>
      <c r="L3734" s="20"/>
      <c r="M3734" s="31"/>
    </row>
    <row r="3735" spans="1:13" x14ac:dyDescent="0.3">
      <c r="A3735" s="20"/>
      <c r="B3735" s="22"/>
      <c r="E3735" s="22"/>
      <c r="F3735" s="22"/>
      <c r="K3735" s="26"/>
      <c r="L3735" s="20"/>
      <c r="M3735" s="31"/>
    </row>
    <row r="3736" spans="1:13" x14ac:dyDescent="0.3">
      <c r="A3736" s="20"/>
      <c r="B3736" s="22"/>
      <c r="E3736" s="22"/>
      <c r="F3736" s="22"/>
      <c r="K3736" s="26"/>
      <c r="L3736" s="20"/>
      <c r="M3736" s="31"/>
    </row>
    <row r="3737" spans="1:13" x14ac:dyDescent="0.3">
      <c r="A3737" s="20"/>
      <c r="B3737" s="22"/>
      <c r="E3737" s="22"/>
      <c r="F3737" s="22"/>
      <c r="K3737" s="26"/>
      <c r="L3737" s="20"/>
      <c r="M3737" s="31"/>
    </row>
    <row r="3738" spans="1:13" x14ac:dyDescent="0.3">
      <c r="A3738" s="20"/>
      <c r="B3738" s="22"/>
      <c r="E3738" s="22"/>
      <c r="F3738" s="22"/>
      <c r="K3738" s="26"/>
      <c r="L3738" s="20"/>
      <c r="M3738" s="31"/>
    </row>
    <row r="3739" spans="1:13" x14ac:dyDescent="0.3">
      <c r="A3739" s="20"/>
      <c r="B3739" s="22"/>
      <c r="E3739" s="22"/>
      <c r="F3739" s="22"/>
      <c r="K3739" s="26"/>
      <c r="L3739" s="20"/>
      <c r="M3739" s="31"/>
    </row>
    <row r="3740" spans="1:13" x14ac:dyDescent="0.3">
      <c r="A3740" s="20"/>
      <c r="B3740" s="22"/>
      <c r="E3740" s="22"/>
      <c r="F3740" s="22"/>
      <c r="K3740" s="26"/>
      <c r="L3740" s="20"/>
      <c r="M3740" s="31"/>
    </row>
    <row r="3741" spans="1:13" x14ac:dyDescent="0.3">
      <c r="A3741" s="20"/>
      <c r="B3741" s="22"/>
      <c r="E3741" s="22"/>
      <c r="F3741" s="22"/>
      <c r="K3741" s="26"/>
      <c r="L3741" s="20"/>
      <c r="M3741" s="31"/>
    </row>
    <row r="3742" spans="1:13" x14ac:dyDescent="0.3">
      <c r="A3742" s="20"/>
      <c r="B3742" s="22"/>
      <c r="E3742" s="22"/>
      <c r="F3742" s="22"/>
      <c r="K3742" s="26"/>
      <c r="L3742" s="20"/>
      <c r="M3742" s="31"/>
    </row>
    <row r="3743" spans="1:13" x14ac:dyDescent="0.3">
      <c r="A3743" s="20"/>
      <c r="B3743" s="22"/>
      <c r="E3743" s="22"/>
      <c r="F3743" s="22"/>
      <c r="K3743" s="26"/>
      <c r="L3743" s="20"/>
      <c r="M3743" s="31"/>
    </row>
    <row r="3744" spans="1:13" x14ac:dyDescent="0.3">
      <c r="A3744" s="20"/>
      <c r="B3744" s="22"/>
      <c r="E3744" s="22"/>
      <c r="F3744" s="22"/>
      <c r="K3744" s="26"/>
      <c r="L3744" s="20"/>
      <c r="M3744" s="31"/>
    </row>
    <row r="3745" spans="1:13" x14ac:dyDescent="0.3">
      <c r="A3745" s="20"/>
      <c r="B3745" s="22"/>
      <c r="E3745" s="22"/>
      <c r="F3745" s="22"/>
      <c r="K3745" s="26"/>
      <c r="L3745" s="20"/>
      <c r="M3745" s="31"/>
    </row>
    <row r="3746" spans="1:13" x14ac:dyDescent="0.3">
      <c r="A3746" s="20"/>
      <c r="B3746" s="22"/>
      <c r="E3746" s="22"/>
      <c r="F3746" s="22"/>
      <c r="K3746" s="26"/>
      <c r="L3746" s="20"/>
      <c r="M3746" s="31"/>
    </row>
    <row r="3747" spans="1:13" x14ac:dyDescent="0.3">
      <c r="A3747" s="20"/>
      <c r="B3747" s="22"/>
      <c r="E3747" s="22"/>
      <c r="F3747" s="22"/>
      <c r="K3747" s="26"/>
      <c r="L3747" s="20"/>
      <c r="M3747" s="31"/>
    </row>
    <row r="3748" spans="1:13" x14ac:dyDescent="0.3">
      <c r="A3748" s="20"/>
      <c r="B3748" s="22"/>
      <c r="E3748" s="22"/>
      <c r="F3748" s="22"/>
      <c r="K3748" s="26"/>
      <c r="L3748" s="20"/>
      <c r="M3748" s="31"/>
    </row>
    <row r="3749" spans="1:13" x14ac:dyDescent="0.3">
      <c r="A3749" s="20"/>
      <c r="B3749" s="22"/>
      <c r="E3749" s="22"/>
      <c r="F3749" s="22"/>
      <c r="K3749" s="26"/>
      <c r="L3749" s="20"/>
      <c r="M3749" s="31"/>
    </row>
    <row r="3750" spans="1:13" x14ac:dyDescent="0.3">
      <c r="A3750" s="20"/>
      <c r="B3750" s="22"/>
      <c r="E3750" s="22"/>
      <c r="F3750" s="22"/>
      <c r="K3750" s="26"/>
      <c r="L3750" s="20"/>
      <c r="M3750" s="31"/>
    </row>
    <row r="3751" spans="1:13" x14ac:dyDescent="0.3">
      <c r="A3751" s="20"/>
      <c r="B3751" s="22"/>
      <c r="E3751" s="22"/>
      <c r="F3751" s="22"/>
      <c r="K3751" s="26"/>
      <c r="L3751" s="20"/>
      <c r="M3751" s="31"/>
    </row>
    <row r="3752" spans="1:13" x14ac:dyDescent="0.3">
      <c r="A3752" s="20"/>
      <c r="B3752" s="22"/>
      <c r="E3752" s="22"/>
      <c r="F3752" s="22"/>
      <c r="K3752" s="26"/>
      <c r="L3752" s="20"/>
      <c r="M3752" s="31"/>
    </row>
    <row r="3753" spans="1:13" x14ac:dyDescent="0.3">
      <c r="A3753" s="20"/>
      <c r="B3753" s="22"/>
      <c r="E3753" s="22"/>
      <c r="F3753" s="22"/>
      <c r="K3753" s="26"/>
      <c r="L3753" s="20"/>
      <c r="M3753" s="31"/>
    </row>
    <row r="3754" spans="1:13" x14ac:dyDescent="0.3">
      <c r="A3754" s="20"/>
      <c r="B3754" s="22"/>
      <c r="E3754" s="22"/>
      <c r="F3754" s="22"/>
      <c r="K3754" s="26"/>
      <c r="L3754" s="20"/>
      <c r="M3754" s="31"/>
    </row>
    <row r="3755" spans="1:13" x14ac:dyDescent="0.3">
      <c r="A3755" s="20"/>
      <c r="B3755" s="22"/>
      <c r="E3755" s="22"/>
      <c r="F3755" s="22"/>
      <c r="K3755" s="26"/>
      <c r="L3755" s="20"/>
      <c r="M3755" s="31"/>
    </row>
    <row r="3756" spans="1:13" x14ac:dyDescent="0.3">
      <c r="A3756" s="20"/>
      <c r="B3756" s="22"/>
      <c r="E3756" s="22"/>
      <c r="F3756" s="22"/>
      <c r="K3756" s="26"/>
      <c r="L3756" s="20"/>
      <c r="M3756" s="31"/>
    </row>
    <row r="3757" spans="1:13" x14ac:dyDescent="0.3">
      <c r="A3757" s="20"/>
      <c r="B3757" s="22"/>
      <c r="E3757" s="22"/>
      <c r="F3757" s="22"/>
      <c r="K3757" s="26"/>
      <c r="L3757" s="20"/>
      <c r="M3757" s="31"/>
    </row>
    <row r="3758" spans="1:13" x14ac:dyDescent="0.3">
      <c r="A3758" s="20"/>
      <c r="B3758" s="22"/>
      <c r="E3758" s="22"/>
      <c r="F3758" s="22"/>
      <c r="K3758" s="26"/>
      <c r="L3758" s="20"/>
      <c r="M3758" s="31"/>
    </row>
    <row r="3759" spans="1:13" x14ac:dyDescent="0.3">
      <c r="A3759" s="20"/>
      <c r="B3759" s="22"/>
      <c r="E3759" s="22"/>
      <c r="F3759" s="22"/>
      <c r="K3759" s="26"/>
      <c r="L3759" s="20"/>
      <c r="M3759" s="31"/>
    </row>
    <row r="3760" spans="1:13" x14ac:dyDescent="0.3">
      <c r="A3760" s="20"/>
      <c r="B3760" s="22"/>
      <c r="E3760" s="22"/>
      <c r="F3760" s="22"/>
      <c r="K3760" s="26"/>
      <c r="L3760" s="20"/>
      <c r="M3760" s="31"/>
    </row>
    <row r="3761" spans="1:13" x14ac:dyDescent="0.3">
      <c r="A3761" s="20"/>
      <c r="B3761" s="22"/>
      <c r="E3761" s="22"/>
      <c r="F3761" s="22"/>
      <c r="K3761" s="26"/>
      <c r="L3761" s="20"/>
      <c r="M3761" s="31"/>
    </row>
    <row r="3762" spans="1:13" x14ac:dyDescent="0.3">
      <c r="A3762" s="20"/>
      <c r="B3762" s="22"/>
      <c r="E3762" s="22"/>
      <c r="F3762" s="22"/>
      <c r="K3762" s="26"/>
      <c r="L3762" s="20"/>
      <c r="M3762" s="31"/>
    </row>
    <row r="3763" spans="1:13" x14ac:dyDescent="0.3">
      <c r="A3763" s="20"/>
      <c r="B3763" s="22"/>
      <c r="E3763" s="22"/>
      <c r="F3763" s="22"/>
      <c r="K3763" s="26"/>
      <c r="L3763" s="20"/>
      <c r="M3763" s="31"/>
    </row>
    <row r="3764" spans="1:13" x14ac:dyDescent="0.3">
      <c r="A3764" s="20"/>
      <c r="B3764" s="22"/>
      <c r="E3764" s="22"/>
      <c r="F3764" s="22"/>
      <c r="K3764" s="26"/>
      <c r="L3764" s="20"/>
      <c r="M3764" s="31"/>
    </row>
    <row r="3765" spans="1:13" x14ac:dyDescent="0.3">
      <c r="A3765" s="20"/>
      <c r="B3765" s="22"/>
      <c r="E3765" s="22"/>
      <c r="F3765" s="22"/>
      <c r="K3765" s="26"/>
      <c r="L3765" s="20"/>
      <c r="M3765" s="31"/>
    </row>
    <row r="3766" spans="1:13" x14ac:dyDescent="0.3">
      <c r="A3766" s="20"/>
      <c r="B3766" s="22"/>
      <c r="E3766" s="22"/>
      <c r="F3766" s="22"/>
      <c r="K3766" s="26"/>
      <c r="L3766" s="20"/>
      <c r="M3766" s="31"/>
    </row>
    <row r="3767" spans="1:13" x14ac:dyDescent="0.3">
      <c r="A3767" s="20"/>
      <c r="B3767" s="22"/>
      <c r="E3767" s="22"/>
      <c r="F3767" s="22"/>
      <c r="K3767" s="26"/>
      <c r="L3767" s="20"/>
      <c r="M3767" s="31"/>
    </row>
    <row r="3768" spans="1:13" x14ac:dyDescent="0.3">
      <c r="A3768" s="20"/>
      <c r="B3768" s="22"/>
      <c r="E3768" s="22"/>
      <c r="F3768" s="22"/>
      <c r="K3768" s="26"/>
      <c r="L3768" s="20"/>
      <c r="M3768" s="31"/>
    </row>
    <row r="3769" spans="1:13" x14ac:dyDescent="0.3">
      <c r="A3769" s="20"/>
      <c r="B3769" s="22"/>
      <c r="E3769" s="22"/>
      <c r="F3769" s="22"/>
      <c r="K3769" s="26"/>
      <c r="L3769" s="20"/>
      <c r="M3769" s="31"/>
    </row>
    <row r="3770" spans="1:13" x14ac:dyDescent="0.3">
      <c r="A3770" s="20"/>
      <c r="B3770" s="22"/>
      <c r="E3770" s="22"/>
      <c r="F3770" s="22"/>
      <c r="K3770" s="26"/>
      <c r="L3770" s="20"/>
      <c r="M3770" s="31"/>
    </row>
    <row r="3771" spans="1:13" x14ac:dyDescent="0.3">
      <c r="A3771" s="20"/>
      <c r="B3771" s="22"/>
      <c r="E3771" s="22"/>
      <c r="F3771" s="22"/>
      <c r="K3771" s="26"/>
      <c r="L3771" s="20"/>
      <c r="M3771" s="31"/>
    </row>
    <row r="3772" spans="1:13" x14ac:dyDescent="0.3">
      <c r="A3772" s="20"/>
      <c r="B3772" s="22"/>
      <c r="E3772" s="22"/>
      <c r="F3772" s="22"/>
      <c r="K3772" s="26"/>
      <c r="L3772" s="20"/>
      <c r="M3772" s="31"/>
    </row>
    <row r="3773" spans="1:13" x14ac:dyDescent="0.3">
      <c r="A3773" s="20"/>
      <c r="B3773" s="22"/>
      <c r="E3773" s="22"/>
      <c r="F3773" s="22"/>
      <c r="K3773" s="26"/>
      <c r="L3773" s="20"/>
      <c r="M3773" s="31"/>
    </row>
    <row r="3774" spans="1:13" x14ac:dyDescent="0.3">
      <c r="A3774" s="20"/>
      <c r="B3774" s="22"/>
      <c r="E3774" s="22"/>
      <c r="F3774" s="22"/>
      <c r="K3774" s="26"/>
      <c r="L3774" s="20"/>
      <c r="M3774" s="31"/>
    </row>
    <row r="3775" spans="1:13" x14ac:dyDescent="0.3">
      <c r="A3775" s="20"/>
      <c r="B3775" s="22"/>
      <c r="E3775" s="22"/>
      <c r="F3775" s="22"/>
      <c r="K3775" s="26"/>
      <c r="L3775" s="20"/>
      <c r="M3775" s="31"/>
    </row>
    <row r="3776" spans="1:13" x14ac:dyDescent="0.3">
      <c r="A3776" s="20"/>
      <c r="B3776" s="22"/>
      <c r="E3776" s="22"/>
      <c r="F3776" s="22"/>
      <c r="K3776" s="26"/>
      <c r="L3776" s="20"/>
      <c r="M3776" s="31"/>
    </row>
    <row r="3777" spans="1:13" x14ac:dyDescent="0.3">
      <c r="A3777" s="20"/>
      <c r="B3777" s="22"/>
      <c r="E3777" s="22"/>
      <c r="F3777" s="22"/>
      <c r="K3777" s="26"/>
      <c r="L3777" s="20"/>
      <c r="M3777" s="31"/>
    </row>
    <row r="3778" spans="1:13" x14ac:dyDescent="0.3">
      <c r="A3778" s="20"/>
      <c r="B3778" s="22"/>
      <c r="E3778" s="22"/>
      <c r="F3778" s="22"/>
      <c r="K3778" s="26"/>
      <c r="L3778" s="20"/>
      <c r="M3778" s="31"/>
    </row>
    <row r="3779" spans="1:13" x14ac:dyDescent="0.3">
      <c r="A3779" s="20"/>
      <c r="B3779" s="22"/>
      <c r="E3779" s="22"/>
      <c r="F3779" s="22"/>
      <c r="K3779" s="26"/>
      <c r="L3779" s="20"/>
      <c r="M3779" s="31"/>
    </row>
    <row r="3780" spans="1:13" x14ac:dyDescent="0.3">
      <c r="A3780" s="20"/>
      <c r="B3780" s="22"/>
      <c r="E3780" s="22"/>
      <c r="F3780" s="22"/>
      <c r="K3780" s="26"/>
      <c r="L3780" s="20"/>
      <c r="M3780" s="31"/>
    </row>
    <row r="3781" spans="1:13" x14ac:dyDescent="0.3">
      <c r="A3781" s="20"/>
      <c r="B3781" s="22"/>
      <c r="E3781" s="22"/>
      <c r="F3781" s="22"/>
      <c r="K3781" s="26"/>
      <c r="L3781" s="20"/>
      <c r="M3781" s="31"/>
    </row>
    <row r="3782" spans="1:13" x14ac:dyDescent="0.3">
      <c r="A3782" s="20"/>
      <c r="B3782" s="22"/>
      <c r="E3782" s="22"/>
      <c r="F3782" s="22"/>
      <c r="K3782" s="26"/>
      <c r="L3782" s="20"/>
      <c r="M3782" s="31"/>
    </row>
    <row r="3783" spans="1:13" x14ac:dyDescent="0.3">
      <c r="A3783" s="20"/>
      <c r="B3783" s="22"/>
      <c r="E3783" s="22"/>
      <c r="F3783" s="22"/>
      <c r="K3783" s="26"/>
      <c r="L3783" s="20"/>
      <c r="M3783" s="31"/>
    </row>
    <row r="3784" spans="1:13" x14ac:dyDescent="0.3">
      <c r="A3784" s="20"/>
      <c r="B3784" s="22"/>
      <c r="E3784" s="22"/>
      <c r="F3784" s="22"/>
      <c r="K3784" s="26"/>
      <c r="L3784" s="20"/>
      <c r="M3784" s="31"/>
    </row>
    <row r="3785" spans="1:13" x14ac:dyDescent="0.3">
      <c r="A3785" s="20"/>
      <c r="B3785" s="22"/>
      <c r="E3785" s="22"/>
      <c r="F3785" s="22"/>
      <c r="K3785" s="26"/>
      <c r="L3785" s="20"/>
      <c r="M3785" s="31"/>
    </row>
    <row r="3786" spans="1:13" x14ac:dyDescent="0.3">
      <c r="A3786" s="20"/>
      <c r="B3786" s="22"/>
      <c r="E3786" s="22"/>
      <c r="F3786" s="22"/>
      <c r="K3786" s="26"/>
      <c r="L3786" s="20"/>
      <c r="M3786" s="31"/>
    </row>
    <row r="3787" spans="1:13" x14ac:dyDescent="0.3">
      <c r="A3787" s="20"/>
      <c r="B3787" s="22"/>
      <c r="E3787" s="22"/>
      <c r="F3787" s="22"/>
      <c r="K3787" s="26"/>
      <c r="L3787" s="20"/>
      <c r="M3787" s="31"/>
    </row>
    <row r="3788" spans="1:13" x14ac:dyDescent="0.3">
      <c r="A3788" s="20"/>
      <c r="B3788" s="22"/>
      <c r="E3788" s="22"/>
      <c r="F3788" s="22"/>
      <c r="K3788" s="26"/>
      <c r="L3788" s="20"/>
      <c r="M3788" s="31"/>
    </row>
    <row r="3789" spans="1:13" x14ac:dyDescent="0.3">
      <c r="A3789" s="20"/>
      <c r="B3789" s="22"/>
      <c r="E3789" s="22"/>
      <c r="F3789" s="22"/>
      <c r="K3789" s="26"/>
      <c r="L3789" s="20"/>
      <c r="M3789" s="31"/>
    </row>
    <row r="3790" spans="1:13" x14ac:dyDescent="0.3">
      <c r="A3790" s="20"/>
      <c r="B3790" s="22"/>
      <c r="E3790" s="22"/>
      <c r="F3790" s="22"/>
      <c r="K3790" s="26"/>
      <c r="L3790" s="20"/>
      <c r="M3790" s="31"/>
    </row>
    <row r="3791" spans="1:13" x14ac:dyDescent="0.3">
      <c r="A3791" s="20"/>
      <c r="B3791" s="22"/>
      <c r="E3791" s="22"/>
      <c r="F3791" s="22"/>
      <c r="K3791" s="26"/>
      <c r="L3791" s="20"/>
      <c r="M3791" s="31"/>
    </row>
    <row r="3792" spans="1:13" x14ac:dyDescent="0.3">
      <c r="A3792" s="20"/>
      <c r="B3792" s="22"/>
      <c r="E3792" s="22"/>
      <c r="F3792" s="22"/>
      <c r="K3792" s="26"/>
      <c r="L3792" s="20"/>
      <c r="M3792" s="31"/>
    </row>
    <row r="3793" spans="1:13" x14ac:dyDescent="0.3">
      <c r="A3793" s="20"/>
      <c r="B3793" s="22"/>
      <c r="E3793" s="22"/>
      <c r="F3793" s="22"/>
      <c r="K3793" s="26"/>
      <c r="L3793" s="20"/>
      <c r="M3793" s="31"/>
    </row>
    <row r="3794" spans="1:13" x14ac:dyDescent="0.3">
      <c r="A3794" s="20"/>
      <c r="B3794" s="22"/>
      <c r="E3794" s="22"/>
      <c r="F3794" s="22"/>
      <c r="K3794" s="26"/>
      <c r="L3794" s="20"/>
      <c r="M3794" s="31"/>
    </row>
    <row r="3795" spans="1:13" x14ac:dyDescent="0.3">
      <c r="A3795" s="20"/>
      <c r="B3795" s="22"/>
      <c r="E3795" s="22"/>
      <c r="F3795" s="22"/>
      <c r="K3795" s="26"/>
      <c r="L3795" s="20"/>
      <c r="M3795" s="31"/>
    </row>
    <row r="3796" spans="1:13" x14ac:dyDescent="0.3">
      <c r="A3796" s="20"/>
      <c r="B3796" s="22"/>
      <c r="E3796" s="22"/>
      <c r="F3796" s="22"/>
      <c r="K3796" s="26"/>
      <c r="L3796" s="20"/>
      <c r="M3796" s="31"/>
    </row>
    <row r="3797" spans="1:13" x14ac:dyDescent="0.3">
      <c r="A3797" s="20"/>
      <c r="B3797" s="22"/>
      <c r="E3797" s="22"/>
      <c r="F3797" s="22"/>
      <c r="K3797" s="26"/>
      <c r="L3797" s="20"/>
      <c r="M3797" s="31"/>
    </row>
    <row r="3798" spans="1:13" x14ac:dyDescent="0.3">
      <c r="A3798" s="20"/>
      <c r="B3798" s="22"/>
      <c r="E3798" s="22"/>
      <c r="F3798" s="22"/>
      <c r="K3798" s="26"/>
      <c r="L3798" s="20"/>
      <c r="M3798" s="31"/>
    </row>
    <row r="3799" spans="1:13" x14ac:dyDescent="0.3">
      <c r="A3799" s="20"/>
      <c r="B3799" s="22"/>
      <c r="E3799" s="22"/>
      <c r="F3799" s="22"/>
      <c r="K3799" s="26"/>
      <c r="L3799" s="20"/>
      <c r="M3799" s="31"/>
    </row>
    <row r="3800" spans="1:13" x14ac:dyDescent="0.3">
      <c r="A3800" s="20"/>
      <c r="B3800" s="22"/>
      <c r="E3800" s="22"/>
      <c r="F3800" s="22"/>
      <c r="K3800" s="26"/>
      <c r="L3800" s="20"/>
      <c r="M3800" s="31"/>
    </row>
    <row r="3801" spans="1:13" x14ac:dyDescent="0.3">
      <c r="A3801" s="20"/>
      <c r="B3801" s="22"/>
      <c r="E3801" s="22"/>
      <c r="F3801" s="22"/>
      <c r="K3801" s="26"/>
      <c r="L3801" s="20"/>
      <c r="M3801" s="31"/>
    </row>
    <row r="3802" spans="1:13" x14ac:dyDescent="0.3">
      <c r="A3802" s="20"/>
      <c r="B3802" s="22"/>
      <c r="E3802" s="22"/>
      <c r="F3802" s="22"/>
      <c r="K3802" s="26"/>
      <c r="L3802" s="20"/>
      <c r="M3802" s="31"/>
    </row>
    <row r="3803" spans="1:13" x14ac:dyDescent="0.3">
      <c r="A3803" s="20"/>
      <c r="B3803" s="22"/>
      <c r="E3803" s="22"/>
      <c r="F3803" s="22"/>
      <c r="K3803" s="26"/>
      <c r="L3803" s="20"/>
      <c r="M3803" s="31"/>
    </row>
    <row r="3804" spans="1:13" x14ac:dyDescent="0.3">
      <c r="A3804" s="20"/>
      <c r="B3804" s="22"/>
      <c r="E3804" s="22"/>
      <c r="F3804" s="22"/>
      <c r="K3804" s="26"/>
      <c r="L3804" s="20"/>
      <c r="M3804" s="31"/>
    </row>
    <row r="3805" spans="1:13" x14ac:dyDescent="0.3">
      <c r="A3805" s="20"/>
      <c r="B3805" s="22"/>
      <c r="E3805" s="22"/>
      <c r="F3805" s="22"/>
      <c r="K3805" s="26"/>
      <c r="L3805" s="20"/>
      <c r="M3805" s="31"/>
    </row>
    <row r="3806" spans="1:13" x14ac:dyDescent="0.3">
      <c r="A3806" s="20"/>
      <c r="B3806" s="22"/>
      <c r="E3806" s="22"/>
      <c r="F3806" s="22"/>
      <c r="K3806" s="26"/>
      <c r="L3806" s="20"/>
      <c r="M3806" s="31"/>
    </row>
    <row r="3807" spans="1:13" x14ac:dyDescent="0.3">
      <c r="A3807" s="20"/>
      <c r="B3807" s="22"/>
      <c r="E3807" s="22"/>
      <c r="F3807" s="22"/>
      <c r="K3807" s="26"/>
      <c r="L3807" s="20"/>
      <c r="M3807" s="31"/>
    </row>
    <row r="3808" spans="1:13" x14ac:dyDescent="0.3">
      <c r="A3808" s="20"/>
      <c r="B3808" s="22"/>
      <c r="E3808" s="22"/>
      <c r="F3808" s="22"/>
      <c r="K3808" s="26"/>
      <c r="L3808" s="20"/>
      <c r="M3808" s="31"/>
    </row>
    <row r="3809" spans="1:13" x14ac:dyDescent="0.3">
      <c r="A3809" s="20"/>
      <c r="B3809" s="22"/>
      <c r="E3809" s="22"/>
      <c r="F3809" s="22"/>
      <c r="K3809" s="26"/>
      <c r="L3809" s="20"/>
      <c r="M3809" s="31"/>
    </row>
    <row r="3810" spans="1:13" x14ac:dyDescent="0.3">
      <c r="A3810" s="20"/>
      <c r="B3810" s="22"/>
      <c r="E3810" s="22"/>
      <c r="F3810" s="22"/>
      <c r="K3810" s="26"/>
      <c r="L3810" s="20"/>
      <c r="M3810" s="31"/>
    </row>
    <row r="3811" spans="1:13" x14ac:dyDescent="0.3">
      <c r="A3811" s="20"/>
      <c r="B3811" s="22"/>
      <c r="E3811" s="22"/>
      <c r="F3811" s="22"/>
      <c r="K3811" s="26"/>
      <c r="L3811" s="20"/>
      <c r="M3811" s="31"/>
    </row>
    <row r="3812" spans="1:13" x14ac:dyDescent="0.3">
      <c r="A3812" s="20"/>
      <c r="B3812" s="22"/>
      <c r="E3812" s="22"/>
      <c r="F3812" s="22"/>
      <c r="K3812" s="26"/>
      <c r="L3812" s="20"/>
      <c r="M3812" s="31"/>
    </row>
    <row r="3813" spans="1:13" x14ac:dyDescent="0.3">
      <c r="A3813" s="20"/>
      <c r="B3813" s="22"/>
      <c r="E3813" s="22"/>
      <c r="F3813" s="22"/>
      <c r="K3813" s="26"/>
      <c r="L3813" s="20"/>
      <c r="M3813" s="31"/>
    </row>
    <row r="3814" spans="1:13" x14ac:dyDescent="0.3">
      <c r="A3814" s="20"/>
      <c r="B3814" s="22"/>
      <c r="E3814" s="22"/>
      <c r="F3814" s="22"/>
      <c r="K3814" s="26"/>
      <c r="L3814" s="20"/>
      <c r="M3814" s="31"/>
    </row>
    <row r="3815" spans="1:13" x14ac:dyDescent="0.3">
      <c r="A3815" s="20"/>
      <c r="B3815" s="22"/>
      <c r="E3815" s="22"/>
      <c r="F3815" s="22"/>
      <c r="K3815" s="26"/>
      <c r="L3815" s="20"/>
      <c r="M3815" s="31"/>
    </row>
    <row r="3816" spans="1:13" x14ac:dyDescent="0.3">
      <c r="A3816" s="20"/>
      <c r="B3816" s="22"/>
      <c r="E3816" s="22"/>
      <c r="F3816" s="22"/>
      <c r="K3816" s="26"/>
      <c r="L3816" s="20"/>
      <c r="M3816" s="31"/>
    </row>
    <row r="3817" spans="1:13" x14ac:dyDescent="0.3">
      <c r="A3817" s="20"/>
      <c r="B3817" s="22"/>
      <c r="E3817" s="22"/>
      <c r="F3817" s="22"/>
      <c r="K3817" s="26"/>
      <c r="L3817" s="20"/>
      <c r="M3817" s="31"/>
    </row>
    <row r="3818" spans="1:13" x14ac:dyDescent="0.3">
      <c r="A3818" s="20"/>
      <c r="B3818" s="22"/>
      <c r="E3818" s="22"/>
      <c r="F3818" s="22"/>
      <c r="K3818" s="26"/>
      <c r="L3818" s="20"/>
      <c r="M3818" s="31"/>
    </row>
    <row r="3819" spans="1:13" x14ac:dyDescent="0.3">
      <c r="A3819" s="20"/>
      <c r="B3819" s="22"/>
      <c r="E3819" s="22"/>
      <c r="F3819" s="22"/>
      <c r="K3819" s="26"/>
      <c r="L3819" s="20"/>
      <c r="M3819" s="31"/>
    </row>
    <row r="3820" spans="1:13" x14ac:dyDescent="0.3">
      <c r="A3820" s="20"/>
      <c r="B3820" s="22"/>
      <c r="E3820" s="22"/>
      <c r="F3820" s="22"/>
      <c r="K3820" s="26"/>
      <c r="L3820" s="20"/>
      <c r="M3820" s="31"/>
    </row>
    <row r="3821" spans="1:13" x14ac:dyDescent="0.3">
      <c r="A3821" s="20"/>
      <c r="B3821" s="22"/>
      <c r="E3821" s="22"/>
      <c r="F3821" s="22"/>
      <c r="K3821" s="26"/>
      <c r="L3821" s="20"/>
      <c r="M3821" s="31"/>
    </row>
    <row r="3822" spans="1:13" x14ac:dyDescent="0.3">
      <c r="A3822" s="20"/>
      <c r="B3822" s="22"/>
      <c r="E3822" s="22"/>
      <c r="F3822" s="22"/>
      <c r="K3822" s="26"/>
      <c r="L3822" s="20"/>
      <c r="M3822" s="31"/>
    </row>
    <row r="3823" spans="1:13" x14ac:dyDescent="0.3">
      <c r="A3823" s="20"/>
      <c r="B3823" s="22"/>
      <c r="E3823" s="22"/>
      <c r="F3823" s="22"/>
      <c r="K3823" s="26"/>
      <c r="L3823" s="20"/>
      <c r="M3823" s="31"/>
    </row>
    <row r="3824" spans="1:13" x14ac:dyDescent="0.3">
      <c r="A3824" s="20"/>
      <c r="B3824" s="22"/>
      <c r="E3824" s="22"/>
      <c r="F3824" s="22"/>
      <c r="K3824" s="26"/>
      <c r="L3824" s="20"/>
      <c r="M3824" s="31"/>
    </row>
    <row r="3825" spans="1:13" x14ac:dyDescent="0.3">
      <c r="A3825" s="20"/>
      <c r="B3825" s="22"/>
      <c r="E3825" s="22"/>
      <c r="F3825" s="22"/>
      <c r="K3825" s="26"/>
      <c r="L3825" s="20"/>
      <c r="M3825" s="31"/>
    </row>
    <row r="3826" spans="1:13" x14ac:dyDescent="0.3">
      <c r="A3826" s="20"/>
      <c r="B3826" s="22"/>
      <c r="E3826" s="22"/>
      <c r="F3826" s="22"/>
      <c r="K3826" s="26"/>
      <c r="L3826" s="20"/>
      <c r="M3826" s="31"/>
    </row>
    <row r="3827" spans="1:13" x14ac:dyDescent="0.3">
      <c r="A3827" s="20"/>
      <c r="B3827" s="22"/>
      <c r="E3827" s="22"/>
      <c r="F3827" s="22"/>
      <c r="K3827" s="26"/>
      <c r="L3827" s="20"/>
      <c r="M3827" s="31"/>
    </row>
    <row r="3828" spans="1:13" x14ac:dyDescent="0.3">
      <c r="A3828" s="20"/>
      <c r="B3828" s="22"/>
      <c r="E3828" s="22"/>
      <c r="F3828" s="22"/>
      <c r="K3828" s="26"/>
      <c r="L3828" s="20"/>
      <c r="M3828" s="31"/>
    </row>
    <row r="3829" spans="1:13" x14ac:dyDescent="0.3">
      <c r="A3829" s="20"/>
      <c r="B3829" s="22"/>
      <c r="E3829" s="22"/>
      <c r="F3829" s="22"/>
      <c r="K3829" s="26"/>
      <c r="L3829" s="20"/>
      <c r="M3829" s="31"/>
    </row>
    <row r="3830" spans="1:13" x14ac:dyDescent="0.3">
      <c r="A3830" s="20"/>
      <c r="B3830" s="22"/>
      <c r="E3830" s="22"/>
      <c r="F3830" s="22"/>
      <c r="K3830" s="26"/>
      <c r="L3830" s="20"/>
      <c r="M3830" s="31"/>
    </row>
    <row r="3831" spans="1:13" x14ac:dyDescent="0.3">
      <c r="A3831" s="20"/>
      <c r="B3831" s="22"/>
      <c r="E3831" s="22"/>
      <c r="F3831" s="22"/>
      <c r="K3831" s="26"/>
      <c r="L3831" s="20"/>
      <c r="M3831" s="31"/>
    </row>
    <row r="3832" spans="1:13" x14ac:dyDescent="0.3">
      <c r="A3832" s="20"/>
      <c r="B3832" s="22"/>
      <c r="E3832" s="22"/>
      <c r="F3832" s="22"/>
      <c r="K3832" s="26"/>
      <c r="L3832" s="20"/>
      <c r="M3832" s="31"/>
    </row>
    <row r="3833" spans="1:13" x14ac:dyDescent="0.3">
      <c r="A3833" s="20"/>
      <c r="B3833" s="22"/>
      <c r="E3833" s="22"/>
      <c r="F3833" s="22"/>
      <c r="K3833" s="26"/>
      <c r="L3833" s="20"/>
      <c r="M3833" s="31"/>
    </row>
    <row r="3834" spans="1:13" x14ac:dyDescent="0.3">
      <c r="A3834" s="20"/>
      <c r="B3834" s="22"/>
      <c r="E3834" s="22"/>
      <c r="F3834" s="22"/>
      <c r="K3834" s="26"/>
      <c r="L3834" s="20"/>
      <c r="M3834" s="31"/>
    </row>
    <row r="3835" spans="1:13" x14ac:dyDescent="0.3">
      <c r="A3835" s="20"/>
      <c r="B3835" s="22"/>
      <c r="E3835" s="22"/>
      <c r="F3835" s="22"/>
      <c r="K3835" s="26"/>
      <c r="L3835" s="20"/>
      <c r="M3835" s="31"/>
    </row>
    <row r="3836" spans="1:13" x14ac:dyDescent="0.3">
      <c r="A3836" s="20"/>
      <c r="B3836" s="22"/>
      <c r="E3836" s="22"/>
      <c r="F3836" s="22"/>
      <c r="K3836" s="26"/>
      <c r="L3836" s="20"/>
      <c r="M3836" s="31"/>
    </row>
    <row r="3837" spans="1:13" x14ac:dyDescent="0.3">
      <c r="A3837" s="20"/>
      <c r="B3837" s="22"/>
      <c r="E3837" s="22"/>
      <c r="F3837" s="22"/>
      <c r="K3837" s="26"/>
      <c r="L3837" s="20"/>
      <c r="M3837" s="31"/>
    </row>
    <row r="3838" spans="1:13" x14ac:dyDescent="0.3">
      <c r="A3838" s="20"/>
      <c r="B3838" s="22"/>
      <c r="E3838" s="22"/>
      <c r="F3838" s="22"/>
      <c r="K3838" s="26"/>
      <c r="L3838" s="20"/>
      <c r="M3838" s="31"/>
    </row>
    <row r="3839" spans="1:13" x14ac:dyDescent="0.3">
      <c r="A3839" s="20"/>
      <c r="B3839" s="22"/>
      <c r="E3839" s="22"/>
      <c r="F3839" s="22"/>
      <c r="K3839" s="26"/>
      <c r="L3839" s="20"/>
      <c r="M3839" s="31"/>
    </row>
    <row r="3840" spans="1:13" x14ac:dyDescent="0.3">
      <c r="A3840" s="20"/>
      <c r="B3840" s="22"/>
      <c r="E3840" s="22"/>
      <c r="F3840" s="22"/>
      <c r="K3840" s="26"/>
      <c r="L3840" s="20"/>
      <c r="M3840" s="31"/>
    </row>
    <row r="3841" spans="1:13" x14ac:dyDescent="0.3">
      <c r="A3841" s="20"/>
      <c r="B3841" s="22"/>
      <c r="E3841" s="22"/>
      <c r="F3841" s="22"/>
      <c r="K3841" s="26"/>
      <c r="L3841" s="20"/>
      <c r="M3841" s="31"/>
    </row>
    <row r="3842" spans="1:13" x14ac:dyDescent="0.3">
      <c r="A3842" s="20"/>
      <c r="B3842" s="22"/>
      <c r="E3842" s="22"/>
      <c r="F3842" s="22"/>
      <c r="K3842" s="26"/>
      <c r="L3842" s="20"/>
      <c r="M3842" s="31"/>
    </row>
    <row r="3843" spans="1:13" x14ac:dyDescent="0.3">
      <c r="A3843" s="20"/>
      <c r="B3843" s="22"/>
      <c r="E3843" s="22"/>
      <c r="F3843" s="22"/>
      <c r="K3843" s="26"/>
      <c r="L3843" s="20"/>
      <c r="M3843" s="31"/>
    </row>
    <row r="3844" spans="1:13" x14ac:dyDescent="0.3">
      <c r="A3844" s="20"/>
      <c r="B3844" s="22"/>
      <c r="E3844" s="22"/>
      <c r="F3844" s="22"/>
      <c r="K3844" s="26"/>
      <c r="L3844" s="20"/>
      <c r="M3844" s="31"/>
    </row>
    <row r="3845" spans="1:13" x14ac:dyDescent="0.3">
      <c r="A3845" s="20"/>
      <c r="B3845" s="22"/>
      <c r="E3845" s="22"/>
      <c r="F3845" s="22"/>
      <c r="K3845" s="26"/>
      <c r="L3845" s="20"/>
      <c r="M3845" s="31"/>
    </row>
    <row r="3846" spans="1:13" x14ac:dyDescent="0.3">
      <c r="A3846" s="20"/>
      <c r="B3846" s="22"/>
      <c r="E3846" s="22"/>
      <c r="F3846" s="22"/>
      <c r="K3846" s="26"/>
      <c r="L3846" s="20"/>
      <c r="M3846" s="31"/>
    </row>
    <row r="3847" spans="1:13" x14ac:dyDescent="0.3">
      <c r="A3847" s="20"/>
      <c r="B3847" s="22"/>
      <c r="E3847" s="22"/>
      <c r="F3847" s="22"/>
      <c r="K3847" s="26"/>
      <c r="L3847" s="20"/>
      <c r="M3847" s="31"/>
    </row>
    <row r="3848" spans="1:13" x14ac:dyDescent="0.3">
      <c r="A3848" s="20"/>
      <c r="B3848" s="22"/>
      <c r="E3848" s="22"/>
      <c r="F3848" s="22"/>
      <c r="K3848" s="26"/>
      <c r="L3848" s="20"/>
      <c r="M3848" s="31"/>
    </row>
    <row r="3849" spans="1:13" x14ac:dyDescent="0.3">
      <c r="A3849" s="20"/>
      <c r="B3849" s="22"/>
      <c r="E3849" s="22"/>
      <c r="F3849" s="22"/>
      <c r="K3849" s="26"/>
      <c r="L3849" s="20"/>
      <c r="M3849" s="31"/>
    </row>
    <row r="3850" spans="1:13" x14ac:dyDescent="0.3">
      <c r="A3850" s="20"/>
      <c r="B3850" s="22"/>
      <c r="E3850" s="22"/>
      <c r="F3850" s="22"/>
      <c r="K3850" s="26"/>
      <c r="L3850" s="20"/>
      <c r="M3850" s="31"/>
    </row>
    <row r="3851" spans="1:13" x14ac:dyDescent="0.3">
      <c r="A3851" s="20"/>
      <c r="B3851" s="22"/>
      <c r="E3851" s="22"/>
      <c r="F3851" s="22"/>
      <c r="K3851" s="26"/>
      <c r="L3851" s="20"/>
      <c r="M3851" s="31"/>
    </row>
    <row r="3852" spans="1:13" x14ac:dyDescent="0.3">
      <c r="A3852" s="20"/>
      <c r="B3852" s="22"/>
      <c r="E3852" s="22"/>
      <c r="F3852" s="22"/>
      <c r="K3852" s="26"/>
      <c r="L3852" s="20"/>
      <c r="M3852" s="31"/>
    </row>
    <row r="3853" spans="1:13" x14ac:dyDescent="0.3">
      <c r="A3853" s="20"/>
      <c r="B3853" s="22"/>
      <c r="E3853" s="22"/>
      <c r="F3853" s="22"/>
      <c r="K3853" s="26"/>
      <c r="L3853" s="20"/>
      <c r="M3853" s="31"/>
    </row>
    <row r="3854" spans="1:13" x14ac:dyDescent="0.3">
      <c r="A3854" s="20"/>
      <c r="B3854" s="22"/>
      <c r="E3854" s="22"/>
      <c r="F3854" s="22"/>
      <c r="K3854" s="26"/>
      <c r="L3854" s="20"/>
      <c r="M3854" s="31"/>
    </row>
    <row r="3855" spans="1:13" x14ac:dyDescent="0.3">
      <c r="A3855" s="20"/>
      <c r="B3855" s="22"/>
      <c r="E3855" s="22"/>
      <c r="F3855" s="22"/>
      <c r="K3855" s="26"/>
      <c r="L3855" s="20"/>
      <c r="M3855" s="31"/>
    </row>
    <row r="3856" spans="1:13" x14ac:dyDescent="0.3">
      <c r="A3856" s="20"/>
      <c r="B3856" s="22"/>
      <c r="E3856" s="22"/>
      <c r="F3856" s="22"/>
      <c r="K3856" s="26"/>
      <c r="L3856" s="20"/>
      <c r="M3856" s="31"/>
    </row>
    <row r="3857" spans="1:13" x14ac:dyDescent="0.3">
      <c r="A3857" s="20"/>
      <c r="B3857" s="22"/>
      <c r="E3857" s="22"/>
      <c r="F3857" s="22"/>
      <c r="K3857" s="26"/>
      <c r="L3857" s="20"/>
      <c r="M3857" s="31"/>
    </row>
    <row r="3858" spans="1:13" x14ac:dyDescent="0.3">
      <c r="A3858" s="20"/>
      <c r="B3858" s="22"/>
      <c r="E3858" s="22"/>
      <c r="F3858" s="22"/>
      <c r="K3858" s="26"/>
      <c r="L3858" s="20"/>
      <c r="M3858" s="31"/>
    </row>
    <row r="3859" spans="1:13" x14ac:dyDescent="0.3">
      <c r="A3859" s="20"/>
      <c r="B3859" s="22"/>
      <c r="E3859" s="22"/>
      <c r="F3859" s="22"/>
      <c r="K3859" s="26"/>
      <c r="L3859" s="20"/>
      <c r="M3859" s="31"/>
    </row>
  </sheetData>
  <mergeCells count="2">
    <mergeCell ref="P2:T5"/>
    <mergeCell ref="P6:U8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6853-D7B9-4ABC-B832-0B641E2393DB}">
  <sheetPr>
    <tabColor rgb="FFC00000"/>
  </sheetPr>
  <dimension ref="A2:DY14"/>
  <sheetViews>
    <sheetView topLeftCell="BM1" zoomScale="70" zoomScaleNormal="70" workbookViewId="0">
      <selection activeCell="ED10" sqref="ED10"/>
    </sheetView>
  </sheetViews>
  <sheetFormatPr defaultRowHeight="14" x14ac:dyDescent="0.3"/>
  <cols>
    <col min="1" max="1" width="74.58203125" bestFit="1" customWidth="1"/>
    <col min="2" max="2" width="19.58203125" bestFit="1" customWidth="1"/>
    <col min="3" max="3" width="25.08203125" bestFit="1" customWidth="1"/>
    <col min="4" max="25" width="19.58203125" bestFit="1" customWidth="1"/>
    <col min="26" max="28" width="12.83203125" customWidth="1"/>
    <col min="29" max="30" width="10.25" customWidth="1"/>
    <col min="31" max="31" width="7.08203125" bestFit="1" customWidth="1"/>
    <col min="32" max="33" width="3.75" customWidth="1"/>
    <col min="63" max="63" width="10.33203125" bestFit="1" customWidth="1"/>
    <col min="66" max="66" width="10.33203125" bestFit="1" customWidth="1"/>
    <col min="68" max="68" width="4.1640625" customWidth="1"/>
    <col min="69" max="69" width="5.33203125" customWidth="1"/>
    <col min="70" max="70" width="4.1640625" customWidth="1"/>
    <col min="71" max="71" width="5.33203125" customWidth="1"/>
    <col min="72" max="90" width="4.1640625" customWidth="1"/>
    <col min="91" max="91" width="5.83203125" customWidth="1"/>
    <col min="92" max="127" width="4.1640625" customWidth="1"/>
    <col min="128" max="128" width="6.33203125" customWidth="1"/>
    <col min="129" max="129" width="4.1640625" customWidth="1"/>
  </cols>
  <sheetData>
    <row r="2" spans="1:129" s="25" customFormat="1" x14ac:dyDescent="0.3">
      <c r="A2" s="24" t="s">
        <v>134</v>
      </c>
    </row>
    <row r="4" spans="1:129" x14ac:dyDescent="0.3">
      <c r="AN4" s="7"/>
      <c r="AO4" s="15"/>
      <c r="AP4" s="15"/>
      <c r="AQ4" s="15"/>
      <c r="AR4" s="15"/>
      <c r="AS4" s="15"/>
      <c r="AT4" s="15"/>
      <c r="AU4" s="7"/>
    </row>
    <row r="5" spans="1:129" x14ac:dyDescent="0.3">
      <c r="A5" s="5" t="s">
        <v>7</v>
      </c>
      <c r="B5" t="s">
        <v>40</v>
      </c>
    </row>
    <row r="6" spans="1:129" x14ac:dyDescent="0.3">
      <c r="A6" s="5" t="s">
        <v>2</v>
      </c>
      <c r="B6" t="s">
        <v>40</v>
      </c>
    </row>
    <row r="7" spans="1:129" x14ac:dyDescent="0.3">
      <c r="A7" s="5" t="s">
        <v>3</v>
      </c>
      <c r="B7" t="s">
        <v>40</v>
      </c>
    </row>
    <row r="8" spans="1:129" x14ac:dyDescent="0.3">
      <c r="AC8" t="s">
        <v>41</v>
      </c>
      <c r="AD8" t="s">
        <v>42</v>
      </c>
    </row>
    <row r="9" spans="1:129" x14ac:dyDescent="0.3">
      <c r="A9" s="5" t="s">
        <v>50</v>
      </c>
      <c r="B9" s="5" t="s">
        <v>31</v>
      </c>
      <c r="C9" s="5" t="s">
        <v>6</v>
      </c>
      <c r="AC9" s="47" t="s">
        <v>35</v>
      </c>
      <c r="AD9" s="47"/>
      <c r="AE9" s="48" t="s">
        <v>37</v>
      </c>
    </row>
    <row r="10" spans="1:129" x14ac:dyDescent="0.3"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AC10" s="28">
        <v>4.0999999999999996</v>
      </c>
      <c r="AD10" s="19">
        <v>4.4000000000000004</v>
      </c>
      <c r="AE10" s="48"/>
      <c r="AH10" t="s">
        <v>146</v>
      </c>
      <c r="AI10" t="s">
        <v>147</v>
      </c>
      <c r="AJ10" t="s">
        <v>148</v>
      </c>
      <c r="AK10" t="s">
        <v>149</v>
      </c>
      <c r="AL10" t="s">
        <v>125</v>
      </c>
      <c r="AM10" t="s">
        <v>126</v>
      </c>
      <c r="AN10" t="s">
        <v>127</v>
      </c>
      <c r="AO10" t="s">
        <v>128</v>
      </c>
      <c r="AP10" t="s">
        <v>34</v>
      </c>
      <c r="AQ10" t="s">
        <v>88</v>
      </c>
      <c r="AR10" t="s">
        <v>89</v>
      </c>
      <c r="AS10" t="s">
        <v>133</v>
      </c>
      <c r="AT10" t="s">
        <v>39</v>
      </c>
      <c r="AU10" t="s">
        <v>64</v>
      </c>
      <c r="AV10" t="s">
        <v>122</v>
      </c>
      <c r="AW10" t="s">
        <v>38</v>
      </c>
      <c r="AY10" t="s">
        <v>146</v>
      </c>
      <c r="AZ10" t="s">
        <v>147</v>
      </c>
      <c r="BA10" t="s">
        <v>148</v>
      </c>
      <c r="BB10" t="s">
        <v>149</v>
      </c>
      <c r="BC10" t="s">
        <v>125</v>
      </c>
      <c r="BD10" t="s">
        <v>126</v>
      </c>
      <c r="BE10" t="s">
        <v>127</v>
      </c>
      <c r="BF10" t="s">
        <v>128</v>
      </c>
      <c r="BG10" t="s">
        <v>34</v>
      </c>
      <c r="BH10" t="s">
        <v>88</v>
      </c>
      <c r="BI10" t="s">
        <v>89</v>
      </c>
      <c r="BJ10" t="s">
        <v>133</v>
      </c>
      <c r="BK10" t="s">
        <v>39</v>
      </c>
      <c r="BL10" t="s">
        <v>64</v>
      </c>
      <c r="BM10" t="s">
        <v>122</v>
      </c>
      <c r="BN10" t="s">
        <v>38</v>
      </c>
      <c r="BP10" s="49" t="s">
        <v>146</v>
      </c>
      <c r="BQ10" s="49"/>
      <c r="BR10" s="49"/>
      <c r="BS10" s="49"/>
      <c r="BT10" s="49" t="s">
        <v>147</v>
      </c>
      <c r="BU10" s="49"/>
      <c r="BV10" s="49"/>
      <c r="BW10" s="49"/>
      <c r="BX10" s="49" t="s">
        <v>148</v>
      </c>
      <c r="BY10" s="49"/>
      <c r="BZ10" s="49"/>
      <c r="CA10" s="49"/>
      <c r="CB10" s="49" t="s">
        <v>149</v>
      </c>
      <c r="CC10" s="49"/>
      <c r="CD10" s="49"/>
      <c r="CE10" s="49"/>
      <c r="CF10" s="49" t="s">
        <v>125</v>
      </c>
      <c r="CG10" s="49"/>
      <c r="CH10" s="49"/>
      <c r="CI10" s="49"/>
      <c r="CJ10" s="49" t="s">
        <v>126</v>
      </c>
      <c r="CK10" s="49"/>
      <c r="CL10" s="49"/>
      <c r="CM10" s="49"/>
      <c r="CN10" s="49" t="s">
        <v>127</v>
      </c>
      <c r="CO10" s="49"/>
      <c r="CP10" s="49"/>
      <c r="CQ10" s="49"/>
      <c r="CR10" s="49" t="s">
        <v>128</v>
      </c>
      <c r="CS10" s="49"/>
      <c r="CT10" s="49"/>
      <c r="CU10" s="49"/>
      <c r="CV10" s="49" t="s">
        <v>34</v>
      </c>
      <c r="CW10" s="49"/>
      <c r="CX10" s="49"/>
      <c r="CY10" s="49"/>
      <c r="CZ10" s="49" t="s">
        <v>88</v>
      </c>
      <c r="DA10" s="49"/>
      <c r="DB10" s="49"/>
      <c r="DC10" s="49"/>
      <c r="DD10" s="49" t="s">
        <v>89</v>
      </c>
      <c r="DE10" s="49"/>
      <c r="DF10" s="49"/>
      <c r="DG10" s="49"/>
      <c r="DH10" s="49" t="s">
        <v>133</v>
      </c>
      <c r="DI10" s="49"/>
      <c r="DJ10" s="49"/>
      <c r="DK10" s="49"/>
      <c r="DL10" s="49" t="s">
        <v>39</v>
      </c>
      <c r="DM10" s="49"/>
      <c r="DN10" s="49"/>
      <c r="DO10" s="49"/>
      <c r="DP10" s="49" t="s">
        <v>64</v>
      </c>
      <c r="DQ10" s="49"/>
      <c r="DR10" s="49"/>
      <c r="DS10" s="49"/>
      <c r="DT10" s="49" t="s">
        <v>122</v>
      </c>
      <c r="DU10" s="49"/>
      <c r="DV10" s="49"/>
      <c r="DW10" s="49"/>
    </row>
    <row r="11" spans="1:129" x14ac:dyDescent="0.3">
      <c r="A11" s="5" t="s">
        <v>1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X11" s="14"/>
      <c r="Y11" s="14"/>
      <c r="Z11" s="14"/>
      <c r="AA11" s="14"/>
      <c r="AB11" s="14"/>
      <c r="AC11" s="13"/>
      <c r="AD11" s="13"/>
      <c r="AE11" s="13"/>
      <c r="AF11" s="14"/>
      <c r="AG11" s="14"/>
      <c r="AH11" s="14"/>
      <c r="AL11" s="14"/>
      <c r="AP11" s="14"/>
      <c r="AQ11" s="14"/>
      <c r="AT11" s="14"/>
      <c r="AW11" s="14"/>
      <c r="BP11" s="18"/>
      <c r="BQ11" s="18"/>
      <c r="BR11" s="18"/>
      <c r="BS11" s="13"/>
      <c r="BT11" s="18"/>
      <c r="BU11" s="18"/>
      <c r="BV11" s="18"/>
      <c r="BW11" s="13"/>
      <c r="BX11" s="18"/>
      <c r="BY11" s="18"/>
      <c r="BZ11" s="18"/>
      <c r="CA11" s="13"/>
      <c r="CB11" s="18"/>
      <c r="CC11" s="18"/>
      <c r="CD11" s="18"/>
      <c r="CE11" s="13"/>
      <c r="CF11" s="18"/>
      <c r="CG11" s="18"/>
      <c r="CH11" s="18"/>
      <c r="CI11" s="13"/>
      <c r="CJ11" s="18"/>
      <c r="CK11" s="18"/>
      <c r="CL11" s="18"/>
      <c r="CM11" s="13"/>
      <c r="CN11" s="18"/>
      <c r="CO11" s="18"/>
      <c r="CP11" s="18"/>
      <c r="CQ11" s="13"/>
      <c r="CR11" s="18"/>
      <c r="CS11" s="18"/>
      <c r="CT11" s="18"/>
      <c r="CU11" s="13"/>
      <c r="CV11" s="18"/>
      <c r="CW11" s="18"/>
      <c r="CX11" s="18"/>
      <c r="CY11" s="13"/>
      <c r="CZ11" s="18"/>
      <c r="DA11" s="18"/>
      <c r="DB11" s="18"/>
      <c r="DC11" s="13"/>
      <c r="DD11" s="18"/>
      <c r="DE11" s="18"/>
      <c r="DF11" s="18"/>
      <c r="DG11" s="13"/>
      <c r="DH11" s="18"/>
      <c r="DI11" s="18"/>
      <c r="DJ11" s="18"/>
      <c r="DK11" s="13"/>
      <c r="DL11" s="18"/>
      <c r="DM11" s="18"/>
      <c r="DN11" s="18"/>
      <c r="DO11" s="13"/>
      <c r="DP11" s="18"/>
      <c r="DQ11" s="18"/>
      <c r="DR11" s="18"/>
      <c r="DS11" s="13"/>
      <c r="DT11" s="18"/>
      <c r="DU11" s="18"/>
      <c r="DV11" s="18"/>
      <c r="DW11" s="13"/>
    </row>
    <row r="12" spans="1:129" x14ac:dyDescent="0.3">
      <c r="A12" t="s">
        <v>97</v>
      </c>
      <c r="B12" s="14">
        <v>2.875</v>
      </c>
      <c r="C12" s="14">
        <v>2.8333333333333335</v>
      </c>
      <c r="D12" s="14">
        <v>2.9166666666666665</v>
      </c>
      <c r="E12" s="14">
        <v>2.9583333333333335</v>
      </c>
      <c r="F12" s="14">
        <v>2.6666666666666665</v>
      </c>
      <c r="G12" s="14">
        <v>2.6666666666666665</v>
      </c>
      <c r="H12" s="14">
        <v>2.6666666666666665</v>
      </c>
      <c r="I12" s="14">
        <v>2.7916666666666665</v>
      </c>
      <c r="J12" s="14">
        <v>2.875</v>
      </c>
      <c r="K12" s="14">
        <v>2.6666666666666665</v>
      </c>
      <c r="AH12" s="14">
        <f>IF(OR(OR(COUNTIF(C12, "&gt;0"),COUNTIF(F12, "&gt;0")),COUNTIF(J12, "&gt;0")),30, 0)</f>
        <v>30</v>
      </c>
      <c r="AI12" s="6">
        <v>0</v>
      </c>
      <c r="AJ12" s="6">
        <v>0</v>
      </c>
      <c r="AK12" s="6">
        <v>0</v>
      </c>
      <c r="AL12" s="14">
        <f>IF(COUNTIF(B12, "&gt;0"),10, 0)</f>
        <v>10</v>
      </c>
      <c r="AM12" s="14">
        <f>IF(OR(COUNTIF(E12, "&gt;0"),COUNTIF(I12, "&gt;0")),30, 0)</f>
        <v>30</v>
      </c>
      <c r="AN12" s="6">
        <v>0</v>
      </c>
      <c r="AO12" s="6">
        <v>0</v>
      </c>
      <c r="AP12" s="14">
        <f>IF(COUNTIF(K12, "&gt;0"),10, 0)</f>
        <v>10</v>
      </c>
      <c r="AQ12" s="14">
        <f>IF(OR(COUNTIF(D12, "&gt;0"),COUNTIF(G12, "&gt;0")),10, 0)</f>
        <v>10</v>
      </c>
      <c r="AR12">
        <f>IF(COUNTIF(H12, "&gt;0"),10, 0)</f>
        <v>10</v>
      </c>
      <c r="AS12" s="6">
        <v>0</v>
      </c>
      <c r="AT12" s="38">
        <v>0</v>
      </c>
      <c r="AU12" s="6">
        <v>0</v>
      </c>
      <c r="AV12" s="6">
        <v>0</v>
      </c>
      <c r="AW12" s="14">
        <f>SUM(AH12:AV12)</f>
        <v>100</v>
      </c>
      <c r="AY12" s="14">
        <f>IFERROR(AH12/$AW12,0)*100</f>
        <v>30</v>
      </c>
      <c r="AZ12" s="14">
        <f t="shared" ref="AZ12" si="0">IFERROR(AI12/$AW12,0)*100</f>
        <v>0</v>
      </c>
      <c r="BA12" s="14">
        <f t="shared" ref="BA12" si="1">IFERROR(AJ12/$AW12,0)*100</f>
        <v>0</v>
      </c>
      <c r="BB12" s="14">
        <f t="shared" ref="BB12" si="2">IFERROR(AK12/$AW12,0)*100</f>
        <v>0</v>
      </c>
      <c r="BC12" s="14">
        <f t="shared" ref="BC12" si="3">IFERROR(AL12/$AW12,0)*100</f>
        <v>10</v>
      </c>
      <c r="BD12" s="14">
        <f t="shared" ref="BD12" si="4">IFERROR(AM12/$AW12,0)*100</f>
        <v>30</v>
      </c>
      <c r="BE12" s="14">
        <f t="shared" ref="BE12" si="5">IFERROR(AN12/$AW12,0)*100</f>
        <v>0</v>
      </c>
      <c r="BF12" s="14">
        <f t="shared" ref="BF12" si="6">IFERROR(AO12/$AW12,0)*100</f>
        <v>0</v>
      </c>
      <c r="BG12" s="14">
        <f t="shared" ref="BG12" si="7">IFERROR(AP12/$AW12,0)*100</f>
        <v>10</v>
      </c>
      <c r="BH12" s="14">
        <f t="shared" ref="BH12" si="8">IFERROR(AQ12/$AW12,0)*100</f>
        <v>10</v>
      </c>
      <c r="BI12" s="14">
        <f t="shared" ref="BI12" si="9">IFERROR(AR12/$AW12,0)*100</f>
        <v>10</v>
      </c>
      <c r="BJ12" s="14">
        <f t="shared" ref="BJ12" si="10">IFERROR(AS12/$AW12,0)*100</f>
        <v>0</v>
      </c>
      <c r="BK12" s="14">
        <f t="shared" ref="BK12" si="11">IFERROR(AT12/$AW12,0)*100</f>
        <v>0</v>
      </c>
      <c r="BL12" s="14">
        <f t="shared" ref="BL12" si="12">IFERROR(AU12/$AW12,0)*100</f>
        <v>0</v>
      </c>
      <c r="BM12" s="14">
        <f t="shared" ref="BM12" si="13">IFERROR(AV12/$AW12,0)*100</f>
        <v>0</v>
      </c>
      <c r="BN12" s="14">
        <f>SUM(AY12:BM12)</f>
        <v>100</v>
      </c>
      <c r="BP12" s="18">
        <f>COUNTIF(C12, "&gt;0")+COUNTIF(F12, "&gt;0")+COUNTIF(G12, "&gt;0")</f>
        <v>3</v>
      </c>
      <c r="BQ12" s="18">
        <f>BP12*4</f>
        <v>12</v>
      </c>
      <c r="BR12" s="18">
        <f>SUMIF(C12,"&gt;0")+SUMIF(F12,"&gt;0")+SUMIF(J12,"&gt;0")</f>
        <v>8.375</v>
      </c>
      <c r="BS12" s="13">
        <f>IF(BP12=0,0,AY12*(BR12/BQ12))</f>
        <v>20.9375</v>
      </c>
      <c r="BT12" s="18">
        <v>0</v>
      </c>
      <c r="BU12" s="18">
        <v>0</v>
      </c>
      <c r="BV12" s="18">
        <v>0</v>
      </c>
      <c r="BW12" s="13">
        <f>IF(BP12=0,0,AZ12*(BR12/BQ12))</f>
        <v>0</v>
      </c>
      <c r="BX12" s="18">
        <v>0</v>
      </c>
      <c r="BY12" s="18">
        <v>0</v>
      </c>
      <c r="BZ12" s="18">
        <v>0</v>
      </c>
      <c r="CA12" s="13">
        <f>IF(BP12=0,0,BA12*(BR12/BQ12))</f>
        <v>0</v>
      </c>
      <c r="CB12" s="18">
        <v>0</v>
      </c>
      <c r="CC12" s="18">
        <v>0</v>
      </c>
      <c r="CD12" s="18">
        <v>0</v>
      </c>
      <c r="CE12" s="13">
        <f>IF(BP12=0,0,BB12*(BR12/BQ12))</f>
        <v>0</v>
      </c>
      <c r="CF12" s="18">
        <f>COUNTIF(B12, "&gt;0")</f>
        <v>1</v>
      </c>
      <c r="CG12" s="18">
        <f>CF12*4</f>
        <v>4</v>
      </c>
      <c r="CH12" s="18">
        <f>SUMIF(B12,"&gt;0")</f>
        <v>2.875</v>
      </c>
      <c r="CI12" s="13">
        <f>IF(CF12=0,0,BC12*(CH12/CG12))</f>
        <v>7.1875</v>
      </c>
      <c r="CJ12" s="18">
        <f>COUNTIF(E12, "&gt;0")+COUNTIF(I12, "&gt;0")</f>
        <v>2</v>
      </c>
      <c r="CK12" s="18">
        <f>CJ12*4</f>
        <v>8</v>
      </c>
      <c r="CL12" s="18">
        <f>SUMIF(E12, "&gt;0")+SUMIF(I12,"&gt;0")</f>
        <v>5.75</v>
      </c>
      <c r="CM12" s="13">
        <f>IF(CJ12=0,0,BD12*(CL12/CK12))</f>
        <v>21.5625</v>
      </c>
      <c r="CN12" s="18">
        <v>0</v>
      </c>
      <c r="CO12" s="18">
        <v>0</v>
      </c>
      <c r="CP12" s="18">
        <v>0</v>
      </c>
      <c r="CQ12" s="13">
        <f>IF(CN12=0,0,BE12*(CP12/CO12))</f>
        <v>0</v>
      </c>
      <c r="CR12" s="18">
        <f>COUNTIF(AT6, "&gt;0")+COUNTIF(AW6, "&gt;0")</f>
        <v>0</v>
      </c>
      <c r="CS12" s="18">
        <f>CR12*4</f>
        <v>0</v>
      </c>
      <c r="CT12" s="18">
        <f>SUMIF(AT6,"&gt;0") +SUMIF(AW6,"&gt;0")</f>
        <v>0</v>
      </c>
      <c r="CU12" s="13">
        <f>IF(CN12=0,0,BF12*(CP12/CO12))</f>
        <v>0</v>
      </c>
      <c r="CV12" s="18">
        <f>COUNTIF(K12, "&gt;0")</f>
        <v>1</v>
      </c>
      <c r="CW12" s="18">
        <f>CV12*4</f>
        <v>4</v>
      </c>
      <c r="CX12" s="18">
        <f>SUMIF(K12, "&gt;0")</f>
        <v>2.6666666666666665</v>
      </c>
      <c r="CY12" s="13">
        <f>IF(CV12=0,0,BG12*(CX12/CW12))</f>
        <v>6.6666666666666661</v>
      </c>
      <c r="CZ12" s="18">
        <f>COUNTIF(D12, "&gt;0")+COUNTIF(G12, "&gt;0")</f>
        <v>2</v>
      </c>
      <c r="DA12" s="18">
        <f>CZ12*4</f>
        <v>8</v>
      </c>
      <c r="DB12" s="18">
        <f>SUMIF(D12, "&gt;0")+SUMIF(G12,"&gt;0")</f>
        <v>5.583333333333333</v>
      </c>
      <c r="DC12" s="13">
        <f>IF(CZ12=0,0,AQ12*(DB12/DA12))</f>
        <v>6.9791666666666661</v>
      </c>
      <c r="DD12" s="18">
        <f>COUNTIF(H12, "&gt;0")</f>
        <v>1</v>
      </c>
      <c r="DE12" s="18">
        <f>DD12*4</f>
        <v>4</v>
      </c>
      <c r="DF12" s="18">
        <f>SUMIF(H12,"&gt;0")</f>
        <v>2.6666666666666665</v>
      </c>
      <c r="DG12" s="13">
        <f>IF(DD12=0,0,AR12*(DF12/DE12))</f>
        <v>6.6666666666666661</v>
      </c>
      <c r="DH12" s="18">
        <v>0</v>
      </c>
      <c r="DI12" s="18">
        <v>0</v>
      </c>
      <c r="DJ12" s="18">
        <v>0</v>
      </c>
      <c r="DK12" s="13">
        <f>IF(DH12=0,0,AS12*(DJ12/DI12))</f>
        <v>0</v>
      </c>
      <c r="DL12" s="18">
        <v>0</v>
      </c>
      <c r="DM12" s="18">
        <v>0</v>
      </c>
      <c r="DN12" s="18">
        <v>0</v>
      </c>
      <c r="DO12" s="13">
        <f>IF(DH12=0,0,AT12*(DJ12/DI12))</f>
        <v>0</v>
      </c>
      <c r="DP12" s="18">
        <v>0</v>
      </c>
      <c r="DQ12" s="18">
        <v>0</v>
      </c>
      <c r="DR12" s="18">
        <v>0</v>
      </c>
      <c r="DS12" s="13">
        <f>IF(DH12=0,0,AU12*(DJ12/DI12))</f>
        <v>0</v>
      </c>
      <c r="DT12" s="18">
        <v>0</v>
      </c>
      <c r="DU12" s="18">
        <v>0</v>
      </c>
      <c r="DV12" s="18">
        <v>0</v>
      </c>
      <c r="DW12" s="13">
        <f>IF(DH12=0,0,AV12*(DJ12/DI12))</f>
        <v>0</v>
      </c>
      <c r="DX12" s="14">
        <f>SUM(BS12+BW12+CA12+CE12+CI12+CM12+CQ12+CU12+CY12+DC12+DG12+DK12+DO12+DS12+DW12)</f>
        <v>70</v>
      </c>
      <c r="DY12" t="str">
        <f>IF(AND(DX12&gt;=0,DX12&lt;=50.99),"D",IF(AND(DX12&gt;=51,DX12&lt;=67.99),"C",IF(AND(DX12&gt;=68,DX12&lt;=84.99),"B",IF(AND(DX12&gt;=85,DX12&lt;=100),"A",""))))</f>
        <v>B</v>
      </c>
    </row>
    <row r="13" spans="1:129" x14ac:dyDescent="0.3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129" x14ac:dyDescent="0.3">
      <c r="AH14" s="39"/>
      <c r="BA14">
        <v>13.5</v>
      </c>
      <c r="BB14">
        <v>12</v>
      </c>
      <c r="BC14">
        <v>15</v>
      </c>
      <c r="BD14">
        <v>12</v>
      </c>
      <c r="BE14">
        <v>8</v>
      </c>
      <c r="BF14">
        <v>8</v>
      </c>
      <c r="BG14">
        <v>3.25</v>
      </c>
      <c r="BH14">
        <v>4.5</v>
      </c>
      <c r="BI14">
        <v>4</v>
      </c>
      <c r="BP14" s="39"/>
      <c r="BR14" s="39"/>
      <c r="BS14" s="39"/>
    </row>
  </sheetData>
  <mergeCells count="17">
    <mergeCell ref="AC9:AD9"/>
    <mergeCell ref="AE9:AE10"/>
    <mergeCell ref="BP10:BS10"/>
    <mergeCell ref="BT10:BW10"/>
    <mergeCell ref="BX10:CA10"/>
    <mergeCell ref="CB10:CE10"/>
    <mergeCell ref="CF10:CI10"/>
    <mergeCell ref="CJ10:CM10"/>
    <mergeCell ref="CN10:CQ10"/>
    <mergeCell ref="CR10:CU10"/>
    <mergeCell ref="DT10:DW10"/>
    <mergeCell ref="CV10:CY10"/>
    <mergeCell ref="CZ10:DC10"/>
    <mergeCell ref="DD10:DG10"/>
    <mergeCell ref="DH10:DK10"/>
    <mergeCell ref="DL10:DO10"/>
    <mergeCell ref="DP10:DS10"/>
  </mergeCells>
  <phoneticPr fontId="11" type="noConversion"/>
  <pageMargins left="0.7" right="0.7" top="0.75" bottom="0.75" header="0.3" footer="0.3"/>
  <pageSetup orientation="portrait" r:id="rId2"/>
  <headerFooter>
    <oddFooter>&amp;C_x000D_&amp;1#&amp;"Calibri"&amp;9&amp;K000000 Classified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AD8-732B-4217-9535-545AA8BCAA08}">
  <sheetPr>
    <tabColor rgb="FFC00000"/>
  </sheetPr>
  <dimension ref="A1:U3859"/>
  <sheetViews>
    <sheetView zoomScale="70" zoomScaleNormal="70" workbookViewId="0">
      <pane ySplit="1" topLeftCell="A195" activePane="bottomLeft" state="frozen"/>
      <selection activeCell="M2" sqref="M2:N10"/>
      <selection pane="bottomLeft" activeCell="D244" sqref="D244:D246"/>
    </sheetView>
  </sheetViews>
  <sheetFormatPr defaultRowHeight="14" x14ac:dyDescent="0.3"/>
  <cols>
    <col min="4" max="4" width="49.6640625" customWidth="1"/>
    <col min="5" max="5" width="21.25" customWidth="1"/>
    <col min="6" max="6" width="33.5" customWidth="1"/>
    <col min="7" max="7" width="15.33203125" customWidth="1"/>
    <col min="8" max="8" width="18.08203125" customWidth="1"/>
    <col min="9" max="9" width="116" bestFit="1" customWidth="1"/>
    <col min="10" max="10" width="6" bestFit="1" customWidth="1"/>
    <col min="11" max="11" width="4" style="23" bestFit="1" customWidth="1"/>
    <col min="12" max="12" width="3.75" style="23" bestFit="1" customWidth="1"/>
    <col min="13" max="13" width="19" style="23" bestFit="1" customWidth="1"/>
  </cols>
  <sheetData>
    <row r="1" spans="1:21" ht="6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2" t="s">
        <v>47</v>
      </c>
      <c r="K1" s="2" t="s">
        <v>48</v>
      </c>
      <c r="L1" s="2" t="s">
        <v>49</v>
      </c>
      <c r="M1" s="30"/>
    </row>
    <row r="2" spans="1:21" s="16" customFormat="1" ht="15" customHeight="1" x14ac:dyDescent="0.3">
      <c r="A2" s="20">
        <v>2023</v>
      </c>
      <c r="B2" s="22" t="s">
        <v>97</v>
      </c>
      <c r="C2" s="22"/>
      <c r="D2" s="22" t="s">
        <v>150</v>
      </c>
      <c r="E2" s="20" t="str">
        <f>LEFT(D2,10)</f>
        <v>9000102465</v>
      </c>
      <c r="F2" s="20" t="str">
        <f>RIGHT(D2,LEN(D2)-11)</f>
        <v>บริษัท เบฟโปร เอเชีย จำกัด</v>
      </c>
      <c r="G2" s="21" t="s">
        <v>97</v>
      </c>
      <c r="H2" s="22"/>
      <c r="I2" s="22" t="s">
        <v>98</v>
      </c>
      <c r="J2" s="22">
        <v>4</v>
      </c>
      <c r="K2" s="26">
        <f>IF( J2 = 4, 10, IF( J2 = 3,8, IF(J2 = 2, 6, IF( J2 = 1, 4, 0))))</f>
        <v>10</v>
      </c>
      <c r="L2" s="20">
        <f>IF(AND(I2="3.2) เครดิตการชำระเงิน",J2=4),10,IF(AND(I2="3.2) เครดิตการชำระเงิน",J2=3),9,IF(AND(I2="3.2) เครดิตการชำระเงิน",J2=2),8,IF(AND(I2="3.2) เครดิตการชำระเงิน",J2=1),7,K2))))</f>
        <v>10</v>
      </c>
      <c r="M2" s="31" t="s">
        <v>51</v>
      </c>
      <c r="O2" s="17" t="s">
        <v>9</v>
      </c>
      <c r="P2" s="46" t="s">
        <v>10</v>
      </c>
      <c r="Q2" s="46"/>
      <c r="R2" s="46"/>
      <c r="S2" s="46"/>
      <c r="T2" s="46"/>
    </row>
    <row r="3" spans="1:21" s="16" customFormat="1" x14ac:dyDescent="0.3">
      <c r="A3" s="20">
        <v>2023</v>
      </c>
      <c r="B3" s="22" t="s">
        <v>97</v>
      </c>
      <c r="C3" s="22"/>
      <c r="D3" s="22" t="s">
        <v>150</v>
      </c>
      <c r="E3" s="20" t="str">
        <f t="shared" ref="E3:E66" si="0">LEFT(D3,10)</f>
        <v>9000102465</v>
      </c>
      <c r="F3" s="20" t="str">
        <f t="shared" ref="F3:F66" si="1">RIGHT(D3,LEN(D3)-11)</f>
        <v>บริษัท เบฟโปร เอเชีย จำกัด</v>
      </c>
      <c r="G3" s="21" t="s">
        <v>97</v>
      </c>
      <c r="H3" s="22"/>
      <c r="I3" s="22" t="s">
        <v>99</v>
      </c>
      <c r="J3" s="22">
        <v>3</v>
      </c>
      <c r="K3" s="26">
        <f t="shared" ref="K3:K66" si="2">IF( J3 = 4, 10, IF( J3 = 3,8, IF(J3 = 2, 6, IF( J3 = 1, 4, 0))))</f>
        <v>8</v>
      </c>
      <c r="L3" s="20">
        <f t="shared" ref="L3:L66" si="3">IF(AND(I3="3.2) เครดิตการชำระเงิน",J3=4),10,IF(AND(I3="3.2) เครดิตการชำระเงิน",J3=3),9,IF(AND(I3="3.2) เครดิตการชำระเงิน",J3=2),8,IF(AND(I3="3.2) เครดิตการชำระเงิน",J3=1),7,K3))))</f>
        <v>8</v>
      </c>
      <c r="M3" s="31" t="s">
        <v>35</v>
      </c>
      <c r="P3" s="46"/>
      <c r="Q3" s="46"/>
      <c r="R3" s="46"/>
      <c r="S3" s="46"/>
      <c r="T3" s="46"/>
    </row>
    <row r="4" spans="1:21" s="16" customFormat="1" x14ac:dyDescent="0.3">
      <c r="A4" s="20">
        <v>2023</v>
      </c>
      <c r="B4" s="22" t="s">
        <v>97</v>
      </c>
      <c r="C4" s="22"/>
      <c r="D4" s="22" t="s">
        <v>150</v>
      </c>
      <c r="E4" s="20" t="str">
        <f t="shared" si="0"/>
        <v>9000102465</v>
      </c>
      <c r="F4" s="20" t="str">
        <f t="shared" si="1"/>
        <v>บริษัท เบฟโปร เอเชีย จำกัด</v>
      </c>
      <c r="G4" s="21" t="s">
        <v>97</v>
      </c>
      <c r="H4" s="22"/>
      <c r="I4" s="22" t="s">
        <v>100</v>
      </c>
      <c r="J4" s="22">
        <v>4</v>
      </c>
      <c r="K4" s="26">
        <f t="shared" si="2"/>
        <v>10</v>
      </c>
      <c r="L4" s="20">
        <f t="shared" si="3"/>
        <v>10</v>
      </c>
      <c r="M4" s="31" t="s">
        <v>35</v>
      </c>
      <c r="P4" s="46"/>
      <c r="Q4" s="46"/>
      <c r="R4" s="46"/>
      <c r="S4" s="46"/>
      <c r="T4" s="46"/>
    </row>
    <row r="5" spans="1:21" s="16" customFormat="1" x14ac:dyDescent="0.3">
      <c r="A5" s="20">
        <v>2023</v>
      </c>
      <c r="B5" s="22" t="s">
        <v>97</v>
      </c>
      <c r="C5" s="22"/>
      <c r="D5" s="22" t="s">
        <v>150</v>
      </c>
      <c r="E5" s="20" t="str">
        <f t="shared" si="0"/>
        <v>9000102465</v>
      </c>
      <c r="F5" s="20" t="str">
        <f t="shared" si="1"/>
        <v>บริษัท เบฟโปร เอเชีย จำกัด</v>
      </c>
      <c r="G5" s="21" t="s">
        <v>97</v>
      </c>
      <c r="H5" s="22"/>
      <c r="I5" s="22" t="s">
        <v>101</v>
      </c>
      <c r="J5" s="22">
        <v>4</v>
      </c>
      <c r="K5" s="26">
        <f t="shared" si="2"/>
        <v>10</v>
      </c>
      <c r="L5" s="20">
        <f t="shared" si="3"/>
        <v>10</v>
      </c>
      <c r="M5" s="31" t="s">
        <v>51</v>
      </c>
      <c r="P5" s="46"/>
      <c r="Q5" s="46"/>
      <c r="R5" s="46"/>
      <c r="S5" s="46"/>
      <c r="T5" s="46"/>
    </row>
    <row r="6" spans="1:21" x14ac:dyDescent="0.3">
      <c r="A6" s="20">
        <v>2023</v>
      </c>
      <c r="B6" s="22" t="s">
        <v>97</v>
      </c>
      <c r="C6" s="22"/>
      <c r="D6" s="22" t="s">
        <v>150</v>
      </c>
      <c r="E6" s="20" t="str">
        <f t="shared" si="0"/>
        <v>9000102465</v>
      </c>
      <c r="F6" s="20" t="str">
        <f t="shared" si="1"/>
        <v>บริษัท เบฟโปร เอเชีย จำกัด</v>
      </c>
      <c r="G6" s="21" t="s">
        <v>97</v>
      </c>
      <c r="H6" s="22"/>
      <c r="I6" s="22" t="s">
        <v>102</v>
      </c>
      <c r="J6" s="22">
        <v>3</v>
      </c>
      <c r="K6" s="26">
        <f t="shared" si="2"/>
        <v>8</v>
      </c>
      <c r="L6" s="20">
        <f t="shared" si="3"/>
        <v>8</v>
      </c>
      <c r="M6" s="31" t="s">
        <v>64</v>
      </c>
      <c r="P6" s="46"/>
      <c r="Q6" s="46"/>
      <c r="R6" s="46"/>
      <c r="S6" s="46"/>
      <c r="T6" s="46"/>
      <c r="U6" s="46"/>
    </row>
    <row r="7" spans="1:21" x14ac:dyDescent="0.3">
      <c r="A7" s="20">
        <v>2023</v>
      </c>
      <c r="B7" s="22" t="s">
        <v>97</v>
      </c>
      <c r="C7" s="22"/>
      <c r="D7" s="22" t="s">
        <v>150</v>
      </c>
      <c r="E7" s="20" t="str">
        <f t="shared" si="0"/>
        <v>9000102465</v>
      </c>
      <c r="F7" s="20" t="str">
        <f t="shared" si="1"/>
        <v>บริษัท เบฟโปร เอเชีย จำกัด</v>
      </c>
      <c r="G7" s="21" t="s">
        <v>97</v>
      </c>
      <c r="H7" s="22"/>
      <c r="I7" s="22" t="s">
        <v>103</v>
      </c>
      <c r="J7" s="22">
        <v>3</v>
      </c>
      <c r="K7" s="26">
        <f t="shared" si="2"/>
        <v>8</v>
      </c>
      <c r="L7" s="20">
        <f t="shared" si="3"/>
        <v>8</v>
      </c>
      <c r="M7" s="31" t="s">
        <v>64</v>
      </c>
      <c r="P7" s="46"/>
      <c r="Q7" s="46"/>
      <c r="R7" s="46"/>
      <c r="S7" s="46"/>
      <c r="T7" s="46"/>
      <c r="U7" s="46"/>
    </row>
    <row r="8" spans="1:21" x14ac:dyDescent="0.3">
      <c r="A8" s="20">
        <v>2023</v>
      </c>
      <c r="B8" s="22" t="s">
        <v>97</v>
      </c>
      <c r="C8" s="22"/>
      <c r="D8" s="22" t="s">
        <v>150</v>
      </c>
      <c r="E8" s="20" t="str">
        <f t="shared" si="0"/>
        <v>9000102465</v>
      </c>
      <c r="F8" s="20" t="str">
        <f t="shared" si="1"/>
        <v>บริษัท เบฟโปร เอเชีย จำกัด</v>
      </c>
      <c r="G8" s="21" t="s">
        <v>97</v>
      </c>
      <c r="H8" s="22"/>
      <c r="I8" s="22" t="s">
        <v>104</v>
      </c>
      <c r="J8" s="22">
        <v>3</v>
      </c>
      <c r="K8" s="26">
        <f t="shared" si="2"/>
        <v>8</v>
      </c>
      <c r="L8" s="20">
        <f t="shared" si="3"/>
        <v>8</v>
      </c>
      <c r="M8" s="31" t="s">
        <v>34</v>
      </c>
      <c r="P8" s="46"/>
      <c r="Q8" s="46"/>
      <c r="R8" s="46"/>
      <c r="S8" s="46"/>
      <c r="T8" s="46"/>
      <c r="U8" s="46"/>
    </row>
    <row r="9" spans="1:21" x14ac:dyDescent="0.3">
      <c r="A9" s="20">
        <v>2023</v>
      </c>
      <c r="B9" s="22" t="s">
        <v>97</v>
      </c>
      <c r="C9" s="22"/>
      <c r="D9" s="22" t="s">
        <v>150</v>
      </c>
      <c r="E9" s="20" t="str">
        <f t="shared" si="0"/>
        <v>9000102465</v>
      </c>
      <c r="F9" s="20" t="str">
        <f t="shared" si="1"/>
        <v>บริษัท เบฟโปร เอเชีย จำกัด</v>
      </c>
      <c r="G9" s="21" t="s">
        <v>97</v>
      </c>
      <c r="H9" s="22"/>
      <c r="I9" s="22" t="s">
        <v>105</v>
      </c>
      <c r="J9" s="22">
        <v>2</v>
      </c>
      <c r="K9" s="26">
        <f t="shared" si="2"/>
        <v>6</v>
      </c>
      <c r="L9" s="20">
        <f t="shared" si="3"/>
        <v>6</v>
      </c>
      <c r="M9" s="31" t="s">
        <v>33</v>
      </c>
    </row>
    <row r="10" spans="1:21" x14ac:dyDescent="0.3">
      <c r="A10" s="20">
        <v>2023</v>
      </c>
      <c r="B10" s="22" t="s">
        <v>97</v>
      </c>
      <c r="C10" s="22"/>
      <c r="D10" s="22" t="s">
        <v>150</v>
      </c>
      <c r="E10" s="20" t="str">
        <f t="shared" si="0"/>
        <v>9000102465</v>
      </c>
      <c r="F10" s="20" t="str">
        <f t="shared" si="1"/>
        <v>บริษัท เบฟโปร เอเชีย จำกัด</v>
      </c>
      <c r="G10" s="21" t="s">
        <v>97</v>
      </c>
      <c r="H10" s="22"/>
      <c r="I10" s="22" t="s">
        <v>106</v>
      </c>
      <c r="J10" s="22">
        <v>3</v>
      </c>
      <c r="K10" s="26">
        <f t="shared" si="2"/>
        <v>8</v>
      </c>
      <c r="L10" s="20">
        <f t="shared" si="3"/>
        <v>8</v>
      </c>
      <c r="M10" s="31" t="s">
        <v>34</v>
      </c>
    </row>
    <row r="11" spans="1:21" x14ac:dyDescent="0.3">
      <c r="A11" s="20">
        <v>2023</v>
      </c>
      <c r="B11" s="22" t="s">
        <v>97</v>
      </c>
      <c r="C11" s="22"/>
      <c r="D11" s="22" t="s">
        <v>150</v>
      </c>
      <c r="E11" s="20" t="str">
        <f t="shared" si="0"/>
        <v>9000102465</v>
      </c>
      <c r="F11" s="20" t="str">
        <f t="shared" si="1"/>
        <v>บริษัท เบฟโปร เอเชีย จำกัด</v>
      </c>
      <c r="G11" s="21" t="s">
        <v>97</v>
      </c>
      <c r="H11" s="22"/>
      <c r="I11" s="22" t="s">
        <v>107</v>
      </c>
      <c r="J11" s="22">
        <v>2</v>
      </c>
      <c r="K11" s="26">
        <f t="shared" si="2"/>
        <v>6</v>
      </c>
      <c r="L11" s="20">
        <f t="shared" si="3"/>
        <v>6</v>
      </c>
      <c r="M11" s="31"/>
    </row>
    <row r="12" spans="1:21" x14ac:dyDescent="0.3">
      <c r="A12" s="20">
        <v>2023</v>
      </c>
      <c r="B12" s="22" t="s">
        <v>97</v>
      </c>
      <c r="C12" s="22"/>
      <c r="D12" s="22" t="s">
        <v>150</v>
      </c>
      <c r="E12" s="20" t="str">
        <f t="shared" si="0"/>
        <v>9000102465</v>
      </c>
      <c r="F12" s="20" t="str">
        <f t="shared" si="1"/>
        <v>บริษัท เบฟโปร เอเชีย จำกัด</v>
      </c>
      <c r="G12" s="21" t="s">
        <v>97</v>
      </c>
      <c r="H12" s="22"/>
      <c r="I12" s="22" t="s">
        <v>98</v>
      </c>
      <c r="J12" s="22">
        <v>3</v>
      </c>
      <c r="K12" s="26">
        <f t="shared" si="2"/>
        <v>8</v>
      </c>
      <c r="L12" s="20">
        <f t="shared" si="3"/>
        <v>8</v>
      </c>
      <c r="M12" s="31"/>
    </row>
    <row r="13" spans="1:21" x14ac:dyDescent="0.3">
      <c r="A13" s="20">
        <v>2023</v>
      </c>
      <c r="B13" s="22" t="s">
        <v>97</v>
      </c>
      <c r="C13" s="22"/>
      <c r="D13" s="22" t="s">
        <v>150</v>
      </c>
      <c r="E13" s="20" t="str">
        <f t="shared" si="0"/>
        <v>9000102465</v>
      </c>
      <c r="F13" s="20" t="str">
        <f t="shared" si="1"/>
        <v>บริษัท เบฟโปร เอเชีย จำกัด</v>
      </c>
      <c r="G13" s="21" t="s">
        <v>97</v>
      </c>
      <c r="H13" s="22"/>
      <c r="I13" s="22" t="s">
        <v>99</v>
      </c>
      <c r="J13" s="22">
        <v>2</v>
      </c>
      <c r="K13" s="26">
        <f t="shared" si="2"/>
        <v>6</v>
      </c>
      <c r="L13" s="20">
        <f t="shared" si="3"/>
        <v>6</v>
      </c>
      <c r="M13" s="31"/>
    </row>
    <row r="14" spans="1:21" x14ac:dyDescent="0.3">
      <c r="A14" s="20">
        <v>2023</v>
      </c>
      <c r="B14" s="22" t="s">
        <v>97</v>
      </c>
      <c r="C14" s="22"/>
      <c r="D14" s="22" t="s">
        <v>150</v>
      </c>
      <c r="E14" s="20" t="str">
        <f t="shared" si="0"/>
        <v>9000102465</v>
      </c>
      <c r="F14" s="20" t="str">
        <f t="shared" si="1"/>
        <v>บริษัท เบฟโปร เอเชีย จำกัด</v>
      </c>
      <c r="G14" s="21" t="s">
        <v>97</v>
      </c>
      <c r="H14" s="22"/>
      <c r="I14" s="22" t="s">
        <v>100</v>
      </c>
      <c r="J14" s="22">
        <v>2</v>
      </c>
      <c r="K14" s="26">
        <f t="shared" si="2"/>
        <v>6</v>
      </c>
      <c r="L14" s="20">
        <f t="shared" si="3"/>
        <v>6</v>
      </c>
      <c r="M14" s="31"/>
    </row>
    <row r="15" spans="1:21" x14ac:dyDescent="0.3">
      <c r="A15" s="20">
        <v>2023</v>
      </c>
      <c r="B15" s="22" t="s">
        <v>97</v>
      </c>
      <c r="C15" s="22"/>
      <c r="D15" s="22" t="s">
        <v>150</v>
      </c>
      <c r="E15" s="20" t="str">
        <f t="shared" si="0"/>
        <v>9000102465</v>
      </c>
      <c r="F15" s="20" t="str">
        <f t="shared" si="1"/>
        <v>บริษัท เบฟโปร เอเชีย จำกัด</v>
      </c>
      <c r="G15" s="21" t="s">
        <v>97</v>
      </c>
      <c r="H15" s="22"/>
      <c r="I15" s="22" t="s">
        <v>101</v>
      </c>
      <c r="J15" s="22">
        <v>3</v>
      </c>
      <c r="K15" s="26">
        <f t="shared" si="2"/>
        <v>8</v>
      </c>
      <c r="L15" s="20">
        <f t="shared" si="3"/>
        <v>8</v>
      </c>
      <c r="M15" s="31"/>
    </row>
    <row r="16" spans="1:21" x14ac:dyDescent="0.3">
      <c r="A16" s="20">
        <v>2023</v>
      </c>
      <c r="B16" s="22" t="s">
        <v>97</v>
      </c>
      <c r="C16" s="22"/>
      <c r="D16" s="22" t="s">
        <v>150</v>
      </c>
      <c r="E16" s="20" t="str">
        <f t="shared" si="0"/>
        <v>9000102465</v>
      </c>
      <c r="F16" s="20" t="str">
        <f t="shared" si="1"/>
        <v>บริษัท เบฟโปร เอเชีย จำกัด</v>
      </c>
      <c r="G16" s="21" t="s">
        <v>97</v>
      </c>
      <c r="H16" s="22"/>
      <c r="I16" s="22" t="s">
        <v>102</v>
      </c>
      <c r="J16" s="22">
        <v>2</v>
      </c>
      <c r="K16" s="26">
        <f t="shared" si="2"/>
        <v>6</v>
      </c>
      <c r="L16" s="20">
        <f t="shared" si="3"/>
        <v>6</v>
      </c>
      <c r="M16" s="31"/>
    </row>
    <row r="17" spans="1:13" x14ac:dyDescent="0.3">
      <c r="A17" s="20">
        <v>2023</v>
      </c>
      <c r="B17" s="22" t="s">
        <v>97</v>
      </c>
      <c r="C17" s="22"/>
      <c r="D17" s="22" t="s">
        <v>150</v>
      </c>
      <c r="E17" s="20" t="str">
        <f t="shared" si="0"/>
        <v>9000102465</v>
      </c>
      <c r="F17" s="20" t="str">
        <f t="shared" si="1"/>
        <v>บริษัท เบฟโปร เอเชีย จำกัด</v>
      </c>
      <c r="G17" s="21" t="s">
        <v>97</v>
      </c>
      <c r="H17" s="22"/>
      <c r="I17" s="22" t="s">
        <v>103</v>
      </c>
      <c r="J17" s="22">
        <v>2</v>
      </c>
      <c r="K17" s="26">
        <f t="shared" si="2"/>
        <v>6</v>
      </c>
      <c r="L17" s="20">
        <f t="shared" si="3"/>
        <v>6</v>
      </c>
      <c r="M17" s="31"/>
    </row>
    <row r="18" spans="1:13" x14ac:dyDescent="0.3">
      <c r="A18" s="20">
        <v>2023</v>
      </c>
      <c r="B18" s="22" t="s">
        <v>97</v>
      </c>
      <c r="C18" s="22"/>
      <c r="D18" s="22" t="s">
        <v>150</v>
      </c>
      <c r="E18" s="20" t="str">
        <f t="shared" si="0"/>
        <v>9000102465</v>
      </c>
      <c r="F18" s="20" t="str">
        <f t="shared" si="1"/>
        <v>บริษัท เบฟโปร เอเชีย จำกัด</v>
      </c>
      <c r="G18" s="21" t="s">
        <v>97</v>
      </c>
      <c r="H18" s="22"/>
      <c r="I18" s="22" t="s">
        <v>104</v>
      </c>
      <c r="J18" s="22">
        <v>2</v>
      </c>
      <c r="K18" s="26">
        <f t="shared" si="2"/>
        <v>6</v>
      </c>
      <c r="L18" s="20">
        <f t="shared" si="3"/>
        <v>6</v>
      </c>
      <c r="M18" s="31"/>
    </row>
    <row r="19" spans="1:13" x14ac:dyDescent="0.3">
      <c r="A19" s="20">
        <v>2023</v>
      </c>
      <c r="B19" s="22" t="s">
        <v>97</v>
      </c>
      <c r="C19" s="22"/>
      <c r="D19" s="22" t="s">
        <v>150</v>
      </c>
      <c r="E19" s="20" t="str">
        <f t="shared" si="0"/>
        <v>9000102465</v>
      </c>
      <c r="F19" s="20" t="str">
        <f t="shared" si="1"/>
        <v>บริษัท เบฟโปร เอเชีย จำกัด</v>
      </c>
      <c r="G19" s="21" t="s">
        <v>97</v>
      </c>
      <c r="H19" s="22"/>
      <c r="I19" s="22" t="s">
        <v>105</v>
      </c>
      <c r="J19" s="22">
        <v>2</v>
      </c>
      <c r="K19" s="26">
        <f t="shared" si="2"/>
        <v>6</v>
      </c>
      <c r="L19" s="20">
        <f t="shared" si="3"/>
        <v>6</v>
      </c>
      <c r="M19" s="31"/>
    </row>
    <row r="20" spans="1:13" x14ac:dyDescent="0.3">
      <c r="A20" s="20">
        <v>2023</v>
      </c>
      <c r="B20" s="22" t="s">
        <v>97</v>
      </c>
      <c r="C20" s="22"/>
      <c r="D20" s="22" t="s">
        <v>150</v>
      </c>
      <c r="E20" s="20" t="str">
        <f t="shared" si="0"/>
        <v>9000102465</v>
      </c>
      <c r="F20" s="20" t="str">
        <f t="shared" si="1"/>
        <v>บริษัท เบฟโปร เอเชีย จำกัด</v>
      </c>
      <c r="G20" s="21" t="s">
        <v>97</v>
      </c>
      <c r="H20" s="22"/>
      <c r="I20" s="22" t="s">
        <v>106</v>
      </c>
      <c r="J20" s="22">
        <v>2</v>
      </c>
      <c r="K20" s="26">
        <f t="shared" si="2"/>
        <v>6</v>
      </c>
      <c r="L20" s="20">
        <f t="shared" si="3"/>
        <v>6</v>
      </c>
      <c r="M20" s="31"/>
    </row>
    <row r="21" spans="1:13" x14ac:dyDescent="0.3">
      <c r="A21" s="20">
        <v>2023</v>
      </c>
      <c r="B21" s="22" t="s">
        <v>97</v>
      </c>
      <c r="C21" s="22"/>
      <c r="D21" s="22" t="s">
        <v>150</v>
      </c>
      <c r="E21" s="20" t="str">
        <f t="shared" si="0"/>
        <v>9000102465</v>
      </c>
      <c r="F21" s="20" t="str">
        <f t="shared" si="1"/>
        <v>บริษัท เบฟโปร เอเชีย จำกัด</v>
      </c>
      <c r="G21" s="21" t="s">
        <v>97</v>
      </c>
      <c r="H21" s="22"/>
      <c r="I21" s="22" t="s">
        <v>107</v>
      </c>
      <c r="J21" s="22">
        <v>2</v>
      </c>
      <c r="K21" s="26">
        <f t="shared" si="2"/>
        <v>6</v>
      </c>
      <c r="L21" s="20">
        <f t="shared" si="3"/>
        <v>6</v>
      </c>
      <c r="M21" s="31"/>
    </row>
    <row r="22" spans="1:13" x14ac:dyDescent="0.3">
      <c r="A22" s="20">
        <v>2023</v>
      </c>
      <c r="B22" s="22" t="s">
        <v>97</v>
      </c>
      <c r="C22" s="22"/>
      <c r="D22" s="22" t="s">
        <v>150</v>
      </c>
      <c r="E22" s="20" t="str">
        <f t="shared" si="0"/>
        <v>9000102465</v>
      </c>
      <c r="F22" s="20" t="str">
        <f t="shared" si="1"/>
        <v>บริษัท เบฟโปร เอเชีย จำกัด</v>
      </c>
      <c r="G22" s="21" t="s">
        <v>97</v>
      </c>
      <c r="H22" s="20"/>
      <c r="I22" s="22" t="s">
        <v>98</v>
      </c>
      <c r="J22" s="22">
        <v>1</v>
      </c>
      <c r="K22" s="26">
        <f t="shared" si="2"/>
        <v>4</v>
      </c>
      <c r="L22" s="20">
        <f t="shared" si="3"/>
        <v>4</v>
      </c>
      <c r="M22" s="31"/>
    </row>
    <row r="23" spans="1:13" x14ac:dyDescent="0.3">
      <c r="A23" s="20">
        <v>2023</v>
      </c>
      <c r="B23" s="22" t="s">
        <v>97</v>
      </c>
      <c r="C23" s="22"/>
      <c r="D23" s="22" t="s">
        <v>150</v>
      </c>
      <c r="E23" s="20" t="str">
        <f t="shared" si="0"/>
        <v>9000102465</v>
      </c>
      <c r="F23" s="20" t="str">
        <f t="shared" si="1"/>
        <v>บริษัท เบฟโปร เอเชีย จำกัด</v>
      </c>
      <c r="G23" s="21" t="s">
        <v>97</v>
      </c>
      <c r="H23" s="20"/>
      <c r="I23" s="22" t="s">
        <v>99</v>
      </c>
      <c r="J23" s="22">
        <v>1</v>
      </c>
      <c r="K23" s="26">
        <f t="shared" si="2"/>
        <v>4</v>
      </c>
      <c r="L23" s="20">
        <f t="shared" si="3"/>
        <v>4</v>
      </c>
      <c r="M23" s="31"/>
    </row>
    <row r="24" spans="1:13" x14ac:dyDescent="0.3">
      <c r="A24" s="20">
        <v>2023</v>
      </c>
      <c r="B24" s="22" t="s">
        <v>97</v>
      </c>
      <c r="C24" s="22"/>
      <c r="D24" s="22" t="s">
        <v>150</v>
      </c>
      <c r="E24" s="20" t="str">
        <f t="shared" si="0"/>
        <v>9000102465</v>
      </c>
      <c r="F24" s="20" t="str">
        <f t="shared" si="1"/>
        <v>บริษัท เบฟโปร เอเชีย จำกัด</v>
      </c>
      <c r="G24" s="21" t="s">
        <v>97</v>
      </c>
      <c r="H24" s="20"/>
      <c r="I24" s="22" t="s">
        <v>100</v>
      </c>
      <c r="J24" s="22">
        <v>2</v>
      </c>
      <c r="K24" s="26">
        <f t="shared" si="2"/>
        <v>6</v>
      </c>
      <c r="L24" s="20">
        <f t="shared" si="3"/>
        <v>6</v>
      </c>
      <c r="M24" s="31"/>
    </row>
    <row r="25" spans="1:13" x14ac:dyDescent="0.3">
      <c r="A25" s="20">
        <v>2023</v>
      </c>
      <c r="B25" s="22" t="s">
        <v>97</v>
      </c>
      <c r="C25" s="22"/>
      <c r="D25" s="22" t="s">
        <v>150</v>
      </c>
      <c r="E25" s="20" t="str">
        <f t="shared" si="0"/>
        <v>9000102465</v>
      </c>
      <c r="F25" s="20" t="str">
        <f t="shared" si="1"/>
        <v>บริษัท เบฟโปร เอเชีย จำกัด</v>
      </c>
      <c r="G25" s="21" t="s">
        <v>97</v>
      </c>
      <c r="H25" s="20"/>
      <c r="I25" s="22" t="s">
        <v>101</v>
      </c>
      <c r="J25" s="22">
        <v>2</v>
      </c>
      <c r="K25" s="26">
        <f t="shared" si="2"/>
        <v>6</v>
      </c>
      <c r="L25" s="20">
        <f t="shared" si="3"/>
        <v>6</v>
      </c>
      <c r="M25" s="31"/>
    </row>
    <row r="26" spans="1:13" x14ac:dyDescent="0.3">
      <c r="A26" s="20">
        <v>2023</v>
      </c>
      <c r="B26" s="22" t="s">
        <v>97</v>
      </c>
      <c r="C26" s="22"/>
      <c r="D26" s="22" t="s">
        <v>150</v>
      </c>
      <c r="E26" s="20" t="str">
        <f t="shared" si="0"/>
        <v>9000102465</v>
      </c>
      <c r="F26" s="20" t="str">
        <f t="shared" si="1"/>
        <v>บริษัท เบฟโปร เอเชีย จำกัด</v>
      </c>
      <c r="G26" s="21" t="s">
        <v>97</v>
      </c>
      <c r="H26" s="20"/>
      <c r="I26" s="22" t="s">
        <v>102</v>
      </c>
      <c r="J26" s="22">
        <v>1</v>
      </c>
      <c r="K26" s="26">
        <f t="shared" si="2"/>
        <v>4</v>
      </c>
      <c r="L26" s="20">
        <f t="shared" si="3"/>
        <v>4</v>
      </c>
      <c r="M26" s="31"/>
    </row>
    <row r="27" spans="1:13" x14ac:dyDescent="0.3">
      <c r="A27" s="20">
        <v>2023</v>
      </c>
      <c r="B27" s="22" t="s">
        <v>97</v>
      </c>
      <c r="C27" s="22"/>
      <c r="D27" s="22" t="s">
        <v>150</v>
      </c>
      <c r="E27" s="20" t="str">
        <f t="shared" si="0"/>
        <v>9000102465</v>
      </c>
      <c r="F27" s="20" t="str">
        <f t="shared" si="1"/>
        <v>บริษัท เบฟโปร เอเชีย จำกัด</v>
      </c>
      <c r="G27" s="21" t="s">
        <v>97</v>
      </c>
      <c r="H27" s="20"/>
      <c r="I27" s="22" t="s">
        <v>103</v>
      </c>
      <c r="J27" s="22">
        <v>1</v>
      </c>
      <c r="K27" s="26">
        <f t="shared" si="2"/>
        <v>4</v>
      </c>
      <c r="L27" s="20">
        <f t="shared" si="3"/>
        <v>4</v>
      </c>
      <c r="M27" s="31"/>
    </row>
    <row r="28" spans="1:13" x14ac:dyDescent="0.3">
      <c r="A28" s="20">
        <v>2023</v>
      </c>
      <c r="B28" s="22" t="s">
        <v>97</v>
      </c>
      <c r="C28" s="22"/>
      <c r="D28" s="22" t="s">
        <v>150</v>
      </c>
      <c r="E28" s="20" t="str">
        <f t="shared" si="0"/>
        <v>9000102465</v>
      </c>
      <c r="F28" s="20" t="str">
        <f t="shared" si="1"/>
        <v>บริษัท เบฟโปร เอเชีย จำกัด</v>
      </c>
      <c r="G28" s="21" t="s">
        <v>97</v>
      </c>
      <c r="H28" s="20"/>
      <c r="I28" s="22" t="s">
        <v>104</v>
      </c>
      <c r="J28" s="22">
        <v>1</v>
      </c>
      <c r="K28" s="26">
        <f t="shared" si="2"/>
        <v>4</v>
      </c>
      <c r="L28" s="20">
        <f t="shared" si="3"/>
        <v>4</v>
      </c>
      <c r="M28" s="31"/>
    </row>
    <row r="29" spans="1:13" x14ac:dyDescent="0.3">
      <c r="A29" s="20">
        <v>2023</v>
      </c>
      <c r="B29" s="22" t="s">
        <v>97</v>
      </c>
      <c r="C29" s="22"/>
      <c r="D29" s="22" t="s">
        <v>150</v>
      </c>
      <c r="E29" s="20" t="str">
        <f t="shared" si="0"/>
        <v>9000102465</v>
      </c>
      <c r="F29" s="20" t="str">
        <f t="shared" si="1"/>
        <v>บริษัท เบฟโปร เอเชีย จำกัด</v>
      </c>
      <c r="G29" s="21" t="s">
        <v>97</v>
      </c>
      <c r="H29" s="20"/>
      <c r="I29" s="22" t="s">
        <v>105</v>
      </c>
      <c r="J29" s="22">
        <v>1</v>
      </c>
      <c r="K29" s="26">
        <f t="shared" si="2"/>
        <v>4</v>
      </c>
      <c r="L29" s="20">
        <f t="shared" si="3"/>
        <v>4</v>
      </c>
      <c r="M29" s="31"/>
    </row>
    <row r="30" spans="1:13" x14ac:dyDescent="0.3">
      <c r="A30" s="20">
        <v>2023</v>
      </c>
      <c r="B30" s="22" t="s">
        <v>97</v>
      </c>
      <c r="C30" s="22"/>
      <c r="D30" s="22" t="s">
        <v>150</v>
      </c>
      <c r="E30" s="20" t="str">
        <f t="shared" si="0"/>
        <v>9000102465</v>
      </c>
      <c r="F30" s="20" t="str">
        <f t="shared" si="1"/>
        <v>บริษัท เบฟโปร เอเชีย จำกัด</v>
      </c>
      <c r="G30" s="21" t="s">
        <v>97</v>
      </c>
      <c r="H30" s="20"/>
      <c r="I30" s="22" t="s">
        <v>106</v>
      </c>
      <c r="J30" s="22">
        <v>1</v>
      </c>
      <c r="K30" s="26">
        <f t="shared" si="2"/>
        <v>4</v>
      </c>
      <c r="L30" s="20">
        <f t="shared" si="3"/>
        <v>4</v>
      </c>
      <c r="M30" s="31"/>
    </row>
    <row r="31" spans="1:13" x14ac:dyDescent="0.3">
      <c r="A31" s="20">
        <v>2023</v>
      </c>
      <c r="B31" s="22" t="s">
        <v>97</v>
      </c>
      <c r="C31" s="20"/>
      <c r="D31" s="20" t="s">
        <v>150</v>
      </c>
      <c r="E31" s="20" t="str">
        <f t="shared" si="0"/>
        <v>9000102465</v>
      </c>
      <c r="F31" s="20" t="str">
        <f t="shared" si="1"/>
        <v>บริษัท เบฟโปร เอเชีย จำกัด</v>
      </c>
      <c r="G31" s="21" t="s">
        <v>97</v>
      </c>
      <c r="H31" s="20"/>
      <c r="I31" s="20" t="s">
        <v>107</v>
      </c>
      <c r="J31" s="20">
        <v>1</v>
      </c>
      <c r="K31" s="26">
        <f t="shared" si="2"/>
        <v>4</v>
      </c>
      <c r="L31" s="20">
        <f t="shared" si="3"/>
        <v>4</v>
      </c>
      <c r="M31" s="31"/>
    </row>
    <row r="32" spans="1:13" x14ac:dyDescent="0.3">
      <c r="A32" s="20">
        <v>2023</v>
      </c>
      <c r="B32" s="22" t="s">
        <v>97</v>
      </c>
      <c r="C32" s="20"/>
      <c r="D32" s="20" t="s">
        <v>150</v>
      </c>
      <c r="E32" s="20" t="str">
        <f t="shared" si="0"/>
        <v>9000102465</v>
      </c>
      <c r="F32" s="20" t="str">
        <f t="shared" si="1"/>
        <v>บริษัท เบฟโปร เอเชีย จำกัด</v>
      </c>
      <c r="G32" s="21" t="s">
        <v>97</v>
      </c>
      <c r="H32" s="20"/>
      <c r="I32" s="20" t="s">
        <v>98</v>
      </c>
      <c r="J32" s="20">
        <v>1</v>
      </c>
      <c r="K32" s="26">
        <f t="shared" si="2"/>
        <v>4</v>
      </c>
      <c r="L32" s="20">
        <f t="shared" si="3"/>
        <v>4</v>
      </c>
      <c r="M32" s="31"/>
    </row>
    <row r="33" spans="1:13" x14ac:dyDescent="0.3">
      <c r="A33" s="20">
        <v>2023</v>
      </c>
      <c r="B33" s="22" t="s">
        <v>97</v>
      </c>
      <c r="C33" s="20"/>
      <c r="D33" s="20" t="s">
        <v>150</v>
      </c>
      <c r="E33" s="20" t="str">
        <f t="shared" si="0"/>
        <v>9000102465</v>
      </c>
      <c r="F33" s="20" t="str">
        <f t="shared" si="1"/>
        <v>บริษัท เบฟโปร เอเชีย จำกัด</v>
      </c>
      <c r="G33" s="21" t="s">
        <v>97</v>
      </c>
      <c r="H33" s="20"/>
      <c r="I33" s="20" t="s">
        <v>99</v>
      </c>
      <c r="J33" s="20">
        <v>1</v>
      </c>
      <c r="K33" s="26">
        <f t="shared" si="2"/>
        <v>4</v>
      </c>
      <c r="L33" s="20">
        <f t="shared" si="3"/>
        <v>4</v>
      </c>
      <c r="M33" s="31"/>
    </row>
    <row r="34" spans="1:13" x14ac:dyDescent="0.3">
      <c r="A34" s="20">
        <v>2023</v>
      </c>
      <c r="B34" s="22" t="s">
        <v>97</v>
      </c>
      <c r="C34" s="20"/>
      <c r="D34" s="20" t="s">
        <v>150</v>
      </c>
      <c r="E34" s="20" t="str">
        <f t="shared" si="0"/>
        <v>9000102465</v>
      </c>
      <c r="F34" s="20" t="str">
        <f t="shared" si="1"/>
        <v>บริษัท เบฟโปร เอเชีย จำกัด</v>
      </c>
      <c r="G34" s="21" t="s">
        <v>97</v>
      </c>
      <c r="H34" s="20"/>
      <c r="I34" s="20" t="s">
        <v>100</v>
      </c>
      <c r="J34" s="20">
        <v>1</v>
      </c>
      <c r="K34" s="26">
        <f t="shared" si="2"/>
        <v>4</v>
      </c>
      <c r="L34" s="20">
        <f t="shared" si="3"/>
        <v>4</v>
      </c>
      <c r="M34" s="31"/>
    </row>
    <row r="35" spans="1:13" x14ac:dyDescent="0.3">
      <c r="A35" s="20">
        <v>2023</v>
      </c>
      <c r="B35" s="22" t="s">
        <v>97</v>
      </c>
      <c r="C35" s="22"/>
      <c r="D35" s="4" t="s">
        <v>150</v>
      </c>
      <c r="E35" s="20" t="str">
        <f t="shared" si="0"/>
        <v>9000102465</v>
      </c>
      <c r="F35" s="20" t="str">
        <f t="shared" si="1"/>
        <v>บริษัท เบฟโปร เอเชีย จำกัด</v>
      </c>
      <c r="G35" s="21" t="s">
        <v>97</v>
      </c>
      <c r="H35" s="20"/>
      <c r="I35" s="22" t="s">
        <v>101</v>
      </c>
      <c r="J35" s="22">
        <v>2</v>
      </c>
      <c r="K35" s="26">
        <f t="shared" si="2"/>
        <v>6</v>
      </c>
      <c r="L35" s="20">
        <f t="shared" si="3"/>
        <v>6</v>
      </c>
      <c r="M35" s="31"/>
    </row>
    <row r="36" spans="1:13" x14ac:dyDescent="0.3">
      <c r="A36" s="20">
        <v>2023</v>
      </c>
      <c r="B36" s="22" t="s">
        <v>97</v>
      </c>
      <c r="C36" s="22"/>
      <c r="D36" s="22" t="s">
        <v>150</v>
      </c>
      <c r="E36" s="20" t="str">
        <f t="shared" si="0"/>
        <v>9000102465</v>
      </c>
      <c r="F36" s="20" t="str">
        <f t="shared" si="1"/>
        <v>บริษัท เบฟโปร เอเชีย จำกัด</v>
      </c>
      <c r="G36" s="21" t="s">
        <v>97</v>
      </c>
      <c r="H36" s="20"/>
      <c r="I36" s="22" t="s">
        <v>102</v>
      </c>
      <c r="J36" s="22">
        <v>1</v>
      </c>
      <c r="K36" s="26">
        <f t="shared" si="2"/>
        <v>4</v>
      </c>
      <c r="L36" s="20">
        <f t="shared" si="3"/>
        <v>4</v>
      </c>
      <c r="M36" s="31"/>
    </row>
    <row r="37" spans="1:13" x14ac:dyDescent="0.3">
      <c r="A37" s="20">
        <v>2023</v>
      </c>
      <c r="B37" s="22" t="s">
        <v>97</v>
      </c>
      <c r="C37" s="22"/>
      <c r="D37" s="22" t="s">
        <v>150</v>
      </c>
      <c r="E37" s="20" t="str">
        <f t="shared" si="0"/>
        <v>9000102465</v>
      </c>
      <c r="F37" s="20" t="str">
        <f t="shared" si="1"/>
        <v>บริษัท เบฟโปร เอเชีย จำกัด</v>
      </c>
      <c r="G37" s="21" t="s">
        <v>97</v>
      </c>
      <c r="H37" s="20"/>
      <c r="I37" s="22" t="s">
        <v>103</v>
      </c>
      <c r="J37" s="22">
        <v>2</v>
      </c>
      <c r="K37" s="26">
        <f t="shared" si="2"/>
        <v>6</v>
      </c>
      <c r="L37" s="20">
        <f t="shared" si="3"/>
        <v>6</v>
      </c>
      <c r="M37" s="31"/>
    </row>
    <row r="38" spans="1:13" s="16" customFormat="1" x14ac:dyDescent="0.3">
      <c r="A38" s="20">
        <v>2023</v>
      </c>
      <c r="B38" s="22" t="s">
        <v>97</v>
      </c>
      <c r="C38" s="22"/>
      <c r="D38" s="22" t="s">
        <v>150</v>
      </c>
      <c r="E38" s="20" t="str">
        <f t="shared" si="0"/>
        <v>9000102465</v>
      </c>
      <c r="F38" s="20" t="str">
        <f t="shared" si="1"/>
        <v>บริษัท เบฟโปร เอเชีย จำกัด</v>
      </c>
      <c r="G38" s="21" t="s">
        <v>97</v>
      </c>
      <c r="H38" s="20"/>
      <c r="I38" s="22" t="s">
        <v>104</v>
      </c>
      <c r="J38" s="22">
        <v>1</v>
      </c>
      <c r="K38" s="26">
        <f t="shared" si="2"/>
        <v>4</v>
      </c>
      <c r="L38" s="20">
        <f t="shared" si="3"/>
        <v>4</v>
      </c>
      <c r="M38" s="31"/>
    </row>
    <row r="39" spans="1:13" s="16" customFormat="1" x14ac:dyDescent="0.3">
      <c r="A39" s="20">
        <v>2023</v>
      </c>
      <c r="B39" s="22" t="s">
        <v>97</v>
      </c>
      <c r="C39" s="22"/>
      <c r="D39" s="22" t="s">
        <v>150</v>
      </c>
      <c r="E39" s="20" t="str">
        <f t="shared" si="0"/>
        <v>9000102465</v>
      </c>
      <c r="F39" s="20" t="str">
        <f t="shared" si="1"/>
        <v>บริษัท เบฟโปร เอเชีย จำกัด</v>
      </c>
      <c r="G39" s="21" t="s">
        <v>97</v>
      </c>
      <c r="H39" s="20"/>
      <c r="I39" s="22" t="s">
        <v>105</v>
      </c>
      <c r="J39" s="22">
        <v>2</v>
      </c>
      <c r="K39" s="26">
        <f t="shared" si="2"/>
        <v>6</v>
      </c>
      <c r="L39" s="20">
        <f t="shared" si="3"/>
        <v>6</v>
      </c>
      <c r="M39" s="31"/>
    </row>
    <row r="40" spans="1:13" s="16" customFormat="1" x14ac:dyDescent="0.3">
      <c r="A40" s="20">
        <v>2023</v>
      </c>
      <c r="B40" s="22" t="s">
        <v>97</v>
      </c>
      <c r="C40" s="20"/>
      <c r="D40" s="20" t="s">
        <v>150</v>
      </c>
      <c r="E40" s="20" t="str">
        <f t="shared" si="0"/>
        <v>9000102465</v>
      </c>
      <c r="F40" s="20" t="str">
        <f t="shared" si="1"/>
        <v>บริษัท เบฟโปร เอเชีย จำกัด</v>
      </c>
      <c r="G40" s="21" t="s">
        <v>97</v>
      </c>
      <c r="H40" s="20"/>
      <c r="I40" s="20" t="s">
        <v>106</v>
      </c>
      <c r="J40" s="20">
        <v>2</v>
      </c>
      <c r="K40" s="26">
        <f t="shared" si="2"/>
        <v>6</v>
      </c>
      <c r="L40" s="20">
        <f t="shared" si="3"/>
        <v>6</v>
      </c>
      <c r="M40" s="31"/>
    </row>
    <row r="41" spans="1:13" s="16" customFormat="1" x14ac:dyDescent="0.3">
      <c r="A41" s="20">
        <v>2023</v>
      </c>
      <c r="B41" s="22" t="s">
        <v>97</v>
      </c>
      <c r="C41" s="20"/>
      <c r="D41" s="20" t="s">
        <v>150</v>
      </c>
      <c r="E41" s="20" t="str">
        <f t="shared" si="0"/>
        <v>9000102465</v>
      </c>
      <c r="F41" s="20" t="str">
        <f t="shared" si="1"/>
        <v>บริษัท เบฟโปร เอเชีย จำกัด</v>
      </c>
      <c r="G41" s="21" t="s">
        <v>97</v>
      </c>
      <c r="H41" s="20"/>
      <c r="I41" s="20" t="s">
        <v>107</v>
      </c>
      <c r="J41" s="20">
        <v>1</v>
      </c>
      <c r="K41" s="26">
        <f t="shared" si="2"/>
        <v>4</v>
      </c>
      <c r="L41" s="20">
        <f t="shared" si="3"/>
        <v>4</v>
      </c>
      <c r="M41" s="31"/>
    </row>
    <row r="42" spans="1:13" x14ac:dyDescent="0.3">
      <c r="A42" s="20">
        <v>2023</v>
      </c>
      <c r="B42" s="22" t="s">
        <v>97</v>
      </c>
      <c r="C42" s="20"/>
      <c r="D42" s="20" t="s">
        <v>150</v>
      </c>
      <c r="E42" s="20" t="str">
        <f t="shared" si="0"/>
        <v>9000102465</v>
      </c>
      <c r="F42" s="20" t="str">
        <f t="shared" si="1"/>
        <v>บริษัท เบฟโปร เอเชีย จำกัด</v>
      </c>
      <c r="G42" s="21" t="s">
        <v>97</v>
      </c>
      <c r="H42" s="20"/>
      <c r="I42" s="20" t="s">
        <v>98</v>
      </c>
      <c r="J42" s="20">
        <v>3</v>
      </c>
      <c r="K42" s="26">
        <f t="shared" si="2"/>
        <v>8</v>
      </c>
      <c r="L42" s="20">
        <f t="shared" si="3"/>
        <v>8</v>
      </c>
      <c r="M42" s="31"/>
    </row>
    <row r="43" spans="1:13" x14ac:dyDescent="0.3">
      <c r="A43" s="20">
        <v>2023</v>
      </c>
      <c r="B43" s="22" t="s">
        <v>97</v>
      </c>
      <c r="C43" s="20"/>
      <c r="D43" s="20" t="s">
        <v>150</v>
      </c>
      <c r="E43" s="20" t="str">
        <f t="shared" si="0"/>
        <v>9000102465</v>
      </c>
      <c r="F43" s="20" t="str">
        <f t="shared" si="1"/>
        <v>บริษัท เบฟโปร เอเชีย จำกัด</v>
      </c>
      <c r="G43" s="21" t="s">
        <v>97</v>
      </c>
      <c r="H43" s="20"/>
      <c r="I43" s="20" t="s">
        <v>99</v>
      </c>
      <c r="J43" s="20">
        <v>2</v>
      </c>
      <c r="K43" s="26">
        <f t="shared" si="2"/>
        <v>6</v>
      </c>
      <c r="L43" s="20">
        <f t="shared" si="3"/>
        <v>6</v>
      </c>
      <c r="M43" s="31"/>
    </row>
    <row r="44" spans="1:13" x14ac:dyDescent="0.3">
      <c r="A44" s="20">
        <v>2023</v>
      </c>
      <c r="B44" s="22" t="s">
        <v>97</v>
      </c>
      <c r="C44" s="20"/>
      <c r="D44" s="20" t="s">
        <v>150</v>
      </c>
      <c r="E44" s="20" t="str">
        <f t="shared" si="0"/>
        <v>9000102465</v>
      </c>
      <c r="F44" s="20" t="str">
        <f t="shared" si="1"/>
        <v>บริษัท เบฟโปร เอเชีย จำกัด</v>
      </c>
      <c r="G44" s="21" t="s">
        <v>97</v>
      </c>
      <c r="H44" s="20"/>
      <c r="I44" s="22" t="s">
        <v>100</v>
      </c>
      <c r="J44" s="22">
        <v>3</v>
      </c>
      <c r="K44" s="26">
        <f t="shared" si="2"/>
        <v>8</v>
      </c>
      <c r="L44" s="20">
        <f t="shared" si="3"/>
        <v>8</v>
      </c>
      <c r="M44" s="31"/>
    </row>
    <row r="45" spans="1:13" x14ac:dyDescent="0.3">
      <c r="A45" s="20">
        <v>2023</v>
      </c>
      <c r="B45" s="22" t="s">
        <v>97</v>
      </c>
      <c r="C45" s="20"/>
      <c r="D45" s="20" t="s">
        <v>150</v>
      </c>
      <c r="E45" s="20" t="str">
        <f t="shared" si="0"/>
        <v>9000102465</v>
      </c>
      <c r="F45" s="20" t="str">
        <f t="shared" si="1"/>
        <v>บริษัท เบฟโปร เอเชีย จำกัด</v>
      </c>
      <c r="G45" s="21" t="s">
        <v>97</v>
      </c>
      <c r="H45" s="20"/>
      <c r="I45" s="22" t="s">
        <v>101</v>
      </c>
      <c r="J45" s="22">
        <v>3</v>
      </c>
      <c r="K45" s="26">
        <f t="shared" si="2"/>
        <v>8</v>
      </c>
      <c r="L45" s="20">
        <f t="shared" si="3"/>
        <v>8</v>
      </c>
      <c r="M45" s="31"/>
    </row>
    <row r="46" spans="1:13" x14ac:dyDescent="0.3">
      <c r="A46" s="20">
        <v>2023</v>
      </c>
      <c r="B46" s="22" t="s">
        <v>97</v>
      </c>
      <c r="C46" s="20"/>
      <c r="D46" s="20" t="s">
        <v>150</v>
      </c>
      <c r="E46" s="20" t="str">
        <f t="shared" si="0"/>
        <v>9000102465</v>
      </c>
      <c r="F46" s="20" t="str">
        <f t="shared" si="1"/>
        <v>บริษัท เบฟโปร เอเชีย จำกัด</v>
      </c>
      <c r="G46" s="21" t="s">
        <v>97</v>
      </c>
      <c r="H46" s="20"/>
      <c r="I46" s="22" t="s">
        <v>102</v>
      </c>
      <c r="J46" s="22">
        <v>2</v>
      </c>
      <c r="K46" s="26">
        <f t="shared" si="2"/>
        <v>6</v>
      </c>
      <c r="L46" s="20">
        <f t="shared" si="3"/>
        <v>6</v>
      </c>
      <c r="M46" s="31"/>
    </row>
    <row r="47" spans="1:13" x14ac:dyDescent="0.3">
      <c r="A47" s="20">
        <v>2023</v>
      </c>
      <c r="B47" s="22" t="s">
        <v>97</v>
      </c>
      <c r="C47" s="20"/>
      <c r="D47" s="20" t="s">
        <v>150</v>
      </c>
      <c r="E47" s="20" t="str">
        <f t="shared" si="0"/>
        <v>9000102465</v>
      </c>
      <c r="F47" s="20" t="str">
        <f t="shared" si="1"/>
        <v>บริษัท เบฟโปร เอเชีย จำกัด</v>
      </c>
      <c r="G47" s="21" t="s">
        <v>97</v>
      </c>
      <c r="H47" s="20"/>
      <c r="I47" s="22" t="s">
        <v>103</v>
      </c>
      <c r="J47" s="22">
        <v>2</v>
      </c>
      <c r="K47" s="26">
        <f t="shared" si="2"/>
        <v>6</v>
      </c>
      <c r="L47" s="20">
        <f t="shared" si="3"/>
        <v>6</v>
      </c>
      <c r="M47" s="31"/>
    </row>
    <row r="48" spans="1:13" x14ac:dyDescent="0.3">
      <c r="A48" s="20">
        <v>2023</v>
      </c>
      <c r="B48" s="22" t="s">
        <v>97</v>
      </c>
      <c r="C48" s="20"/>
      <c r="D48" s="20" t="s">
        <v>150</v>
      </c>
      <c r="E48" s="20" t="str">
        <f t="shared" si="0"/>
        <v>9000102465</v>
      </c>
      <c r="F48" s="20" t="str">
        <f t="shared" si="1"/>
        <v>บริษัท เบฟโปร เอเชีย จำกัด</v>
      </c>
      <c r="G48" s="21" t="s">
        <v>97</v>
      </c>
      <c r="H48" s="20"/>
      <c r="I48" s="22" t="s">
        <v>104</v>
      </c>
      <c r="J48" s="22">
        <v>3</v>
      </c>
      <c r="K48" s="26">
        <f t="shared" si="2"/>
        <v>8</v>
      </c>
      <c r="L48" s="20">
        <f t="shared" si="3"/>
        <v>8</v>
      </c>
      <c r="M48" s="31"/>
    </row>
    <row r="49" spans="1:13" x14ac:dyDescent="0.3">
      <c r="A49" s="20">
        <v>2023</v>
      </c>
      <c r="B49" s="22" t="s">
        <v>97</v>
      </c>
      <c r="C49" s="20"/>
      <c r="D49" s="20" t="s">
        <v>150</v>
      </c>
      <c r="E49" s="20" t="str">
        <f t="shared" si="0"/>
        <v>9000102465</v>
      </c>
      <c r="F49" s="20" t="str">
        <f t="shared" si="1"/>
        <v>บริษัท เบฟโปร เอเชีย จำกัด</v>
      </c>
      <c r="G49" s="21" t="s">
        <v>97</v>
      </c>
      <c r="H49" s="20"/>
      <c r="I49" s="22" t="s">
        <v>105</v>
      </c>
      <c r="J49" s="22">
        <v>3</v>
      </c>
      <c r="K49" s="26">
        <f t="shared" si="2"/>
        <v>8</v>
      </c>
      <c r="L49" s="20">
        <f t="shared" si="3"/>
        <v>8</v>
      </c>
      <c r="M49" s="31"/>
    </row>
    <row r="50" spans="1:13" s="16" customFormat="1" x14ac:dyDescent="0.3">
      <c r="A50" s="20">
        <v>2023</v>
      </c>
      <c r="B50" s="22" t="s">
        <v>97</v>
      </c>
      <c r="C50" s="20"/>
      <c r="D50" s="20" t="s">
        <v>150</v>
      </c>
      <c r="E50" s="20" t="str">
        <f t="shared" si="0"/>
        <v>9000102465</v>
      </c>
      <c r="F50" s="20" t="str">
        <f t="shared" si="1"/>
        <v>บริษัท เบฟโปร เอเชีย จำกัด</v>
      </c>
      <c r="G50" s="21" t="s">
        <v>97</v>
      </c>
      <c r="H50" s="20"/>
      <c r="I50" s="22" t="s">
        <v>106</v>
      </c>
      <c r="J50" s="22">
        <v>3</v>
      </c>
      <c r="K50" s="26">
        <f t="shared" si="2"/>
        <v>8</v>
      </c>
      <c r="L50" s="20">
        <f t="shared" si="3"/>
        <v>8</v>
      </c>
      <c r="M50" s="31"/>
    </row>
    <row r="51" spans="1:13" x14ac:dyDescent="0.3">
      <c r="A51" s="20">
        <v>2023</v>
      </c>
      <c r="B51" s="22" t="s">
        <v>97</v>
      </c>
      <c r="C51" s="20"/>
      <c r="D51" s="20" t="s">
        <v>150</v>
      </c>
      <c r="E51" s="20" t="str">
        <f t="shared" si="0"/>
        <v>9000102465</v>
      </c>
      <c r="F51" s="20" t="str">
        <f t="shared" si="1"/>
        <v>บริษัท เบฟโปร เอเชีย จำกัด</v>
      </c>
      <c r="G51" s="21" t="s">
        <v>97</v>
      </c>
      <c r="H51" s="20"/>
      <c r="I51" s="22" t="s">
        <v>107</v>
      </c>
      <c r="J51" s="22">
        <v>2</v>
      </c>
      <c r="K51" s="26">
        <f t="shared" si="2"/>
        <v>6</v>
      </c>
      <c r="L51" s="20">
        <f t="shared" si="3"/>
        <v>6</v>
      </c>
      <c r="M51" s="31"/>
    </row>
    <row r="52" spans="1:13" x14ac:dyDescent="0.3">
      <c r="A52" s="20">
        <v>2023</v>
      </c>
      <c r="B52" s="22" t="s">
        <v>97</v>
      </c>
      <c r="C52" s="20"/>
      <c r="D52" s="20" t="s">
        <v>150</v>
      </c>
      <c r="E52" s="20" t="str">
        <f t="shared" si="0"/>
        <v>9000102465</v>
      </c>
      <c r="F52" s="20" t="str">
        <f t="shared" si="1"/>
        <v>บริษัท เบฟโปร เอเชีย จำกัด</v>
      </c>
      <c r="G52" s="21" t="s">
        <v>97</v>
      </c>
      <c r="H52" s="20"/>
      <c r="I52" s="22" t="s">
        <v>98</v>
      </c>
      <c r="J52" s="22">
        <v>2</v>
      </c>
      <c r="K52" s="26">
        <f t="shared" si="2"/>
        <v>6</v>
      </c>
      <c r="L52" s="20">
        <f t="shared" si="3"/>
        <v>6</v>
      </c>
      <c r="M52" s="31"/>
    </row>
    <row r="53" spans="1:13" x14ac:dyDescent="0.3">
      <c r="A53" s="20">
        <v>2023</v>
      </c>
      <c r="B53" s="22" t="s">
        <v>97</v>
      </c>
      <c r="C53" s="20"/>
      <c r="D53" s="20" t="s">
        <v>150</v>
      </c>
      <c r="E53" s="20" t="str">
        <f t="shared" si="0"/>
        <v>9000102465</v>
      </c>
      <c r="F53" s="20" t="str">
        <f t="shared" si="1"/>
        <v>บริษัท เบฟโปร เอเชีย จำกัด</v>
      </c>
      <c r="G53" s="21" t="s">
        <v>97</v>
      </c>
      <c r="H53" s="20"/>
      <c r="I53" s="22" t="s">
        <v>99</v>
      </c>
      <c r="J53" s="22">
        <v>2</v>
      </c>
      <c r="K53" s="26">
        <f t="shared" si="2"/>
        <v>6</v>
      </c>
      <c r="L53" s="20">
        <f t="shared" si="3"/>
        <v>6</v>
      </c>
      <c r="M53" s="31"/>
    </row>
    <row r="54" spans="1:13" x14ac:dyDescent="0.3">
      <c r="A54" s="20">
        <v>2023</v>
      </c>
      <c r="B54" s="22" t="s">
        <v>97</v>
      </c>
      <c r="C54" s="20"/>
      <c r="D54" s="20" t="s">
        <v>150</v>
      </c>
      <c r="E54" s="20" t="str">
        <f t="shared" si="0"/>
        <v>9000102465</v>
      </c>
      <c r="F54" s="20" t="str">
        <f t="shared" si="1"/>
        <v>บริษัท เบฟโปร เอเชีย จำกัด</v>
      </c>
      <c r="G54" s="21" t="s">
        <v>97</v>
      </c>
      <c r="H54" s="20"/>
      <c r="I54" s="22" t="s">
        <v>100</v>
      </c>
      <c r="J54" s="22">
        <v>3</v>
      </c>
      <c r="K54" s="26">
        <f t="shared" si="2"/>
        <v>8</v>
      </c>
      <c r="L54" s="20">
        <f t="shared" si="3"/>
        <v>8</v>
      </c>
      <c r="M54" s="31"/>
    </row>
    <row r="55" spans="1:13" x14ac:dyDescent="0.3">
      <c r="A55" s="20">
        <v>2023</v>
      </c>
      <c r="B55" s="22" t="s">
        <v>97</v>
      </c>
      <c r="C55" s="20"/>
      <c r="D55" s="20" t="s">
        <v>150</v>
      </c>
      <c r="E55" s="20" t="str">
        <f t="shared" si="0"/>
        <v>9000102465</v>
      </c>
      <c r="F55" s="20" t="str">
        <f t="shared" si="1"/>
        <v>บริษัท เบฟโปร เอเชีย จำกัด</v>
      </c>
      <c r="G55" s="21" t="s">
        <v>97</v>
      </c>
      <c r="H55" s="20"/>
      <c r="I55" s="22" t="s">
        <v>101</v>
      </c>
      <c r="J55" s="22">
        <v>2</v>
      </c>
      <c r="K55" s="26">
        <f t="shared" si="2"/>
        <v>6</v>
      </c>
      <c r="L55" s="20">
        <f t="shared" si="3"/>
        <v>6</v>
      </c>
      <c r="M55" s="31"/>
    </row>
    <row r="56" spans="1:13" x14ac:dyDescent="0.3">
      <c r="A56" s="20">
        <v>2023</v>
      </c>
      <c r="B56" s="22" t="s">
        <v>97</v>
      </c>
      <c r="C56" s="20"/>
      <c r="D56" s="20" t="s">
        <v>150</v>
      </c>
      <c r="E56" s="20" t="str">
        <f t="shared" si="0"/>
        <v>9000102465</v>
      </c>
      <c r="F56" s="20" t="str">
        <f t="shared" si="1"/>
        <v>บริษัท เบฟโปร เอเชีย จำกัด</v>
      </c>
      <c r="G56" s="21" t="s">
        <v>97</v>
      </c>
      <c r="H56" s="20"/>
      <c r="I56" s="22" t="s">
        <v>102</v>
      </c>
      <c r="J56" s="22">
        <v>1</v>
      </c>
      <c r="K56" s="26">
        <f t="shared" si="2"/>
        <v>4</v>
      </c>
      <c r="L56" s="20">
        <f t="shared" si="3"/>
        <v>4</v>
      </c>
      <c r="M56" s="31"/>
    </row>
    <row r="57" spans="1:13" x14ac:dyDescent="0.3">
      <c r="A57" s="20">
        <v>2023</v>
      </c>
      <c r="B57" s="22" t="s">
        <v>97</v>
      </c>
      <c r="C57" s="20"/>
      <c r="D57" s="20" t="s">
        <v>150</v>
      </c>
      <c r="E57" s="20" t="str">
        <f t="shared" si="0"/>
        <v>9000102465</v>
      </c>
      <c r="F57" s="20" t="str">
        <f t="shared" si="1"/>
        <v>บริษัท เบฟโปร เอเชีย จำกัด</v>
      </c>
      <c r="G57" s="21" t="s">
        <v>97</v>
      </c>
      <c r="H57" s="20"/>
      <c r="I57" s="22" t="s">
        <v>103</v>
      </c>
      <c r="J57" s="22">
        <v>2</v>
      </c>
      <c r="K57" s="26">
        <f t="shared" si="2"/>
        <v>6</v>
      </c>
      <c r="L57" s="20">
        <f t="shared" si="3"/>
        <v>6</v>
      </c>
      <c r="M57" s="31"/>
    </row>
    <row r="58" spans="1:13" x14ac:dyDescent="0.3">
      <c r="A58" s="20">
        <v>2023</v>
      </c>
      <c r="B58" s="22" t="s">
        <v>97</v>
      </c>
      <c r="C58" s="22"/>
      <c r="D58" s="22" t="s">
        <v>150</v>
      </c>
      <c r="E58" s="20" t="str">
        <f t="shared" si="0"/>
        <v>9000102465</v>
      </c>
      <c r="F58" s="20" t="str">
        <f t="shared" si="1"/>
        <v>บริษัท เบฟโปร เอเชีย จำกัด</v>
      </c>
      <c r="G58" s="21" t="s">
        <v>97</v>
      </c>
      <c r="H58" s="20"/>
      <c r="I58" s="22" t="s">
        <v>104</v>
      </c>
      <c r="J58" s="22">
        <v>2</v>
      </c>
      <c r="K58" s="26">
        <f t="shared" si="2"/>
        <v>6</v>
      </c>
      <c r="L58" s="20">
        <f t="shared" si="3"/>
        <v>6</v>
      </c>
      <c r="M58" s="31"/>
    </row>
    <row r="59" spans="1:13" x14ac:dyDescent="0.3">
      <c r="A59" s="20">
        <v>2023</v>
      </c>
      <c r="B59" s="22" t="s">
        <v>97</v>
      </c>
      <c r="C59" s="22"/>
      <c r="D59" s="22" t="s">
        <v>150</v>
      </c>
      <c r="E59" s="20" t="str">
        <f t="shared" si="0"/>
        <v>9000102465</v>
      </c>
      <c r="F59" s="20" t="str">
        <f t="shared" si="1"/>
        <v>บริษัท เบฟโปร เอเชีย จำกัด</v>
      </c>
      <c r="G59" s="21" t="s">
        <v>97</v>
      </c>
      <c r="H59" s="20"/>
      <c r="I59" s="22" t="s">
        <v>105</v>
      </c>
      <c r="J59" s="22">
        <v>2</v>
      </c>
      <c r="K59" s="26">
        <f t="shared" si="2"/>
        <v>6</v>
      </c>
      <c r="L59" s="20">
        <f t="shared" si="3"/>
        <v>6</v>
      </c>
      <c r="M59" s="31"/>
    </row>
    <row r="60" spans="1:13" x14ac:dyDescent="0.3">
      <c r="A60" s="20">
        <v>2023</v>
      </c>
      <c r="B60" s="22" t="s">
        <v>97</v>
      </c>
      <c r="C60" s="22"/>
      <c r="D60" s="22" t="s">
        <v>150</v>
      </c>
      <c r="E60" s="20" t="str">
        <f t="shared" si="0"/>
        <v>9000102465</v>
      </c>
      <c r="F60" s="20" t="str">
        <f t="shared" si="1"/>
        <v>บริษัท เบฟโปร เอเชีย จำกัด</v>
      </c>
      <c r="G60" s="21" t="s">
        <v>97</v>
      </c>
      <c r="H60" s="20"/>
      <c r="I60" s="22" t="s">
        <v>106</v>
      </c>
      <c r="J60" s="22">
        <v>2</v>
      </c>
      <c r="K60" s="26">
        <f t="shared" si="2"/>
        <v>6</v>
      </c>
      <c r="L60" s="20">
        <f t="shared" si="3"/>
        <v>6</v>
      </c>
      <c r="M60" s="31"/>
    </row>
    <row r="61" spans="1:13" x14ac:dyDescent="0.3">
      <c r="A61" s="20">
        <v>2023</v>
      </c>
      <c r="B61" s="22" t="s">
        <v>97</v>
      </c>
      <c r="C61" s="22"/>
      <c r="D61" s="22" t="s">
        <v>150</v>
      </c>
      <c r="E61" s="20" t="str">
        <f t="shared" si="0"/>
        <v>9000102465</v>
      </c>
      <c r="F61" s="20" t="str">
        <f t="shared" si="1"/>
        <v>บริษัท เบฟโปร เอเชีย จำกัด</v>
      </c>
      <c r="G61" s="21" t="s">
        <v>97</v>
      </c>
      <c r="H61" s="20"/>
      <c r="I61" s="22" t="s">
        <v>107</v>
      </c>
      <c r="J61" s="22">
        <v>2</v>
      </c>
      <c r="K61" s="26">
        <f t="shared" si="2"/>
        <v>6</v>
      </c>
      <c r="L61" s="20">
        <f t="shared" si="3"/>
        <v>6</v>
      </c>
      <c r="M61" s="31"/>
    </row>
    <row r="62" spans="1:13" x14ac:dyDescent="0.3">
      <c r="A62" s="20">
        <v>2023</v>
      </c>
      <c r="B62" s="22" t="s">
        <v>97</v>
      </c>
      <c r="C62" s="22"/>
      <c r="D62" s="22" t="s">
        <v>150</v>
      </c>
      <c r="E62" s="20" t="str">
        <f t="shared" si="0"/>
        <v>9000102465</v>
      </c>
      <c r="F62" s="20" t="str">
        <f t="shared" si="1"/>
        <v>บริษัท เบฟโปร เอเชีย จำกัด</v>
      </c>
      <c r="G62" s="21" t="s">
        <v>97</v>
      </c>
      <c r="H62" s="20"/>
      <c r="I62" s="22" t="s">
        <v>98</v>
      </c>
      <c r="J62" s="22">
        <v>3</v>
      </c>
      <c r="K62" s="26">
        <f t="shared" si="2"/>
        <v>8</v>
      </c>
      <c r="L62" s="20">
        <f t="shared" si="3"/>
        <v>8</v>
      </c>
      <c r="M62" s="31"/>
    </row>
    <row r="63" spans="1:13" x14ac:dyDescent="0.3">
      <c r="A63" s="20">
        <v>2023</v>
      </c>
      <c r="B63" s="22" t="s">
        <v>97</v>
      </c>
      <c r="C63" s="22"/>
      <c r="D63" s="22" t="s">
        <v>150</v>
      </c>
      <c r="E63" s="20" t="str">
        <f t="shared" si="0"/>
        <v>9000102465</v>
      </c>
      <c r="F63" s="20" t="str">
        <f t="shared" si="1"/>
        <v>บริษัท เบฟโปร เอเชีย จำกัด</v>
      </c>
      <c r="G63" s="21" t="s">
        <v>97</v>
      </c>
      <c r="H63" s="20"/>
      <c r="I63" s="22" t="s">
        <v>99</v>
      </c>
      <c r="J63" s="22">
        <v>3</v>
      </c>
      <c r="K63" s="26">
        <f t="shared" si="2"/>
        <v>8</v>
      </c>
      <c r="L63" s="20">
        <f t="shared" si="3"/>
        <v>8</v>
      </c>
      <c r="M63" s="31"/>
    </row>
    <row r="64" spans="1:13" x14ac:dyDescent="0.3">
      <c r="A64" s="20">
        <v>2023</v>
      </c>
      <c r="B64" s="22" t="s">
        <v>97</v>
      </c>
      <c r="C64" s="22"/>
      <c r="D64" s="22" t="s">
        <v>150</v>
      </c>
      <c r="E64" s="20" t="str">
        <f t="shared" si="0"/>
        <v>9000102465</v>
      </c>
      <c r="F64" s="20" t="str">
        <f t="shared" si="1"/>
        <v>บริษัท เบฟโปร เอเชีย จำกัด</v>
      </c>
      <c r="G64" s="21" t="s">
        <v>97</v>
      </c>
      <c r="H64" s="20"/>
      <c r="I64" s="22" t="s">
        <v>100</v>
      </c>
      <c r="J64" s="22">
        <v>2</v>
      </c>
      <c r="K64" s="26">
        <f t="shared" si="2"/>
        <v>6</v>
      </c>
      <c r="L64" s="20">
        <f t="shared" si="3"/>
        <v>6</v>
      </c>
      <c r="M64" s="31"/>
    </row>
    <row r="65" spans="1:13" x14ac:dyDescent="0.3">
      <c r="A65" s="20">
        <v>2023</v>
      </c>
      <c r="B65" s="22" t="s">
        <v>97</v>
      </c>
      <c r="C65" s="22"/>
      <c r="D65" s="22" t="s">
        <v>150</v>
      </c>
      <c r="E65" s="20" t="str">
        <f t="shared" si="0"/>
        <v>9000102465</v>
      </c>
      <c r="F65" s="20" t="str">
        <f t="shared" si="1"/>
        <v>บริษัท เบฟโปร เอเชีย จำกัด</v>
      </c>
      <c r="G65" s="21" t="s">
        <v>97</v>
      </c>
      <c r="H65" s="20"/>
      <c r="I65" s="22" t="s">
        <v>101</v>
      </c>
      <c r="J65" s="22">
        <v>3</v>
      </c>
      <c r="K65" s="26">
        <f t="shared" si="2"/>
        <v>8</v>
      </c>
      <c r="L65" s="20">
        <f t="shared" si="3"/>
        <v>8</v>
      </c>
      <c r="M65" s="31"/>
    </row>
    <row r="66" spans="1:13" x14ac:dyDescent="0.3">
      <c r="A66" s="20">
        <v>2023</v>
      </c>
      <c r="B66" s="22" t="s">
        <v>97</v>
      </c>
      <c r="C66" s="22"/>
      <c r="D66" s="22" t="s">
        <v>150</v>
      </c>
      <c r="E66" s="20" t="str">
        <f t="shared" si="0"/>
        <v>9000102465</v>
      </c>
      <c r="F66" s="20" t="str">
        <f t="shared" si="1"/>
        <v>บริษัท เบฟโปร เอเชีย จำกัด</v>
      </c>
      <c r="G66" s="21" t="s">
        <v>97</v>
      </c>
      <c r="H66" s="20"/>
      <c r="I66" s="22" t="s">
        <v>102</v>
      </c>
      <c r="J66" s="22">
        <v>3</v>
      </c>
      <c r="K66" s="26">
        <f t="shared" si="2"/>
        <v>8</v>
      </c>
      <c r="L66" s="20">
        <f t="shared" si="3"/>
        <v>8</v>
      </c>
      <c r="M66" s="31"/>
    </row>
    <row r="67" spans="1:13" x14ac:dyDescent="0.3">
      <c r="A67" s="20">
        <v>2023</v>
      </c>
      <c r="B67" s="22" t="s">
        <v>97</v>
      </c>
      <c r="C67" s="22"/>
      <c r="D67" s="22" t="s">
        <v>150</v>
      </c>
      <c r="E67" s="20" t="str">
        <f t="shared" ref="E67:E130" si="4">LEFT(D67,10)</f>
        <v>9000102465</v>
      </c>
      <c r="F67" s="20" t="str">
        <f t="shared" ref="F67:F130" si="5">RIGHT(D67,LEN(D67)-11)</f>
        <v>บริษัท เบฟโปร เอเชีย จำกัด</v>
      </c>
      <c r="G67" s="21" t="s">
        <v>97</v>
      </c>
      <c r="H67" s="22"/>
      <c r="I67" s="22" t="s">
        <v>103</v>
      </c>
      <c r="J67" s="22">
        <v>2</v>
      </c>
      <c r="K67" s="26">
        <f t="shared" ref="K67:K130" si="6">IF( J67 = 4, 10, IF( J67 = 3,8, IF(J67 = 2, 6, IF( J67 = 1, 4, 0))))</f>
        <v>6</v>
      </c>
      <c r="L67" s="20">
        <f t="shared" ref="L67:L130" si="7">IF(AND(I67="3.2) เครดิตการชำระเงิน",J67=4),10,IF(AND(I67="3.2) เครดิตการชำระเงิน",J67=3),9,IF(AND(I67="3.2) เครดิตการชำระเงิน",J67=2),8,IF(AND(I67="3.2) เครดิตการชำระเงิน",J67=1),7,K67))))</f>
        <v>6</v>
      </c>
      <c r="M67" s="31"/>
    </row>
    <row r="68" spans="1:13" x14ac:dyDescent="0.3">
      <c r="A68" s="20">
        <v>2023</v>
      </c>
      <c r="B68" s="22" t="s">
        <v>97</v>
      </c>
      <c r="C68" s="22"/>
      <c r="D68" s="22" t="s">
        <v>150</v>
      </c>
      <c r="E68" s="20" t="str">
        <f t="shared" si="4"/>
        <v>9000102465</v>
      </c>
      <c r="F68" s="20" t="str">
        <f t="shared" si="5"/>
        <v>บริษัท เบฟโปร เอเชีย จำกัด</v>
      </c>
      <c r="G68" s="21" t="s">
        <v>97</v>
      </c>
      <c r="H68" s="22"/>
      <c r="I68" s="22" t="s">
        <v>104</v>
      </c>
      <c r="J68" s="22">
        <v>2</v>
      </c>
      <c r="K68" s="26">
        <f t="shared" si="6"/>
        <v>6</v>
      </c>
      <c r="L68" s="20">
        <f t="shared" si="7"/>
        <v>6</v>
      </c>
      <c r="M68" s="31"/>
    </row>
    <row r="69" spans="1:13" x14ac:dyDescent="0.3">
      <c r="A69" s="20">
        <v>2023</v>
      </c>
      <c r="B69" s="22" t="s">
        <v>97</v>
      </c>
      <c r="C69" s="22"/>
      <c r="D69" s="22" t="s">
        <v>150</v>
      </c>
      <c r="E69" s="20" t="str">
        <f t="shared" si="4"/>
        <v>9000102465</v>
      </c>
      <c r="F69" s="20" t="str">
        <f t="shared" si="5"/>
        <v>บริษัท เบฟโปร เอเชีย จำกัด</v>
      </c>
      <c r="G69" s="21" t="s">
        <v>97</v>
      </c>
      <c r="H69" s="22"/>
      <c r="I69" s="22" t="s">
        <v>105</v>
      </c>
      <c r="J69" s="22">
        <v>3</v>
      </c>
      <c r="K69" s="26">
        <f t="shared" si="6"/>
        <v>8</v>
      </c>
      <c r="L69" s="20">
        <f t="shared" si="7"/>
        <v>8</v>
      </c>
      <c r="M69" s="31"/>
    </row>
    <row r="70" spans="1:13" x14ac:dyDescent="0.3">
      <c r="A70" s="20">
        <v>2023</v>
      </c>
      <c r="B70" s="22" t="s">
        <v>97</v>
      </c>
      <c r="C70" s="20"/>
      <c r="D70" s="20" t="s">
        <v>150</v>
      </c>
      <c r="E70" s="20" t="str">
        <f t="shared" si="4"/>
        <v>9000102465</v>
      </c>
      <c r="F70" s="20" t="str">
        <f t="shared" si="5"/>
        <v>บริษัท เบฟโปร เอเชีย จำกัด</v>
      </c>
      <c r="G70" s="21" t="s">
        <v>97</v>
      </c>
      <c r="H70" s="20"/>
      <c r="I70" s="20" t="s">
        <v>106</v>
      </c>
      <c r="J70" s="20">
        <v>3</v>
      </c>
      <c r="K70" s="26">
        <f t="shared" si="6"/>
        <v>8</v>
      </c>
      <c r="L70" s="20">
        <f t="shared" si="7"/>
        <v>8</v>
      </c>
      <c r="M70" s="31"/>
    </row>
    <row r="71" spans="1:13" x14ac:dyDescent="0.3">
      <c r="A71" s="20">
        <v>2023</v>
      </c>
      <c r="B71" s="22" t="s">
        <v>97</v>
      </c>
      <c r="C71" s="22"/>
      <c r="D71" s="22" t="s">
        <v>150</v>
      </c>
      <c r="E71" s="20" t="str">
        <f t="shared" si="4"/>
        <v>9000102465</v>
      </c>
      <c r="F71" s="20" t="str">
        <f t="shared" si="5"/>
        <v>บริษัท เบฟโปร เอเชีย จำกัด</v>
      </c>
      <c r="G71" s="21" t="s">
        <v>97</v>
      </c>
      <c r="H71" s="22"/>
      <c r="I71" s="22" t="s">
        <v>107</v>
      </c>
      <c r="J71" s="22">
        <v>3</v>
      </c>
      <c r="K71" s="26">
        <f t="shared" si="6"/>
        <v>8</v>
      </c>
      <c r="L71" s="20">
        <f t="shared" si="7"/>
        <v>8</v>
      </c>
      <c r="M71" s="31"/>
    </row>
    <row r="72" spans="1:13" x14ac:dyDescent="0.3">
      <c r="A72" s="20">
        <v>2023</v>
      </c>
      <c r="B72" s="22" t="s">
        <v>97</v>
      </c>
      <c r="C72" s="22"/>
      <c r="D72" s="22" t="s">
        <v>150</v>
      </c>
      <c r="E72" s="20" t="str">
        <f t="shared" si="4"/>
        <v>9000102465</v>
      </c>
      <c r="F72" s="20" t="str">
        <f t="shared" si="5"/>
        <v>บริษัท เบฟโปร เอเชีย จำกัด</v>
      </c>
      <c r="G72" s="21" t="s">
        <v>97</v>
      </c>
      <c r="H72" s="22"/>
      <c r="I72" s="22" t="s">
        <v>98</v>
      </c>
      <c r="J72" s="22">
        <v>3</v>
      </c>
      <c r="K72" s="26">
        <f t="shared" si="6"/>
        <v>8</v>
      </c>
      <c r="L72" s="20">
        <f t="shared" si="7"/>
        <v>8</v>
      </c>
      <c r="M72" s="31"/>
    </row>
    <row r="73" spans="1:13" x14ac:dyDescent="0.3">
      <c r="A73" s="20">
        <v>2023</v>
      </c>
      <c r="B73" s="22" t="s">
        <v>97</v>
      </c>
      <c r="C73" s="22"/>
      <c r="D73" s="22" t="s">
        <v>150</v>
      </c>
      <c r="E73" s="20" t="str">
        <f t="shared" si="4"/>
        <v>9000102465</v>
      </c>
      <c r="F73" s="20" t="str">
        <f t="shared" si="5"/>
        <v>บริษัท เบฟโปร เอเชีย จำกัด</v>
      </c>
      <c r="G73" s="21" t="s">
        <v>97</v>
      </c>
      <c r="H73" s="22"/>
      <c r="I73" s="22" t="s">
        <v>99</v>
      </c>
      <c r="J73" s="22">
        <v>3</v>
      </c>
      <c r="K73" s="26">
        <f t="shared" si="6"/>
        <v>8</v>
      </c>
      <c r="L73" s="20">
        <f t="shared" si="7"/>
        <v>8</v>
      </c>
      <c r="M73" s="31"/>
    </row>
    <row r="74" spans="1:13" x14ac:dyDescent="0.3">
      <c r="A74" s="20">
        <v>2023</v>
      </c>
      <c r="B74" s="22" t="s">
        <v>97</v>
      </c>
      <c r="C74" s="22"/>
      <c r="D74" s="22" t="s">
        <v>150</v>
      </c>
      <c r="E74" s="20" t="str">
        <f t="shared" si="4"/>
        <v>9000102465</v>
      </c>
      <c r="F74" s="20" t="str">
        <f t="shared" si="5"/>
        <v>บริษัท เบฟโปร เอเชีย จำกัด</v>
      </c>
      <c r="G74" s="21" t="s">
        <v>97</v>
      </c>
      <c r="H74" s="22"/>
      <c r="I74" s="22" t="s">
        <v>100</v>
      </c>
      <c r="J74" s="22">
        <v>3</v>
      </c>
      <c r="K74" s="26">
        <f t="shared" si="6"/>
        <v>8</v>
      </c>
      <c r="L74" s="20">
        <f t="shared" si="7"/>
        <v>8</v>
      </c>
      <c r="M74" s="31"/>
    </row>
    <row r="75" spans="1:13" x14ac:dyDescent="0.3">
      <c r="A75" s="20">
        <v>2023</v>
      </c>
      <c r="B75" s="22" t="s">
        <v>97</v>
      </c>
      <c r="C75" s="22"/>
      <c r="D75" s="22" t="s">
        <v>150</v>
      </c>
      <c r="E75" s="20" t="str">
        <f t="shared" si="4"/>
        <v>9000102465</v>
      </c>
      <c r="F75" s="20" t="str">
        <f t="shared" si="5"/>
        <v>บริษัท เบฟโปร เอเชีย จำกัด</v>
      </c>
      <c r="G75" s="21" t="s">
        <v>97</v>
      </c>
      <c r="H75" s="22"/>
      <c r="I75" s="22" t="s">
        <v>101</v>
      </c>
      <c r="J75" s="22">
        <v>3</v>
      </c>
      <c r="K75" s="26">
        <f t="shared" si="6"/>
        <v>8</v>
      </c>
      <c r="L75" s="20">
        <f t="shared" si="7"/>
        <v>8</v>
      </c>
      <c r="M75" s="31"/>
    </row>
    <row r="76" spans="1:13" x14ac:dyDescent="0.3">
      <c r="A76" s="20">
        <v>2023</v>
      </c>
      <c r="B76" s="22" t="s">
        <v>97</v>
      </c>
      <c r="C76" s="22"/>
      <c r="D76" s="22" t="s">
        <v>150</v>
      </c>
      <c r="E76" s="20" t="str">
        <f t="shared" si="4"/>
        <v>9000102465</v>
      </c>
      <c r="F76" s="20" t="str">
        <f t="shared" si="5"/>
        <v>บริษัท เบฟโปร เอเชีย จำกัด</v>
      </c>
      <c r="G76" s="21" t="s">
        <v>97</v>
      </c>
      <c r="H76" s="22"/>
      <c r="I76" s="22" t="s">
        <v>102</v>
      </c>
      <c r="J76" s="22">
        <v>3</v>
      </c>
      <c r="K76" s="26">
        <f t="shared" si="6"/>
        <v>8</v>
      </c>
      <c r="L76" s="20">
        <f t="shared" si="7"/>
        <v>8</v>
      </c>
      <c r="M76" s="31"/>
    </row>
    <row r="77" spans="1:13" x14ac:dyDescent="0.3">
      <c r="A77" s="20">
        <v>2023</v>
      </c>
      <c r="B77" s="22" t="s">
        <v>97</v>
      </c>
      <c r="C77" s="22"/>
      <c r="D77" s="22" t="s">
        <v>150</v>
      </c>
      <c r="E77" s="20" t="str">
        <f t="shared" si="4"/>
        <v>9000102465</v>
      </c>
      <c r="F77" s="20" t="str">
        <f t="shared" si="5"/>
        <v>บริษัท เบฟโปร เอเชีย จำกัด</v>
      </c>
      <c r="G77" s="21" t="s">
        <v>97</v>
      </c>
      <c r="H77" s="22"/>
      <c r="I77" s="22" t="s">
        <v>103</v>
      </c>
      <c r="J77" s="22">
        <v>3</v>
      </c>
      <c r="K77" s="26">
        <f t="shared" si="6"/>
        <v>8</v>
      </c>
      <c r="L77" s="20">
        <f t="shared" si="7"/>
        <v>8</v>
      </c>
      <c r="M77" s="31"/>
    </row>
    <row r="78" spans="1:13" x14ac:dyDescent="0.3">
      <c r="A78" s="20">
        <v>2023</v>
      </c>
      <c r="B78" s="22" t="s">
        <v>97</v>
      </c>
      <c r="C78" s="22"/>
      <c r="D78" s="22" t="s">
        <v>150</v>
      </c>
      <c r="E78" s="20" t="str">
        <f t="shared" si="4"/>
        <v>9000102465</v>
      </c>
      <c r="F78" s="20" t="str">
        <f t="shared" si="5"/>
        <v>บริษัท เบฟโปร เอเชีย จำกัด</v>
      </c>
      <c r="G78" s="21" t="s">
        <v>97</v>
      </c>
      <c r="H78" s="22"/>
      <c r="I78" s="22" t="s">
        <v>104</v>
      </c>
      <c r="J78" s="22">
        <v>3</v>
      </c>
      <c r="K78" s="26">
        <f t="shared" si="6"/>
        <v>8</v>
      </c>
      <c r="L78" s="20">
        <f t="shared" si="7"/>
        <v>8</v>
      </c>
      <c r="M78" s="31"/>
    </row>
    <row r="79" spans="1:13" x14ac:dyDescent="0.3">
      <c r="A79" s="20">
        <v>2023</v>
      </c>
      <c r="B79" s="22" t="s">
        <v>97</v>
      </c>
      <c r="C79" s="22"/>
      <c r="D79" s="22" t="s">
        <v>150</v>
      </c>
      <c r="E79" s="20" t="str">
        <f t="shared" si="4"/>
        <v>9000102465</v>
      </c>
      <c r="F79" s="20" t="str">
        <f t="shared" si="5"/>
        <v>บริษัท เบฟโปร เอเชีย จำกัด</v>
      </c>
      <c r="G79" s="21" t="s">
        <v>97</v>
      </c>
      <c r="H79" s="22"/>
      <c r="I79" s="22" t="s">
        <v>105</v>
      </c>
      <c r="J79" s="22">
        <v>3</v>
      </c>
      <c r="K79" s="26">
        <f t="shared" si="6"/>
        <v>8</v>
      </c>
      <c r="L79" s="20">
        <f t="shared" si="7"/>
        <v>8</v>
      </c>
      <c r="M79" s="31"/>
    </row>
    <row r="80" spans="1:13" x14ac:dyDescent="0.3">
      <c r="A80" s="20">
        <v>2023</v>
      </c>
      <c r="B80" s="22" t="s">
        <v>97</v>
      </c>
      <c r="C80" s="22"/>
      <c r="D80" s="22" t="s">
        <v>150</v>
      </c>
      <c r="E80" s="20" t="str">
        <f t="shared" si="4"/>
        <v>9000102465</v>
      </c>
      <c r="F80" s="20" t="str">
        <f t="shared" si="5"/>
        <v>บริษัท เบฟโปร เอเชีย จำกัด</v>
      </c>
      <c r="G80" s="21" t="s">
        <v>97</v>
      </c>
      <c r="H80" s="22"/>
      <c r="I80" s="22" t="s">
        <v>106</v>
      </c>
      <c r="J80" s="22">
        <v>3</v>
      </c>
      <c r="K80" s="26">
        <f t="shared" si="6"/>
        <v>8</v>
      </c>
      <c r="L80" s="20">
        <f t="shared" si="7"/>
        <v>8</v>
      </c>
      <c r="M80" s="31"/>
    </row>
    <row r="81" spans="1:13" x14ac:dyDescent="0.3">
      <c r="A81" s="20">
        <v>2023</v>
      </c>
      <c r="B81" s="22" t="s">
        <v>97</v>
      </c>
      <c r="C81" s="22"/>
      <c r="D81" s="22" t="s">
        <v>150</v>
      </c>
      <c r="E81" s="20" t="str">
        <f t="shared" si="4"/>
        <v>9000102465</v>
      </c>
      <c r="F81" s="20" t="str">
        <f t="shared" si="5"/>
        <v>บริษัท เบฟโปร เอเชีย จำกัด</v>
      </c>
      <c r="G81" s="21" t="s">
        <v>97</v>
      </c>
      <c r="H81" s="22"/>
      <c r="I81" s="22" t="s">
        <v>107</v>
      </c>
      <c r="J81" s="22">
        <v>3</v>
      </c>
      <c r="K81" s="26">
        <f t="shared" si="6"/>
        <v>8</v>
      </c>
      <c r="L81" s="20">
        <f t="shared" si="7"/>
        <v>8</v>
      </c>
      <c r="M81" s="31"/>
    </row>
    <row r="82" spans="1:13" x14ac:dyDescent="0.3">
      <c r="A82" s="20">
        <v>2023</v>
      </c>
      <c r="B82" s="22" t="s">
        <v>97</v>
      </c>
      <c r="C82" s="22"/>
      <c r="D82" s="22" t="s">
        <v>150</v>
      </c>
      <c r="E82" s="20" t="str">
        <f t="shared" si="4"/>
        <v>9000102465</v>
      </c>
      <c r="F82" s="20" t="str">
        <f t="shared" si="5"/>
        <v>บริษัท เบฟโปร เอเชีย จำกัด</v>
      </c>
      <c r="G82" s="21" t="s">
        <v>97</v>
      </c>
      <c r="H82" s="22"/>
      <c r="I82" s="22" t="s">
        <v>98</v>
      </c>
      <c r="J82" s="22">
        <v>3</v>
      </c>
      <c r="K82" s="26">
        <f t="shared" si="6"/>
        <v>8</v>
      </c>
      <c r="L82" s="20">
        <f t="shared" si="7"/>
        <v>8</v>
      </c>
      <c r="M82" s="31"/>
    </row>
    <row r="83" spans="1:13" x14ac:dyDescent="0.3">
      <c r="A83" s="20">
        <v>2023</v>
      </c>
      <c r="B83" s="22" t="s">
        <v>97</v>
      </c>
      <c r="C83" s="22"/>
      <c r="D83" s="22" t="s">
        <v>150</v>
      </c>
      <c r="E83" s="20" t="str">
        <f t="shared" si="4"/>
        <v>9000102465</v>
      </c>
      <c r="F83" s="20" t="str">
        <f t="shared" si="5"/>
        <v>บริษัท เบฟโปร เอเชีย จำกัด</v>
      </c>
      <c r="G83" s="21" t="s">
        <v>97</v>
      </c>
      <c r="H83" s="22"/>
      <c r="I83" s="22" t="s">
        <v>99</v>
      </c>
      <c r="J83" s="22">
        <v>3</v>
      </c>
      <c r="K83" s="26">
        <f t="shared" si="6"/>
        <v>8</v>
      </c>
      <c r="L83" s="20">
        <f t="shared" si="7"/>
        <v>8</v>
      </c>
      <c r="M83" s="31"/>
    </row>
    <row r="84" spans="1:13" x14ac:dyDescent="0.3">
      <c r="A84" s="20">
        <v>2023</v>
      </c>
      <c r="B84" s="22" t="s">
        <v>97</v>
      </c>
      <c r="C84" s="20"/>
      <c r="D84" s="20" t="s">
        <v>150</v>
      </c>
      <c r="E84" s="20" t="str">
        <f t="shared" si="4"/>
        <v>9000102465</v>
      </c>
      <c r="F84" s="20" t="str">
        <f t="shared" si="5"/>
        <v>บริษัท เบฟโปร เอเชีย จำกัด</v>
      </c>
      <c r="G84" s="21" t="s">
        <v>97</v>
      </c>
      <c r="H84" s="20"/>
      <c r="I84" s="20" t="s">
        <v>100</v>
      </c>
      <c r="J84" s="20">
        <v>3</v>
      </c>
      <c r="K84" s="26">
        <f t="shared" si="6"/>
        <v>8</v>
      </c>
      <c r="L84" s="20">
        <f t="shared" si="7"/>
        <v>8</v>
      </c>
      <c r="M84" s="31"/>
    </row>
    <row r="85" spans="1:13" x14ac:dyDescent="0.3">
      <c r="A85" s="20">
        <v>2023</v>
      </c>
      <c r="B85" s="22" t="s">
        <v>97</v>
      </c>
      <c r="C85" s="22"/>
      <c r="D85" s="22" t="s">
        <v>150</v>
      </c>
      <c r="E85" s="20" t="str">
        <f t="shared" si="4"/>
        <v>9000102465</v>
      </c>
      <c r="F85" s="20" t="str">
        <f t="shared" si="5"/>
        <v>บริษัท เบฟโปร เอเชีย จำกัด</v>
      </c>
      <c r="G85" s="21" t="s">
        <v>97</v>
      </c>
      <c r="H85" s="22"/>
      <c r="I85" s="22" t="s">
        <v>101</v>
      </c>
      <c r="J85" s="22">
        <v>3</v>
      </c>
      <c r="K85" s="26">
        <f t="shared" si="6"/>
        <v>8</v>
      </c>
      <c r="L85" s="20">
        <f t="shared" si="7"/>
        <v>8</v>
      </c>
      <c r="M85" s="31"/>
    </row>
    <row r="86" spans="1:13" x14ac:dyDescent="0.3">
      <c r="A86" s="20">
        <v>2023</v>
      </c>
      <c r="B86" s="22" t="s">
        <v>97</v>
      </c>
      <c r="C86" s="22"/>
      <c r="D86" s="22" t="s">
        <v>150</v>
      </c>
      <c r="E86" s="20" t="str">
        <f t="shared" si="4"/>
        <v>9000102465</v>
      </c>
      <c r="F86" s="20" t="str">
        <f t="shared" si="5"/>
        <v>บริษัท เบฟโปร เอเชีย จำกัด</v>
      </c>
      <c r="G86" s="21" t="s">
        <v>97</v>
      </c>
      <c r="H86" s="22"/>
      <c r="I86" s="22" t="s">
        <v>102</v>
      </c>
      <c r="J86" s="22">
        <v>3</v>
      </c>
      <c r="K86" s="26">
        <f t="shared" si="6"/>
        <v>8</v>
      </c>
      <c r="L86" s="20">
        <f t="shared" si="7"/>
        <v>8</v>
      </c>
      <c r="M86" s="31"/>
    </row>
    <row r="87" spans="1:13" x14ac:dyDescent="0.3">
      <c r="A87" s="20">
        <v>2023</v>
      </c>
      <c r="B87" s="22" t="s">
        <v>97</v>
      </c>
      <c r="C87" s="22"/>
      <c r="D87" s="22" t="s">
        <v>150</v>
      </c>
      <c r="E87" s="20" t="str">
        <f t="shared" si="4"/>
        <v>9000102465</v>
      </c>
      <c r="F87" s="20" t="str">
        <f t="shared" si="5"/>
        <v>บริษัท เบฟโปร เอเชีย จำกัด</v>
      </c>
      <c r="G87" s="21" t="s">
        <v>97</v>
      </c>
      <c r="H87" s="22"/>
      <c r="I87" s="22" t="s">
        <v>103</v>
      </c>
      <c r="J87" s="22">
        <v>2</v>
      </c>
      <c r="K87" s="26">
        <f t="shared" si="6"/>
        <v>6</v>
      </c>
      <c r="L87" s="20">
        <f t="shared" si="7"/>
        <v>6</v>
      </c>
      <c r="M87" s="31"/>
    </row>
    <row r="88" spans="1:13" x14ac:dyDescent="0.3">
      <c r="A88" s="20">
        <v>2023</v>
      </c>
      <c r="B88" s="22" t="s">
        <v>97</v>
      </c>
      <c r="C88" s="22"/>
      <c r="D88" s="22" t="s">
        <v>150</v>
      </c>
      <c r="E88" s="20" t="str">
        <f t="shared" si="4"/>
        <v>9000102465</v>
      </c>
      <c r="F88" s="20" t="str">
        <f t="shared" si="5"/>
        <v>บริษัท เบฟโปร เอเชีย จำกัด</v>
      </c>
      <c r="G88" s="21" t="s">
        <v>97</v>
      </c>
      <c r="H88" s="22"/>
      <c r="I88" s="22" t="s">
        <v>104</v>
      </c>
      <c r="J88" s="22">
        <v>3</v>
      </c>
      <c r="K88" s="26">
        <f t="shared" si="6"/>
        <v>8</v>
      </c>
      <c r="L88" s="20">
        <f t="shared" si="7"/>
        <v>8</v>
      </c>
      <c r="M88" s="31"/>
    </row>
    <row r="89" spans="1:13" x14ac:dyDescent="0.3">
      <c r="A89" s="20">
        <v>2023</v>
      </c>
      <c r="B89" s="22" t="s">
        <v>97</v>
      </c>
      <c r="C89" s="22"/>
      <c r="D89" s="22" t="s">
        <v>150</v>
      </c>
      <c r="E89" s="20" t="str">
        <f t="shared" si="4"/>
        <v>9000102465</v>
      </c>
      <c r="F89" s="20" t="str">
        <f t="shared" si="5"/>
        <v>บริษัท เบฟโปร เอเชีย จำกัด</v>
      </c>
      <c r="G89" s="21" t="s">
        <v>97</v>
      </c>
      <c r="H89" s="22"/>
      <c r="I89" s="22" t="s">
        <v>105</v>
      </c>
      <c r="J89" s="22">
        <v>3</v>
      </c>
      <c r="K89" s="26">
        <f t="shared" si="6"/>
        <v>8</v>
      </c>
      <c r="L89" s="20">
        <f t="shared" si="7"/>
        <v>8</v>
      </c>
      <c r="M89" s="31"/>
    </row>
    <row r="90" spans="1:13" x14ac:dyDescent="0.3">
      <c r="A90" s="20">
        <v>2023</v>
      </c>
      <c r="B90" s="22" t="s">
        <v>97</v>
      </c>
      <c r="C90" s="22"/>
      <c r="D90" s="22" t="s">
        <v>150</v>
      </c>
      <c r="E90" s="20" t="str">
        <f t="shared" si="4"/>
        <v>9000102465</v>
      </c>
      <c r="F90" s="20" t="str">
        <f t="shared" si="5"/>
        <v>บริษัท เบฟโปร เอเชีย จำกัด</v>
      </c>
      <c r="G90" s="21" t="s">
        <v>97</v>
      </c>
      <c r="H90" s="22"/>
      <c r="I90" s="22" t="s">
        <v>106</v>
      </c>
      <c r="J90" s="22">
        <v>3</v>
      </c>
      <c r="K90" s="26">
        <f t="shared" si="6"/>
        <v>8</v>
      </c>
      <c r="L90" s="20">
        <f t="shared" si="7"/>
        <v>8</v>
      </c>
      <c r="M90" s="31"/>
    </row>
    <row r="91" spans="1:13" x14ac:dyDescent="0.3">
      <c r="A91" s="20">
        <v>2023</v>
      </c>
      <c r="B91" s="22" t="s">
        <v>97</v>
      </c>
      <c r="C91" s="22"/>
      <c r="D91" s="22" t="s">
        <v>150</v>
      </c>
      <c r="E91" s="20" t="str">
        <f t="shared" si="4"/>
        <v>9000102465</v>
      </c>
      <c r="F91" s="20" t="str">
        <f t="shared" si="5"/>
        <v>บริษัท เบฟโปร เอเชีย จำกัด</v>
      </c>
      <c r="G91" s="21" t="s">
        <v>97</v>
      </c>
      <c r="H91" s="22"/>
      <c r="I91" s="22" t="s">
        <v>107</v>
      </c>
      <c r="J91" s="22">
        <v>2</v>
      </c>
      <c r="K91" s="26">
        <f t="shared" si="6"/>
        <v>6</v>
      </c>
      <c r="L91" s="20">
        <f t="shared" si="7"/>
        <v>6</v>
      </c>
      <c r="M91" s="31"/>
    </row>
    <row r="92" spans="1:13" x14ac:dyDescent="0.3">
      <c r="A92" s="20">
        <v>2023</v>
      </c>
      <c r="B92" s="22" t="s">
        <v>97</v>
      </c>
      <c r="C92" s="22"/>
      <c r="D92" s="22" t="s">
        <v>150</v>
      </c>
      <c r="E92" s="20" t="str">
        <f t="shared" si="4"/>
        <v>9000102465</v>
      </c>
      <c r="F92" s="20" t="str">
        <f t="shared" si="5"/>
        <v>บริษัท เบฟโปร เอเชีย จำกัด</v>
      </c>
      <c r="G92" s="21" t="s">
        <v>97</v>
      </c>
      <c r="H92" s="22"/>
      <c r="I92" s="22" t="s">
        <v>98</v>
      </c>
      <c r="J92" s="22">
        <v>3</v>
      </c>
      <c r="K92" s="26">
        <f t="shared" si="6"/>
        <v>8</v>
      </c>
      <c r="L92" s="20">
        <f t="shared" si="7"/>
        <v>8</v>
      </c>
      <c r="M92" s="31"/>
    </row>
    <row r="93" spans="1:13" x14ac:dyDescent="0.3">
      <c r="A93" s="20">
        <v>2023</v>
      </c>
      <c r="B93" s="22" t="s">
        <v>97</v>
      </c>
      <c r="C93" s="22"/>
      <c r="D93" s="22" t="s">
        <v>150</v>
      </c>
      <c r="E93" s="20" t="str">
        <f t="shared" si="4"/>
        <v>9000102465</v>
      </c>
      <c r="F93" s="20" t="str">
        <f t="shared" si="5"/>
        <v>บริษัท เบฟโปร เอเชีย จำกัด</v>
      </c>
      <c r="G93" s="21" t="s">
        <v>97</v>
      </c>
      <c r="H93" s="22"/>
      <c r="I93" s="22" t="s">
        <v>99</v>
      </c>
      <c r="J93" s="22">
        <v>3</v>
      </c>
      <c r="K93" s="26">
        <f t="shared" si="6"/>
        <v>8</v>
      </c>
      <c r="L93" s="20">
        <f t="shared" si="7"/>
        <v>8</v>
      </c>
      <c r="M93" s="31"/>
    </row>
    <row r="94" spans="1:13" x14ac:dyDescent="0.3">
      <c r="A94" s="20">
        <v>2023</v>
      </c>
      <c r="B94" s="22" t="s">
        <v>97</v>
      </c>
      <c r="C94" s="22"/>
      <c r="D94" s="22" t="s">
        <v>150</v>
      </c>
      <c r="E94" s="20" t="str">
        <f t="shared" si="4"/>
        <v>9000102465</v>
      </c>
      <c r="F94" s="20" t="str">
        <f t="shared" si="5"/>
        <v>บริษัท เบฟโปร เอเชีย จำกัด</v>
      </c>
      <c r="G94" s="21" t="s">
        <v>97</v>
      </c>
      <c r="H94" s="22"/>
      <c r="I94" s="22" t="s">
        <v>100</v>
      </c>
      <c r="J94" s="22">
        <v>3</v>
      </c>
      <c r="K94" s="26">
        <f t="shared" si="6"/>
        <v>8</v>
      </c>
      <c r="L94" s="20">
        <f t="shared" si="7"/>
        <v>8</v>
      </c>
      <c r="M94" s="31"/>
    </row>
    <row r="95" spans="1:13" x14ac:dyDescent="0.3">
      <c r="A95" s="20">
        <v>2023</v>
      </c>
      <c r="B95" s="22" t="s">
        <v>97</v>
      </c>
      <c r="C95" s="22"/>
      <c r="D95" s="22" t="s">
        <v>150</v>
      </c>
      <c r="E95" s="20" t="str">
        <f t="shared" si="4"/>
        <v>9000102465</v>
      </c>
      <c r="F95" s="20" t="str">
        <f t="shared" si="5"/>
        <v>บริษัท เบฟโปร เอเชีย จำกัด</v>
      </c>
      <c r="G95" s="21" t="s">
        <v>97</v>
      </c>
      <c r="H95" s="22"/>
      <c r="I95" s="22" t="s">
        <v>101</v>
      </c>
      <c r="J95" s="22">
        <v>2</v>
      </c>
      <c r="K95" s="26">
        <f t="shared" si="6"/>
        <v>6</v>
      </c>
      <c r="L95" s="20">
        <f t="shared" si="7"/>
        <v>6</v>
      </c>
      <c r="M95" s="31"/>
    </row>
    <row r="96" spans="1:13" x14ac:dyDescent="0.3">
      <c r="A96" s="20">
        <v>2023</v>
      </c>
      <c r="B96" s="22" t="s">
        <v>97</v>
      </c>
      <c r="C96" s="22"/>
      <c r="D96" s="22" t="s">
        <v>150</v>
      </c>
      <c r="E96" s="20" t="str">
        <f t="shared" si="4"/>
        <v>9000102465</v>
      </c>
      <c r="F96" s="20" t="str">
        <f t="shared" si="5"/>
        <v>บริษัท เบฟโปร เอเชีย จำกัด</v>
      </c>
      <c r="G96" s="21" t="s">
        <v>97</v>
      </c>
      <c r="H96" s="22"/>
      <c r="I96" s="22" t="s">
        <v>102</v>
      </c>
      <c r="J96" s="22">
        <v>2</v>
      </c>
      <c r="K96" s="26">
        <f t="shared" si="6"/>
        <v>6</v>
      </c>
      <c r="L96" s="20">
        <f t="shared" si="7"/>
        <v>6</v>
      </c>
      <c r="M96" s="31"/>
    </row>
    <row r="97" spans="1:15" x14ac:dyDescent="0.3">
      <c r="A97" s="20">
        <v>2023</v>
      </c>
      <c r="B97" s="22" t="s">
        <v>97</v>
      </c>
      <c r="C97" s="22"/>
      <c r="D97" s="22" t="s">
        <v>150</v>
      </c>
      <c r="E97" s="20" t="str">
        <f t="shared" si="4"/>
        <v>9000102465</v>
      </c>
      <c r="F97" s="20" t="str">
        <f t="shared" si="5"/>
        <v>บริษัท เบฟโปร เอเชีย จำกัด</v>
      </c>
      <c r="G97" s="21" t="s">
        <v>97</v>
      </c>
      <c r="H97" s="22"/>
      <c r="I97" s="22" t="s">
        <v>103</v>
      </c>
      <c r="J97" s="22">
        <v>2</v>
      </c>
      <c r="K97" s="26">
        <f t="shared" si="6"/>
        <v>6</v>
      </c>
      <c r="L97" s="20">
        <f t="shared" si="7"/>
        <v>6</v>
      </c>
      <c r="M97" s="31"/>
    </row>
    <row r="98" spans="1:15" x14ac:dyDescent="0.3">
      <c r="A98" s="20">
        <v>2023</v>
      </c>
      <c r="B98" s="22" t="s">
        <v>97</v>
      </c>
      <c r="C98" s="22"/>
      <c r="D98" s="22" t="s">
        <v>150</v>
      </c>
      <c r="E98" s="20" t="str">
        <f t="shared" si="4"/>
        <v>9000102465</v>
      </c>
      <c r="F98" s="20" t="str">
        <f t="shared" si="5"/>
        <v>บริษัท เบฟโปร เอเชีย จำกัด</v>
      </c>
      <c r="G98" s="21" t="s">
        <v>97</v>
      </c>
      <c r="H98" s="22"/>
      <c r="I98" s="22" t="s">
        <v>104</v>
      </c>
      <c r="J98" s="22">
        <v>2</v>
      </c>
      <c r="K98" s="26">
        <f t="shared" si="6"/>
        <v>6</v>
      </c>
      <c r="L98" s="20">
        <f t="shared" si="7"/>
        <v>6</v>
      </c>
      <c r="M98" s="31"/>
    </row>
    <row r="99" spans="1:15" x14ac:dyDescent="0.3">
      <c r="A99" s="20">
        <v>2023</v>
      </c>
      <c r="B99" s="22" t="s">
        <v>97</v>
      </c>
      <c r="C99" s="22"/>
      <c r="D99" s="22" t="s">
        <v>150</v>
      </c>
      <c r="E99" s="20" t="str">
        <f t="shared" si="4"/>
        <v>9000102465</v>
      </c>
      <c r="F99" s="20" t="str">
        <f t="shared" si="5"/>
        <v>บริษัท เบฟโปร เอเชีย จำกัด</v>
      </c>
      <c r="G99" s="21" t="s">
        <v>97</v>
      </c>
      <c r="H99" s="22"/>
      <c r="I99" s="22" t="s">
        <v>105</v>
      </c>
      <c r="J99" s="22">
        <v>2</v>
      </c>
      <c r="K99" s="26">
        <f t="shared" si="6"/>
        <v>6</v>
      </c>
      <c r="L99" s="20">
        <f t="shared" si="7"/>
        <v>6</v>
      </c>
      <c r="M99" s="31"/>
      <c r="O99" s="36"/>
    </row>
    <row r="100" spans="1:15" x14ac:dyDescent="0.3">
      <c r="A100" s="20">
        <v>2023</v>
      </c>
      <c r="B100" s="22" t="s">
        <v>97</v>
      </c>
      <c r="C100" s="22"/>
      <c r="D100" s="22" t="s">
        <v>150</v>
      </c>
      <c r="E100" s="20" t="str">
        <f t="shared" si="4"/>
        <v>9000102465</v>
      </c>
      <c r="F100" s="20" t="str">
        <f t="shared" si="5"/>
        <v>บริษัท เบฟโปร เอเชีย จำกัด</v>
      </c>
      <c r="G100" s="21" t="s">
        <v>97</v>
      </c>
      <c r="H100" s="22"/>
      <c r="I100" s="22" t="s">
        <v>106</v>
      </c>
      <c r="J100" s="22">
        <v>3</v>
      </c>
      <c r="K100" s="26">
        <f t="shared" si="6"/>
        <v>8</v>
      </c>
      <c r="L100" s="20">
        <f t="shared" si="7"/>
        <v>8</v>
      </c>
      <c r="M100" s="31"/>
      <c r="O100" s="36"/>
    </row>
    <row r="101" spans="1:15" x14ac:dyDescent="0.3">
      <c r="A101" s="20">
        <v>2023</v>
      </c>
      <c r="B101" s="22" t="s">
        <v>97</v>
      </c>
      <c r="C101" s="22"/>
      <c r="D101" s="22" t="s">
        <v>150</v>
      </c>
      <c r="E101" s="20" t="str">
        <f t="shared" si="4"/>
        <v>9000102465</v>
      </c>
      <c r="F101" s="20" t="str">
        <f t="shared" si="5"/>
        <v>บริษัท เบฟโปร เอเชีย จำกัด</v>
      </c>
      <c r="G101" s="21" t="s">
        <v>97</v>
      </c>
      <c r="H101" s="22"/>
      <c r="I101" s="22" t="s">
        <v>107</v>
      </c>
      <c r="J101" s="22">
        <v>3</v>
      </c>
      <c r="K101" s="26">
        <f t="shared" si="6"/>
        <v>8</v>
      </c>
      <c r="L101" s="20">
        <f t="shared" si="7"/>
        <v>8</v>
      </c>
      <c r="M101" s="31"/>
      <c r="O101" s="36"/>
    </row>
    <row r="102" spans="1:15" x14ac:dyDescent="0.3">
      <c r="A102" s="20">
        <v>2023</v>
      </c>
      <c r="B102" s="22" t="s">
        <v>97</v>
      </c>
      <c r="C102" s="22"/>
      <c r="D102" s="22" t="s">
        <v>150</v>
      </c>
      <c r="E102" s="20" t="str">
        <f t="shared" si="4"/>
        <v>9000102465</v>
      </c>
      <c r="F102" s="20" t="str">
        <f t="shared" si="5"/>
        <v>บริษัท เบฟโปร เอเชีย จำกัด</v>
      </c>
      <c r="G102" s="21" t="s">
        <v>97</v>
      </c>
      <c r="H102" s="22"/>
      <c r="I102" s="22" t="s">
        <v>98</v>
      </c>
      <c r="J102" s="22">
        <v>2</v>
      </c>
      <c r="K102" s="26">
        <f t="shared" si="6"/>
        <v>6</v>
      </c>
      <c r="L102" s="20">
        <f t="shared" si="7"/>
        <v>6</v>
      </c>
      <c r="M102" s="31"/>
      <c r="O102" s="36"/>
    </row>
    <row r="103" spans="1:15" x14ac:dyDescent="0.3">
      <c r="A103" s="20">
        <v>2023</v>
      </c>
      <c r="B103" s="22" t="s">
        <v>97</v>
      </c>
      <c r="C103" s="22"/>
      <c r="D103" s="22" t="s">
        <v>150</v>
      </c>
      <c r="E103" s="20" t="str">
        <f t="shared" si="4"/>
        <v>9000102465</v>
      </c>
      <c r="F103" s="20" t="str">
        <f t="shared" si="5"/>
        <v>บริษัท เบฟโปร เอเชีย จำกัด</v>
      </c>
      <c r="G103" s="21" t="s">
        <v>97</v>
      </c>
      <c r="H103" s="22"/>
      <c r="I103" s="22" t="s">
        <v>99</v>
      </c>
      <c r="J103" s="22">
        <v>3</v>
      </c>
      <c r="K103" s="26">
        <f t="shared" si="6"/>
        <v>8</v>
      </c>
      <c r="L103" s="20">
        <f t="shared" si="7"/>
        <v>8</v>
      </c>
      <c r="M103" s="31"/>
      <c r="O103" s="36"/>
    </row>
    <row r="104" spans="1:15" x14ac:dyDescent="0.3">
      <c r="A104" s="20">
        <v>2023</v>
      </c>
      <c r="B104" s="22" t="s">
        <v>97</v>
      </c>
      <c r="C104" s="22"/>
      <c r="D104" s="22" t="s">
        <v>150</v>
      </c>
      <c r="E104" s="20" t="str">
        <f t="shared" si="4"/>
        <v>9000102465</v>
      </c>
      <c r="F104" s="20" t="str">
        <f t="shared" si="5"/>
        <v>บริษัท เบฟโปร เอเชีย จำกัด</v>
      </c>
      <c r="G104" s="21" t="s">
        <v>97</v>
      </c>
      <c r="H104" s="22"/>
      <c r="I104" s="22" t="s">
        <v>100</v>
      </c>
      <c r="J104" s="22">
        <v>3</v>
      </c>
      <c r="K104" s="26">
        <f t="shared" si="6"/>
        <v>8</v>
      </c>
      <c r="L104" s="20">
        <f t="shared" si="7"/>
        <v>8</v>
      </c>
      <c r="M104" s="31"/>
      <c r="O104" s="36"/>
    </row>
    <row r="105" spans="1:15" x14ac:dyDescent="0.3">
      <c r="A105" s="20">
        <v>2023</v>
      </c>
      <c r="B105" s="22" t="s">
        <v>97</v>
      </c>
      <c r="C105" s="22"/>
      <c r="D105" s="22" t="s">
        <v>150</v>
      </c>
      <c r="E105" s="20" t="str">
        <f t="shared" si="4"/>
        <v>9000102465</v>
      </c>
      <c r="F105" s="20" t="str">
        <f t="shared" si="5"/>
        <v>บริษัท เบฟโปร เอเชีย จำกัด</v>
      </c>
      <c r="G105" s="21" t="s">
        <v>97</v>
      </c>
      <c r="H105" s="22"/>
      <c r="I105" s="22" t="s">
        <v>101</v>
      </c>
      <c r="J105" s="22">
        <v>3</v>
      </c>
      <c r="K105" s="26">
        <f t="shared" si="6"/>
        <v>8</v>
      </c>
      <c r="L105" s="20">
        <f t="shared" si="7"/>
        <v>8</v>
      </c>
      <c r="M105" s="31"/>
      <c r="O105" s="36"/>
    </row>
    <row r="106" spans="1:15" x14ac:dyDescent="0.3">
      <c r="A106" s="20">
        <v>2023</v>
      </c>
      <c r="B106" s="22" t="s">
        <v>97</v>
      </c>
      <c r="C106" s="22"/>
      <c r="D106" s="22" t="s">
        <v>150</v>
      </c>
      <c r="E106" s="20" t="str">
        <f t="shared" si="4"/>
        <v>9000102465</v>
      </c>
      <c r="F106" s="20" t="str">
        <f t="shared" si="5"/>
        <v>บริษัท เบฟโปร เอเชีย จำกัด</v>
      </c>
      <c r="G106" s="21" t="s">
        <v>97</v>
      </c>
      <c r="H106" s="22"/>
      <c r="I106" s="22" t="s">
        <v>102</v>
      </c>
      <c r="J106" s="22">
        <v>3</v>
      </c>
      <c r="K106" s="26">
        <f t="shared" si="6"/>
        <v>8</v>
      </c>
      <c r="L106" s="20">
        <f t="shared" si="7"/>
        <v>8</v>
      </c>
      <c r="M106" s="31"/>
      <c r="O106" s="36"/>
    </row>
    <row r="107" spans="1:15" x14ac:dyDescent="0.3">
      <c r="A107" s="20">
        <v>2023</v>
      </c>
      <c r="B107" s="22" t="s">
        <v>97</v>
      </c>
      <c r="C107" s="22"/>
      <c r="D107" s="22" t="s">
        <v>150</v>
      </c>
      <c r="E107" s="20" t="str">
        <f t="shared" si="4"/>
        <v>9000102465</v>
      </c>
      <c r="F107" s="20" t="str">
        <f t="shared" si="5"/>
        <v>บริษัท เบฟโปร เอเชีย จำกัด</v>
      </c>
      <c r="G107" s="21" t="s">
        <v>97</v>
      </c>
      <c r="H107" s="22"/>
      <c r="I107" s="22" t="s">
        <v>103</v>
      </c>
      <c r="J107" s="22">
        <v>3</v>
      </c>
      <c r="K107" s="26">
        <f t="shared" si="6"/>
        <v>8</v>
      </c>
      <c r="L107" s="20">
        <f t="shared" si="7"/>
        <v>8</v>
      </c>
      <c r="M107" s="31"/>
      <c r="O107" s="31"/>
    </row>
    <row r="108" spans="1:15" x14ac:dyDescent="0.3">
      <c r="A108" s="20">
        <v>2023</v>
      </c>
      <c r="B108" s="22" t="s">
        <v>97</v>
      </c>
      <c r="C108" s="22"/>
      <c r="D108" s="22" t="s">
        <v>150</v>
      </c>
      <c r="E108" s="20" t="str">
        <f t="shared" si="4"/>
        <v>9000102465</v>
      </c>
      <c r="F108" s="20" t="str">
        <f t="shared" si="5"/>
        <v>บริษัท เบฟโปร เอเชีย จำกัด</v>
      </c>
      <c r="G108" s="21" t="s">
        <v>97</v>
      </c>
      <c r="H108" s="22"/>
      <c r="I108" s="22" t="s">
        <v>104</v>
      </c>
      <c r="J108" s="22">
        <v>2</v>
      </c>
      <c r="K108" s="26">
        <f t="shared" si="6"/>
        <v>6</v>
      </c>
      <c r="L108" s="20">
        <f t="shared" si="7"/>
        <v>6</v>
      </c>
      <c r="M108" s="31"/>
    </row>
    <row r="109" spans="1:15" x14ac:dyDescent="0.3">
      <c r="A109" s="20">
        <v>2023</v>
      </c>
      <c r="B109" s="22" t="s">
        <v>97</v>
      </c>
      <c r="C109" s="22"/>
      <c r="D109" s="22" t="s">
        <v>150</v>
      </c>
      <c r="E109" s="20" t="str">
        <f t="shared" si="4"/>
        <v>9000102465</v>
      </c>
      <c r="F109" s="20" t="str">
        <f t="shared" si="5"/>
        <v>บริษัท เบฟโปร เอเชีย จำกัด</v>
      </c>
      <c r="G109" s="21" t="s">
        <v>97</v>
      </c>
      <c r="H109" s="22"/>
      <c r="I109" s="22" t="s">
        <v>105</v>
      </c>
      <c r="J109" s="22">
        <v>3</v>
      </c>
      <c r="K109" s="26">
        <f t="shared" si="6"/>
        <v>8</v>
      </c>
      <c r="L109" s="20">
        <f t="shared" si="7"/>
        <v>8</v>
      </c>
      <c r="M109" s="31"/>
    </row>
    <row r="110" spans="1:15" x14ac:dyDescent="0.3">
      <c r="A110" s="20">
        <v>2023</v>
      </c>
      <c r="B110" s="22" t="s">
        <v>97</v>
      </c>
      <c r="C110" s="22"/>
      <c r="D110" s="22" t="s">
        <v>150</v>
      </c>
      <c r="E110" s="20" t="str">
        <f t="shared" si="4"/>
        <v>9000102465</v>
      </c>
      <c r="F110" s="20" t="str">
        <f t="shared" si="5"/>
        <v>บริษัท เบฟโปร เอเชีย จำกัด</v>
      </c>
      <c r="G110" s="21" t="s">
        <v>97</v>
      </c>
      <c r="H110" s="22"/>
      <c r="I110" s="22" t="s">
        <v>106</v>
      </c>
      <c r="J110" s="22">
        <v>3</v>
      </c>
      <c r="K110" s="26">
        <f t="shared" si="6"/>
        <v>8</v>
      </c>
      <c r="L110" s="20">
        <f t="shared" si="7"/>
        <v>8</v>
      </c>
      <c r="M110" s="31"/>
    </row>
    <row r="111" spans="1:15" x14ac:dyDescent="0.3">
      <c r="A111" s="20">
        <v>2023</v>
      </c>
      <c r="B111" s="22" t="s">
        <v>97</v>
      </c>
      <c r="C111" s="22"/>
      <c r="D111" s="22" t="s">
        <v>150</v>
      </c>
      <c r="E111" s="20" t="str">
        <f t="shared" si="4"/>
        <v>9000102465</v>
      </c>
      <c r="F111" s="20" t="str">
        <f t="shared" si="5"/>
        <v>บริษัท เบฟโปร เอเชีย จำกัด</v>
      </c>
      <c r="G111" s="21" t="s">
        <v>97</v>
      </c>
      <c r="H111" s="22"/>
      <c r="I111" s="22" t="s">
        <v>107</v>
      </c>
      <c r="J111" s="22">
        <v>3</v>
      </c>
      <c r="K111" s="26">
        <f t="shared" si="6"/>
        <v>8</v>
      </c>
      <c r="L111" s="20">
        <f t="shared" si="7"/>
        <v>8</v>
      </c>
      <c r="M111" s="31"/>
    </row>
    <row r="112" spans="1:15" x14ac:dyDescent="0.3">
      <c r="A112" s="20">
        <v>2023</v>
      </c>
      <c r="B112" s="22" t="s">
        <v>97</v>
      </c>
      <c r="C112" s="22"/>
      <c r="D112" s="22" t="s">
        <v>150</v>
      </c>
      <c r="E112" s="20" t="str">
        <f t="shared" si="4"/>
        <v>9000102465</v>
      </c>
      <c r="F112" s="20" t="str">
        <f t="shared" si="5"/>
        <v>บริษัท เบฟโปร เอเชีย จำกัด</v>
      </c>
      <c r="G112" s="21" t="s">
        <v>97</v>
      </c>
      <c r="H112" s="22"/>
      <c r="I112" s="22" t="s">
        <v>98</v>
      </c>
      <c r="J112" s="22">
        <v>2</v>
      </c>
      <c r="K112" s="26">
        <f t="shared" si="6"/>
        <v>6</v>
      </c>
      <c r="L112" s="20">
        <f t="shared" si="7"/>
        <v>6</v>
      </c>
      <c r="M112" s="31"/>
    </row>
    <row r="113" spans="1:13" x14ac:dyDescent="0.3">
      <c r="A113" s="20">
        <v>2023</v>
      </c>
      <c r="B113" s="22" t="s">
        <v>97</v>
      </c>
      <c r="C113" s="22"/>
      <c r="D113" s="22" t="s">
        <v>150</v>
      </c>
      <c r="E113" s="20" t="str">
        <f t="shared" si="4"/>
        <v>9000102465</v>
      </c>
      <c r="F113" s="20" t="str">
        <f t="shared" si="5"/>
        <v>บริษัท เบฟโปร เอเชีย จำกัด</v>
      </c>
      <c r="G113" s="21" t="s">
        <v>97</v>
      </c>
      <c r="H113" s="22"/>
      <c r="I113" s="22" t="s">
        <v>99</v>
      </c>
      <c r="J113" s="22">
        <v>2</v>
      </c>
      <c r="K113" s="26">
        <f t="shared" si="6"/>
        <v>6</v>
      </c>
      <c r="L113" s="20">
        <f t="shared" si="7"/>
        <v>6</v>
      </c>
      <c r="M113" s="31"/>
    </row>
    <row r="114" spans="1:13" x14ac:dyDescent="0.3">
      <c r="A114" s="20">
        <v>2023</v>
      </c>
      <c r="B114" s="22" t="s">
        <v>97</v>
      </c>
      <c r="C114" s="22"/>
      <c r="D114" s="22" t="s">
        <v>150</v>
      </c>
      <c r="E114" s="20" t="str">
        <f t="shared" si="4"/>
        <v>9000102465</v>
      </c>
      <c r="F114" s="20" t="str">
        <f t="shared" si="5"/>
        <v>บริษัท เบฟโปร เอเชีย จำกัด</v>
      </c>
      <c r="G114" s="21" t="s">
        <v>97</v>
      </c>
      <c r="H114" s="22"/>
      <c r="I114" s="22" t="s">
        <v>100</v>
      </c>
      <c r="J114" s="22">
        <v>2</v>
      </c>
      <c r="K114" s="26">
        <f t="shared" si="6"/>
        <v>6</v>
      </c>
      <c r="L114" s="20">
        <f t="shared" si="7"/>
        <v>6</v>
      </c>
      <c r="M114" s="31"/>
    </row>
    <row r="115" spans="1:13" x14ac:dyDescent="0.3">
      <c r="A115" s="20">
        <v>2023</v>
      </c>
      <c r="B115" s="22" t="s">
        <v>97</v>
      </c>
      <c r="C115" s="22"/>
      <c r="D115" s="22" t="s">
        <v>150</v>
      </c>
      <c r="E115" s="20" t="str">
        <f t="shared" si="4"/>
        <v>9000102465</v>
      </c>
      <c r="F115" s="20" t="str">
        <f t="shared" si="5"/>
        <v>บริษัท เบฟโปร เอเชีย จำกัด</v>
      </c>
      <c r="G115" s="21" t="s">
        <v>97</v>
      </c>
      <c r="H115" s="22"/>
      <c r="I115" s="22" t="s">
        <v>101</v>
      </c>
      <c r="J115" s="22">
        <v>2</v>
      </c>
      <c r="K115" s="26">
        <f t="shared" si="6"/>
        <v>6</v>
      </c>
      <c r="L115" s="20">
        <f t="shared" si="7"/>
        <v>6</v>
      </c>
      <c r="M115" s="31"/>
    </row>
    <row r="116" spans="1:13" x14ac:dyDescent="0.3">
      <c r="A116" s="20">
        <v>2023</v>
      </c>
      <c r="B116" s="22" t="s">
        <v>97</v>
      </c>
      <c r="C116" s="22"/>
      <c r="D116" s="22" t="s">
        <v>150</v>
      </c>
      <c r="E116" s="20" t="str">
        <f t="shared" si="4"/>
        <v>9000102465</v>
      </c>
      <c r="F116" s="20" t="str">
        <f t="shared" si="5"/>
        <v>บริษัท เบฟโปร เอเชีย จำกัด</v>
      </c>
      <c r="G116" s="21" t="s">
        <v>97</v>
      </c>
      <c r="H116" s="22"/>
      <c r="I116" s="22" t="s">
        <v>102</v>
      </c>
      <c r="J116" s="22">
        <v>2</v>
      </c>
      <c r="K116" s="26">
        <f t="shared" si="6"/>
        <v>6</v>
      </c>
      <c r="L116" s="20">
        <f t="shared" si="7"/>
        <v>6</v>
      </c>
      <c r="M116" s="31"/>
    </row>
    <row r="117" spans="1:13" x14ac:dyDescent="0.3">
      <c r="A117" s="20">
        <v>2023</v>
      </c>
      <c r="B117" s="22" t="s">
        <v>97</v>
      </c>
      <c r="C117" s="22"/>
      <c r="D117" s="22" t="s">
        <v>150</v>
      </c>
      <c r="E117" s="20" t="str">
        <f t="shared" si="4"/>
        <v>9000102465</v>
      </c>
      <c r="F117" s="20" t="str">
        <f t="shared" si="5"/>
        <v>บริษัท เบฟโปร เอเชีย จำกัด</v>
      </c>
      <c r="G117" s="21" t="s">
        <v>97</v>
      </c>
      <c r="H117" s="22"/>
      <c r="I117" s="22" t="s">
        <v>103</v>
      </c>
      <c r="J117" s="22">
        <v>2</v>
      </c>
      <c r="K117" s="26">
        <f t="shared" si="6"/>
        <v>6</v>
      </c>
      <c r="L117" s="20">
        <f t="shared" si="7"/>
        <v>6</v>
      </c>
      <c r="M117" s="31"/>
    </row>
    <row r="118" spans="1:13" x14ac:dyDescent="0.3">
      <c r="A118" s="20">
        <v>2023</v>
      </c>
      <c r="B118" s="22" t="s">
        <v>97</v>
      </c>
      <c r="C118" s="22"/>
      <c r="D118" s="22" t="s">
        <v>150</v>
      </c>
      <c r="E118" s="20" t="str">
        <f t="shared" si="4"/>
        <v>9000102465</v>
      </c>
      <c r="F118" s="20" t="str">
        <f t="shared" si="5"/>
        <v>บริษัท เบฟโปร เอเชีย จำกัด</v>
      </c>
      <c r="G118" s="21" t="s">
        <v>97</v>
      </c>
      <c r="H118" s="22"/>
      <c r="I118" s="22" t="s">
        <v>104</v>
      </c>
      <c r="J118" s="22">
        <v>2</v>
      </c>
      <c r="K118" s="26">
        <f t="shared" si="6"/>
        <v>6</v>
      </c>
      <c r="L118" s="20">
        <f t="shared" si="7"/>
        <v>6</v>
      </c>
      <c r="M118" s="31"/>
    </row>
    <row r="119" spans="1:13" x14ac:dyDescent="0.3">
      <c r="A119" s="20">
        <v>2023</v>
      </c>
      <c r="B119" s="22" t="s">
        <v>97</v>
      </c>
      <c r="C119" s="22"/>
      <c r="D119" s="22" t="s">
        <v>150</v>
      </c>
      <c r="E119" s="20" t="str">
        <f t="shared" si="4"/>
        <v>9000102465</v>
      </c>
      <c r="F119" s="20" t="str">
        <f t="shared" si="5"/>
        <v>บริษัท เบฟโปร เอเชีย จำกัด</v>
      </c>
      <c r="G119" s="21" t="s">
        <v>97</v>
      </c>
      <c r="H119" s="22"/>
      <c r="I119" s="22" t="s">
        <v>105</v>
      </c>
      <c r="J119" s="22">
        <v>2</v>
      </c>
      <c r="K119" s="26">
        <f t="shared" si="6"/>
        <v>6</v>
      </c>
      <c r="L119" s="20">
        <f t="shared" si="7"/>
        <v>6</v>
      </c>
      <c r="M119" s="31"/>
    </row>
    <row r="120" spans="1:13" x14ac:dyDescent="0.3">
      <c r="A120" s="20">
        <v>2023</v>
      </c>
      <c r="B120" s="22" t="s">
        <v>97</v>
      </c>
      <c r="C120" s="22"/>
      <c r="D120" s="22" t="s">
        <v>150</v>
      </c>
      <c r="E120" s="20" t="str">
        <f t="shared" si="4"/>
        <v>9000102465</v>
      </c>
      <c r="F120" s="20" t="str">
        <f t="shared" si="5"/>
        <v>บริษัท เบฟโปร เอเชีย จำกัด</v>
      </c>
      <c r="G120" s="21" t="s">
        <v>97</v>
      </c>
      <c r="H120" s="22"/>
      <c r="I120" s="22" t="s">
        <v>106</v>
      </c>
      <c r="J120" s="22">
        <v>2</v>
      </c>
      <c r="K120" s="26">
        <f t="shared" si="6"/>
        <v>6</v>
      </c>
      <c r="L120" s="20">
        <f t="shared" si="7"/>
        <v>6</v>
      </c>
      <c r="M120" s="31"/>
    </row>
    <row r="121" spans="1:13" x14ac:dyDescent="0.3">
      <c r="A121" s="20">
        <v>2023</v>
      </c>
      <c r="B121" s="22" t="s">
        <v>97</v>
      </c>
      <c r="C121" s="22"/>
      <c r="D121" s="22" t="s">
        <v>150</v>
      </c>
      <c r="E121" s="20" t="str">
        <f t="shared" si="4"/>
        <v>9000102465</v>
      </c>
      <c r="F121" s="20" t="str">
        <f t="shared" si="5"/>
        <v>บริษัท เบฟโปร เอเชีย จำกัด</v>
      </c>
      <c r="G121" s="21" t="s">
        <v>97</v>
      </c>
      <c r="H121" s="22"/>
      <c r="I121" s="22" t="s">
        <v>107</v>
      </c>
      <c r="J121" s="22">
        <v>2</v>
      </c>
      <c r="K121" s="26">
        <f t="shared" si="6"/>
        <v>6</v>
      </c>
      <c r="L121" s="20">
        <f t="shared" si="7"/>
        <v>6</v>
      </c>
      <c r="M121" s="31"/>
    </row>
    <row r="122" spans="1:13" x14ac:dyDescent="0.3">
      <c r="A122" s="20">
        <v>2023</v>
      </c>
      <c r="B122" s="22" t="s">
        <v>97</v>
      </c>
      <c r="C122" s="22"/>
      <c r="D122" s="22" t="s">
        <v>151</v>
      </c>
      <c r="E122" s="20" t="str">
        <f t="shared" si="4"/>
        <v>9000104011</v>
      </c>
      <c r="F122" s="20" t="str">
        <f t="shared" si="5"/>
        <v xml:space="preserve">บริษัท ฟูจิฟิล์ม บิสซิเนส </v>
      </c>
      <c r="G122" s="21" t="s">
        <v>97</v>
      </c>
      <c r="H122" s="22"/>
      <c r="I122" s="22" t="s">
        <v>98</v>
      </c>
      <c r="J122" s="22">
        <v>3</v>
      </c>
      <c r="K122" s="26">
        <f t="shared" si="6"/>
        <v>8</v>
      </c>
      <c r="L122" s="20">
        <f t="shared" si="7"/>
        <v>8</v>
      </c>
      <c r="M122" s="31"/>
    </row>
    <row r="123" spans="1:13" x14ac:dyDescent="0.3">
      <c r="A123" s="20">
        <v>2023</v>
      </c>
      <c r="B123" s="22" t="s">
        <v>97</v>
      </c>
      <c r="C123" s="22"/>
      <c r="D123" s="22" t="s">
        <v>151</v>
      </c>
      <c r="E123" s="20" t="str">
        <f t="shared" si="4"/>
        <v>9000104011</v>
      </c>
      <c r="F123" s="20" t="str">
        <f t="shared" si="5"/>
        <v xml:space="preserve">บริษัท ฟูจิฟิล์ม บิสซิเนส </v>
      </c>
      <c r="G123" s="21" t="s">
        <v>97</v>
      </c>
      <c r="H123" s="22"/>
      <c r="I123" s="22" t="s">
        <v>99</v>
      </c>
      <c r="J123" s="22">
        <v>3</v>
      </c>
      <c r="K123" s="26">
        <f t="shared" si="6"/>
        <v>8</v>
      </c>
      <c r="L123" s="20">
        <f t="shared" si="7"/>
        <v>8</v>
      </c>
      <c r="M123" s="31"/>
    </row>
    <row r="124" spans="1:13" x14ac:dyDescent="0.3">
      <c r="A124" s="20">
        <v>2023</v>
      </c>
      <c r="B124" s="22" t="s">
        <v>97</v>
      </c>
      <c r="C124" s="22"/>
      <c r="D124" s="22" t="s">
        <v>151</v>
      </c>
      <c r="E124" s="20" t="str">
        <f t="shared" si="4"/>
        <v>9000104011</v>
      </c>
      <c r="F124" s="20" t="str">
        <f t="shared" si="5"/>
        <v xml:space="preserve">บริษัท ฟูจิฟิล์ม บิสซิเนส </v>
      </c>
      <c r="G124" s="21" t="s">
        <v>97</v>
      </c>
      <c r="H124" s="22"/>
      <c r="I124" s="22" t="s">
        <v>100</v>
      </c>
      <c r="J124" s="22">
        <v>3</v>
      </c>
      <c r="K124" s="26">
        <f t="shared" si="6"/>
        <v>8</v>
      </c>
      <c r="L124" s="20">
        <f t="shared" si="7"/>
        <v>8</v>
      </c>
      <c r="M124" s="31"/>
    </row>
    <row r="125" spans="1:13" x14ac:dyDescent="0.3">
      <c r="A125" s="20">
        <v>2023</v>
      </c>
      <c r="B125" s="22" t="s">
        <v>97</v>
      </c>
      <c r="C125" s="22"/>
      <c r="D125" s="22" t="s">
        <v>151</v>
      </c>
      <c r="E125" s="20" t="str">
        <f t="shared" si="4"/>
        <v>9000104011</v>
      </c>
      <c r="F125" s="20" t="str">
        <f t="shared" si="5"/>
        <v xml:space="preserve">บริษัท ฟูจิฟิล์ม บิสซิเนส </v>
      </c>
      <c r="G125" s="21" t="s">
        <v>97</v>
      </c>
      <c r="H125" s="22"/>
      <c r="I125" s="22" t="s">
        <v>101</v>
      </c>
      <c r="J125" s="22">
        <v>3</v>
      </c>
      <c r="K125" s="26">
        <f t="shared" si="6"/>
        <v>8</v>
      </c>
      <c r="L125" s="20">
        <f t="shared" si="7"/>
        <v>8</v>
      </c>
      <c r="M125" s="31"/>
    </row>
    <row r="126" spans="1:13" x14ac:dyDescent="0.3">
      <c r="A126" s="20">
        <v>2023</v>
      </c>
      <c r="B126" s="22" t="s">
        <v>97</v>
      </c>
      <c r="C126" s="22"/>
      <c r="D126" s="22" t="s">
        <v>151</v>
      </c>
      <c r="E126" s="20" t="str">
        <f t="shared" si="4"/>
        <v>9000104011</v>
      </c>
      <c r="F126" s="20" t="str">
        <f t="shared" si="5"/>
        <v xml:space="preserve">บริษัท ฟูจิฟิล์ม บิสซิเนส </v>
      </c>
      <c r="G126" s="21" t="s">
        <v>97</v>
      </c>
      <c r="H126" s="22"/>
      <c r="I126" s="22" t="s">
        <v>102</v>
      </c>
      <c r="J126" s="22">
        <v>3</v>
      </c>
      <c r="K126" s="26">
        <f t="shared" si="6"/>
        <v>8</v>
      </c>
      <c r="L126" s="20">
        <f t="shared" si="7"/>
        <v>8</v>
      </c>
      <c r="M126" s="31"/>
    </row>
    <row r="127" spans="1:13" x14ac:dyDescent="0.3">
      <c r="A127" s="20">
        <v>2023</v>
      </c>
      <c r="B127" s="22" t="s">
        <v>97</v>
      </c>
      <c r="C127" s="22"/>
      <c r="D127" s="22" t="s">
        <v>151</v>
      </c>
      <c r="E127" s="20" t="str">
        <f t="shared" si="4"/>
        <v>9000104011</v>
      </c>
      <c r="F127" s="20" t="str">
        <f t="shared" si="5"/>
        <v xml:space="preserve">บริษัท ฟูจิฟิล์ม บิสซิเนส </v>
      </c>
      <c r="G127" s="21" t="s">
        <v>97</v>
      </c>
      <c r="H127" s="22"/>
      <c r="I127" s="22" t="s">
        <v>103</v>
      </c>
      <c r="J127" s="22">
        <v>3</v>
      </c>
      <c r="K127" s="26">
        <f t="shared" si="6"/>
        <v>8</v>
      </c>
      <c r="L127" s="20">
        <f t="shared" si="7"/>
        <v>8</v>
      </c>
      <c r="M127" s="31"/>
    </row>
    <row r="128" spans="1:13" x14ac:dyDescent="0.3">
      <c r="A128" s="20">
        <v>2023</v>
      </c>
      <c r="B128" s="22" t="s">
        <v>97</v>
      </c>
      <c r="C128" s="22"/>
      <c r="D128" s="22" t="s">
        <v>151</v>
      </c>
      <c r="E128" s="20" t="str">
        <f t="shared" si="4"/>
        <v>9000104011</v>
      </c>
      <c r="F128" s="20" t="str">
        <f t="shared" si="5"/>
        <v xml:space="preserve">บริษัท ฟูจิฟิล์ม บิสซิเนส </v>
      </c>
      <c r="G128" s="21" t="s">
        <v>97</v>
      </c>
      <c r="H128" s="22"/>
      <c r="I128" s="22" t="s">
        <v>104</v>
      </c>
      <c r="J128" s="22">
        <v>3</v>
      </c>
      <c r="K128" s="26">
        <f t="shared" si="6"/>
        <v>8</v>
      </c>
      <c r="L128" s="20">
        <f t="shared" si="7"/>
        <v>8</v>
      </c>
      <c r="M128" s="31"/>
    </row>
    <row r="129" spans="1:13" x14ac:dyDescent="0.3">
      <c r="A129" s="20">
        <v>2023</v>
      </c>
      <c r="B129" s="22" t="s">
        <v>97</v>
      </c>
      <c r="C129" s="22"/>
      <c r="D129" s="22" t="s">
        <v>151</v>
      </c>
      <c r="E129" s="20" t="str">
        <f t="shared" si="4"/>
        <v>9000104011</v>
      </c>
      <c r="F129" s="20" t="str">
        <f t="shared" si="5"/>
        <v xml:space="preserve">บริษัท ฟูจิฟิล์ม บิสซิเนส </v>
      </c>
      <c r="G129" s="21" t="s">
        <v>97</v>
      </c>
      <c r="H129" s="22"/>
      <c r="I129" s="22" t="s">
        <v>105</v>
      </c>
      <c r="J129" s="22">
        <v>3</v>
      </c>
      <c r="K129" s="26">
        <f t="shared" si="6"/>
        <v>8</v>
      </c>
      <c r="L129" s="20">
        <f t="shared" si="7"/>
        <v>8</v>
      </c>
      <c r="M129" s="31"/>
    </row>
    <row r="130" spans="1:13" x14ac:dyDescent="0.3">
      <c r="A130" s="20">
        <v>2023</v>
      </c>
      <c r="B130" s="22" t="s">
        <v>97</v>
      </c>
      <c r="C130" s="22"/>
      <c r="D130" s="22" t="s">
        <v>151</v>
      </c>
      <c r="E130" s="20" t="str">
        <f t="shared" si="4"/>
        <v>9000104011</v>
      </c>
      <c r="F130" s="20" t="str">
        <f t="shared" si="5"/>
        <v xml:space="preserve">บริษัท ฟูจิฟิล์ม บิสซิเนส </v>
      </c>
      <c r="G130" s="21" t="s">
        <v>97</v>
      </c>
      <c r="H130" s="22"/>
      <c r="I130" s="22" t="s">
        <v>106</v>
      </c>
      <c r="J130" s="22">
        <v>3</v>
      </c>
      <c r="K130" s="26">
        <f t="shared" si="6"/>
        <v>8</v>
      </c>
      <c r="L130" s="20">
        <f t="shared" si="7"/>
        <v>8</v>
      </c>
      <c r="M130" s="31"/>
    </row>
    <row r="131" spans="1:13" x14ac:dyDescent="0.3">
      <c r="A131" s="20">
        <v>2023</v>
      </c>
      <c r="B131" s="22" t="s">
        <v>97</v>
      </c>
      <c r="C131" s="22"/>
      <c r="D131" s="22" t="s">
        <v>151</v>
      </c>
      <c r="E131" s="20" t="str">
        <f t="shared" ref="E131:E194" si="8">LEFT(D131,10)</f>
        <v>9000104011</v>
      </c>
      <c r="F131" s="20" t="str">
        <f t="shared" ref="F131:F194" si="9">RIGHT(D131,LEN(D131)-11)</f>
        <v xml:space="preserve">บริษัท ฟูจิฟิล์ม บิสซิเนส </v>
      </c>
      <c r="G131" s="21" t="s">
        <v>97</v>
      </c>
      <c r="H131" s="22"/>
      <c r="I131" s="22" t="s">
        <v>107</v>
      </c>
      <c r="J131" s="22">
        <v>3</v>
      </c>
      <c r="K131" s="26">
        <f t="shared" ref="K131:K194" si="10">IF( J131 = 4, 10, IF( J131 = 3,8, IF(J131 = 2, 6, IF( J131 = 1, 4, 0))))</f>
        <v>8</v>
      </c>
      <c r="L131" s="20">
        <f t="shared" ref="L131:L194" si="11">IF(AND(I131="3.2) เครดิตการชำระเงิน",J131=4),10,IF(AND(I131="3.2) เครดิตการชำระเงิน",J131=3),9,IF(AND(I131="3.2) เครดิตการชำระเงิน",J131=2),8,IF(AND(I131="3.2) เครดิตการชำระเงิน",J131=1),7,K131))))</f>
        <v>8</v>
      </c>
      <c r="M131" s="31"/>
    </row>
    <row r="132" spans="1:13" x14ac:dyDescent="0.3">
      <c r="A132" s="20">
        <v>2023</v>
      </c>
      <c r="B132" s="22" t="s">
        <v>97</v>
      </c>
      <c r="C132" s="22"/>
      <c r="D132" s="22" t="s">
        <v>151</v>
      </c>
      <c r="E132" s="20" t="str">
        <f t="shared" si="8"/>
        <v>9000104011</v>
      </c>
      <c r="F132" s="20" t="str">
        <f t="shared" si="9"/>
        <v xml:space="preserve">บริษัท ฟูจิฟิล์ม บิสซิเนส </v>
      </c>
      <c r="G132" s="21" t="s">
        <v>97</v>
      </c>
      <c r="H132" s="22"/>
      <c r="I132" s="22" t="s">
        <v>98</v>
      </c>
      <c r="J132" s="22">
        <v>3</v>
      </c>
      <c r="K132" s="26">
        <f t="shared" si="10"/>
        <v>8</v>
      </c>
      <c r="L132" s="20">
        <f t="shared" si="11"/>
        <v>8</v>
      </c>
      <c r="M132" s="31"/>
    </row>
    <row r="133" spans="1:13" x14ac:dyDescent="0.3">
      <c r="A133" s="20">
        <v>2023</v>
      </c>
      <c r="B133" s="22" t="s">
        <v>97</v>
      </c>
      <c r="C133" s="22"/>
      <c r="D133" s="22" t="s">
        <v>151</v>
      </c>
      <c r="E133" s="20" t="str">
        <f t="shared" si="8"/>
        <v>9000104011</v>
      </c>
      <c r="F133" s="20" t="str">
        <f t="shared" si="9"/>
        <v xml:space="preserve">บริษัท ฟูจิฟิล์ม บิสซิเนส </v>
      </c>
      <c r="G133" s="21" t="s">
        <v>97</v>
      </c>
      <c r="H133" s="22"/>
      <c r="I133" s="22" t="s">
        <v>99</v>
      </c>
      <c r="J133" s="22">
        <v>3</v>
      </c>
      <c r="K133" s="26">
        <f t="shared" si="10"/>
        <v>8</v>
      </c>
      <c r="L133" s="20">
        <f t="shared" si="11"/>
        <v>8</v>
      </c>
      <c r="M133" s="31"/>
    </row>
    <row r="134" spans="1:13" x14ac:dyDescent="0.3">
      <c r="A134" s="20">
        <v>2023</v>
      </c>
      <c r="B134" s="22" t="s">
        <v>97</v>
      </c>
      <c r="C134" s="22"/>
      <c r="D134" s="22" t="s">
        <v>151</v>
      </c>
      <c r="E134" s="20" t="str">
        <f t="shared" si="8"/>
        <v>9000104011</v>
      </c>
      <c r="F134" s="20" t="str">
        <f t="shared" si="9"/>
        <v xml:space="preserve">บริษัท ฟูจิฟิล์ม บิสซิเนส </v>
      </c>
      <c r="G134" s="21" t="s">
        <v>97</v>
      </c>
      <c r="H134" s="22"/>
      <c r="I134" s="22" t="s">
        <v>100</v>
      </c>
      <c r="J134" s="22">
        <v>3</v>
      </c>
      <c r="K134" s="26">
        <f t="shared" si="10"/>
        <v>8</v>
      </c>
      <c r="L134" s="20">
        <f t="shared" si="11"/>
        <v>8</v>
      </c>
      <c r="M134" s="31"/>
    </row>
    <row r="135" spans="1:13" x14ac:dyDescent="0.3">
      <c r="A135" s="20">
        <v>2023</v>
      </c>
      <c r="B135" s="22" t="s">
        <v>97</v>
      </c>
      <c r="C135" s="22"/>
      <c r="D135" s="22" t="s">
        <v>151</v>
      </c>
      <c r="E135" s="20" t="str">
        <f t="shared" si="8"/>
        <v>9000104011</v>
      </c>
      <c r="F135" s="20" t="str">
        <f t="shared" si="9"/>
        <v xml:space="preserve">บริษัท ฟูจิฟิล์ม บิสซิเนส </v>
      </c>
      <c r="G135" s="21" t="s">
        <v>97</v>
      </c>
      <c r="H135" s="22"/>
      <c r="I135" s="22" t="s">
        <v>101</v>
      </c>
      <c r="J135" s="22">
        <v>3</v>
      </c>
      <c r="K135" s="26">
        <f t="shared" si="10"/>
        <v>8</v>
      </c>
      <c r="L135" s="20">
        <f t="shared" si="11"/>
        <v>8</v>
      </c>
      <c r="M135" s="31"/>
    </row>
    <row r="136" spans="1:13" x14ac:dyDescent="0.3">
      <c r="A136" s="20">
        <v>2023</v>
      </c>
      <c r="B136" s="22" t="s">
        <v>97</v>
      </c>
      <c r="C136" s="22"/>
      <c r="D136" s="22" t="s">
        <v>151</v>
      </c>
      <c r="E136" s="20" t="str">
        <f t="shared" si="8"/>
        <v>9000104011</v>
      </c>
      <c r="F136" s="20" t="str">
        <f t="shared" si="9"/>
        <v xml:space="preserve">บริษัท ฟูจิฟิล์ม บิสซิเนส </v>
      </c>
      <c r="G136" s="21" t="s">
        <v>97</v>
      </c>
      <c r="H136" s="22"/>
      <c r="I136" s="22" t="s">
        <v>102</v>
      </c>
      <c r="J136" s="22">
        <v>3</v>
      </c>
      <c r="K136" s="26">
        <f t="shared" si="10"/>
        <v>8</v>
      </c>
      <c r="L136" s="20">
        <f t="shared" si="11"/>
        <v>8</v>
      </c>
      <c r="M136" s="31"/>
    </row>
    <row r="137" spans="1:13" x14ac:dyDescent="0.3">
      <c r="A137" s="20">
        <v>2023</v>
      </c>
      <c r="B137" s="22" t="s">
        <v>97</v>
      </c>
      <c r="C137" s="22"/>
      <c r="D137" s="22" t="s">
        <v>151</v>
      </c>
      <c r="E137" s="20" t="str">
        <f t="shared" si="8"/>
        <v>9000104011</v>
      </c>
      <c r="F137" s="20" t="str">
        <f t="shared" si="9"/>
        <v xml:space="preserve">บริษัท ฟูจิฟิล์ม บิสซิเนส </v>
      </c>
      <c r="G137" s="21" t="s">
        <v>97</v>
      </c>
      <c r="H137" s="22"/>
      <c r="I137" s="22" t="s">
        <v>103</v>
      </c>
      <c r="J137" s="22">
        <v>3</v>
      </c>
      <c r="K137" s="26">
        <f t="shared" si="10"/>
        <v>8</v>
      </c>
      <c r="L137" s="20">
        <f t="shared" si="11"/>
        <v>8</v>
      </c>
      <c r="M137" s="31"/>
    </row>
    <row r="138" spans="1:13" x14ac:dyDescent="0.3">
      <c r="A138" s="20">
        <v>2023</v>
      </c>
      <c r="B138" s="22" t="s">
        <v>97</v>
      </c>
      <c r="C138" s="22"/>
      <c r="D138" s="22" t="s">
        <v>151</v>
      </c>
      <c r="E138" s="20" t="str">
        <f t="shared" si="8"/>
        <v>9000104011</v>
      </c>
      <c r="F138" s="20" t="str">
        <f t="shared" si="9"/>
        <v xml:space="preserve">บริษัท ฟูจิฟิล์ม บิสซิเนส </v>
      </c>
      <c r="G138" s="21" t="s">
        <v>97</v>
      </c>
      <c r="H138" s="22"/>
      <c r="I138" s="22" t="s">
        <v>104</v>
      </c>
      <c r="J138" s="22">
        <v>3</v>
      </c>
      <c r="K138" s="26">
        <f t="shared" si="10"/>
        <v>8</v>
      </c>
      <c r="L138" s="20">
        <f t="shared" si="11"/>
        <v>8</v>
      </c>
      <c r="M138" s="31"/>
    </row>
    <row r="139" spans="1:13" x14ac:dyDescent="0.3">
      <c r="A139" s="20">
        <v>2023</v>
      </c>
      <c r="B139" s="22" t="s">
        <v>97</v>
      </c>
      <c r="C139" s="22"/>
      <c r="D139" s="22" t="s">
        <v>151</v>
      </c>
      <c r="E139" s="20" t="str">
        <f t="shared" si="8"/>
        <v>9000104011</v>
      </c>
      <c r="F139" s="20" t="str">
        <f t="shared" si="9"/>
        <v xml:space="preserve">บริษัท ฟูจิฟิล์ม บิสซิเนส </v>
      </c>
      <c r="G139" s="21" t="s">
        <v>97</v>
      </c>
      <c r="H139" s="22"/>
      <c r="I139" s="22" t="s">
        <v>105</v>
      </c>
      <c r="J139" s="22">
        <v>3</v>
      </c>
      <c r="K139" s="26">
        <f t="shared" si="10"/>
        <v>8</v>
      </c>
      <c r="L139" s="20">
        <f t="shared" si="11"/>
        <v>8</v>
      </c>
      <c r="M139" s="31"/>
    </row>
    <row r="140" spans="1:13" x14ac:dyDescent="0.3">
      <c r="A140" s="20">
        <v>2023</v>
      </c>
      <c r="B140" s="22" t="s">
        <v>97</v>
      </c>
      <c r="C140" s="22"/>
      <c r="D140" s="22" t="s">
        <v>151</v>
      </c>
      <c r="E140" s="20" t="str">
        <f t="shared" si="8"/>
        <v>9000104011</v>
      </c>
      <c r="F140" s="20" t="str">
        <f t="shared" si="9"/>
        <v xml:space="preserve">บริษัท ฟูจิฟิล์ม บิสซิเนส </v>
      </c>
      <c r="G140" s="21" t="s">
        <v>97</v>
      </c>
      <c r="H140" s="22"/>
      <c r="I140" s="22" t="s">
        <v>106</v>
      </c>
      <c r="J140" s="22">
        <v>3</v>
      </c>
      <c r="K140" s="26">
        <f t="shared" si="10"/>
        <v>8</v>
      </c>
      <c r="L140" s="20">
        <f t="shared" si="11"/>
        <v>8</v>
      </c>
      <c r="M140" s="31"/>
    </row>
    <row r="141" spans="1:13" x14ac:dyDescent="0.3">
      <c r="A141" s="20">
        <v>2023</v>
      </c>
      <c r="B141" s="22" t="s">
        <v>97</v>
      </c>
      <c r="C141" s="22"/>
      <c r="D141" s="22" t="s">
        <v>151</v>
      </c>
      <c r="E141" s="20" t="str">
        <f t="shared" si="8"/>
        <v>9000104011</v>
      </c>
      <c r="F141" s="20" t="str">
        <f t="shared" si="9"/>
        <v xml:space="preserve">บริษัท ฟูจิฟิล์ม บิสซิเนส </v>
      </c>
      <c r="G141" s="21" t="s">
        <v>97</v>
      </c>
      <c r="H141" s="22"/>
      <c r="I141" s="22" t="s">
        <v>107</v>
      </c>
      <c r="J141" s="22">
        <v>3</v>
      </c>
      <c r="K141" s="26">
        <f t="shared" si="10"/>
        <v>8</v>
      </c>
      <c r="L141" s="20">
        <f t="shared" si="11"/>
        <v>8</v>
      </c>
      <c r="M141" s="31"/>
    </row>
    <row r="142" spans="1:13" x14ac:dyDescent="0.3">
      <c r="A142" s="20">
        <v>2023</v>
      </c>
      <c r="B142" s="22" t="s">
        <v>97</v>
      </c>
      <c r="C142" s="22"/>
      <c r="D142" s="22" t="s">
        <v>151</v>
      </c>
      <c r="E142" s="20" t="str">
        <f t="shared" si="8"/>
        <v>9000104011</v>
      </c>
      <c r="F142" s="20" t="str">
        <f t="shared" si="9"/>
        <v xml:space="preserve">บริษัท ฟูจิฟิล์ม บิสซิเนส </v>
      </c>
      <c r="G142" s="21" t="s">
        <v>97</v>
      </c>
      <c r="H142" s="22"/>
      <c r="I142" s="22" t="s">
        <v>98</v>
      </c>
      <c r="J142" s="22">
        <v>3</v>
      </c>
      <c r="K142" s="26">
        <f t="shared" si="10"/>
        <v>8</v>
      </c>
      <c r="L142" s="20">
        <f t="shared" si="11"/>
        <v>8</v>
      </c>
      <c r="M142" s="31"/>
    </row>
    <row r="143" spans="1:13" x14ac:dyDescent="0.3">
      <c r="A143" s="20">
        <v>2023</v>
      </c>
      <c r="B143" s="22" t="s">
        <v>97</v>
      </c>
      <c r="C143" s="22"/>
      <c r="D143" s="22" t="s">
        <v>151</v>
      </c>
      <c r="E143" s="20" t="str">
        <f t="shared" si="8"/>
        <v>9000104011</v>
      </c>
      <c r="F143" s="20" t="str">
        <f t="shared" si="9"/>
        <v xml:space="preserve">บริษัท ฟูจิฟิล์ม บิสซิเนส </v>
      </c>
      <c r="G143" s="21" t="s">
        <v>97</v>
      </c>
      <c r="H143" s="22"/>
      <c r="I143" s="22" t="s">
        <v>99</v>
      </c>
      <c r="J143" s="22">
        <v>3</v>
      </c>
      <c r="K143" s="26">
        <f t="shared" si="10"/>
        <v>8</v>
      </c>
      <c r="L143" s="20">
        <f t="shared" si="11"/>
        <v>8</v>
      </c>
      <c r="M143" s="31"/>
    </row>
    <row r="144" spans="1:13" x14ac:dyDescent="0.3">
      <c r="A144" s="20">
        <v>2023</v>
      </c>
      <c r="B144" s="22" t="s">
        <v>97</v>
      </c>
      <c r="C144" s="22"/>
      <c r="D144" s="22" t="s">
        <v>151</v>
      </c>
      <c r="E144" s="20" t="str">
        <f t="shared" si="8"/>
        <v>9000104011</v>
      </c>
      <c r="F144" s="20" t="str">
        <f t="shared" si="9"/>
        <v xml:space="preserve">บริษัท ฟูจิฟิล์ม บิสซิเนส </v>
      </c>
      <c r="G144" s="21" t="s">
        <v>97</v>
      </c>
      <c r="H144" s="22"/>
      <c r="I144" s="22" t="s">
        <v>100</v>
      </c>
      <c r="J144" s="22">
        <v>3</v>
      </c>
      <c r="K144" s="26">
        <f t="shared" si="10"/>
        <v>8</v>
      </c>
      <c r="L144" s="20">
        <f t="shared" si="11"/>
        <v>8</v>
      </c>
      <c r="M144" s="31"/>
    </row>
    <row r="145" spans="1:13" x14ac:dyDescent="0.3">
      <c r="A145" s="20">
        <v>2023</v>
      </c>
      <c r="B145" s="22" t="s">
        <v>97</v>
      </c>
      <c r="C145" s="22"/>
      <c r="D145" s="22" t="s">
        <v>151</v>
      </c>
      <c r="E145" s="20" t="str">
        <f t="shared" si="8"/>
        <v>9000104011</v>
      </c>
      <c r="F145" s="20" t="str">
        <f t="shared" si="9"/>
        <v xml:space="preserve">บริษัท ฟูจิฟิล์ม บิสซิเนส </v>
      </c>
      <c r="G145" s="21" t="s">
        <v>97</v>
      </c>
      <c r="H145" s="22"/>
      <c r="I145" s="22" t="s">
        <v>101</v>
      </c>
      <c r="J145" s="22">
        <v>3</v>
      </c>
      <c r="K145" s="26">
        <f t="shared" si="10"/>
        <v>8</v>
      </c>
      <c r="L145" s="20">
        <f t="shared" si="11"/>
        <v>8</v>
      </c>
      <c r="M145" s="31"/>
    </row>
    <row r="146" spans="1:13" x14ac:dyDescent="0.3">
      <c r="A146" s="20">
        <v>2023</v>
      </c>
      <c r="B146" s="22" t="s">
        <v>97</v>
      </c>
      <c r="C146" s="22"/>
      <c r="D146" s="22" t="s">
        <v>151</v>
      </c>
      <c r="E146" s="20" t="str">
        <f t="shared" si="8"/>
        <v>9000104011</v>
      </c>
      <c r="F146" s="20" t="str">
        <f t="shared" si="9"/>
        <v xml:space="preserve">บริษัท ฟูจิฟิล์ม บิสซิเนส </v>
      </c>
      <c r="G146" s="21" t="s">
        <v>97</v>
      </c>
      <c r="H146" s="22"/>
      <c r="I146" s="22" t="s">
        <v>102</v>
      </c>
      <c r="J146" s="22">
        <v>3</v>
      </c>
      <c r="K146" s="26">
        <f t="shared" si="10"/>
        <v>8</v>
      </c>
      <c r="L146" s="20">
        <f t="shared" si="11"/>
        <v>8</v>
      </c>
      <c r="M146" s="31"/>
    </row>
    <row r="147" spans="1:13" x14ac:dyDescent="0.3">
      <c r="A147" s="20">
        <v>2023</v>
      </c>
      <c r="B147" s="22" t="s">
        <v>97</v>
      </c>
      <c r="C147" s="22"/>
      <c r="D147" s="22" t="s">
        <v>151</v>
      </c>
      <c r="E147" s="20" t="str">
        <f t="shared" si="8"/>
        <v>9000104011</v>
      </c>
      <c r="F147" s="20" t="str">
        <f t="shared" si="9"/>
        <v xml:space="preserve">บริษัท ฟูจิฟิล์ม บิสซิเนส </v>
      </c>
      <c r="G147" s="21" t="s">
        <v>97</v>
      </c>
      <c r="H147" s="22"/>
      <c r="I147" s="22" t="s">
        <v>103</v>
      </c>
      <c r="J147" s="22">
        <v>2</v>
      </c>
      <c r="K147" s="26">
        <f t="shared" si="10"/>
        <v>6</v>
      </c>
      <c r="L147" s="20">
        <f t="shared" si="11"/>
        <v>6</v>
      </c>
      <c r="M147" s="31"/>
    </row>
    <row r="148" spans="1:13" x14ac:dyDescent="0.3">
      <c r="A148" s="20">
        <v>2023</v>
      </c>
      <c r="B148" s="22" t="s">
        <v>97</v>
      </c>
      <c r="C148" s="22"/>
      <c r="D148" s="22" t="s">
        <v>151</v>
      </c>
      <c r="E148" s="20" t="str">
        <f t="shared" si="8"/>
        <v>9000104011</v>
      </c>
      <c r="F148" s="20" t="str">
        <f t="shared" si="9"/>
        <v xml:space="preserve">บริษัท ฟูจิฟิล์ม บิสซิเนส </v>
      </c>
      <c r="G148" s="21" t="s">
        <v>97</v>
      </c>
      <c r="H148" s="22"/>
      <c r="I148" s="22" t="s">
        <v>104</v>
      </c>
      <c r="J148" s="22">
        <v>3</v>
      </c>
      <c r="K148" s="26">
        <f t="shared" si="10"/>
        <v>8</v>
      </c>
      <c r="L148" s="20">
        <f t="shared" si="11"/>
        <v>8</v>
      </c>
      <c r="M148" s="31"/>
    </row>
    <row r="149" spans="1:13" x14ac:dyDescent="0.3">
      <c r="A149" s="20">
        <v>2023</v>
      </c>
      <c r="B149" s="22" t="s">
        <v>97</v>
      </c>
      <c r="C149" s="22"/>
      <c r="D149" s="22" t="s">
        <v>151</v>
      </c>
      <c r="E149" s="20" t="str">
        <f t="shared" si="8"/>
        <v>9000104011</v>
      </c>
      <c r="F149" s="20" t="str">
        <f t="shared" si="9"/>
        <v xml:space="preserve">บริษัท ฟูจิฟิล์ม บิสซิเนส </v>
      </c>
      <c r="G149" s="21" t="s">
        <v>97</v>
      </c>
      <c r="H149" s="22"/>
      <c r="I149" s="22" t="s">
        <v>105</v>
      </c>
      <c r="J149" s="22">
        <v>3</v>
      </c>
      <c r="K149" s="26">
        <f t="shared" si="10"/>
        <v>8</v>
      </c>
      <c r="L149" s="20">
        <f t="shared" si="11"/>
        <v>8</v>
      </c>
      <c r="M149" s="31"/>
    </row>
    <row r="150" spans="1:13" x14ac:dyDescent="0.3">
      <c r="A150" s="20">
        <v>2023</v>
      </c>
      <c r="B150" s="22" t="s">
        <v>97</v>
      </c>
      <c r="C150" s="22"/>
      <c r="D150" s="22" t="s">
        <v>151</v>
      </c>
      <c r="E150" s="20" t="str">
        <f t="shared" si="8"/>
        <v>9000104011</v>
      </c>
      <c r="F150" s="20" t="str">
        <f t="shared" si="9"/>
        <v xml:space="preserve">บริษัท ฟูจิฟิล์ม บิสซิเนส </v>
      </c>
      <c r="G150" s="21" t="s">
        <v>97</v>
      </c>
      <c r="H150" s="22"/>
      <c r="I150" s="22" t="s">
        <v>106</v>
      </c>
      <c r="J150" s="22">
        <v>3</v>
      </c>
      <c r="K150" s="26">
        <f t="shared" si="10"/>
        <v>8</v>
      </c>
      <c r="L150" s="20">
        <f t="shared" si="11"/>
        <v>8</v>
      </c>
      <c r="M150" s="31"/>
    </row>
    <row r="151" spans="1:13" x14ac:dyDescent="0.3">
      <c r="A151" s="20">
        <v>2023</v>
      </c>
      <c r="B151" s="22" t="s">
        <v>97</v>
      </c>
      <c r="C151" s="22"/>
      <c r="D151" s="22" t="s">
        <v>151</v>
      </c>
      <c r="E151" s="20" t="str">
        <f t="shared" si="8"/>
        <v>9000104011</v>
      </c>
      <c r="F151" s="20" t="str">
        <f t="shared" si="9"/>
        <v xml:space="preserve">บริษัท ฟูจิฟิล์ม บิสซิเนส </v>
      </c>
      <c r="G151" s="21" t="s">
        <v>97</v>
      </c>
      <c r="H151" s="22"/>
      <c r="I151" s="22" t="s">
        <v>107</v>
      </c>
      <c r="J151" s="22">
        <v>3</v>
      </c>
      <c r="K151" s="26">
        <f t="shared" si="10"/>
        <v>8</v>
      </c>
      <c r="L151" s="20">
        <f t="shared" si="11"/>
        <v>8</v>
      </c>
      <c r="M151" s="31"/>
    </row>
    <row r="152" spans="1:13" x14ac:dyDescent="0.3">
      <c r="A152" s="20">
        <v>2023</v>
      </c>
      <c r="B152" s="22" t="s">
        <v>97</v>
      </c>
      <c r="C152" s="22"/>
      <c r="D152" s="22" t="s">
        <v>151</v>
      </c>
      <c r="E152" s="20" t="str">
        <f t="shared" si="8"/>
        <v>9000104011</v>
      </c>
      <c r="F152" s="20" t="str">
        <f t="shared" si="9"/>
        <v xml:space="preserve">บริษัท ฟูจิฟิล์ม บิสซิเนส </v>
      </c>
      <c r="G152" s="21" t="s">
        <v>97</v>
      </c>
      <c r="H152" s="22"/>
      <c r="I152" s="22" t="s">
        <v>98</v>
      </c>
      <c r="J152" s="22">
        <v>4</v>
      </c>
      <c r="K152" s="26">
        <f t="shared" si="10"/>
        <v>10</v>
      </c>
      <c r="L152" s="20">
        <f t="shared" si="11"/>
        <v>10</v>
      </c>
      <c r="M152" s="31"/>
    </row>
    <row r="153" spans="1:13" x14ac:dyDescent="0.3">
      <c r="A153" s="20">
        <v>2023</v>
      </c>
      <c r="B153" s="22" t="s">
        <v>97</v>
      </c>
      <c r="C153" s="22"/>
      <c r="D153" s="22" t="s">
        <v>151</v>
      </c>
      <c r="E153" s="20" t="str">
        <f t="shared" si="8"/>
        <v>9000104011</v>
      </c>
      <c r="F153" s="20" t="str">
        <f t="shared" si="9"/>
        <v xml:space="preserve">บริษัท ฟูจิฟิล์ม บิสซิเนส </v>
      </c>
      <c r="G153" s="21" t="s">
        <v>97</v>
      </c>
      <c r="H153" s="22"/>
      <c r="I153" s="22" t="s">
        <v>99</v>
      </c>
      <c r="J153" s="22">
        <v>4</v>
      </c>
      <c r="K153" s="26">
        <f t="shared" si="10"/>
        <v>10</v>
      </c>
      <c r="L153" s="20">
        <f t="shared" si="11"/>
        <v>10</v>
      </c>
      <c r="M153" s="31"/>
    </row>
    <row r="154" spans="1:13" x14ac:dyDescent="0.3">
      <c r="A154" s="20">
        <v>2023</v>
      </c>
      <c r="B154" s="22" t="s">
        <v>97</v>
      </c>
      <c r="C154" s="22"/>
      <c r="D154" s="22" t="s">
        <v>151</v>
      </c>
      <c r="E154" s="20" t="str">
        <f t="shared" si="8"/>
        <v>9000104011</v>
      </c>
      <c r="F154" s="20" t="str">
        <f t="shared" si="9"/>
        <v xml:space="preserve">บริษัท ฟูจิฟิล์ม บิสซิเนส </v>
      </c>
      <c r="G154" s="21" t="s">
        <v>97</v>
      </c>
      <c r="H154" s="22"/>
      <c r="I154" s="22" t="s">
        <v>100</v>
      </c>
      <c r="J154" s="22">
        <v>4</v>
      </c>
      <c r="K154" s="26">
        <f t="shared" si="10"/>
        <v>10</v>
      </c>
      <c r="L154" s="20">
        <f t="shared" si="11"/>
        <v>10</v>
      </c>
      <c r="M154" s="31"/>
    </row>
    <row r="155" spans="1:13" x14ac:dyDescent="0.3">
      <c r="A155" s="20">
        <v>2023</v>
      </c>
      <c r="B155" s="22" t="s">
        <v>97</v>
      </c>
      <c r="C155" s="22"/>
      <c r="D155" s="22" t="s">
        <v>151</v>
      </c>
      <c r="E155" s="20" t="str">
        <f t="shared" si="8"/>
        <v>9000104011</v>
      </c>
      <c r="F155" s="20" t="str">
        <f t="shared" si="9"/>
        <v xml:space="preserve">บริษัท ฟูจิฟิล์ม บิสซิเนส </v>
      </c>
      <c r="G155" s="21" t="s">
        <v>97</v>
      </c>
      <c r="H155" s="22"/>
      <c r="I155" s="22" t="s">
        <v>101</v>
      </c>
      <c r="J155" s="22">
        <v>4</v>
      </c>
      <c r="K155" s="26">
        <f t="shared" si="10"/>
        <v>10</v>
      </c>
      <c r="L155" s="20">
        <f t="shared" si="11"/>
        <v>10</v>
      </c>
      <c r="M155" s="31"/>
    </row>
    <row r="156" spans="1:13" x14ac:dyDescent="0.3">
      <c r="A156" s="20">
        <v>2023</v>
      </c>
      <c r="B156" s="22" t="s">
        <v>97</v>
      </c>
      <c r="C156" s="22"/>
      <c r="D156" s="22" t="s">
        <v>151</v>
      </c>
      <c r="E156" s="20" t="str">
        <f t="shared" si="8"/>
        <v>9000104011</v>
      </c>
      <c r="F156" s="20" t="str">
        <f t="shared" si="9"/>
        <v xml:space="preserve">บริษัท ฟูจิฟิล์ม บิสซิเนส </v>
      </c>
      <c r="G156" s="21" t="s">
        <v>97</v>
      </c>
      <c r="H156" s="22"/>
      <c r="I156" s="22" t="s">
        <v>102</v>
      </c>
      <c r="J156" s="22">
        <v>4</v>
      </c>
      <c r="K156" s="26">
        <f t="shared" si="10"/>
        <v>10</v>
      </c>
      <c r="L156" s="20">
        <f t="shared" si="11"/>
        <v>10</v>
      </c>
      <c r="M156" s="31"/>
    </row>
    <row r="157" spans="1:13" x14ac:dyDescent="0.3">
      <c r="A157" s="20">
        <v>2023</v>
      </c>
      <c r="B157" s="22" t="s">
        <v>97</v>
      </c>
      <c r="C157" s="22"/>
      <c r="D157" s="22" t="s">
        <v>151</v>
      </c>
      <c r="E157" s="20" t="str">
        <f t="shared" si="8"/>
        <v>9000104011</v>
      </c>
      <c r="F157" s="20" t="str">
        <f t="shared" si="9"/>
        <v xml:space="preserve">บริษัท ฟูจิฟิล์ม บิสซิเนส </v>
      </c>
      <c r="G157" s="21" t="s">
        <v>97</v>
      </c>
      <c r="H157" s="22"/>
      <c r="I157" s="22" t="s">
        <v>103</v>
      </c>
      <c r="J157" s="22">
        <v>4</v>
      </c>
      <c r="K157" s="26">
        <f t="shared" si="10"/>
        <v>10</v>
      </c>
      <c r="L157" s="20">
        <f t="shared" si="11"/>
        <v>10</v>
      </c>
      <c r="M157" s="31"/>
    </row>
    <row r="158" spans="1:13" x14ac:dyDescent="0.3">
      <c r="A158" s="20">
        <v>2023</v>
      </c>
      <c r="B158" s="22" t="s">
        <v>97</v>
      </c>
      <c r="C158" s="22"/>
      <c r="D158" s="22" t="s">
        <v>151</v>
      </c>
      <c r="E158" s="20" t="str">
        <f t="shared" si="8"/>
        <v>9000104011</v>
      </c>
      <c r="F158" s="20" t="str">
        <f t="shared" si="9"/>
        <v xml:space="preserve">บริษัท ฟูจิฟิล์ม บิสซิเนส </v>
      </c>
      <c r="G158" s="21" t="s">
        <v>97</v>
      </c>
      <c r="H158" s="22"/>
      <c r="I158" s="22" t="s">
        <v>104</v>
      </c>
      <c r="J158" s="22">
        <v>4</v>
      </c>
      <c r="K158" s="26">
        <f t="shared" si="10"/>
        <v>10</v>
      </c>
      <c r="L158" s="20">
        <f t="shared" si="11"/>
        <v>10</v>
      </c>
      <c r="M158" s="31"/>
    </row>
    <row r="159" spans="1:13" x14ac:dyDescent="0.3">
      <c r="A159" s="20">
        <v>2023</v>
      </c>
      <c r="B159" s="22" t="s">
        <v>97</v>
      </c>
      <c r="C159" s="22"/>
      <c r="D159" s="22" t="s">
        <v>151</v>
      </c>
      <c r="E159" s="20" t="str">
        <f t="shared" si="8"/>
        <v>9000104011</v>
      </c>
      <c r="F159" s="20" t="str">
        <f t="shared" si="9"/>
        <v xml:space="preserve">บริษัท ฟูจิฟิล์ม บิสซิเนส </v>
      </c>
      <c r="G159" s="21" t="s">
        <v>97</v>
      </c>
      <c r="H159" s="22"/>
      <c r="I159" s="22" t="s">
        <v>105</v>
      </c>
      <c r="J159" s="22">
        <v>4</v>
      </c>
      <c r="K159" s="26">
        <f t="shared" si="10"/>
        <v>10</v>
      </c>
      <c r="L159" s="20">
        <f t="shared" si="11"/>
        <v>10</v>
      </c>
      <c r="M159" s="31"/>
    </row>
    <row r="160" spans="1:13" x14ac:dyDescent="0.3">
      <c r="A160" s="20">
        <v>2023</v>
      </c>
      <c r="B160" s="22" t="s">
        <v>97</v>
      </c>
      <c r="C160" s="22"/>
      <c r="D160" s="22" t="s">
        <v>151</v>
      </c>
      <c r="E160" s="20" t="str">
        <f t="shared" si="8"/>
        <v>9000104011</v>
      </c>
      <c r="F160" s="20" t="str">
        <f t="shared" si="9"/>
        <v xml:space="preserve">บริษัท ฟูจิฟิล์ม บิสซิเนส </v>
      </c>
      <c r="G160" s="21" t="s">
        <v>97</v>
      </c>
      <c r="H160" s="22"/>
      <c r="I160" s="22" t="s">
        <v>106</v>
      </c>
      <c r="J160" s="22">
        <v>4</v>
      </c>
      <c r="K160" s="26">
        <f t="shared" si="10"/>
        <v>10</v>
      </c>
      <c r="L160" s="20">
        <f t="shared" si="11"/>
        <v>10</v>
      </c>
      <c r="M160" s="31"/>
    </row>
    <row r="161" spans="1:13" x14ac:dyDescent="0.3">
      <c r="A161" s="20">
        <v>2023</v>
      </c>
      <c r="B161" s="22" t="s">
        <v>97</v>
      </c>
      <c r="C161" s="22"/>
      <c r="D161" s="22" t="s">
        <v>151</v>
      </c>
      <c r="E161" s="20" t="str">
        <f t="shared" si="8"/>
        <v>9000104011</v>
      </c>
      <c r="F161" s="20" t="str">
        <f t="shared" si="9"/>
        <v xml:space="preserve">บริษัท ฟูจิฟิล์ม บิสซิเนส </v>
      </c>
      <c r="G161" s="21" t="s">
        <v>97</v>
      </c>
      <c r="H161" s="22"/>
      <c r="I161" s="22" t="s">
        <v>107</v>
      </c>
      <c r="J161" s="22">
        <v>3</v>
      </c>
      <c r="K161" s="26">
        <f t="shared" si="10"/>
        <v>8</v>
      </c>
      <c r="L161" s="20">
        <f t="shared" si="11"/>
        <v>8</v>
      </c>
      <c r="M161" s="31"/>
    </row>
    <row r="162" spans="1:13" x14ac:dyDescent="0.3">
      <c r="A162" s="20">
        <v>2023</v>
      </c>
      <c r="B162" s="22" t="s">
        <v>97</v>
      </c>
      <c r="C162" s="22"/>
      <c r="D162" s="22" t="s">
        <v>151</v>
      </c>
      <c r="E162" s="20" t="str">
        <f t="shared" si="8"/>
        <v>9000104011</v>
      </c>
      <c r="F162" s="20" t="str">
        <f t="shared" si="9"/>
        <v xml:space="preserve">บริษัท ฟูจิฟิล์ม บิสซิเนส </v>
      </c>
      <c r="G162" s="21" t="s">
        <v>97</v>
      </c>
      <c r="H162" s="22"/>
      <c r="I162" s="22" t="s">
        <v>98</v>
      </c>
      <c r="J162" s="22">
        <v>3</v>
      </c>
      <c r="K162" s="26">
        <f t="shared" si="10"/>
        <v>8</v>
      </c>
      <c r="L162" s="20">
        <f t="shared" si="11"/>
        <v>8</v>
      </c>
      <c r="M162" s="31"/>
    </row>
    <row r="163" spans="1:13" x14ac:dyDescent="0.3">
      <c r="A163" s="20">
        <v>2023</v>
      </c>
      <c r="B163" s="22" t="s">
        <v>97</v>
      </c>
      <c r="C163" s="22"/>
      <c r="D163" s="22" t="s">
        <v>151</v>
      </c>
      <c r="E163" s="20" t="str">
        <f t="shared" si="8"/>
        <v>9000104011</v>
      </c>
      <c r="F163" s="20" t="str">
        <f t="shared" si="9"/>
        <v xml:space="preserve">บริษัท ฟูจิฟิล์ม บิสซิเนส </v>
      </c>
      <c r="G163" s="21" t="s">
        <v>97</v>
      </c>
      <c r="H163" s="22"/>
      <c r="I163" s="22" t="s">
        <v>99</v>
      </c>
      <c r="J163" s="22">
        <v>3</v>
      </c>
      <c r="K163" s="26">
        <f t="shared" si="10"/>
        <v>8</v>
      </c>
      <c r="L163" s="20">
        <f t="shared" si="11"/>
        <v>8</v>
      </c>
      <c r="M163" s="31"/>
    </row>
    <row r="164" spans="1:13" x14ac:dyDescent="0.3">
      <c r="A164" s="20">
        <v>2023</v>
      </c>
      <c r="B164" s="22" t="s">
        <v>97</v>
      </c>
      <c r="C164" s="22"/>
      <c r="D164" s="22" t="s">
        <v>151</v>
      </c>
      <c r="E164" s="20" t="str">
        <f t="shared" si="8"/>
        <v>9000104011</v>
      </c>
      <c r="F164" s="20" t="str">
        <f t="shared" si="9"/>
        <v xml:space="preserve">บริษัท ฟูจิฟิล์ม บิสซิเนส </v>
      </c>
      <c r="G164" s="21" t="s">
        <v>97</v>
      </c>
      <c r="H164" s="22"/>
      <c r="I164" s="22" t="s">
        <v>100</v>
      </c>
      <c r="J164" s="22">
        <v>3</v>
      </c>
      <c r="K164" s="26">
        <f t="shared" si="10"/>
        <v>8</v>
      </c>
      <c r="L164" s="20">
        <f t="shared" si="11"/>
        <v>8</v>
      </c>
      <c r="M164" s="31"/>
    </row>
    <row r="165" spans="1:13" x14ac:dyDescent="0.3">
      <c r="A165" s="20">
        <v>2023</v>
      </c>
      <c r="B165" s="22" t="s">
        <v>97</v>
      </c>
      <c r="C165" s="22"/>
      <c r="D165" s="22" t="s">
        <v>151</v>
      </c>
      <c r="E165" s="20" t="str">
        <f t="shared" si="8"/>
        <v>9000104011</v>
      </c>
      <c r="F165" s="20" t="str">
        <f t="shared" si="9"/>
        <v xml:space="preserve">บริษัท ฟูจิฟิล์ม บิสซิเนส </v>
      </c>
      <c r="G165" s="21" t="s">
        <v>97</v>
      </c>
      <c r="H165" s="22"/>
      <c r="I165" s="22" t="s">
        <v>101</v>
      </c>
      <c r="J165" s="22">
        <v>3</v>
      </c>
      <c r="K165" s="26">
        <f t="shared" si="10"/>
        <v>8</v>
      </c>
      <c r="L165" s="20">
        <f t="shared" si="11"/>
        <v>8</v>
      </c>
      <c r="M165" s="31"/>
    </row>
    <row r="166" spans="1:13" x14ac:dyDescent="0.3">
      <c r="A166" s="20">
        <v>2023</v>
      </c>
      <c r="B166" s="22" t="s">
        <v>97</v>
      </c>
      <c r="C166" s="22"/>
      <c r="D166" s="22" t="s">
        <v>151</v>
      </c>
      <c r="E166" s="20" t="str">
        <f t="shared" si="8"/>
        <v>9000104011</v>
      </c>
      <c r="F166" s="20" t="str">
        <f t="shared" si="9"/>
        <v xml:space="preserve">บริษัท ฟูจิฟิล์ม บิสซิเนส </v>
      </c>
      <c r="G166" s="21" t="s">
        <v>97</v>
      </c>
      <c r="H166" s="22"/>
      <c r="I166" s="22" t="s">
        <v>102</v>
      </c>
      <c r="J166" s="22">
        <v>3</v>
      </c>
      <c r="K166" s="26">
        <f t="shared" si="10"/>
        <v>8</v>
      </c>
      <c r="L166" s="20">
        <f t="shared" si="11"/>
        <v>8</v>
      </c>
      <c r="M166" s="31"/>
    </row>
    <row r="167" spans="1:13" x14ac:dyDescent="0.3">
      <c r="A167" s="20">
        <v>2023</v>
      </c>
      <c r="B167" s="22" t="s">
        <v>97</v>
      </c>
      <c r="C167" s="22"/>
      <c r="D167" s="22" t="s">
        <v>151</v>
      </c>
      <c r="E167" s="20" t="str">
        <f t="shared" si="8"/>
        <v>9000104011</v>
      </c>
      <c r="F167" s="20" t="str">
        <f t="shared" si="9"/>
        <v xml:space="preserve">บริษัท ฟูจิฟิล์ม บิสซิเนส </v>
      </c>
      <c r="G167" s="21" t="s">
        <v>97</v>
      </c>
      <c r="H167" s="22"/>
      <c r="I167" s="22" t="s">
        <v>103</v>
      </c>
      <c r="J167" s="22">
        <v>3</v>
      </c>
      <c r="K167" s="26">
        <f t="shared" si="10"/>
        <v>8</v>
      </c>
      <c r="L167" s="20">
        <f t="shared" si="11"/>
        <v>8</v>
      </c>
      <c r="M167" s="31"/>
    </row>
    <row r="168" spans="1:13" x14ac:dyDescent="0.3">
      <c r="A168" s="20">
        <v>2023</v>
      </c>
      <c r="B168" s="22" t="s">
        <v>97</v>
      </c>
      <c r="C168" s="22"/>
      <c r="D168" s="22" t="s">
        <v>151</v>
      </c>
      <c r="E168" s="20" t="str">
        <f t="shared" si="8"/>
        <v>9000104011</v>
      </c>
      <c r="F168" s="20" t="str">
        <f t="shared" si="9"/>
        <v xml:space="preserve">บริษัท ฟูจิฟิล์ม บิสซิเนส </v>
      </c>
      <c r="G168" s="21" t="s">
        <v>97</v>
      </c>
      <c r="H168" s="22"/>
      <c r="I168" s="22" t="s">
        <v>104</v>
      </c>
      <c r="J168" s="22">
        <v>2</v>
      </c>
      <c r="K168" s="26">
        <f t="shared" si="10"/>
        <v>6</v>
      </c>
      <c r="L168" s="20">
        <f t="shared" si="11"/>
        <v>6</v>
      </c>
      <c r="M168" s="31"/>
    </row>
    <row r="169" spans="1:13" x14ac:dyDescent="0.3">
      <c r="A169" s="20">
        <v>2023</v>
      </c>
      <c r="B169" s="22" t="s">
        <v>97</v>
      </c>
      <c r="C169" s="22"/>
      <c r="D169" s="22" t="s">
        <v>151</v>
      </c>
      <c r="E169" s="20" t="str">
        <f t="shared" si="8"/>
        <v>9000104011</v>
      </c>
      <c r="F169" s="20" t="str">
        <f t="shared" si="9"/>
        <v xml:space="preserve">บริษัท ฟูจิฟิล์ม บิสซิเนส </v>
      </c>
      <c r="G169" s="21" t="s">
        <v>97</v>
      </c>
      <c r="H169" s="22"/>
      <c r="I169" s="22" t="s">
        <v>105</v>
      </c>
      <c r="J169" s="22">
        <v>3</v>
      </c>
      <c r="K169" s="26">
        <f t="shared" si="10"/>
        <v>8</v>
      </c>
      <c r="L169" s="20">
        <f t="shared" si="11"/>
        <v>8</v>
      </c>
      <c r="M169" s="31"/>
    </row>
    <row r="170" spans="1:13" x14ac:dyDescent="0.3">
      <c r="A170" s="20">
        <v>2023</v>
      </c>
      <c r="B170" s="22" t="s">
        <v>97</v>
      </c>
      <c r="C170" s="22"/>
      <c r="D170" s="22" t="s">
        <v>151</v>
      </c>
      <c r="E170" s="20" t="str">
        <f t="shared" si="8"/>
        <v>9000104011</v>
      </c>
      <c r="F170" s="20" t="str">
        <f t="shared" si="9"/>
        <v xml:space="preserve">บริษัท ฟูจิฟิล์ม บิสซิเนส </v>
      </c>
      <c r="G170" s="21" t="s">
        <v>97</v>
      </c>
      <c r="H170" s="22"/>
      <c r="I170" s="22" t="s">
        <v>106</v>
      </c>
      <c r="J170" s="22">
        <v>3</v>
      </c>
      <c r="K170" s="26">
        <f t="shared" si="10"/>
        <v>8</v>
      </c>
      <c r="L170" s="20">
        <f t="shared" si="11"/>
        <v>8</v>
      </c>
      <c r="M170" s="31"/>
    </row>
    <row r="171" spans="1:13" x14ac:dyDescent="0.3">
      <c r="A171" s="20">
        <v>2023</v>
      </c>
      <c r="B171" s="22" t="s">
        <v>97</v>
      </c>
      <c r="C171" s="22"/>
      <c r="D171" s="22" t="s">
        <v>151</v>
      </c>
      <c r="E171" s="20" t="str">
        <f t="shared" si="8"/>
        <v>9000104011</v>
      </c>
      <c r="F171" s="20" t="str">
        <f t="shared" si="9"/>
        <v xml:space="preserve">บริษัท ฟูจิฟิล์ม บิสซิเนส </v>
      </c>
      <c r="G171" s="21" t="s">
        <v>97</v>
      </c>
      <c r="H171" s="22"/>
      <c r="I171" s="22" t="s">
        <v>107</v>
      </c>
      <c r="J171" s="22">
        <v>3</v>
      </c>
      <c r="K171" s="26">
        <f t="shared" si="10"/>
        <v>8</v>
      </c>
      <c r="L171" s="20">
        <f t="shared" si="11"/>
        <v>8</v>
      </c>
      <c r="M171" s="31"/>
    </row>
    <row r="172" spans="1:13" x14ac:dyDescent="0.3">
      <c r="A172" s="20">
        <v>2023</v>
      </c>
      <c r="B172" s="22" t="s">
        <v>97</v>
      </c>
      <c r="C172" s="22"/>
      <c r="D172" s="22" t="s">
        <v>151</v>
      </c>
      <c r="E172" s="20" t="str">
        <f t="shared" si="8"/>
        <v>9000104011</v>
      </c>
      <c r="F172" s="20" t="str">
        <f t="shared" si="9"/>
        <v xml:space="preserve">บริษัท ฟูจิฟิล์ม บิสซิเนส </v>
      </c>
      <c r="G172" s="21" t="s">
        <v>97</v>
      </c>
      <c r="H172" s="22"/>
      <c r="I172" s="22" t="s">
        <v>98</v>
      </c>
      <c r="J172" s="22">
        <v>3</v>
      </c>
      <c r="K172" s="26">
        <f t="shared" si="10"/>
        <v>8</v>
      </c>
      <c r="L172" s="20">
        <f t="shared" si="11"/>
        <v>8</v>
      </c>
      <c r="M172" s="31"/>
    </row>
    <row r="173" spans="1:13" x14ac:dyDescent="0.3">
      <c r="A173" s="20">
        <v>2023</v>
      </c>
      <c r="B173" s="22" t="s">
        <v>97</v>
      </c>
      <c r="C173" s="22"/>
      <c r="D173" s="22" t="s">
        <v>151</v>
      </c>
      <c r="E173" s="20" t="str">
        <f t="shared" si="8"/>
        <v>9000104011</v>
      </c>
      <c r="F173" s="20" t="str">
        <f t="shared" si="9"/>
        <v xml:space="preserve">บริษัท ฟูจิฟิล์ม บิสซิเนส </v>
      </c>
      <c r="G173" s="21" t="s">
        <v>97</v>
      </c>
      <c r="H173" s="22"/>
      <c r="I173" s="22" t="s">
        <v>99</v>
      </c>
      <c r="J173" s="22">
        <v>3</v>
      </c>
      <c r="K173" s="26">
        <f t="shared" si="10"/>
        <v>8</v>
      </c>
      <c r="L173" s="20">
        <f t="shared" si="11"/>
        <v>8</v>
      </c>
      <c r="M173" s="31"/>
    </row>
    <row r="174" spans="1:13" x14ac:dyDescent="0.3">
      <c r="A174" s="20">
        <v>2023</v>
      </c>
      <c r="B174" s="22" t="s">
        <v>97</v>
      </c>
      <c r="C174" s="22"/>
      <c r="D174" s="22" t="s">
        <v>151</v>
      </c>
      <c r="E174" s="20" t="str">
        <f t="shared" si="8"/>
        <v>9000104011</v>
      </c>
      <c r="F174" s="20" t="str">
        <f t="shared" si="9"/>
        <v xml:space="preserve">บริษัท ฟูจิฟิล์ม บิสซิเนส </v>
      </c>
      <c r="G174" s="21" t="s">
        <v>97</v>
      </c>
      <c r="H174" s="22"/>
      <c r="I174" s="22" t="s">
        <v>100</v>
      </c>
      <c r="J174" s="22">
        <v>3</v>
      </c>
      <c r="K174" s="26">
        <f t="shared" si="10"/>
        <v>8</v>
      </c>
      <c r="L174" s="20">
        <f t="shared" si="11"/>
        <v>8</v>
      </c>
      <c r="M174" s="31"/>
    </row>
    <row r="175" spans="1:13" x14ac:dyDescent="0.3">
      <c r="A175" s="20">
        <v>2023</v>
      </c>
      <c r="B175" s="22" t="s">
        <v>97</v>
      </c>
      <c r="C175" s="22"/>
      <c r="D175" s="22" t="s">
        <v>151</v>
      </c>
      <c r="E175" s="20" t="str">
        <f t="shared" si="8"/>
        <v>9000104011</v>
      </c>
      <c r="F175" s="20" t="str">
        <f t="shared" si="9"/>
        <v xml:space="preserve">บริษัท ฟูจิฟิล์ม บิสซิเนส </v>
      </c>
      <c r="G175" s="21" t="s">
        <v>97</v>
      </c>
      <c r="H175" s="22"/>
      <c r="I175" s="22" t="s">
        <v>101</v>
      </c>
      <c r="J175" s="22">
        <v>3</v>
      </c>
      <c r="K175" s="26">
        <f t="shared" si="10"/>
        <v>8</v>
      </c>
      <c r="L175" s="20">
        <f t="shared" si="11"/>
        <v>8</v>
      </c>
      <c r="M175" s="31"/>
    </row>
    <row r="176" spans="1:13" x14ac:dyDescent="0.3">
      <c r="A176" s="20">
        <v>2023</v>
      </c>
      <c r="B176" s="22" t="s">
        <v>97</v>
      </c>
      <c r="C176" s="22"/>
      <c r="D176" s="22" t="s">
        <v>151</v>
      </c>
      <c r="E176" s="20" t="str">
        <f t="shared" si="8"/>
        <v>9000104011</v>
      </c>
      <c r="F176" s="20" t="str">
        <f t="shared" si="9"/>
        <v xml:space="preserve">บริษัท ฟูจิฟิล์ม บิสซิเนส </v>
      </c>
      <c r="G176" s="21" t="s">
        <v>97</v>
      </c>
      <c r="H176" s="22"/>
      <c r="I176" s="22" t="s">
        <v>102</v>
      </c>
      <c r="J176" s="22">
        <v>3</v>
      </c>
      <c r="K176" s="26">
        <f t="shared" si="10"/>
        <v>8</v>
      </c>
      <c r="L176" s="20">
        <f t="shared" si="11"/>
        <v>8</v>
      </c>
      <c r="M176" s="31"/>
    </row>
    <row r="177" spans="1:13" x14ac:dyDescent="0.3">
      <c r="A177" s="20">
        <v>2023</v>
      </c>
      <c r="B177" s="22" t="s">
        <v>97</v>
      </c>
      <c r="C177" s="22"/>
      <c r="D177" s="22" t="s">
        <v>151</v>
      </c>
      <c r="E177" s="20" t="str">
        <f t="shared" si="8"/>
        <v>9000104011</v>
      </c>
      <c r="F177" s="20" t="str">
        <f t="shared" si="9"/>
        <v xml:space="preserve">บริษัท ฟูจิฟิล์ม บิสซิเนส </v>
      </c>
      <c r="G177" s="21" t="s">
        <v>97</v>
      </c>
      <c r="H177" s="22"/>
      <c r="I177" s="22" t="s">
        <v>103</v>
      </c>
      <c r="J177" s="22">
        <v>3</v>
      </c>
      <c r="K177" s="26">
        <f t="shared" si="10"/>
        <v>8</v>
      </c>
      <c r="L177" s="20">
        <f t="shared" si="11"/>
        <v>8</v>
      </c>
      <c r="M177" s="31"/>
    </row>
    <row r="178" spans="1:13" x14ac:dyDescent="0.3">
      <c r="A178" s="20">
        <v>2023</v>
      </c>
      <c r="B178" s="22" t="s">
        <v>97</v>
      </c>
      <c r="C178" s="3"/>
      <c r="D178" s="3" t="s">
        <v>151</v>
      </c>
      <c r="E178" s="20" t="str">
        <f t="shared" si="8"/>
        <v>9000104011</v>
      </c>
      <c r="F178" s="20" t="str">
        <f t="shared" si="9"/>
        <v xml:space="preserve">บริษัท ฟูจิฟิล์ม บิสซิเนส </v>
      </c>
      <c r="G178" s="21" t="s">
        <v>97</v>
      </c>
      <c r="H178" s="3"/>
      <c r="I178" s="3" t="s">
        <v>104</v>
      </c>
      <c r="J178" s="3">
        <v>3</v>
      </c>
      <c r="K178" s="26">
        <f t="shared" si="10"/>
        <v>8</v>
      </c>
      <c r="L178" s="20">
        <f t="shared" si="11"/>
        <v>8</v>
      </c>
      <c r="M178" s="31"/>
    </row>
    <row r="179" spans="1:13" x14ac:dyDescent="0.3">
      <c r="A179" s="20">
        <v>2023</v>
      </c>
      <c r="B179" s="22" t="s">
        <v>97</v>
      </c>
      <c r="C179" s="3"/>
      <c r="D179" s="3" t="s">
        <v>151</v>
      </c>
      <c r="E179" s="20" t="str">
        <f t="shared" si="8"/>
        <v>9000104011</v>
      </c>
      <c r="F179" s="20" t="str">
        <f t="shared" si="9"/>
        <v xml:space="preserve">บริษัท ฟูจิฟิล์ม บิสซิเนส </v>
      </c>
      <c r="G179" s="21" t="s">
        <v>97</v>
      </c>
      <c r="H179" s="3"/>
      <c r="I179" s="3" t="s">
        <v>105</v>
      </c>
      <c r="J179" s="3">
        <v>3</v>
      </c>
      <c r="K179" s="26">
        <f t="shared" si="10"/>
        <v>8</v>
      </c>
      <c r="L179" s="20">
        <f t="shared" si="11"/>
        <v>8</v>
      </c>
      <c r="M179" s="31"/>
    </row>
    <row r="180" spans="1:13" x14ac:dyDescent="0.3">
      <c r="A180" s="20">
        <v>2023</v>
      </c>
      <c r="B180" s="22" t="s">
        <v>97</v>
      </c>
      <c r="C180" s="3"/>
      <c r="D180" s="3" t="s">
        <v>151</v>
      </c>
      <c r="E180" s="20" t="str">
        <f t="shared" si="8"/>
        <v>9000104011</v>
      </c>
      <c r="F180" s="20" t="str">
        <f t="shared" si="9"/>
        <v xml:space="preserve">บริษัท ฟูจิฟิล์ม บิสซิเนส </v>
      </c>
      <c r="G180" s="21" t="s">
        <v>97</v>
      </c>
      <c r="H180" s="3"/>
      <c r="I180" s="3" t="s">
        <v>106</v>
      </c>
      <c r="J180" s="3">
        <v>3</v>
      </c>
      <c r="K180" s="26">
        <f t="shared" si="10"/>
        <v>8</v>
      </c>
      <c r="L180" s="20">
        <f t="shared" si="11"/>
        <v>8</v>
      </c>
      <c r="M180" s="31"/>
    </row>
    <row r="181" spans="1:13" x14ac:dyDescent="0.3">
      <c r="A181" s="20">
        <v>2023</v>
      </c>
      <c r="B181" s="22" t="s">
        <v>97</v>
      </c>
      <c r="C181" s="3"/>
      <c r="D181" s="3" t="s">
        <v>151</v>
      </c>
      <c r="E181" s="20" t="str">
        <f t="shared" si="8"/>
        <v>9000104011</v>
      </c>
      <c r="F181" s="20" t="str">
        <f t="shared" si="9"/>
        <v xml:space="preserve">บริษัท ฟูจิฟิล์ม บิสซิเนส </v>
      </c>
      <c r="G181" s="21" t="s">
        <v>97</v>
      </c>
      <c r="H181" s="3"/>
      <c r="I181" s="3" t="s">
        <v>107</v>
      </c>
      <c r="J181" s="3">
        <v>3</v>
      </c>
      <c r="K181" s="26">
        <f t="shared" si="10"/>
        <v>8</v>
      </c>
      <c r="L181" s="20">
        <f t="shared" si="11"/>
        <v>8</v>
      </c>
      <c r="M181" s="31"/>
    </row>
    <row r="182" spans="1:13" x14ac:dyDescent="0.3">
      <c r="A182" s="20">
        <v>2023</v>
      </c>
      <c r="B182" s="22" t="s">
        <v>97</v>
      </c>
      <c r="C182" s="3"/>
      <c r="D182" s="3" t="s">
        <v>151</v>
      </c>
      <c r="E182" s="20" t="str">
        <f t="shared" si="8"/>
        <v>9000104011</v>
      </c>
      <c r="F182" s="20" t="str">
        <f t="shared" si="9"/>
        <v xml:space="preserve">บริษัท ฟูจิฟิล์ม บิสซิเนส </v>
      </c>
      <c r="G182" s="21" t="s">
        <v>97</v>
      </c>
      <c r="H182" s="3"/>
      <c r="I182" s="3" t="s">
        <v>98</v>
      </c>
      <c r="J182" s="3">
        <v>3</v>
      </c>
      <c r="K182" s="26">
        <f t="shared" si="10"/>
        <v>8</v>
      </c>
      <c r="L182" s="20">
        <f t="shared" si="11"/>
        <v>8</v>
      </c>
      <c r="M182" s="31"/>
    </row>
    <row r="183" spans="1:13" x14ac:dyDescent="0.3">
      <c r="A183" s="20">
        <v>2023</v>
      </c>
      <c r="B183" s="22" t="s">
        <v>97</v>
      </c>
      <c r="C183" s="3"/>
      <c r="D183" s="3" t="s">
        <v>151</v>
      </c>
      <c r="E183" s="20" t="str">
        <f t="shared" si="8"/>
        <v>9000104011</v>
      </c>
      <c r="F183" s="20" t="str">
        <f t="shared" si="9"/>
        <v xml:space="preserve">บริษัท ฟูจิฟิล์ม บิสซิเนส </v>
      </c>
      <c r="G183" s="21" t="s">
        <v>97</v>
      </c>
      <c r="H183" s="3"/>
      <c r="I183" s="3" t="s">
        <v>99</v>
      </c>
      <c r="J183" s="3">
        <v>3</v>
      </c>
      <c r="K183" s="26">
        <f t="shared" si="10"/>
        <v>8</v>
      </c>
      <c r="L183" s="20">
        <f t="shared" si="11"/>
        <v>8</v>
      </c>
      <c r="M183" s="31"/>
    </row>
    <row r="184" spans="1:13" x14ac:dyDescent="0.3">
      <c r="A184" s="20">
        <v>2023</v>
      </c>
      <c r="B184" s="22" t="s">
        <v>97</v>
      </c>
      <c r="C184" s="3"/>
      <c r="D184" s="3" t="s">
        <v>151</v>
      </c>
      <c r="E184" s="20" t="str">
        <f t="shared" si="8"/>
        <v>9000104011</v>
      </c>
      <c r="F184" s="20" t="str">
        <f t="shared" si="9"/>
        <v xml:space="preserve">บริษัท ฟูจิฟิล์ม บิสซิเนส </v>
      </c>
      <c r="G184" s="21" t="s">
        <v>97</v>
      </c>
      <c r="H184" s="3"/>
      <c r="I184" s="3" t="s">
        <v>100</v>
      </c>
      <c r="J184" s="3">
        <v>3</v>
      </c>
      <c r="K184" s="26">
        <f t="shared" si="10"/>
        <v>8</v>
      </c>
      <c r="L184" s="20">
        <f t="shared" si="11"/>
        <v>8</v>
      </c>
      <c r="M184" s="31"/>
    </row>
    <row r="185" spans="1:13" x14ac:dyDescent="0.3">
      <c r="A185" s="20">
        <v>2023</v>
      </c>
      <c r="B185" s="22" t="s">
        <v>97</v>
      </c>
      <c r="C185" s="3"/>
      <c r="D185" s="3" t="s">
        <v>151</v>
      </c>
      <c r="E185" s="20" t="str">
        <f t="shared" si="8"/>
        <v>9000104011</v>
      </c>
      <c r="F185" s="20" t="str">
        <f t="shared" si="9"/>
        <v xml:space="preserve">บริษัท ฟูจิฟิล์ม บิสซิเนส </v>
      </c>
      <c r="G185" s="21" t="s">
        <v>97</v>
      </c>
      <c r="H185" s="3"/>
      <c r="I185" s="3" t="s">
        <v>101</v>
      </c>
      <c r="J185" s="3">
        <v>3</v>
      </c>
      <c r="K185" s="26">
        <f t="shared" si="10"/>
        <v>8</v>
      </c>
      <c r="L185" s="20">
        <f t="shared" si="11"/>
        <v>8</v>
      </c>
      <c r="M185" s="31"/>
    </row>
    <row r="186" spans="1:13" x14ac:dyDescent="0.3">
      <c r="A186" s="20">
        <v>2023</v>
      </c>
      <c r="B186" s="22" t="s">
        <v>97</v>
      </c>
      <c r="C186" s="3"/>
      <c r="D186" s="3" t="s">
        <v>151</v>
      </c>
      <c r="E186" s="20" t="str">
        <f t="shared" si="8"/>
        <v>9000104011</v>
      </c>
      <c r="F186" s="20" t="str">
        <f t="shared" si="9"/>
        <v xml:space="preserve">บริษัท ฟูจิฟิล์ม บิสซิเนส </v>
      </c>
      <c r="G186" s="21" t="s">
        <v>97</v>
      </c>
      <c r="H186" s="3"/>
      <c r="I186" s="3" t="s">
        <v>102</v>
      </c>
      <c r="J186" s="3">
        <v>3</v>
      </c>
      <c r="K186" s="26">
        <f t="shared" si="10"/>
        <v>8</v>
      </c>
      <c r="L186" s="20">
        <f t="shared" si="11"/>
        <v>8</v>
      </c>
      <c r="M186" s="31"/>
    </row>
    <row r="187" spans="1:13" x14ac:dyDescent="0.3">
      <c r="A187" s="20">
        <v>2023</v>
      </c>
      <c r="B187" s="22" t="s">
        <v>97</v>
      </c>
      <c r="C187" s="3"/>
      <c r="D187" s="3" t="s">
        <v>151</v>
      </c>
      <c r="E187" s="20" t="str">
        <f t="shared" si="8"/>
        <v>9000104011</v>
      </c>
      <c r="F187" s="20" t="str">
        <f t="shared" si="9"/>
        <v xml:space="preserve">บริษัท ฟูจิฟิล์ม บิสซิเนส </v>
      </c>
      <c r="G187" s="21" t="s">
        <v>97</v>
      </c>
      <c r="H187" s="3"/>
      <c r="I187" s="3" t="s">
        <v>103</v>
      </c>
      <c r="J187" s="3">
        <v>3</v>
      </c>
      <c r="K187" s="26">
        <f t="shared" si="10"/>
        <v>8</v>
      </c>
      <c r="L187" s="20">
        <f t="shared" si="11"/>
        <v>8</v>
      </c>
      <c r="M187" s="31"/>
    </row>
    <row r="188" spans="1:13" x14ac:dyDescent="0.3">
      <c r="A188" s="20">
        <v>2023</v>
      </c>
      <c r="B188" s="22" t="s">
        <v>97</v>
      </c>
      <c r="C188" s="3"/>
      <c r="D188" s="3" t="s">
        <v>151</v>
      </c>
      <c r="E188" s="20" t="str">
        <f t="shared" si="8"/>
        <v>9000104011</v>
      </c>
      <c r="F188" s="20" t="str">
        <f t="shared" si="9"/>
        <v xml:space="preserve">บริษัท ฟูจิฟิล์ม บิสซิเนส </v>
      </c>
      <c r="G188" s="21" t="s">
        <v>97</v>
      </c>
      <c r="H188" s="3"/>
      <c r="I188" s="3" t="s">
        <v>104</v>
      </c>
      <c r="J188" s="3">
        <v>3</v>
      </c>
      <c r="K188" s="26">
        <f t="shared" si="10"/>
        <v>8</v>
      </c>
      <c r="L188" s="20">
        <f t="shared" si="11"/>
        <v>8</v>
      </c>
      <c r="M188" s="31"/>
    </row>
    <row r="189" spans="1:13" x14ac:dyDescent="0.3">
      <c r="A189" s="20">
        <v>2023</v>
      </c>
      <c r="B189" s="22" t="s">
        <v>97</v>
      </c>
      <c r="C189" s="3"/>
      <c r="D189" s="3" t="s">
        <v>151</v>
      </c>
      <c r="E189" s="20" t="str">
        <f t="shared" si="8"/>
        <v>9000104011</v>
      </c>
      <c r="F189" s="20" t="str">
        <f t="shared" si="9"/>
        <v xml:space="preserve">บริษัท ฟูจิฟิล์ม บิสซิเนส </v>
      </c>
      <c r="G189" s="21" t="s">
        <v>97</v>
      </c>
      <c r="H189" s="3"/>
      <c r="I189" s="3" t="s">
        <v>105</v>
      </c>
      <c r="J189" s="3">
        <v>3</v>
      </c>
      <c r="K189" s="26">
        <f t="shared" si="10"/>
        <v>8</v>
      </c>
      <c r="L189" s="20">
        <f t="shared" si="11"/>
        <v>8</v>
      </c>
      <c r="M189" s="31"/>
    </row>
    <row r="190" spans="1:13" x14ac:dyDescent="0.3">
      <c r="A190" s="20">
        <v>2023</v>
      </c>
      <c r="B190" s="22" t="s">
        <v>97</v>
      </c>
      <c r="C190" s="3"/>
      <c r="D190" s="3" t="s">
        <v>151</v>
      </c>
      <c r="E190" s="20" t="str">
        <f t="shared" si="8"/>
        <v>9000104011</v>
      </c>
      <c r="F190" s="20" t="str">
        <f t="shared" si="9"/>
        <v xml:space="preserve">บริษัท ฟูจิฟิล์ม บิสซิเนส </v>
      </c>
      <c r="G190" s="21" t="s">
        <v>97</v>
      </c>
      <c r="H190" s="3"/>
      <c r="I190" s="3" t="s">
        <v>106</v>
      </c>
      <c r="J190" s="3">
        <v>3</v>
      </c>
      <c r="K190" s="26">
        <f t="shared" si="10"/>
        <v>8</v>
      </c>
      <c r="L190" s="20">
        <f t="shared" si="11"/>
        <v>8</v>
      </c>
      <c r="M190" s="31"/>
    </row>
    <row r="191" spans="1:13" x14ac:dyDescent="0.3">
      <c r="A191" s="20">
        <v>2023</v>
      </c>
      <c r="B191" s="22" t="s">
        <v>97</v>
      </c>
      <c r="C191" s="3"/>
      <c r="D191" s="3" t="s">
        <v>151</v>
      </c>
      <c r="E191" s="20" t="str">
        <f t="shared" si="8"/>
        <v>9000104011</v>
      </c>
      <c r="F191" s="20" t="str">
        <f t="shared" si="9"/>
        <v xml:space="preserve">บริษัท ฟูจิฟิล์ม บิสซิเนส </v>
      </c>
      <c r="G191" s="21" t="s">
        <v>97</v>
      </c>
      <c r="H191" s="3"/>
      <c r="I191" s="3" t="s">
        <v>107</v>
      </c>
      <c r="J191" s="3">
        <v>3</v>
      </c>
      <c r="K191" s="26">
        <f t="shared" si="10"/>
        <v>8</v>
      </c>
      <c r="L191" s="20">
        <f t="shared" si="11"/>
        <v>8</v>
      </c>
      <c r="M191" s="31"/>
    </row>
    <row r="192" spans="1:13" x14ac:dyDescent="0.3">
      <c r="A192" s="20">
        <v>2023</v>
      </c>
      <c r="B192" s="22" t="s">
        <v>97</v>
      </c>
      <c r="C192" s="3"/>
      <c r="D192" s="3" t="s">
        <v>151</v>
      </c>
      <c r="E192" s="20" t="str">
        <f t="shared" si="8"/>
        <v>9000104011</v>
      </c>
      <c r="F192" s="20" t="str">
        <f t="shared" si="9"/>
        <v xml:space="preserve">บริษัท ฟูจิฟิล์ม บิสซิเนส </v>
      </c>
      <c r="G192" s="21" t="s">
        <v>97</v>
      </c>
      <c r="H192" s="3"/>
      <c r="I192" s="3" t="s">
        <v>98</v>
      </c>
      <c r="J192" s="3">
        <v>3</v>
      </c>
      <c r="K192" s="26">
        <f t="shared" si="10"/>
        <v>8</v>
      </c>
      <c r="L192" s="20">
        <f t="shared" si="11"/>
        <v>8</v>
      </c>
      <c r="M192" s="31"/>
    </row>
    <row r="193" spans="1:13" x14ac:dyDescent="0.3">
      <c r="A193" s="20">
        <v>2023</v>
      </c>
      <c r="B193" s="22" t="s">
        <v>97</v>
      </c>
      <c r="C193" s="3"/>
      <c r="D193" s="3" t="s">
        <v>151</v>
      </c>
      <c r="E193" s="20" t="str">
        <f t="shared" si="8"/>
        <v>9000104011</v>
      </c>
      <c r="F193" s="20" t="str">
        <f t="shared" si="9"/>
        <v xml:space="preserve">บริษัท ฟูจิฟิล์ม บิสซิเนส </v>
      </c>
      <c r="G193" s="21" t="s">
        <v>97</v>
      </c>
      <c r="H193" s="3"/>
      <c r="I193" s="3" t="s">
        <v>99</v>
      </c>
      <c r="J193" s="3">
        <v>4</v>
      </c>
      <c r="K193" s="26">
        <f t="shared" si="10"/>
        <v>10</v>
      </c>
      <c r="L193" s="20">
        <f t="shared" si="11"/>
        <v>10</v>
      </c>
      <c r="M193" s="31"/>
    </row>
    <row r="194" spans="1:13" x14ac:dyDescent="0.3">
      <c r="A194" s="20">
        <v>2023</v>
      </c>
      <c r="B194" s="22" t="s">
        <v>97</v>
      </c>
      <c r="C194" s="3"/>
      <c r="D194" s="3" t="s">
        <v>151</v>
      </c>
      <c r="E194" s="20" t="str">
        <f t="shared" si="8"/>
        <v>9000104011</v>
      </c>
      <c r="F194" s="20" t="str">
        <f t="shared" si="9"/>
        <v xml:space="preserve">บริษัท ฟูจิฟิล์ม บิสซิเนส </v>
      </c>
      <c r="G194" s="21" t="s">
        <v>97</v>
      </c>
      <c r="H194" s="3"/>
      <c r="I194" s="3" t="s">
        <v>100</v>
      </c>
      <c r="J194" s="3">
        <v>3</v>
      </c>
      <c r="K194" s="26">
        <f t="shared" si="10"/>
        <v>8</v>
      </c>
      <c r="L194" s="20">
        <f t="shared" si="11"/>
        <v>8</v>
      </c>
      <c r="M194" s="31"/>
    </row>
    <row r="195" spans="1:13" x14ac:dyDescent="0.3">
      <c r="A195" s="20">
        <v>2023</v>
      </c>
      <c r="B195" s="22" t="s">
        <v>97</v>
      </c>
      <c r="C195" s="3"/>
      <c r="D195" s="3" t="s">
        <v>151</v>
      </c>
      <c r="E195" s="20" t="str">
        <f t="shared" ref="E195:E241" si="12">LEFT(D195,10)</f>
        <v>9000104011</v>
      </c>
      <c r="F195" s="20" t="str">
        <f t="shared" ref="F195:F241" si="13">RIGHT(D195,LEN(D195)-11)</f>
        <v xml:space="preserve">บริษัท ฟูจิฟิล์ม บิสซิเนส </v>
      </c>
      <c r="G195" s="21" t="s">
        <v>97</v>
      </c>
      <c r="H195" s="3"/>
      <c r="I195" s="3" t="s">
        <v>101</v>
      </c>
      <c r="J195" s="3">
        <v>3</v>
      </c>
      <c r="K195" s="26">
        <f t="shared" ref="K195:K241" si="14">IF( J195 = 4, 10, IF( J195 = 3,8, IF(J195 = 2, 6, IF( J195 = 1, 4, 0))))</f>
        <v>8</v>
      </c>
      <c r="L195" s="20">
        <f t="shared" ref="L195:L241" si="15">IF(AND(I195="3.2) เครดิตการชำระเงิน",J195=4),10,IF(AND(I195="3.2) เครดิตการชำระเงิน",J195=3),9,IF(AND(I195="3.2) เครดิตการชำระเงิน",J195=2),8,IF(AND(I195="3.2) เครดิตการชำระเงิน",J195=1),7,K195))))</f>
        <v>8</v>
      </c>
      <c r="M195" s="31"/>
    </row>
    <row r="196" spans="1:13" x14ac:dyDescent="0.3">
      <c r="A196" s="20">
        <v>2023</v>
      </c>
      <c r="B196" s="22" t="s">
        <v>97</v>
      </c>
      <c r="C196" s="3"/>
      <c r="D196" s="3" t="s">
        <v>151</v>
      </c>
      <c r="E196" s="20" t="str">
        <f t="shared" si="12"/>
        <v>9000104011</v>
      </c>
      <c r="F196" s="20" t="str">
        <f t="shared" si="13"/>
        <v xml:space="preserve">บริษัท ฟูจิฟิล์ม บิสซิเนส </v>
      </c>
      <c r="G196" s="21" t="s">
        <v>97</v>
      </c>
      <c r="H196" s="3"/>
      <c r="I196" s="3" t="s">
        <v>102</v>
      </c>
      <c r="J196" s="3">
        <v>3</v>
      </c>
      <c r="K196" s="26">
        <f t="shared" si="14"/>
        <v>8</v>
      </c>
      <c r="L196" s="20">
        <f t="shared" si="15"/>
        <v>8</v>
      </c>
      <c r="M196" s="31"/>
    </row>
    <row r="197" spans="1:13" x14ac:dyDescent="0.3">
      <c r="A197" s="20">
        <v>2023</v>
      </c>
      <c r="B197" s="22" t="s">
        <v>97</v>
      </c>
      <c r="C197" s="3"/>
      <c r="D197" s="3" t="s">
        <v>151</v>
      </c>
      <c r="E197" s="20" t="str">
        <f t="shared" si="12"/>
        <v>9000104011</v>
      </c>
      <c r="F197" s="20" t="str">
        <f t="shared" si="13"/>
        <v xml:space="preserve">บริษัท ฟูจิฟิล์ม บิสซิเนส </v>
      </c>
      <c r="G197" s="21" t="s">
        <v>97</v>
      </c>
      <c r="H197" s="3"/>
      <c r="I197" s="3" t="s">
        <v>103</v>
      </c>
      <c r="J197" s="3">
        <v>3</v>
      </c>
      <c r="K197" s="26">
        <f t="shared" si="14"/>
        <v>8</v>
      </c>
      <c r="L197" s="20">
        <f t="shared" si="15"/>
        <v>8</v>
      </c>
      <c r="M197" s="31"/>
    </row>
    <row r="198" spans="1:13" x14ac:dyDescent="0.3">
      <c r="A198" s="20">
        <v>2023</v>
      </c>
      <c r="B198" s="22" t="s">
        <v>97</v>
      </c>
      <c r="C198" s="3"/>
      <c r="D198" s="3" t="s">
        <v>151</v>
      </c>
      <c r="E198" s="20" t="str">
        <f t="shared" si="12"/>
        <v>9000104011</v>
      </c>
      <c r="F198" s="20" t="str">
        <f t="shared" si="13"/>
        <v xml:space="preserve">บริษัท ฟูจิฟิล์ม บิสซิเนส </v>
      </c>
      <c r="G198" s="21" t="s">
        <v>97</v>
      </c>
      <c r="H198" s="3"/>
      <c r="I198" s="3" t="s">
        <v>104</v>
      </c>
      <c r="J198" s="3">
        <v>3</v>
      </c>
      <c r="K198" s="26">
        <f t="shared" si="14"/>
        <v>8</v>
      </c>
      <c r="L198" s="20">
        <f t="shared" si="15"/>
        <v>8</v>
      </c>
      <c r="M198" s="31"/>
    </row>
    <row r="199" spans="1:13" x14ac:dyDescent="0.3">
      <c r="A199" s="20">
        <v>2023</v>
      </c>
      <c r="B199" s="22" t="s">
        <v>97</v>
      </c>
      <c r="C199" s="3"/>
      <c r="D199" s="3" t="s">
        <v>151</v>
      </c>
      <c r="E199" s="20" t="str">
        <f t="shared" si="12"/>
        <v>9000104011</v>
      </c>
      <c r="F199" s="20" t="str">
        <f t="shared" si="13"/>
        <v xml:space="preserve">บริษัท ฟูจิฟิล์ม บิสซิเนส </v>
      </c>
      <c r="G199" s="21" t="s">
        <v>97</v>
      </c>
      <c r="H199" s="3"/>
      <c r="I199" s="3" t="s">
        <v>105</v>
      </c>
      <c r="J199" s="3">
        <v>3</v>
      </c>
      <c r="K199" s="26">
        <f t="shared" si="14"/>
        <v>8</v>
      </c>
      <c r="L199" s="20">
        <f t="shared" si="15"/>
        <v>8</v>
      </c>
      <c r="M199" s="31"/>
    </row>
    <row r="200" spans="1:13" x14ac:dyDescent="0.3">
      <c r="A200" s="20">
        <v>2023</v>
      </c>
      <c r="B200" s="22" t="s">
        <v>97</v>
      </c>
      <c r="C200" s="3"/>
      <c r="D200" s="3" t="s">
        <v>151</v>
      </c>
      <c r="E200" s="20" t="str">
        <f t="shared" si="12"/>
        <v>9000104011</v>
      </c>
      <c r="F200" s="20" t="str">
        <f t="shared" si="13"/>
        <v xml:space="preserve">บริษัท ฟูจิฟิล์ม บิสซิเนส </v>
      </c>
      <c r="G200" s="21" t="s">
        <v>97</v>
      </c>
      <c r="H200" s="3"/>
      <c r="I200" s="3" t="s">
        <v>106</v>
      </c>
      <c r="J200" s="3">
        <v>3</v>
      </c>
      <c r="K200" s="26">
        <f t="shared" si="14"/>
        <v>8</v>
      </c>
      <c r="L200" s="20">
        <f t="shared" si="15"/>
        <v>8</v>
      </c>
      <c r="M200" s="31"/>
    </row>
    <row r="201" spans="1:13" x14ac:dyDescent="0.3">
      <c r="A201" s="20">
        <v>2023</v>
      </c>
      <c r="B201" s="22" t="s">
        <v>97</v>
      </c>
      <c r="C201" s="3"/>
      <c r="D201" s="3" t="s">
        <v>151</v>
      </c>
      <c r="E201" s="20" t="str">
        <f t="shared" si="12"/>
        <v>9000104011</v>
      </c>
      <c r="F201" s="20" t="str">
        <f t="shared" si="13"/>
        <v xml:space="preserve">บริษัท ฟูจิฟิล์ม บิสซิเนส </v>
      </c>
      <c r="G201" s="21" t="s">
        <v>97</v>
      </c>
      <c r="H201" s="3"/>
      <c r="I201" s="3" t="s">
        <v>107</v>
      </c>
      <c r="J201" s="3">
        <v>3</v>
      </c>
      <c r="K201" s="26">
        <f t="shared" si="14"/>
        <v>8</v>
      </c>
      <c r="L201" s="20">
        <f t="shared" si="15"/>
        <v>8</v>
      </c>
      <c r="M201" s="31"/>
    </row>
    <row r="202" spans="1:13" x14ac:dyDescent="0.3">
      <c r="A202" s="20">
        <v>2023</v>
      </c>
      <c r="B202" s="22" t="s">
        <v>97</v>
      </c>
      <c r="C202" s="3"/>
      <c r="D202" s="3" t="s">
        <v>151</v>
      </c>
      <c r="E202" s="20" t="str">
        <f t="shared" si="12"/>
        <v>9000104011</v>
      </c>
      <c r="F202" s="20" t="str">
        <f t="shared" si="13"/>
        <v xml:space="preserve">บริษัท ฟูจิฟิล์ม บิสซิเนส </v>
      </c>
      <c r="G202" s="21" t="s">
        <v>97</v>
      </c>
      <c r="H202" s="3"/>
      <c r="I202" s="3" t="s">
        <v>98</v>
      </c>
      <c r="J202" s="3">
        <v>4</v>
      </c>
      <c r="K202" s="26">
        <f t="shared" si="14"/>
        <v>10</v>
      </c>
      <c r="L202" s="20">
        <f t="shared" si="15"/>
        <v>10</v>
      </c>
      <c r="M202" s="31"/>
    </row>
    <row r="203" spans="1:13" x14ac:dyDescent="0.3">
      <c r="A203" s="20">
        <v>2023</v>
      </c>
      <c r="B203" s="22" t="s">
        <v>97</v>
      </c>
      <c r="C203" s="3"/>
      <c r="D203" s="3" t="s">
        <v>151</v>
      </c>
      <c r="E203" s="20" t="str">
        <f t="shared" si="12"/>
        <v>9000104011</v>
      </c>
      <c r="F203" s="20" t="str">
        <f t="shared" si="13"/>
        <v xml:space="preserve">บริษัท ฟูจิฟิล์ม บิสซิเนส </v>
      </c>
      <c r="G203" s="21" t="s">
        <v>97</v>
      </c>
      <c r="H203" s="3"/>
      <c r="I203" s="3" t="s">
        <v>99</v>
      </c>
      <c r="J203" s="3">
        <v>4</v>
      </c>
      <c r="K203" s="26">
        <f t="shared" si="14"/>
        <v>10</v>
      </c>
      <c r="L203" s="20">
        <f t="shared" si="15"/>
        <v>10</v>
      </c>
      <c r="M203" s="31"/>
    </row>
    <row r="204" spans="1:13" x14ac:dyDescent="0.3">
      <c r="A204" s="20">
        <v>2023</v>
      </c>
      <c r="B204" s="22" t="s">
        <v>97</v>
      </c>
      <c r="C204" s="3"/>
      <c r="D204" s="3" t="s">
        <v>151</v>
      </c>
      <c r="E204" s="20" t="str">
        <f t="shared" si="12"/>
        <v>9000104011</v>
      </c>
      <c r="F204" s="20" t="str">
        <f t="shared" si="13"/>
        <v xml:space="preserve">บริษัท ฟูจิฟิล์ม บิสซิเนส </v>
      </c>
      <c r="G204" s="21" t="s">
        <v>97</v>
      </c>
      <c r="H204" s="3"/>
      <c r="I204" s="3" t="s">
        <v>100</v>
      </c>
      <c r="J204" s="3">
        <v>4</v>
      </c>
      <c r="K204" s="26">
        <f t="shared" si="14"/>
        <v>10</v>
      </c>
      <c r="L204" s="20">
        <f t="shared" si="15"/>
        <v>10</v>
      </c>
      <c r="M204" s="31"/>
    </row>
    <row r="205" spans="1:13" x14ac:dyDescent="0.3">
      <c r="A205" s="20">
        <v>2023</v>
      </c>
      <c r="B205" s="22" t="s">
        <v>97</v>
      </c>
      <c r="C205" s="3"/>
      <c r="D205" s="3" t="s">
        <v>151</v>
      </c>
      <c r="E205" s="20" t="str">
        <f t="shared" si="12"/>
        <v>9000104011</v>
      </c>
      <c r="F205" s="20" t="str">
        <f t="shared" si="13"/>
        <v xml:space="preserve">บริษัท ฟูจิฟิล์ม บิสซิเนส </v>
      </c>
      <c r="G205" s="21" t="s">
        <v>97</v>
      </c>
      <c r="H205" s="3"/>
      <c r="I205" s="3" t="s">
        <v>101</v>
      </c>
      <c r="J205" s="3">
        <v>4</v>
      </c>
      <c r="K205" s="26">
        <f t="shared" si="14"/>
        <v>10</v>
      </c>
      <c r="L205" s="20">
        <f t="shared" si="15"/>
        <v>10</v>
      </c>
      <c r="M205" s="31"/>
    </row>
    <row r="206" spans="1:13" x14ac:dyDescent="0.3">
      <c r="A206" s="20">
        <v>2023</v>
      </c>
      <c r="B206" s="22" t="s">
        <v>97</v>
      </c>
      <c r="C206" s="3"/>
      <c r="D206" s="3" t="s">
        <v>151</v>
      </c>
      <c r="E206" s="20" t="str">
        <f t="shared" si="12"/>
        <v>9000104011</v>
      </c>
      <c r="F206" s="20" t="str">
        <f t="shared" si="13"/>
        <v xml:space="preserve">บริษัท ฟูจิฟิล์ม บิสซิเนส </v>
      </c>
      <c r="G206" s="21" t="s">
        <v>97</v>
      </c>
      <c r="H206" s="3"/>
      <c r="I206" s="3" t="s">
        <v>102</v>
      </c>
      <c r="J206" s="3">
        <v>4</v>
      </c>
      <c r="K206" s="26">
        <f t="shared" si="14"/>
        <v>10</v>
      </c>
      <c r="L206" s="20">
        <f t="shared" si="15"/>
        <v>10</v>
      </c>
      <c r="M206" s="31"/>
    </row>
    <row r="207" spans="1:13" x14ac:dyDescent="0.3">
      <c r="A207" s="20">
        <v>2023</v>
      </c>
      <c r="B207" s="22" t="s">
        <v>97</v>
      </c>
      <c r="C207" s="3"/>
      <c r="D207" s="3" t="s">
        <v>151</v>
      </c>
      <c r="E207" s="20" t="str">
        <f t="shared" si="12"/>
        <v>9000104011</v>
      </c>
      <c r="F207" s="20" t="str">
        <f t="shared" si="13"/>
        <v xml:space="preserve">บริษัท ฟูจิฟิล์ม บิสซิเนส </v>
      </c>
      <c r="G207" s="21" t="s">
        <v>97</v>
      </c>
      <c r="H207" s="3"/>
      <c r="I207" s="3" t="s">
        <v>103</v>
      </c>
      <c r="J207" s="3">
        <v>4</v>
      </c>
      <c r="K207" s="26">
        <f t="shared" si="14"/>
        <v>10</v>
      </c>
      <c r="L207" s="20">
        <f t="shared" si="15"/>
        <v>10</v>
      </c>
      <c r="M207" s="31"/>
    </row>
    <row r="208" spans="1:13" x14ac:dyDescent="0.3">
      <c r="A208" s="20">
        <v>2023</v>
      </c>
      <c r="B208" s="22" t="s">
        <v>97</v>
      </c>
      <c r="C208" s="3"/>
      <c r="D208" s="3" t="s">
        <v>151</v>
      </c>
      <c r="E208" s="20" t="str">
        <f t="shared" si="12"/>
        <v>9000104011</v>
      </c>
      <c r="F208" s="20" t="str">
        <f t="shared" si="13"/>
        <v xml:space="preserve">บริษัท ฟูจิฟิล์ม บิสซิเนส </v>
      </c>
      <c r="G208" s="21" t="s">
        <v>97</v>
      </c>
      <c r="H208" s="3"/>
      <c r="I208" s="3" t="s">
        <v>104</v>
      </c>
      <c r="J208" s="3">
        <v>4</v>
      </c>
      <c r="K208" s="26">
        <f t="shared" si="14"/>
        <v>10</v>
      </c>
      <c r="L208" s="20">
        <f t="shared" si="15"/>
        <v>10</v>
      </c>
      <c r="M208" s="31"/>
    </row>
    <row r="209" spans="1:13" x14ac:dyDescent="0.3">
      <c r="A209" s="20">
        <v>2023</v>
      </c>
      <c r="B209" s="22" t="s">
        <v>97</v>
      </c>
      <c r="C209" s="3"/>
      <c r="D209" s="3" t="s">
        <v>151</v>
      </c>
      <c r="E209" s="20" t="str">
        <f t="shared" si="12"/>
        <v>9000104011</v>
      </c>
      <c r="F209" s="20" t="str">
        <f t="shared" si="13"/>
        <v xml:space="preserve">บริษัท ฟูจิฟิล์ม บิสซิเนส </v>
      </c>
      <c r="G209" s="21" t="s">
        <v>97</v>
      </c>
      <c r="H209" s="3"/>
      <c r="I209" s="3" t="s">
        <v>105</v>
      </c>
      <c r="J209" s="3">
        <v>4</v>
      </c>
      <c r="K209" s="26">
        <f t="shared" si="14"/>
        <v>10</v>
      </c>
      <c r="L209" s="20">
        <f t="shared" si="15"/>
        <v>10</v>
      </c>
      <c r="M209" s="31"/>
    </row>
    <row r="210" spans="1:13" x14ac:dyDescent="0.3">
      <c r="A210" s="20">
        <v>2023</v>
      </c>
      <c r="B210" s="22" t="s">
        <v>97</v>
      </c>
      <c r="C210" s="3"/>
      <c r="D210" s="3" t="s">
        <v>151</v>
      </c>
      <c r="E210" s="20" t="str">
        <f t="shared" si="12"/>
        <v>9000104011</v>
      </c>
      <c r="F210" s="20" t="str">
        <f t="shared" si="13"/>
        <v xml:space="preserve">บริษัท ฟูจิฟิล์ม บิสซิเนส </v>
      </c>
      <c r="G210" s="21" t="s">
        <v>97</v>
      </c>
      <c r="H210" s="3"/>
      <c r="I210" s="3" t="s">
        <v>106</v>
      </c>
      <c r="J210" s="3">
        <v>4</v>
      </c>
      <c r="K210" s="26">
        <f t="shared" si="14"/>
        <v>10</v>
      </c>
      <c r="L210" s="20">
        <f t="shared" si="15"/>
        <v>10</v>
      </c>
      <c r="M210" s="31"/>
    </row>
    <row r="211" spans="1:13" x14ac:dyDescent="0.3">
      <c r="A211" s="20">
        <v>2023</v>
      </c>
      <c r="B211" s="22" t="s">
        <v>97</v>
      </c>
      <c r="C211" s="3"/>
      <c r="D211" s="3" t="s">
        <v>151</v>
      </c>
      <c r="E211" s="20" t="str">
        <f t="shared" si="12"/>
        <v>9000104011</v>
      </c>
      <c r="F211" s="20" t="str">
        <f t="shared" si="13"/>
        <v xml:space="preserve">บริษัท ฟูจิฟิล์ม บิสซิเนส </v>
      </c>
      <c r="G211" s="21" t="s">
        <v>97</v>
      </c>
      <c r="H211" s="3"/>
      <c r="I211" s="3" t="s">
        <v>107</v>
      </c>
      <c r="J211" s="3">
        <v>4</v>
      </c>
      <c r="K211" s="26">
        <f t="shared" si="14"/>
        <v>10</v>
      </c>
      <c r="L211" s="20">
        <f t="shared" si="15"/>
        <v>10</v>
      </c>
      <c r="M211" s="31"/>
    </row>
    <row r="212" spans="1:13" x14ac:dyDescent="0.3">
      <c r="A212" s="20">
        <v>2023</v>
      </c>
      <c r="B212" s="22" t="s">
        <v>97</v>
      </c>
      <c r="C212" s="3"/>
      <c r="D212" s="3" t="s">
        <v>151</v>
      </c>
      <c r="E212" s="20" t="str">
        <f t="shared" si="12"/>
        <v>9000104011</v>
      </c>
      <c r="F212" s="20" t="str">
        <f t="shared" si="13"/>
        <v xml:space="preserve">บริษัท ฟูจิฟิล์ม บิสซิเนส </v>
      </c>
      <c r="G212" s="21" t="s">
        <v>97</v>
      </c>
      <c r="H212" s="3"/>
      <c r="I212" s="3" t="s">
        <v>98</v>
      </c>
      <c r="J212" s="3">
        <v>3</v>
      </c>
      <c r="K212" s="26">
        <f t="shared" si="14"/>
        <v>8</v>
      </c>
      <c r="L212" s="20">
        <f t="shared" si="15"/>
        <v>8</v>
      </c>
      <c r="M212" s="31"/>
    </row>
    <row r="213" spans="1:13" x14ac:dyDescent="0.3">
      <c r="A213" s="20">
        <v>2023</v>
      </c>
      <c r="B213" s="22" t="s">
        <v>97</v>
      </c>
      <c r="C213" s="3"/>
      <c r="D213" s="3" t="s">
        <v>151</v>
      </c>
      <c r="E213" s="20" t="str">
        <f t="shared" si="12"/>
        <v>9000104011</v>
      </c>
      <c r="F213" s="20" t="str">
        <f t="shared" si="13"/>
        <v xml:space="preserve">บริษัท ฟูจิฟิล์ม บิสซิเนส </v>
      </c>
      <c r="G213" s="21" t="s">
        <v>97</v>
      </c>
      <c r="H213" s="3"/>
      <c r="I213" s="3" t="s">
        <v>99</v>
      </c>
      <c r="J213" s="3">
        <v>3</v>
      </c>
      <c r="K213" s="26">
        <f t="shared" si="14"/>
        <v>8</v>
      </c>
      <c r="L213" s="20">
        <f t="shared" si="15"/>
        <v>8</v>
      </c>
      <c r="M213" s="31"/>
    </row>
    <row r="214" spans="1:13" x14ac:dyDescent="0.3">
      <c r="A214" s="20">
        <v>2023</v>
      </c>
      <c r="B214" s="22" t="s">
        <v>97</v>
      </c>
      <c r="C214" s="3"/>
      <c r="D214" s="3" t="s">
        <v>151</v>
      </c>
      <c r="E214" s="20" t="str">
        <f t="shared" si="12"/>
        <v>9000104011</v>
      </c>
      <c r="F214" s="20" t="str">
        <f t="shared" si="13"/>
        <v xml:space="preserve">บริษัท ฟูจิฟิล์ม บิสซิเนส </v>
      </c>
      <c r="G214" s="21" t="s">
        <v>97</v>
      </c>
      <c r="H214" s="3"/>
      <c r="I214" s="3" t="s">
        <v>100</v>
      </c>
      <c r="J214" s="3">
        <v>3</v>
      </c>
      <c r="K214" s="26">
        <f t="shared" si="14"/>
        <v>8</v>
      </c>
      <c r="L214" s="20">
        <f t="shared" si="15"/>
        <v>8</v>
      </c>
      <c r="M214" s="31"/>
    </row>
    <row r="215" spans="1:13" x14ac:dyDescent="0.3">
      <c r="A215" s="20">
        <v>2023</v>
      </c>
      <c r="B215" s="22" t="s">
        <v>97</v>
      </c>
      <c r="C215" s="3"/>
      <c r="D215" s="3" t="s">
        <v>151</v>
      </c>
      <c r="E215" s="20" t="str">
        <f t="shared" si="12"/>
        <v>9000104011</v>
      </c>
      <c r="F215" s="20" t="str">
        <f t="shared" si="13"/>
        <v xml:space="preserve">บริษัท ฟูจิฟิล์ม บิสซิเนส </v>
      </c>
      <c r="G215" s="21" t="s">
        <v>97</v>
      </c>
      <c r="H215" s="3"/>
      <c r="I215" s="3" t="s">
        <v>101</v>
      </c>
      <c r="J215" s="3">
        <v>3</v>
      </c>
      <c r="K215" s="26">
        <f t="shared" si="14"/>
        <v>8</v>
      </c>
      <c r="L215" s="20">
        <f t="shared" si="15"/>
        <v>8</v>
      </c>
      <c r="M215" s="31"/>
    </row>
    <row r="216" spans="1:13" x14ac:dyDescent="0.3">
      <c r="A216" s="20">
        <v>2023</v>
      </c>
      <c r="B216" s="22" t="s">
        <v>97</v>
      </c>
      <c r="C216" s="3"/>
      <c r="D216" s="3" t="s">
        <v>151</v>
      </c>
      <c r="E216" s="20" t="str">
        <f t="shared" si="12"/>
        <v>9000104011</v>
      </c>
      <c r="F216" s="20" t="str">
        <f t="shared" si="13"/>
        <v xml:space="preserve">บริษัท ฟูจิฟิล์ม บิสซิเนส </v>
      </c>
      <c r="G216" s="21" t="s">
        <v>97</v>
      </c>
      <c r="H216" s="3"/>
      <c r="I216" s="3" t="s">
        <v>102</v>
      </c>
      <c r="J216" s="3">
        <v>3</v>
      </c>
      <c r="K216" s="26">
        <f t="shared" si="14"/>
        <v>8</v>
      </c>
      <c r="L216" s="20">
        <f t="shared" si="15"/>
        <v>8</v>
      </c>
      <c r="M216" s="31"/>
    </row>
    <row r="217" spans="1:13" x14ac:dyDescent="0.3">
      <c r="A217" s="20">
        <v>2023</v>
      </c>
      <c r="B217" s="22" t="s">
        <v>97</v>
      </c>
      <c r="C217" s="3"/>
      <c r="D217" s="3" t="s">
        <v>151</v>
      </c>
      <c r="E217" s="20" t="str">
        <f t="shared" si="12"/>
        <v>9000104011</v>
      </c>
      <c r="F217" s="20" t="str">
        <f t="shared" si="13"/>
        <v xml:space="preserve">บริษัท ฟูจิฟิล์ม บิสซิเนส </v>
      </c>
      <c r="G217" s="21" t="s">
        <v>97</v>
      </c>
      <c r="H217" s="3"/>
      <c r="I217" s="3" t="s">
        <v>103</v>
      </c>
      <c r="J217" s="3">
        <v>3</v>
      </c>
      <c r="K217" s="26">
        <f t="shared" si="14"/>
        <v>8</v>
      </c>
      <c r="L217" s="20">
        <f t="shared" si="15"/>
        <v>8</v>
      </c>
      <c r="M217" s="31"/>
    </row>
    <row r="218" spans="1:13" x14ac:dyDescent="0.3">
      <c r="A218" s="20">
        <v>2023</v>
      </c>
      <c r="B218" s="22" t="s">
        <v>97</v>
      </c>
      <c r="C218" s="3"/>
      <c r="D218" s="3" t="s">
        <v>151</v>
      </c>
      <c r="E218" s="20" t="str">
        <f t="shared" si="12"/>
        <v>9000104011</v>
      </c>
      <c r="F218" s="20" t="str">
        <f t="shared" si="13"/>
        <v xml:space="preserve">บริษัท ฟูจิฟิล์ม บิสซิเนส </v>
      </c>
      <c r="G218" s="21" t="s">
        <v>97</v>
      </c>
      <c r="H218" s="3"/>
      <c r="I218" s="3" t="s">
        <v>104</v>
      </c>
      <c r="J218" s="3">
        <v>3</v>
      </c>
      <c r="K218" s="26">
        <f t="shared" si="14"/>
        <v>8</v>
      </c>
      <c r="L218" s="20">
        <f t="shared" si="15"/>
        <v>8</v>
      </c>
      <c r="M218" s="31"/>
    </row>
    <row r="219" spans="1:13" x14ac:dyDescent="0.3">
      <c r="A219" s="20">
        <v>2023</v>
      </c>
      <c r="B219" s="22" t="s">
        <v>97</v>
      </c>
      <c r="C219" s="3"/>
      <c r="D219" s="3" t="s">
        <v>151</v>
      </c>
      <c r="E219" s="20" t="str">
        <f t="shared" si="12"/>
        <v>9000104011</v>
      </c>
      <c r="F219" s="20" t="str">
        <f t="shared" si="13"/>
        <v xml:space="preserve">บริษัท ฟูจิฟิล์ม บิสซิเนส </v>
      </c>
      <c r="G219" s="21" t="s">
        <v>97</v>
      </c>
      <c r="H219" s="3"/>
      <c r="I219" s="3" t="s">
        <v>105</v>
      </c>
      <c r="J219" s="3">
        <v>3</v>
      </c>
      <c r="K219" s="26">
        <f t="shared" si="14"/>
        <v>8</v>
      </c>
      <c r="L219" s="20">
        <f t="shared" si="15"/>
        <v>8</v>
      </c>
      <c r="M219" s="31"/>
    </row>
    <row r="220" spans="1:13" x14ac:dyDescent="0.3">
      <c r="A220" s="20">
        <v>2023</v>
      </c>
      <c r="B220" s="22" t="s">
        <v>97</v>
      </c>
      <c r="C220" s="3"/>
      <c r="D220" s="3" t="s">
        <v>151</v>
      </c>
      <c r="E220" s="20" t="str">
        <f t="shared" si="12"/>
        <v>9000104011</v>
      </c>
      <c r="F220" s="20" t="str">
        <f t="shared" si="13"/>
        <v xml:space="preserve">บริษัท ฟูจิฟิล์ม บิสซิเนส </v>
      </c>
      <c r="G220" s="21" t="s">
        <v>97</v>
      </c>
      <c r="H220" s="3"/>
      <c r="I220" s="3" t="s">
        <v>106</v>
      </c>
      <c r="J220" s="3">
        <v>3</v>
      </c>
      <c r="K220" s="26">
        <f t="shared" si="14"/>
        <v>8</v>
      </c>
      <c r="L220" s="20">
        <f t="shared" si="15"/>
        <v>8</v>
      </c>
      <c r="M220" s="31"/>
    </row>
    <row r="221" spans="1:13" x14ac:dyDescent="0.3">
      <c r="A221" s="20">
        <v>2023</v>
      </c>
      <c r="B221" s="22" t="s">
        <v>97</v>
      </c>
      <c r="C221" s="3"/>
      <c r="D221" s="3" t="s">
        <v>151</v>
      </c>
      <c r="E221" s="20" t="str">
        <f t="shared" si="12"/>
        <v>9000104011</v>
      </c>
      <c r="F221" s="20" t="str">
        <f t="shared" si="13"/>
        <v xml:space="preserve">บริษัท ฟูจิฟิล์ม บิสซิเนส </v>
      </c>
      <c r="G221" s="21" t="s">
        <v>97</v>
      </c>
      <c r="H221" s="3"/>
      <c r="I221" s="3" t="s">
        <v>107</v>
      </c>
      <c r="J221" s="3">
        <v>3</v>
      </c>
      <c r="K221" s="26">
        <f t="shared" si="14"/>
        <v>8</v>
      </c>
      <c r="L221" s="20">
        <f t="shared" si="15"/>
        <v>8</v>
      </c>
      <c r="M221" s="31"/>
    </row>
    <row r="222" spans="1:13" x14ac:dyDescent="0.3">
      <c r="A222" s="20">
        <v>2023</v>
      </c>
      <c r="B222" s="22" t="s">
        <v>97</v>
      </c>
      <c r="C222" s="3"/>
      <c r="D222" s="3" t="s">
        <v>151</v>
      </c>
      <c r="E222" s="20" t="str">
        <f t="shared" si="12"/>
        <v>9000104011</v>
      </c>
      <c r="F222" s="20" t="str">
        <f t="shared" si="13"/>
        <v xml:space="preserve">บริษัท ฟูจิฟิล์ม บิสซิเนส </v>
      </c>
      <c r="G222" s="21" t="s">
        <v>97</v>
      </c>
      <c r="H222" s="3"/>
      <c r="I222" s="3" t="s">
        <v>98</v>
      </c>
      <c r="J222" s="3">
        <v>4</v>
      </c>
      <c r="K222" s="26">
        <f t="shared" si="14"/>
        <v>10</v>
      </c>
      <c r="L222" s="20">
        <f t="shared" si="15"/>
        <v>10</v>
      </c>
      <c r="M222" s="31"/>
    </row>
    <row r="223" spans="1:13" x14ac:dyDescent="0.3">
      <c r="A223" s="20">
        <v>2023</v>
      </c>
      <c r="B223" s="22" t="s">
        <v>97</v>
      </c>
      <c r="C223" s="3"/>
      <c r="D223" s="3" t="s">
        <v>151</v>
      </c>
      <c r="E223" s="20" t="str">
        <f t="shared" si="12"/>
        <v>9000104011</v>
      </c>
      <c r="F223" s="20" t="str">
        <f t="shared" si="13"/>
        <v xml:space="preserve">บริษัท ฟูจิฟิล์ม บิสซิเนส </v>
      </c>
      <c r="G223" s="21" t="s">
        <v>97</v>
      </c>
      <c r="H223" s="3"/>
      <c r="I223" s="3" t="s">
        <v>99</v>
      </c>
      <c r="J223" s="3">
        <v>4</v>
      </c>
      <c r="K223" s="26">
        <f t="shared" si="14"/>
        <v>10</v>
      </c>
      <c r="L223" s="20">
        <f t="shared" si="15"/>
        <v>10</v>
      </c>
      <c r="M223" s="31"/>
    </row>
    <row r="224" spans="1:13" x14ac:dyDescent="0.3">
      <c r="A224" s="20">
        <v>2023</v>
      </c>
      <c r="B224" s="22" t="s">
        <v>97</v>
      </c>
      <c r="C224" s="3"/>
      <c r="D224" s="3" t="s">
        <v>151</v>
      </c>
      <c r="E224" s="20" t="str">
        <f t="shared" si="12"/>
        <v>9000104011</v>
      </c>
      <c r="F224" s="20" t="str">
        <f t="shared" si="13"/>
        <v xml:space="preserve">บริษัท ฟูจิฟิล์ม บิสซิเนส </v>
      </c>
      <c r="G224" s="21" t="s">
        <v>97</v>
      </c>
      <c r="H224" s="3"/>
      <c r="I224" s="3" t="s">
        <v>100</v>
      </c>
      <c r="J224" s="3">
        <v>4</v>
      </c>
      <c r="K224" s="26">
        <f t="shared" si="14"/>
        <v>10</v>
      </c>
      <c r="L224" s="20">
        <f t="shared" si="15"/>
        <v>10</v>
      </c>
      <c r="M224" s="31"/>
    </row>
    <row r="225" spans="1:13" x14ac:dyDescent="0.3">
      <c r="A225" s="20">
        <v>2023</v>
      </c>
      <c r="B225" s="22" t="s">
        <v>97</v>
      </c>
      <c r="C225" s="3"/>
      <c r="D225" s="3" t="s">
        <v>151</v>
      </c>
      <c r="E225" s="20" t="str">
        <f t="shared" si="12"/>
        <v>9000104011</v>
      </c>
      <c r="F225" s="20" t="str">
        <f t="shared" si="13"/>
        <v xml:space="preserve">บริษัท ฟูจิฟิล์ม บิสซิเนส </v>
      </c>
      <c r="G225" s="21" t="s">
        <v>97</v>
      </c>
      <c r="H225" s="3"/>
      <c r="I225" s="3" t="s">
        <v>101</v>
      </c>
      <c r="J225" s="3">
        <v>4</v>
      </c>
      <c r="K225" s="26">
        <f t="shared" si="14"/>
        <v>10</v>
      </c>
      <c r="L225" s="20">
        <f t="shared" si="15"/>
        <v>10</v>
      </c>
      <c r="M225" s="31"/>
    </row>
    <row r="226" spans="1:13" x14ac:dyDescent="0.3">
      <c r="A226" s="20">
        <v>2023</v>
      </c>
      <c r="B226" s="22" t="s">
        <v>97</v>
      </c>
      <c r="C226" s="3"/>
      <c r="D226" s="3" t="s">
        <v>151</v>
      </c>
      <c r="E226" s="20" t="str">
        <f t="shared" si="12"/>
        <v>9000104011</v>
      </c>
      <c r="F226" s="20" t="str">
        <f t="shared" si="13"/>
        <v xml:space="preserve">บริษัท ฟูจิฟิล์ม บิสซิเนส </v>
      </c>
      <c r="G226" s="21" t="s">
        <v>97</v>
      </c>
      <c r="H226" s="3"/>
      <c r="I226" s="3" t="s">
        <v>102</v>
      </c>
      <c r="J226" s="3">
        <v>3</v>
      </c>
      <c r="K226" s="26">
        <f t="shared" si="14"/>
        <v>8</v>
      </c>
      <c r="L226" s="20">
        <f t="shared" si="15"/>
        <v>8</v>
      </c>
      <c r="M226" s="31"/>
    </row>
    <row r="227" spans="1:13" x14ac:dyDescent="0.3">
      <c r="A227" s="20">
        <v>2023</v>
      </c>
      <c r="B227" s="22" t="s">
        <v>97</v>
      </c>
      <c r="C227" s="3"/>
      <c r="D227" s="3" t="s">
        <v>151</v>
      </c>
      <c r="E227" s="20" t="str">
        <f t="shared" si="12"/>
        <v>9000104011</v>
      </c>
      <c r="F227" s="20" t="str">
        <f t="shared" si="13"/>
        <v xml:space="preserve">บริษัท ฟูจิฟิล์ม บิสซิเนส </v>
      </c>
      <c r="G227" s="21" t="s">
        <v>97</v>
      </c>
      <c r="H227" s="3"/>
      <c r="I227" s="3" t="s">
        <v>103</v>
      </c>
      <c r="J227" s="3">
        <v>4</v>
      </c>
      <c r="K227" s="26">
        <f t="shared" si="14"/>
        <v>10</v>
      </c>
      <c r="L227" s="20">
        <f t="shared" si="15"/>
        <v>10</v>
      </c>
      <c r="M227" s="31"/>
    </row>
    <row r="228" spans="1:13" x14ac:dyDescent="0.3">
      <c r="A228" s="20">
        <v>2023</v>
      </c>
      <c r="B228" s="22" t="s">
        <v>97</v>
      </c>
      <c r="C228" s="3"/>
      <c r="D228" s="3" t="s">
        <v>151</v>
      </c>
      <c r="E228" s="20" t="str">
        <f t="shared" si="12"/>
        <v>9000104011</v>
      </c>
      <c r="F228" s="20" t="str">
        <f t="shared" si="13"/>
        <v xml:space="preserve">บริษัท ฟูจิฟิล์ม บิสซิเนส </v>
      </c>
      <c r="G228" s="21" t="s">
        <v>97</v>
      </c>
      <c r="H228" s="3"/>
      <c r="I228" s="3" t="s">
        <v>104</v>
      </c>
      <c r="J228" s="3">
        <v>4</v>
      </c>
      <c r="K228" s="26">
        <f t="shared" si="14"/>
        <v>10</v>
      </c>
      <c r="L228" s="20">
        <f t="shared" si="15"/>
        <v>10</v>
      </c>
      <c r="M228" s="31"/>
    </row>
    <row r="229" spans="1:13" x14ac:dyDescent="0.3">
      <c r="A229" s="20">
        <v>2023</v>
      </c>
      <c r="B229" s="22" t="s">
        <v>97</v>
      </c>
      <c r="C229" s="3"/>
      <c r="D229" s="3" t="s">
        <v>151</v>
      </c>
      <c r="E229" s="20" t="str">
        <f t="shared" si="12"/>
        <v>9000104011</v>
      </c>
      <c r="F229" s="20" t="str">
        <f t="shared" si="13"/>
        <v xml:space="preserve">บริษัท ฟูจิฟิล์ม บิสซิเนส </v>
      </c>
      <c r="G229" s="21" t="s">
        <v>97</v>
      </c>
      <c r="H229" s="3"/>
      <c r="I229" s="3" t="s">
        <v>105</v>
      </c>
      <c r="J229" s="3">
        <v>4</v>
      </c>
      <c r="K229" s="26">
        <f t="shared" si="14"/>
        <v>10</v>
      </c>
      <c r="L229" s="20">
        <f t="shared" si="15"/>
        <v>10</v>
      </c>
      <c r="M229" s="31"/>
    </row>
    <row r="230" spans="1:13" x14ac:dyDescent="0.3">
      <c r="A230" s="20">
        <v>2023</v>
      </c>
      <c r="B230" s="22" t="s">
        <v>97</v>
      </c>
      <c r="C230" s="3"/>
      <c r="D230" s="3" t="s">
        <v>151</v>
      </c>
      <c r="E230" s="20" t="str">
        <f t="shared" si="12"/>
        <v>9000104011</v>
      </c>
      <c r="F230" s="20" t="str">
        <f t="shared" si="13"/>
        <v xml:space="preserve">บริษัท ฟูจิฟิล์ม บิสซิเนส </v>
      </c>
      <c r="G230" s="21" t="s">
        <v>97</v>
      </c>
      <c r="H230" s="3"/>
      <c r="I230" s="3" t="s">
        <v>106</v>
      </c>
      <c r="J230" s="3">
        <v>4</v>
      </c>
      <c r="K230" s="26">
        <f t="shared" si="14"/>
        <v>10</v>
      </c>
      <c r="L230" s="20">
        <f t="shared" si="15"/>
        <v>10</v>
      </c>
      <c r="M230" s="31"/>
    </row>
    <row r="231" spans="1:13" x14ac:dyDescent="0.3">
      <c r="A231" s="20">
        <v>2023</v>
      </c>
      <c r="B231" s="22" t="s">
        <v>97</v>
      </c>
      <c r="C231" s="3"/>
      <c r="D231" s="3" t="s">
        <v>151</v>
      </c>
      <c r="E231" s="20" t="str">
        <f t="shared" si="12"/>
        <v>9000104011</v>
      </c>
      <c r="F231" s="20" t="str">
        <f t="shared" si="13"/>
        <v xml:space="preserve">บริษัท ฟูจิฟิล์ม บิสซิเนส </v>
      </c>
      <c r="G231" s="21" t="s">
        <v>97</v>
      </c>
      <c r="H231" s="3"/>
      <c r="I231" s="3" t="s">
        <v>107</v>
      </c>
      <c r="J231" s="3">
        <v>4</v>
      </c>
      <c r="K231" s="26">
        <f t="shared" si="14"/>
        <v>10</v>
      </c>
      <c r="L231" s="20">
        <f t="shared" si="15"/>
        <v>10</v>
      </c>
      <c r="M231" s="31"/>
    </row>
    <row r="232" spans="1:13" x14ac:dyDescent="0.3">
      <c r="A232" s="20">
        <v>2023</v>
      </c>
      <c r="B232" s="22" t="s">
        <v>97</v>
      </c>
      <c r="C232" s="3"/>
      <c r="D232" s="3" t="s">
        <v>151</v>
      </c>
      <c r="E232" s="20" t="str">
        <f t="shared" si="12"/>
        <v>9000104011</v>
      </c>
      <c r="F232" s="20" t="str">
        <f t="shared" si="13"/>
        <v xml:space="preserve">บริษัท ฟูจิฟิล์ม บิสซิเนส </v>
      </c>
      <c r="G232" s="21" t="s">
        <v>97</v>
      </c>
      <c r="H232" s="3"/>
      <c r="I232" s="3" t="s">
        <v>98</v>
      </c>
      <c r="J232" s="3">
        <v>3</v>
      </c>
      <c r="K232" s="26">
        <f t="shared" si="14"/>
        <v>8</v>
      </c>
      <c r="L232" s="20">
        <f t="shared" si="15"/>
        <v>8</v>
      </c>
      <c r="M232" s="31"/>
    </row>
    <row r="233" spans="1:13" x14ac:dyDescent="0.3">
      <c r="A233" s="20">
        <v>2023</v>
      </c>
      <c r="B233" s="22" t="s">
        <v>97</v>
      </c>
      <c r="C233" s="3"/>
      <c r="D233" s="3" t="s">
        <v>151</v>
      </c>
      <c r="E233" s="20" t="str">
        <f t="shared" si="12"/>
        <v>9000104011</v>
      </c>
      <c r="F233" s="20" t="str">
        <f t="shared" si="13"/>
        <v xml:space="preserve">บริษัท ฟูจิฟิล์ม บิสซิเนส </v>
      </c>
      <c r="G233" s="21" t="s">
        <v>97</v>
      </c>
      <c r="H233" s="3"/>
      <c r="I233" s="3" t="s">
        <v>99</v>
      </c>
      <c r="J233" s="3">
        <v>3</v>
      </c>
      <c r="K233" s="26">
        <f t="shared" si="14"/>
        <v>8</v>
      </c>
      <c r="L233" s="20">
        <f t="shared" si="15"/>
        <v>8</v>
      </c>
      <c r="M233" s="31"/>
    </row>
    <row r="234" spans="1:13" x14ac:dyDescent="0.3">
      <c r="A234" s="20">
        <v>2023</v>
      </c>
      <c r="B234" s="22" t="s">
        <v>97</v>
      </c>
      <c r="C234" s="3"/>
      <c r="D234" s="3" t="s">
        <v>151</v>
      </c>
      <c r="E234" s="20" t="str">
        <f t="shared" si="12"/>
        <v>9000104011</v>
      </c>
      <c r="F234" s="20" t="str">
        <f t="shared" si="13"/>
        <v xml:space="preserve">บริษัท ฟูจิฟิล์ม บิสซิเนส </v>
      </c>
      <c r="G234" s="21" t="s">
        <v>97</v>
      </c>
      <c r="H234" s="3"/>
      <c r="I234" s="3" t="s">
        <v>100</v>
      </c>
      <c r="J234" s="3">
        <v>3</v>
      </c>
      <c r="K234" s="26">
        <f t="shared" si="14"/>
        <v>8</v>
      </c>
      <c r="L234" s="20">
        <f t="shared" si="15"/>
        <v>8</v>
      </c>
      <c r="M234" s="31"/>
    </row>
    <row r="235" spans="1:13" x14ac:dyDescent="0.3">
      <c r="A235" s="20">
        <v>2023</v>
      </c>
      <c r="B235" s="22" t="s">
        <v>97</v>
      </c>
      <c r="C235" s="3"/>
      <c r="D235" s="3" t="s">
        <v>151</v>
      </c>
      <c r="E235" s="20" t="str">
        <f t="shared" si="12"/>
        <v>9000104011</v>
      </c>
      <c r="F235" s="20" t="str">
        <f t="shared" si="13"/>
        <v xml:space="preserve">บริษัท ฟูจิฟิล์ม บิสซิเนส </v>
      </c>
      <c r="G235" s="21" t="s">
        <v>97</v>
      </c>
      <c r="H235" s="3"/>
      <c r="I235" s="3" t="s">
        <v>101</v>
      </c>
      <c r="J235" s="3">
        <v>3</v>
      </c>
      <c r="K235" s="26">
        <f t="shared" si="14"/>
        <v>8</v>
      </c>
      <c r="L235" s="20">
        <f t="shared" si="15"/>
        <v>8</v>
      </c>
      <c r="M235" s="31"/>
    </row>
    <row r="236" spans="1:13" x14ac:dyDescent="0.3">
      <c r="A236" s="20">
        <v>2023</v>
      </c>
      <c r="B236" s="22" t="s">
        <v>97</v>
      </c>
      <c r="C236" s="3"/>
      <c r="D236" s="3" t="s">
        <v>151</v>
      </c>
      <c r="E236" s="20" t="str">
        <f t="shared" si="12"/>
        <v>9000104011</v>
      </c>
      <c r="F236" s="20" t="str">
        <f t="shared" si="13"/>
        <v xml:space="preserve">บริษัท ฟูจิฟิล์ม บิสซิเนส </v>
      </c>
      <c r="G236" s="21" t="s">
        <v>97</v>
      </c>
      <c r="H236" s="3"/>
      <c r="I236" s="3" t="s">
        <v>102</v>
      </c>
      <c r="J236" s="3">
        <v>3</v>
      </c>
      <c r="K236" s="26">
        <f t="shared" si="14"/>
        <v>8</v>
      </c>
      <c r="L236" s="20">
        <f t="shared" si="15"/>
        <v>8</v>
      </c>
      <c r="M236" s="31"/>
    </row>
    <row r="237" spans="1:13" x14ac:dyDescent="0.3">
      <c r="A237" s="20">
        <v>2023</v>
      </c>
      <c r="B237" s="22" t="s">
        <v>97</v>
      </c>
      <c r="C237" s="3"/>
      <c r="D237" s="3" t="s">
        <v>151</v>
      </c>
      <c r="E237" s="20" t="str">
        <f t="shared" si="12"/>
        <v>9000104011</v>
      </c>
      <c r="F237" s="20" t="str">
        <f t="shared" si="13"/>
        <v xml:space="preserve">บริษัท ฟูจิฟิล์ม บิสซิเนส </v>
      </c>
      <c r="G237" s="21" t="s">
        <v>97</v>
      </c>
      <c r="H237" s="3"/>
      <c r="I237" s="3" t="s">
        <v>103</v>
      </c>
      <c r="J237" s="3">
        <v>3</v>
      </c>
      <c r="K237" s="26">
        <f t="shared" si="14"/>
        <v>8</v>
      </c>
      <c r="L237" s="20">
        <f t="shared" si="15"/>
        <v>8</v>
      </c>
      <c r="M237" s="31"/>
    </row>
    <row r="238" spans="1:13" x14ac:dyDescent="0.3">
      <c r="A238" s="20">
        <v>2023</v>
      </c>
      <c r="B238" s="22" t="s">
        <v>97</v>
      </c>
      <c r="C238" s="3"/>
      <c r="D238" s="3" t="s">
        <v>151</v>
      </c>
      <c r="E238" s="20" t="str">
        <f t="shared" si="12"/>
        <v>9000104011</v>
      </c>
      <c r="F238" s="20" t="str">
        <f t="shared" si="13"/>
        <v xml:space="preserve">บริษัท ฟูจิฟิล์ม บิสซิเนส </v>
      </c>
      <c r="G238" s="21" t="s">
        <v>97</v>
      </c>
      <c r="H238" s="3"/>
      <c r="I238" s="3" t="s">
        <v>104</v>
      </c>
      <c r="J238" s="3">
        <v>3</v>
      </c>
      <c r="K238" s="26">
        <f t="shared" si="14"/>
        <v>8</v>
      </c>
      <c r="L238" s="20">
        <f t="shared" si="15"/>
        <v>8</v>
      </c>
      <c r="M238" s="31"/>
    </row>
    <row r="239" spans="1:13" x14ac:dyDescent="0.3">
      <c r="A239" s="20">
        <v>2023</v>
      </c>
      <c r="B239" s="22" t="s">
        <v>97</v>
      </c>
      <c r="C239" s="3"/>
      <c r="D239" s="3" t="s">
        <v>151</v>
      </c>
      <c r="E239" s="20" t="str">
        <f t="shared" si="12"/>
        <v>9000104011</v>
      </c>
      <c r="F239" s="20" t="str">
        <f t="shared" si="13"/>
        <v xml:space="preserve">บริษัท ฟูจิฟิล์ม บิสซิเนส </v>
      </c>
      <c r="G239" s="21" t="s">
        <v>97</v>
      </c>
      <c r="H239" s="3"/>
      <c r="I239" s="3" t="s">
        <v>105</v>
      </c>
      <c r="J239" s="3">
        <v>3</v>
      </c>
      <c r="K239" s="26">
        <f t="shared" si="14"/>
        <v>8</v>
      </c>
      <c r="L239" s="20">
        <f t="shared" si="15"/>
        <v>8</v>
      </c>
      <c r="M239" s="31"/>
    </row>
    <row r="240" spans="1:13" x14ac:dyDescent="0.3">
      <c r="A240" s="20">
        <v>2023</v>
      </c>
      <c r="B240" s="22" t="s">
        <v>97</v>
      </c>
      <c r="C240" s="3"/>
      <c r="D240" s="3" t="s">
        <v>151</v>
      </c>
      <c r="E240" s="20" t="str">
        <f t="shared" si="12"/>
        <v>9000104011</v>
      </c>
      <c r="F240" s="20" t="str">
        <f t="shared" si="13"/>
        <v xml:space="preserve">บริษัท ฟูจิฟิล์ม บิสซิเนส </v>
      </c>
      <c r="G240" s="21" t="s">
        <v>97</v>
      </c>
      <c r="H240" s="3"/>
      <c r="I240" s="3" t="s">
        <v>106</v>
      </c>
      <c r="J240" s="3">
        <v>3</v>
      </c>
      <c r="K240" s="26">
        <f t="shared" si="14"/>
        <v>8</v>
      </c>
      <c r="L240" s="20">
        <f t="shared" si="15"/>
        <v>8</v>
      </c>
      <c r="M240" s="31"/>
    </row>
    <row r="241" spans="1:13" x14ac:dyDescent="0.3">
      <c r="A241" s="20">
        <v>2023</v>
      </c>
      <c r="B241" s="22" t="s">
        <v>97</v>
      </c>
      <c r="C241" s="3"/>
      <c r="D241" s="3" t="s">
        <v>151</v>
      </c>
      <c r="E241" s="20" t="str">
        <f t="shared" si="12"/>
        <v>9000104011</v>
      </c>
      <c r="F241" s="20" t="str">
        <f t="shared" si="13"/>
        <v xml:space="preserve">บริษัท ฟูจิฟิล์ม บิสซิเนส </v>
      </c>
      <c r="G241" s="21" t="s">
        <v>97</v>
      </c>
      <c r="H241" s="3"/>
      <c r="I241" s="3" t="s">
        <v>107</v>
      </c>
      <c r="J241" s="3">
        <v>3</v>
      </c>
      <c r="K241" s="26">
        <f t="shared" si="14"/>
        <v>8</v>
      </c>
      <c r="L241" s="20">
        <f t="shared" si="15"/>
        <v>8</v>
      </c>
      <c r="M241" s="31"/>
    </row>
    <row r="242" spans="1:13" x14ac:dyDescent="0.3">
      <c r="A242" s="20"/>
      <c r="B242" s="22"/>
      <c r="C242" s="3"/>
      <c r="D242" s="3"/>
      <c r="E242" s="22"/>
      <c r="F242" s="22"/>
      <c r="G242" s="3"/>
      <c r="H242" s="3"/>
      <c r="I242" s="3"/>
      <c r="J242" s="3"/>
      <c r="K242" s="26"/>
      <c r="L242" s="20"/>
      <c r="M242" s="31"/>
    </row>
    <row r="243" spans="1:13" x14ac:dyDescent="0.3">
      <c r="A243" s="20"/>
      <c r="B243" s="22"/>
      <c r="C243" s="3"/>
      <c r="D243" s="3"/>
      <c r="E243" s="22"/>
      <c r="F243" s="22"/>
      <c r="G243" s="3"/>
      <c r="H243" s="3"/>
      <c r="I243" s="3"/>
      <c r="J243" s="3"/>
      <c r="K243" s="26"/>
      <c r="L243" s="20"/>
      <c r="M243" s="31"/>
    </row>
    <row r="244" spans="1:13" x14ac:dyDescent="0.3">
      <c r="A244" s="20"/>
      <c r="B244" s="22"/>
      <c r="C244" s="3"/>
      <c r="D244" s="3"/>
      <c r="E244" s="22"/>
      <c r="F244" s="22"/>
      <c r="G244" s="3"/>
      <c r="H244" s="3"/>
      <c r="I244" s="3"/>
      <c r="J244" s="3"/>
      <c r="K244" s="26"/>
      <c r="L244" s="20"/>
      <c r="M244" s="31"/>
    </row>
    <row r="245" spans="1:13" x14ac:dyDescent="0.3">
      <c r="A245" s="20"/>
      <c r="B245" s="22"/>
      <c r="C245" s="3"/>
      <c r="D245" s="3"/>
      <c r="E245" s="22"/>
      <c r="F245" s="22"/>
      <c r="G245" s="3"/>
      <c r="H245" s="3"/>
      <c r="I245" s="3"/>
      <c r="J245" s="3"/>
      <c r="K245" s="26"/>
      <c r="L245" s="20"/>
      <c r="M245" s="31"/>
    </row>
    <row r="246" spans="1:13" x14ac:dyDescent="0.3">
      <c r="A246" s="20"/>
      <c r="B246" s="22"/>
      <c r="C246" s="3"/>
      <c r="D246" s="3"/>
      <c r="E246" s="22"/>
      <c r="F246" s="22"/>
      <c r="G246" s="3"/>
      <c r="H246" s="3"/>
      <c r="I246" s="3"/>
      <c r="J246" s="3"/>
      <c r="K246" s="26"/>
      <c r="L246" s="20"/>
      <c r="M246" s="31"/>
    </row>
    <row r="247" spans="1:13" x14ac:dyDescent="0.3">
      <c r="A247" s="20"/>
      <c r="B247" s="22"/>
      <c r="C247" s="3"/>
      <c r="D247" s="3"/>
      <c r="E247" s="22"/>
      <c r="F247" s="22"/>
      <c r="G247" s="3"/>
      <c r="H247" s="3"/>
      <c r="I247" s="3"/>
      <c r="J247" s="3"/>
      <c r="K247" s="26"/>
      <c r="L247" s="20"/>
      <c r="M247" s="31"/>
    </row>
    <row r="248" spans="1:13" x14ac:dyDescent="0.3">
      <c r="A248" s="20"/>
      <c r="B248" s="22"/>
      <c r="C248" s="3"/>
      <c r="D248" s="3"/>
      <c r="E248" s="22"/>
      <c r="F248" s="22"/>
      <c r="G248" s="3"/>
      <c r="H248" s="3"/>
      <c r="I248" s="3"/>
      <c r="J248" s="3"/>
      <c r="K248" s="26"/>
      <c r="L248" s="20"/>
      <c r="M248" s="31"/>
    </row>
    <row r="249" spans="1:13" x14ac:dyDescent="0.3">
      <c r="A249" s="20"/>
      <c r="B249" s="22"/>
      <c r="C249" s="3"/>
      <c r="D249" s="3"/>
      <c r="E249" s="22"/>
      <c r="F249" s="22"/>
      <c r="G249" s="3"/>
      <c r="H249" s="3"/>
      <c r="I249" s="3"/>
      <c r="J249" s="3"/>
      <c r="K249" s="26"/>
      <c r="L249" s="20"/>
      <c r="M249" s="31"/>
    </row>
    <row r="250" spans="1:13" x14ac:dyDescent="0.3">
      <c r="A250" s="20"/>
      <c r="B250" s="22"/>
      <c r="C250" s="3"/>
      <c r="D250" s="3"/>
      <c r="E250" s="22"/>
      <c r="F250" s="22"/>
      <c r="G250" s="3"/>
      <c r="H250" s="3"/>
      <c r="I250" s="3"/>
      <c r="J250" s="3"/>
      <c r="K250" s="26"/>
      <c r="L250" s="20"/>
      <c r="M250" s="31"/>
    </row>
    <row r="251" spans="1:13" x14ac:dyDescent="0.3">
      <c r="A251" s="20"/>
      <c r="B251" s="22"/>
      <c r="C251" s="3"/>
      <c r="D251" s="3"/>
      <c r="E251" s="22"/>
      <c r="F251" s="22"/>
      <c r="G251" s="3"/>
      <c r="H251" s="3"/>
      <c r="I251" s="3"/>
      <c r="J251" s="3"/>
      <c r="K251" s="26"/>
      <c r="L251" s="20"/>
      <c r="M251" s="31"/>
    </row>
    <row r="252" spans="1:13" x14ac:dyDescent="0.3">
      <c r="A252" s="20"/>
      <c r="B252" s="22"/>
      <c r="C252" s="3"/>
      <c r="D252" s="3"/>
      <c r="E252" s="22"/>
      <c r="F252" s="22"/>
      <c r="G252" s="3"/>
      <c r="H252" s="3"/>
      <c r="I252" s="3"/>
      <c r="J252" s="3"/>
      <c r="K252" s="26"/>
      <c r="L252" s="20"/>
      <c r="M252" s="31"/>
    </row>
    <row r="253" spans="1:13" x14ac:dyDescent="0.3">
      <c r="A253" s="20"/>
      <c r="B253" s="22"/>
      <c r="C253" s="3"/>
      <c r="D253" s="3"/>
      <c r="E253" s="22"/>
      <c r="F253" s="22"/>
      <c r="G253" s="3"/>
      <c r="H253" s="3"/>
      <c r="I253" s="3"/>
      <c r="J253" s="3"/>
      <c r="K253" s="26"/>
      <c r="L253" s="20"/>
      <c r="M253" s="31"/>
    </row>
    <row r="254" spans="1:13" x14ac:dyDescent="0.3">
      <c r="A254" s="20"/>
      <c r="B254" s="22"/>
      <c r="C254" s="3"/>
      <c r="D254" s="3"/>
      <c r="E254" s="22"/>
      <c r="F254" s="22"/>
      <c r="G254" s="3"/>
      <c r="H254" s="3"/>
      <c r="I254" s="3"/>
      <c r="J254" s="3"/>
      <c r="K254" s="26"/>
      <c r="L254" s="20"/>
      <c r="M254" s="31"/>
    </row>
    <row r="255" spans="1:13" x14ac:dyDescent="0.3">
      <c r="A255" s="20"/>
      <c r="B255" s="22"/>
      <c r="C255" s="3"/>
      <c r="D255" s="3"/>
      <c r="E255" s="22"/>
      <c r="F255" s="22"/>
      <c r="G255" s="3"/>
      <c r="H255" s="3"/>
      <c r="I255" s="3"/>
      <c r="J255" s="3"/>
      <c r="K255" s="26"/>
      <c r="L255" s="20"/>
      <c r="M255" s="31"/>
    </row>
    <row r="256" spans="1:13" x14ac:dyDescent="0.3">
      <c r="A256" s="20"/>
      <c r="B256" s="22"/>
      <c r="C256" s="3"/>
      <c r="D256" s="3"/>
      <c r="E256" s="22"/>
      <c r="F256" s="22"/>
      <c r="G256" s="3"/>
      <c r="H256" s="3"/>
      <c r="I256" s="3"/>
      <c r="J256" s="3"/>
      <c r="K256" s="26"/>
      <c r="L256" s="20"/>
      <c r="M256" s="31"/>
    </row>
    <row r="257" spans="1:13" x14ac:dyDescent="0.3">
      <c r="A257" s="20"/>
      <c r="B257" s="22"/>
      <c r="C257" s="3"/>
      <c r="D257" s="3"/>
      <c r="E257" s="22"/>
      <c r="F257" s="22"/>
      <c r="G257" s="3"/>
      <c r="H257" s="3"/>
      <c r="I257" s="3"/>
      <c r="J257" s="3"/>
      <c r="K257" s="26"/>
      <c r="L257" s="20"/>
      <c r="M257" s="31"/>
    </row>
    <row r="258" spans="1:13" x14ac:dyDescent="0.3">
      <c r="A258" s="20"/>
      <c r="B258" s="22"/>
      <c r="C258" s="3"/>
      <c r="D258" s="3"/>
      <c r="E258" s="22"/>
      <c r="F258" s="22"/>
      <c r="G258" s="3"/>
      <c r="H258" s="3"/>
      <c r="I258" s="3"/>
      <c r="J258" s="3"/>
      <c r="K258" s="26"/>
      <c r="L258" s="20"/>
      <c r="M258" s="31"/>
    </row>
    <row r="259" spans="1:13" x14ac:dyDescent="0.3">
      <c r="A259" s="20"/>
      <c r="B259" s="22"/>
      <c r="C259" s="3"/>
      <c r="D259" s="3"/>
      <c r="E259" s="22"/>
      <c r="F259" s="22"/>
      <c r="G259" s="3"/>
      <c r="H259" s="3"/>
      <c r="I259" s="3"/>
      <c r="J259" s="3"/>
      <c r="K259" s="26"/>
      <c r="L259" s="20"/>
      <c r="M259" s="31"/>
    </row>
    <row r="260" spans="1:13" x14ac:dyDescent="0.3">
      <c r="A260" s="20"/>
      <c r="B260" s="22"/>
      <c r="C260" s="3"/>
      <c r="D260" s="3"/>
      <c r="E260" s="22"/>
      <c r="F260" s="22"/>
      <c r="G260" s="3"/>
      <c r="H260" s="3"/>
      <c r="I260" s="3"/>
      <c r="J260" s="3"/>
      <c r="K260" s="26"/>
      <c r="L260" s="20"/>
      <c r="M260" s="31"/>
    </row>
    <row r="261" spans="1:13" x14ac:dyDescent="0.3">
      <c r="A261" s="20"/>
      <c r="B261" s="22"/>
      <c r="C261" s="3"/>
      <c r="D261" s="3"/>
      <c r="E261" s="22"/>
      <c r="F261" s="22"/>
      <c r="G261" s="3"/>
      <c r="H261" s="3"/>
      <c r="I261" s="3"/>
      <c r="J261" s="3"/>
      <c r="K261" s="26"/>
      <c r="L261" s="20"/>
      <c r="M261" s="31"/>
    </row>
    <row r="262" spans="1:13" x14ac:dyDescent="0.3">
      <c r="A262" s="20"/>
      <c r="B262" s="22"/>
      <c r="C262" s="3"/>
      <c r="D262" s="3"/>
      <c r="E262" s="22"/>
      <c r="F262" s="22"/>
      <c r="G262" s="3"/>
      <c r="H262" s="3"/>
      <c r="I262" s="3"/>
      <c r="J262" s="3"/>
      <c r="K262" s="26"/>
      <c r="L262" s="20"/>
      <c r="M262" s="31"/>
    </row>
    <row r="263" spans="1:13" x14ac:dyDescent="0.3">
      <c r="A263" s="20"/>
      <c r="B263" s="22"/>
      <c r="C263" s="3"/>
      <c r="D263" s="3"/>
      <c r="E263" s="22"/>
      <c r="F263" s="22"/>
      <c r="G263" s="3"/>
      <c r="H263" s="3"/>
      <c r="I263" s="3"/>
      <c r="J263" s="3"/>
      <c r="K263" s="26"/>
      <c r="L263" s="20"/>
      <c r="M263" s="31"/>
    </row>
    <row r="264" spans="1:13" x14ac:dyDescent="0.3">
      <c r="A264" s="20"/>
      <c r="B264" s="22"/>
      <c r="C264" s="3"/>
      <c r="D264" s="3"/>
      <c r="E264" s="22"/>
      <c r="F264" s="22"/>
      <c r="G264" s="3"/>
      <c r="H264" s="3"/>
      <c r="I264" s="3"/>
      <c r="J264" s="3"/>
      <c r="K264" s="26"/>
      <c r="L264" s="20"/>
      <c r="M264" s="31"/>
    </row>
    <row r="265" spans="1:13" x14ac:dyDescent="0.3">
      <c r="A265" s="20"/>
      <c r="B265" s="22"/>
      <c r="C265" s="3"/>
      <c r="D265" s="3"/>
      <c r="E265" s="22"/>
      <c r="F265" s="22"/>
      <c r="G265" s="3"/>
      <c r="H265" s="3"/>
      <c r="I265" s="3"/>
      <c r="J265" s="3"/>
      <c r="K265" s="26"/>
      <c r="L265" s="20"/>
      <c r="M265" s="31"/>
    </row>
    <row r="266" spans="1:13" x14ac:dyDescent="0.3">
      <c r="A266" s="20"/>
      <c r="B266" s="22"/>
      <c r="C266" s="3"/>
      <c r="D266" s="3"/>
      <c r="E266" s="22"/>
      <c r="F266" s="22"/>
      <c r="G266" s="3"/>
      <c r="H266" s="3"/>
      <c r="I266" s="3"/>
      <c r="J266" s="3"/>
      <c r="K266" s="26"/>
      <c r="L266" s="20"/>
      <c r="M266" s="31"/>
    </row>
    <row r="267" spans="1:13" x14ac:dyDescent="0.3">
      <c r="A267" s="20"/>
      <c r="B267" s="22"/>
      <c r="C267" s="3"/>
      <c r="D267" s="3"/>
      <c r="E267" s="22"/>
      <c r="F267" s="22"/>
      <c r="G267" s="3"/>
      <c r="H267" s="3"/>
      <c r="I267" s="3"/>
      <c r="J267" s="3"/>
      <c r="K267" s="26"/>
      <c r="L267" s="20"/>
      <c r="M267" s="31"/>
    </row>
    <row r="268" spans="1:13" x14ac:dyDescent="0.3">
      <c r="A268" s="20"/>
      <c r="B268" s="22"/>
      <c r="C268" s="3"/>
      <c r="D268" s="3"/>
      <c r="E268" s="22"/>
      <c r="F268" s="22"/>
      <c r="G268" s="3"/>
      <c r="H268" s="3"/>
      <c r="I268" s="3"/>
      <c r="J268" s="3"/>
      <c r="K268" s="26"/>
      <c r="L268" s="20"/>
      <c r="M268" s="31"/>
    </row>
    <row r="269" spans="1:13" x14ac:dyDescent="0.3">
      <c r="A269" s="20"/>
      <c r="B269" s="22"/>
      <c r="C269" s="3"/>
      <c r="D269" s="3"/>
      <c r="E269" s="22"/>
      <c r="F269" s="22"/>
      <c r="G269" s="3"/>
      <c r="H269" s="3"/>
      <c r="I269" s="3"/>
      <c r="J269" s="3"/>
      <c r="K269" s="26"/>
      <c r="L269" s="20"/>
      <c r="M269" s="31"/>
    </row>
    <row r="270" spans="1:13" x14ac:dyDescent="0.3">
      <c r="A270" s="20"/>
      <c r="B270" s="22"/>
      <c r="C270" s="3"/>
      <c r="D270" s="3"/>
      <c r="E270" s="22"/>
      <c r="F270" s="22"/>
      <c r="G270" s="3"/>
      <c r="H270" s="3"/>
      <c r="I270" s="3"/>
      <c r="J270" s="3"/>
      <c r="K270" s="26"/>
      <c r="L270" s="20"/>
      <c r="M270" s="31"/>
    </row>
    <row r="271" spans="1:13" x14ac:dyDescent="0.3">
      <c r="A271" s="20"/>
      <c r="B271" s="22"/>
      <c r="C271" s="3"/>
      <c r="D271" s="3"/>
      <c r="E271" s="22"/>
      <c r="F271" s="22"/>
      <c r="G271" s="3"/>
      <c r="H271" s="3"/>
      <c r="I271" s="3"/>
      <c r="J271" s="3"/>
      <c r="K271" s="26"/>
      <c r="L271" s="20"/>
      <c r="M271" s="31"/>
    </row>
    <row r="272" spans="1:13" x14ac:dyDescent="0.3">
      <c r="A272" s="20"/>
      <c r="B272" s="22"/>
      <c r="C272" s="3"/>
      <c r="D272" s="3"/>
      <c r="E272" s="22"/>
      <c r="F272" s="22"/>
      <c r="G272" s="3"/>
      <c r="H272" s="3"/>
      <c r="I272" s="3"/>
      <c r="J272" s="3"/>
      <c r="K272" s="26"/>
      <c r="L272" s="20"/>
      <c r="M272" s="31"/>
    </row>
    <row r="273" spans="1:13" x14ac:dyDescent="0.3">
      <c r="A273" s="20"/>
      <c r="B273" s="22"/>
      <c r="C273" s="3"/>
      <c r="D273" s="3"/>
      <c r="E273" s="22"/>
      <c r="F273" s="22"/>
      <c r="G273" s="3"/>
      <c r="H273" s="3"/>
      <c r="I273" s="3"/>
      <c r="J273" s="3"/>
      <c r="K273" s="26"/>
      <c r="L273" s="20"/>
      <c r="M273" s="31"/>
    </row>
    <row r="274" spans="1:13" x14ac:dyDescent="0.3">
      <c r="A274" s="20"/>
      <c r="B274" s="22"/>
      <c r="C274" s="3"/>
      <c r="D274" s="3"/>
      <c r="E274" s="22"/>
      <c r="F274" s="22"/>
      <c r="G274" s="3"/>
      <c r="H274" s="3"/>
      <c r="I274" s="3"/>
      <c r="J274" s="3"/>
      <c r="K274" s="26"/>
      <c r="L274" s="20"/>
      <c r="M274" s="31"/>
    </row>
    <row r="275" spans="1:13" x14ac:dyDescent="0.3">
      <c r="A275" s="20"/>
      <c r="B275" s="22"/>
      <c r="C275" s="3"/>
      <c r="D275" s="3"/>
      <c r="E275" s="22"/>
      <c r="F275" s="22"/>
      <c r="G275" s="3"/>
      <c r="H275" s="3"/>
      <c r="I275" s="3"/>
      <c r="J275" s="3"/>
      <c r="K275" s="26"/>
      <c r="L275" s="20"/>
      <c r="M275" s="31"/>
    </row>
    <row r="276" spans="1:13" x14ac:dyDescent="0.3">
      <c r="A276" s="20"/>
      <c r="B276" s="22"/>
      <c r="C276" s="3"/>
      <c r="D276" s="3"/>
      <c r="E276" s="22"/>
      <c r="F276" s="22"/>
      <c r="G276" s="3"/>
      <c r="H276" s="3"/>
      <c r="I276" s="3"/>
      <c r="J276" s="3"/>
      <c r="K276" s="26"/>
      <c r="L276" s="20"/>
      <c r="M276" s="31"/>
    </row>
    <row r="277" spans="1:13" x14ac:dyDescent="0.3">
      <c r="A277" s="20"/>
      <c r="B277" s="22"/>
      <c r="C277" s="3"/>
      <c r="D277" s="3"/>
      <c r="E277" s="22"/>
      <c r="F277" s="22"/>
      <c r="G277" s="3"/>
      <c r="H277" s="3"/>
      <c r="I277" s="3"/>
      <c r="J277" s="3"/>
      <c r="K277" s="26"/>
      <c r="L277" s="20"/>
      <c r="M277" s="31"/>
    </row>
    <row r="278" spans="1:13" x14ac:dyDescent="0.3">
      <c r="A278" s="20"/>
      <c r="B278" s="22"/>
      <c r="C278" s="3"/>
      <c r="D278" s="3"/>
      <c r="E278" s="22"/>
      <c r="F278" s="22"/>
      <c r="G278" s="3"/>
      <c r="H278" s="3"/>
      <c r="I278" s="3"/>
      <c r="J278" s="3"/>
      <c r="K278" s="26"/>
      <c r="L278" s="20"/>
      <c r="M278" s="31"/>
    </row>
    <row r="279" spans="1:13" x14ac:dyDescent="0.3">
      <c r="A279" s="20"/>
      <c r="B279" s="22"/>
      <c r="C279" s="3"/>
      <c r="D279" s="3"/>
      <c r="E279" s="22"/>
      <c r="F279" s="22"/>
      <c r="G279" s="3"/>
      <c r="H279" s="3"/>
      <c r="I279" s="3"/>
      <c r="J279" s="3"/>
      <c r="K279" s="26"/>
      <c r="L279" s="20"/>
      <c r="M279" s="31"/>
    </row>
    <row r="280" spans="1:13" x14ac:dyDescent="0.3">
      <c r="A280" s="20"/>
      <c r="B280" s="22"/>
      <c r="C280" s="3"/>
      <c r="D280" s="3"/>
      <c r="E280" s="22"/>
      <c r="F280" s="22"/>
      <c r="G280" s="3"/>
      <c r="H280" s="3"/>
      <c r="I280" s="3"/>
      <c r="J280" s="3"/>
      <c r="K280" s="26"/>
      <c r="L280" s="20"/>
      <c r="M280" s="31"/>
    </row>
    <row r="281" spans="1:13" x14ac:dyDescent="0.3">
      <c r="A281" s="20"/>
      <c r="B281" s="22"/>
      <c r="C281" s="3"/>
      <c r="D281" s="3"/>
      <c r="E281" s="22"/>
      <c r="F281" s="22"/>
      <c r="G281" s="3"/>
      <c r="H281" s="3"/>
      <c r="I281" s="3"/>
      <c r="J281" s="3"/>
      <c r="K281" s="26"/>
      <c r="L281" s="20"/>
      <c r="M281" s="31"/>
    </row>
    <row r="282" spans="1:13" x14ac:dyDescent="0.3">
      <c r="A282" s="20"/>
      <c r="B282" s="22"/>
      <c r="C282" s="3"/>
      <c r="D282" s="3"/>
      <c r="E282" s="22"/>
      <c r="F282" s="22"/>
      <c r="G282" s="3"/>
      <c r="H282" s="3"/>
      <c r="I282" s="3"/>
      <c r="J282" s="3"/>
      <c r="K282" s="26"/>
      <c r="L282" s="20"/>
      <c r="M282" s="31"/>
    </row>
    <row r="283" spans="1:13" x14ac:dyDescent="0.3">
      <c r="A283" s="20"/>
      <c r="B283" s="22"/>
      <c r="C283" s="3"/>
      <c r="D283" s="3"/>
      <c r="E283" s="22"/>
      <c r="F283" s="22"/>
      <c r="G283" s="3"/>
      <c r="H283" s="3"/>
      <c r="I283" s="3"/>
      <c r="J283" s="3"/>
      <c r="K283" s="26"/>
      <c r="L283" s="20"/>
      <c r="M283" s="31"/>
    </row>
    <row r="284" spans="1:13" x14ac:dyDescent="0.3">
      <c r="A284" s="20"/>
      <c r="B284" s="22"/>
      <c r="C284" s="3"/>
      <c r="D284" s="3"/>
      <c r="E284" s="22"/>
      <c r="F284" s="22"/>
      <c r="G284" s="3"/>
      <c r="H284" s="3"/>
      <c r="I284" s="3"/>
      <c r="J284" s="3"/>
      <c r="K284" s="26"/>
      <c r="L284" s="20"/>
      <c r="M284" s="31"/>
    </row>
    <row r="285" spans="1:13" x14ac:dyDescent="0.3">
      <c r="A285" s="20"/>
      <c r="B285" s="22"/>
      <c r="C285" s="3"/>
      <c r="D285" s="3"/>
      <c r="E285" s="22"/>
      <c r="F285" s="22"/>
      <c r="G285" s="3"/>
      <c r="H285" s="3"/>
      <c r="I285" s="3"/>
      <c r="J285" s="3"/>
      <c r="K285" s="26"/>
      <c r="L285" s="20"/>
      <c r="M285" s="31"/>
    </row>
    <row r="286" spans="1:13" x14ac:dyDescent="0.3">
      <c r="A286" s="20"/>
      <c r="B286" s="22"/>
      <c r="C286" s="3"/>
      <c r="D286" s="3"/>
      <c r="E286" s="22"/>
      <c r="F286" s="22"/>
      <c r="G286" s="3"/>
      <c r="H286" s="3"/>
      <c r="I286" s="3"/>
      <c r="J286" s="3"/>
      <c r="K286" s="26"/>
      <c r="L286" s="20"/>
      <c r="M286" s="31"/>
    </row>
    <row r="287" spans="1:13" x14ac:dyDescent="0.3">
      <c r="A287" s="20"/>
      <c r="B287" s="22"/>
      <c r="C287" s="3"/>
      <c r="D287" s="3"/>
      <c r="E287" s="22"/>
      <c r="F287" s="22"/>
      <c r="G287" s="3"/>
      <c r="H287" s="3"/>
      <c r="I287" s="3"/>
      <c r="J287" s="3"/>
      <c r="K287" s="26"/>
      <c r="L287" s="20"/>
      <c r="M287" s="31"/>
    </row>
    <row r="288" spans="1:13" x14ac:dyDescent="0.3">
      <c r="A288" s="20"/>
      <c r="B288" s="22"/>
      <c r="C288" s="3"/>
      <c r="D288" s="3"/>
      <c r="E288" s="22"/>
      <c r="F288" s="22"/>
      <c r="G288" s="3"/>
      <c r="H288" s="3"/>
      <c r="I288" s="3"/>
      <c r="J288" s="3"/>
      <c r="K288" s="26"/>
      <c r="L288" s="20"/>
      <c r="M288" s="31"/>
    </row>
    <row r="289" spans="1:13" x14ac:dyDescent="0.3">
      <c r="A289" s="20"/>
      <c r="B289" s="22"/>
      <c r="C289" s="3"/>
      <c r="D289" s="3"/>
      <c r="E289" s="22"/>
      <c r="F289" s="22"/>
      <c r="G289" s="3"/>
      <c r="H289" s="3"/>
      <c r="I289" s="3"/>
      <c r="J289" s="3"/>
      <c r="K289" s="26"/>
      <c r="L289" s="20"/>
      <c r="M289" s="31"/>
    </row>
    <row r="290" spans="1:13" x14ac:dyDescent="0.3">
      <c r="A290" s="20"/>
      <c r="B290" s="22"/>
      <c r="C290" s="3"/>
      <c r="D290" s="3"/>
      <c r="E290" s="22"/>
      <c r="F290" s="22"/>
      <c r="G290" s="3"/>
      <c r="H290" s="3"/>
      <c r="I290" s="3"/>
      <c r="J290" s="3"/>
      <c r="K290" s="26"/>
      <c r="L290" s="20"/>
      <c r="M290" s="31"/>
    </row>
    <row r="291" spans="1:13" x14ac:dyDescent="0.3">
      <c r="A291" s="20"/>
      <c r="B291" s="22"/>
      <c r="C291" s="3"/>
      <c r="D291" s="3"/>
      <c r="E291" s="22"/>
      <c r="F291" s="22"/>
      <c r="G291" s="3"/>
      <c r="H291" s="3"/>
      <c r="I291" s="3"/>
      <c r="J291" s="3"/>
      <c r="K291" s="26"/>
      <c r="L291" s="20"/>
      <c r="M291" s="31"/>
    </row>
    <row r="292" spans="1:13" x14ac:dyDescent="0.3">
      <c r="A292" s="20"/>
      <c r="B292" s="22"/>
      <c r="C292" s="3"/>
      <c r="D292" s="3"/>
      <c r="E292" s="22"/>
      <c r="F292" s="22"/>
      <c r="G292" s="3"/>
      <c r="H292" s="3"/>
      <c r="I292" s="3"/>
      <c r="J292" s="3"/>
      <c r="K292" s="26"/>
      <c r="L292" s="20"/>
      <c r="M292" s="31"/>
    </row>
    <row r="293" spans="1:13" x14ac:dyDescent="0.3">
      <c r="A293" s="20"/>
      <c r="B293" s="22"/>
      <c r="C293" s="3"/>
      <c r="D293" s="3"/>
      <c r="E293" s="22"/>
      <c r="F293" s="22"/>
      <c r="G293" s="3"/>
      <c r="H293" s="3"/>
      <c r="I293" s="3"/>
      <c r="J293" s="3"/>
      <c r="K293" s="26"/>
      <c r="L293" s="20"/>
      <c r="M293" s="31"/>
    </row>
    <row r="294" spans="1:13" x14ac:dyDescent="0.3">
      <c r="A294" s="20"/>
      <c r="B294" s="22"/>
      <c r="C294" s="3"/>
      <c r="D294" s="3"/>
      <c r="E294" s="22"/>
      <c r="F294" s="22"/>
      <c r="G294" s="3"/>
      <c r="H294" s="3"/>
      <c r="I294" s="3"/>
      <c r="J294" s="3"/>
      <c r="K294" s="26"/>
      <c r="L294" s="20"/>
      <c r="M294" s="31"/>
    </row>
    <row r="295" spans="1:13" x14ac:dyDescent="0.3">
      <c r="A295" s="20"/>
      <c r="B295" s="22"/>
      <c r="C295" s="3"/>
      <c r="D295" s="3"/>
      <c r="E295" s="22"/>
      <c r="F295" s="22"/>
      <c r="G295" s="3"/>
      <c r="H295" s="3"/>
      <c r="I295" s="3"/>
      <c r="J295" s="3"/>
      <c r="K295" s="26"/>
      <c r="L295" s="20"/>
      <c r="M295" s="31"/>
    </row>
    <row r="296" spans="1:13" x14ac:dyDescent="0.3">
      <c r="A296" s="20"/>
      <c r="B296" s="22"/>
      <c r="C296" s="3"/>
      <c r="D296" s="3"/>
      <c r="E296" s="22"/>
      <c r="F296" s="22"/>
      <c r="G296" s="3"/>
      <c r="H296" s="3"/>
      <c r="I296" s="3"/>
      <c r="J296" s="3"/>
      <c r="K296" s="26"/>
      <c r="L296" s="20"/>
      <c r="M296" s="31"/>
    </row>
    <row r="297" spans="1:13" x14ac:dyDescent="0.3">
      <c r="A297" s="20"/>
      <c r="B297" s="22"/>
      <c r="C297" s="3"/>
      <c r="D297" s="3"/>
      <c r="E297" s="22"/>
      <c r="F297" s="22"/>
      <c r="G297" s="3"/>
      <c r="H297" s="3"/>
      <c r="I297" s="3"/>
      <c r="J297" s="3"/>
      <c r="K297" s="26"/>
      <c r="L297" s="20"/>
      <c r="M297" s="31"/>
    </row>
    <row r="298" spans="1:13" x14ac:dyDescent="0.3">
      <c r="A298" s="20"/>
      <c r="B298" s="22"/>
      <c r="C298" s="3"/>
      <c r="D298" s="3"/>
      <c r="E298" s="22"/>
      <c r="F298" s="22"/>
      <c r="G298" s="3"/>
      <c r="H298" s="3"/>
      <c r="I298" s="3"/>
      <c r="J298" s="3"/>
      <c r="K298" s="26"/>
      <c r="L298" s="20"/>
      <c r="M298" s="31"/>
    </row>
    <row r="299" spans="1:13" x14ac:dyDescent="0.3">
      <c r="A299" s="20"/>
      <c r="B299" s="22"/>
      <c r="C299" s="3"/>
      <c r="D299" s="3"/>
      <c r="E299" s="22"/>
      <c r="F299" s="22"/>
      <c r="G299" s="3"/>
      <c r="H299" s="3"/>
      <c r="I299" s="3"/>
      <c r="J299" s="3"/>
      <c r="K299" s="26"/>
      <c r="L299" s="20"/>
      <c r="M299" s="31"/>
    </row>
    <row r="300" spans="1:13" x14ac:dyDescent="0.3">
      <c r="A300" s="20"/>
      <c r="B300" s="22"/>
      <c r="C300" s="3"/>
      <c r="D300" s="3"/>
      <c r="E300" s="22"/>
      <c r="F300" s="22"/>
      <c r="G300" s="3"/>
      <c r="H300" s="3"/>
      <c r="I300" s="3"/>
      <c r="J300" s="3"/>
      <c r="K300" s="26"/>
      <c r="L300" s="20"/>
      <c r="M300" s="31"/>
    </row>
    <row r="301" spans="1:13" x14ac:dyDescent="0.3">
      <c r="A301" s="20"/>
      <c r="B301" s="22"/>
      <c r="C301" s="3"/>
      <c r="D301" s="3"/>
      <c r="E301" s="22"/>
      <c r="F301" s="22"/>
      <c r="G301" s="3"/>
      <c r="H301" s="3"/>
      <c r="I301" s="3"/>
      <c r="J301" s="3"/>
      <c r="K301" s="26"/>
      <c r="L301" s="20"/>
      <c r="M301" s="31"/>
    </row>
    <row r="302" spans="1:13" x14ac:dyDescent="0.3">
      <c r="A302" s="20"/>
      <c r="B302" s="22"/>
      <c r="C302" s="3"/>
      <c r="D302" s="3"/>
      <c r="E302" s="22"/>
      <c r="F302" s="22"/>
      <c r="G302" s="3"/>
      <c r="H302" s="3"/>
      <c r="I302" s="3"/>
      <c r="J302" s="3"/>
      <c r="K302" s="26"/>
      <c r="L302" s="20"/>
      <c r="M302" s="31"/>
    </row>
    <row r="303" spans="1:13" x14ac:dyDescent="0.3">
      <c r="A303" s="20"/>
      <c r="B303" s="22"/>
      <c r="C303" s="3"/>
      <c r="D303" s="3"/>
      <c r="E303" s="22"/>
      <c r="F303" s="22"/>
      <c r="G303" s="3"/>
      <c r="H303" s="3"/>
      <c r="I303" s="3"/>
      <c r="J303" s="3"/>
      <c r="K303" s="26"/>
      <c r="L303" s="20"/>
      <c r="M303" s="31"/>
    </row>
    <row r="304" spans="1:13" x14ac:dyDescent="0.3">
      <c r="A304" s="20"/>
      <c r="B304" s="22"/>
      <c r="C304" s="3"/>
      <c r="D304" s="3"/>
      <c r="E304" s="22"/>
      <c r="F304" s="22"/>
      <c r="G304" s="3"/>
      <c r="H304" s="3"/>
      <c r="I304" s="3"/>
      <c r="J304" s="3"/>
      <c r="K304" s="26"/>
      <c r="L304" s="20"/>
      <c r="M304" s="31"/>
    </row>
    <row r="305" spans="1:13" x14ac:dyDescent="0.3">
      <c r="A305" s="20"/>
      <c r="B305" s="22"/>
      <c r="C305" s="3"/>
      <c r="D305" s="3"/>
      <c r="E305" s="22"/>
      <c r="F305" s="22"/>
      <c r="G305" s="3"/>
      <c r="H305" s="3"/>
      <c r="I305" s="3"/>
      <c r="J305" s="3"/>
      <c r="K305" s="26"/>
      <c r="L305" s="20"/>
      <c r="M305" s="31"/>
    </row>
    <row r="306" spans="1:13" x14ac:dyDescent="0.3">
      <c r="A306" s="20"/>
      <c r="B306" s="22"/>
      <c r="C306" s="3"/>
      <c r="D306" s="3"/>
      <c r="E306" s="22"/>
      <c r="F306" s="22"/>
      <c r="G306" s="3"/>
      <c r="H306" s="3"/>
      <c r="I306" s="3"/>
      <c r="J306" s="3"/>
      <c r="K306" s="26"/>
      <c r="L306" s="20"/>
      <c r="M306" s="31"/>
    </row>
    <row r="307" spans="1:13" x14ac:dyDescent="0.3">
      <c r="A307" s="20"/>
      <c r="B307" s="22"/>
      <c r="C307" s="3"/>
      <c r="D307" s="3"/>
      <c r="E307" s="22"/>
      <c r="F307" s="22"/>
      <c r="G307" s="3"/>
      <c r="H307" s="3"/>
      <c r="I307" s="3"/>
      <c r="J307" s="3"/>
      <c r="K307" s="26"/>
      <c r="L307" s="20"/>
      <c r="M307" s="31"/>
    </row>
    <row r="308" spans="1:13" x14ac:dyDescent="0.3">
      <c r="A308" s="20"/>
      <c r="B308" s="22"/>
      <c r="C308" s="3"/>
      <c r="D308" s="3"/>
      <c r="E308" s="22"/>
      <c r="F308" s="22"/>
      <c r="G308" s="3"/>
      <c r="H308" s="3"/>
      <c r="I308" s="3"/>
      <c r="J308" s="3"/>
      <c r="K308" s="26"/>
      <c r="L308" s="20"/>
      <c r="M308" s="31"/>
    </row>
    <row r="309" spans="1:13" x14ac:dyDescent="0.3">
      <c r="A309" s="20"/>
      <c r="B309" s="22"/>
      <c r="C309" s="3"/>
      <c r="D309" s="3"/>
      <c r="E309" s="22"/>
      <c r="F309" s="22"/>
      <c r="G309" s="3"/>
      <c r="H309" s="3"/>
      <c r="I309" s="3"/>
      <c r="J309" s="3"/>
      <c r="K309" s="26"/>
      <c r="L309" s="20"/>
      <c r="M309" s="31"/>
    </row>
    <row r="310" spans="1:13" x14ac:dyDescent="0.3">
      <c r="A310" s="20"/>
      <c r="B310" s="22"/>
      <c r="C310" s="3"/>
      <c r="D310" s="3"/>
      <c r="E310" s="22"/>
      <c r="F310" s="22"/>
      <c r="G310" s="3"/>
      <c r="H310" s="3"/>
      <c r="I310" s="3"/>
      <c r="J310" s="3"/>
      <c r="K310" s="26"/>
      <c r="L310" s="20"/>
      <c r="M310" s="31"/>
    </row>
    <row r="311" spans="1:13" x14ac:dyDescent="0.3">
      <c r="A311" s="20"/>
      <c r="B311" s="22"/>
      <c r="C311" s="3"/>
      <c r="D311" s="3"/>
      <c r="E311" s="22"/>
      <c r="F311" s="22"/>
      <c r="G311" s="3"/>
      <c r="H311" s="3"/>
      <c r="I311" s="3"/>
      <c r="J311" s="3"/>
      <c r="K311" s="26"/>
      <c r="L311" s="20"/>
      <c r="M311" s="31"/>
    </row>
    <row r="312" spans="1:13" x14ac:dyDescent="0.3">
      <c r="A312" s="20"/>
      <c r="B312" s="22"/>
      <c r="C312" s="3"/>
      <c r="D312" s="3"/>
      <c r="E312" s="22"/>
      <c r="F312" s="22"/>
      <c r="G312" s="3"/>
      <c r="H312" s="3"/>
      <c r="I312" s="3"/>
      <c r="J312" s="3"/>
      <c r="K312" s="26"/>
      <c r="L312" s="20"/>
      <c r="M312" s="31"/>
    </row>
    <row r="313" spans="1:13" x14ac:dyDescent="0.3">
      <c r="A313" s="20"/>
      <c r="B313" s="22"/>
      <c r="C313" s="3"/>
      <c r="D313" s="3"/>
      <c r="E313" s="22"/>
      <c r="F313" s="22"/>
      <c r="G313" s="3"/>
      <c r="H313" s="3"/>
      <c r="I313" s="3"/>
      <c r="J313" s="3"/>
      <c r="K313" s="26"/>
      <c r="L313" s="20"/>
      <c r="M313" s="31"/>
    </row>
    <row r="314" spans="1:13" x14ac:dyDescent="0.3">
      <c r="A314" s="20"/>
      <c r="B314" s="22"/>
      <c r="C314" s="3"/>
      <c r="D314" s="3"/>
      <c r="E314" s="22"/>
      <c r="F314" s="22"/>
      <c r="G314" s="3"/>
      <c r="H314" s="3"/>
      <c r="I314" s="3"/>
      <c r="J314" s="3"/>
      <c r="K314" s="26"/>
      <c r="L314" s="20"/>
      <c r="M314" s="31"/>
    </row>
    <row r="315" spans="1:13" x14ac:dyDescent="0.3">
      <c r="A315" s="20"/>
      <c r="B315" s="22"/>
      <c r="C315" s="3"/>
      <c r="D315" s="3"/>
      <c r="E315" s="22"/>
      <c r="F315" s="22"/>
      <c r="G315" s="3"/>
      <c r="H315" s="3"/>
      <c r="I315" s="3"/>
      <c r="J315" s="3"/>
      <c r="K315" s="26"/>
      <c r="L315" s="20"/>
      <c r="M315" s="31"/>
    </row>
    <row r="316" spans="1:13" x14ac:dyDescent="0.3">
      <c r="A316" s="20"/>
      <c r="B316" s="22"/>
      <c r="C316" s="3"/>
      <c r="D316" s="3"/>
      <c r="E316" s="22"/>
      <c r="F316" s="22"/>
      <c r="G316" s="3"/>
      <c r="H316" s="3"/>
      <c r="I316" s="3"/>
      <c r="J316" s="3"/>
      <c r="K316" s="26"/>
      <c r="L316" s="20"/>
      <c r="M316" s="31"/>
    </row>
    <row r="317" spans="1:13" x14ac:dyDescent="0.3">
      <c r="A317" s="20"/>
      <c r="B317" s="22"/>
      <c r="C317" s="3"/>
      <c r="D317" s="3"/>
      <c r="E317" s="22"/>
      <c r="F317" s="22"/>
      <c r="G317" s="3"/>
      <c r="H317" s="3"/>
      <c r="I317" s="3"/>
      <c r="J317" s="3"/>
      <c r="K317" s="26"/>
      <c r="L317" s="20"/>
      <c r="M317" s="31"/>
    </row>
    <row r="318" spans="1:13" x14ac:dyDescent="0.3">
      <c r="A318" s="20"/>
      <c r="B318" s="22"/>
      <c r="C318" s="3"/>
      <c r="D318" s="3"/>
      <c r="E318" s="22"/>
      <c r="F318" s="22"/>
      <c r="G318" s="3"/>
      <c r="H318" s="3"/>
      <c r="I318" s="3"/>
      <c r="J318" s="3"/>
      <c r="K318" s="26"/>
      <c r="L318" s="20"/>
      <c r="M318" s="31"/>
    </row>
    <row r="319" spans="1:13" x14ac:dyDescent="0.3">
      <c r="A319" s="20"/>
      <c r="B319" s="22"/>
      <c r="C319" s="3"/>
      <c r="D319" s="3"/>
      <c r="E319" s="22"/>
      <c r="F319" s="22"/>
      <c r="G319" s="3"/>
      <c r="H319" s="3"/>
      <c r="I319" s="3"/>
      <c r="J319" s="3"/>
      <c r="K319" s="26"/>
      <c r="L319" s="20"/>
      <c r="M319" s="31"/>
    </row>
    <row r="320" spans="1:13" x14ac:dyDescent="0.3">
      <c r="A320" s="20"/>
      <c r="B320" s="22"/>
      <c r="C320" s="3"/>
      <c r="D320" s="3"/>
      <c r="E320" s="22"/>
      <c r="F320" s="22"/>
      <c r="G320" s="3"/>
      <c r="H320" s="3"/>
      <c r="I320" s="3"/>
      <c r="J320" s="3"/>
      <c r="K320" s="26"/>
      <c r="L320" s="20"/>
      <c r="M320" s="31"/>
    </row>
    <row r="321" spans="1:13" x14ac:dyDescent="0.3">
      <c r="A321" s="20"/>
      <c r="B321" s="22"/>
      <c r="C321" s="3"/>
      <c r="D321" s="3"/>
      <c r="E321" s="22"/>
      <c r="F321" s="22"/>
      <c r="G321" s="3"/>
      <c r="H321" s="3"/>
      <c r="I321" s="3"/>
      <c r="J321" s="3"/>
      <c r="K321" s="26"/>
      <c r="L321" s="20"/>
      <c r="M321" s="31"/>
    </row>
    <row r="322" spans="1:13" x14ac:dyDescent="0.3">
      <c r="A322" s="20"/>
      <c r="B322" s="22"/>
      <c r="C322" s="3"/>
      <c r="D322" s="3"/>
      <c r="E322" s="22"/>
      <c r="F322" s="22"/>
      <c r="G322" s="3"/>
      <c r="H322" s="3"/>
      <c r="I322" s="3"/>
      <c r="J322" s="3"/>
      <c r="K322" s="26"/>
      <c r="L322" s="20"/>
      <c r="M322" s="31"/>
    </row>
    <row r="323" spans="1:13" x14ac:dyDescent="0.3">
      <c r="A323" s="20"/>
      <c r="B323" s="22"/>
      <c r="C323" s="3"/>
      <c r="D323" s="3"/>
      <c r="E323" s="22"/>
      <c r="F323" s="22"/>
      <c r="G323" s="3"/>
      <c r="H323" s="3"/>
      <c r="I323" s="3"/>
      <c r="J323" s="3"/>
      <c r="K323" s="26"/>
      <c r="L323" s="20"/>
      <c r="M323" s="31"/>
    </row>
    <row r="324" spans="1:13" x14ac:dyDescent="0.3">
      <c r="A324" s="20"/>
      <c r="B324" s="22"/>
      <c r="C324" s="3"/>
      <c r="D324" s="3"/>
      <c r="E324" s="22"/>
      <c r="F324" s="22"/>
      <c r="G324" s="3"/>
      <c r="H324" s="3"/>
      <c r="I324" s="3"/>
      <c r="J324" s="3"/>
      <c r="K324" s="26"/>
      <c r="L324" s="20"/>
      <c r="M324" s="31"/>
    </row>
    <row r="325" spans="1:13" x14ac:dyDescent="0.3">
      <c r="A325" s="20"/>
      <c r="B325" s="22"/>
      <c r="C325" s="3"/>
      <c r="D325" s="3"/>
      <c r="E325" s="22"/>
      <c r="F325" s="22"/>
      <c r="G325" s="3"/>
      <c r="H325" s="3"/>
      <c r="I325" s="3"/>
      <c r="J325" s="3"/>
      <c r="K325" s="26"/>
      <c r="L325" s="20"/>
      <c r="M325" s="31"/>
    </row>
    <row r="326" spans="1:13" x14ac:dyDescent="0.3">
      <c r="A326" s="20"/>
      <c r="B326" s="22"/>
      <c r="C326" s="3"/>
      <c r="D326" s="3"/>
      <c r="E326" s="22"/>
      <c r="F326" s="22"/>
      <c r="G326" s="3"/>
      <c r="H326" s="3"/>
      <c r="I326" s="3"/>
      <c r="J326" s="3"/>
      <c r="K326" s="26"/>
      <c r="L326" s="20"/>
      <c r="M326" s="31"/>
    </row>
    <row r="327" spans="1:13" x14ac:dyDescent="0.3">
      <c r="A327" s="20"/>
      <c r="B327" s="22"/>
      <c r="C327" s="3"/>
      <c r="D327" s="3"/>
      <c r="E327" s="22"/>
      <c r="F327" s="22"/>
      <c r="G327" s="3"/>
      <c r="H327" s="3"/>
      <c r="I327" s="3"/>
      <c r="J327" s="3"/>
      <c r="K327" s="26"/>
      <c r="L327" s="20"/>
      <c r="M327" s="31"/>
    </row>
    <row r="328" spans="1:13" x14ac:dyDescent="0.3">
      <c r="A328" s="20"/>
      <c r="B328" s="22"/>
      <c r="C328" s="3"/>
      <c r="D328" s="3"/>
      <c r="E328" s="22"/>
      <c r="F328" s="22"/>
      <c r="G328" s="3"/>
      <c r="H328" s="3"/>
      <c r="I328" s="3"/>
      <c r="J328" s="3"/>
      <c r="K328" s="26"/>
      <c r="L328" s="20"/>
      <c r="M328" s="31"/>
    </row>
    <row r="329" spans="1:13" x14ac:dyDescent="0.3">
      <c r="A329" s="20"/>
      <c r="B329" s="22"/>
      <c r="C329" s="3"/>
      <c r="D329" s="3"/>
      <c r="E329" s="22"/>
      <c r="F329" s="22"/>
      <c r="G329" s="3"/>
      <c r="H329" s="3"/>
      <c r="I329" s="3"/>
      <c r="J329" s="3"/>
      <c r="K329" s="26"/>
      <c r="L329" s="20"/>
      <c r="M329" s="31"/>
    </row>
    <row r="330" spans="1:13" x14ac:dyDescent="0.3">
      <c r="A330" s="20"/>
      <c r="B330" s="22"/>
      <c r="C330" s="3"/>
      <c r="D330" s="3"/>
      <c r="E330" s="22"/>
      <c r="F330" s="22"/>
      <c r="G330" s="3"/>
      <c r="H330" s="3"/>
      <c r="I330" s="3"/>
      <c r="J330" s="3"/>
      <c r="K330" s="26"/>
      <c r="L330" s="20"/>
      <c r="M330" s="31"/>
    </row>
    <row r="331" spans="1:13" x14ac:dyDescent="0.3">
      <c r="A331" s="20"/>
      <c r="B331" s="22"/>
      <c r="C331" s="3"/>
      <c r="D331" s="3"/>
      <c r="E331" s="22"/>
      <c r="F331" s="22"/>
      <c r="G331" s="3"/>
      <c r="H331" s="3"/>
      <c r="I331" s="3"/>
      <c r="J331" s="3"/>
      <c r="K331" s="26"/>
      <c r="L331" s="20"/>
      <c r="M331" s="31"/>
    </row>
    <row r="332" spans="1:13" x14ac:dyDescent="0.3">
      <c r="A332" s="20"/>
      <c r="B332" s="22"/>
      <c r="C332" s="3"/>
      <c r="D332" s="3"/>
      <c r="E332" s="22"/>
      <c r="F332" s="22"/>
      <c r="G332" s="3"/>
      <c r="H332" s="3"/>
      <c r="I332" s="3"/>
      <c r="J332" s="3"/>
      <c r="K332" s="26"/>
      <c r="L332" s="20"/>
      <c r="M332" s="31"/>
    </row>
    <row r="333" spans="1:13" x14ac:dyDescent="0.3">
      <c r="A333" s="20"/>
      <c r="B333" s="22"/>
      <c r="C333" s="3"/>
      <c r="D333" s="3"/>
      <c r="E333" s="22"/>
      <c r="F333" s="22"/>
      <c r="G333" s="3"/>
      <c r="H333" s="3"/>
      <c r="I333" s="3"/>
      <c r="J333" s="3"/>
      <c r="K333" s="26"/>
      <c r="L333" s="20"/>
      <c r="M333" s="31"/>
    </row>
    <row r="334" spans="1:13" x14ac:dyDescent="0.3">
      <c r="A334" s="20"/>
      <c r="B334" s="22"/>
      <c r="C334" s="3"/>
      <c r="D334" s="3"/>
      <c r="E334" s="22"/>
      <c r="F334" s="22"/>
      <c r="G334" s="3"/>
      <c r="H334" s="3"/>
      <c r="I334" s="3"/>
      <c r="J334" s="3"/>
      <c r="K334" s="26"/>
      <c r="L334" s="20"/>
      <c r="M334" s="31"/>
    </row>
    <row r="335" spans="1:13" x14ac:dyDescent="0.3">
      <c r="A335" s="20"/>
      <c r="B335" s="22"/>
      <c r="C335" s="3"/>
      <c r="D335" s="3"/>
      <c r="E335" s="22"/>
      <c r="F335" s="22"/>
      <c r="G335" s="3"/>
      <c r="H335" s="3"/>
      <c r="I335" s="3"/>
      <c r="J335" s="3"/>
      <c r="K335" s="26"/>
      <c r="L335" s="20"/>
      <c r="M335" s="31"/>
    </row>
    <row r="336" spans="1:13" x14ac:dyDescent="0.3">
      <c r="A336" s="20"/>
      <c r="B336" s="22"/>
      <c r="C336" s="3"/>
      <c r="D336" s="3"/>
      <c r="E336" s="22"/>
      <c r="F336" s="22"/>
      <c r="G336" s="3"/>
      <c r="H336" s="3"/>
      <c r="I336" s="3"/>
      <c r="J336" s="3"/>
      <c r="K336" s="26"/>
      <c r="L336" s="20"/>
      <c r="M336" s="31"/>
    </row>
    <row r="337" spans="1:13" x14ac:dyDescent="0.3">
      <c r="A337" s="20"/>
      <c r="B337" s="22"/>
      <c r="C337" s="3"/>
      <c r="D337" s="3"/>
      <c r="E337" s="22"/>
      <c r="F337" s="22"/>
      <c r="G337" s="3"/>
      <c r="H337" s="3"/>
      <c r="I337" s="3"/>
      <c r="J337" s="3"/>
      <c r="K337" s="26"/>
      <c r="L337" s="20"/>
      <c r="M337" s="31"/>
    </row>
    <row r="338" spans="1:13" x14ac:dyDescent="0.3">
      <c r="A338" s="20"/>
      <c r="B338" s="22"/>
      <c r="C338" s="3"/>
      <c r="D338" s="3"/>
      <c r="E338" s="22"/>
      <c r="F338" s="22"/>
      <c r="G338" s="3"/>
      <c r="H338" s="3"/>
      <c r="I338" s="3"/>
      <c r="J338" s="3"/>
      <c r="K338" s="26"/>
      <c r="L338" s="20"/>
      <c r="M338" s="31"/>
    </row>
    <row r="339" spans="1:13" x14ac:dyDescent="0.3">
      <c r="A339" s="20"/>
      <c r="B339" s="22"/>
      <c r="C339" s="3"/>
      <c r="D339" s="3"/>
      <c r="E339" s="22"/>
      <c r="F339" s="22"/>
      <c r="G339" s="3"/>
      <c r="H339" s="3"/>
      <c r="I339" s="3"/>
      <c r="J339" s="3"/>
      <c r="K339" s="26"/>
      <c r="L339" s="20"/>
      <c r="M339" s="31"/>
    </row>
    <row r="340" spans="1:13" x14ac:dyDescent="0.3">
      <c r="A340" s="20"/>
      <c r="B340" s="22"/>
      <c r="C340" s="3"/>
      <c r="D340" s="3"/>
      <c r="E340" s="22"/>
      <c r="F340" s="22"/>
      <c r="G340" s="3"/>
      <c r="H340" s="3"/>
      <c r="I340" s="3"/>
      <c r="J340" s="3"/>
      <c r="K340" s="26"/>
      <c r="L340" s="20"/>
      <c r="M340" s="31"/>
    </row>
    <row r="341" spans="1:13" x14ac:dyDescent="0.3">
      <c r="A341" s="20"/>
      <c r="B341" s="22"/>
      <c r="C341" s="3"/>
      <c r="D341" s="3"/>
      <c r="E341" s="22"/>
      <c r="F341" s="22"/>
      <c r="G341" s="3"/>
      <c r="H341" s="3"/>
      <c r="I341" s="3"/>
      <c r="J341" s="3"/>
      <c r="K341" s="26"/>
      <c r="L341" s="20"/>
      <c r="M341" s="31"/>
    </row>
    <row r="342" spans="1:13" x14ac:dyDescent="0.3">
      <c r="A342" s="20"/>
      <c r="B342" s="22"/>
      <c r="C342" s="3"/>
      <c r="D342" s="3"/>
      <c r="E342" s="22"/>
      <c r="F342" s="22"/>
      <c r="G342" s="3"/>
      <c r="H342" s="3"/>
      <c r="I342" s="3"/>
      <c r="J342" s="3"/>
      <c r="K342" s="26"/>
      <c r="L342" s="20"/>
      <c r="M342" s="31"/>
    </row>
    <row r="343" spans="1:13" x14ac:dyDescent="0.3">
      <c r="A343" s="20"/>
      <c r="B343" s="22"/>
      <c r="C343" s="3"/>
      <c r="D343" s="3"/>
      <c r="E343" s="22"/>
      <c r="F343" s="22"/>
      <c r="G343" s="3"/>
      <c r="H343" s="3"/>
      <c r="I343" s="3"/>
      <c r="J343" s="3"/>
      <c r="K343" s="26"/>
      <c r="L343" s="20"/>
      <c r="M343" s="31"/>
    </row>
    <row r="344" spans="1:13" x14ac:dyDescent="0.3">
      <c r="A344" s="20"/>
      <c r="B344" s="22"/>
      <c r="C344" s="3"/>
      <c r="D344" s="3"/>
      <c r="E344" s="22"/>
      <c r="F344" s="22"/>
      <c r="G344" s="3"/>
      <c r="H344" s="3"/>
      <c r="I344" s="3"/>
      <c r="J344" s="3"/>
      <c r="K344" s="26"/>
      <c r="L344" s="20"/>
      <c r="M344" s="31"/>
    </row>
    <row r="345" spans="1:13" x14ac:dyDescent="0.3">
      <c r="A345" s="20"/>
      <c r="B345" s="22"/>
      <c r="C345" s="3"/>
      <c r="D345" s="3"/>
      <c r="E345" s="22"/>
      <c r="F345" s="22"/>
      <c r="G345" s="3"/>
      <c r="H345" s="3"/>
      <c r="I345" s="3"/>
      <c r="J345" s="3"/>
      <c r="K345" s="26"/>
      <c r="L345" s="20"/>
      <c r="M345" s="31"/>
    </row>
    <row r="346" spans="1:13" x14ac:dyDescent="0.3">
      <c r="A346" s="20"/>
      <c r="B346" s="22"/>
      <c r="C346" s="3"/>
      <c r="D346" s="3"/>
      <c r="E346" s="22"/>
      <c r="F346" s="22"/>
      <c r="G346" s="3"/>
      <c r="H346" s="3"/>
      <c r="I346" s="3"/>
      <c r="J346" s="3"/>
      <c r="K346" s="26"/>
      <c r="L346" s="20"/>
      <c r="M346" s="31"/>
    </row>
    <row r="347" spans="1:13" x14ac:dyDescent="0.3">
      <c r="A347" s="20"/>
      <c r="B347" s="22"/>
      <c r="C347" s="3"/>
      <c r="D347" s="3"/>
      <c r="E347" s="22"/>
      <c r="F347" s="22"/>
      <c r="G347" s="3"/>
      <c r="H347" s="3"/>
      <c r="I347" s="3"/>
      <c r="J347" s="3"/>
      <c r="K347" s="26"/>
      <c r="L347" s="20"/>
      <c r="M347" s="31"/>
    </row>
    <row r="348" spans="1:13" x14ac:dyDescent="0.3">
      <c r="A348" s="20"/>
      <c r="B348" s="22"/>
      <c r="C348" s="3"/>
      <c r="D348" s="3"/>
      <c r="E348" s="22"/>
      <c r="F348" s="22"/>
      <c r="G348" s="3"/>
      <c r="H348" s="3"/>
      <c r="I348" s="3"/>
      <c r="J348" s="3"/>
      <c r="K348" s="26"/>
      <c r="L348" s="20"/>
      <c r="M348" s="31"/>
    </row>
    <row r="349" spans="1:13" x14ac:dyDescent="0.3">
      <c r="A349" s="20"/>
      <c r="B349" s="22"/>
      <c r="C349" s="3"/>
      <c r="D349" s="3"/>
      <c r="E349" s="22"/>
      <c r="F349" s="22"/>
      <c r="G349" s="3"/>
      <c r="H349" s="3"/>
      <c r="I349" s="3"/>
      <c r="J349" s="3"/>
      <c r="K349" s="26"/>
      <c r="L349" s="20"/>
      <c r="M349" s="31"/>
    </row>
    <row r="350" spans="1:13" x14ac:dyDescent="0.3">
      <c r="A350" s="20"/>
      <c r="B350" s="22"/>
      <c r="C350" s="3"/>
      <c r="D350" s="3"/>
      <c r="E350" s="22"/>
      <c r="F350" s="22"/>
      <c r="G350" s="3"/>
      <c r="H350" s="3"/>
      <c r="I350" s="3"/>
      <c r="J350" s="3"/>
      <c r="K350" s="26"/>
      <c r="L350" s="20"/>
      <c r="M350" s="31"/>
    </row>
    <row r="351" spans="1:13" x14ac:dyDescent="0.3">
      <c r="A351" s="20"/>
      <c r="B351" s="22"/>
      <c r="C351" s="3"/>
      <c r="D351" s="3"/>
      <c r="E351" s="22"/>
      <c r="F351" s="22"/>
      <c r="G351" s="3"/>
      <c r="H351" s="3"/>
      <c r="I351" s="3"/>
      <c r="J351" s="3"/>
      <c r="K351" s="26"/>
      <c r="L351" s="20"/>
      <c r="M351" s="31"/>
    </row>
    <row r="352" spans="1:13" x14ac:dyDescent="0.3">
      <c r="A352" s="20"/>
      <c r="B352" s="22"/>
      <c r="C352" s="3"/>
      <c r="D352" s="3"/>
      <c r="E352" s="22"/>
      <c r="F352" s="22"/>
      <c r="G352" s="3"/>
      <c r="H352" s="3"/>
      <c r="I352" s="3"/>
      <c r="J352" s="3"/>
      <c r="K352" s="26"/>
      <c r="L352" s="20"/>
      <c r="M352" s="31"/>
    </row>
    <row r="353" spans="1:13" x14ac:dyDescent="0.3">
      <c r="A353" s="20"/>
      <c r="B353" s="22"/>
      <c r="C353" s="3"/>
      <c r="D353" s="3"/>
      <c r="E353" s="22"/>
      <c r="F353" s="22"/>
      <c r="G353" s="3"/>
      <c r="H353" s="3"/>
      <c r="I353" s="3"/>
      <c r="J353" s="3"/>
      <c r="K353" s="26"/>
      <c r="L353" s="20"/>
      <c r="M353" s="31"/>
    </row>
    <row r="354" spans="1:13" x14ac:dyDescent="0.3">
      <c r="A354" s="20"/>
      <c r="B354" s="22"/>
      <c r="C354" s="3"/>
      <c r="D354" s="3"/>
      <c r="E354" s="22"/>
      <c r="F354" s="22"/>
      <c r="G354" s="3"/>
      <c r="H354" s="3"/>
      <c r="I354" s="3"/>
      <c r="J354" s="3"/>
      <c r="K354" s="26"/>
      <c r="L354" s="20"/>
      <c r="M354" s="31"/>
    </row>
    <row r="355" spans="1:13" x14ac:dyDescent="0.3">
      <c r="A355" s="20"/>
      <c r="B355" s="22"/>
      <c r="C355" s="3"/>
      <c r="D355" s="3"/>
      <c r="E355" s="22"/>
      <c r="F355" s="22"/>
      <c r="G355" s="3"/>
      <c r="H355" s="3"/>
      <c r="I355" s="3"/>
      <c r="J355" s="3"/>
      <c r="K355" s="26"/>
      <c r="L355" s="20"/>
      <c r="M355" s="31"/>
    </row>
    <row r="356" spans="1:13" x14ac:dyDescent="0.3">
      <c r="A356" s="20"/>
      <c r="B356" s="22"/>
      <c r="C356" s="3"/>
      <c r="D356" s="3"/>
      <c r="E356" s="22"/>
      <c r="F356" s="22"/>
      <c r="G356" s="3"/>
      <c r="H356" s="3"/>
      <c r="I356" s="3"/>
      <c r="J356" s="3"/>
      <c r="K356" s="26"/>
      <c r="L356" s="20"/>
      <c r="M356" s="31"/>
    </row>
    <row r="357" spans="1:13" x14ac:dyDescent="0.3">
      <c r="A357" s="20"/>
      <c r="B357" s="22"/>
      <c r="C357" s="3"/>
      <c r="D357" s="3"/>
      <c r="E357" s="22"/>
      <c r="F357" s="22"/>
      <c r="G357" s="3"/>
      <c r="H357" s="3"/>
      <c r="I357" s="3"/>
      <c r="J357" s="3"/>
      <c r="K357" s="26"/>
      <c r="L357" s="20"/>
      <c r="M357" s="31"/>
    </row>
    <row r="358" spans="1:13" x14ac:dyDescent="0.3">
      <c r="A358" s="20"/>
      <c r="B358" s="22"/>
      <c r="C358" s="3"/>
      <c r="D358" s="3"/>
      <c r="E358" s="22"/>
      <c r="F358" s="22"/>
      <c r="G358" s="3"/>
      <c r="H358" s="3"/>
      <c r="I358" s="3"/>
      <c r="J358" s="3"/>
      <c r="K358" s="26"/>
      <c r="L358" s="20"/>
      <c r="M358" s="31"/>
    </row>
    <row r="359" spans="1:13" x14ac:dyDescent="0.3">
      <c r="A359" s="20"/>
      <c r="B359" s="22"/>
      <c r="C359" s="3"/>
      <c r="D359" s="3"/>
      <c r="E359" s="22"/>
      <c r="F359" s="22"/>
      <c r="G359" s="3"/>
      <c r="H359" s="3"/>
      <c r="I359" s="3"/>
      <c r="J359" s="3"/>
      <c r="K359" s="26"/>
      <c r="L359" s="20"/>
      <c r="M359" s="31"/>
    </row>
    <row r="360" spans="1:13" x14ac:dyDescent="0.3">
      <c r="A360" s="20"/>
      <c r="B360" s="22"/>
      <c r="C360" s="3"/>
      <c r="D360" s="3"/>
      <c r="E360" s="22"/>
      <c r="F360" s="22"/>
      <c r="G360" s="3"/>
      <c r="H360" s="3"/>
      <c r="I360" s="3"/>
      <c r="J360" s="3"/>
      <c r="K360" s="26"/>
      <c r="L360" s="20"/>
      <c r="M360" s="31"/>
    </row>
    <row r="361" spans="1:13" x14ac:dyDescent="0.3">
      <c r="A361" s="20"/>
      <c r="B361" s="22"/>
      <c r="C361" s="3"/>
      <c r="D361" s="3"/>
      <c r="E361" s="22"/>
      <c r="F361" s="22"/>
      <c r="G361" s="3"/>
      <c r="H361" s="3"/>
      <c r="I361" s="3"/>
      <c r="J361" s="3"/>
      <c r="K361" s="26"/>
      <c r="L361" s="20"/>
      <c r="M361" s="31"/>
    </row>
    <row r="362" spans="1:13" x14ac:dyDescent="0.3">
      <c r="A362" s="20"/>
      <c r="B362" s="22"/>
      <c r="C362" s="3"/>
      <c r="D362" s="3"/>
      <c r="E362" s="22"/>
      <c r="F362" s="22"/>
      <c r="G362" s="3"/>
      <c r="H362" s="3"/>
      <c r="I362" s="3"/>
      <c r="J362" s="3"/>
      <c r="K362" s="26"/>
      <c r="L362" s="20"/>
      <c r="M362" s="31"/>
    </row>
    <row r="363" spans="1:13" x14ac:dyDescent="0.3">
      <c r="A363" s="20"/>
      <c r="B363" s="22"/>
      <c r="C363" s="3"/>
      <c r="D363" s="3"/>
      <c r="E363" s="22"/>
      <c r="F363" s="22"/>
      <c r="G363" s="3"/>
      <c r="H363" s="3"/>
      <c r="I363" s="3"/>
      <c r="J363" s="3"/>
      <c r="K363" s="26"/>
      <c r="L363" s="20"/>
      <c r="M363" s="31"/>
    </row>
    <row r="364" spans="1:13" x14ac:dyDescent="0.3">
      <c r="A364" s="20"/>
      <c r="B364" s="22"/>
      <c r="C364" s="3"/>
      <c r="D364" s="3"/>
      <c r="E364" s="22"/>
      <c r="F364" s="22"/>
      <c r="G364" s="3"/>
      <c r="H364" s="3"/>
      <c r="I364" s="3"/>
      <c r="J364" s="3"/>
      <c r="K364" s="26"/>
      <c r="L364" s="20"/>
      <c r="M364" s="31"/>
    </row>
    <row r="365" spans="1:13" x14ac:dyDescent="0.3">
      <c r="A365" s="20"/>
      <c r="B365" s="22"/>
      <c r="C365" s="3"/>
      <c r="D365" s="3"/>
      <c r="E365" s="22"/>
      <c r="F365" s="22"/>
      <c r="G365" s="3"/>
      <c r="H365" s="3"/>
      <c r="I365" s="3"/>
      <c r="J365" s="3"/>
      <c r="K365" s="26"/>
      <c r="L365" s="20"/>
      <c r="M365" s="31"/>
    </row>
    <row r="366" spans="1:13" x14ac:dyDescent="0.3">
      <c r="A366" s="20"/>
      <c r="B366" s="22"/>
      <c r="C366" s="3"/>
      <c r="D366" s="3"/>
      <c r="E366" s="22"/>
      <c r="F366" s="22"/>
      <c r="G366" s="3"/>
      <c r="H366" s="3"/>
      <c r="I366" s="3"/>
      <c r="J366" s="3"/>
      <c r="K366" s="26"/>
      <c r="L366" s="20"/>
      <c r="M366" s="31"/>
    </row>
    <row r="367" spans="1:13" x14ac:dyDescent="0.3">
      <c r="A367" s="20"/>
      <c r="B367" s="22"/>
      <c r="C367" s="3"/>
      <c r="D367" s="3"/>
      <c r="E367" s="22"/>
      <c r="F367" s="22"/>
      <c r="G367" s="3"/>
      <c r="H367" s="3"/>
      <c r="I367" s="3"/>
      <c r="J367" s="3"/>
      <c r="K367" s="26"/>
      <c r="L367" s="20"/>
      <c r="M367" s="31"/>
    </row>
    <row r="368" spans="1:13" x14ac:dyDescent="0.3">
      <c r="A368" s="20"/>
      <c r="B368" s="22"/>
      <c r="C368" s="3"/>
      <c r="D368" s="3"/>
      <c r="E368" s="22"/>
      <c r="F368" s="22"/>
      <c r="G368" s="3"/>
      <c r="H368" s="3"/>
      <c r="I368" s="3"/>
      <c r="J368" s="3"/>
      <c r="K368" s="26"/>
      <c r="L368" s="20"/>
      <c r="M368" s="31"/>
    </row>
    <row r="369" spans="1:13" x14ac:dyDescent="0.3">
      <c r="A369" s="20"/>
      <c r="B369" s="22"/>
      <c r="C369" s="3"/>
      <c r="D369" s="3"/>
      <c r="E369" s="22"/>
      <c r="F369" s="22"/>
      <c r="G369" s="3"/>
      <c r="H369" s="3"/>
      <c r="I369" s="3"/>
      <c r="J369" s="3"/>
      <c r="K369" s="26"/>
      <c r="L369" s="20"/>
      <c r="M369" s="31"/>
    </row>
    <row r="370" spans="1:13" x14ac:dyDescent="0.3">
      <c r="A370" s="20"/>
      <c r="B370" s="22"/>
      <c r="C370" s="3"/>
      <c r="D370" s="3"/>
      <c r="E370" s="22"/>
      <c r="F370" s="22"/>
      <c r="G370" s="3"/>
      <c r="H370" s="3"/>
      <c r="I370" s="3"/>
      <c r="J370" s="3"/>
      <c r="K370" s="26"/>
      <c r="L370" s="20"/>
      <c r="M370" s="31"/>
    </row>
    <row r="371" spans="1:13" x14ac:dyDescent="0.3">
      <c r="A371" s="20"/>
      <c r="B371" s="22"/>
      <c r="C371" s="3"/>
      <c r="D371" s="3"/>
      <c r="E371" s="22"/>
      <c r="F371" s="22"/>
      <c r="G371" s="3"/>
      <c r="H371" s="3"/>
      <c r="I371" s="3"/>
      <c r="J371" s="3"/>
      <c r="K371" s="26"/>
      <c r="L371" s="20"/>
      <c r="M371" s="31"/>
    </row>
    <row r="372" spans="1:13" x14ac:dyDescent="0.3">
      <c r="A372" s="20"/>
      <c r="B372" s="22"/>
      <c r="C372" s="3"/>
      <c r="D372" s="3"/>
      <c r="E372" s="22"/>
      <c r="F372" s="22"/>
      <c r="G372" s="3"/>
      <c r="H372" s="3"/>
      <c r="I372" s="3"/>
      <c r="J372" s="3"/>
      <c r="K372" s="26"/>
      <c r="L372" s="20"/>
      <c r="M372" s="31"/>
    </row>
    <row r="373" spans="1:13" x14ac:dyDescent="0.3">
      <c r="A373" s="20"/>
      <c r="B373" s="22"/>
      <c r="C373" s="3"/>
      <c r="D373" s="3"/>
      <c r="E373" s="22"/>
      <c r="F373" s="22"/>
      <c r="G373" s="3"/>
      <c r="H373" s="3"/>
      <c r="I373" s="3"/>
      <c r="J373" s="3"/>
      <c r="K373" s="26"/>
      <c r="L373" s="20"/>
      <c r="M373" s="31"/>
    </row>
    <row r="374" spans="1:13" x14ac:dyDescent="0.3">
      <c r="A374" s="20"/>
      <c r="B374" s="22"/>
      <c r="C374" s="3"/>
      <c r="D374" s="3"/>
      <c r="E374" s="22"/>
      <c r="F374" s="22"/>
      <c r="G374" s="3"/>
      <c r="H374" s="3"/>
      <c r="I374" s="3"/>
      <c r="J374" s="3"/>
      <c r="K374" s="26"/>
      <c r="L374" s="20"/>
      <c r="M374" s="31"/>
    </row>
    <row r="375" spans="1:13" x14ac:dyDescent="0.3">
      <c r="A375" s="20"/>
      <c r="B375" s="22"/>
      <c r="C375" s="3"/>
      <c r="D375" s="3"/>
      <c r="E375" s="22"/>
      <c r="F375" s="22"/>
      <c r="G375" s="3"/>
      <c r="H375" s="3"/>
      <c r="I375" s="3"/>
      <c r="J375" s="3"/>
      <c r="K375" s="26"/>
      <c r="L375" s="20"/>
      <c r="M375" s="31"/>
    </row>
    <row r="376" spans="1:13" x14ac:dyDescent="0.3">
      <c r="A376" s="20"/>
      <c r="B376" s="22"/>
      <c r="C376" s="3"/>
      <c r="D376" s="3"/>
      <c r="E376" s="22"/>
      <c r="F376" s="22"/>
      <c r="G376" s="3"/>
      <c r="H376" s="3"/>
      <c r="I376" s="3"/>
      <c r="J376" s="3"/>
      <c r="K376" s="26"/>
      <c r="L376" s="20"/>
      <c r="M376" s="31"/>
    </row>
    <row r="377" spans="1:13" x14ac:dyDescent="0.3">
      <c r="A377" s="20"/>
      <c r="B377" s="22"/>
      <c r="C377" s="3"/>
      <c r="D377" s="3"/>
      <c r="E377" s="22"/>
      <c r="F377" s="22"/>
      <c r="G377" s="3"/>
      <c r="H377" s="3"/>
      <c r="I377" s="3"/>
      <c r="J377" s="3"/>
      <c r="K377" s="26"/>
      <c r="L377" s="20"/>
      <c r="M377" s="31"/>
    </row>
    <row r="378" spans="1:13" x14ac:dyDescent="0.3">
      <c r="A378" s="20"/>
      <c r="B378" s="22"/>
      <c r="C378" s="3"/>
      <c r="D378" s="3"/>
      <c r="E378" s="22"/>
      <c r="F378" s="22"/>
      <c r="G378" s="3"/>
      <c r="H378" s="3"/>
      <c r="I378" s="3"/>
      <c r="J378" s="3"/>
      <c r="K378" s="26"/>
      <c r="L378" s="20"/>
      <c r="M378" s="31"/>
    </row>
    <row r="379" spans="1:13" x14ac:dyDescent="0.3">
      <c r="A379" s="20"/>
      <c r="B379" s="22"/>
      <c r="C379" s="3"/>
      <c r="D379" s="3"/>
      <c r="E379" s="22"/>
      <c r="F379" s="22"/>
      <c r="G379" s="3"/>
      <c r="H379" s="3"/>
      <c r="I379" s="3"/>
      <c r="J379" s="3"/>
      <c r="K379" s="26"/>
      <c r="L379" s="20"/>
      <c r="M379" s="31"/>
    </row>
    <row r="380" spans="1:13" x14ac:dyDescent="0.3">
      <c r="A380" s="20"/>
      <c r="B380" s="22"/>
      <c r="C380" s="3"/>
      <c r="D380" s="3"/>
      <c r="E380" s="22"/>
      <c r="F380" s="22"/>
      <c r="G380" s="3"/>
      <c r="H380" s="3"/>
      <c r="I380" s="3"/>
      <c r="J380" s="3"/>
      <c r="K380" s="26"/>
      <c r="L380" s="20"/>
      <c r="M380" s="31"/>
    </row>
    <row r="381" spans="1:13" x14ac:dyDescent="0.3">
      <c r="A381" s="20"/>
      <c r="B381" s="22"/>
      <c r="C381" s="3"/>
      <c r="D381" s="3"/>
      <c r="E381" s="22"/>
      <c r="F381" s="22"/>
      <c r="G381" s="3"/>
      <c r="H381" s="3"/>
      <c r="I381" s="3"/>
      <c r="J381" s="3"/>
      <c r="K381" s="26"/>
      <c r="L381" s="20"/>
      <c r="M381" s="31"/>
    </row>
    <row r="382" spans="1:13" x14ac:dyDescent="0.3">
      <c r="A382" s="20"/>
      <c r="B382" s="22"/>
      <c r="C382" s="3"/>
      <c r="D382" s="3"/>
      <c r="E382" s="22"/>
      <c r="F382" s="22"/>
      <c r="G382" s="3"/>
      <c r="H382" s="3"/>
      <c r="I382" s="3"/>
      <c r="J382" s="3"/>
      <c r="K382" s="26"/>
      <c r="L382" s="20"/>
      <c r="M382" s="31"/>
    </row>
    <row r="383" spans="1:13" x14ac:dyDescent="0.3">
      <c r="A383" s="20"/>
      <c r="B383" s="22"/>
      <c r="C383" s="3"/>
      <c r="D383" s="3"/>
      <c r="E383" s="22"/>
      <c r="F383" s="22"/>
      <c r="G383" s="3"/>
      <c r="H383" s="3"/>
      <c r="I383" s="3"/>
      <c r="J383" s="3"/>
      <c r="K383" s="26"/>
      <c r="L383" s="20"/>
      <c r="M383" s="31"/>
    </row>
    <row r="384" spans="1:13" x14ac:dyDescent="0.3">
      <c r="A384" s="20"/>
      <c r="B384" s="22"/>
      <c r="C384" s="3"/>
      <c r="D384" s="3"/>
      <c r="E384" s="22"/>
      <c r="F384" s="22"/>
      <c r="G384" s="3"/>
      <c r="H384" s="3"/>
      <c r="I384" s="3"/>
      <c r="J384" s="3"/>
      <c r="K384" s="26"/>
      <c r="L384" s="20"/>
      <c r="M384" s="31"/>
    </row>
    <row r="385" spans="1:13" x14ac:dyDescent="0.3">
      <c r="A385" s="20"/>
      <c r="B385" s="22"/>
      <c r="C385" s="3"/>
      <c r="D385" s="3"/>
      <c r="E385" s="22"/>
      <c r="F385" s="22"/>
      <c r="G385" s="3"/>
      <c r="H385" s="3"/>
      <c r="I385" s="3"/>
      <c r="J385" s="3"/>
      <c r="K385" s="26"/>
      <c r="L385" s="20"/>
      <c r="M385" s="31"/>
    </row>
    <row r="386" spans="1:13" x14ac:dyDescent="0.3">
      <c r="A386" s="20"/>
      <c r="B386" s="22"/>
      <c r="C386" s="3"/>
      <c r="D386" s="3"/>
      <c r="E386" s="22"/>
      <c r="F386" s="22"/>
      <c r="G386" s="3"/>
      <c r="H386" s="3"/>
      <c r="I386" s="3"/>
      <c r="J386" s="3"/>
      <c r="K386" s="26"/>
      <c r="L386" s="20"/>
      <c r="M386" s="31"/>
    </row>
    <row r="387" spans="1:13" x14ac:dyDescent="0.3">
      <c r="A387" s="20"/>
      <c r="B387" s="22"/>
      <c r="C387" s="3"/>
      <c r="D387" s="3"/>
      <c r="E387" s="22"/>
      <c r="F387" s="22"/>
      <c r="G387" s="3"/>
      <c r="H387" s="3"/>
      <c r="I387" s="3"/>
      <c r="J387" s="3"/>
      <c r="K387" s="26"/>
      <c r="L387" s="20"/>
      <c r="M387" s="31"/>
    </row>
    <row r="388" spans="1:13" x14ac:dyDescent="0.3">
      <c r="A388" s="20"/>
      <c r="B388" s="22"/>
      <c r="C388" s="3"/>
      <c r="D388" s="3"/>
      <c r="E388" s="22"/>
      <c r="F388" s="22"/>
      <c r="G388" s="3"/>
      <c r="H388" s="3"/>
      <c r="I388" s="3"/>
      <c r="J388" s="3"/>
      <c r="K388" s="26"/>
      <c r="L388" s="20"/>
      <c r="M388" s="31"/>
    </row>
    <row r="389" spans="1:13" x14ac:dyDescent="0.3">
      <c r="A389" s="20"/>
      <c r="B389" s="22"/>
      <c r="C389" s="3"/>
      <c r="D389" s="3"/>
      <c r="E389" s="22"/>
      <c r="F389" s="22"/>
      <c r="G389" s="3"/>
      <c r="H389" s="3"/>
      <c r="I389" s="3"/>
      <c r="J389" s="3"/>
      <c r="K389" s="26"/>
      <c r="L389" s="20"/>
      <c r="M389" s="31"/>
    </row>
    <row r="390" spans="1:13" x14ac:dyDescent="0.3">
      <c r="A390" s="20"/>
      <c r="B390" s="22"/>
      <c r="C390" s="3"/>
      <c r="D390" s="3"/>
      <c r="E390" s="22"/>
      <c r="F390" s="22"/>
      <c r="G390" s="3"/>
      <c r="H390" s="3"/>
      <c r="I390" s="3"/>
      <c r="J390" s="3"/>
      <c r="K390" s="26"/>
      <c r="L390" s="20"/>
      <c r="M390" s="31"/>
    </row>
    <row r="391" spans="1:13" x14ac:dyDescent="0.3">
      <c r="A391" s="20"/>
      <c r="B391" s="22"/>
      <c r="C391" s="3"/>
      <c r="D391" s="3"/>
      <c r="E391" s="22"/>
      <c r="F391" s="22"/>
      <c r="G391" s="3"/>
      <c r="H391" s="3"/>
      <c r="I391" s="3"/>
      <c r="J391" s="3"/>
      <c r="K391" s="26"/>
      <c r="L391" s="20"/>
      <c r="M391" s="31"/>
    </row>
    <row r="392" spans="1:13" x14ac:dyDescent="0.3">
      <c r="A392" s="20"/>
      <c r="B392" s="22"/>
      <c r="C392" s="3"/>
      <c r="D392" s="3"/>
      <c r="E392" s="22"/>
      <c r="F392" s="22"/>
      <c r="G392" s="3"/>
      <c r="H392" s="3"/>
      <c r="I392" s="3"/>
      <c r="J392" s="3"/>
      <c r="K392" s="26"/>
      <c r="L392" s="20"/>
      <c r="M392" s="31"/>
    </row>
    <row r="393" spans="1:13" x14ac:dyDescent="0.3">
      <c r="A393" s="20"/>
      <c r="B393" s="22"/>
      <c r="C393" s="3"/>
      <c r="D393" s="3"/>
      <c r="E393" s="22"/>
      <c r="F393" s="22"/>
      <c r="G393" s="3"/>
      <c r="H393" s="3"/>
      <c r="I393" s="3"/>
      <c r="J393" s="3"/>
      <c r="K393" s="26"/>
      <c r="L393" s="20"/>
      <c r="M393" s="31"/>
    </row>
    <row r="394" spans="1:13" x14ac:dyDescent="0.3">
      <c r="A394" s="20"/>
      <c r="B394" s="22"/>
      <c r="C394" s="3"/>
      <c r="D394" s="3"/>
      <c r="E394" s="22"/>
      <c r="F394" s="22"/>
      <c r="G394" s="3"/>
      <c r="H394" s="3"/>
      <c r="I394" s="3"/>
      <c r="J394" s="3"/>
      <c r="K394" s="26"/>
      <c r="L394" s="20"/>
      <c r="M394" s="31"/>
    </row>
    <row r="395" spans="1:13" x14ac:dyDescent="0.3">
      <c r="A395" s="20"/>
      <c r="B395" s="22"/>
      <c r="C395" s="3"/>
      <c r="D395" s="3"/>
      <c r="E395" s="22"/>
      <c r="F395" s="22"/>
      <c r="G395" s="3"/>
      <c r="H395" s="3"/>
      <c r="I395" s="3"/>
      <c r="J395" s="3"/>
      <c r="K395" s="26"/>
      <c r="L395" s="20"/>
      <c r="M395" s="31"/>
    </row>
    <row r="396" spans="1:13" x14ac:dyDescent="0.3">
      <c r="A396" s="20"/>
      <c r="B396" s="22"/>
      <c r="C396" s="3"/>
      <c r="D396" s="3"/>
      <c r="E396" s="22"/>
      <c r="F396" s="22"/>
      <c r="G396" s="3"/>
      <c r="H396" s="3"/>
      <c r="I396" s="3"/>
      <c r="J396" s="3"/>
      <c r="K396" s="26"/>
      <c r="L396" s="20"/>
      <c r="M396" s="31"/>
    </row>
    <row r="397" spans="1:13" x14ac:dyDescent="0.3">
      <c r="A397" s="20"/>
      <c r="B397" s="22"/>
      <c r="C397" s="3"/>
      <c r="D397" s="3"/>
      <c r="E397" s="22"/>
      <c r="F397" s="22"/>
      <c r="G397" s="3"/>
      <c r="H397" s="3"/>
      <c r="I397" s="3"/>
      <c r="J397" s="3"/>
      <c r="K397" s="26"/>
      <c r="L397" s="20"/>
      <c r="M397" s="31"/>
    </row>
    <row r="398" spans="1:13" x14ac:dyDescent="0.3">
      <c r="A398" s="20"/>
      <c r="B398" s="22"/>
      <c r="C398" s="3"/>
      <c r="D398" s="3"/>
      <c r="E398" s="22"/>
      <c r="F398" s="22"/>
      <c r="G398" s="3"/>
      <c r="H398" s="3"/>
      <c r="I398" s="3"/>
      <c r="J398" s="3"/>
      <c r="K398" s="26"/>
      <c r="L398" s="20"/>
      <c r="M398" s="31"/>
    </row>
    <row r="399" spans="1:13" x14ac:dyDescent="0.3">
      <c r="A399" s="20"/>
      <c r="B399" s="22"/>
      <c r="C399" s="3"/>
      <c r="D399" s="3"/>
      <c r="E399" s="22"/>
      <c r="F399" s="22"/>
      <c r="G399" s="3"/>
      <c r="H399" s="3"/>
      <c r="I399" s="3"/>
      <c r="J399" s="3"/>
      <c r="K399" s="26"/>
      <c r="L399" s="20"/>
      <c r="M399" s="31"/>
    </row>
    <row r="400" spans="1:13" x14ac:dyDescent="0.3">
      <c r="A400" s="20"/>
      <c r="B400" s="22"/>
      <c r="C400" s="3"/>
      <c r="D400" s="3"/>
      <c r="E400" s="22"/>
      <c r="F400" s="22"/>
      <c r="G400" s="3"/>
      <c r="H400" s="3"/>
      <c r="I400" s="3"/>
      <c r="J400" s="3"/>
      <c r="K400" s="26"/>
      <c r="L400" s="20"/>
      <c r="M400" s="31"/>
    </row>
    <row r="401" spans="1:13" x14ac:dyDescent="0.3">
      <c r="A401" s="20"/>
      <c r="B401" s="22"/>
      <c r="C401" s="3"/>
      <c r="D401" s="3"/>
      <c r="E401" s="22"/>
      <c r="F401" s="22"/>
      <c r="G401" s="3"/>
      <c r="H401" s="3"/>
      <c r="I401" s="3"/>
      <c r="J401" s="3"/>
      <c r="K401" s="26"/>
      <c r="L401" s="20"/>
      <c r="M401" s="31"/>
    </row>
    <row r="402" spans="1:13" x14ac:dyDescent="0.3">
      <c r="A402" s="20"/>
      <c r="B402" s="22"/>
      <c r="C402" s="3"/>
      <c r="D402" s="3"/>
      <c r="E402" s="22"/>
      <c r="F402" s="22"/>
      <c r="G402" s="3"/>
      <c r="H402" s="3"/>
      <c r="I402" s="3"/>
      <c r="J402" s="3"/>
      <c r="K402" s="26"/>
      <c r="L402" s="20"/>
      <c r="M402" s="31"/>
    </row>
    <row r="403" spans="1:13" x14ac:dyDescent="0.3">
      <c r="A403" s="20"/>
      <c r="B403" s="22"/>
      <c r="C403" s="3"/>
      <c r="D403" s="3"/>
      <c r="E403" s="22"/>
      <c r="F403" s="22"/>
      <c r="G403" s="3"/>
      <c r="H403" s="3"/>
      <c r="I403" s="3"/>
      <c r="J403" s="3"/>
      <c r="K403" s="26"/>
      <c r="L403" s="20"/>
      <c r="M403" s="31"/>
    </row>
    <row r="404" spans="1:13" x14ac:dyDescent="0.3">
      <c r="A404" s="20"/>
      <c r="B404" s="22"/>
      <c r="C404" s="3"/>
      <c r="D404" s="3"/>
      <c r="E404" s="22"/>
      <c r="F404" s="22"/>
      <c r="G404" s="3"/>
      <c r="H404" s="3"/>
      <c r="I404" s="3"/>
      <c r="J404" s="3"/>
      <c r="K404" s="26"/>
      <c r="L404" s="20"/>
      <c r="M404" s="31"/>
    </row>
    <row r="405" spans="1:13" x14ac:dyDescent="0.3">
      <c r="A405" s="20"/>
      <c r="B405" s="22"/>
      <c r="C405" s="3"/>
      <c r="D405" s="3"/>
      <c r="E405" s="22"/>
      <c r="F405" s="22"/>
      <c r="G405" s="3"/>
      <c r="H405" s="3"/>
      <c r="I405" s="3"/>
      <c r="J405" s="3"/>
      <c r="K405" s="26"/>
      <c r="L405" s="20"/>
      <c r="M405" s="31"/>
    </row>
    <row r="406" spans="1:13" x14ac:dyDescent="0.3">
      <c r="A406" s="20"/>
      <c r="B406" s="22"/>
      <c r="C406" s="3"/>
      <c r="D406" s="3"/>
      <c r="E406" s="22"/>
      <c r="F406" s="22"/>
      <c r="G406" s="3"/>
      <c r="H406" s="3"/>
      <c r="I406" s="3"/>
      <c r="J406" s="3"/>
      <c r="K406" s="26"/>
      <c r="L406" s="20"/>
      <c r="M406" s="31"/>
    </row>
    <row r="407" spans="1:13" x14ac:dyDescent="0.3">
      <c r="A407" s="20"/>
      <c r="B407" s="22"/>
      <c r="C407" s="3"/>
      <c r="D407" s="3"/>
      <c r="E407" s="22"/>
      <c r="F407" s="22"/>
      <c r="G407" s="3"/>
      <c r="H407" s="3"/>
      <c r="I407" s="3"/>
      <c r="J407" s="3"/>
      <c r="K407" s="26"/>
      <c r="L407" s="20"/>
      <c r="M407" s="31"/>
    </row>
    <row r="408" spans="1:13" x14ac:dyDescent="0.3">
      <c r="A408" s="20"/>
      <c r="B408" s="22"/>
      <c r="C408" s="3"/>
      <c r="D408" s="3"/>
      <c r="E408" s="22"/>
      <c r="F408" s="22"/>
      <c r="G408" s="3"/>
      <c r="H408" s="3"/>
      <c r="I408" s="3"/>
      <c r="J408" s="3"/>
      <c r="K408" s="26"/>
      <c r="L408" s="20"/>
      <c r="M408" s="31"/>
    </row>
    <row r="409" spans="1:13" x14ac:dyDescent="0.3">
      <c r="A409" s="20"/>
      <c r="B409" s="22"/>
      <c r="C409" s="3"/>
      <c r="D409" s="3"/>
      <c r="E409" s="22"/>
      <c r="F409" s="22"/>
      <c r="G409" s="3"/>
      <c r="H409" s="3"/>
      <c r="I409" s="3"/>
      <c r="J409" s="3"/>
      <c r="K409" s="26"/>
      <c r="L409" s="20"/>
      <c r="M409" s="31"/>
    </row>
    <row r="410" spans="1:13" x14ac:dyDescent="0.3">
      <c r="A410" s="20"/>
      <c r="B410" s="22"/>
      <c r="C410" s="3"/>
      <c r="D410" s="3"/>
      <c r="E410" s="22"/>
      <c r="F410" s="22"/>
      <c r="G410" s="3"/>
      <c r="H410" s="3"/>
      <c r="I410" s="3"/>
      <c r="J410" s="3"/>
      <c r="K410" s="26"/>
      <c r="L410" s="20"/>
      <c r="M410" s="31"/>
    </row>
    <row r="411" spans="1:13" x14ac:dyDescent="0.3">
      <c r="A411" s="20"/>
      <c r="B411" s="22"/>
      <c r="C411" s="3"/>
      <c r="D411" s="3"/>
      <c r="E411" s="22"/>
      <c r="F411" s="22"/>
      <c r="G411" s="3"/>
      <c r="H411" s="3"/>
      <c r="I411" s="3"/>
      <c r="J411" s="3"/>
      <c r="K411" s="26"/>
      <c r="L411" s="20"/>
      <c r="M411" s="31"/>
    </row>
    <row r="412" spans="1:13" x14ac:dyDescent="0.3">
      <c r="A412" s="20"/>
      <c r="B412" s="22"/>
      <c r="C412" s="3"/>
      <c r="D412" s="3"/>
      <c r="E412" s="22"/>
      <c r="F412" s="22"/>
      <c r="G412" s="3"/>
      <c r="H412" s="3"/>
      <c r="I412" s="3"/>
      <c r="J412" s="3"/>
      <c r="K412" s="26"/>
      <c r="L412" s="20"/>
      <c r="M412" s="31"/>
    </row>
    <row r="413" spans="1:13" x14ac:dyDescent="0.3">
      <c r="A413" s="20"/>
      <c r="B413" s="22"/>
      <c r="C413" s="3"/>
      <c r="D413" s="3"/>
      <c r="E413" s="22"/>
      <c r="F413" s="22"/>
      <c r="G413" s="3"/>
      <c r="H413" s="3"/>
      <c r="I413" s="3"/>
      <c r="J413" s="3"/>
      <c r="K413" s="26"/>
      <c r="L413" s="20"/>
      <c r="M413" s="31"/>
    </row>
    <row r="414" spans="1:13" x14ac:dyDescent="0.3">
      <c r="A414" s="20"/>
      <c r="B414" s="22"/>
      <c r="C414" s="3"/>
      <c r="D414" s="3"/>
      <c r="E414" s="22"/>
      <c r="F414" s="22"/>
      <c r="G414" s="3"/>
      <c r="H414" s="3"/>
      <c r="I414" s="3"/>
      <c r="J414" s="3"/>
      <c r="K414" s="26"/>
      <c r="L414" s="20"/>
      <c r="M414" s="31"/>
    </row>
    <row r="415" spans="1:13" x14ac:dyDescent="0.3">
      <c r="A415" s="20"/>
      <c r="B415" s="22"/>
      <c r="C415" s="3"/>
      <c r="D415" s="3"/>
      <c r="E415" s="22"/>
      <c r="F415" s="22"/>
      <c r="G415" s="3"/>
      <c r="H415" s="3"/>
      <c r="I415" s="3"/>
      <c r="J415" s="3"/>
      <c r="K415" s="26"/>
      <c r="L415" s="20"/>
      <c r="M415" s="31"/>
    </row>
    <row r="416" spans="1:13" x14ac:dyDescent="0.3">
      <c r="A416" s="20"/>
      <c r="B416" s="22"/>
      <c r="C416" s="3"/>
      <c r="D416" s="3"/>
      <c r="E416" s="22"/>
      <c r="F416" s="22"/>
      <c r="G416" s="3"/>
      <c r="H416" s="3"/>
      <c r="I416" s="3"/>
      <c r="J416" s="3"/>
      <c r="K416" s="26"/>
      <c r="L416" s="20"/>
      <c r="M416" s="31"/>
    </row>
    <row r="417" spans="1:13" x14ac:dyDescent="0.3">
      <c r="A417" s="20"/>
      <c r="B417" s="22"/>
      <c r="C417" s="3"/>
      <c r="D417" s="3"/>
      <c r="E417" s="22"/>
      <c r="F417" s="22"/>
      <c r="G417" s="3"/>
      <c r="H417" s="3"/>
      <c r="I417" s="3"/>
      <c r="J417" s="3"/>
      <c r="K417" s="26"/>
      <c r="L417" s="20"/>
      <c r="M417" s="31"/>
    </row>
    <row r="418" spans="1:13" x14ac:dyDescent="0.3">
      <c r="A418" s="20"/>
      <c r="B418" s="22"/>
      <c r="C418" s="3"/>
      <c r="D418" s="3"/>
      <c r="E418" s="22"/>
      <c r="F418" s="22"/>
      <c r="G418" s="3"/>
      <c r="H418" s="3"/>
      <c r="I418" s="3"/>
      <c r="J418" s="3"/>
      <c r="K418" s="26"/>
      <c r="L418" s="20"/>
      <c r="M418" s="31"/>
    </row>
    <row r="419" spans="1:13" x14ac:dyDescent="0.3">
      <c r="A419" s="20"/>
      <c r="B419" s="22"/>
      <c r="C419" s="3"/>
      <c r="D419" s="3"/>
      <c r="E419" s="22"/>
      <c r="F419" s="22"/>
      <c r="G419" s="3"/>
      <c r="H419" s="3"/>
      <c r="I419" s="3"/>
      <c r="J419" s="3"/>
      <c r="K419" s="26"/>
      <c r="L419" s="20"/>
      <c r="M419" s="31"/>
    </row>
    <row r="420" spans="1:13" x14ac:dyDescent="0.3">
      <c r="A420" s="20"/>
      <c r="B420" s="22"/>
      <c r="C420" s="3"/>
      <c r="D420" s="3"/>
      <c r="E420" s="22"/>
      <c r="F420" s="22"/>
      <c r="G420" s="3"/>
      <c r="H420" s="3"/>
      <c r="I420" s="3"/>
      <c r="J420" s="3"/>
      <c r="K420" s="26"/>
      <c r="L420" s="20"/>
      <c r="M420" s="31"/>
    </row>
    <row r="421" spans="1:13" x14ac:dyDescent="0.3">
      <c r="A421" s="20"/>
      <c r="B421" s="22"/>
      <c r="C421" s="3"/>
      <c r="D421" s="3"/>
      <c r="E421" s="22"/>
      <c r="F421" s="22"/>
      <c r="G421" s="3"/>
      <c r="H421" s="3"/>
      <c r="I421" s="3"/>
      <c r="J421" s="3"/>
      <c r="K421" s="26"/>
      <c r="L421" s="20"/>
      <c r="M421" s="31"/>
    </row>
    <row r="422" spans="1:13" x14ac:dyDescent="0.3">
      <c r="A422" s="20"/>
      <c r="B422" s="22"/>
      <c r="C422" s="3"/>
      <c r="D422" s="3"/>
      <c r="E422" s="22"/>
      <c r="F422" s="22"/>
      <c r="G422" s="3"/>
      <c r="H422" s="3"/>
      <c r="I422" s="3"/>
      <c r="J422" s="3"/>
      <c r="K422" s="26"/>
      <c r="L422" s="20"/>
      <c r="M422" s="31"/>
    </row>
    <row r="423" spans="1:13" x14ac:dyDescent="0.3">
      <c r="A423" s="20"/>
      <c r="B423" s="22"/>
      <c r="C423" s="3"/>
      <c r="D423" s="3"/>
      <c r="E423" s="22"/>
      <c r="F423" s="22"/>
      <c r="G423" s="3"/>
      <c r="H423" s="3"/>
      <c r="I423" s="3"/>
      <c r="J423" s="3"/>
      <c r="K423" s="26"/>
      <c r="L423" s="20"/>
      <c r="M423" s="31"/>
    </row>
    <row r="424" spans="1:13" x14ac:dyDescent="0.3">
      <c r="A424" s="20"/>
      <c r="B424" s="22"/>
      <c r="C424" s="3"/>
      <c r="D424" s="3"/>
      <c r="E424" s="22"/>
      <c r="F424" s="22"/>
      <c r="G424" s="3"/>
      <c r="H424" s="3"/>
      <c r="I424" s="3"/>
      <c r="J424" s="3"/>
      <c r="K424" s="26"/>
      <c r="L424" s="20"/>
      <c r="M424" s="31"/>
    </row>
    <row r="425" spans="1:13" x14ac:dyDescent="0.3">
      <c r="A425" s="20"/>
      <c r="B425" s="22"/>
      <c r="C425" s="3"/>
      <c r="D425" s="3"/>
      <c r="E425" s="22"/>
      <c r="F425" s="22"/>
      <c r="G425" s="3"/>
      <c r="H425" s="3"/>
      <c r="I425" s="3"/>
      <c r="J425" s="3"/>
      <c r="K425" s="26"/>
      <c r="L425" s="20"/>
      <c r="M425" s="31"/>
    </row>
    <row r="426" spans="1:13" x14ac:dyDescent="0.3">
      <c r="A426" s="20"/>
      <c r="B426" s="22"/>
      <c r="C426" s="3"/>
      <c r="D426" s="3"/>
      <c r="E426" s="22"/>
      <c r="F426" s="22"/>
      <c r="G426" s="3"/>
      <c r="H426" s="3"/>
      <c r="I426" s="3"/>
      <c r="J426" s="3"/>
      <c r="K426" s="26"/>
      <c r="L426" s="20"/>
      <c r="M426" s="31"/>
    </row>
    <row r="427" spans="1:13" x14ac:dyDescent="0.3">
      <c r="A427" s="20"/>
      <c r="B427" s="22"/>
      <c r="C427" s="3"/>
      <c r="D427" s="3"/>
      <c r="E427" s="22"/>
      <c r="F427" s="22"/>
      <c r="G427" s="3"/>
      <c r="H427" s="3"/>
      <c r="I427" s="3"/>
      <c r="J427" s="3"/>
      <c r="K427" s="26"/>
      <c r="L427" s="20"/>
      <c r="M427" s="31"/>
    </row>
    <row r="428" spans="1:13" x14ac:dyDescent="0.3">
      <c r="A428" s="20"/>
      <c r="B428" s="22"/>
      <c r="C428" s="3"/>
      <c r="D428" s="3"/>
      <c r="E428" s="22"/>
      <c r="F428" s="22"/>
      <c r="G428" s="3"/>
      <c r="H428" s="3"/>
      <c r="I428" s="3"/>
      <c r="J428" s="3"/>
      <c r="K428" s="26"/>
      <c r="L428" s="20"/>
      <c r="M428" s="31"/>
    </row>
    <row r="429" spans="1:13" x14ac:dyDescent="0.3">
      <c r="A429" s="20"/>
      <c r="B429" s="22"/>
      <c r="C429" s="3"/>
      <c r="D429" s="3"/>
      <c r="E429" s="22"/>
      <c r="F429" s="22"/>
      <c r="G429" s="3"/>
      <c r="H429" s="3"/>
      <c r="I429" s="3"/>
      <c r="J429" s="3"/>
      <c r="K429" s="26"/>
      <c r="L429" s="20"/>
      <c r="M429" s="31"/>
    </row>
    <row r="430" spans="1:13" x14ac:dyDescent="0.3">
      <c r="A430" s="20"/>
      <c r="B430" s="22"/>
      <c r="C430" s="3"/>
      <c r="D430" s="3"/>
      <c r="E430" s="22"/>
      <c r="F430" s="22"/>
      <c r="G430" s="3"/>
      <c r="H430" s="3"/>
      <c r="I430" s="3"/>
      <c r="J430" s="3"/>
      <c r="K430" s="26"/>
      <c r="L430" s="20"/>
      <c r="M430" s="31"/>
    </row>
    <row r="431" spans="1:13" x14ac:dyDescent="0.3">
      <c r="A431" s="20"/>
      <c r="B431" s="22"/>
      <c r="C431" s="3"/>
      <c r="D431" s="3"/>
      <c r="E431" s="22"/>
      <c r="F431" s="22"/>
      <c r="G431" s="3"/>
      <c r="H431" s="3"/>
      <c r="I431" s="3"/>
      <c r="J431" s="3"/>
      <c r="K431" s="26"/>
      <c r="L431" s="20"/>
      <c r="M431" s="31"/>
    </row>
    <row r="432" spans="1:13" x14ac:dyDescent="0.3">
      <c r="A432" s="20"/>
      <c r="B432" s="22"/>
      <c r="C432" s="3"/>
      <c r="D432" s="3"/>
      <c r="E432" s="22"/>
      <c r="F432" s="22"/>
      <c r="G432" s="3"/>
      <c r="H432" s="3"/>
      <c r="I432" s="3"/>
      <c r="J432" s="3"/>
      <c r="K432" s="26"/>
      <c r="L432" s="20"/>
      <c r="M432" s="31"/>
    </row>
    <row r="433" spans="1:13" x14ac:dyDescent="0.3">
      <c r="A433" s="20"/>
      <c r="B433" s="22"/>
      <c r="C433" s="3"/>
      <c r="D433" s="3"/>
      <c r="E433" s="22"/>
      <c r="F433" s="22"/>
      <c r="G433" s="3"/>
      <c r="H433" s="3"/>
      <c r="I433" s="3"/>
      <c r="J433" s="3"/>
      <c r="K433" s="26"/>
      <c r="L433" s="20"/>
      <c r="M433" s="31"/>
    </row>
    <row r="434" spans="1:13" x14ac:dyDescent="0.3">
      <c r="A434" s="20"/>
      <c r="B434" s="22"/>
      <c r="C434" s="3"/>
      <c r="D434" s="3"/>
      <c r="E434" s="22"/>
      <c r="F434" s="22"/>
      <c r="G434" s="3"/>
      <c r="H434" s="3"/>
      <c r="I434" s="3"/>
      <c r="J434" s="3"/>
      <c r="K434" s="26"/>
      <c r="L434" s="20"/>
      <c r="M434" s="31"/>
    </row>
    <row r="435" spans="1:13" x14ac:dyDescent="0.3">
      <c r="A435" s="20"/>
      <c r="B435" s="22"/>
      <c r="C435" s="3"/>
      <c r="D435" s="3"/>
      <c r="E435" s="22"/>
      <c r="F435" s="22"/>
      <c r="G435" s="3"/>
      <c r="H435" s="3"/>
      <c r="I435" s="3"/>
      <c r="J435" s="3"/>
      <c r="K435" s="26"/>
      <c r="L435" s="20"/>
      <c r="M435" s="31"/>
    </row>
    <row r="436" spans="1:13" x14ac:dyDescent="0.3">
      <c r="A436" s="20"/>
      <c r="B436" s="22"/>
      <c r="C436" s="3"/>
      <c r="D436" s="3"/>
      <c r="E436" s="22"/>
      <c r="F436" s="22"/>
      <c r="G436" s="3"/>
      <c r="H436" s="3"/>
      <c r="I436" s="3"/>
      <c r="J436" s="3"/>
      <c r="K436" s="26"/>
      <c r="L436" s="20"/>
      <c r="M436" s="31"/>
    </row>
    <row r="437" spans="1:13" x14ac:dyDescent="0.3">
      <c r="A437" s="20"/>
      <c r="B437" s="22"/>
      <c r="C437" s="3"/>
      <c r="D437" s="3"/>
      <c r="E437" s="22"/>
      <c r="F437" s="22"/>
      <c r="G437" s="3"/>
      <c r="H437" s="3"/>
      <c r="I437" s="3"/>
      <c r="J437" s="3"/>
      <c r="K437" s="26"/>
      <c r="L437" s="20"/>
      <c r="M437" s="31"/>
    </row>
    <row r="438" spans="1:13" x14ac:dyDescent="0.3">
      <c r="A438" s="20"/>
      <c r="B438" s="22"/>
      <c r="C438" s="3"/>
      <c r="D438" s="3"/>
      <c r="E438" s="22"/>
      <c r="F438" s="22"/>
      <c r="G438" s="3"/>
      <c r="H438" s="3"/>
      <c r="I438" s="3"/>
      <c r="J438" s="3"/>
      <c r="K438" s="26"/>
      <c r="L438" s="20"/>
      <c r="M438" s="31"/>
    </row>
    <row r="439" spans="1:13" x14ac:dyDescent="0.3">
      <c r="A439" s="20"/>
      <c r="B439" s="22"/>
      <c r="C439" s="3"/>
      <c r="D439" s="3"/>
      <c r="E439" s="22"/>
      <c r="F439" s="22"/>
      <c r="G439" s="3"/>
      <c r="H439" s="3"/>
      <c r="I439" s="3"/>
      <c r="J439" s="3"/>
      <c r="K439" s="26"/>
      <c r="L439" s="20"/>
      <c r="M439" s="31"/>
    </row>
    <row r="440" spans="1:13" x14ac:dyDescent="0.3">
      <c r="A440" s="20"/>
      <c r="B440" s="22"/>
      <c r="C440" s="3"/>
      <c r="D440" s="3"/>
      <c r="E440" s="22"/>
      <c r="F440" s="22"/>
      <c r="G440" s="3"/>
      <c r="H440" s="3"/>
      <c r="I440" s="3"/>
      <c r="J440" s="3"/>
      <c r="K440" s="26"/>
      <c r="L440" s="20"/>
      <c r="M440" s="31"/>
    </row>
    <row r="441" spans="1:13" x14ac:dyDescent="0.3">
      <c r="A441" s="20"/>
      <c r="B441" s="22"/>
      <c r="C441" s="3"/>
      <c r="D441" s="3"/>
      <c r="E441" s="22"/>
      <c r="F441" s="22"/>
      <c r="G441" s="3"/>
      <c r="H441" s="3"/>
      <c r="I441" s="3"/>
      <c r="J441" s="3"/>
      <c r="K441" s="26"/>
      <c r="L441" s="20"/>
      <c r="M441" s="31"/>
    </row>
    <row r="442" spans="1:13" x14ac:dyDescent="0.3">
      <c r="A442" s="20"/>
      <c r="B442" s="22"/>
      <c r="C442" s="3"/>
      <c r="D442" s="3"/>
      <c r="E442" s="22"/>
      <c r="F442" s="22"/>
      <c r="G442" s="3"/>
      <c r="H442" s="3"/>
      <c r="I442" s="3"/>
      <c r="J442" s="3"/>
      <c r="K442" s="26"/>
      <c r="L442" s="20"/>
      <c r="M442" s="31"/>
    </row>
    <row r="443" spans="1:13" x14ac:dyDescent="0.3">
      <c r="A443" s="20"/>
      <c r="B443" s="22"/>
      <c r="C443" s="3"/>
      <c r="D443" s="3"/>
      <c r="E443" s="22"/>
      <c r="F443" s="22"/>
      <c r="G443" s="3"/>
      <c r="H443" s="3"/>
      <c r="I443" s="3"/>
      <c r="J443" s="3"/>
      <c r="K443" s="26"/>
      <c r="L443" s="20"/>
      <c r="M443" s="31"/>
    </row>
    <row r="444" spans="1:13" x14ac:dyDescent="0.3">
      <c r="A444" s="20"/>
      <c r="B444" s="22"/>
      <c r="C444" s="3"/>
      <c r="D444" s="3"/>
      <c r="E444" s="22"/>
      <c r="F444" s="22"/>
      <c r="G444" s="3"/>
      <c r="H444" s="3"/>
      <c r="I444" s="3"/>
      <c r="J444" s="3"/>
      <c r="K444" s="26"/>
      <c r="L444" s="20"/>
      <c r="M444" s="31"/>
    </row>
    <row r="445" spans="1:13" x14ac:dyDescent="0.3">
      <c r="A445" s="20"/>
      <c r="B445" s="22"/>
      <c r="C445" s="3"/>
      <c r="D445" s="3"/>
      <c r="E445" s="22"/>
      <c r="F445" s="22"/>
      <c r="G445" s="3"/>
      <c r="H445" s="3"/>
      <c r="I445" s="3"/>
      <c r="J445" s="3"/>
      <c r="K445" s="26"/>
      <c r="L445" s="20"/>
      <c r="M445" s="31"/>
    </row>
    <row r="446" spans="1:13" x14ac:dyDescent="0.3">
      <c r="A446" s="20"/>
      <c r="B446" s="22"/>
      <c r="C446" s="3"/>
      <c r="D446" s="3"/>
      <c r="E446" s="22"/>
      <c r="F446" s="22"/>
      <c r="G446" s="3"/>
      <c r="H446" s="3"/>
      <c r="I446" s="3"/>
      <c r="J446" s="3"/>
      <c r="K446" s="26"/>
      <c r="L446" s="20"/>
      <c r="M446" s="31"/>
    </row>
    <row r="447" spans="1:13" x14ac:dyDescent="0.3">
      <c r="A447" s="20"/>
      <c r="B447" s="22"/>
      <c r="C447" s="3"/>
      <c r="D447" s="3"/>
      <c r="E447" s="22"/>
      <c r="F447" s="22"/>
      <c r="G447" s="3"/>
      <c r="H447" s="3"/>
      <c r="I447" s="3"/>
      <c r="J447" s="3"/>
      <c r="K447" s="26"/>
      <c r="L447" s="20"/>
      <c r="M447" s="31"/>
    </row>
    <row r="448" spans="1:13" x14ac:dyDescent="0.3">
      <c r="A448" s="20"/>
      <c r="B448" s="22"/>
      <c r="C448" s="3"/>
      <c r="D448" s="3"/>
      <c r="E448" s="22"/>
      <c r="F448" s="22"/>
      <c r="G448" s="3"/>
      <c r="H448" s="3"/>
      <c r="I448" s="3"/>
      <c r="J448" s="3"/>
      <c r="K448" s="26"/>
      <c r="L448" s="20"/>
      <c r="M448" s="31"/>
    </row>
    <row r="449" spans="1:13" x14ac:dyDescent="0.3">
      <c r="A449" s="20"/>
      <c r="B449" s="22"/>
      <c r="C449" s="3"/>
      <c r="D449" s="3"/>
      <c r="E449" s="22"/>
      <c r="F449" s="22"/>
      <c r="G449" s="3"/>
      <c r="H449" s="3"/>
      <c r="I449" s="3"/>
      <c r="J449" s="3"/>
      <c r="K449" s="26"/>
      <c r="L449" s="20"/>
      <c r="M449" s="31"/>
    </row>
    <row r="450" spans="1:13" x14ac:dyDescent="0.3">
      <c r="A450" s="20"/>
      <c r="B450" s="22"/>
      <c r="C450" s="3"/>
      <c r="D450" s="3"/>
      <c r="E450" s="22"/>
      <c r="F450" s="22"/>
      <c r="G450" s="3"/>
      <c r="H450" s="3"/>
      <c r="I450" s="3"/>
      <c r="J450" s="3"/>
      <c r="K450" s="26"/>
      <c r="L450" s="20"/>
      <c r="M450" s="31"/>
    </row>
    <row r="451" spans="1:13" x14ac:dyDescent="0.3">
      <c r="A451" s="20"/>
      <c r="B451" s="22"/>
      <c r="C451" s="3"/>
      <c r="D451" s="3"/>
      <c r="E451" s="22"/>
      <c r="F451" s="22"/>
      <c r="G451" s="3"/>
      <c r="H451" s="3"/>
      <c r="I451" s="3"/>
      <c r="J451" s="3"/>
      <c r="K451" s="26"/>
      <c r="L451" s="20"/>
      <c r="M451" s="31"/>
    </row>
    <row r="452" spans="1:13" x14ac:dyDescent="0.3">
      <c r="A452" s="20"/>
      <c r="B452" s="22"/>
      <c r="C452" s="3"/>
      <c r="D452" s="3"/>
      <c r="E452" s="22"/>
      <c r="F452" s="22"/>
      <c r="G452" s="3"/>
      <c r="H452" s="3"/>
      <c r="I452" s="3"/>
      <c r="J452" s="3"/>
      <c r="K452" s="26"/>
      <c r="L452" s="20"/>
      <c r="M452" s="31"/>
    </row>
    <row r="453" spans="1:13" x14ac:dyDescent="0.3">
      <c r="A453" s="20"/>
      <c r="B453" s="22"/>
      <c r="C453" s="3"/>
      <c r="D453" s="3"/>
      <c r="E453" s="22"/>
      <c r="F453" s="22"/>
      <c r="G453" s="3"/>
      <c r="H453" s="3"/>
      <c r="I453" s="3"/>
      <c r="J453" s="3"/>
      <c r="K453" s="26"/>
      <c r="L453" s="20"/>
      <c r="M453" s="31"/>
    </row>
    <row r="454" spans="1:13" x14ac:dyDescent="0.3">
      <c r="A454" s="20"/>
      <c r="B454" s="22"/>
      <c r="C454" s="3"/>
      <c r="D454" s="3"/>
      <c r="E454" s="22"/>
      <c r="F454" s="22"/>
      <c r="G454" s="3"/>
      <c r="H454" s="3"/>
      <c r="I454" s="3"/>
      <c r="J454" s="3"/>
      <c r="K454" s="26"/>
      <c r="L454" s="20"/>
      <c r="M454" s="31"/>
    </row>
    <row r="455" spans="1:13" x14ac:dyDescent="0.3">
      <c r="A455" s="20"/>
      <c r="B455" s="22"/>
      <c r="C455" s="3"/>
      <c r="D455" s="3"/>
      <c r="E455" s="22"/>
      <c r="F455" s="22"/>
      <c r="G455" s="3"/>
      <c r="H455" s="3"/>
      <c r="I455" s="3"/>
      <c r="J455" s="3"/>
      <c r="K455" s="26"/>
      <c r="L455" s="20"/>
      <c r="M455" s="31"/>
    </row>
    <row r="456" spans="1:13" x14ac:dyDescent="0.3">
      <c r="A456" s="20"/>
      <c r="B456" s="22"/>
      <c r="C456" s="3"/>
      <c r="D456" s="3"/>
      <c r="E456" s="22"/>
      <c r="F456" s="22"/>
      <c r="G456" s="3"/>
      <c r="H456" s="3"/>
      <c r="I456" s="3"/>
      <c r="J456" s="3"/>
      <c r="K456" s="26"/>
      <c r="L456" s="20"/>
      <c r="M456" s="31"/>
    </row>
    <row r="457" spans="1:13" x14ac:dyDescent="0.3">
      <c r="A457" s="20"/>
      <c r="B457" s="22"/>
      <c r="C457" s="3"/>
      <c r="D457" s="3"/>
      <c r="E457" s="22"/>
      <c r="F457" s="22"/>
      <c r="G457" s="3"/>
      <c r="H457" s="3"/>
      <c r="I457" s="3"/>
      <c r="J457" s="3"/>
      <c r="K457" s="26"/>
      <c r="L457" s="20"/>
      <c r="M457" s="31"/>
    </row>
    <row r="458" spans="1:13" x14ac:dyDescent="0.3">
      <c r="A458" s="20"/>
      <c r="B458" s="22"/>
      <c r="C458" s="3"/>
      <c r="D458" s="3"/>
      <c r="E458" s="22"/>
      <c r="F458" s="22"/>
      <c r="G458" s="3"/>
      <c r="H458" s="3"/>
      <c r="I458" s="3"/>
      <c r="J458" s="3"/>
      <c r="K458" s="26"/>
      <c r="L458" s="20"/>
      <c r="M458" s="31"/>
    </row>
    <row r="459" spans="1:13" x14ac:dyDescent="0.3">
      <c r="A459" s="20"/>
      <c r="B459" s="22"/>
      <c r="C459" s="3"/>
      <c r="D459" s="3"/>
      <c r="E459" s="22"/>
      <c r="F459" s="22"/>
      <c r="G459" s="3"/>
      <c r="H459" s="3"/>
      <c r="I459" s="3"/>
      <c r="J459" s="3"/>
      <c r="K459" s="26"/>
      <c r="L459" s="20"/>
      <c r="M459" s="31"/>
    </row>
    <row r="460" spans="1:13" x14ac:dyDescent="0.3">
      <c r="A460" s="20"/>
      <c r="B460" s="22"/>
      <c r="C460" s="3"/>
      <c r="D460" s="3"/>
      <c r="E460" s="22"/>
      <c r="F460" s="22"/>
      <c r="G460" s="3"/>
      <c r="H460" s="3"/>
      <c r="I460" s="3"/>
      <c r="J460" s="3"/>
      <c r="K460" s="26"/>
      <c r="L460" s="20"/>
      <c r="M460" s="31"/>
    </row>
    <row r="461" spans="1:13" x14ac:dyDescent="0.3">
      <c r="A461" s="20"/>
      <c r="B461" s="22"/>
      <c r="C461" s="3"/>
      <c r="D461" s="3"/>
      <c r="E461" s="22"/>
      <c r="F461" s="22"/>
      <c r="G461" s="3"/>
      <c r="H461" s="3"/>
      <c r="I461" s="3"/>
      <c r="J461" s="3"/>
      <c r="K461" s="26"/>
      <c r="L461" s="20"/>
      <c r="M461" s="31"/>
    </row>
    <row r="462" spans="1:13" x14ac:dyDescent="0.3">
      <c r="A462" s="20"/>
      <c r="B462" s="22"/>
      <c r="C462" s="3"/>
      <c r="D462" s="3"/>
      <c r="E462" s="22"/>
      <c r="F462" s="22"/>
      <c r="G462" s="3"/>
      <c r="H462" s="3"/>
      <c r="I462" s="3"/>
      <c r="J462" s="3"/>
      <c r="K462" s="26"/>
      <c r="L462" s="20"/>
      <c r="M462" s="31"/>
    </row>
    <row r="463" spans="1:13" x14ac:dyDescent="0.3">
      <c r="A463" s="20"/>
      <c r="B463" s="22"/>
      <c r="C463" s="3"/>
      <c r="D463" s="3"/>
      <c r="E463" s="22"/>
      <c r="F463" s="22"/>
      <c r="G463" s="3"/>
      <c r="H463" s="3"/>
      <c r="I463" s="3"/>
      <c r="J463" s="3"/>
      <c r="K463" s="26"/>
      <c r="L463" s="20"/>
      <c r="M463" s="31"/>
    </row>
    <row r="464" spans="1:13" x14ac:dyDescent="0.3">
      <c r="A464" s="20"/>
      <c r="B464" s="22"/>
      <c r="C464" s="3"/>
      <c r="D464" s="3"/>
      <c r="E464" s="22"/>
      <c r="F464" s="22"/>
      <c r="G464" s="3"/>
      <c r="H464" s="3"/>
      <c r="I464" s="3"/>
      <c r="J464" s="3"/>
      <c r="K464" s="26"/>
      <c r="L464" s="20"/>
      <c r="M464" s="31"/>
    </row>
    <row r="465" spans="1:13" x14ac:dyDescent="0.3">
      <c r="A465" s="20"/>
      <c r="B465" s="22"/>
      <c r="C465" s="3"/>
      <c r="D465" s="3"/>
      <c r="E465" s="22"/>
      <c r="F465" s="22"/>
      <c r="G465" s="3"/>
      <c r="H465" s="3"/>
      <c r="I465" s="3"/>
      <c r="J465" s="3"/>
      <c r="K465" s="26"/>
      <c r="L465" s="20"/>
      <c r="M465" s="31"/>
    </row>
    <row r="466" spans="1:13" x14ac:dyDescent="0.3">
      <c r="A466" s="20"/>
      <c r="B466" s="22"/>
      <c r="C466" s="3"/>
      <c r="D466" s="3"/>
      <c r="E466" s="22"/>
      <c r="F466" s="22"/>
      <c r="G466" s="3"/>
      <c r="H466" s="3"/>
      <c r="I466" s="3"/>
      <c r="J466" s="3"/>
      <c r="K466" s="26"/>
      <c r="L466" s="20"/>
      <c r="M466" s="31"/>
    </row>
    <row r="467" spans="1:13" x14ac:dyDescent="0.3">
      <c r="A467" s="20"/>
      <c r="B467" s="22"/>
      <c r="C467" s="3"/>
      <c r="D467" s="3"/>
      <c r="E467" s="22"/>
      <c r="F467" s="22"/>
      <c r="G467" s="3"/>
      <c r="H467" s="3"/>
      <c r="I467" s="3"/>
      <c r="J467" s="3"/>
      <c r="K467" s="26"/>
      <c r="L467" s="20"/>
      <c r="M467" s="31"/>
    </row>
    <row r="468" spans="1:13" x14ac:dyDescent="0.3">
      <c r="A468" s="20"/>
      <c r="B468" s="22"/>
      <c r="C468" s="3"/>
      <c r="D468" s="3"/>
      <c r="E468" s="22"/>
      <c r="F468" s="22"/>
      <c r="G468" s="3"/>
      <c r="H468" s="3"/>
      <c r="I468" s="3"/>
      <c r="J468" s="3"/>
      <c r="K468" s="26"/>
      <c r="L468" s="20"/>
      <c r="M468" s="31"/>
    </row>
    <row r="469" spans="1:13" x14ac:dyDescent="0.3">
      <c r="A469" s="20"/>
      <c r="B469" s="22"/>
      <c r="C469" s="3"/>
      <c r="D469" s="3"/>
      <c r="E469" s="22"/>
      <c r="F469" s="22"/>
      <c r="G469" s="3"/>
      <c r="H469" s="3"/>
      <c r="I469" s="3"/>
      <c r="J469" s="3"/>
      <c r="K469" s="26"/>
      <c r="L469" s="20"/>
      <c r="M469" s="31"/>
    </row>
    <row r="470" spans="1:13" x14ac:dyDescent="0.3">
      <c r="A470" s="20"/>
      <c r="B470" s="22"/>
      <c r="C470" s="3"/>
      <c r="D470" s="3"/>
      <c r="E470" s="22"/>
      <c r="F470" s="22"/>
      <c r="G470" s="3"/>
      <c r="H470" s="3"/>
      <c r="I470" s="3"/>
      <c r="J470" s="3"/>
      <c r="K470" s="26"/>
      <c r="L470" s="20"/>
      <c r="M470" s="31"/>
    </row>
    <row r="471" spans="1:13" x14ac:dyDescent="0.3">
      <c r="A471" s="20"/>
      <c r="B471" s="22"/>
      <c r="C471" s="3"/>
      <c r="D471" s="3"/>
      <c r="E471" s="22"/>
      <c r="F471" s="22"/>
      <c r="G471" s="3"/>
      <c r="H471" s="3"/>
      <c r="I471" s="3"/>
      <c r="J471" s="3"/>
      <c r="K471" s="26"/>
      <c r="L471" s="20"/>
      <c r="M471" s="31"/>
    </row>
    <row r="472" spans="1:13" x14ac:dyDescent="0.3">
      <c r="A472" s="20"/>
      <c r="B472" s="22"/>
      <c r="C472" s="3"/>
      <c r="D472" s="3"/>
      <c r="E472" s="22"/>
      <c r="F472" s="22"/>
      <c r="G472" s="3"/>
      <c r="H472" s="3"/>
      <c r="I472" s="3"/>
      <c r="J472" s="3"/>
      <c r="K472" s="26"/>
      <c r="L472" s="20"/>
      <c r="M472" s="31"/>
    </row>
    <row r="473" spans="1:13" x14ac:dyDescent="0.3">
      <c r="A473" s="20"/>
      <c r="B473" s="22"/>
      <c r="C473" s="3"/>
      <c r="D473" s="3"/>
      <c r="E473" s="22"/>
      <c r="F473" s="22"/>
      <c r="G473" s="3"/>
      <c r="H473" s="3"/>
      <c r="I473" s="3"/>
      <c r="J473" s="3"/>
      <c r="K473" s="26"/>
      <c r="L473" s="20"/>
      <c r="M473" s="31"/>
    </row>
    <row r="474" spans="1:13" x14ac:dyDescent="0.3">
      <c r="A474" s="20"/>
      <c r="B474" s="22"/>
      <c r="C474" s="3"/>
      <c r="D474" s="3"/>
      <c r="E474" s="22"/>
      <c r="F474" s="22"/>
      <c r="G474" s="3"/>
      <c r="H474" s="3"/>
      <c r="I474" s="3"/>
      <c r="J474" s="3"/>
      <c r="K474" s="26"/>
      <c r="L474" s="20"/>
      <c r="M474" s="31"/>
    </row>
    <row r="475" spans="1:13" x14ac:dyDescent="0.3">
      <c r="A475" s="20"/>
      <c r="B475" s="22"/>
      <c r="C475" s="3"/>
      <c r="D475" s="3"/>
      <c r="E475" s="22"/>
      <c r="F475" s="22"/>
      <c r="G475" s="3"/>
      <c r="H475" s="3"/>
      <c r="I475" s="3"/>
      <c r="J475" s="3"/>
      <c r="K475" s="26"/>
      <c r="L475" s="20"/>
      <c r="M475" s="31"/>
    </row>
    <row r="476" spans="1:13" x14ac:dyDescent="0.3">
      <c r="A476" s="20"/>
      <c r="B476" s="22"/>
      <c r="C476" s="3"/>
      <c r="D476" s="3"/>
      <c r="E476" s="22"/>
      <c r="F476" s="22"/>
      <c r="G476" s="3"/>
      <c r="H476" s="3"/>
      <c r="I476" s="3"/>
      <c r="J476" s="3"/>
      <c r="K476" s="26"/>
      <c r="L476" s="20"/>
      <c r="M476" s="31"/>
    </row>
    <row r="477" spans="1:13" x14ac:dyDescent="0.3">
      <c r="A477" s="20"/>
      <c r="B477" s="22"/>
      <c r="C477" s="3"/>
      <c r="D477" s="3"/>
      <c r="E477" s="22"/>
      <c r="F477" s="22"/>
      <c r="G477" s="3"/>
      <c r="H477" s="3"/>
      <c r="I477" s="3"/>
      <c r="J477" s="3"/>
      <c r="K477" s="26"/>
      <c r="L477" s="20"/>
      <c r="M477" s="31"/>
    </row>
    <row r="478" spans="1:13" x14ac:dyDescent="0.3">
      <c r="A478" s="20"/>
      <c r="B478" s="22"/>
      <c r="C478" s="3"/>
      <c r="D478" s="3"/>
      <c r="E478" s="22"/>
      <c r="F478" s="22"/>
      <c r="G478" s="3"/>
      <c r="H478" s="3"/>
      <c r="I478" s="3"/>
      <c r="J478" s="3"/>
      <c r="K478" s="26"/>
      <c r="L478" s="20"/>
      <c r="M478" s="31"/>
    </row>
    <row r="479" spans="1:13" x14ac:dyDescent="0.3">
      <c r="A479" s="20"/>
      <c r="B479" s="22"/>
      <c r="C479" s="3"/>
      <c r="D479" s="3"/>
      <c r="E479" s="22"/>
      <c r="F479" s="22"/>
      <c r="G479" s="3"/>
      <c r="H479" s="3"/>
      <c r="I479" s="3"/>
      <c r="J479" s="3"/>
      <c r="K479" s="26"/>
      <c r="L479" s="20"/>
      <c r="M479" s="31"/>
    </row>
    <row r="480" spans="1:13" x14ac:dyDescent="0.3">
      <c r="A480" s="20"/>
      <c r="B480" s="22"/>
      <c r="C480" s="3"/>
      <c r="D480" s="3"/>
      <c r="E480" s="22"/>
      <c r="F480" s="22"/>
      <c r="G480" s="3"/>
      <c r="H480" s="3"/>
      <c r="I480" s="3"/>
      <c r="J480" s="3"/>
      <c r="K480" s="26"/>
      <c r="L480" s="20"/>
      <c r="M480" s="31"/>
    </row>
    <row r="481" spans="1:13" x14ac:dyDescent="0.3">
      <c r="A481" s="20"/>
      <c r="B481" s="22"/>
      <c r="C481" s="3"/>
      <c r="D481" s="3"/>
      <c r="E481" s="22"/>
      <c r="F481" s="22"/>
      <c r="G481" s="3"/>
      <c r="H481" s="3"/>
      <c r="I481" s="3"/>
      <c r="J481" s="3"/>
      <c r="K481" s="26"/>
      <c r="L481" s="20"/>
      <c r="M481" s="31"/>
    </row>
    <row r="482" spans="1:13" x14ac:dyDescent="0.3">
      <c r="A482" s="20"/>
      <c r="B482" s="22"/>
      <c r="C482" s="3"/>
      <c r="D482" s="3"/>
      <c r="E482" s="22"/>
      <c r="F482" s="22"/>
      <c r="G482" s="3"/>
      <c r="H482" s="3"/>
      <c r="I482" s="3"/>
      <c r="J482" s="3"/>
      <c r="K482" s="26"/>
      <c r="L482" s="20"/>
      <c r="M482" s="31"/>
    </row>
    <row r="483" spans="1:13" x14ac:dyDescent="0.3">
      <c r="A483" s="20"/>
      <c r="B483" s="22"/>
      <c r="C483" s="3"/>
      <c r="D483" s="3"/>
      <c r="E483" s="22"/>
      <c r="F483" s="22"/>
      <c r="G483" s="3"/>
      <c r="H483" s="3"/>
      <c r="I483" s="3"/>
      <c r="J483" s="3"/>
      <c r="K483" s="26"/>
      <c r="L483" s="20"/>
      <c r="M483" s="31"/>
    </row>
    <row r="484" spans="1:13" x14ac:dyDescent="0.3">
      <c r="A484" s="20"/>
      <c r="B484" s="22"/>
      <c r="C484" s="3"/>
      <c r="D484" s="3"/>
      <c r="E484" s="22"/>
      <c r="F484" s="22"/>
      <c r="G484" s="3"/>
      <c r="H484" s="3"/>
      <c r="I484" s="3"/>
      <c r="J484" s="3"/>
      <c r="K484" s="26"/>
      <c r="L484" s="20"/>
      <c r="M484" s="31"/>
    </row>
    <row r="485" spans="1:13" x14ac:dyDescent="0.3">
      <c r="A485" s="20"/>
      <c r="B485" s="22"/>
      <c r="C485" s="3"/>
      <c r="D485" s="3"/>
      <c r="E485" s="22"/>
      <c r="F485" s="22"/>
      <c r="G485" s="3"/>
      <c r="H485" s="3"/>
      <c r="I485" s="3"/>
      <c r="J485" s="3"/>
      <c r="K485" s="26"/>
      <c r="L485" s="20"/>
      <c r="M485" s="31"/>
    </row>
    <row r="486" spans="1:13" x14ac:dyDescent="0.3">
      <c r="A486" s="20"/>
      <c r="B486" s="22"/>
      <c r="C486" s="3"/>
      <c r="D486" s="3"/>
      <c r="E486" s="22"/>
      <c r="F486" s="22"/>
      <c r="G486" s="3"/>
      <c r="H486" s="3"/>
      <c r="I486" s="3"/>
      <c r="J486" s="3"/>
      <c r="K486" s="26"/>
      <c r="L486" s="20"/>
      <c r="M486" s="31"/>
    </row>
    <row r="487" spans="1:13" x14ac:dyDescent="0.3">
      <c r="A487" s="20"/>
      <c r="B487" s="22"/>
      <c r="C487" s="3"/>
      <c r="D487" s="3"/>
      <c r="E487" s="22"/>
      <c r="F487" s="22"/>
      <c r="G487" s="3"/>
      <c r="H487" s="3"/>
      <c r="I487" s="3"/>
      <c r="J487" s="3"/>
      <c r="K487" s="26"/>
      <c r="L487" s="20"/>
      <c r="M487" s="31"/>
    </row>
    <row r="488" spans="1:13" x14ac:dyDescent="0.3">
      <c r="A488" s="20"/>
      <c r="B488" s="22"/>
      <c r="C488" s="3"/>
      <c r="D488" s="3"/>
      <c r="E488" s="22"/>
      <c r="F488" s="22"/>
      <c r="G488" s="3"/>
      <c r="H488" s="3"/>
      <c r="I488" s="3"/>
      <c r="J488" s="3"/>
      <c r="K488" s="26"/>
      <c r="L488" s="20"/>
      <c r="M488" s="31"/>
    </row>
    <row r="489" spans="1:13" x14ac:dyDescent="0.3">
      <c r="A489" s="20"/>
      <c r="B489" s="22"/>
      <c r="C489" s="3"/>
      <c r="D489" s="3"/>
      <c r="E489" s="22"/>
      <c r="F489" s="22"/>
      <c r="G489" s="3"/>
      <c r="H489" s="3"/>
      <c r="I489" s="3"/>
      <c r="J489" s="3"/>
      <c r="K489" s="26"/>
      <c r="L489" s="20"/>
      <c r="M489" s="31"/>
    </row>
    <row r="490" spans="1:13" x14ac:dyDescent="0.3">
      <c r="A490" s="20"/>
      <c r="B490" s="22"/>
      <c r="C490" s="3"/>
      <c r="D490" s="3"/>
      <c r="E490" s="22"/>
      <c r="F490" s="22"/>
      <c r="G490" s="3"/>
      <c r="H490" s="3"/>
      <c r="I490" s="3"/>
      <c r="J490" s="3"/>
      <c r="K490" s="26"/>
      <c r="L490" s="20"/>
      <c r="M490" s="31"/>
    </row>
    <row r="491" spans="1:13" x14ac:dyDescent="0.3">
      <c r="A491" s="20"/>
      <c r="B491" s="22"/>
      <c r="C491" s="3"/>
      <c r="D491" s="3"/>
      <c r="E491" s="22"/>
      <c r="F491" s="22"/>
      <c r="G491" s="3"/>
      <c r="H491" s="3"/>
      <c r="I491" s="3"/>
      <c r="J491" s="3"/>
      <c r="K491" s="26"/>
      <c r="L491" s="20"/>
      <c r="M491" s="31"/>
    </row>
    <row r="492" spans="1:13" x14ac:dyDescent="0.3">
      <c r="A492" s="20"/>
      <c r="B492" s="22"/>
      <c r="C492" s="3"/>
      <c r="D492" s="3"/>
      <c r="E492" s="22"/>
      <c r="F492" s="22"/>
      <c r="G492" s="3"/>
      <c r="H492" s="3"/>
      <c r="I492" s="3"/>
      <c r="J492" s="3"/>
      <c r="K492" s="26"/>
      <c r="L492" s="20"/>
      <c r="M492" s="31"/>
    </row>
    <row r="493" spans="1:13" x14ac:dyDescent="0.3">
      <c r="A493" s="20"/>
      <c r="B493" s="22"/>
      <c r="C493" s="3"/>
      <c r="D493" s="3"/>
      <c r="E493" s="22"/>
      <c r="F493" s="22"/>
      <c r="G493" s="3"/>
      <c r="H493" s="3"/>
      <c r="I493" s="3"/>
      <c r="J493" s="3"/>
      <c r="K493" s="26"/>
      <c r="L493" s="20"/>
      <c r="M493" s="31"/>
    </row>
    <row r="494" spans="1:13" x14ac:dyDescent="0.3">
      <c r="A494" s="20"/>
      <c r="B494" s="22"/>
      <c r="C494" s="3"/>
      <c r="D494" s="3"/>
      <c r="E494" s="22"/>
      <c r="F494" s="22"/>
      <c r="G494" s="3"/>
      <c r="H494" s="3"/>
      <c r="I494" s="3"/>
      <c r="J494" s="3"/>
      <c r="K494" s="26"/>
      <c r="L494" s="20"/>
      <c r="M494" s="31"/>
    </row>
    <row r="495" spans="1:13" x14ac:dyDescent="0.3">
      <c r="A495" s="20"/>
      <c r="B495" s="22"/>
      <c r="C495" s="3"/>
      <c r="D495" s="3"/>
      <c r="E495" s="22"/>
      <c r="F495" s="22"/>
      <c r="G495" s="3"/>
      <c r="H495" s="3"/>
      <c r="I495" s="3"/>
      <c r="J495" s="3"/>
      <c r="K495" s="26"/>
      <c r="L495" s="20"/>
      <c r="M495" s="31"/>
    </row>
    <row r="496" spans="1:13" x14ac:dyDescent="0.3">
      <c r="A496" s="20"/>
      <c r="B496" s="22"/>
      <c r="C496" s="3"/>
      <c r="D496" s="3"/>
      <c r="E496" s="22"/>
      <c r="F496" s="22"/>
      <c r="G496" s="3"/>
      <c r="H496" s="3"/>
      <c r="I496" s="3"/>
      <c r="J496" s="3"/>
      <c r="K496" s="26"/>
      <c r="L496" s="20"/>
      <c r="M496" s="31"/>
    </row>
    <row r="497" spans="1:13" x14ac:dyDescent="0.3">
      <c r="A497" s="20"/>
      <c r="B497" s="22"/>
      <c r="C497" s="3"/>
      <c r="D497" s="3"/>
      <c r="E497" s="22"/>
      <c r="F497" s="22"/>
      <c r="G497" s="3"/>
      <c r="H497" s="3"/>
      <c r="I497" s="3"/>
      <c r="J497" s="3"/>
      <c r="K497" s="26"/>
      <c r="L497" s="20"/>
      <c r="M497" s="31"/>
    </row>
    <row r="498" spans="1:13" x14ac:dyDescent="0.3">
      <c r="A498" s="20"/>
      <c r="B498" s="22"/>
      <c r="C498" s="3"/>
      <c r="D498" s="3"/>
      <c r="E498" s="22"/>
      <c r="F498" s="22"/>
      <c r="G498" s="3"/>
      <c r="H498" s="3"/>
      <c r="I498" s="3"/>
      <c r="J498" s="3"/>
      <c r="K498" s="26"/>
      <c r="L498" s="20"/>
      <c r="M498" s="31"/>
    </row>
    <row r="499" spans="1:13" x14ac:dyDescent="0.3">
      <c r="A499" s="20"/>
      <c r="B499" s="22"/>
      <c r="C499" s="3"/>
      <c r="D499" s="3"/>
      <c r="E499" s="22"/>
      <c r="F499" s="22"/>
      <c r="G499" s="3"/>
      <c r="H499" s="3"/>
      <c r="I499" s="3"/>
      <c r="J499" s="3"/>
      <c r="K499" s="26"/>
      <c r="L499" s="20"/>
      <c r="M499" s="31"/>
    </row>
    <row r="500" spans="1:13" x14ac:dyDescent="0.3">
      <c r="A500" s="20"/>
      <c r="B500" s="22"/>
      <c r="C500" s="3"/>
      <c r="D500" s="3"/>
      <c r="E500" s="22"/>
      <c r="F500" s="22"/>
      <c r="G500" s="3"/>
      <c r="H500" s="3"/>
      <c r="I500" s="3"/>
      <c r="J500" s="3"/>
      <c r="K500" s="26"/>
      <c r="L500" s="20"/>
      <c r="M500" s="31"/>
    </row>
    <row r="501" spans="1:13" x14ac:dyDescent="0.3">
      <c r="A501" s="20"/>
      <c r="B501" s="22"/>
      <c r="C501" s="3"/>
      <c r="D501" s="3"/>
      <c r="E501" s="22"/>
      <c r="F501" s="22"/>
      <c r="G501" s="3"/>
      <c r="H501" s="3"/>
      <c r="I501" s="3"/>
      <c r="J501" s="3"/>
      <c r="K501" s="26"/>
      <c r="L501" s="20"/>
      <c r="M501" s="31"/>
    </row>
    <row r="502" spans="1:13" x14ac:dyDescent="0.3">
      <c r="A502" s="20"/>
      <c r="B502" s="22"/>
      <c r="C502" s="3"/>
      <c r="D502" s="3"/>
      <c r="E502" s="22"/>
      <c r="F502" s="22"/>
      <c r="G502" s="3"/>
      <c r="H502" s="3"/>
      <c r="I502" s="3"/>
      <c r="J502" s="3"/>
      <c r="K502" s="26"/>
      <c r="L502" s="20"/>
      <c r="M502" s="31"/>
    </row>
    <row r="503" spans="1:13" x14ac:dyDescent="0.3">
      <c r="A503" s="20"/>
      <c r="B503" s="22"/>
      <c r="C503" s="3"/>
      <c r="D503" s="3"/>
      <c r="E503" s="22"/>
      <c r="F503" s="22"/>
      <c r="G503" s="3"/>
      <c r="H503" s="3"/>
      <c r="I503" s="3"/>
      <c r="J503" s="3"/>
      <c r="K503" s="26"/>
      <c r="L503" s="20"/>
      <c r="M503" s="31"/>
    </row>
    <row r="504" spans="1:13" x14ac:dyDescent="0.3">
      <c r="A504" s="20"/>
      <c r="B504" s="22"/>
      <c r="C504" s="3"/>
      <c r="D504" s="3"/>
      <c r="E504" s="22"/>
      <c r="F504" s="22"/>
      <c r="G504" s="3"/>
      <c r="H504" s="3"/>
      <c r="I504" s="3"/>
      <c r="J504" s="3"/>
      <c r="K504" s="26"/>
      <c r="L504" s="20"/>
      <c r="M504" s="31"/>
    </row>
    <row r="505" spans="1:13" x14ac:dyDescent="0.3">
      <c r="A505" s="20"/>
      <c r="B505" s="22"/>
      <c r="C505" s="3"/>
      <c r="D505" s="3"/>
      <c r="E505" s="22"/>
      <c r="F505" s="22"/>
      <c r="G505" s="3"/>
      <c r="H505" s="3"/>
      <c r="I505" s="3"/>
      <c r="J505" s="3"/>
      <c r="K505" s="26"/>
      <c r="L505" s="20"/>
      <c r="M505" s="31"/>
    </row>
    <row r="506" spans="1:13" x14ac:dyDescent="0.3">
      <c r="A506" s="20"/>
      <c r="B506" s="22"/>
      <c r="C506" s="3"/>
      <c r="D506" s="3"/>
      <c r="E506" s="22"/>
      <c r="F506" s="22"/>
      <c r="G506" s="3"/>
      <c r="H506" s="3"/>
      <c r="I506" s="3"/>
      <c r="J506" s="3"/>
      <c r="K506" s="26"/>
      <c r="L506" s="20"/>
      <c r="M506" s="31"/>
    </row>
    <row r="507" spans="1:13" x14ac:dyDescent="0.3">
      <c r="A507" s="20"/>
      <c r="B507" s="22"/>
      <c r="C507" s="3"/>
      <c r="D507" s="3"/>
      <c r="E507" s="22"/>
      <c r="F507" s="22"/>
      <c r="G507" s="3"/>
      <c r="H507" s="3"/>
      <c r="I507" s="3"/>
      <c r="J507" s="3"/>
      <c r="K507" s="26"/>
      <c r="L507" s="20"/>
      <c r="M507" s="31"/>
    </row>
    <row r="508" spans="1:13" x14ac:dyDescent="0.3">
      <c r="A508" s="20"/>
      <c r="B508" s="22"/>
      <c r="C508" s="3"/>
      <c r="D508" s="3"/>
      <c r="E508" s="22"/>
      <c r="F508" s="22"/>
      <c r="G508" s="3"/>
      <c r="H508" s="3"/>
      <c r="I508" s="3"/>
      <c r="J508" s="3"/>
      <c r="K508" s="26"/>
      <c r="L508" s="20"/>
      <c r="M508" s="31"/>
    </row>
    <row r="509" spans="1:13" x14ac:dyDescent="0.3">
      <c r="A509" s="20"/>
      <c r="B509" s="22"/>
      <c r="C509" s="3"/>
      <c r="D509" s="3"/>
      <c r="E509" s="22"/>
      <c r="F509" s="22"/>
      <c r="G509" s="3"/>
      <c r="H509" s="3"/>
      <c r="I509" s="3"/>
      <c r="J509" s="3"/>
      <c r="K509" s="26"/>
      <c r="L509" s="20"/>
      <c r="M509" s="31"/>
    </row>
    <row r="510" spans="1:13" x14ac:dyDescent="0.3">
      <c r="A510" s="20"/>
      <c r="B510" s="22"/>
      <c r="C510" s="3"/>
      <c r="D510" s="3"/>
      <c r="E510" s="22"/>
      <c r="F510" s="22"/>
      <c r="G510" s="3"/>
      <c r="H510" s="3"/>
      <c r="I510" s="3"/>
      <c r="J510" s="3"/>
      <c r="K510" s="26"/>
      <c r="L510" s="20"/>
      <c r="M510" s="31"/>
    </row>
    <row r="511" spans="1:13" x14ac:dyDescent="0.3">
      <c r="A511" s="20"/>
      <c r="B511" s="22"/>
      <c r="C511" s="3"/>
      <c r="D511" s="3"/>
      <c r="E511" s="22"/>
      <c r="F511" s="22"/>
      <c r="G511" s="3"/>
      <c r="H511" s="3"/>
      <c r="I511" s="3"/>
      <c r="J511" s="3"/>
      <c r="K511" s="26"/>
      <c r="L511" s="20"/>
      <c r="M511" s="31"/>
    </row>
    <row r="512" spans="1:13" x14ac:dyDescent="0.3">
      <c r="A512" s="20"/>
      <c r="B512" s="22"/>
      <c r="C512" s="3"/>
      <c r="D512" s="3"/>
      <c r="E512" s="22"/>
      <c r="F512" s="22"/>
      <c r="G512" s="3"/>
      <c r="H512" s="3"/>
      <c r="I512" s="3"/>
      <c r="J512" s="3"/>
      <c r="K512" s="26"/>
      <c r="L512" s="20"/>
      <c r="M512" s="31"/>
    </row>
    <row r="513" spans="1:13" x14ac:dyDescent="0.3">
      <c r="A513" s="20"/>
      <c r="B513" s="22"/>
      <c r="C513" s="3"/>
      <c r="D513" s="3"/>
      <c r="E513" s="22"/>
      <c r="F513" s="22"/>
      <c r="G513" s="3"/>
      <c r="H513" s="3"/>
      <c r="I513" s="3"/>
      <c r="J513" s="3"/>
      <c r="K513" s="26"/>
      <c r="L513" s="20"/>
      <c r="M513" s="31"/>
    </row>
    <row r="514" spans="1:13" x14ac:dyDescent="0.3">
      <c r="A514" s="20"/>
      <c r="B514" s="22"/>
      <c r="C514" s="3"/>
      <c r="D514" s="3"/>
      <c r="E514" s="22"/>
      <c r="F514" s="22"/>
      <c r="G514" s="3"/>
      <c r="H514" s="3"/>
      <c r="I514" s="3"/>
      <c r="J514" s="3"/>
      <c r="K514" s="26"/>
      <c r="L514" s="20"/>
      <c r="M514" s="31"/>
    </row>
    <row r="515" spans="1:13" x14ac:dyDescent="0.3">
      <c r="A515" s="20"/>
      <c r="B515" s="22"/>
      <c r="C515" s="3"/>
      <c r="D515" s="3"/>
      <c r="E515" s="22"/>
      <c r="F515" s="22"/>
      <c r="G515" s="3"/>
      <c r="H515" s="3"/>
      <c r="I515" s="3"/>
      <c r="J515" s="3"/>
      <c r="K515" s="26"/>
      <c r="L515" s="20"/>
      <c r="M515" s="31"/>
    </row>
    <row r="516" spans="1:13" x14ac:dyDescent="0.3">
      <c r="A516" s="20"/>
      <c r="B516" s="22"/>
      <c r="C516" s="3"/>
      <c r="D516" s="3"/>
      <c r="E516" s="22"/>
      <c r="F516" s="22"/>
      <c r="G516" s="3"/>
      <c r="H516" s="3"/>
      <c r="I516" s="3"/>
      <c r="J516" s="3"/>
      <c r="K516" s="26"/>
      <c r="L516" s="20"/>
      <c r="M516" s="31"/>
    </row>
    <row r="517" spans="1:13" x14ac:dyDescent="0.3">
      <c r="A517" s="20"/>
      <c r="B517" s="22"/>
      <c r="C517" s="3"/>
      <c r="D517" s="3"/>
      <c r="E517" s="22"/>
      <c r="F517" s="22"/>
      <c r="G517" s="3"/>
      <c r="H517" s="3"/>
      <c r="I517" s="3"/>
      <c r="J517" s="3"/>
      <c r="K517" s="26"/>
      <c r="L517" s="20"/>
      <c r="M517" s="31"/>
    </row>
    <row r="518" spans="1:13" x14ac:dyDescent="0.3">
      <c r="A518" s="20"/>
      <c r="B518" s="22"/>
      <c r="C518" s="3"/>
      <c r="D518" s="3"/>
      <c r="E518" s="22"/>
      <c r="F518" s="22"/>
      <c r="G518" s="3"/>
      <c r="H518" s="3"/>
      <c r="I518" s="3"/>
      <c r="J518" s="3"/>
      <c r="K518" s="26"/>
      <c r="L518" s="20"/>
      <c r="M518" s="31"/>
    </row>
    <row r="519" spans="1:13" x14ac:dyDescent="0.3">
      <c r="A519" s="20"/>
      <c r="B519" s="22"/>
      <c r="C519" s="3"/>
      <c r="D519" s="3"/>
      <c r="E519" s="22"/>
      <c r="F519" s="22"/>
      <c r="G519" s="3"/>
      <c r="H519" s="3"/>
      <c r="I519" s="3"/>
      <c r="J519" s="3"/>
      <c r="K519" s="26"/>
      <c r="L519" s="20"/>
      <c r="M519" s="31"/>
    </row>
    <row r="520" spans="1:13" x14ac:dyDescent="0.3">
      <c r="A520" s="20"/>
      <c r="B520" s="22"/>
      <c r="C520" s="3"/>
      <c r="D520" s="3"/>
      <c r="E520" s="22"/>
      <c r="F520" s="22"/>
      <c r="G520" s="3"/>
      <c r="H520" s="3"/>
      <c r="I520" s="3"/>
      <c r="J520" s="3"/>
      <c r="K520" s="26"/>
      <c r="L520" s="20"/>
      <c r="M520" s="31"/>
    </row>
    <row r="521" spans="1:13" x14ac:dyDescent="0.3">
      <c r="A521" s="20"/>
      <c r="B521" s="22"/>
      <c r="C521" s="3"/>
      <c r="D521" s="3"/>
      <c r="E521" s="22"/>
      <c r="F521" s="22"/>
      <c r="G521" s="3"/>
      <c r="H521" s="3"/>
      <c r="I521" s="3"/>
      <c r="J521" s="3"/>
      <c r="K521" s="26"/>
      <c r="L521" s="20"/>
      <c r="M521" s="31"/>
    </row>
    <row r="522" spans="1:13" x14ac:dyDescent="0.3">
      <c r="A522" s="20"/>
      <c r="B522" s="22"/>
      <c r="C522" s="3"/>
      <c r="D522" s="3"/>
      <c r="E522" s="22"/>
      <c r="F522" s="22"/>
      <c r="G522" s="3"/>
      <c r="H522" s="3"/>
      <c r="I522" s="3"/>
      <c r="J522" s="3"/>
      <c r="K522" s="26"/>
      <c r="L522" s="20"/>
      <c r="M522" s="31"/>
    </row>
    <row r="523" spans="1:13" x14ac:dyDescent="0.3">
      <c r="A523" s="20"/>
      <c r="B523" s="22"/>
      <c r="C523" s="3"/>
      <c r="D523" s="3"/>
      <c r="E523" s="22"/>
      <c r="F523" s="22"/>
      <c r="G523" s="3"/>
      <c r="H523" s="3"/>
      <c r="I523" s="3"/>
      <c r="J523" s="3"/>
      <c r="K523" s="26"/>
      <c r="L523" s="20"/>
      <c r="M523" s="31"/>
    </row>
    <row r="524" spans="1:13" x14ac:dyDescent="0.3">
      <c r="A524" s="20"/>
      <c r="B524" s="22"/>
      <c r="C524" s="3"/>
      <c r="D524" s="3"/>
      <c r="E524" s="22"/>
      <c r="F524" s="22"/>
      <c r="G524" s="3"/>
      <c r="H524" s="3"/>
      <c r="I524" s="3"/>
      <c r="J524" s="3"/>
      <c r="K524" s="26"/>
      <c r="L524" s="20"/>
      <c r="M524" s="31"/>
    </row>
    <row r="525" spans="1:13" x14ac:dyDescent="0.3">
      <c r="A525" s="20"/>
      <c r="B525" s="22"/>
      <c r="C525" s="3"/>
      <c r="D525" s="3"/>
      <c r="E525" s="22"/>
      <c r="F525" s="22"/>
      <c r="G525" s="3"/>
      <c r="H525" s="3"/>
      <c r="I525" s="3"/>
      <c r="J525" s="3"/>
      <c r="K525" s="26"/>
      <c r="L525" s="20"/>
      <c r="M525" s="31"/>
    </row>
    <row r="526" spans="1:13" x14ac:dyDescent="0.3">
      <c r="A526" s="20"/>
      <c r="B526" s="22"/>
      <c r="C526" s="3"/>
      <c r="D526" s="3"/>
      <c r="E526" s="22"/>
      <c r="F526" s="22"/>
      <c r="G526" s="3"/>
      <c r="H526" s="3"/>
      <c r="I526" s="3"/>
      <c r="J526" s="3"/>
      <c r="K526" s="26"/>
      <c r="L526" s="20"/>
      <c r="M526" s="31"/>
    </row>
    <row r="527" spans="1:13" x14ac:dyDescent="0.3">
      <c r="A527" s="20"/>
      <c r="B527" s="22"/>
      <c r="C527" s="3"/>
      <c r="D527" s="3"/>
      <c r="E527" s="22"/>
      <c r="F527" s="22"/>
      <c r="G527" s="3"/>
      <c r="H527" s="3"/>
      <c r="I527" s="3"/>
      <c r="J527" s="3"/>
      <c r="K527" s="26"/>
      <c r="L527" s="20"/>
      <c r="M527" s="31"/>
    </row>
    <row r="528" spans="1:13" x14ac:dyDescent="0.3">
      <c r="A528" s="20"/>
      <c r="B528" s="22"/>
      <c r="C528" s="3"/>
      <c r="D528" s="3"/>
      <c r="E528" s="22"/>
      <c r="F528" s="22"/>
      <c r="G528" s="3"/>
      <c r="H528" s="3"/>
      <c r="I528" s="3"/>
      <c r="J528" s="3"/>
      <c r="K528" s="26"/>
      <c r="L528" s="20"/>
      <c r="M528" s="31"/>
    </row>
    <row r="529" spans="1:13" x14ac:dyDescent="0.3">
      <c r="A529" s="20"/>
      <c r="B529" s="22"/>
      <c r="C529" s="3"/>
      <c r="D529" s="3"/>
      <c r="E529" s="22"/>
      <c r="F529" s="22"/>
      <c r="G529" s="3"/>
      <c r="H529" s="3"/>
      <c r="I529" s="3"/>
      <c r="J529" s="3"/>
      <c r="K529" s="26"/>
      <c r="L529" s="20"/>
      <c r="M529" s="31"/>
    </row>
    <row r="530" spans="1:13" x14ac:dyDescent="0.3">
      <c r="A530" s="20"/>
      <c r="B530" s="22"/>
      <c r="C530" s="3"/>
      <c r="D530" s="3"/>
      <c r="E530" s="22"/>
      <c r="F530" s="22"/>
      <c r="G530" s="3"/>
      <c r="H530" s="3"/>
      <c r="I530" s="3"/>
      <c r="J530" s="3"/>
      <c r="K530" s="26"/>
      <c r="L530" s="20"/>
      <c r="M530" s="31"/>
    </row>
    <row r="531" spans="1:13" x14ac:dyDescent="0.3">
      <c r="A531" s="20"/>
      <c r="B531" s="22"/>
      <c r="C531" s="3"/>
      <c r="D531" s="3"/>
      <c r="E531" s="22"/>
      <c r="F531" s="22"/>
      <c r="G531" s="3"/>
      <c r="H531" s="3"/>
      <c r="I531" s="3"/>
      <c r="J531" s="3"/>
      <c r="K531" s="26"/>
      <c r="L531" s="20"/>
      <c r="M531" s="31"/>
    </row>
    <row r="532" spans="1:13" x14ac:dyDescent="0.3">
      <c r="A532" s="20"/>
      <c r="B532" s="22"/>
      <c r="C532" s="3"/>
      <c r="D532" s="3"/>
      <c r="E532" s="22"/>
      <c r="F532" s="22"/>
      <c r="G532" s="3"/>
      <c r="H532" s="3"/>
      <c r="I532" s="3"/>
      <c r="J532" s="3"/>
      <c r="K532" s="26"/>
      <c r="L532" s="20"/>
      <c r="M532" s="31"/>
    </row>
    <row r="533" spans="1:13" x14ac:dyDescent="0.3">
      <c r="A533" s="20"/>
      <c r="B533" s="22"/>
      <c r="C533" s="3"/>
      <c r="D533" s="3"/>
      <c r="E533" s="22"/>
      <c r="F533" s="22"/>
      <c r="G533" s="3"/>
      <c r="H533" s="3"/>
      <c r="I533" s="3"/>
      <c r="J533" s="3"/>
      <c r="K533" s="26"/>
      <c r="L533" s="20"/>
      <c r="M533" s="31"/>
    </row>
    <row r="534" spans="1:13" x14ac:dyDescent="0.3">
      <c r="A534" s="20"/>
      <c r="B534" s="22"/>
      <c r="C534" s="3"/>
      <c r="D534" s="3"/>
      <c r="E534" s="22"/>
      <c r="F534" s="22"/>
      <c r="G534" s="3"/>
      <c r="H534" s="3"/>
      <c r="I534" s="3"/>
      <c r="J534" s="3"/>
      <c r="K534" s="26"/>
      <c r="L534" s="20"/>
      <c r="M534" s="31"/>
    </row>
    <row r="535" spans="1:13" x14ac:dyDescent="0.3">
      <c r="A535" s="20"/>
      <c r="B535" s="22"/>
      <c r="C535" s="3"/>
      <c r="D535" s="3"/>
      <c r="E535" s="22"/>
      <c r="F535" s="22"/>
      <c r="G535" s="3"/>
      <c r="H535" s="3"/>
      <c r="I535" s="3"/>
      <c r="J535" s="3"/>
      <c r="K535" s="26"/>
      <c r="L535" s="20"/>
      <c r="M535" s="31"/>
    </row>
    <row r="536" spans="1:13" x14ac:dyDescent="0.3">
      <c r="A536" s="20"/>
      <c r="B536" s="22"/>
      <c r="C536" s="3"/>
      <c r="D536" s="3"/>
      <c r="E536" s="22"/>
      <c r="F536" s="22"/>
      <c r="G536" s="3"/>
      <c r="H536" s="3"/>
      <c r="I536" s="3"/>
      <c r="J536" s="3"/>
      <c r="K536" s="26"/>
      <c r="L536" s="20"/>
      <c r="M536" s="31"/>
    </row>
    <row r="537" spans="1:13" x14ac:dyDescent="0.3">
      <c r="A537" s="20"/>
      <c r="B537" s="22"/>
      <c r="C537" s="3"/>
      <c r="D537" s="3"/>
      <c r="E537" s="22"/>
      <c r="F537" s="22"/>
      <c r="G537" s="3"/>
      <c r="H537" s="3"/>
      <c r="I537" s="3"/>
      <c r="J537" s="3"/>
      <c r="K537" s="26"/>
      <c r="L537" s="20"/>
      <c r="M537" s="31"/>
    </row>
    <row r="538" spans="1:13" x14ac:dyDescent="0.3">
      <c r="A538" s="20"/>
      <c r="B538" s="22"/>
      <c r="C538" s="3"/>
      <c r="D538" s="3"/>
      <c r="E538" s="22"/>
      <c r="F538" s="22"/>
      <c r="G538" s="3"/>
      <c r="H538" s="3"/>
      <c r="I538" s="3"/>
      <c r="J538" s="3"/>
      <c r="K538" s="26"/>
      <c r="L538" s="20"/>
      <c r="M538" s="31"/>
    </row>
    <row r="539" spans="1:13" x14ac:dyDescent="0.3">
      <c r="A539" s="20"/>
      <c r="B539" s="22"/>
      <c r="C539" s="3"/>
      <c r="D539" s="3"/>
      <c r="E539" s="22"/>
      <c r="F539" s="22"/>
      <c r="G539" s="3"/>
      <c r="H539" s="3"/>
      <c r="I539" s="3"/>
      <c r="J539" s="3"/>
      <c r="K539" s="26"/>
      <c r="L539" s="20"/>
      <c r="M539" s="31"/>
    </row>
    <row r="540" spans="1:13" x14ac:dyDescent="0.3">
      <c r="A540" s="20"/>
      <c r="B540" s="22"/>
      <c r="C540" s="3"/>
      <c r="D540" s="3"/>
      <c r="E540" s="22"/>
      <c r="F540" s="22"/>
      <c r="G540" s="3"/>
      <c r="H540" s="3"/>
      <c r="I540" s="3"/>
      <c r="J540" s="3"/>
      <c r="K540" s="26"/>
      <c r="L540" s="20"/>
      <c r="M540" s="31"/>
    </row>
    <row r="541" spans="1:13" x14ac:dyDescent="0.3">
      <c r="A541" s="20"/>
      <c r="B541" s="22"/>
      <c r="C541" s="3"/>
      <c r="D541" s="3"/>
      <c r="E541" s="22"/>
      <c r="F541" s="22"/>
      <c r="G541" s="3"/>
      <c r="H541" s="3"/>
      <c r="I541" s="3"/>
      <c r="J541" s="3"/>
      <c r="K541" s="26"/>
      <c r="L541" s="20"/>
      <c r="M541" s="31"/>
    </row>
    <row r="542" spans="1:13" x14ac:dyDescent="0.3">
      <c r="A542" s="20"/>
      <c r="B542" s="22"/>
      <c r="C542" s="3"/>
      <c r="D542" s="3"/>
      <c r="E542" s="22"/>
      <c r="F542" s="22"/>
      <c r="G542" s="3"/>
      <c r="H542" s="3"/>
      <c r="I542" s="3"/>
      <c r="J542" s="3"/>
      <c r="K542" s="26"/>
      <c r="L542" s="20"/>
      <c r="M542" s="31"/>
    </row>
    <row r="543" spans="1:13" x14ac:dyDescent="0.3">
      <c r="A543" s="20"/>
      <c r="B543" s="22"/>
      <c r="C543" s="3"/>
      <c r="D543" s="3"/>
      <c r="E543" s="22"/>
      <c r="F543" s="22"/>
      <c r="G543" s="3"/>
      <c r="H543" s="3"/>
      <c r="I543" s="3"/>
      <c r="J543" s="3"/>
      <c r="K543" s="26"/>
      <c r="L543" s="20"/>
      <c r="M543" s="31"/>
    </row>
    <row r="544" spans="1:13" x14ac:dyDescent="0.3">
      <c r="A544" s="20"/>
      <c r="B544" s="22"/>
      <c r="C544" s="3"/>
      <c r="D544" s="3"/>
      <c r="E544" s="22"/>
      <c r="F544" s="22"/>
      <c r="G544" s="3"/>
      <c r="H544" s="3"/>
      <c r="I544" s="3"/>
      <c r="J544" s="3"/>
      <c r="K544" s="26"/>
      <c r="L544" s="20"/>
      <c r="M544" s="31"/>
    </row>
    <row r="545" spans="1:13" x14ac:dyDescent="0.3">
      <c r="A545" s="20"/>
      <c r="B545" s="22"/>
      <c r="C545" s="3"/>
      <c r="D545" s="3"/>
      <c r="E545" s="22"/>
      <c r="F545" s="22"/>
      <c r="G545" s="3"/>
      <c r="H545" s="3"/>
      <c r="I545" s="3"/>
      <c r="J545" s="3"/>
      <c r="K545" s="26"/>
      <c r="L545" s="20"/>
      <c r="M545" s="31"/>
    </row>
    <row r="546" spans="1:13" x14ac:dyDescent="0.3">
      <c r="A546" s="20"/>
      <c r="B546" s="22"/>
      <c r="C546" s="3"/>
      <c r="D546" s="3"/>
      <c r="E546" s="22"/>
      <c r="F546" s="22"/>
      <c r="G546" s="3"/>
      <c r="H546" s="3"/>
      <c r="I546" s="3"/>
      <c r="J546" s="3"/>
      <c r="K546" s="26"/>
      <c r="L546" s="20"/>
      <c r="M546" s="31"/>
    </row>
    <row r="547" spans="1:13" x14ac:dyDescent="0.3">
      <c r="A547" s="20"/>
      <c r="B547" s="22"/>
      <c r="C547" s="3"/>
      <c r="D547" s="3"/>
      <c r="E547" s="22"/>
      <c r="F547" s="22"/>
      <c r="G547" s="3"/>
      <c r="H547" s="3"/>
      <c r="I547" s="3"/>
      <c r="J547" s="3"/>
      <c r="K547" s="26"/>
      <c r="L547" s="20"/>
      <c r="M547" s="31"/>
    </row>
    <row r="548" spans="1:13" x14ac:dyDescent="0.3">
      <c r="A548" s="20"/>
      <c r="B548" s="22"/>
      <c r="C548" s="3"/>
      <c r="D548" s="3"/>
      <c r="E548" s="22"/>
      <c r="F548" s="22"/>
      <c r="G548" s="3"/>
      <c r="H548" s="3"/>
      <c r="I548" s="3"/>
      <c r="J548" s="3"/>
      <c r="K548" s="26"/>
      <c r="L548" s="20"/>
      <c r="M548" s="31"/>
    </row>
    <row r="549" spans="1:13" x14ac:dyDescent="0.3">
      <c r="A549" s="20"/>
      <c r="B549" s="22"/>
      <c r="C549" s="3"/>
      <c r="D549" s="3"/>
      <c r="E549" s="22"/>
      <c r="F549" s="22"/>
      <c r="G549" s="3"/>
      <c r="H549" s="3"/>
      <c r="I549" s="3"/>
      <c r="J549" s="3"/>
      <c r="K549" s="26"/>
      <c r="L549" s="20"/>
      <c r="M549" s="31"/>
    </row>
    <row r="550" spans="1:13" x14ac:dyDescent="0.3">
      <c r="A550" s="20"/>
      <c r="B550" s="22"/>
      <c r="C550" s="3"/>
      <c r="D550" s="3"/>
      <c r="E550" s="22"/>
      <c r="F550" s="22"/>
      <c r="G550" s="3"/>
      <c r="H550" s="3"/>
      <c r="I550" s="3"/>
      <c r="J550" s="3"/>
      <c r="K550" s="26"/>
      <c r="L550" s="20"/>
      <c r="M550" s="31"/>
    </row>
    <row r="551" spans="1:13" x14ac:dyDescent="0.3">
      <c r="A551" s="20"/>
      <c r="B551" s="22"/>
      <c r="C551" s="3"/>
      <c r="D551" s="3"/>
      <c r="E551" s="22"/>
      <c r="F551" s="22"/>
      <c r="G551" s="3"/>
      <c r="H551" s="3"/>
      <c r="I551" s="3"/>
      <c r="J551" s="3"/>
      <c r="K551" s="26"/>
      <c r="L551" s="20"/>
      <c r="M551" s="31"/>
    </row>
    <row r="552" spans="1:13" x14ac:dyDescent="0.3">
      <c r="A552" s="20"/>
      <c r="B552" s="22"/>
      <c r="C552" s="3"/>
      <c r="D552" s="3"/>
      <c r="E552" s="22"/>
      <c r="F552" s="22"/>
      <c r="G552" s="3"/>
      <c r="H552" s="3"/>
      <c r="I552" s="3"/>
      <c r="J552" s="3"/>
      <c r="K552" s="26"/>
      <c r="L552" s="20"/>
      <c r="M552" s="31"/>
    </row>
    <row r="553" spans="1:13" x14ac:dyDescent="0.3">
      <c r="A553" s="20"/>
      <c r="B553" s="22"/>
      <c r="C553" s="3"/>
      <c r="D553" s="3"/>
      <c r="E553" s="22"/>
      <c r="F553" s="22"/>
      <c r="G553" s="3"/>
      <c r="H553" s="3"/>
      <c r="I553" s="3"/>
      <c r="J553" s="3"/>
      <c r="K553" s="26"/>
      <c r="L553" s="20"/>
      <c r="M553" s="31"/>
    </row>
    <row r="554" spans="1:13" x14ac:dyDescent="0.3">
      <c r="A554" s="20"/>
      <c r="B554" s="22"/>
      <c r="C554" s="3"/>
      <c r="D554" s="3"/>
      <c r="E554" s="22"/>
      <c r="F554" s="22"/>
      <c r="G554" s="3"/>
      <c r="H554" s="3"/>
      <c r="I554" s="3"/>
      <c r="J554" s="3"/>
      <c r="K554" s="26"/>
      <c r="L554" s="20"/>
      <c r="M554" s="31"/>
    </row>
    <row r="555" spans="1:13" x14ac:dyDescent="0.3">
      <c r="A555" s="20"/>
      <c r="B555" s="22"/>
      <c r="C555" s="3"/>
      <c r="D555" s="3"/>
      <c r="E555" s="22"/>
      <c r="F555" s="22"/>
      <c r="G555" s="3"/>
      <c r="H555" s="3"/>
      <c r="I555" s="3"/>
      <c r="J555" s="3"/>
      <c r="K555" s="26"/>
      <c r="L555" s="20"/>
      <c r="M555" s="31"/>
    </row>
    <row r="556" spans="1:13" x14ac:dyDescent="0.3">
      <c r="A556" s="20"/>
      <c r="B556" s="22"/>
      <c r="C556" s="3"/>
      <c r="D556" s="3"/>
      <c r="E556" s="22"/>
      <c r="F556" s="22"/>
      <c r="G556" s="3"/>
      <c r="H556" s="3"/>
      <c r="I556" s="3"/>
      <c r="J556" s="3"/>
      <c r="K556" s="26"/>
      <c r="L556" s="20"/>
      <c r="M556" s="31"/>
    </row>
    <row r="557" spans="1:13" x14ac:dyDescent="0.3">
      <c r="A557" s="20"/>
      <c r="B557" s="22"/>
      <c r="C557" s="3"/>
      <c r="D557" s="3"/>
      <c r="E557" s="22"/>
      <c r="F557" s="22"/>
      <c r="G557" s="3"/>
      <c r="H557" s="3"/>
      <c r="I557" s="3"/>
      <c r="J557" s="3"/>
      <c r="K557" s="26"/>
      <c r="L557" s="20"/>
      <c r="M557" s="31"/>
    </row>
    <row r="558" spans="1:13" x14ac:dyDescent="0.3">
      <c r="A558" s="20"/>
      <c r="B558" s="22"/>
      <c r="C558" s="3"/>
      <c r="D558" s="3"/>
      <c r="E558" s="22"/>
      <c r="F558" s="22"/>
      <c r="G558" s="3"/>
      <c r="H558" s="3"/>
      <c r="I558" s="3"/>
      <c r="J558" s="3"/>
      <c r="K558" s="26"/>
      <c r="L558" s="20"/>
      <c r="M558" s="31"/>
    </row>
    <row r="559" spans="1:13" x14ac:dyDescent="0.3">
      <c r="A559" s="20"/>
      <c r="B559" s="22"/>
      <c r="C559" s="3"/>
      <c r="D559" s="3"/>
      <c r="E559" s="22"/>
      <c r="F559" s="22"/>
      <c r="G559" s="3"/>
      <c r="H559" s="3"/>
      <c r="I559" s="3"/>
      <c r="J559" s="3"/>
      <c r="K559" s="26"/>
      <c r="L559" s="20"/>
      <c r="M559" s="31"/>
    </row>
    <row r="560" spans="1:13" x14ac:dyDescent="0.3">
      <c r="A560" s="20"/>
      <c r="B560" s="22"/>
      <c r="C560" s="3"/>
      <c r="D560" s="3"/>
      <c r="E560" s="22"/>
      <c r="F560" s="22"/>
      <c r="G560" s="3"/>
      <c r="H560" s="3"/>
      <c r="I560" s="3"/>
      <c r="J560" s="3"/>
      <c r="K560" s="26"/>
      <c r="L560" s="20"/>
      <c r="M560" s="31"/>
    </row>
    <row r="561" spans="1:13" x14ac:dyDescent="0.3">
      <c r="A561" s="20"/>
      <c r="B561" s="22"/>
      <c r="C561" s="3"/>
      <c r="D561" s="3"/>
      <c r="E561" s="22"/>
      <c r="F561" s="22"/>
      <c r="G561" s="3"/>
      <c r="H561" s="3"/>
      <c r="I561" s="3"/>
      <c r="J561" s="3"/>
      <c r="K561" s="26"/>
      <c r="L561" s="20"/>
      <c r="M561" s="31"/>
    </row>
    <row r="562" spans="1:13" x14ac:dyDescent="0.3">
      <c r="A562" s="20"/>
      <c r="B562" s="22"/>
      <c r="C562" s="3"/>
      <c r="D562" s="3"/>
      <c r="E562" s="22"/>
      <c r="F562" s="22"/>
      <c r="G562" s="3"/>
      <c r="H562" s="3"/>
      <c r="I562" s="3"/>
      <c r="J562" s="3"/>
      <c r="K562" s="26"/>
      <c r="L562" s="20"/>
      <c r="M562" s="31"/>
    </row>
    <row r="563" spans="1:13" x14ac:dyDescent="0.3">
      <c r="A563" s="20"/>
      <c r="B563" s="22"/>
      <c r="C563" s="3"/>
      <c r="D563" s="3"/>
      <c r="E563" s="22"/>
      <c r="F563" s="22"/>
      <c r="G563" s="3"/>
      <c r="H563" s="3"/>
      <c r="I563" s="3"/>
      <c r="J563" s="3"/>
      <c r="K563" s="26"/>
      <c r="L563" s="20"/>
      <c r="M563" s="31"/>
    </row>
    <row r="564" spans="1:13" x14ac:dyDescent="0.3">
      <c r="A564" s="20"/>
      <c r="B564" s="22"/>
      <c r="C564" s="3"/>
      <c r="D564" s="3"/>
      <c r="E564" s="22"/>
      <c r="F564" s="22"/>
      <c r="G564" s="3"/>
      <c r="H564" s="3"/>
      <c r="I564" s="3"/>
      <c r="J564" s="3"/>
      <c r="K564" s="26"/>
      <c r="L564" s="20"/>
      <c r="M564" s="31"/>
    </row>
    <row r="565" spans="1:13" x14ac:dyDescent="0.3">
      <c r="A565" s="20"/>
      <c r="B565" s="22"/>
      <c r="C565" s="3"/>
      <c r="D565" s="3"/>
      <c r="E565" s="22"/>
      <c r="F565" s="22"/>
      <c r="G565" s="3"/>
      <c r="H565" s="3"/>
      <c r="I565" s="3"/>
      <c r="J565" s="3"/>
      <c r="K565" s="26"/>
      <c r="L565" s="20"/>
      <c r="M565" s="31"/>
    </row>
    <row r="566" spans="1:13" x14ac:dyDescent="0.3">
      <c r="A566" s="20"/>
      <c r="B566" s="22"/>
      <c r="C566" s="3"/>
      <c r="D566" s="3"/>
      <c r="E566" s="22"/>
      <c r="F566" s="22"/>
      <c r="G566" s="3"/>
      <c r="H566" s="3"/>
      <c r="I566" s="3"/>
      <c r="J566" s="3"/>
      <c r="K566" s="26"/>
      <c r="L566" s="20"/>
      <c r="M566" s="31"/>
    </row>
    <row r="567" spans="1:13" x14ac:dyDescent="0.3">
      <c r="A567" s="20"/>
      <c r="B567" s="22"/>
      <c r="C567" s="3"/>
      <c r="D567" s="3"/>
      <c r="E567" s="22"/>
      <c r="F567" s="22"/>
      <c r="G567" s="3"/>
      <c r="H567" s="3"/>
      <c r="I567" s="3"/>
      <c r="J567" s="3"/>
      <c r="K567" s="26"/>
      <c r="L567" s="20"/>
      <c r="M567" s="31"/>
    </row>
    <row r="568" spans="1:13" x14ac:dyDescent="0.3">
      <c r="A568" s="20"/>
      <c r="B568" s="22"/>
      <c r="C568" s="3"/>
      <c r="D568" s="3"/>
      <c r="E568" s="22"/>
      <c r="F568" s="22"/>
      <c r="G568" s="3"/>
      <c r="H568" s="3"/>
      <c r="I568" s="3"/>
      <c r="J568" s="3"/>
      <c r="K568" s="26"/>
      <c r="L568" s="20"/>
      <c r="M568" s="31"/>
    </row>
    <row r="569" spans="1:13" x14ac:dyDescent="0.3">
      <c r="A569" s="20"/>
      <c r="B569" s="22"/>
      <c r="C569" s="3"/>
      <c r="D569" s="3"/>
      <c r="E569" s="22"/>
      <c r="F569" s="22"/>
      <c r="G569" s="3"/>
      <c r="H569" s="3"/>
      <c r="I569" s="3"/>
      <c r="J569" s="3"/>
      <c r="K569" s="26"/>
      <c r="L569" s="20"/>
      <c r="M569" s="31"/>
    </row>
    <row r="570" spans="1:13" x14ac:dyDescent="0.3">
      <c r="A570" s="20"/>
      <c r="B570" s="22"/>
      <c r="C570" s="3"/>
      <c r="D570" s="3"/>
      <c r="E570" s="22"/>
      <c r="F570" s="22"/>
      <c r="G570" s="3"/>
      <c r="H570" s="3"/>
      <c r="I570" s="3"/>
      <c r="J570" s="3"/>
      <c r="K570" s="26"/>
      <c r="L570" s="20"/>
      <c r="M570" s="31"/>
    </row>
    <row r="571" spans="1:13" x14ac:dyDescent="0.3">
      <c r="A571" s="20"/>
      <c r="B571" s="22"/>
      <c r="C571" s="3"/>
      <c r="D571" s="3"/>
      <c r="E571" s="22"/>
      <c r="F571" s="22"/>
      <c r="G571" s="3"/>
      <c r="H571" s="3"/>
      <c r="I571" s="3"/>
      <c r="J571" s="3"/>
      <c r="K571" s="26"/>
      <c r="L571" s="20"/>
      <c r="M571" s="31"/>
    </row>
    <row r="572" spans="1:13" x14ac:dyDescent="0.3">
      <c r="A572" s="20"/>
      <c r="B572" s="22"/>
      <c r="C572" s="3"/>
      <c r="D572" s="3"/>
      <c r="E572" s="22"/>
      <c r="F572" s="22"/>
      <c r="G572" s="3"/>
      <c r="H572" s="3"/>
      <c r="I572" s="3"/>
      <c r="J572" s="3"/>
      <c r="K572" s="26"/>
      <c r="L572" s="20"/>
      <c r="M572" s="31"/>
    </row>
    <row r="573" spans="1:13" x14ac:dyDescent="0.3">
      <c r="A573" s="20"/>
      <c r="B573" s="22"/>
      <c r="C573" s="3"/>
      <c r="D573" s="3"/>
      <c r="E573" s="22"/>
      <c r="F573" s="22"/>
      <c r="G573" s="3"/>
      <c r="H573" s="3"/>
      <c r="I573" s="3"/>
      <c r="J573" s="3"/>
      <c r="K573" s="26"/>
      <c r="L573" s="20"/>
      <c r="M573" s="31"/>
    </row>
    <row r="574" spans="1:13" x14ac:dyDescent="0.3">
      <c r="A574" s="20"/>
      <c r="B574" s="22"/>
      <c r="C574" s="3"/>
      <c r="D574" s="3"/>
      <c r="E574" s="22"/>
      <c r="F574" s="22"/>
      <c r="G574" s="3"/>
      <c r="H574" s="3"/>
      <c r="I574" s="3"/>
      <c r="J574" s="3"/>
      <c r="K574" s="26"/>
      <c r="L574" s="20"/>
      <c r="M574" s="31"/>
    </row>
    <row r="575" spans="1:13" x14ac:dyDescent="0.3">
      <c r="A575" s="20"/>
      <c r="B575" s="22"/>
      <c r="C575" s="3"/>
      <c r="D575" s="3"/>
      <c r="E575" s="22"/>
      <c r="F575" s="22"/>
      <c r="G575" s="3"/>
      <c r="H575" s="3"/>
      <c r="I575" s="3"/>
      <c r="J575" s="3"/>
      <c r="K575" s="26"/>
      <c r="L575" s="20"/>
      <c r="M575" s="31"/>
    </row>
    <row r="576" spans="1:13" x14ac:dyDescent="0.3">
      <c r="A576" s="20"/>
      <c r="B576" s="22"/>
      <c r="C576" s="3"/>
      <c r="D576" s="3"/>
      <c r="E576" s="22"/>
      <c r="F576" s="22"/>
      <c r="G576" s="3"/>
      <c r="H576" s="3"/>
      <c r="I576" s="3"/>
      <c r="J576" s="3"/>
      <c r="K576" s="26"/>
      <c r="L576" s="20"/>
      <c r="M576" s="31"/>
    </row>
    <row r="577" spans="1:13" x14ac:dyDescent="0.3">
      <c r="A577" s="20"/>
      <c r="B577" s="22"/>
      <c r="C577" s="3"/>
      <c r="D577" s="3"/>
      <c r="E577" s="22"/>
      <c r="F577" s="22"/>
      <c r="G577" s="3"/>
      <c r="H577" s="3"/>
      <c r="I577" s="3"/>
      <c r="J577" s="3"/>
      <c r="K577" s="26"/>
      <c r="L577" s="20"/>
      <c r="M577" s="31"/>
    </row>
    <row r="578" spans="1:13" x14ac:dyDescent="0.3">
      <c r="A578" s="20"/>
      <c r="B578" s="22"/>
      <c r="C578" s="3"/>
      <c r="D578" s="3"/>
      <c r="E578" s="22"/>
      <c r="F578" s="22"/>
      <c r="G578" s="3"/>
      <c r="H578" s="3"/>
      <c r="I578" s="3"/>
      <c r="J578" s="3"/>
      <c r="K578" s="26"/>
      <c r="L578" s="20"/>
      <c r="M578" s="31"/>
    </row>
    <row r="579" spans="1:13" x14ac:dyDescent="0.3">
      <c r="A579" s="20"/>
      <c r="B579" s="22"/>
      <c r="C579" s="3"/>
      <c r="D579" s="3"/>
      <c r="E579" s="22"/>
      <c r="F579" s="22"/>
      <c r="G579" s="3"/>
      <c r="H579" s="3"/>
      <c r="I579" s="3"/>
      <c r="J579" s="3"/>
      <c r="K579" s="26"/>
      <c r="L579" s="20"/>
      <c r="M579" s="31"/>
    </row>
    <row r="580" spans="1:13" x14ac:dyDescent="0.3">
      <c r="A580" s="20"/>
      <c r="B580" s="22"/>
      <c r="C580" s="3"/>
      <c r="D580" s="3"/>
      <c r="E580" s="22"/>
      <c r="F580" s="22"/>
      <c r="G580" s="3"/>
      <c r="H580" s="3"/>
      <c r="I580" s="3"/>
      <c r="J580" s="3"/>
      <c r="K580" s="26"/>
      <c r="L580" s="20"/>
      <c r="M580" s="31"/>
    </row>
    <row r="581" spans="1:13" x14ac:dyDescent="0.3">
      <c r="A581" s="20"/>
      <c r="B581" s="22"/>
      <c r="C581" s="3"/>
      <c r="D581" s="3"/>
      <c r="E581" s="22"/>
      <c r="F581" s="22"/>
      <c r="G581" s="3"/>
      <c r="H581" s="3"/>
      <c r="I581" s="3"/>
      <c r="J581" s="3"/>
      <c r="K581" s="26"/>
      <c r="L581" s="20"/>
      <c r="M581" s="31"/>
    </row>
    <row r="582" spans="1:13" x14ac:dyDescent="0.3">
      <c r="A582" s="20"/>
      <c r="B582" s="22"/>
      <c r="C582" s="3"/>
      <c r="D582" s="3"/>
      <c r="E582" s="22"/>
      <c r="F582" s="22"/>
      <c r="G582" s="3"/>
      <c r="H582" s="3"/>
      <c r="I582" s="3"/>
      <c r="J582" s="3"/>
      <c r="K582" s="26"/>
      <c r="L582" s="20"/>
      <c r="M582" s="31"/>
    </row>
    <row r="583" spans="1:13" x14ac:dyDescent="0.3">
      <c r="A583" s="20"/>
      <c r="B583" s="22"/>
      <c r="C583" s="3"/>
      <c r="D583" s="3"/>
      <c r="E583" s="22"/>
      <c r="F583" s="22"/>
      <c r="G583" s="3"/>
      <c r="H583" s="3"/>
      <c r="I583" s="3"/>
      <c r="J583" s="3"/>
      <c r="K583" s="26"/>
      <c r="L583" s="20"/>
      <c r="M583" s="31"/>
    </row>
    <row r="584" spans="1:13" x14ac:dyDescent="0.3">
      <c r="A584" s="20"/>
      <c r="B584" s="22"/>
      <c r="C584" s="3"/>
      <c r="D584" s="3"/>
      <c r="E584" s="22"/>
      <c r="F584" s="22"/>
      <c r="G584" s="3"/>
      <c r="H584" s="3"/>
      <c r="I584" s="3"/>
      <c r="J584" s="3"/>
      <c r="K584" s="26"/>
      <c r="L584" s="20"/>
      <c r="M584" s="31"/>
    </row>
    <row r="585" spans="1:13" x14ac:dyDescent="0.3">
      <c r="A585" s="20"/>
      <c r="B585" s="22"/>
      <c r="C585" s="3"/>
      <c r="D585" s="3"/>
      <c r="E585" s="22"/>
      <c r="F585" s="22"/>
      <c r="G585" s="3"/>
      <c r="H585" s="3"/>
      <c r="I585" s="3"/>
      <c r="J585" s="3"/>
      <c r="K585" s="26"/>
      <c r="L585" s="20"/>
      <c r="M585" s="31"/>
    </row>
    <row r="586" spans="1:13" x14ac:dyDescent="0.3">
      <c r="A586" s="20"/>
      <c r="B586" s="22"/>
      <c r="C586" s="3"/>
      <c r="D586" s="3"/>
      <c r="E586" s="22"/>
      <c r="F586" s="22"/>
      <c r="G586" s="3"/>
      <c r="H586" s="3"/>
      <c r="I586" s="3"/>
      <c r="J586" s="3"/>
      <c r="K586" s="26"/>
      <c r="L586" s="20"/>
      <c r="M586" s="31"/>
    </row>
    <row r="587" spans="1:13" x14ac:dyDescent="0.3">
      <c r="A587" s="20"/>
      <c r="B587" s="22"/>
      <c r="C587" s="3"/>
      <c r="D587" s="3"/>
      <c r="E587" s="22"/>
      <c r="F587" s="22"/>
      <c r="G587" s="3"/>
      <c r="H587" s="3"/>
      <c r="I587" s="3"/>
      <c r="J587" s="3"/>
      <c r="K587" s="26"/>
      <c r="L587" s="20"/>
      <c r="M587" s="31"/>
    </row>
    <row r="588" spans="1:13" x14ac:dyDescent="0.3">
      <c r="A588" s="20"/>
      <c r="B588" s="22"/>
      <c r="C588" s="3"/>
      <c r="D588" s="3"/>
      <c r="E588" s="22"/>
      <c r="F588" s="22"/>
      <c r="G588" s="3"/>
      <c r="H588" s="3"/>
      <c r="I588" s="3"/>
      <c r="J588" s="3"/>
      <c r="K588" s="26"/>
      <c r="L588" s="20"/>
      <c r="M588" s="31"/>
    </row>
    <row r="589" spans="1:13" x14ac:dyDescent="0.3">
      <c r="A589" s="20"/>
      <c r="B589" s="22"/>
      <c r="C589" s="3"/>
      <c r="D589" s="3"/>
      <c r="E589" s="22"/>
      <c r="F589" s="22"/>
      <c r="G589" s="3"/>
      <c r="H589" s="3"/>
      <c r="I589" s="3"/>
      <c r="J589" s="3"/>
      <c r="K589" s="26"/>
      <c r="L589" s="20"/>
      <c r="M589" s="31"/>
    </row>
    <row r="590" spans="1:13" x14ac:dyDescent="0.3">
      <c r="A590" s="20"/>
      <c r="B590" s="22"/>
      <c r="C590" s="3"/>
      <c r="D590" s="3"/>
      <c r="E590" s="22"/>
      <c r="F590" s="22"/>
      <c r="G590" s="3"/>
      <c r="H590" s="3"/>
      <c r="I590" s="3"/>
      <c r="J590" s="3"/>
      <c r="K590" s="26"/>
      <c r="L590" s="20"/>
      <c r="M590" s="31"/>
    </row>
    <row r="591" spans="1:13" x14ac:dyDescent="0.3">
      <c r="A591" s="20"/>
      <c r="B591" s="22"/>
      <c r="C591" s="3"/>
      <c r="D591" s="3"/>
      <c r="E591" s="22"/>
      <c r="F591" s="22"/>
      <c r="G591" s="3"/>
      <c r="H591" s="3"/>
      <c r="I591" s="3"/>
      <c r="J591" s="3"/>
      <c r="K591" s="26"/>
      <c r="L591" s="20"/>
      <c r="M591" s="31"/>
    </row>
    <row r="592" spans="1:13" x14ac:dyDescent="0.3">
      <c r="A592" s="20"/>
      <c r="B592" s="22"/>
      <c r="C592" s="3"/>
      <c r="D592" s="3"/>
      <c r="E592" s="22"/>
      <c r="F592" s="22"/>
      <c r="G592" s="3"/>
      <c r="H592" s="3"/>
      <c r="I592" s="3"/>
      <c r="J592" s="3"/>
      <c r="K592" s="26"/>
      <c r="L592" s="20"/>
      <c r="M592" s="31"/>
    </row>
    <row r="593" spans="1:13" x14ac:dyDescent="0.3">
      <c r="A593" s="20"/>
      <c r="B593" s="22"/>
      <c r="C593" s="3"/>
      <c r="D593" s="3"/>
      <c r="E593" s="22"/>
      <c r="F593" s="22"/>
      <c r="G593" s="3"/>
      <c r="H593" s="3"/>
      <c r="I593" s="3"/>
      <c r="J593" s="3"/>
      <c r="K593" s="26"/>
      <c r="L593" s="20"/>
      <c r="M593" s="31"/>
    </row>
    <row r="594" spans="1:13" x14ac:dyDescent="0.3">
      <c r="A594" s="20"/>
      <c r="B594" s="22"/>
      <c r="C594" s="3"/>
      <c r="D594" s="3"/>
      <c r="E594" s="22"/>
      <c r="F594" s="22"/>
      <c r="G594" s="3"/>
      <c r="H594" s="3"/>
      <c r="I594" s="3"/>
      <c r="J594" s="3"/>
      <c r="K594" s="26"/>
      <c r="L594" s="20"/>
      <c r="M594" s="31"/>
    </row>
    <row r="595" spans="1:13" x14ac:dyDescent="0.3">
      <c r="A595" s="20"/>
      <c r="B595" s="22"/>
      <c r="C595" s="3"/>
      <c r="D595" s="3"/>
      <c r="E595" s="22"/>
      <c r="F595" s="22"/>
      <c r="G595" s="3"/>
      <c r="H595" s="3"/>
      <c r="I595" s="3"/>
      <c r="J595" s="3"/>
      <c r="K595" s="26"/>
      <c r="L595" s="20"/>
      <c r="M595" s="31"/>
    </row>
    <row r="596" spans="1:13" x14ac:dyDescent="0.3">
      <c r="A596" s="20"/>
      <c r="B596" s="22"/>
      <c r="C596" s="3"/>
      <c r="D596" s="3"/>
      <c r="E596" s="22"/>
      <c r="F596" s="22"/>
      <c r="G596" s="3"/>
      <c r="H596" s="3"/>
      <c r="I596" s="3"/>
      <c r="J596" s="3"/>
      <c r="K596" s="26"/>
      <c r="L596" s="20"/>
      <c r="M596" s="31"/>
    </row>
    <row r="597" spans="1:13" x14ac:dyDescent="0.3">
      <c r="A597" s="20"/>
      <c r="B597" s="22"/>
      <c r="C597" s="3"/>
      <c r="D597" s="3"/>
      <c r="E597" s="22"/>
      <c r="F597" s="22"/>
      <c r="G597" s="3"/>
      <c r="H597" s="3"/>
      <c r="I597" s="3"/>
      <c r="J597" s="3"/>
      <c r="K597" s="26"/>
      <c r="L597" s="20"/>
      <c r="M597" s="31"/>
    </row>
    <row r="598" spans="1:13" x14ac:dyDescent="0.3">
      <c r="A598" s="20"/>
      <c r="B598" s="22"/>
      <c r="C598" s="3"/>
      <c r="D598" s="3"/>
      <c r="E598" s="22"/>
      <c r="F598" s="22"/>
      <c r="G598" s="3"/>
      <c r="H598" s="3"/>
      <c r="I598" s="3"/>
      <c r="J598" s="3"/>
      <c r="K598" s="26"/>
      <c r="L598" s="20"/>
      <c r="M598" s="31"/>
    </row>
    <row r="599" spans="1:13" x14ac:dyDescent="0.3">
      <c r="A599" s="20"/>
      <c r="B599" s="22"/>
      <c r="C599" s="3"/>
      <c r="D599" s="3"/>
      <c r="E599" s="22"/>
      <c r="F599" s="22"/>
      <c r="G599" s="3"/>
      <c r="H599" s="3"/>
      <c r="I599" s="3"/>
      <c r="J599" s="3"/>
      <c r="K599" s="26"/>
      <c r="L599" s="20"/>
      <c r="M599" s="31"/>
    </row>
    <row r="600" spans="1:13" x14ac:dyDescent="0.3">
      <c r="A600" s="20"/>
      <c r="B600" s="22"/>
      <c r="C600" s="3"/>
      <c r="D600" s="3"/>
      <c r="E600" s="22"/>
      <c r="F600" s="22"/>
      <c r="G600" s="3"/>
      <c r="H600" s="3"/>
      <c r="I600" s="3"/>
      <c r="J600" s="3"/>
      <c r="K600" s="26"/>
      <c r="L600" s="20"/>
      <c r="M600" s="31"/>
    </row>
    <row r="601" spans="1:13" x14ac:dyDescent="0.3">
      <c r="A601" s="20"/>
      <c r="B601" s="22"/>
      <c r="C601" s="3"/>
      <c r="D601" s="3"/>
      <c r="E601" s="22"/>
      <c r="F601" s="22"/>
      <c r="G601" s="3"/>
      <c r="H601" s="3"/>
      <c r="I601" s="3"/>
      <c r="J601" s="3"/>
      <c r="K601" s="26"/>
      <c r="L601" s="20"/>
      <c r="M601" s="31"/>
    </row>
    <row r="602" spans="1:13" x14ac:dyDescent="0.3">
      <c r="A602" s="20"/>
      <c r="B602" s="22"/>
      <c r="C602" s="3"/>
      <c r="D602" s="3"/>
      <c r="E602" s="22"/>
      <c r="F602" s="22"/>
      <c r="G602" s="3"/>
      <c r="H602" s="3"/>
      <c r="I602" s="3"/>
      <c r="J602" s="3"/>
      <c r="K602" s="26"/>
      <c r="L602" s="20"/>
      <c r="M602" s="31"/>
    </row>
    <row r="603" spans="1:13" x14ac:dyDescent="0.3">
      <c r="A603" s="20"/>
      <c r="B603" s="22"/>
      <c r="C603" s="3"/>
      <c r="D603" s="3"/>
      <c r="E603" s="22"/>
      <c r="F603" s="22"/>
      <c r="G603" s="3"/>
      <c r="H603" s="3"/>
      <c r="I603" s="3"/>
      <c r="J603" s="3"/>
      <c r="K603" s="26"/>
      <c r="L603" s="20"/>
      <c r="M603" s="31"/>
    </row>
    <row r="604" spans="1:13" x14ac:dyDescent="0.3">
      <c r="A604" s="20"/>
      <c r="B604" s="22"/>
      <c r="C604" s="3"/>
      <c r="D604" s="3"/>
      <c r="E604" s="22"/>
      <c r="F604" s="22"/>
      <c r="G604" s="3"/>
      <c r="H604" s="3"/>
      <c r="I604" s="3"/>
      <c r="J604" s="3"/>
      <c r="K604" s="26"/>
      <c r="L604" s="20"/>
      <c r="M604" s="31"/>
    </row>
    <row r="605" spans="1:13" x14ac:dyDescent="0.3">
      <c r="A605" s="20"/>
      <c r="B605" s="22"/>
      <c r="C605" s="3"/>
      <c r="D605" s="3"/>
      <c r="E605" s="22"/>
      <c r="F605" s="22"/>
      <c r="G605" s="3"/>
      <c r="H605" s="3"/>
      <c r="I605" s="3"/>
      <c r="J605" s="3"/>
      <c r="K605" s="26"/>
      <c r="L605" s="20"/>
      <c r="M605" s="31"/>
    </row>
    <row r="606" spans="1:13" x14ac:dyDescent="0.3">
      <c r="A606" s="20"/>
      <c r="B606" s="22"/>
      <c r="C606" s="3"/>
      <c r="D606" s="3"/>
      <c r="E606" s="22"/>
      <c r="F606" s="22"/>
      <c r="G606" s="3"/>
      <c r="H606" s="3"/>
      <c r="I606" s="3"/>
      <c r="J606" s="3"/>
      <c r="K606" s="26"/>
      <c r="L606" s="20"/>
      <c r="M606" s="31"/>
    </row>
    <row r="607" spans="1:13" x14ac:dyDescent="0.3">
      <c r="A607" s="20"/>
      <c r="B607" s="22"/>
      <c r="C607" s="3"/>
      <c r="D607" s="3"/>
      <c r="E607" s="22"/>
      <c r="F607" s="22"/>
      <c r="G607" s="3"/>
      <c r="H607" s="3"/>
      <c r="I607" s="3"/>
      <c r="J607" s="3"/>
      <c r="K607" s="26"/>
      <c r="L607" s="20"/>
      <c r="M607" s="31"/>
    </row>
    <row r="608" spans="1:13" x14ac:dyDescent="0.3">
      <c r="A608" s="20"/>
      <c r="B608" s="22"/>
      <c r="C608" s="3"/>
      <c r="D608" s="3"/>
      <c r="E608" s="22"/>
      <c r="F608" s="22"/>
      <c r="G608" s="3"/>
      <c r="H608" s="3"/>
      <c r="I608" s="3"/>
      <c r="J608" s="3"/>
      <c r="K608" s="26"/>
      <c r="L608" s="20"/>
      <c r="M608" s="31"/>
    </row>
    <row r="609" spans="1:13" x14ac:dyDescent="0.3">
      <c r="A609" s="20"/>
      <c r="B609" s="22"/>
      <c r="C609" s="3"/>
      <c r="D609" s="3"/>
      <c r="E609" s="22"/>
      <c r="F609" s="22"/>
      <c r="G609" s="3"/>
      <c r="H609" s="3"/>
      <c r="I609" s="3"/>
      <c r="J609" s="3"/>
      <c r="K609" s="26"/>
      <c r="L609" s="20"/>
      <c r="M609" s="31"/>
    </row>
    <row r="610" spans="1:13" x14ac:dyDescent="0.3">
      <c r="A610" s="20"/>
      <c r="B610" s="22"/>
      <c r="C610" s="3"/>
      <c r="D610" s="3"/>
      <c r="E610" s="22"/>
      <c r="F610" s="22"/>
      <c r="G610" s="3"/>
      <c r="H610" s="3"/>
      <c r="I610" s="3"/>
      <c r="J610" s="3"/>
      <c r="K610" s="26"/>
      <c r="L610" s="20"/>
      <c r="M610" s="31"/>
    </row>
    <row r="611" spans="1:13" x14ac:dyDescent="0.3">
      <c r="A611" s="20"/>
      <c r="B611" s="22"/>
      <c r="C611" s="3"/>
      <c r="D611" s="3"/>
      <c r="E611" s="22"/>
      <c r="F611" s="22"/>
      <c r="G611" s="3"/>
      <c r="H611" s="3"/>
      <c r="I611" s="3"/>
      <c r="J611" s="3"/>
      <c r="K611" s="26"/>
      <c r="L611" s="20"/>
      <c r="M611" s="31"/>
    </row>
    <row r="612" spans="1:13" x14ac:dyDescent="0.3">
      <c r="A612" s="20"/>
      <c r="B612" s="22"/>
      <c r="C612" s="3"/>
      <c r="D612" s="3"/>
      <c r="E612" s="22"/>
      <c r="F612" s="22"/>
      <c r="G612" s="3"/>
      <c r="H612" s="3"/>
      <c r="I612" s="3"/>
      <c r="J612" s="3"/>
      <c r="K612" s="26"/>
      <c r="L612" s="20"/>
      <c r="M612" s="31"/>
    </row>
    <row r="613" spans="1:13" x14ac:dyDescent="0.3">
      <c r="A613" s="20"/>
      <c r="B613" s="22"/>
      <c r="C613" s="3"/>
      <c r="D613" s="3"/>
      <c r="E613" s="22"/>
      <c r="F613" s="22"/>
      <c r="G613" s="3"/>
      <c r="H613" s="3"/>
      <c r="I613" s="3"/>
      <c r="J613" s="3"/>
      <c r="K613" s="26"/>
      <c r="L613" s="20"/>
      <c r="M613" s="31"/>
    </row>
    <row r="614" spans="1:13" x14ac:dyDescent="0.3">
      <c r="A614" s="20"/>
      <c r="B614" s="22"/>
      <c r="C614" s="3"/>
      <c r="D614" s="3"/>
      <c r="E614" s="22"/>
      <c r="F614" s="22"/>
      <c r="G614" s="3"/>
      <c r="H614" s="3"/>
      <c r="I614" s="3"/>
      <c r="J614" s="3"/>
      <c r="K614" s="26"/>
      <c r="L614" s="20"/>
      <c r="M614" s="31"/>
    </row>
    <row r="615" spans="1:13" x14ac:dyDescent="0.3">
      <c r="A615" s="20"/>
      <c r="B615" s="22"/>
      <c r="C615" s="3"/>
      <c r="D615" s="3"/>
      <c r="E615" s="22"/>
      <c r="F615" s="22"/>
      <c r="G615" s="3"/>
      <c r="H615" s="3"/>
      <c r="I615" s="3"/>
      <c r="J615" s="3"/>
      <c r="K615" s="26"/>
      <c r="L615" s="20"/>
      <c r="M615" s="31"/>
    </row>
    <row r="616" spans="1:13" x14ac:dyDescent="0.3">
      <c r="A616" s="20"/>
      <c r="B616" s="22"/>
      <c r="C616" s="3"/>
      <c r="D616" s="3"/>
      <c r="E616" s="22"/>
      <c r="F616" s="22"/>
      <c r="G616" s="3"/>
      <c r="H616" s="3"/>
      <c r="I616" s="3"/>
      <c r="J616" s="3"/>
      <c r="K616" s="26"/>
      <c r="L616" s="20"/>
      <c r="M616" s="31"/>
    </row>
    <row r="617" spans="1:13" x14ac:dyDescent="0.3">
      <c r="A617" s="20"/>
      <c r="B617" s="22"/>
      <c r="C617" s="3"/>
      <c r="D617" s="3"/>
      <c r="E617" s="22"/>
      <c r="F617" s="22"/>
      <c r="G617" s="3"/>
      <c r="H617" s="3"/>
      <c r="I617" s="3"/>
      <c r="J617" s="3"/>
      <c r="K617" s="26"/>
      <c r="L617" s="20"/>
      <c r="M617" s="31"/>
    </row>
    <row r="618" spans="1:13" x14ac:dyDescent="0.3">
      <c r="A618" s="20"/>
      <c r="B618" s="22"/>
      <c r="C618" s="3"/>
      <c r="D618" s="3"/>
      <c r="E618" s="22"/>
      <c r="F618" s="22"/>
      <c r="G618" s="3"/>
      <c r="H618" s="3"/>
      <c r="I618" s="3"/>
      <c r="J618" s="3"/>
      <c r="K618" s="26"/>
      <c r="L618" s="20"/>
      <c r="M618" s="31"/>
    </row>
    <row r="619" spans="1:13" x14ac:dyDescent="0.3">
      <c r="A619" s="20"/>
      <c r="B619" s="22"/>
      <c r="C619" s="3"/>
      <c r="D619" s="3"/>
      <c r="E619" s="22"/>
      <c r="F619" s="22"/>
      <c r="G619" s="3"/>
      <c r="H619" s="3"/>
      <c r="I619" s="3"/>
      <c r="J619" s="3"/>
      <c r="K619" s="26"/>
      <c r="L619" s="20"/>
      <c r="M619" s="31"/>
    </row>
    <row r="620" spans="1:13" x14ac:dyDescent="0.3">
      <c r="A620" s="20"/>
      <c r="B620" s="22"/>
      <c r="C620" s="3"/>
      <c r="D620" s="3"/>
      <c r="E620" s="22"/>
      <c r="F620" s="22"/>
      <c r="G620" s="3"/>
      <c r="H620" s="3"/>
      <c r="I620" s="3"/>
      <c r="J620" s="3"/>
      <c r="K620" s="26"/>
      <c r="L620" s="20"/>
      <c r="M620" s="31"/>
    </row>
    <row r="621" spans="1:13" x14ac:dyDescent="0.3">
      <c r="A621" s="20"/>
      <c r="B621" s="22"/>
      <c r="C621" s="3"/>
      <c r="D621" s="3"/>
      <c r="E621" s="22"/>
      <c r="F621" s="22"/>
      <c r="G621" s="3"/>
      <c r="H621" s="3"/>
      <c r="I621" s="3"/>
      <c r="J621" s="3"/>
      <c r="K621" s="26"/>
      <c r="L621" s="20"/>
      <c r="M621" s="31"/>
    </row>
    <row r="622" spans="1:13" x14ac:dyDescent="0.3">
      <c r="A622" s="20"/>
      <c r="B622" s="22"/>
      <c r="C622" s="3"/>
      <c r="D622" s="3"/>
      <c r="E622" s="22"/>
      <c r="F622" s="22"/>
      <c r="G622" s="3"/>
      <c r="H622" s="3"/>
      <c r="I622" s="3"/>
      <c r="J622" s="3"/>
      <c r="K622" s="26"/>
      <c r="L622" s="20"/>
      <c r="M622" s="31"/>
    </row>
    <row r="623" spans="1:13" x14ac:dyDescent="0.3">
      <c r="A623" s="20"/>
      <c r="B623" s="22"/>
      <c r="C623" s="3"/>
      <c r="D623" s="3"/>
      <c r="E623" s="22"/>
      <c r="F623" s="22"/>
      <c r="G623" s="3"/>
      <c r="H623" s="3"/>
      <c r="I623" s="3"/>
      <c r="J623" s="3"/>
      <c r="K623" s="26"/>
      <c r="L623" s="20"/>
      <c r="M623" s="31"/>
    </row>
    <row r="624" spans="1:13" x14ac:dyDescent="0.3">
      <c r="A624" s="20"/>
      <c r="B624" s="22"/>
      <c r="C624" s="3"/>
      <c r="D624" s="3"/>
      <c r="E624" s="22"/>
      <c r="F624" s="22"/>
      <c r="G624" s="3"/>
      <c r="H624" s="3"/>
      <c r="I624" s="3"/>
      <c r="J624" s="3"/>
      <c r="K624" s="26"/>
      <c r="L624" s="20"/>
      <c r="M624" s="31"/>
    </row>
    <row r="625" spans="1:13" x14ac:dyDescent="0.3">
      <c r="A625" s="20"/>
      <c r="B625" s="22"/>
      <c r="C625" s="3"/>
      <c r="D625" s="3"/>
      <c r="E625" s="22"/>
      <c r="F625" s="22"/>
      <c r="G625" s="3"/>
      <c r="H625" s="3"/>
      <c r="I625" s="3"/>
      <c r="J625" s="3"/>
      <c r="K625" s="26"/>
      <c r="L625" s="20"/>
      <c r="M625" s="31"/>
    </row>
    <row r="626" spans="1:13" x14ac:dyDescent="0.3">
      <c r="A626" s="20"/>
      <c r="B626" s="22"/>
      <c r="C626" s="3"/>
      <c r="D626" s="3"/>
      <c r="E626" s="22"/>
      <c r="F626" s="22"/>
      <c r="G626" s="3"/>
      <c r="H626" s="3"/>
      <c r="I626" s="3"/>
      <c r="J626" s="3"/>
      <c r="K626" s="26"/>
      <c r="L626" s="20"/>
      <c r="M626" s="31"/>
    </row>
    <row r="627" spans="1:13" x14ac:dyDescent="0.3">
      <c r="A627" s="20"/>
      <c r="B627" s="22"/>
      <c r="C627" s="3"/>
      <c r="D627" s="3"/>
      <c r="E627" s="22"/>
      <c r="F627" s="22"/>
      <c r="G627" s="3"/>
      <c r="H627" s="3"/>
      <c r="I627" s="3"/>
      <c r="J627" s="3"/>
      <c r="K627" s="26"/>
      <c r="L627" s="20"/>
      <c r="M627" s="31"/>
    </row>
    <row r="628" spans="1:13" x14ac:dyDescent="0.3">
      <c r="A628" s="20"/>
      <c r="B628" s="22"/>
      <c r="C628" s="3"/>
      <c r="D628" s="3"/>
      <c r="E628" s="22"/>
      <c r="F628" s="22"/>
      <c r="G628" s="3"/>
      <c r="H628" s="3"/>
      <c r="I628" s="3"/>
      <c r="J628" s="3"/>
      <c r="K628" s="26"/>
      <c r="L628" s="20"/>
      <c r="M628" s="31"/>
    </row>
    <row r="629" spans="1:13" x14ac:dyDescent="0.3">
      <c r="A629" s="20"/>
      <c r="B629" s="22"/>
      <c r="C629" s="3"/>
      <c r="D629" s="3"/>
      <c r="E629" s="22"/>
      <c r="F629" s="22"/>
      <c r="G629" s="3"/>
      <c r="H629" s="3"/>
      <c r="I629" s="3"/>
      <c r="J629" s="3"/>
      <c r="K629" s="26"/>
      <c r="L629" s="20"/>
      <c r="M629" s="31"/>
    </row>
    <row r="630" spans="1:13" x14ac:dyDescent="0.3">
      <c r="A630" s="20"/>
      <c r="B630" s="22"/>
      <c r="C630" s="3"/>
      <c r="D630" s="3"/>
      <c r="E630" s="22"/>
      <c r="F630" s="22"/>
      <c r="G630" s="3"/>
      <c r="H630" s="3"/>
      <c r="I630" s="3"/>
      <c r="J630" s="3"/>
      <c r="K630" s="26"/>
      <c r="L630" s="20"/>
      <c r="M630" s="31"/>
    </row>
    <row r="631" spans="1:13" x14ac:dyDescent="0.3">
      <c r="A631" s="20"/>
      <c r="B631" s="22"/>
      <c r="C631" s="3"/>
      <c r="D631" s="3"/>
      <c r="E631" s="22"/>
      <c r="F631" s="22"/>
      <c r="G631" s="3"/>
      <c r="H631" s="3"/>
      <c r="I631" s="3"/>
      <c r="J631" s="3"/>
      <c r="K631" s="26"/>
      <c r="L631" s="20"/>
      <c r="M631" s="31"/>
    </row>
    <row r="632" spans="1:13" x14ac:dyDescent="0.3">
      <c r="A632" s="20"/>
      <c r="B632" s="22"/>
      <c r="C632" s="3"/>
      <c r="D632" s="3"/>
      <c r="E632" s="22"/>
      <c r="F632" s="22"/>
      <c r="G632" s="3"/>
      <c r="H632" s="3"/>
      <c r="I632" s="3"/>
      <c r="J632" s="3"/>
      <c r="K632" s="26"/>
      <c r="L632" s="20"/>
      <c r="M632" s="31"/>
    </row>
    <row r="633" spans="1:13" x14ac:dyDescent="0.3">
      <c r="A633" s="20"/>
      <c r="B633" s="22"/>
      <c r="C633" s="3"/>
      <c r="D633" s="3"/>
      <c r="E633" s="22"/>
      <c r="F633" s="22"/>
      <c r="G633" s="3"/>
      <c r="H633" s="3"/>
      <c r="I633" s="3"/>
      <c r="J633" s="3"/>
      <c r="K633" s="26"/>
      <c r="L633" s="20"/>
      <c r="M633" s="31"/>
    </row>
    <row r="634" spans="1:13" x14ac:dyDescent="0.3">
      <c r="A634" s="20"/>
      <c r="B634" s="22"/>
      <c r="C634" s="3"/>
      <c r="D634" s="3"/>
      <c r="E634" s="22"/>
      <c r="F634" s="22"/>
      <c r="G634" s="3"/>
      <c r="H634" s="3"/>
      <c r="I634" s="3"/>
      <c r="J634" s="3"/>
      <c r="K634" s="26"/>
      <c r="L634" s="20"/>
      <c r="M634" s="31"/>
    </row>
    <row r="635" spans="1:13" x14ac:dyDescent="0.3">
      <c r="A635" s="20"/>
      <c r="B635" s="22"/>
      <c r="C635" s="3"/>
      <c r="D635" s="3"/>
      <c r="E635" s="22"/>
      <c r="F635" s="22"/>
      <c r="G635" s="3"/>
      <c r="H635" s="3"/>
      <c r="I635" s="3"/>
      <c r="J635" s="3"/>
      <c r="K635" s="26"/>
      <c r="L635" s="20"/>
      <c r="M635" s="31"/>
    </row>
    <row r="636" spans="1:13" x14ac:dyDescent="0.3">
      <c r="A636" s="20"/>
      <c r="B636" s="22"/>
      <c r="C636" s="3"/>
      <c r="D636" s="3"/>
      <c r="E636" s="22"/>
      <c r="F636" s="22"/>
      <c r="G636" s="3"/>
      <c r="H636" s="3"/>
      <c r="I636" s="3"/>
      <c r="J636" s="3"/>
      <c r="K636" s="26"/>
      <c r="L636" s="20"/>
      <c r="M636" s="31"/>
    </row>
    <row r="637" spans="1:13" x14ac:dyDescent="0.3">
      <c r="A637" s="20"/>
      <c r="B637" s="22"/>
      <c r="C637" s="3"/>
      <c r="D637" s="3"/>
      <c r="E637" s="22"/>
      <c r="F637" s="22"/>
      <c r="G637" s="3"/>
      <c r="H637" s="3"/>
      <c r="I637" s="3"/>
      <c r="J637" s="3"/>
      <c r="K637" s="26"/>
      <c r="L637" s="20"/>
      <c r="M637" s="31"/>
    </row>
    <row r="638" spans="1:13" x14ac:dyDescent="0.3">
      <c r="A638" s="20"/>
      <c r="B638" s="22"/>
      <c r="C638" s="3"/>
      <c r="D638" s="3"/>
      <c r="E638" s="22"/>
      <c r="F638" s="22"/>
      <c r="G638" s="3"/>
      <c r="H638" s="3"/>
      <c r="I638" s="3"/>
      <c r="J638" s="3"/>
      <c r="K638" s="26"/>
      <c r="L638" s="20"/>
      <c r="M638" s="31"/>
    </row>
    <row r="639" spans="1:13" x14ac:dyDescent="0.3">
      <c r="A639" s="20"/>
      <c r="B639" s="22"/>
      <c r="C639" s="3"/>
      <c r="D639" s="3"/>
      <c r="E639" s="22"/>
      <c r="F639" s="22"/>
      <c r="G639" s="3"/>
      <c r="H639" s="3"/>
      <c r="I639" s="3"/>
      <c r="J639" s="3"/>
      <c r="K639" s="26"/>
      <c r="L639" s="20"/>
      <c r="M639" s="31"/>
    </row>
    <row r="640" spans="1:13" x14ac:dyDescent="0.3">
      <c r="A640" s="20"/>
      <c r="B640" s="22"/>
      <c r="C640" s="3"/>
      <c r="D640" s="3"/>
      <c r="E640" s="22"/>
      <c r="F640" s="22"/>
      <c r="G640" s="3"/>
      <c r="H640" s="3"/>
      <c r="I640" s="3"/>
      <c r="J640" s="3"/>
      <c r="K640" s="26"/>
      <c r="L640" s="20"/>
      <c r="M640" s="31"/>
    </row>
    <row r="641" spans="1:13" x14ac:dyDescent="0.3">
      <c r="A641" s="20"/>
      <c r="B641" s="22"/>
      <c r="C641" s="3"/>
      <c r="D641" s="3"/>
      <c r="E641" s="22"/>
      <c r="F641" s="22"/>
      <c r="G641" s="3"/>
      <c r="H641" s="3"/>
      <c r="I641" s="3"/>
      <c r="J641" s="3"/>
      <c r="K641" s="26"/>
      <c r="L641" s="20"/>
      <c r="M641" s="31"/>
    </row>
    <row r="642" spans="1:13" x14ac:dyDescent="0.3">
      <c r="A642" s="20"/>
      <c r="B642" s="22"/>
      <c r="C642" s="3"/>
      <c r="D642" s="3"/>
      <c r="E642" s="22"/>
      <c r="F642" s="22"/>
      <c r="G642" s="3"/>
      <c r="H642" s="3"/>
      <c r="I642" s="3"/>
      <c r="J642" s="3"/>
      <c r="K642" s="26"/>
      <c r="L642" s="20"/>
      <c r="M642" s="31"/>
    </row>
    <row r="643" spans="1:13" x14ac:dyDescent="0.3">
      <c r="A643" s="20"/>
      <c r="B643" s="22"/>
      <c r="C643" s="3"/>
      <c r="D643" s="3"/>
      <c r="E643" s="22"/>
      <c r="F643" s="22"/>
      <c r="G643" s="3"/>
      <c r="H643" s="3"/>
      <c r="I643" s="3"/>
      <c r="J643" s="3"/>
      <c r="K643" s="26"/>
      <c r="L643" s="20"/>
      <c r="M643" s="31"/>
    </row>
    <row r="644" spans="1:13" x14ac:dyDescent="0.3">
      <c r="A644" s="20"/>
      <c r="B644" s="22"/>
      <c r="C644" s="3"/>
      <c r="D644" s="3"/>
      <c r="E644" s="22"/>
      <c r="F644" s="22"/>
      <c r="G644" s="3"/>
      <c r="H644" s="3"/>
      <c r="I644" s="3"/>
      <c r="J644" s="3"/>
      <c r="K644" s="26"/>
      <c r="L644" s="20"/>
      <c r="M644" s="31"/>
    </row>
    <row r="645" spans="1:13" x14ac:dyDescent="0.3">
      <c r="A645" s="20"/>
      <c r="B645" s="22"/>
      <c r="C645" s="3"/>
      <c r="D645" s="3"/>
      <c r="E645" s="22"/>
      <c r="F645" s="22"/>
      <c r="G645" s="3"/>
      <c r="H645" s="3"/>
      <c r="I645" s="3"/>
      <c r="J645" s="3"/>
      <c r="K645" s="26"/>
      <c r="L645" s="20"/>
      <c r="M645" s="31"/>
    </row>
    <row r="646" spans="1:13" x14ac:dyDescent="0.3">
      <c r="A646" s="20"/>
      <c r="B646" s="22"/>
      <c r="C646" s="3"/>
      <c r="D646" s="3"/>
      <c r="E646" s="22"/>
      <c r="F646" s="22"/>
      <c r="G646" s="3"/>
      <c r="H646" s="3"/>
      <c r="I646" s="3"/>
      <c r="J646" s="3"/>
      <c r="K646" s="26"/>
      <c r="L646" s="20"/>
      <c r="M646" s="31"/>
    </row>
    <row r="647" spans="1:13" x14ac:dyDescent="0.3">
      <c r="A647" s="20"/>
      <c r="B647" s="22"/>
      <c r="C647" s="3"/>
      <c r="D647" s="3"/>
      <c r="E647" s="22"/>
      <c r="F647" s="22"/>
      <c r="G647" s="3"/>
      <c r="H647" s="3"/>
      <c r="I647" s="3"/>
      <c r="J647" s="3"/>
      <c r="K647" s="26"/>
      <c r="L647" s="20"/>
      <c r="M647" s="31"/>
    </row>
    <row r="648" spans="1:13" x14ac:dyDescent="0.3">
      <c r="A648" s="20"/>
      <c r="B648" s="22"/>
      <c r="C648" s="3"/>
      <c r="D648" s="3"/>
      <c r="E648" s="22"/>
      <c r="F648" s="22"/>
      <c r="G648" s="3"/>
      <c r="H648" s="3"/>
      <c r="I648" s="3"/>
      <c r="J648" s="3"/>
      <c r="K648" s="26"/>
      <c r="L648" s="20"/>
      <c r="M648" s="31"/>
    </row>
    <row r="649" spans="1:13" x14ac:dyDescent="0.3">
      <c r="A649" s="20"/>
      <c r="B649" s="22"/>
      <c r="C649" s="3"/>
      <c r="D649" s="3"/>
      <c r="E649" s="22"/>
      <c r="F649" s="22"/>
      <c r="G649" s="3"/>
      <c r="H649" s="3"/>
      <c r="I649" s="3"/>
      <c r="J649" s="3"/>
      <c r="K649" s="26"/>
      <c r="L649" s="20"/>
      <c r="M649" s="31"/>
    </row>
    <row r="650" spans="1:13" x14ac:dyDescent="0.3">
      <c r="A650" s="20"/>
      <c r="B650" s="22"/>
      <c r="C650" s="3"/>
      <c r="D650" s="3"/>
      <c r="E650" s="22"/>
      <c r="F650" s="22"/>
      <c r="G650" s="3"/>
      <c r="H650" s="3"/>
      <c r="I650" s="3"/>
      <c r="J650" s="3"/>
      <c r="K650" s="26"/>
      <c r="L650" s="20"/>
      <c r="M650" s="31"/>
    </row>
    <row r="651" spans="1:13" x14ac:dyDescent="0.3">
      <c r="A651" s="20"/>
      <c r="B651" s="22"/>
      <c r="C651" s="3"/>
      <c r="D651" s="3"/>
      <c r="E651" s="22"/>
      <c r="F651" s="22"/>
      <c r="G651" s="3"/>
      <c r="H651" s="3"/>
      <c r="I651" s="3"/>
      <c r="J651" s="3"/>
      <c r="K651" s="26"/>
      <c r="L651" s="20"/>
      <c r="M651" s="31"/>
    </row>
    <row r="652" spans="1:13" x14ac:dyDescent="0.3">
      <c r="A652" s="20"/>
      <c r="B652" s="22"/>
      <c r="C652" s="3"/>
      <c r="D652" s="3"/>
      <c r="E652" s="22"/>
      <c r="F652" s="22"/>
      <c r="G652" s="3"/>
      <c r="H652" s="3"/>
      <c r="I652" s="3"/>
      <c r="J652" s="3"/>
      <c r="K652" s="26"/>
      <c r="L652" s="20"/>
      <c r="M652" s="31"/>
    </row>
    <row r="653" spans="1:13" x14ac:dyDescent="0.3">
      <c r="A653" s="20"/>
      <c r="B653" s="22"/>
      <c r="C653" s="3"/>
      <c r="D653" s="3"/>
      <c r="E653" s="22"/>
      <c r="F653" s="22"/>
      <c r="G653" s="3"/>
      <c r="H653" s="3"/>
      <c r="I653" s="3"/>
      <c r="J653" s="3"/>
      <c r="K653" s="26"/>
      <c r="L653" s="20"/>
      <c r="M653" s="31"/>
    </row>
    <row r="654" spans="1:13" x14ac:dyDescent="0.3">
      <c r="A654" s="20"/>
      <c r="B654" s="22"/>
      <c r="C654" s="3"/>
      <c r="D654" s="3"/>
      <c r="E654" s="22"/>
      <c r="F654" s="22"/>
      <c r="G654" s="3"/>
      <c r="H654" s="3"/>
      <c r="I654" s="3"/>
      <c r="J654" s="3"/>
      <c r="K654" s="26"/>
      <c r="L654" s="20"/>
      <c r="M654" s="31"/>
    </row>
    <row r="655" spans="1:13" x14ac:dyDescent="0.3">
      <c r="A655" s="20"/>
      <c r="B655" s="22"/>
      <c r="C655" s="3"/>
      <c r="D655" s="3"/>
      <c r="E655" s="22"/>
      <c r="F655" s="22"/>
      <c r="G655" s="3"/>
      <c r="H655" s="3"/>
      <c r="I655" s="3"/>
      <c r="J655" s="3"/>
      <c r="K655" s="26"/>
      <c r="L655" s="20"/>
      <c r="M655" s="31"/>
    </row>
    <row r="656" spans="1:13" x14ac:dyDescent="0.3">
      <c r="A656" s="20"/>
      <c r="B656" s="22"/>
      <c r="C656" s="3"/>
      <c r="D656" s="3"/>
      <c r="E656" s="22"/>
      <c r="F656" s="22"/>
      <c r="G656" s="3"/>
      <c r="H656" s="3"/>
      <c r="I656" s="3"/>
      <c r="J656" s="3"/>
      <c r="K656" s="26"/>
      <c r="L656" s="20"/>
      <c r="M656" s="31"/>
    </row>
    <row r="657" spans="1:13" x14ac:dyDescent="0.3">
      <c r="A657" s="20"/>
      <c r="B657" s="22"/>
      <c r="C657" s="3"/>
      <c r="D657" s="3"/>
      <c r="E657" s="22"/>
      <c r="F657" s="22"/>
      <c r="G657" s="3"/>
      <c r="H657" s="3"/>
      <c r="I657" s="3"/>
      <c r="J657" s="3"/>
      <c r="K657" s="26"/>
      <c r="L657" s="20"/>
      <c r="M657" s="31"/>
    </row>
    <row r="658" spans="1:13" x14ac:dyDescent="0.3">
      <c r="A658" s="20"/>
      <c r="B658" s="22"/>
      <c r="C658" s="3"/>
      <c r="D658" s="3"/>
      <c r="E658" s="22"/>
      <c r="F658" s="22"/>
      <c r="G658" s="3"/>
      <c r="H658" s="3"/>
      <c r="I658" s="3"/>
      <c r="J658" s="3"/>
      <c r="K658" s="26"/>
      <c r="L658" s="20"/>
      <c r="M658" s="31"/>
    </row>
    <row r="659" spans="1:13" x14ac:dyDescent="0.3">
      <c r="A659" s="20"/>
      <c r="B659" s="22"/>
      <c r="C659" s="3"/>
      <c r="D659" s="3"/>
      <c r="E659" s="22"/>
      <c r="F659" s="22"/>
      <c r="G659" s="3"/>
      <c r="H659" s="3"/>
      <c r="I659" s="3"/>
      <c r="J659" s="3"/>
      <c r="K659" s="26"/>
      <c r="L659" s="20"/>
      <c r="M659" s="31"/>
    </row>
    <row r="660" spans="1:13" x14ac:dyDescent="0.3">
      <c r="A660" s="20"/>
      <c r="B660" s="22"/>
      <c r="C660" s="3"/>
      <c r="D660" s="3"/>
      <c r="E660" s="22"/>
      <c r="F660" s="22"/>
      <c r="G660" s="3"/>
      <c r="H660" s="3"/>
      <c r="I660" s="3"/>
      <c r="J660" s="3"/>
      <c r="K660" s="26"/>
      <c r="L660" s="20"/>
      <c r="M660" s="31"/>
    </row>
    <row r="661" spans="1:13" x14ac:dyDescent="0.3">
      <c r="A661" s="20"/>
      <c r="B661" s="22"/>
      <c r="C661" s="3"/>
      <c r="D661" s="3"/>
      <c r="E661" s="22"/>
      <c r="F661" s="22"/>
      <c r="G661" s="3"/>
      <c r="H661" s="3"/>
      <c r="I661" s="3"/>
      <c r="J661" s="3"/>
      <c r="K661" s="26"/>
      <c r="L661" s="20"/>
      <c r="M661" s="31"/>
    </row>
    <row r="662" spans="1:13" x14ac:dyDescent="0.3">
      <c r="A662" s="20"/>
      <c r="B662" s="22"/>
      <c r="C662" s="3"/>
      <c r="D662" s="3"/>
      <c r="E662" s="22"/>
      <c r="F662" s="22"/>
      <c r="G662" s="3"/>
      <c r="H662" s="3"/>
      <c r="I662" s="3"/>
      <c r="J662" s="3"/>
      <c r="K662" s="26"/>
      <c r="L662" s="20"/>
      <c r="M662" s="31"/>
    </row>
    <row r="663" spans="1:13" x14ac:dyDescent="0.3">
      <c r="A663" s="20"/>
      <c r="B663" s="22"/>
      <c r="C663" s="3"/>
      <c r="D663" s="3"/>
      <c r="E663" s="22"/>
      <c r="F663" s="22"/>
      <c r="G663" s="3"/>
      <c r="H663" s="3"/>
      <c r="I663" s="3"/>
      <c r="J663" s="3"/>
      <c r="K663" s="26"/>
      <c r="L663" s="20"/>
      <c r="M663" s="31"/>
    </row>
    <row r="664" spans="1:13" x14ac:dyDescent="0.3">
      <c r="A664" s="20"/>
      <c r="B664" s="22"/>
      <c r="C664" s="3"/>
      <c r="D664" s="3"/>
      <c r="E664" s="22"/>
      <c r="F664" s="22"/>
      <c r="G664" s="3"/>
      <c r="H664" s="3"/>
      <c r="I664" s="3"/>
      <c r="J664" s="3"/>
      <c r="K664" s="26"/>
      <c r="L664" s="20"/>
      <c r="M664" s="31"/>
    </row>
    <row r="665" spans="1:13" x14ac:dyDescent="0.3">
      <c r="A665" s="20"/>
      <c r="B665" s="22"/>
      <c r="C665" s="3"/>
      <c r="D665" s="3"/>
      <c r="E665" s="22"/>
      <c r="F665" s="22"/>
      <c r="G665" s="3"/>
      <c r="H665" s="3"/>
      <c r="I665" s="3"/>
      <c r="J665" s="3"/>
      <c r="K665" s="26"/>
      <c r="L665" s="20"/>
      <c r="M665" s="31"/>
    </row>
    <row r="666" spans="1:13" x14ac:dyDescent="0.3">
      <c r="A666" s="20"/>
      <c r="B666" s="22"/>
      <c r="C666" s="3"/>
      <c r="D666" s="3"/>
      <c r="E666" s="22"/>
      <c r="F666" s="22"/>
      <c r="G666" s="3"/>
      <c r="H666" s="3"/>
      <c r="I666" s="3"/>
      <c r="J666" s="3"/>
      <c r="K666" s="26"/>
      <c r="L666" s="20"/>
      <c r="M666" s="31"/>
    </row>
    <row r="667" spans="1:13" x14ac:dyDescent="0.3">
      <c r="A667" s="20"/>
      <c r="B667" s="22"/>
      <c r="C667" s="3"/>
      <c r="D667" s="3"/>
      <c r="E667" s="22"/>
      <c r="F667" s="22"/>
      <c r="G667" s="3"/>
      <c r="H667" s="3"/>
      <c r="I667" s="3"/>
      <c r="J667" s="3"/>
      <c r="K667" s="26"/>
      <c r="L667" s="20"/>
      <c r="M667" s="31"/>
    </row>
    <row r="668" spans="1:13" x14ac:dyDescent="0.3">
      <c r="A668" s="20"/>
      <c r="B668" s="22"/>
      <c r="C668" s="3"/>
      <c r="D668" s="3"/>
      <c r="E668" s="22"/>
      <c r="F668" s="22"/>
      <c r="G668" s="3"/>
      <c r="H668" s="3"/>
      <c r="I668" s="3"/>
      <c r="J668" s="3"/>
      <c r="K668" s="26"/>
      <c r="L668" s="20"/>
      <c r="M668" s="31"/>
    </row>
    <row r="669" spans="1:13" x14ac:dyDescent="0.3">
      <c r="A669" s="20"/>
      <c r="B669" s="22"/>
      <c r="C669" s="3"/>
      <c r="D669" s="3"/>
      <c r="E669" s="22"/>
      <c r="F669" s="22"/>
      <c r="G669" s="3"/>
      <c r="H669" s="3"/>
      <c r="I669" s="3"/>
      <c r="J669" s="3"/>
      <c r="K669" s="26"/>
      <c r="L669" s="20"/>
      <c r="M669" s="31"/>
    </row>
    <row r="670" spans="1:13" x14ac:dyDescent="0.3">
      <c r="A670" s="20"/>
      <c r="B670" s="22"/>
      <c r="C670" s="3"/>
      <c r="D670" s="3"/>
      <c r="E670" s="22"/>
      <c r="F670" s="22"/>
      <c r="G670" s="3"/>
      <c r="H670" s="3"/>
      <c r="I670" s="3"/>
      <c r="J670" s="3"/>
      <c r="K670" s="26"/>
      <c r="L670" s="20"/>
      <c r="M670" s="31"/>
    </row>
    <row r="671" spans="1:13" x14ac:dyDescent="0.3">
      <c r="A671" s="20"/>
      <c r="B671" s="22"/>
      <c r="C671" s="3"/>
      <c r="D671" s="3"/>
      <c r="E671" s="22"/>
      <c r="F671" s="22"/>
      <c r="G671" s="3"/>
      <c r="H671" s="3"/>
      <c r="I671" s="3"/>
      <c r="J671" s="3"/>
      <c r="K671" s="26"/>
      <c r="L671" s="20"/>
      <c r="M671" s="31"/>
    </row>
    <row r="672" spans="1:13" x14ac:dyDescent="0.3">
      <c r="A672" s="20"/>
      <c r="B672" s="22"/>
      <c r="C672" s="3"/>
      <c r="D672" s="3"/>
      <c r="E672" s="22"/>
      <c r="F672" s="22"/>
      <c r="G672" s="3"/>
      <c r="H672" s="3"/>
      <c r="I672" s="3"/>
      <c r="J672" s="3"/>
      <c r="K672" s="26"/>
      <c r="L672" s="20"/>
      <c r="M672" s="31"/>
    </row>
    <row r="673" spans="1:13" x14ac:dyDescent="0.3">
      <c r="A673" s="20"/>
      <c r="B673" s="22"/>
      <c r="C673" s="3"/>
      <c r="D673" s="3"/>
      <c r="E673" s="22"/>
      <c r="F673" s="22"/>
      <c r="G673" s="3"/>
      <c r="H673" s="3"/>
      <c r="I673" s="3"/>
      <c r="J673" s="3"/>
      <c r="K673" s="26"/>
      <c r="L673" s="20"/>
      <c r="M673" s="31"/>
    </row>
    <row r="674" spans="1:13" x14ac:dyDescent="0.3">
      <c r="A674" s="20"/>
      <c r="B674" s="22"/>
      <c r="C674" s="3"/>
      <c r="D674" s="3"/>
      <c r="E674" s="22"/>
      <c r="F674" s="22"/>
      <c r="G674" s="3"/>
      <c r="H674" s="3"/>
      <c r="I674" s="3"/>
      <c r="J674" s="3"/>
      <c r="K674" s="26"/>
      <c r="L674" s="20"/>
      <c r="M674" s="31"/>
    </row>
    <row r="675" spans="1:13" x14ac:dyDescent="0.3">
      <c r="A675" s="20"/>
      <c r="B675" s="22"/>
      <c r="C675" s="3"/>
      <c r="D675" s="3"/>
      <c r="E675" s="22"/>
      <c r="F675" s="22"/>
      <c r="G675" s="3"/>
      <c r="H675" s="3"/>
      <c r="I675" s="3"/>
      <c r="J675" s="3"/>
      <c r="K675" s="26"/>
      <c r="L675" s="20"/>
      <c r="M675" s="31"/>
    </row>
    <row r="676" spans="1:13" x14ac:dyDescent="0.3">
      <c r="A676" s="20"/>
      <c r="B676" s="22"/>
      <c r="C676" s="3"/>
      <c r="D676" s="3"/>
      <c r="E676" s="22"/>
      <c r="F676" s="22"/>
      <c r="G676" s="3"/>
      <c r="H676" s="3"/>
      <c r="I676" s="3"/>
      <c r="J676" s="3"/>
      <c r="K676" s="26"/>
      <c r="L676" s="20"/>
      <c r="M676" s="31"/>
    </row>
    <row r="677" spans="1:13" x14ac:dyDescent="0.3">
      <c r="A677" s="20"/>
      <c r="B677" s="22"/>
      <c r="C677" s="3"/>
      <c r="D677" s="3"/>
      <c r="E677" s="22"/>
      <c r="F677" s="22"/>
      <c r="G677" s="3"/>
      <c r="H677" s="3"/>
      <c r="I677" s="3"/>
      <c r="J677" s="3"/>
      <c r="K677" s="26"/>
      <c r="L677" s="20"/>
      <c r="M677" s="31"/>
    </row>
    <row r="678" spans="1:13" x14ac:dyDescent="0.3">
      <c r="A678" s="20"/>
      <c r="B678" s="22"/>
      <c r="C678" s="3"/>
      <c r="D678" s="3"/>
      <c r="E678" s="22"/>
      <c r="F678" s="22"/>
      <c r="G678" s="3"/>
      <c r="H678" s="3"/>
      <c r="I678" s="3"/>
      <c r="J678" s="3"/>
      <c r="K678" s="26"/>
      <c r="L678" s="20"/>
      <c r="M678" s="31"/>
    </row>
    <row r="679" spans="1:13" x14ac:dyDescent="0.3">
      <c r="A679" s="20"/>
      <c r="B679" s="22"/>
      <c r="C679" s="3"/>
      <c r="D679" s="3"/>
      <c r="E679" s="22"/>
      <c r="F679" s="22"/>
      <c r="G679" s="3"/>
      <c r="H679" s="3"/>
      <c r="I679" s="3"/>
      <c r="J679" s="3"/>
      <c r="K679" s="26"/>
      <c r="L679" s="20"/>
      <c r="M679" s="31"/>
    </row>
    <row r="680" spans="1:13" x14ac:dyDescent="0.3">
      <c r="A680" s="20"/>
      <c r="B680" s="22"/>
      <c r="C680" s="3"/>
      <c r="D680" s="3"/>
      <c r="E680" s="22"/>
      <c r="F680" s="22"/>
      <c r="G680" s="3"/>
      <c r="H680" s="3"/>
      <c r="I680" s="3"/>
      <c r="J680" s="3"/>
      <c r="K680" s="26"/>
      <c r="L680" s="20"/>
      <c r="M680" s="31"/>
    </row>
    <row r="681" spans="1:13" x14ac:dyDescent="0.3">
      <c r="A681" s="20"/>
      <c r="B681" s="22"/>
      <c r="C681" s="3"/>
      <c r="D681" s="3"/>
      <c r="E681" s="22"/>
      <c r="F681" s="22"/>
      <c r="G681" s="3"/>
      <c r="H681" s="3"/>
      <c r="I681" s="3"/>
      <c r="J681" s="3"/>
      <c r="K681" s="26"/>
      <c r="L681" s="20"/>
      <c r="M681" s="31"/>
    </row>
    <row r="682" spans="1:13" x14ac:dyDescent="0.3">
      <c r="A682" s="20"/>
      <c r="B682" s="22"/>
      <c r="C682" s="3"/>
      <c r="D682" s="3"/>
      <c r="E682" s="22"/>
      <c r="F682" s="22"/>
      <c r="G682" s="3"/>
      <c r="H682" s="3"/>
      <c r="I682" s="3"/>
      <c r="J682" s="3"/>
      <c r="K682" s="26"/>
      <c r="L682" s="20"/>
      <c r="M682" s="31"/>
    </row>
    <row r="683" spans="1:13" x14ac:dyDescent="0.3">
      <c r="A683" s="20"/>
      <c r="B683" s="22"/>
      <c r="C683" s="3"/>
      <c r="D683" s="3"/>
      <c r="E683" s="22"/>
      <c r="F683" s="22"/>
      <c r="G683" s="3"/>
      <c r="H683" s="3"/>
      <c r="I683" s="3"/>
      <c r="J683" s="3"/>
      <c r="K683" s="26"/>
      <c r="L683" s="20"/>
      <c r="M683" s="31"/>
    </row>
    <row r="684" spans="1:13" x14ac:dyDescent="0.3">
      <c r="A684" s="20"/>
      <c r="B684" s="22"/>
      <c r="C684" s="3"/>
      <c r="D684" s="3"/>
      <c r="E684" s="22"/>
      <c r="F684" s="22"/>
      <c r="G684" s="3"/>
      <c r="H684" s="3"/>
      <c r="I684" s="3"/>
      <c r="J684" s="3"/>
      <c r="K684" s="26"/>
      <c r="L684" s="20"/>
      <c r="M684" s="31"/>
    </row>
    <row r="685" spans="1:13" x14ac:dyDescent="0.3">
      <c r="A685" s="20"/>
      <c r="B685" s="22"/>
      <c r="C685" s="3"/>
      <c r="D685" s="3"/>
      <c r="E685" s="22"/>
      <c r="F685" s="22"/>
      <c r="G685" s="3"/>
      <c r="H685" s="3"/>
      <c r="I685" s="3"/>
      <c r="J685" s="3"/>
      <c r="K685" s="26"/>
      <c r="L685" s="20"/>
      <c r="M685" s="31"/>
    </row>
    <row r="686" spans="1:13" x14ac:dyDescent="0.3">
      <c r="A686" s="20"/>
      <c r="B686" s="22"/>
      <c r="C686" s="3"/>
      <c r="D686" s="3"/>
      <c r="E686" s="22"/>
      <c r="F686" s="22"/>
      <c r="G686" s="3"/>
      <c r="H686" s="3"/>
      <c r="I686" s="3"/>
      <c r="J686" s="3"/>
      <c r="K686" s="26"/>
      <c r="L686" s="20"/>
      <c r="M686" s="31"/>
    </row>
    <row r="687" spans="1:13" x14ac:dyDescent="0.3">
      <c r="A687" s="20"/>
      <c r="B687" s="22"/>
      <c r="C687" s="3"/>
      <c r="D687" s="3"/>
      <c r="E687" s="22"/>
      <c r="F687" s="22"/>
      <c r="G687" s="3"/>
      <c r="H687" s="3"/>
      <c r="I687" s="3"/>
      <c r="J687" s="3"/>
      <c r="K687" s="26"/>
      <c r="L687" s="20"/>
      <c r="M687" s="31"/>
    </row>
    <row r="688" spans="1:13" x14ac:dyDescent="0.3">
      <c r="A688" s="20"/>
      <c r="B688" s="22"/>
      <c r="C688" s="3"/>
      <c r="D688" s="3"/>
      <c r="E688" s="22"/>
      <c r="F688" s="22"/>
      <c r="G688" s="3"/>
      <c r="H688" s="3"/>
      <c r="I688" s="3"/>
      <c r="J688" s="3"/>
      <c r="K688" s="26"/>
      <c r="L688" s="20"/>
      <c r="M688" s="31"/>
    </row>
    <row r="689" spans="1:13" x14ac:dyDescent="0.3">
      <c r="A689" s="20"/>
      <c r="B689" s="22"/>
      <c r="C689" s="3"/>
      <c r="D689" s="3"/>
      <c r="E689" s="22"/>
      <c r="F689" s="22"/>
      <c r="G689" s="3"/>
      <c r="H689" s="3"/>
      <c r="I689" s="3"/>
      <c r="J689" s="3"/>
      <c r="K689" s="26"/>
      <c r="L689" s="20"/>
      <c r="M689" s="31"/>
    </row>
    <row r="690" spans="1:13" x14ac:dyDescent="0.3">
      <c r="A690" s="20"/>
      <c r="B690" s="22"/>
      <c r="C690" s="3"/>
      <c r="D690" s="3"/>
      <c r="E690" s="22"/>
      <c r="F690" s="22"/>
      <c r="G690" s="3"/>
      <c r="H690" s="3"/>
      <c r="I690" s="3"/>
      <c r="J690" s="3"/>
      <c r="K690" s="26"/>
      <c r="L690" s="20"/>
      <c r="M690" s="31"/>
    </row>
    <row r="691" spans="1:13" x14ac:dyDescent="0.3">
      <c r="A691" s="20"/>
      <c r="B691" s="22"/>
      <c r="C691" s="3"/>
      <c r="D691" s="3"/>
      <c r="E691" s="22"/>
      <c r="F691" s="22"/>
      <c r="G691" s="3"/>
      <c r="H691" s="3"/>
      <c r="I691" s="3"/>
      <c r="J691" s="3"/>
      <c r="K691" s="26"/>
      <c r="L691" s="20"/>
      <c r="M691" s="31"/>
    </row>
    <row r="692" spans="1:13" x14ac:dyDescent="0.3">
      <c r="A692" s="20"/>
      <c r="B692" s="22"/>
      <c r="C692" s="3"/>
      <c r="D692" s="3"/>
      <c r="E692" s="22"/>
      <c r="F692" s="22"/>
      <c r="G692" s="3"/>
      <c r="H692" s="3"/>
      <c r="I692" s="3"/>
      <c r="J692" s="3"/>
      <c r="K692" s="26"/>
      <c r="L692" s="20"/>
      <c r="M692" s="31"/>
    </row>
    <row r="693" spans="1:13" x14ac:dyDescent="0.3">
      <c r="A693" s="20"/>
      <c r="B693" s="22"/>
      <c r="C693" s="3"/>
      <c r="D693" s="3"/>
      <c r="E693" s="22"/>
      <c r="F693" s="22"/>
      <c r="G693" s="3"/>
      <c r="H693" s="3"/>
      <c r="I693" s="3"/>
      <c r="J693" s="3"/>
      <c r="K693" s="26"/>
      <c r="L693" s="20"/>
      <c r="M693" s="31"/>
    </row>
    <row r="694" spans="1:13" x14ac:dyDescent="0.3">
      <c r="A694" s="20"/>
      <c r="B694" s="22"/>
      <c r="C694" s="3"/>
      <c r="D694" s="3"/>
      <c r="E694" s="22"/>
      <c r="F694" s="22"/>
      <c r="G694" s="3"/>
      <c r="H694" s="3"/>
      <c r="I694" s="3"/>
      <c r="J694" s="3"/>
      <c r="K694" s="26"/>
      <c r="L694" s="20"/>
      <c r="M694" s="31"/>
    </row>
    <row r="695" spans="1:13" x14ac:dyDescent="0.3">
      <c r="A695" s="20"/>
      <c r="B695" s="22"/>
      <c r="C695" s="3"/>
      <c r="D695" s="3"/>
      <c r="E695" s="22"/>
      <c r="F695" s="22"/>
      <c r="G695" s="3"/>
      <c r="H695" s="3"/>
      <c r="I695" s="3"/>
      <c r="J695" s="3"/>
      <c r="K695" s="26"/>
      <c r="L695" s="20"/>
      <c r="M695" s="31"/>
    </row>
    <row r="696" spans="1:13" x14ac:dyDescent="0.3">
      <c r="A696" s="20"/>
      <c r="B696" s="22"/>
      <c r="C696" s="3"/>
      <c r="D696" s="3"/>
      <c r="E696" s="22"/>
      <c r="F696" s="22"/>
      <c r="G696" s="3"/>
      <c r="H696" s="3"/>
      <c r="I696" s="3"/>
      <c r="J696" s="3"/>
      <c r="K696" s="26"/>
      <c r="L696" s="20"/>
      <c r="M696" s="31"/>
    </row>
    <row r="697" spans="1:13" x14ac:dyDescent="0.3">
      <c r="A697" s="20"/>
      <c r="B697" s="22"/>
      <c r="C697" s="3"/>
      <c r="D697" s="3"/>
      <c r="E697" s="22"/>
      <c r="F697" s="22"/>
      <c r="G697" s="3"/>
      <c r="H697" s="3"/>
      <c r="I697" s="3"/>
      <c r="J697" s="3"/>
      <c r="K697" s="26"/>
      <c r="L697" s="20"/>
      <c r="M697" s="31"/>
    </row>
    <row r="698" spans="1:13" x14ac:dyDescent="0.3">
      <c r="A698" s="20"/>
      <c r="B698" s="22"/>
      <c r="C698" s="3"/>
      <c r="D698" s="3"/>
      <c r="E698" s="22"/>
      <c r="F698" s="22"/>
      <c r="G698" s="3"/>
      <c r="H698" s="3"/>
      <c r="I698" s="3"/>
      <c r="J698" s="3"/>
      <c r="K698" s="26"/>
      <c r="L698" s="20"/>
      <c r="M698" s="31"/>
    </row>
    <row r="699" spans="1:13" x14ac:dyDescent="0.3">
      <c r="A699" s="20"/>
      <c r="B699" s="22"/>
      <c r="C699" s="3"/>
      <c r="D699" s="3"/>
      <c r="E699" s="22"/>
      <c r="F699" s="22"/>
      <c r="G699" s="3"/>
      <c r="H699" s="3"/>
      <c r="I699" s="3"/>
      <c r="J699" s="3"/>
      <c r="K699" s="26"/>
      <c r="L699" s="20"/>
      <c r="M699" s="31"/>
    </row>
    <row r="700" spans="1:13" x14ac:dyDescent="0.3">
      <c r="A700" s="20"/>
      <c r="B700" s="22"/>
      <c r="C700" s="3"/>
      <c r="D700" s="3"/>
      <c r="E700" s="22"/>
      <c r="F700" s="22"/>
      <c r="G700" s="3"/>
      <c r="H700" s="3"/>
      <c r="I700" s="3"/>
      <c r="J700" s="3"/>
      <c r="K700" s="26"/>
      <c r="L700" s="20"/>
      <c r="M700" s="31"/>
    </row>
    <row r="701" spans="1:13" x14ac:dyDescent="0.3">
      <c r="A701" s="20"/>
      <c r="B701" s="22"/>
      <c r="C701" s="3"/>
      <c r="D701" s="3"/>
      <c r="E701" s="22"/>
      <c r="F701" s="22"/>
      <c r="G701" s="3"/>
      <c r="H701" s="3"/>
      <c r="I701" s="3"/>
      <c r="J701" s="3"/>
      <c r="K701" s="26"/>
      <c r="L701" s="20"/>
      <c r="M701" s="31"/>
    </row>
    <row r="702" spans="1:13" x14ac:dyDescent="0.3">
      <c r="A702" s="20"/>
      <c r="B702" s="22"/>
      <c r="C702" s="3"/>
      <c r="D702" s="3"/>
      <c r="E702" s="22"/>
      <c r="F702" s="22"/>
      <c r="G702" s="3"/>
      <c r="H702" s="3"/>
      <c r="I702" s="3"/>
      <c r="J702" s="3"/>
      <c r="K702" s="26"/>
      <c r="L702" s="20"/>
      <c r="M702" s="31"/>
    </row>
    <row r="703" spans="1:13" x14ac:dyDescent="0.3">
      <c r="A703" s="20"/>
      <c r="B703" s="22"/>
      <c r="C703" s="3"/>
      <c r="D703" s="3"/>
      <c r="E703" s="22"/>
      <c r="F703" s="22"/>
      <c r="G703" s="3"/>
      <c r="H703" s="3"/>
      <c r="I703" s="3"/>
      <c r="J703" s="3"/>
      <c r="K703" s="26"/>
      <c r="L703" s="20"/>
      <c r="M703" s="31"/>
    </row>
    <row r="704" spans="1:13" x14ac:dyDescent="0.3">
      <c r="A704" s="20"/>
      <c r="B704" s="22"/>
      <c r="C704" s="3"/>
      <c r="D704" s="3"/>
      <c r="E704" s="22"/>
      <c r="F704" s="22"/>
      <c r="G704" s="3"/>
      <c r="H704" s="3"/>
      <c r="I704" s="3"/>
      <c r="J704" s="3"/>
      <c r="K704" s="26"/>
      <c r="L704" s="20"/>
      <c r="M704" s="31"/>
    </row>
    <row r="705" spans="1:13" x14ac:dyDescent="0.3">
      <c r="A705" s="20"/>
      <c r="B705" s="22"/>
      <c r="C705" s="3"/>
      <c r="D705" s="3"/>
      <c r="E705" s="22"/>
      <c r="F705" s="22"/>
      <c r="G705" s="3"/>
      <c r="H705" s="3"/>
      <c r="I705" s="3"/>
      <c r="J705" s="3"/>
      <c r="K705" s="26"/>
      <c r="L705" s="20"/>
      <c r="M705" s="31"/>
    </row>
    <row r="706" spans="1:13" x14ac:dyDescent="0.3">
      <c r="A706" s="20"/>
      <c r="B706" s="22"/>
      <c r="C706" s="3"/>
      <c r="D706" s="3"/>
      <c r="E706" s="22"/>
      <c r="F706" s="22"/>
      <c r="G706" s="3"/>
      <c r="H706" s="3"/>
      <c r="I706" s="3"/>
      <c r="J706" s="3"/>
      <c r="K706" s="26"/>
      <c r="L706" s="20"/>
      <c r="M706" s="31"/>
    </row>
    <row r="707" spans="1:13" x14ac:dyDescent="0.3">
      <c r="A707" s="20"/>
      <c r="B707" s="22"/>
      <c r="C707" s="3"/>
      <c r="D707" s="3"/>
      <c r="E707" s="22"/>
      <c r="F707" s="22"/>
      <c r="G707" s="3"/>
      <c r="H707" s="3"/>
      <c r="I707" s="3"/>
      <c r="J707" s="3"/>
      <c r="K707" s="26"/>
      <c r="L707" s="20"/>
      <c r="M707" s="31"/>
    </row>
    <row r="708" spans="1:13" x14ac:dyDescent="0.3">
      <c r="A708" s="20"/>
      <c r="B708" s="22"/>
      <c r="C708" s="3"/>
      <c r="D708" s="3"/>
      <c r="E708" s="22"/>
      <c r="F708" s="22"/>
      <c r="G708" s="3"/>
      <c r="H708" s="3"/>
      <c r="I708" s="3"/>
      <c r="J708" s="3"/>
      <c r="K708" s="26"/>
      <c r="L708" s="20"/>
      <c r="M708" s="31"/>
    </row>
    <row r="709" spans="1:13" x14ac:dyDescent="0.3">
      <c r="A709" s="20"/>
      <c r="B709" s="22"/>
      <c r="C709" s="3"/>
      <c r="D709" s="3"/>
      <c r="E709" s="22"/>
      <c r="F709" s="22"/>
      <c r="G709" s="3"/>
      <c r="H709" s="3"/>
      <c r="I709" s="3"/>
      <c r="J709" s="3"/>
      <c r="K709" s="26"/>
      <c r="L709" s="20"/>
      <c r="M709" s="31"/>
    </row>
    <row r="710" spans="1:13" x14ac:dyDescent="0.3">
      <c r="A710" s="20"/>
      <c r="B710" s="22"/>
      <c r="C710" s="3"/>
      <c r="D710" s="3"/>
      <c r="E710" s="22"/>
      <c r="F710" s="22"/>
      <c r="G710" s="3"/>
      <c r="H710" s="3"/>
      <c r="I710" s="3"/>
      <c r="J710" s="3"/>
      <c r="K710" s="26"/>
      <c r="L710" s="20"/>
      <c r="M710" s="31"/>
    </row>
    <row r="711" spans="1:13" x14ac:dyDescent="0.3">
      <c r="A711" s="20"/>
      <c r="B711" s="22"/>
      <c r="C711" s="3"/>
      <c r="D711" s="3"/>
      <c r="E711" s="22"/>
      <c r="F711" s="22"/>
      <c r="G711" s="3"/>
      <c r="H711" s="3"/>
      <c r="I711" s="3"/>
      <c r="J711" s="3"/>
      <c r="K711" s="26"/>
      <c r="L711" s="20"/>
      <c r="M711" s="31"/>
    </row>
    <row r="712" spans="1:13" x14ac:dyDescent="0.3">
      <c r="A712" s="20"/>
      <c r="B712" s="22"/>
      <c r="C712" s="3"/>
      <c r="D712" s="3"/>
      <c r="E712" s="22"/>
      <c r="F712" s="22"/>
      <c r="G712" s="3"/>
      <c r="H712" s="3"/>
      <c r="I712" s="3"/>
      <c r="J712" s="3"/>
      <c r="K712" s="26"/>
      <c r="L712" s="20"/>
      <c r="M712" s="31"/>
    </row>
    <row r="713" spans="1:13" x14ac:dyDescent="0.3">
      <c r="A713" s="20"/>
      <c r="B713" s="22"/>
      <c r="C713" s="3"/>
      <c r="D713" s="3"/>
      <c r="E713" s="22"/>
      <c r="F713" s="22"/>
      <c r="G713" s="3"/>
      <c r="H713" s="3"/>
      <c r="I713" s="3"/>
      <c r="J713" s="3"/>
      <c r="K713" s="26"/>
      <c r="L713" s="20"/>
      <c r="M713" s="31"/>
    </row>
    <row r="714" spans="1:13" x14ac:dyDescent="0.3">
      <c r="A714" s="20"/>
      <c r="B714" s="22"/>
      <c r="C714" s="3"/>
      <c r="D714" s="3"/>
      <c r="E714" s="22"/>
      <c r="F714" s="22"/>
      <c r="G714" s="3"/>
      <c r="H714" s="3"/>
      <c r="I714" s="3"/>
      <c r="J714" s="3"/>
      <c r="K714" s="26"/>
      <c r="L714" s="20"/>
      <c r="M714" s="31"/>
    </row>
    <row r="715" spans="1:13" x14ac:dyDescent="0.3">
      <c r="A715" s="20"/>
      <c r="B715" s="22"/>
      <c r="C715" s="3"/>
      <c r="D715" s="3"/>
      <c r="E715" s="22"/>
      <c r="F715" s="22"/>
      <c r="G715" s="3"/>
      <c r="H715" s="3"/>
      <c r="I715" s="3"/>
      <c r="J715" s="3"/>
      <c r="K715" s="26"/>
      <c r="L715" s="20"/>
      <c r="M715" s="31"/>
    </row>
    <row r="716" spans="1:13" x14ac:dyDescent="0.3">
      <c r="A716" s="20"/>
      <c r="B716" s="22"/>
      <c r="C716" s="3"/>
      <c r="D716" s="3"/>
      <c r="E716" s="22"/>
      <c r="F716" s="22"/>
      <c r="G716" s="3"/>
      <c r="H716" s="3"/>
      <c r="I716" s="3"/>
      <c r="J716" s="3"/>
      <c r="K716" s="26"/>
      <c r="L716" s="20"/>
      <c r="M716" s="31"/>
    </row>
    <row r="717" spans="1:13" x14ac:dyDescent="0.3">
      <c r="A717" s="20"/>
      <c r="B717" s="22"/>
      <c r="C717" s="3"/>
      <c r="D717" s="3"/>
      <c r="E717" s="22"/>
      <c r="F717" s="22"/>
      <c r="G717" s="3"/>
      <c r="H717" s="3"/>
      <c r="I717" s="3"/>
      <c r="J717" s="3"/>
      <c r="K717" s="26"/>
      <c r="L717" s="20"/>
      <c r="M717" s="31"/>
    </row>
    <row r="718" spans="1:13" x14ac:dyDescent="0.3">
      <c r="A718" s="20"/>
      <c r="B718" s="22"/>
      <c r="C718" s="3"/>
      <c r="D718" s="3"/>
      <c r="E718" s="22"/>
      <c r="F718" s="22"/>
      <c r="G718" s="3"/>
      <c r="H718" s="3"/>
      <c r="I718" s="3"/>
      <c r="J718" s="3"/>
      <c r="K718" s="26"/>
      <c r="L718" s="20"/>
      <c r="M718" s="31"/>
    </row>
    <row r="719" spans="1:13" x14ac:dyDescent="0.3">
      <c r="A719" s="20"/>
      <c r="B719" s="22"/>
      <c r="C719" s="3"/>
      <c r="D719" s="3"/>
      <c r="E719" s="22"/>
      <c r="F719" s="22"/>
      <c r="G719" s="3"/>
      <c r="H719" s="3"/>
      <c r="I719" s="3"/>
      <c r="J719" s="3"/>
      <c r="K719" s="26"/>
      <c r="L719" s="20"/>
      <c r="M719" s="31"/>
    </row>
    <row r="720" spans="1:13" x14ac:dyDescent="0.3">
      <c r="A720" s="20"/>
      <c r="B720" s="22"/>
      <c r="C720" s="3"/>
      <c r="D720" s="3"/>
      <c r="E720" s="22"/>
      <c r="F720" s="22"/>
      <c r="G720" s="3"/>
      <c r="H720" s="3"/>
      <c r="I720" s="3"/>
      <c r="J720" s="3"/>
      <c r="K720" s="26"/>
      <c r="L720" s="20"/>
      <c r="M720" s="31"/>
    </row>
    <row r="721" spans="1:13" x14ac:dyDescent="0.3">
      <c r="A721" s="20"/>
      <c r="B721" s="22"/>
      <c r="C721" s="3"/>
      <c r="D721" s="3"/>
      <c r="E721" s="22"/>
      <c r="F721" s="22"/>
      <c r="G721" s="3"/>
      <c r="H721" s="3"/>
      <c r="I721" s="3"/>
      <c r="J721" s="3"/>
      <c r="K721" s="26"/>
      <c r="L721" s="20"/>
      <c r="M721" s="31"/>
    </row>
    <row r="722" spans="1:13" x14ac:dyDescent="0.3">
      <c r="A722" s="20"/>
      <c r="B722" s="22"/>
      <c r="C722" s="3"/>
      <c r="D722" s="3"/>
      <c r="E722" s="22"/>
      <c r="F722" s="22"/>
      <c r="G722" s="3"/>
      <c r="H722" s="3"/>
      <c r="I722" s="3"/>
      <c r="J722" s="3"/>
      <c r="K722" s="26"/>
      <c r="L722" s="20"/>
      <c r="M722" s="31"/>
    </row>
    <row r="723" spans="1:13" x14ac:dyDescent="0.3">
      <c r="A723" s="20"/>
      <c r="B723" s="22"/>
      <c r="C723" s="3"/>
      <c r="D723" s="3"/>
      <c r="E723" s="22"/>
      <c r="F723" s="22"/>
      <c r="G723" s="3"/>
      <c r="H723" s="3"/>
      <c r="I723" s="3"/>
      <c r="J723" s="3"/>
      <c r="K723" s="26"/>
      <c r="L723" s="20"/>
      <c r="M723" s="31"/>
    </row>
    <row r="724" spans="1:13" x14ac:dyDescent="0.3">
      <c r="A724" s="20"/>
      <c r="B724" s="22"/>
      <c r="C724" s="3"/>
      <c r="D724" s="3"/>
      <c r="E724" s="22"/>
      <c r="F724" s="22"/>
      <c r="G724" s="3"/>
      <c r="H724" s="3"/>
      <c r="I724" s="3"/>
      <c r="J724" s="3"/>
      <c r="K724" s="26"/>
      <c r="L724" s="20"/>
      <c r="M724" s="31"/>
    </row>
    <row r="725" spans="1:13" x14ac:dyDescent="0.3">
      <c r="A725" s="20"/>
      <c r="B725" s="22"/>
      <c r="C725" s="3"/>
      <c r="D725" s="3"/>
      <c r="E725" s="22"/>
      <c r="F725" s="22"/>
      <c r="G725" s="3"/>
      <c r="H725" s="3"/>
      <c r="I725" s="3"/>
      <c r="J725" s="3"/>
      <c r="K725" s="26"/>
      <c r="L725" s="20"/>
      <c r="M725" s="31"/>
    </row>
    <row r="726" spans="1:13" x14ac:dyDescent="0.3">
      <c r="A726" s="20"/>
      <c r="B726" s="22"/>
      <c r="C726" s="3"/>
      <c r="D726" s="3"/>
      <c r="E726" s="22"/>
      <c r="F726" s="22"/>
      <c r="G726" s="3"/>
      <c r="H726" s="3"/>
      <c r="I726" s="3"/>
      <c r="J726" s="3"/>
      <c r="K726" s="26"/>
      <c r="L726" s="20"/>
      <c r="M726" s="31"/>
    </row>
    <row r="727" spans="1:13" x14ac:dyDescent="0.3">
      <c r="A727" s="20"/>
      <c r="B727" s="22"/>
      <c r="C727" s="3"/>
      <c r="D727" s="3"/>
      <c r="E727" s="22"/>
      <c r="F727" s="22"/>
      <c r="G727" s="3"/>
      <c r="H727" s="3"/>
      <c r="I727" s="3"/>
      <c r="J727" s="3"/>
      <c r="K727" s="26"/>
      <c r="L727" s="20"/>
      <c r="M727" s="31"/>
    </row>
    <row r="728" spans="1:13" x14ac:dyDescent="0.3">
      <c r="A728" s="20"/>
      <c r="B728" s="22"/>
      <c r="C728" s="3"/>
      <c r="D728" s="3"/>
      <c r="E728" s="22"/>
      <c r="F728" s="22"/>
      <c r="G728" s="3"/>
      <c r="H728" s="3"/>
      <c r="I728" s="3"/>
      <c r="J728" s="3"/>
      <c r="K728" s="26"/>
      <c r="L728" s="20"/>
      <c r="M728" s="31"/>
    </row>
    <row r="729" spans="1:13" x14ac:dyDescent="0.3">
      <c r="A729" s="20"/>
      <c r="B729" s="22"/>
      <c r="C729" s="3"/>
      <c r="D729" s="3"/>
      <c r="E729" s="22"/>
      <c r="F729" s="22"/>
      <c r="G729" s="3"/>
      <c r="H729" s="3"/>
      <c r="I729" s="3"/>
      <c r="J729" s="3"/>
      <c r="K729" s="26"/>
      <c r="L729" s="20"/>
      <c r="M729" s="31"/>
    </row>
    <row r="730" spans="1:13" x14ac:dyDescent="0.3">
      <c r="A730" s="20"/>
      <c r="B730" s="22"/>
      <c r="C730" s="3"/>
      <c r="D730" s="3"/>
      <c r="E730" s="22"/>
      <c r="F730" s="22"/>
      <c r="G730" s="3"/>
      <c r="H730" s="3"/>
      <c r="I730" s="3"/>
      <c r="J730" s="3"/>
      <c r="K730" s="26"/>
      <c r="L730" s="20"/>
      <c r="M730" s="31"/>
    </row>
    <row r="731" spans="1:13" x14ac:dyDescent="0.3">
      <c r="A731" s="20"/>
      <c r="B731" s="22"/>
      <c r="C731" s="3"/>
      <c r="D731" s="3"/>
      <c r="E731" s="22"/>
      <c r="F731" s="22"/>
      <c r="G731" s="3"/>
      <c r="H731" s="3"/>
      <c r="I731" s="3"/>
      <c r="J731" s="3"/>
      <c r="K731" s="26"/>
      <c r="L731" s="20"/>
      <c r="M731" s="31"/>
    </row>
    <row r="732" spans="1:13" x14ac:dyDescent="0.3">
      <c r="A732" s="20"/>
      <c r="B732" s="22"/>
      <c r="C732" s="3"/>
      <c r="D732" s="3"/>
      <c r="E732" s="22"/>
      <c r="F732" s="22"/>
      <c r="G732" s="3"/>
      <c r="H732" s="3"/>
      <c r="I732" s="3"/>
      <c r="J732" s="3"/>
      <c r="K732" s="26"/>
      <c r="L732" s="20"/>
      <c r="M732" s="31"/>
    </row>
    <row r="733" spans="1:13" x14ac:dyDescent="0.3">
      <c r="A733" s="20"/>
      <c r="B733" s="22"/>
      <c r="C733" s="3"/>
      <c r="D733" s="3"/>
      <c r="E733" s="22"/>
      <c r="F733" s="22"/>
      <c r="G733" s="3"/>
      <c r="H733" s="3"/>
      <c r="I733" s="3"/>
      <c r="J733" s="3"/>
      <c r="K733" s="26"/>
      <c r="L733" s="20"/>
      <c r="M733" s="31"/>
    </row>
    <row r="734" spans="1:13" x14ac:dyDescent="0.3">
      <c r="A734" s="20"/>
      <c r="B734" s="22"/>
      <c r="C734" s="3"/>
      <c r="D734" s="3"/>
      <c r="E734" s="22"/>
      <c r="F734" s="22"/>
      <c r="G734" s="3"/>
      <c r="H734" s="3"/>
      <c r="I734" s="3"/>
      <c r="J734" s="3"/>
      <c r="K734" s="26"/>
      <c r="L734" s="20"/>
      <c r="M734" s="31"/>
    </row>
    <row r="735" spans="1:13" x14ac:dyDescent="0.3">
      <c r="A735" s="20"/>
      <c r="B735" s="22"/>
      <c r="C735" s="3"/>
      <c r="D735" s="3"/>
      <c r="E735" s="22"/>
      <c r="F735" s="22"/>
      <c r="G735" s="3"/>
      <c r="H735" s="3"/>
      <c r="I735" s="3"/>
      <c r="J735" s="3"/>
      <c r="K735" s="26"/>
      <c r="L735" s="20"/>
      <c r="M735" s="31"/>
    </row>
    <row r="736" spans="1:13" x14ac:dyDescent="0.3">
      <c r="A736" s="20"/>
      <c r="B736" s="22"/>
      <c r="C736" s="3"/>
      <c r="D736" s="3"/>
      <c r="E736" s="22"/>
      <c r="F736" s="22"/>
      <c r="G736" s="3"/>
      <c r="H736" s="3"/>
      <c r="I736" s="3"/>
      <c r="J736" s="3"/>
      <c r="K736" s="26"/>
      <c r="L736" s="20"/>
      <c r="M736" s="31"/>
    </row>
    <row r="737" spans="1:13" x14ac:dyDescent="0.3">
      <c r="A737" s="20"/>
      <c r="B737" s="22"/>
      <c r="C737" s="3"/>
      <c r="D737" s="3"/>
      <c r="E737" s="22"/>
      <c r="F737" s="22"/>
      <c r="G737" s="3"/>
      <c r="H737" s="3"/>
      <c r="I737" s="3"/>
      <c r="J737" s="3"/>
      <c r="K737" s="26"/>
      <c r="L737" s="20"/>
      <c r="M737" s="31"/>
    </row>
    <row r="738" spans="1:13" x14ac:dyDescent="0.3">
      <c r="A738" s="20"/>
      <c r="B738" s="22"/>
      <c r="C738" s="3"/>
      <c r="D738" s="3"/>
      <c r="E738" s="22"/>
      <c r="F738" s="22"/>
      <c r="G738" s="3"/>
      <c r="H738" s="3"/>
      <c r="I738" s="3"/>
      <c r="J738" s="3"/>
      <c r="K738" s="26"/>
      <c r="L738" s="20"/>
      <c r="M738" s="31"/>
    </row>
    <row r="739" spans="1:13" x14ac:dyDescent="0.3">
      <c r="A739" s="20"/>
      <c r="B739" s="22"/>
      <c r="C739" s="3"/>
      <c r="D739" s="3"/>
      <c r="E739" s="22"/>
      <c r="F739" s="22"/>
      <c r="G739" s="3"/>
      <c r="H739" s="3"/>
      <c r="I739" s="3"/>
      <c r="J739" s="3"/>
      <c r="K739" s="26"/>
      <c r="L739" s="20"/>
      <c r="M739" s="31"/>
    </row>
    <row r="740" spans="1:13" x14ac:dyDescent="0.3">
      <c r="A740" s="20"/>
      <c r="B740" s="22"/>
      <c r="C740" s="3"/>
      <c r="D740" s="3"/>
      <c r="E740" s="22"/>
      <c r="F740" s="22"/>
      <c r="G740" s="3"/>
      <c r="H740" s="3"/>
      <c r="I740" s="3"/>
      <c r="J740" s="3"/>
      <c r="K740" s="26"/>
      <c r="L740" s="20"/>
      <c r="M740" s="31"/>
    </row>
    <row r="741" spans="1:13" x14ac:dyDescent="0.3">
      <c r="A741" s="20"/>
      <c r="B741" s="22"/>
      <c r="C741" s="3"/>
      <c r="D741" s="3"/>
      <c r="E741" s="22"/>
      <c r="F741" s="22"/>
      <c r="G741" s="3"/>
      <c r="H741" s="3"/>
      <c r="I741" s="3"/>
      <c r="J741" s="3"/>
      <c r="K741" s="26"/>
      <c r="L741" s="20"/>
      <c r="M741" s="31"/>
    </row>
    <row r="742" spans="1:13" x14ac:dyDescent="0.3">
      <c r="A742" s="20"/>
      <c r="B742" s="22"/>
      <c r="C742" s="3"/>
      <c r="D742" s="3"/>
      <c r="E742" s="22"/>
      <c r="F742" s="22"/>
      <c r="G742" s="3"/>
      <c r="H742" s="3"/>
      <c r="I742" s="3"/>
      <c r="J742" s="3"/>
      <c r="K742" s="26"/>
      <c r="L742" s="20"/>
      <c r="M742" s="31"/>
    </row>
    <row r="743" spans="1:13" x14ac:dyDescent="0.3">
      <c r="A743" s="20"/>
      <c r="B743" s="22"/>
      <c r="C743" s="3"/>
      <c r="D743" s="3"/>
      <c r="E743" s="22"/>
      <c r="F743" s="22"/>
      <c r="G743" s="3"/>
      <c r="H743" s="3"/>
      <c r="I743" s="3"/>
      <c r="J743" s="3"/>
      <c r="K743" s="26"/>
      <c r="L743" s="20"/>
      <c r="M743" s="31"/>
    </row>
    <row r="744" spans="1:13" x14ac:dyDescent="0.3">
      <c r="A744" s="20"/>
      <c r="B744" s="22"/>
      <c r="C744" s="3"/>
      <c r="D744" s="3"/>
      <c r="E744" s="22"/>
      <c r="F744" s="22"/>
      <c r="G744" s="3"/>
      <c r="H744" s="3"/>
      <c r="I744" s="3"/>
      <c r="J744" s="3"/>
      <c r="K744" s="26"/>
      <c r="L744" s="20"/>
      <c r="M744" s="31"/>
    </row>
    <row r="745" spans="1:13" x14ac:dyDescent="0.3">
      <c r="A745" s="20"/>
      <c r="B745" s="22"/>
      <c r="C745" s="3"/>
      <c r="D745" s="3"/>
      <c r="E745" s="22"/>
      <c r="F745" s="22"/>
      <c r="G745" s="3"/>
      <c r="H745" s="3"/>
      <c r="I745" s="3"/>
      <c r="J745" s="3"/>
      <c r="K745" s="26"/>
      <c r="L745" s="20"/>
      <c r="M745" s="31"/>
    </row>
    <row r="746" spans="1:13" x14ac:dyDescent="0.3">
      <c r="A746" s="20"/>
      <c r="B746" s="22"/>
      <c r="C746" s="3"/>
      <c r="D746" s="3"/>
      <c r="E746" s="22"/>
      <c r="F746" s="22"/>
      <c r="G746" s="3"/>
      <c r="H746" s="3"/>
      <c r="I746" s="3"/>
      <c r="J746" s="3"/>
      <c r="K746" s="26"/>
      <c r="L746" s="20"/>
      <c r="M746" s="31"/>
    </row>
    <row r="747" spans="1:13" x14ac:dyDescent="0.3">
      <c r="A747" s="20"/>
      <c r="B747" s="22"/>
      <c r="C747" s="3"/>
      <c r="D747" s="3"/>
      <c r="E747" s="22"/>
      <c r="F747" s="22"/>
      <c r="G747" s="3"/>
      <c r="H747" s="3"/>
      <c r="I747" s="3"/>
      <c r="J747" s="3"/>
      <c r="K747" s="26"/>
      <c r="L747" s="20"/>
      <c r="M747" s="31"/>
    </row>
    <row r="748" spans="1:13" x14ac:dyDescent="0.3">
      <c r="A748" s="20"/>
      <c r="B748" s="22"/>
      <c r="C748" s="3"/>
      <c r="D748" s="3"/>
      <c r="E748" s="22"/>
      <c r="F748" s="22"/>
      <c r="G748" s="3"/>
      <c r="H748" s="3"/>
      <c r="I748" s="3"/>
      <c r="J748" s="3"/>
      <c r="K748" s="26"/>
      <c r="L748" s="20"/>
      <c r="M748" s="31"/>
    </row>
    <row r="749" spans="1:13" x14ac:dyDescent="0.3">
      <c r="A749" s="20"/>
      <c r="B749" s="22"/>
      <c r="C749" s="3"/>
      <c r="D749" s="3"/>
      <c r="E749" s="22"/>
      <c r="F749" s="22"/>
      <c r="G749" s="3"/>
      <c r="H749" s="3"/>
      <c r="I749" s="3"/>
      <c r="J749" s="3"/>
      <c r="K749" s="26"/>
      <c r="L749" s="20"/>
      <c r="M749" s="31"/>
    </row>
    <row r="750" spans="1:13" x14ac:dyDescent="0.3">
      <c r="A750" s="20"/>
      <c r="B750" s="22"/>
      <c r="C750" s="3"/>
      <c r="D750" s="3"/>
      <c r="E750" s="22"/>
      <c r="F750" s="22"/>
      <c r="G750" s="3"/>
      <c r="H750" s="3"/>
      <c r="I750" s="3"/>
      <c r="J750" s="3"/>
      <c r="K750" s="26"/>
      <c r="L750" s="20"/>
      <c r="M750" s="31"/>
    </row>
    <row r="751" spans="1:13" x14ac:dyDescent="0.3">
      <c r="A751" s="20"/>
      <c r="B751" s="22"/>
      <c r="C751" s="3"/>
      <c r="D751" s="3"/>
      <c r="E751" s="22"/>
      <c r="F751" s="22"/>
      <c r="G751" s="3"/>
      <c r="H751" s="3"/>
      <c r="I751" s="3"/>
      <c r="J751" s="3"/>
      <c r="K751" s="26"/>
      <c r="L751" s="20"/>
      <c r="M751" s="31"/>
    </row>
    <row r="752" spans="1:13" x14ac:dyDescent="0.3">
      <c r="A752" s="20"/>
      <c r="B752" s="22"/>
      <c r="C752" s="3"/>
      <c r="D752" s="3"/>
      <c r="E752" s="22"/>
      <c r="F752" s="22"/>
      <c r="G752" s="3"/>
      <c r="H752" s="3"/>
      <c r="I752" s="3"/>
      <c r="J752" s="3"/>
      <c r="K752" s="26"/>
      <c r="L752" s="20"/>
      <c r="M752" s="31"/>
    </row>
    <row r="753" spans="1:13" x14ac:dyDescent="0.3">
      <c r="A753" s="20"/>
      <c r="B753" s="22"/>
      <c r="C753" s="3"/>
      <c r="D753" s="3"/>
      <c r="E753" s="22"/>
      <c r="F753" s="22"/>
      <c r="G753" s="3"/>
      <c r="H753" s="3"/>
      <c r="I753" s="3"/>
      <c r="J753" s="3"/>
      <c r="K753" s="26"/>
      <c r="L753" s="20"/>
      <c r="M753" s="31"/>
    </row>
    <row r="754" spans="1:13" x14ac:dyDescent="0.3">
      <c r="A754" s="20"/>
      <c r="B754" s="22"/>
      <c r="C754" s="3"/>
      <c r="D754" s="3"/>
      <c r="E754" s="22"/>
      <c r="F754" s="22"/>
      <c r="G754" s="3"/>
      <c r="H754" s="3"/>
      <c r="I754" s="3"/>
      <c r="J754" s="3"/>
      <c r="K754" s="26"/>
      <c r="L754" s="20"/>
      <c r="M754" s="31"/>
    </row>
    <row r="755" spans="1:13" x14ac:dyDescent="0.3">
      <c r="A755" s="20"/>
      <c r="B755" s="22"/>
      <c r="C755" s="3"/>
      <c r="D755" s="3"/>
      <c r="E755" s="22"/>
      <c r="F755" s="22"/>
      <c r="G755" s="3"/>
      <c r="H755" s="3"/>
      <c r="I755" s="3"/>
      <c r="J755" s="3"/>
      <c r="K755" s="26"/>
      <c r="L755" s="20"/>
      <c r="M755" s="31"/>
    </row>
    <row r="756" spans="1:13" x14ac:dyDescent="0.3">
      <c r="A756" s="20"/>
      <c r="B756" s="22"/>
      <c r="C756" s="3"/>
      <c r="D756" s="3"/>
      <c r="E756" s="22"/>
      <c r="F756" s="22"/>
      <c r="G756" s="3"/>
      <c r="H756" s="3"/>
      <c r="I756" s="3"/>
      <c r="J756" s="3"/>
      <c r="K756" s="26"/>
      <c r="L756" s="20"/>
      <c r="M756" s="31"/>
    </row>
    <row r="757" spans="1:13" x14ac:dyDescent="0.3">
      <c r="A757" s="20"/>
      <c r="B757" s="22"/>
      <c r="C757" s="3"/>
      <c r="D757" s="3"/>
      <c r="E757" s="22"/>
      <c r="F757" s="22"/>
      <c r="G757" s="3"/>
      <c r="H757" s="3"/>
      <c r="I757" s="3"/>
      <c r="J757" s="3"/>
      <c r="K757" s="26"/>
      <c r="L757" s="20"/>
      <c r="M757" s="31"/>
    </row>
    <row r="758" spans="1:13" x14ac:dyDescent="0.3">
      <c r="A758" s="20"/>
      <c r="B758" s="22"/>
      <c r="C758" s="3"/>
      <c r="D758" s="3"/>
      <c r="E758" s="22"/>
      <c r="F758" s="22"/>
      <c r="G758" s="3"/>
      <c r="H758" s="3"/>
      <c r="I758" s="3"/>
      <c r="J758" s="3"/>
      <c r="K758" s="26"/>
      <c r="L758" s="20"/>
      <c r="M758" s="31"/>
    </row>
    <row r="759" spans="1:13" x14ac:dyDescent="0.3">
      <c r="A759" s="20"/>
      <c r="B759" s="22"/>
      <c r="C759" s="3"/>
      <c r="D759" s="3"/>
      <c r="E759" s="22"/>
      <c r="F759" s="22"/>
      <c r="G759" s="3"/>
      <c r="H759" s="3"/>
      <c r="I759" s="3"/>
      <c r="J759" s="3"/>
      <c r="K759" s="26"/>
      <c r="L759" s="20"/>
      <c r="M759" s="31"/>
    </row>
    <row r="760" spans="1:13" x14ac:dyDescent="0.3">
      <c r="A760" s="20"/>
      <c r="B760" s="22"/>
      <c r="C760" s="3"/>
      <c r="D760" s="3"/>
      <c r="E760" s="22"/>
      <c r="F760" s="22"/>
      <c r="G760" s="3"/>
      <c r="H760" s="3"/>
      <c r="I760" s="3"/>
      <c r="J760" s="3"/>
      <c r="K760" s="26"/>
      <c r="L760" s="20"/>
      <c r="M760" s="31"/>
    </row>
    <row r="761" spans="1:13" x14ac:dyDescent="0.3">
      <c r="A761" s="20"/>
      <c r="B761" s="22"/>
      <c r="C761" s="3"/>
      <c r="D761" s="3"/>
      <c r="E761" s="22"/>
      <c r="F761" s="22"/>
      <c r="G761" s="3"/>
      <c r="H761" s="3"/>
      <c r="I761" s="3"/>
      <c r="J761" s="3"/>
      <c r="K761" s="26"/>
      <c r="L761" s="20"/>
      <c r="M761" s="31"/>
    </row>
    <row r="762" spans="1:13" x14ac:dyDescent="0.3">
      <c r="A762" s="20"/>
      <c r="B762" s="22"/>
      <c r="C762" s="3"/>
      <c r="D762" s="3"/>
      <c r="E762" s="22"/>
      <c r="F762" s="22"/>
      <c r="G762" s="3"/>
      <c r="H762" s="3"/>
      <c r="I762" s="3"/>
      <c r="J762" s="3"/>
      <c r="K762" s="26"/>
      <c r="L762" s="20"/>
      <c r="M762" s="31"/>
    </row>
    <row r="763" spans="1:13" x14ac:dyDescent="0.3">
      <c r="A763" s="20"/>
      <c r="B763" s="22"/>
      <c r="C763" s="3"/>
      <c r="D763" s="3"/>
      <c r="E763" s="22"/>
      <c r="F763" s="22"/>
      <c r="G763" s="3"/>
      <c r="H763" s="3"/>
      <c r="I763" s="3"/>
      <c r="J763" s="3"/>
      <c r="K763" s="26"/>
      <c r="L763" s="20"/>
      <c r="M763" s="31"/>
    </row>
    <row r="764" spans="1:13" x14ac:dyDescent="0.3">
      <c r="A764" s="20"/>
      <c r="B764" s="22"/>
      <c r="C764" s="3"/>
      <c r="D764" s="3"/>
      <c r="E764" s="22"/>
      <c r="F764" s="22"/>
      <c r="G764" s="3"/>
      <c r="H764" s="3"/>
      <c r="I764" s="3"/>
      <c r="J764" s="3"/>
      <c r="K764" s="26"/>
      <c r="L764" s="20"/>
      <c r="M764" s="31"/>
    </row>
    <row r="765" spans="1:13" x14ac:dyDescent="0.3">
      <c r="A765" s="20"/>
      <c r="B765" s="22"/>
      <c r="C765" s="3"/>
      <c r="D765" s="3"/>
      <c r="E765" s="22"/>
      <c r="F765" s="22"/>
      <c r="G765" s="3"/>
      <c r="H765" s="3"/>
      <c r="I765" s="3"/>
      <c r="J765" s="3"/>
      <c r="K765" s="26"/>
      <c r="L765" s="20"/>
      <c r="M765" s="31"/>
    </row>
    <row r="766" spans="1:13" x14ac:dyDescent="0.3">
      <c r="A766" s="20"/>
      <c r="B766" s="22"/>
      <c r="C766" s="3"/>
      <c r="D766" s="3"/>
      <c r="E766" s="22"/>
      <c r="F766" s="22"/>
      <c r="G766" s="3"/>
      <c r="H766" s="3"/>
      <c r="I766" s="3"/>
      <c r="J766" s="3"/>
      <c r="K766" s="26"/>
      <c r="L766" s="20"/>
      <c r="M766" s="31"/>
    </row>
    <row r="767" spans="1:13" x14ac:dyDescent="0.3">
      <c r="A767" s="20"/>
      <c r="B767" s="22"/>
      <c r="C767" s="3"/>
      <c r="D767" s="3"/>
      <c r="E767" s="22"/>
      <c r="F767" s="22"/>
      <c r="G767" s="3"/>
      <c r="H767" s="3"/>
      <c r="I767" s="3"/>
      <c r="J767" s="3"/>
      <c r="K767" s="26"/>
      <c r="L767" s="20"/>
      <c r="M767" s="31"/>
    </row>
    <row r="768" spans="1:13" x14ac:dyDescent="0.3">
      <c r="A768" s="20"/>
      <c r="B768" s="22"/>
      <c r="C768" s="3"/>
      <c r="D768" s="3"/>
      <c r="E768" s="22"/>
      <c r="F768" s="22"/>
      <c r="G768" s="3"/>
      <c r="H768" s="3"/>
      <c r="I768" s="3"/>
      <c r="J768" s="3"/>
      <c r="K768" s="26"/>
      <c r="L768" s="20"/>
      <c r="M768" s="31"/>
    </row>
    <row r="769" spans="1:13" x14ac:dyDescent="0.3">
      <c r="A769" s="20"/>
      <c r="B769" s="22"/>
      <c r="C769" s="3"/>
      <c r="D769" s="3"/>
      <c r="E769" s="22"/>
      <c r="F769" s="22"/>
      <c r="G769" s="3"/>
      <c r="H769" s="3"/>
      <c r="I769" s="3"/>
      <c r="J769" s="3"/>
      <c r="K769" s="26"/>
      <c r="L769" s="20"/>
      <c r="M769" s="31"/>
    </row>
    <row r="770" spans="1:13" x14ac:dyDescent="0.3">
      <c r="A770" s="20"/>
      <c r="B770" s="22"/>
      <c r="C770" s="3"/>
      <c r="D770" s="3"/>
      <c r="E770" s="22"/>
      <c r="F770" s="22"/>
      <c r="G770" s="3"/>
      <c r="H770" s="3"/>
      <c r="I770" s="3"/>
      <c r="J770" s="3"/>
      <c r="K770" s="26"/>
      <c r="L770" s="20"/>
      <c r="M770" s="31"/>
    </row>
    <row r="771" spans="1:13" x14ac:dyDescent="0.3">
      <c r="A771" s="20"/>
      <c r="B771" s="22"/>
      <c r="C771" s="3"/>
      <c r="D771" s="3"/>
      <c r="E771" s="22"/>
      <c r="F771" s="22"/>
      <c r="G771" s="3"/>
      <c r="H771" s="3"/>
      <c r="I771" s="3"/>
      <c r="J771" s="3"/>
      <c r="K771" s="26"/>
      <c r="L771" s="20"/>
      <c r="M771" s="31"/>
    </row>
    <row r="772" spans="1:13" x14ac:dyDescent="0.3">
      <c r="A772" s="20"/>
      <c r="B772" s="22"/>
      <c r="C772" s="3"/>
      <c r="D772" s="3"/>
      <c r="E772" s="22"/>
      <c r="F772" s="22"/>
      <c r="G772" s="3"/>
      <c r="H772" s="3"/>
      <c r="I772" s="3"/>
      <c r="J772" s="3"/>
      <c r="K772" s="26"/>
      <c r="L772" s="20"/>
      <c r="M772" s="31"/>
    </row>
    <row r="773" spans="1:13" x14ac:dyDescent="0.3">
      <c r="A773" s="20"/>
      <c r="B773" s="22"/>
      <c r="C773" s="3"/>
      <c r="D773" s="3"/>
      <c r="E773" s="22"/>
      <c r="F773" s="22"/>
      <c r="G773" s="3"/>
      <c r="H773" s="3"/>
      <c r="I773" s="3"/>
      <c r="J773" s="3"/>
      <c r="K773" s="26"/>
      <c r="L773" s="20"/>
      <c r="M773" s="31"/>
    </row>
    <row r="774" spans="1:13" x14ac:dyDescent="0.3">
      <c r="A774" s="20"/>
      <c r="B774" s="22"/>
      <c r="C774" s="3"/>
      <c r="D774" s="3"/>
      <c r="E774" s="22"/>
      <c r="F774" s="22"/>
      <c r="G774" s="3"/>
      <c r="H774" s="3"/>
      <c r="I774" s="3"/>
      <c r="J774" s="3"/>
      <c r="K774" s="26"/>
      <c r="L774" s="20"/>
      <c r="M774" s="31"/>
    </row>
    <row r="775" spans="1:13" x14ac:dyDescent="0.3">
      <c r="A775" s="20"/>
      <c r="B775" s="22"/>
      <c r="C775" s="3"/>
      <c r="D775" s="3"/>
      <c r="E775" s="22"/>
      <c r="F775" s="22"/>
      <c r="G775" s="3"/>
      <c r="H775" s="3"/>
      <c r="I775" s="3"/>
      <c r="J775" s="3"/>
      <c r="K775" s="26"/>
      <c r="L775" s="20"/>
      <c r="M775" s="31"/>
    </row>
    <row r="776" spans="1:13" x14ac:dyDescent="0.3">
      <c r="A776" s="20"/>
      <c r="B776" s="22"/>
      <c r="C776" s="3"/>
      <c r="D776" s="3"/>
      <c r="E776" s="22"/>
      <c r="F776" s="22"/>
      <c r="G776" s="3"/>
      <c r="H776" s="3"/>
      <c r="I776" s="3"/>
      <c r="J776" s="3"/>
      <c r="K776" s="26"/>
      <c r="L776" s="20"/>
      <c r="M776" s="31"/>
    </row>
    <row r="777" spans="1:13" x14ac:dyDescent="0.3">
      <c r="A777" s="20"/>
      <c r="B777" s="22"/>
      <c r="C777" s="3"/>
      <c r="D777" s="3"/>
      <c r="E777" s="22"/>
      <c r="F777" s="22"/>
      <c r="G777" s="3"/>
      <c r="H777" s="3"/>
      <c r="I777" s="3"/>
      <c r="J777" s="3"/>
      <c r="K777" s="26"/>
      <c r="L777" s="20"/>
      <c r="M777" s="31"/>
    </row>
    <row r="778" spans="1:13" x14ac:dyDescent="0.3">
      <c r="A778" s="20"/>
      <c r="B778" s="22"/>
      <c r="C778" s="3"/>
      <c r="D778" s="3"/>
      <c r="E778" s="22"/>
      <c r="F778" s="22"/>
      <c r="G778" s="3"/>
      <c r="H778" s="3"/>
      <c r="I778" s="3"/>
      <c r="J778" s="3"/>
      <c r="K778" s="26"/>
      <c r="L778" s="20"/>
      <c r="M778" s="31"/>
    </row>
    <row r="779" spans="1:13" x14ac:dyDescent="0.3">
      <c r="A779" s="20"/>
      <c r="B779" s="22"/>
      <c r="C779" s="3"/>
      <c r="D779" s="3"/>
      <c r="E779" s="22"/>
      <c r="F779" s="22"/>
      <c r="G779" s="3"/>
      <c r="H779" s="3"/>
      <c r="I779" s="3"/>
      <c r="J779" s="3"/>
      <c r="K779" s="26"/>
      <c r="L779" s="20"/>
      <c r="M779" s="31"/>
    </row>
    <row r="780" spans="1:13" x14ac:dyDescent="0.3">
      <c r="A780" s="20"/>
      <c r="B780" s="22"/>
      <c r="C780" s="3"/>
      <c r="D780" s="3"/>
      <c r="E780" s="22"/>
      <c r="F780" s="22"/>
      <c r="G780" s="3"/>
      <c r="H780" s="3"/>
      <c r="I780" s="3"/>
      <c r="J780" s="3"/>
      <c r="K780" s="26"/>
      <c r="L780" s="20"/>
      <c r="M780" s="31"/>
    </row>
    <row r="781" spans="1:13" x14ac:dyDescent="0.3">
      <c r="A781" s="20"/>
      <c r="B781" s="22"/>
      <c r="C781" s="3"/>
      <c r="D781" s="3"/>
      <c r="E781" s="22"/>
      <c r="F781" s="22"/>
      <c r="G781" s="3"/>
      <c r="H781" s="3"/>
      <c r="I781" s="3"/>
      <c r="J781" s="3"/>
      <c r="K781" s="26"/>
      <c r="L781" s="20"/>
      <c r="M781" s="31"/>
    </row>
    <row r="782" spans="1:13" x14ac:dyDescent="0.3">
      <c r="A782" s="20"/>
      <c r="B782" s="22"/>
      <c r="C782" s="3"/>
      <c r="D782" s="3"/>
      <c r="E782" s="22"/>
      <c r="F782" s="22"/>
      <c r="G782" s="3"/>
      <c r="H782" s="3"/>
      <c r="I782" s="3"/>
      <c r="J782" s="3"/>
      <c r="K782" s="26"/>
      <c r="L782" s="20"/>
      <c r="M782" s="31"/>
    </row>
    <row r="783" spans="1:13" x14ac:dyDescent="0.3">
      <c r="A783" s="20"/>
      <c r="B783" s="22"/>
      <c r="C783" s="3"/>
      <c r="D783" s="3"/>
      <c r="E783" s="22"/>
      <c r="F783" s="22"/>
      <c r="G783" s="3"/>
      <c r="H783" s="3"/>
      <c r="I783" s="3"/>
      <c r="J783" s="3"/>
      <c r="K783" s="26"/>
      <c r="L783" s="20"/>
      <c r="M783" s="31"/>
    </row>
    <row r="784" spans="1:13" x14ac:dyDescent="0.3">
      <c r="A784" s="20"/>
      <c r="B784" s="22"/>
      <c r="C784" s="3"/>
      <c r="D784" s="3"/>
      <c r="E784" s="22"/>
      <c r="F784" s="22"/>
      <c r="G784" s="3"/>
      <c r="H784" s="3"/>
      <c r="I784" s="3"/>
      <c r="J784" s="3"/>
      <c r="K784" s="26"/>
      <c r="L784" s="20"/>
      <c r="M784" s="31"/>
    </row>
    <row r="785" spans="1:13" x14ac:dyDescent="0.3">
      <c r="A785" s="20"/>
      <c r="B785" s="22"/>
      <c r="C785" s="3"/>
      <c r="D785" s="3"/>
      <c r="E785" s="22"/>
      <c r="F785" s="22"/>
      <c r="G785" s="3"/>
      <c r="H785" s="3"/>
      <c r="I785" s="3"/>
      <c r="J785" s="3"/>
      <c r="K785" s="26"/>
      <c r="L785" s="20"/>
      <c r="M785" s="31"/>
    </row>
    <row r="786" spans="1:13" x14ac:dyDescent="0.3">
      <c r="A786" s="20"/>
      <c r="B786" s="22"/>
      <c r="C786" s="3"/>
      <c r="D786" s="3"/>
      <c r="E786" s="22"/>
      <c r="F786" s="22"/>
      <c r="G786" s="3"/>
      <c r="H786" s="3"/>
      <c r="I786" s="3"/>
      <c r="J786" s="3"/>
      <c r="K786" s="26"/>
      <c r="L786" s="20"/>
      <c r="M786" s="31"/>
    </row>
    <row r="787" spans="1:13" x14ac:dyDescent="0.3">
      <c r="A787" s="20"/>
      <c r="B787" s="22"/>
      <c r="C787" s="3"/>
      <c r="D787" s="3"/>
      <c r="E787" s="22"/>
      <c r="F787" s="22"/>
      <c r="G787" s="3"/>
      <c r="H787" s="3"/>
      <c r="I787" s="3"/>
      <c r="J787" s="3"/>
      <c r="K787" s="26"/>
      <c r="L787" s="20"/>
      <c r="M787" s="31"/>
    </row>
    <row r="788" spans="1:13" x14ac:dyDescent="0.3">
      <c r="A788" s="20"/>
      <c r="B788" s="22"/>
      <c r="C788" s="3"/>
      <c r="D788" s="3"/>
      <c r="E788" s="22"/>
      <c r="F788" s="22"/>
      <c r="G788" s="3"/>
      <c r="H788" s="3"/>
      <c r="I788" s="3"/>
      <c r="J788" s="3"/>
      <c r="K788" s="26"/>
      <c r="L788" s="20"/>
      <c r="M788" s="31"/>
    </row>
    <row r="789" spans="1:13" x14ac:dyDescent="0.3">
      <c r="A789" s="20"/>
      <c r="B789" s="22"/>
      <c r="C789" s="3"/>
      <c r="D789" s="3"/>
      <c r="E789" s="22"/>
      <c r="F789" s="22"/>
      <c r="G789" s="3"/>
      <c r="H789" s="3"/>
      <c r="I789" s="3"/>
      <c r="J789" s="3"/>
      <c r="K789" s="26"/>
      <c r="L789" s="20"/>
      <c r="M789" s="31"/>
    </row>
    <row r="790" spans="1:13" x14ac:dyDescent="0.3">
      <c r="A790" s="20"/>
      <c r="B790" s="22"/>
      <c r="C790" s="3"/>
      <c r="D790" s="3"/>
      <c r="E790" s="22"/>
      <c r="F790" s="22"/>
      <c r="G790" s="3"/>
      <c r="H790" s="3"/>
      <c r="I790" s="3"/>
      <c r="J790" s="3"/>
      <c r="K790" s="26"/>
      <c r="L790" s="20"/>
      <c r="M790" s="31"/>
    </row>
    <row r="791" spans="1:13" x14ac:dyDescent="0.3">
      <c r="A791" s="20"/>
      <c r="B791" s="22"/>
      <c r="C791" s="3"/>
      <c r="D791" s="3"/>
      <c r="E791" s="22"/>
      <c r="F791" s="22"/>
      <c r="G791" s="3"/>
      <c r="H791" s="3"/>
      <c r="I791" s="3"/>
      <c r="J791" s="3"/>
      <c r="K791" s="26"/>
      <c r="L791" s="20"/>
      <c r="M791" s="31"/>
    </row>
    <row r="792" spans="1:13" x14ac:dyDescent="0.3">
      <c r="A792" s="20"/>
      <c r="B792" s="22"/>
      <c r="C792" s="3"/>
      <c r="D792" s="3"/>
      <c r="E792" s="22"/>
      <c r="F792" s="22"/>
      <c r="G792" s="3"/>
      <c r="H792" s="3"/>
      <c r="I792" s="3"/>
      <c r="J792" s="3"/>
      <c r="K792" s="26"/>
      <c r="L792" s="20"/>
      <c r="M792" s="31"/>
    </row>
    <row r="793" spans="1:13" x14ac:dyDescent="0.3">
      <c r="A793" s="20"/>
      <c r="B793" s="22"/>
      <c r="C793" s="3"/>
      <c r="D793" s="3"/>
      <c r="E793" s="22"/>
      <c r="F793" s="22"/>
      <c r="G793" s="3"/>
      <c r="H793" s="3"/>
      <c r="I793" s="3"/>
      <c r="J793" s="3"/>
      <c r="K793" s="26"/>
      <c r="L793" s="20"/>
      <c r="M793" s="31"/>
    </row>
    <row r="794" spans="1:13" x14ac:dyDescent="0.3">
      <c r="A794" s="20"/>
      <c r="B794" s="22"/>
      <c r="C794" s="3"/>
      <c r="D794" s="3"/>
      <c r="E794" s="22"/>
      <c r="F794" s="22"/>
      <c r="G794" s="3"/>
      <c r="H794" s="3"/>
      <c r="I794" s="3"/>
      <c r="J794" s="3"/>
      <c r="K794" s="26"/>
      <c r="L794" s="20"/>
      <c r="M794" s="31"/>
    </row>
    <row r="795" spans="1:13" x14ac:dyDescent="0.3">
      <c r="A795" s="20"/>
      <c r="B795" s="22"/>
      <c r="C795" s="3"/>
      <c r="D795" s="3"/>
      <c r="E795" s="22"/>
      <c r="F795" s="22"/>
      <c r="G795" s="3"/>
      <c r="H795" s="3"/>
      <c r="I795" s="3"/>
      <c r="J795" s="3"/>
      <c r="K795" s="26"/>
      <c r="L795" s="20"/>
      <c r="M795" s="31"/>
    </row>
    <row r="796" spans="1:13" x14ac:dyDescent="0.3">
      <c r="A796" s="20"/>
      <c r="B796" s="22"/>
      <c r="C796" s="3"/>
      <c r="D796" s="3"/>
      <c r="E796" s="22"/>
      <c r="F796" s="22"/>
      <c r="G796" s="3"/>
      <c r="H796" s="3"/>
      <c r="I796" s="3"/>
      <c r="J796" s="3"/>
      <c r="K796" s="26"/>
      <c r="L796" s="20"/>
      <c r="M796" s="31"/>
    </row>
    <row r="797" spans="1:13" x14ac:dyDescent="0.3">
      <c r="A797" s="20"/>
      <c r="B797" s="22"/>
      <c r="C797" s="3"/>
      <c r="D797" s="3"/>
      <c r="E797" s="22"/>
      <c r="F797" s="22"/>
      <c r="G797" s="3"/>
      <c r="H797" s="3"/>
      <c r="I797" s="3"/>
      <c r="J797" s="3"/>
      <c r="K797" s="26"/>
      <c r="L797" s="20"/>
      <c r="M797" s="31"/>
    </row>
    <row r="798" spans="1:13" x14ac:dyDescent="0.3">
      <c r="A798" s="20"/>
      <c r="B798" s="22"/>
      <c r="C798" s="3"/>
      <c r="D798" s="3"/>
      <c r="E798" s="22"/>
      <c r="F798" s="22"/>
      <c r="G798" s="3"/>
      <c r="H798" s="3"/>
      <c r="I798" s="3"/>
      <c r="J798" s="3"/>
      <c r="K798" s="26"/>
      <c r="L798" s="20"/>
      <c r="M798" s="31"/>
    </row>
    <row r="799" spans="1:13" x14ac:dyDescent="0.3">
      <c r="A799" s="20"/>
      <c r="B799" s="22"/>
      <c r="C799" s="3"/>
      <c r="D799" s="3"/>
      <c r="E799" s="22"/>
      <c r="F799" s="22"/>
      <c r="G799" s="3"/>
      <c r="H799" s="3"/>
      <c r="I799" s="3"/>
      <c r="J799" s="3"/>
      <c r="K799" s="26"/>
      <c r="L799" s="20"/>
      <c r="M799" s="31"/>
    </row>
    <row r="800" spans="1:13" x14ac:dyDescent="0.3">
      <c r="A800" s="20"/>
      <c r="B800" s="22"/>
      <c r="C800" s="3"/>
      <c r="D800" s="3"/>
      <c r="E800" s="22"/>
      <c r="F800" s="22"/>
      <c r="G800" s="3"/>
      <c r="H800" s="3"/>
      <c r="I800" s="3"/>
      <c r="J800" s="3"/>
      <c r="K800" s="26"/>
      <c r="L800" s="20"/>
      <c r="M800" s="31"/>
    </row>
    <row r="801" spans="1:13" x14ac:dyDescent="0.3">
      <c r="A801" s="20"/>
      <c r="B801" s="22"/>
      <c r="C801" s="3"/>
      <c r="D801" s="3"/>
      <c r="E801" s="22"/>
      <c r="F801" s="22"/>
      <c r="G801" s="3"/>
      <c r="H801" s="3"/>
      <c r="I801" s="3"/>
      <c r="J801" s="3"/>
      <c r="K801" s="26"/>
      <c r="L801" s="20"/>
      <c r="M801" s="31"/>
    </row>
    <row r="802" spans="1:13" x14ac:dyDescent="0.3">
      <c r="A802" s="20"/>
      <c r="B802" s="22"/>
      <c r="C802" s="3"/>
      <c r="D802" s="3"/>
      <c r="E802" s="22"/>
      <c r="F802" s="22"/>
      <c r="G802" s="3"/>
      <c r="H802" s="3"/>
      <c r="I802" s="3"/>
      <c r="J802" s="3"/>
      <c r="K802" s="26"/>
      <c r="L802" s="20"/>
      <c r="M802" s="31"/>
    </row>
    <row r="803" spans="1:13" x14ac:dyDescent="0.3">
      <c r="A803" s="20"/>
      <c r="B803" s="22"/>
      <c r="C803" s="3"/>
      <c r="D803" s="3"/>
      <c r="E803" s="22"/>
      <c r="F803" s="22"/>
      <c r="G803" s="3"/>
      <c r="H803" s="3"/>
      <c r="I803" s="3"/>
      <c r="J803" s="3"/>
      <c r="K803" s="26"/>
      <c r="L803" s="20"/>
      <c r="M803" s="31"/>
    </row>
    <row r="804" spans="1:13" x14ac:dyDescent="0.3">
      <c r="A804" s="20"/>
      <c r="B804" s="22"/>
      <c r="C804" s="3"/>
      <c r="D804" s="3"/>
      <c r="E804" s="22"/>
      <c r="F804" s="22"/>
      <c r="G804" s="3"/>
      <c r="H804" s="3"/>
      <c r="I804" s="3"/>
      <c r="J804" s="3"/>
      <c r="K804" s="26"/>
      <c r="L804" s="20"/>
      <c r="M804" s="31"/>
    </row>
    <row r="805" spans="1:13" x14ac:dyDescent="0.3">
      <c r="A805" s="20"/>
      <c r="B805" s="22"/>
      <c r="C805" s="3"/>
      <c r="D805" s="3"/>
      <c r="E805" s="22"/>
      <c r="F805" s="22"/>
      <c r="G805" s="3"/>
      <c r="H805" s="3"/>
      <c r="I805" s="3"/>
      <c r="J805" s="3"/>
      <c r="K805" s="26"/>
      <c r="L805" s="20"/>
      <c r="M805" s="31"/>
    </row>
    <row r="806" spans="1:13" x14ac:dyDescent="0.3">
      <c r="A806" s="20"/>
      <c r="B806" s="22"/>
      <c r="C806" s="3"/>
      <c r="D806" s="3"/>
      <c r="E806" s="22"/>
      <c r="F806" s="22"/>
      <c r="G806" s="3"/>
      <c r="H806" s="3"/>
      <c r="I806" s="3"/>
      <c r="J806" s="3"/>
      <c r="K806" s="26"/>
      <c r="L806" s="20"/>
      <c r="M806" s="31"/>
    </row>
    <row r="807" spans="1:13" x14ac:dyDescent="0.3">
      <c r="A807" s="20"/>
      <c r="B807" s="22"/>
      <c r="C807" s="3"/>
      <c r="D807" s="3"/>
      <c r="E807" s="22"/>
      <c r="F807" s="22"/>
      <c r="G807" s="3"/>
      <c r="H807" s="3"/>
      <c r="I807" s="3"/>
      <c r="J807" s="3"/>
      <c r="K807" s="26"/>
      <c r="L807" s="20"/>
      <c r="M807" s="31"/>
    </row>
    <row r="808" spans="1:13" x14ac:dyDescent="0.3">
      <c r="A808" s="20"/>
      <c r="B808" s="22"/>
      <c r="C808" s="3"/>
      <c r="D808" s="3"/>
      <c r="E808" s="22"/>
      <c r="F808" s="22"/>
      <c r="G808" s="3"/>
      <c r="H808" s="3"/>
      <c r="I808" s="3"/>
      <c r="J808" s="3"/>
      <c r="K808" s="26"/>
      <c r="L808" s="20"/>
      <c r="M808" s="31"/>
    </row>
    <row r="809" spans="1:13" x14ac:dyDescent="0.3">
      <c r="A809" s="20"/>
      <c r="B809" s="22"/>
      <c r="C809" s="3"/>
      <c r="D809" s="3"/>
      <c r="E809" s="22"/>
      <c r="F809" s="22"/>
      <c r="G809" s="3"/>
      <c r="H809" s="3"/>
      <c r="I809" s="3"/>
      <c r="J809" s="3"/>
      <c r="K809" s="26"/>
      <c r="L809" s="20"/>
      <c r="M809" s="31"/>
    </row>
    <row r="810" spans="1:13" x14ac:dyDescent="0.3">
      <c r="A810" s="20"/>
      <c r="B810" s="22"/>
      <c r="C810" s="3"/>
      <c r="D810" s="3"/>
      <c r="E810" s="22"/>
      <c r="F810" s="22"/>
      <c r="G810" s="3"/>
      <c r="H810" s="3"/>
      <c r="I810" s="3"/>
      <c r="J810" s="3"/>
      <c r="K810" s="26"/>
      <c r="L810" s="20"/>
      <c r="M810" s="31"/>
    </row>
    <row r="811" spans="1:13" x14ac:dyDescent="0.3">
      <c r="A811" s="20"/>
      <c r="B811" s="22"/>
      <c r="C811" s="3"/>
      <c r="D811" s="3"/>
      <c r="E811" s="22"/>
      <c r="F811" s="22"/>
      <c r="G811" s="3"/>
      <c r="H811" s="3"/>
      <c r="I811" s="3"/>
      <c r="J811" s="3"/>
      <c r="K811" s="26"/>
      <c r="L811" s="20"/>
      <c r="M811" s="31"/>
    </row>
    <row r="812" spans="1:13" x14ac:dyDescent="0.3">
      <c r="A812" s="20"/>
      <c r="B812" s="22"/>
      <c r="C812" s="3"/>
      <c r="D812" s="3"/>
      <c r="E812" s="22"/>
      <c r="F812" s="22"/>
      <c r="G812" s="3"/>
      <c r="H812" s="3"/>
      <c r="I812" s="3"/>
      <c r="J812" s="3"/>
      <c r="K812" s="26"/>
      <c r="L812" s="20"/>
      <c r="M812" s="31"/>
    </row>
    <row r="813" spans="1:13" x14ac:dyDescent="0.3">
      <c r="A813" s="20"/>
      <c r="B813" s="22"/>
      <c r="C813" s="3"/>
      <c r="D813" s="3"/>
      <c r="E813" s="22"/>
      <c r="F813" s="22"/>
      <c r="G813" s="3"/>
      <c r="H813" s="3"/>
      <c r="I813" s="3"/>
      <c r="J813" s="3"/>
      <c r="K813" s="26"/>
      <c r="L813" s="20"/>
      <c r="M813" s="31"/>
    </row>
    <row r="814" spans="1:13" x14ac:dyDescent="0.3">
      <c r="A814" s="20"/>
      <c r="B814" s="22"/>
      <c r="C814" s="3"/>
      <c r="D814" s="3"/>
      <c r="E814" s="22"/>
      <c r="F814" s="22"/>
      <c r="G814" s="3"/>
      <c r="H814" s="3"/>
      <c r="I814" s="3"/>
      <c r="J814" s="3"/>
      <c r="K814" s="26"/>
      <c r="L814" s="20"/>
      <c r="M814" s="31"/>
    </row>
    <row r="815" spans="1:13" x14ac:dyDescent="0.3">
      <c r="A815" s="20"/>
      <c r="B815" s="22"/>
      <c r="C815" s="3"/>
      <c r="D815" s="3"/>
      <c r="E815" s="22"/>
      <c r="F815" s="22"/>
      <c r="G815" s="3"/>
      <c r="H815" s="3"/>
      <c r="I815" s="3"/>
      <c r="J815" s="3"/>
      <c r="K815" s="26"/>
      <c r="L815" s="20"/>
      <c r="M815" s="31"/>
    </row>
    <row r="816" spans="1:13" x14ac:dyDescent="0.3">
      <c r="A816" s="20"/>
      <c r="B816" s="22"/>
      <c r="C816" s="3"/>
      <c r="D816" s="3"/>
      <c r="E816" s="22"/>
      <c r="F816" s="22"/>
      <c r="G816" s="3"/>
      <c r="H816" s="3"/>
      <c r="I816" s="3"/>
      <c r="J816" s="3"/>
      <c r="K816" s="26"/>
      <c r="L816" s="20"/>
      <c r="M816" s="31"/>
    </row>
    <row r="817" spans="1:13" x14ac:dyDescent="0.3">
      <c r="A817" s="20"/>
      <c r="B817" s="22"/>
      <c r="C817" s="3"/>
      <c r="D817" s="3"/>
      <c r="E817" s="22"/>
      <c r="F817" s="22"/>
      <c r="G817" s="3"/>
      <c r="H817" s="3"/>
      <c r="I817" s="3"/>
      <c r="J817" s="3"/>
      <c r="K817" s="26"/>
      <c r="L817" s="20"/>
      <c r="M817" s="31"/>
    </row>
    <row r="818" spans="1:13" x14ac:dyDescent="0.3">
      <c r="A818" s="20"/>
      <c r="B818" s="22"/>
      <c r="C818" s="3"/>
      <c r="D818" s="3"/>
      <c r="E818" s="22"/>
      <c r="F818" s="22"/>
      <c r="G818" s="3"/>
      <c r="H818" s="3"/>
      <c r="I818" s="3"/>
      <c r="J818" s="3"/>
      <c r="K818" s="26"/>
      <c r="L818" s="20"/>
      <c r="M818" s="31"/>
    </row>
    <row r="819" spans="1:13" x14ac:dyDescent="0.3">
      <c r="A819" s="20"/>
      <c r="B819" s="22"/>
      <c r="C819" s="3"/>
      <c r="D819" s="3"/>
      <c r="E819" s="22"/>
      <c r="F819" s="22"/>
      <c r="G819" s="3"/>
      <c r="H819" s="3"/>
      <c r="I819" s="3"/>
      <c r="J819" s="3"/>
      <c r="K819" s="26"/>
      <c r="L819" s="20"/>
      <c r="M819" s="31"/>
    </row>
    <row r="820" spans="1:13" x14ac:dyDescent="0.3">
      <c r="A820" s="20"/>
      <c r="B820" s="22"/>
      <c r="C820" s="3"/>
      <c r="D820" s="3"/>
      <c r="E820" s="22"/>
      <c r="F820" s="22"/>
      <c r="G820" s="3"/>
      <c r="H820" s="3"/>
      <c r="I820" s="3"/>
      <c r="J820" s="3"/>
      <c r="K820" s="26"/>
      <c r="L820" s="20"/>
      <c r="M820" s="31"/>
    </row>
    <row r="821" spans="1:13" x14ac:dyDescent="0.3">
      <c r="A821" s="20"/>
      <c r="B821" s="22"/>
      <c r="C821" s="3"/>
      <c r="D821" s="3"/>
      <c r="E821" s="22"/>
      <c r="F821" s="22"/>
      <c r="G821" s="3"/>
      <c r="H821" s="3"/>
      <c r="I821" s="3"/>
      <c r="J821" s="3"/>
      <c r="K821" s="26"/>
      <c r="L821" s="20"/>
      <c r="M821" s="31"/>
    </row>
    <row r="822" spans="1:13" x14ac:dyDescent="0.3">
      <c r="A822" s="20"/>
      <c r="B822" s="22"/>
      <c r="C822" s="3"/>
      <c r="D822" s="3"/>
      <c r="E822" s="22"/>
      <c r="F822" s="22"/>
      <c r="G822" s="3"/>
      <c r="H822" s="3"/>
      <c r="I822" s="3"/>
      <c r="J822" s="3"/>
      <c r="K822" s="26"/>
      <c r="L822" s="20"/>
      <c r="M822" s="31"/>
    </row>
    <row r="823" spans="1:13" x14ac:dyDescent="0.3">
      <c r="A823" s="20"/>
      <c r="B823" s="22"/>
      <c r="C823" s="3"/>
      <c r="D823" s="3"/>
      <c r="E823" s="22"/>
      <c r="F823" s="22"/>
      <c r="G823" s="3"/>
      <c r="H823" s="3"/>
      <c r="I823" s="3"/>
      <c r="J823" s="3"/>
      <c r="K823" s="26"/>
      <c r="L823" s="20"/>
      <c r="M823" s="31"/>
    </row>
    <row r="824" spans="1:13" x14ac:dyDescent="0.3">
      <c r="A824" s="20"/>
      <c r="B824" s="22"/>
      <c r="C824" s="3"/>
      <c r="D824" s="3"/>
      <c r="E824" s="22"/>
      <c r="F824" s="22"/>
      <c r="G824" s="3"/>
      <c r="H824" s="3"/>
      <c r="I824" s="3"/>
      <c r="J824" s="3"/>
      <c r="K824" s="26"/>
      <c r="L824" s="20"/>
      <c r="M824" s="31"/>
    </row>
    <row r="825" spans="1:13" x14ac:dyDescent="0.3">
      <c r="A825" s="20"/>
      <c r="B825" s="22"/>
      <c r="C825" s="3"/>
      <c r="D825" s="3"/>
      <c r="E825" s="22"/>
      <c r="F825" s="22"/>
      <c r="G825" s="3"/>
      <c r="H825" s="3"/>
      <c r="I825" s="3"/>
      <c r="J825" s="3"/>
      <c r="K825" s="26"/>
      <c r="L825" s="20"/>
      <c r="M825" s="31"/>
    </row>
    <row r="826" spans="1:13" x14ac:dyDescent="0.3">
      <c r="A826" s="20"/>
      <c r="B826" s="22"/>
      <c r="C826" s="3"/>
      <c r="D826" s="3"/>
      <c r="E826" s="22"/>
      <c r="F826" s="22"/>
      <c r="G826" s="3"/>
      <c r="H826" s="3"/>
      <c r="I826" s="3"/>
      <c r="J826" s="3"/>
      <c r="K826" s="26"/>
      <c r="L826" s="20"/>
      <c r="M826" s="31"/>
    </row>
    <row r="827" spans="1:13" x14ac:dyDescent="0.3">
      <c r="A827" s="20"/>
      <c r="B827" s="22"/>
      <c r="C827" s="3"/>
      <c r="D827" s="3"/>
      <c r="E827" s="22"/>
      <c r="F827" s="22"/>
      <c r="G827" s="3"/>
      <c r="H827" s="3"/>
      <c r="I827" s="3"/>
      <c r="J827" s="3"/>
      <c r="K827" s="26"/>
      <c r="L827" s="20"/>
      <c r="M827" s="31"/>
    </row>
    <row r="828" spans="1:13" x14ac:dyDescent="0.3">
      <c r="A828" s="20"/>
      <c r="B828" s="22"/>
      <c r="C828" s="3"/>
      <c r="D828" s="3"/>
      <c r="E828" s="22"/>
      <c r="F828" s="22"/>
      <c r="G828" s="3"/>
      <c r="H828" s="3"/>
      <c r="I828" s="3"/>
      <c r="J828" s="3"/>
      <c r="K828" s="26"/>
      <c r="L828" s="20"/>
      <c r="M828" s="31"/>
    </row>
    <row r="829" spans="1:13" x14ac:dyDescent="0.3">
      <c r="A829" s="20"/>
      <c r="B829" s="22"/>
      <c r="C829" s="3"/>
      <c r="D829" s="3"/>
      <c r="E829" s="22"/>
      <c r="F829" s="22"/>
      <c r="G829" s="3"/>
      <c r="H829" s="3"/>
      <c r="I829" s="3"/>
      <c r="J829" s="3"/>
      <c r="K829" s="26"/>
      <c r="L829" s="20"/>
      <c r="M829" s="31"/>
    </row>
    <row r="830" spans="1:13" x14ac:dyDescent="0.3">
      <c r="A830" s="20"/>
      <c r="B830" s="22"/>
      <c r="C830" s="3"/>
      <c r="D830" s="3"/>
      <c r="E830" s="22"/>
      <c r="F830" s="22"/>
      <c r="G830" s="3"/>
      <c r="H830" s="3"/>
      <c r="I830" s="3"/>
      <c r="J830" s="3"/>
      <c r="K830" s="26"/>
      <c r="L830" s="20"/>
      <c r="M830" s="31"/>
    </row>
    <row r="831" spans="1:13" x14ac:dyDescent="0.3">
      <c r="A831" s="20"/>
      <c r="B831" s="22"/>
      <c r="C831" s="3"/>
      <c r="D831" s="3"/>
      <c r="E831" s="22"/>
      <c r="F831" s="22"/>
      <c r="G831" s="3"/>
      <c r="H831" s="3"/>
      <c r="I831" s="3"/>
      <c r="J831" s="3"/>
      <c r="K831" s="26"/>
      <c r="L831" s="20"/>
      <c r="M831" s="31"/>
    </row>
    <row r="832" spans="1:13" x14ac:dyDescent="0.3">
      <c r="A832" s="20"/>
      <c r="B832" s="22"/>
      <c r="C832" s="3"/>
      <c r="D832" s="3"/>
      <c r="E832" s="22"/>
      <c r="F832" s="22"/>
      <c r="G832" s="3"/>
      <c r="H832" s="3"/>
      <c r="I832" s="3"/>
      <c r="J832" s="3"/>
      <c r="K832" s="26"/>
      <c r="L832" s="20"/>
      <c r="M832" s="31"/>
    </row>
    <row r="833" spans="1:13" x14ac:dyDescent="0.3">
      <c r="A833" s="20"/>
      <c r="B833" s="22"/>
      <c r="C833" s="3"/>
      <c r="D833" s="3"/>
      <c r="E833" s="22"/>
      <c r="F833" s="22"/>
      <c r="G833" s="3"/>
      <c r="H833" s="3"/>
      <c r="I833" s="3"/>
      <c r="J833" s="3"/>
      <c r="K833" s="26"/>
      <c r="L833" s="20"/>
      <c r="M833" s="31"/>
    </row>
    <row r="834" spans="1:13" x14ac:dyDescent="0.3">
      <c r="A834" s="20"/>
      <c r="B834" s="22"/>
      <c r="C834" s="3"/>
      <c r="D834" s="3"/>
      <c r="E834" s="22"/>
      <c r="F834" s="22"/>
      <c r="G834" s="3"/>
      <c r="H834" s="3"/>
      <c r="I834" s="3"/>
      <c r="J834" s="3"/>
      <c r="K834" s="26"/>
      <c r="L834" s="20"/>
      <c r="M834" s="31"/>
    </row>
    <row r="835" spans="1:13" x14ac:dyDescent="0.3">
      <c r="A835" s="20"/>
      <c r="B835" s="22"/>
      <c r="C835" s="3"/>
      <c r="D835" s="3"/>
      <c r="E835" s="22"/>
      <c r="F835" s="22"/>
      <c r="G835" s="3"/>
      <c r="H835" s="3"/>
      <c r="I835" s="3"/>
      <c r="J835" s="3"/>
      <c r="K835" s="26"/>
      <c r="L835" s="20"/>
      <c r="M835" s="31"/>
    </row>
    <row r="836" spans="1:13" x14ac:dyDescent="0.3">
      <c r="A836" s="20"/>
      <c r="B836" s="22"/>
      <c r="C836" s="3"/>
      <c r="D836" s="3"/>
      <c r="E836" s="22"/>
      <c r="F836" s="22"/>
      <c r="G836" s="3"/>
      <c r="H836" s="3"/>
      <c r="I836" s="3"/>
      <c r="J836" s="3"/>
      <c r="K836" s="26"/>
      <c r="L836" s="20"/>
      <c r="M836" s="31"/>
    </row>
    <row r="837" spans="1:13" x14ac:dyDescent="0.3">
      <c r="A837" s="20"/>
      <c r="B837" s="22"/>
      <c r="C837" s="3"/>
      <c r="D837" s="3"/>
      <c r="E837" s="22"/>
      <c r="F837" s="22"/>
      <c r="G837" s="3"/>
      <c r="H837" s="3"/>
      <c r="I837" s="3"/>
      <c r="J837" s="3"/>
      <c r="K837" s="26"/>
      <c r="L837" s="20"/>
      <c r="M837" s="31"/>
    </row>
    <row r="838" spans="1:13" x14ac:dyDescent="0.3">
      <c r="A838" s="20"/>
      <c r="B838" s="22"/>
      <c r="C838" s="3"/>
      <c r="D838" s="3"/>
      <c r="E838" s="22"/>
      <c r="F838" s="22"/>
      <c r="G838" s="3"/>
      <c r="H838" s="3"/>
      <c r="I838" s="3"/>
      <c r="J838" s="3"/>
      <c r="K838" s="26"/>
      <c r="L838" s="20"/>
      <c r="M838" s="31"/>
    </row>
    <row r="839" spans="1:13" x14ac:dyDescent="0.3">
      <c r="A839" s="20"/>
      <c r="B839" s="22"/>
      <c r="C839" s="3"/>
      <c r="D839" s="3"/>
      <c r="E839" s="22"/>
      <c r="F839" s="22"/>
      <c r="G839" s="3"/>
      <c r="H839" s="3"/>
      <c r="I839" s="3"/>
      <c r="J839" s="3"/>
      <c r="K839" s="26"/>
      <c r="L839" s="20"/>
      <c r="M839" s="31"/>
    </row>
    <row r="840" spans="1:13" x14ac:dyDescent="0.3">
      <c r="A840" s="20"/>
      <c r="B840" s="22"/>
      <c r="C840" s="3"/>
      <c r="D840" s="3"/>
      <c r="E840" s="22"/>
      <c r="F840" s="22"/>
      <c r="G840" s="3"/>
      <c r="H840" s="3"/>
      <c r="I840" s="3"/>
      <c r="J840" s="3"/>
      <c r="K840" s="26"/>
      <c r="L840" s="20"/>
      <c r="M840" s="31"/>
    </row>
    <row r="841" spans="1:13" x14ac:dyDescent="0.3">
      <c r="A841" s="20"/>
      <c r="B841" s="22"/>
      <c r="C841" s="3"/>
      <c r="D841" s="3"/>
      <c r="E841" s="22"/>
      <c r="F841" s="22"/>
      <c r="G841" s="3"/>
      <c r="H841" s="3"/>
      <c r="I841" s="3"/>
      <c r="J841" s="3"/>
      <c r="K841" s="26"/>
      <c r="L841" s="20"/>
      <c r="M841" s="31"/>
    </row>
    <row r="842" spans="1:13" x14ac:dyDescent="0.3">
      <c r="A842" s="20"/>
      <c r="B842" s="22"/>
      <c r="C842" s="3"/>
      <c r="D842" s="3"/>
      <c r="E842" s="22"/>
      <c r="F842" s="22"/>
      <c r="G842" s="3"/>
      <c r="H842" s="3"/>
      <c r="I842" s="3"/>
      <c r="J842" s="3"/>
      <c r="K842" s="26"/>
      <c r="L842" s="20"/>
      <c r="M842" s="31"/>
    </row>
    <row r="843" spans="1:13" x14ac:dyDescent="0.3">
      <c r="A843" s="20"/>
      <c r="B843" s="22"/>
      <c r="C843" s="3"/>
      <c r="D843" s="3"/>
      <c r="E843" s="22"/>
      <c r="F843" s="22"/>
      <c r="G843" s="3"/>
      <c r="H843" s="3"/>
      <c r="I843" s="3"/>
      <c r="J843" s="3"/>
      <c r="K843" s="26"/>
      <c r="L843" s="20"/>
      <c r="M843" s="31"/>
    </row>
    <row r="844" spans="1:13" x14ac:dyDescent="0.3">
      <c r="A844" s="20"/>
      <c r="B844" s="22"/>
      <c r="C844" s="3"/>
      <c r="D844" s="3"/>
      <c r="E844" s="22"/>
      <c r="F844" s="22"/>
      <c r="G844" s="3"/>
      <c r="H844" s="3"/>
      <c r="I844" s="3"/>
      <c r="J844" s="3"/>
      <c r="K844" s="26"/>
      <c r="L844" s="20"/>
      <c r="M844" s="31"/>
    </row>
    <row r="845" spans="1:13" x14ac:dyDescent="0.3">
      <c r="A845" s="20"/>
      <c r="B845" s="22"/>
      <c r="C845" s="3"/>
      <c r="D845" s="3"/>
      <c r="E845" s="22"/>
      <c r="F845" s="22"/>
      <c r="G845" s="3"/>
      <c r="H845" s="3"/>
      <c r="I845" s="3"/>
      <c r="J845" s="3"/>
      <c r="K845" s="26"/>
      <c r="L845" s="20"/>
      <c r="M845" s="31"/>
    </row>
    <row r="846" spans="1:13" x14ac:dyDescent="0.3">
      <c r="A846" s="20"/>
      <c r="B846" s="22"/>
      <c r="C846" s="3"/>
      <c r="D846" s="3"/>
      <c r="E846" s="22"/>
      <c r="F846" s="22"/>
      <c r="G846" s="3"/>
      <c r="H846" s="3"/>
      <c r="I846" s="3"/>
      <c r="J846" s="3"/>
      <c r="K846" s="26"/>
      <c r="L846" s="20"/>
      <c r="M846" s="31"/>
    </row>
    <row r="847" spans="1:13" x14ac:dyDescent="0.3">
      <c r="A847" s="20"/>
      <c r="B847" s="22"/>
      <c r="C847" s="3"/>
      <c r="D847" s="3"/>
      <c r="E847" s="22"/>
      <c r="F847" s="22"/>
      <c r="G847" s="3"/>
      <c r="H847" s="3"/>
      <c r="I847" s="3"/>
      <c r="J847" s="3"/>
      <c r="K847" s="26"/>
      <c r="L847" s="20"/>
      <c r="M847" s="31"/>
    </row>
    <row r="848" spans="1:13" x14ac:dyDescent="0.3">
      <c r="A848" s="20"/>
      <c r="B848" s="22"/>
      <c r="C848" s="3"/>
      <c r="D848" s="3"/>
      <c r="E848" s="22"/>
      <c r="F848" s="22"/>
      <c r="G848" s="3"/>
      <c r="H848" s="3"/>
      <c r="I848" s="3"/>
      <c r="J848" s="3"/>
      <c r="K848" s="26"/>
      <c r="L848" s="20"/>
      <c r="M848" s="31"/>
    </row>
    <row r="849" spans="1:13" x14ac:dyDescent="0.3">
      <c r="A849" s="20"/>
      <c r="B849" s="22"/>
      <c r="C849" s="3"/>
      <c r="D849" s="3"/>
      <c r="E849" s="22"/>
      <c r="F849" s="22"/>
      <c r="G849" s="3"/>
      <c r="H849" s="3"/>
      <c r="I849" s="3"/>
      <c r="J849" s="3"/>
      <c r="K849" s="26"/>
      <c r="L849" s="20"/>
      <c r="M849" s="31"/>
    </row>
    <row r="850" spans="1:13" x14ac:dyDescent="0.3">
      <c r="A850" s="20"/>
      <c r="B850" s="22"/>
      <c r="C850" s="3"/>
      <c r="D850" s="3"/>
      <c r="E850" s="22"/>
      <c r="F850" s="22"/>
      <c r="G850" s="3"/>
      <c r="H850" s="3"/>
      <c r="I850" s="3"/>
      <c r="J850" s="3"/>
      <c r="K850" s="26"/>
      <c r="L850" s="20"/>
      <c r="M850" s="31"/>
    </row>
    <row r="851" spans="1:13" x14ac:dyDescent="0.3">
      <c r="A851" s="20"/>
      <c r="B851" s="22"/>
      <c r="C851" s="3"/>
      <c r="D851" s="3"/>
      <c r="E851" s="22"/>
      <c r="F851" s="22"/>
      <c r="G851" s="3"/>
      <c r="H851" s="3"/>
      <c r="I851" s="3"/>
      <c r="J851" s="3"/>
      <c r="K851" s="26"/>
      <c r="L851" s="20"/>
      <c r="M851" s="31"/>
    </row>
    <row r="852" spans="1:13" x14ac:dyDescent="0.3">
      <c r="A852" s="20"/>
      <c r="B852" s="22"/>
      <c r="C852" s="3"/>
      <c r="D852" s="3"/>
      <c r="E852" s="22"/>
      <c r="F852" s="22"/>
      <c r="G852" s="3"/>
      <c r="H852" s="3"/>
      <c r="I852" s="3"/>
      <c r="J852" s="3"/>
      <c r="K852" s="26"/>
      <c r="L852" s="20"/>
      <c r="M852" s="31"/>
    </row>
    <row r="853" spans="1:13" x14ac:dyDescent="0.3">
      <c r="A853" s="20"/>
      <c r="B853" s="22"/>
      <c r="C853" s="3"/>
      <c r="D853" s="3"/>
      <c r="E853" s="22"/>
      <c r="F853" s="22"/>
      <c r="G853" s="3"/>
      <c r="H853" s="3"/>
      <c r="I853" s="3"/>
      <c r="J853" s="3"/>
      <c r="K853" s="26"/>
      <c r="L853" s="20"/>
      <c r="M853" s="31"/>
    </row>
    <row r="854" spans="1:13" x14ac:dyDescent="0.3">
      <c r="A854" s="20"/>
      <c r="B854" s="22"/>
      <c r="C854" s="3"/>
      <c r="D854" s="3"/>
      <c r="E854" s="22"/>
      <c r="F854" s="22"/>
      <c r="G854" s="3"/>
      <c r="H854" s="3"/>
      <c r="I854" s="3"/>
      <c r="J854" s="3"/>
      <c r="K854" s="26"/>
      <c r="L854" s="20"/>
      <c r="M854" s="31"/>
    </row>
    <row r="855" spans="1:13" x14ac:dyDescent="0.3">
      <c r="A855" s="20"/>
      <c r="B855" s="22"/>
      <c r="C855" s="3"/>
      <c r="D855" s="3"/>
      <c r="E855" s="22"/>
      <c r="F855" s="22"/>
      <c r="G855" s="3"/>
      <c r="H855" s="3"/>
      <c r="I855" s="3"/>
      <c r="J855" s="3"/>
      <c r="K855" s="26"/>
      <c r="L855" s="20"/>
      <c r="M855" s="31"/>
    </row>
    <row r="856" spans="1:13" x14ac:dyDescent="0.3">
      <c r="A856" s="20"/>
      <c r="B856" s="22"/>
      <c r="C856" s="3"/>
      <c r="D856" s="3"/>
      <c r="E856" s="22"/>
      <c r="F856" s="22"/>
      <c r="G856" s="3"/>
      <c r="H856" s="3"/>
      <c r="I856" s="3"/>
      <c r="J856" s="3"/>
      <c r="K856" s="26"/>
      <c r="L856" s="20"/>
      <c r="M856" s="31"/>
    </row>
    <row r="857" spans="1:13" x14ac:dyDescent="0.3">
      <c r="A857" s="20"/>
      <c r="B857" s="22"/>
      <c r="C857" s="3"/>
      <c r="D857" s="3"/>
      <c r="E857" s="22"/>
      <c r="F857" s="22"/>
      <c r="G857" s="3"/>
      <c r="H857" s="3"/>
      <c r="I857" s="3"/>
      <c r="J857" s="3"/>
      <c r="K857" s="26"/>
      <c r="L857" s="20"/>
      <c r="M857" s="31"/>
    </row>
    <row r="858" spans="1:13" x14ac:dyDescent="0.3">
      <c r="A858" s="20"/>
      <c r="B858" s="22"/>
      <c r="C858" s="3"/>
      <c r="D858" s="3"/>
      <c r="E858" s="22"/>
      <c r="F858" s="22"/>
      <c r="G858" s="3"/>
      <c r="H858" s="3"/>
      <c r="I858" s="3"/>
      <c r="J858" s="3"/>
      <c r="K858" s="26"/>
      <c r="L858" s="20"/>
      <c r="M858" s="31"/>
    </row>
    <row r="859" spans="1:13" x14ac:dyDescent="0.3">
      <c r="A859" s="20"/>
      <c r="B859" s="22"/>
      <c r="C859" s="3"/>
      <c r="D859" s="3"/>
      <c r="E859" s="22"/>
      <c r="F859" s="22"/>
      <c r="G859" s="3"/>
      <c r="H859" s="3"/>
      <c r="I859" s="3"/>
      <c r="J859" s="3"/>
      <c r="K859" s="26"/>
      <c r="L859" s="20"/>
      <c r="M859" s="31"/>
    </row>
    <row r="860" spans="1:13" x14ac:dyDescent="0.3">
      <c r="A860" s="20"/>
      <c r="B860" s="22"/>
      <c r="C860" s="3"/>
      <c r="D860" s="3"/>
      <c r="E860" s="22"/>
      <c r="F860" s="22"/>
      <c r="G860" s="3"/>
      <c r="H860" s="3"/>
      <c r="I860" s="3"/>
      <c r="J860" s="3"/>
      <c r="K860" s="26"/>
      <c r="L860" s="20"/>
      <c r="M860" s="31"/>
    </row>
    <row r="861" spans="1:13" x14ac:dyDescent="0.3">
      <c r="A861" s="20"/>
      <c r="B861" s="22"/>
      <c r="C861" s="3"/>
      <c r="D861" s="3"/>
      <c r="E861" s="22"/>
      <c r="F861" s="22"/>
      <c r="G861" s="3"/>
      <c r="H861" s="3"/>
      <c r="I861" s="3"/>
      <c r="J861" s="3"/>
      <c r="K861" s="26"/>
      <c r="L861" s="20"/>
      <c r="M861" s="31"/>
    </row>
    <row r="862" spans="1:13" x14ac:dyDescent="0.3">
      <c r="A862" s="20"/>
      <c r="B862" s="22"/>
      <c r="C862" s="3"/>
      <c r="D862" s="3"/>
      <c r="E862" s="22"/>
      <c r="F862" s="22"/>
      <c r="G862" s="3"/>
      <c r="H862" s="3"/>
      <c r="I862" s="3"/>
      <c r="J862" s="3"/>
      <c r="K862" s="26"/>
      <c r="L862" s="20"/>
      <c r="M862" s="31"/>
    </row>
    <row r="863" spans="1:13" x14ac:dyDescent="0.3">
      <c r="A863" s="20"/>
      <c r="B863" s="22"/>
      <c r="C863" s="3"/>
      <c r="D863" s="3"/>
      <c r="E863" s="22"/>
      <c r="F863" s="22"/>
      <c r="G863" s="3"/>
      <c r="H863" s="3"/>
      <c r="I863" s="3"/>
      <c r="J863" s="3"/>
      <c r="K863" s="26"/>
      <c r="L863" s="20"/>
      <c r="M863" s="31"/>
    </row>
    <row r="864" spans="1:13" x14ac:dyDescent="0.3">
      <c r="A864" s="20"/>
      <c r="B864" s="22"/>
      <c r="C864" s="3"/>
      <c r="D864" s="3"/>
      <c r="E864" s="22"/>
      <c r="F864" s="22"/>
      <c r="G864" s="3"/>
      <c r="H864" s="3"/>
      <c r="I864" s="3"/>
      <c r="J864" s="3"/>
      <c r="K864" s="26"/>
      <c r="L864" s="20"/>
      <c r="M864" s="31"/>
    </row>
    <row r="865" spans="1:13" x14ac:dyDescent="0.3">
      <c r="A865" s="20"/>
      <c r="B865" s="22"/>
      <c r="C865" s="3"/>
      <c r="D865" s="3"/>
      <c r="E865" s="22"/>
      <c r="F865" s="22"/>
      <c r="G865" s="3"/>
      <c r="H865" s="3"/>
      <c r="I865" s="3"/>
      <c r="J865" s="3"/>
      <c r="K865" s="26"/>
      <c r="L865" s="20"/>
      <c r="M865" s="31"/>
    </row>
    <row r="866" spans="1:13" x14ac:dyDescent="0.3">
      <c r="A866" s="20"/>
      <c r="B866" s="22"/>
      <c r="C866" s="3"/>
      <c r="D866" s="3"/>
      <c r="E866" s="22"/>
      <c r="F866" s="22"/>
      <c r="G866" s="3"/>
      <c r="H866" s="3"/>
      <c r="I866" s="3"/>
      <c r="J866" s="3"/>
      <c r="K866" s="26"/>
      <c r="L866" s="20"/>
      <c r="M866" s="31"/>
    </row>
    <row r="867" spans="1:13" x14ac:dyDescent="0.3">
      <c r="A867" s="20"/>
      <c r="B867" s="22"/>
      <c r="C867" s="3"/>
      <c r="D867" s="3"/>
      <c r="E867" s="22"/>
      <c r="F867" s="22"/>
      <c r="G867" s="3"/>
      <c r="H867" s="3"/>
      <c r="I867" s="3"/>
      <c r="J867" s="3"/>
      <c r="K867" s="26"/>
      <c r="L867" s="20"/>
      <c r="M867" s="31"/>
    </row>
    <row r="868" spans="1:13" x14ac:dyDescent="0.3">
      <c r="A868" s="20"/>
      <c r="B868" s="22"/>
      <c r="C868" s="3"/>
      <c r="D868" s="3"/>
      <c r="E868" s="22"/>
      <c r="F868" s="22"/>
      <c r="G868" s="3"/>
      <c r="H868" s="3"/>
      <c r="I868" s="3"/>
      <c r="J868" s="3"/>
      <c r="K868" s="26"/>
      <c r="L868" s="20"/>
      <c r="M868" s="31"/>
    </row>
    <row r="869" spans="1:13" x14ac:dyDescent="0.3">
      <c r="A869" s="20"/>
      <c r="B869" s="22"/>
      <c r="C869" s="3"/>
      <c r="D869" s="3"/>
      <c r="E869" s="22"/>
      <c r="F869" s="22"/>
      <c r="G869" s="3"/>
      <c r="H869" s="3"/>
      <c r="I869" s="3"/>
      <c r="J869" s="3"/>
      <c r="K869" s="26"/>
      <c r="L869" s="20"/>
      <c r="M869" s="31"/>
    </row>
    <row r="870" spans="1:13" x14ac:dyDescent="0.3">
      <c r="A870" s="20"/>
      <c r="B870" s="22"/>
      <c r="C870" s="3"/>
      <c r="D870" s="3"/>
      <c r="E870" s="22"/>
      <c r="F870" s="22"/>
      <c r="G870" s="3"/>
      <c r="H870" s="3"/>
      <c r="I870" s="3"/>
      <c r="J870" s="3"/>
      <c r="K870" s="26"/>
      <c r="L870" s="20"/>
      <c r="M870" s="31"/>
    </row>
    <row r="871" spans="1:13" x14ac:dyDescent="0.3">
      <c r="A871" s="20"/>
      <c r="B871" s="22"/>
      <c r="C871" s="3"/>
      <c r="D871" s="3"/>
      <c r="E871" s="22"/>
      <c r="F871" s="22"/>
      <c r="G871" s="3"/>
      <c r="H871" s="3"/>
      <c r="I871" s="3"/>
      <c r="J871" s="3"/>
      <c r="K871" s="26"/>
      <c r="L871" s="20"/>
      <c r="M871" s="31"/>
    </row>
    <row r="872" spans="1:13" x14ac:dyDescent="0.3">
      <c r="A872" s="20"/>
      <c r="B872" s="22"/>
      <c r="C872" s="3"/>
      <c r="D872" s="3"/>
      <c r="E872" s="22"/>
      <c r="F872" s="22"/>
      <c r="G872" s="3"/>
      <c r="H872" s="3"/>
      <c r="I872" s="3"/>
      <c r="J872" s="3"/>
      <c r="K872" s="26"/>
      <c r="L872" s="20"/>
      <c r="M872" s="31"/>
    </row>
    <row r="873" spans="1:13" x14ac:dyDescent="0.3">
      <c r="A873" s="20"/>
      <c r="B873" s="22"/>
      <c r="C873" s="3"/>
      <c r="D873" s="3"/>
      <c r="E873" s="22"/>
      <c r="F873" s="22"/>
      <c r="G873" s="3"/>
      <c r="H873" s="3"/>
      <c r="I873" s="3"/>
      <c r="J873" s="3"/>
      <c r="K873" s="26"/>
      <c r="L873" s="20"/>
      <c r="M873" s="31"/>
    </row>
    <row r="874" spans="1:13" x14ac:dyDescent="0.3">
      <c r="A874" s="20"/>
      <c r="B874" s="22"/>
      <c r="C874" s="3"/>
      <c r="D874" s="3"/>
      <c r="E874" s="22"/>
      <c r="F874" s="22"/>
      <c r="G874" s="3"/>
      <c r="H874" s="3"/>
      <c r="I874" s="3"/>
      <c r="J874" s="3"/>
      <c r="K874" s="26"/>
      <c r="L874" s="20"/>
      <c r="M874" s="31"/>
    </row>
    <row r="875" spans="1:13" x14ac:dyDescent="0.3">
      <c r="A875" s="20"/>
      <c r="B875" s="22"/>
      <c r="C875" s="3"/>
      <c r="D875" s="3"/>
      <c r="E875" s="22"/>
      <c r="F875" s="22"/>
      <c r="G875" s="3"/>
      <c r="H875" s="3"/>
      <c r="I875" s="3"/>
      <c r="J875" s="3"/>
      <c r="K875" s="26"/>
      <c r="L875" s="20"/>
      <c r="M875" s="31"/>
    </row>
    <row r="876" spans="1:13" x14ac:dyDescent="0.3">
      <c r="A876" s="20"/>
      <c r="B876" s="22"/>
      <c r="C876" s="3"/>
      <c r="D876" s="3"/>
      <c r="E876" s="22"/>
      <c r="F876" s="22"/>
      <c r="G876" s="3"/>
      <c r="H876" s="3"/>
      <c r="I876" s="3"/>
      <c r="J876" s="3"/>
      <c r="K876" s="26"/>
      <c r="L876" s="20"/>
      <c r="M876" s="31"/>
    </row>
    <row r="877" spans="1:13" x14ac:dyDescent="0.3">
      <c r="A877" s="20"/>
      <c r="B877" s="22"/>
      <c r="C877" s="3"/>
      <c r="D877" s="3"/>
      <c r="E877" s="22"/>
      <c r="F877" s="22"/>
      <c r="G877" s="3"/>
      <c r="H877" s="3"/>
      <c r="I877" s="3"/>
      <c r="J877" s="3"/>
      <c r="K877" s="26"/>
      <c r="L877" s="20"/>
      <c r="M877" s="31"/>
    </row>
    <row r="878" spans="1:13" x14ac:dyDescent="0.3">
      <c r="A878" s="20"/>
      <c r="B878" s="22"/>
      <c r="C878" s="3"/>
      <c r="D878" s="3"/>
      <c r="E878" s="22"/>
      <c r="F878" s="22"/>
      <c r="G878" s="3"/>
      <c r="H878" s="3"/>
      <c r="I878" s="3"/>
      <c r="J878" s="3"/>
      <c r="K878" s="26"/>
      <c r="L878" s="20"/>
      <c r="M878" s="31"/>
    </row>
    <row r="879" spans="1:13" x14ac:dyDescent="0.3">
      <c r="A879" s="20"/>
      <c r="B879" s="22"/>
      <c r="C879" s="3"/>
      <c r="D879" s="3"/>
      <c r="E879" s="22"/>
      <c r="F879" s="22"/>
      <c r="G879" s="3"/>
      <c r="H879" s="3"/>
      <c r="I879" s="3"/>
      <c r="J879" s="3"/>
      <c r="K879" s="26"/>
      <c r="L879" s="20"/>
      <c r="M879" s="31"/>
    </row>
    <row r="880" spans="1:13" x14ac:dyDescent="0.3">
      <c r="A880" s="20"/>
      <c r="B880" s="22"/>
      <c r="C880" s="3"/>
      <c r="D880" s="3"/>
      <c r="E880" s="22"/>
      <c r="F880" s="22"/>
      <c r="G880" s="3"/>
      <c r="H880" s="3"/>
      <c r="I880" s="3"/>
      <c r="J880" s="3"/>
      <c r="K880" s="26"/>
      <c r="L880" s="20"/>
      <c r="M880" s="31"/>
    </row>
    <row r="881" spans="1:13" x14ac:dyDescent="0.3">
      <c r="A881" s="20"/>
      <c r="B881" s="22"/>
      <c r="C881" s="3"/>
      <c r="D881" s="3"/>
      <c r="E881" s="22"/>
      <c r="F881" s="22"/>
      <c r="G881" s="3"/>
      <c r="H881" s="3"/>
      <c r="I881" s="3"/>
      <c r="J881" s="3"/>
      <c r="K881" s="26"/>
      <c r="L881" s="20"/>
      <c r="M881" s="31"/>
    </row>
    <row r="882" spans="1:13" x14ac:dyDescent="0.3">
      <c r="A882" s="20"/>
      <c r="B882" s="22"/>
      <c r="C882" s="3"/>
      <c r="D882" s="3"/>
      <c r="E882" s="22"/>
      <c r="F882" s="22"/>
      <c r="G882" s="3"/>
      <c r="H882" s="3"/>
      <c r="I882" s="3"/>
      <c r="J882" s="3"/>
      <c r="K882" s="26"/>
      <c r="L882" s="20"/>
      <c r="M882" s="31"/>
    </row>
    <row r="883" spans="1:13" x14ac:dyDescent="0.3">
      <c r="A883" s="20"/>
      <c r="B883" s="22"/>
      <c r="C883" s="3"/>
      <c r="D883" s="3"/>
      <c r="E883" s="22"/>
      <c r="F883" s="22"/>
      <c r="G883" s="3"/>
      <c r="H883" s="3"/>
      <c r="I883" s="3"/>
      <c r="J883" s="3"/>
      <c r="K883" s="26"/>
      <c r="L883" s="20"/>
      <c r="M883" s="31"/>
    </row>
    <row r="884" spans="1:13" x14ac:dyDescent="0.3">
      <c r="A884" s="20"/>
      <c r="B884" s="22"/>
      <c r="C884" s="3"/>
      <c r="D884" s="3"/>
      <c r="E884" s="22"/>
      <c r="F884" s="22"/>
      <c r="G884" s="3"/>
      <c r="H884" s="3"/>
      <c r="I884" s="3"/>
      <c r="J884" s="3"/>
      <c r="K884" s="26"/>
      <c r="L884" s="20"/>
      <c r="M884" s="31"/>
    </row>
    <row r="885" spans="1:13" x14ac:dyDescent="0.3">
      <c r="A885" s="20"/>
      <c r="B885" s="22"/>
      <c r="C885" s="3"/>
      <c r="D885" s="3"/>
      <c r="E885" s="22"/>
      <c r="F885" s="22"/>
      <c r="G885" s="3"/>
      <c r="H885" s="3"/>
      <c r="I885" s="3"/>
      <c r="J885" s="3"/>
      <c r="K885" s="26"/>
      <c r="L885" s="20"/>
      <c r="M885" s="31"/>
    </row>
    <row r="886" spans="1:13" x14ac:dyDescent="0.3">
      <c r="A886" s="20"/>
      <c r="B886" s="22"/>
      <c r="C886" s="3"/>
      <c r="D886" s="3"/>
      <c r="E886" s="22"/>
      <c r="F886" s="22"/>
      <c r="G886" s="3"/>
      <c r="H886" s="3"/>
      <c r="I886" s="3"/>
      <c r="J886" s="3"/>
      <c r="K886" s="26"/>
      <c r="L886" s="20"/>
      <c r="M886" s="31"/>
    </row>
    <row r="887" spans="1:13" x14ac:dyDescent="0.3">
      <c r="A887" s="20"/>
      <c r="B887" s="22"/>
      <c r="C887" s="3"/>
      <c r="D887" s="3"/>
      <c r="E887" s="22"/>
      <c r="F887" s="22"/>
      <c r="G887" s="3"/>
      <c r="H887" s="3"/>
      <c r="I887" s="3"/>
      <c r="J887" s="3"/>
      <c r="K887" s="26"/>
      <c r="L887" s="20"/>
      <c r="M887" s="31"/>
    </row>
    <row r="888" spans="1:13" x14ac:dyDescent="0.3">
      <c r="A888" s="20"/>
      <c r="B888" s="22"/>
      <c r="C888" s="3"/>
      <c r="D888" s="3"/>
      <c r="E888" s="22"/>
      <c r="F888" s="22"/>
      <c r="G888" s="3"/>
      <c r="H888" s="3"/>
      <c r="I888" s="3"/>
      <c r="J888" s="3"/>
      <c r="K888" s="26"/>
      <c r="L888" s="20"/>
      <c r="M888" s="31"/>
    </row>
    <row r="889" spans="1:13" x14ac:dyDescent="0.3">
      <c r="A889" s="20"/>
      <c r="B889" s="22"/>
      <c r="C889" s="3"/>
      <c r="D889" s="3"/>
      <c r="E889" s="22"/>
      <c r="F889" s="22"/>
      <c r="G889" s="3"/>
      <c r="H889" s="3"/>
      <c r="I889" s="3"/>
      <c r="J889" s="3"/>
      <c r="K889" s="26"/>
      <c r="L889" s="20"/>
      <c r="M889" s="31"/>
    </row>
    <row r="890" spans="1:13" x14ac:dyDescent="0.3">
      <c r="A890" s="20"/>
      <c r="B890" s="22"/>
      <c r="C890" s="3"/>
      <c r="D890" s="3"/>
      <c r="E890" s="22"/>
      <c r="F890" s="22"/>
      <c r="G890" s="3"/>
      <c r="H890" s="3"/>
      <c r="I890" s="3"/>
      <c r="J890" s="3"/>
      <c r="K890" s="26"/>
      <c r="L890" s="20"/>
      <c r="M890" s="31"/>
    </row>
    <row r="891" spans="1:13" x14ac:dyDescent="0.3">
      <c r="A891" s="20"/>
      <c r="B891" s="22"/>
      <c r="C891" s="3"/>
      <c r="D891" s="3"/>
      <c r="E891" s="22"/>
      <c r="F891" s="22"/>
      <c r="G891" s="3"/>
      <c r="H891" s="3"/>
      <c r="I891" s="3"/>
      <c r="J891" s="3"/>
      <c r="K891" s="26"/>
      <c r="L891" s="20"/>
      <c r="M891" s="31"/>
    </row>
    <row r="892" spans="1:13" x14ac:dyDescent="0.3">
      <c r="A892" s="20"/>
      <c r="B892" s="22"/>
      <c r="C892" s="3"/>
      <c r="D892" s="3"/>
      <c r="E892" s="22"/>
      <c r="F892" s="22"/>
      <c r="G892" s="3"/>
      <c r="H892" s="3"/>
      <c r="I892" s="3"/>
      <c r="J892" s="3"/>
      <c r="K892" s="26"/>
      <c r="L892" s="20"/>
      <c r="M892" s="31"/>
    </row>
    <row r="893" spans="1:13" x14ac:dyDescent="0.3">
      <c r="A893" s="20"/>
      <c r="B893" s="22"/>
      <c r="C893" s="3"/>
      <c r="D893" s="3"/>
      <c r="E893" s="22"/>
      <c r="F893" s="22"/>
      <c r="G893" s="3"/>
      <c r="H893" s="3"/>
      <c r="I893" s="3"/>
      <c r="J893" s="3"/>
      <c r="K893" s="26"/>
      <c r="L893" s="20"/>
      <c r="M893" s="31"/>
    </row>
    <row r="894" spans="1:13" x14ac:dyDescent="0.3">
      <c r="A894" s="20"/>
      <c r="B894" s="22"/>
      <c r="C894" s="3"/>
      <c r="D894" s="3"/>
      <c r="E894" s="22"/>
      <c r="F894" s="22"/>
      <c r="G894" s="3"/>
      <c r="H894" s="3"/>
      <c r="I894" s="3"/>
      <c r="J894" s="3"/>
      <c r="K894" s="26"/>
      <c r="L894" s="20"/>
      <c r="M894" s="31"/>
    </row>
    <row r="895" spans="1:13" x14ac:dyDescent="0.3">
      <c r="A895" s="20"/>
      <c r="B895" s="22"/>
      <c r="C895" s="3"/>
      <c r="D895" s="3"/>
      <c r="E895" s="22"/>
      <c r="F895" s="22"/>
      <c r="G895" s="3"/>
      <c r="H895" s="3"/>
      <c r="I895" s="3"/>
      <c r="J895" s="3"/>
      <c r="K895" s="26"/>
      <c r="L895" s="20"/>
      <c r="M895" s="31"/>
    </row>
    <row r="896" spans="1:13" x14ac:dyDescent="0.3">
      <c r="A896" s="20"/>
      <c r="B896" s="22"/>
      <c r="C896" s="3"/>
      <c r="D896" s="3"/>
      <c r="E896" s="22"/>
      <c r="F896" s="22"/>
      <c r="G896" s="3"/>
      <c r="H896" s="3"/>
      <c r="I896" s="3"/>
      <c r="J896" s="3"/>
      <c r="K896" s="26"/>
      <c r="L896" s="20"/>
      <c r="M896" s="31"/>
    </row>
    <row r="897" spans="1:13" x14ac:dyDescent="0.3">
      <c r="A897" s="20"/>
      <c r="B897" s="22"/>
      <c r="C897" s="3"/>
      <c r="D897" s="3"/>
      <c r="E897" s="22"/>
      <c r="F897" s="22"/>
      <c r="G897" s="3"/>
      <c r="H897" s="3"/>
      <c r="I897" s="3"/>
      <c r="J897" s="3"/>
      <c r="K897" s="26"/>
      <c r="L897" s="20"/>
      <c r="M897" s="31"/>
    </row>
    <row r="898" spans="1:13" x14ac:dyDescent="0.3">
      <c r="A898" s="20"/>
      <c r="B898" s="22"/>
      <c r="C898" s="3"/>
      <c r="D898" s="3"/>
      <c r="E898" s="22"/>
      <c r="F898" s="22"/>
      <c r="G898" s="3"/>
      <c r="H898" s="3"/>
      <c r="I898" s="3"/>
      <c r="J898" s="3"/>
      <c r="K898" s="26"/>
      <c r="L898" s="20"/>
      <c r="M898" s="31"/>
    </row>
    <row r="899" spans="1:13" x14ac:dyDescent="0.3">
      <c r="A899" s="20"/>
      <c r="B899" s="22"/>
      <c r="C899" s="3"/>
      <c r="D899" s="3"/>
      <c r="E899" s="22"/>
      <c r="F899" s="22"/>
      <c r="G899" s="3"/>
      <c r="H899" s="3"/>
      <c r="I899" s="3"/>
      <c r="J899" s="3"/>
      <c r="K899" s="26"/>
      <c r="L899" s="20"/>
      <c r="M899" s="31"/>
    </row>
    <row r="900" spans="1:13" x14ac:dyDescent="0.3">
      <c r="A900" s="20"/>
      <c r="B900" s="22"/>
      <c r="C900" s="3"/>
      <c r="D900" s="3"/>
      <c r="E900" s="22"/>
      <c r="F900" s="22"/>
      <c r="G900" s="3"/>
      <c r="H900" s="3"/>
      <c r="I900" s="3"/>
      <c r="J900" s="3"/>
      <c r="K900" s="26"/>
      <c r="L900" s="20"/>
      <c r="M900" s="31"/>
    </row>
    <row r="901" spans="1:13" x14ac:dyDescent="0.3">
      <c r="A901" s="20"/>
      <c r="B901" s="22"/>
      <c r="C901" s="3"/>
      <c r="D901" s="3"/>
      <c r="E901" s="22"/>
      <c r="F901" s="22"/>
      <c r="G901" s="3"/>
      <c r="H901" s="3"/>
      <c r="I901" s="3"/>
      <c r="J901" s="3"/>
      <c r="K901" s="26"/>
      <c r="L901" s="20"/>
      <c r="M901" s="31"/>
    </row>
    <row r="902" spans="1:13" x14ac:dyDescent="0.3">
      <c r="A902" s="20"/>
      <c r="B902" s="22"/>
      <c r="C902" s="3"/>
      <c r="D902" s="3"/>
      <c r="E902" s="22"/>
      <c r="F902" s="22"/>
      <c r="G902" s="3"/>
      <c r="H902" s="3"/>
      <c r="I902" s="3"/>
      <c r="J902" s="3"/>
      <c r="K902" s="26"/>
      <c r="L902" s="20"/>
      <c r="M902" s="31"/>
    </row>
    <row r="903" spans="1:13" x14ac:dyDescent="0.3">
      <c r="A903" s="20"/>
      <c r="B903" s="22"/>
      <c r="C903" s="3"/>
      <c r="D903" s="3"/>
      <c r="E903" s="22"/>
      <c r="F903" s="22"/>
      <c r="G903" s="3"/>
      <c r="H903" s="3"/>
      <c r="I903" s="3"/>
      <c r="J903" s="3"/>
      <c r="K903" s="26"/>
      <c r="L903" s="20"/>
      <c r="M903" s="31"/>
    </row>
    <row r="904" spans="1:13" x14ac:dyDescent="0.3">
      <c r="A904" s="20"/>
      <c r="B904" s="22"/>
      <c r="C904" s="3"/>
      <c r="D904" s="3"/>
      <c r="E904" s="22"/>
      <c r="F904" s="22"/>
      <c r="G904" s="3"/>
      <c r="H904" s="3"/>
      <c r="I904" s="3"/>
      <c r="J904" s="3"/>
      <c r="K904" s="26"/>
      <c r="L904" s="20"/>
      <c r="M904" s="31"/>
    </row>
    <row r="905" spans="1:13" x14ac:dyDescent="0.3">
      <c r="A905" s="20"/>
      <c r="B905" s="22"/>
      <c r="C905" s="3"/>
      <c r="D905" s="3"/>
      <c r="E905" s="22"/>
      <c r="F905" s="22"/>
      <c r="G905" s="3"/>
      <c r="H905" s="3"/>
      <c r="I905" s="3"/>
      <c r="J905" s="3"/>
      <c r="K905" s="26"/>
      <c r="L905" s="20"/>
      <c r="M905" s="31"/>
    </row>
    <row r="906" spans="1:13" x14ac:dyDescent="0.3">
      <c r="A906" s="20"/>
      <c r="B906" s="22"/>
      <c r="C906" s="3"/>
      <c r="D906" s="3"/>
      <c r="E906" s="22"/>
      <c r="F906" s="22"/>
      <c r="G906" s="3"/>
      <c r="H906" s="3"/>
      <c r="I906" s="3"/>
      <c r="J906" s="3"/>
      <c r="K906" s="26"/>
      <c r="L906" s="20"/>
      <c r="M906" s="31"/>
    </row>
    <row r="907" spans="1:13" x14ac:dyDescent="0.3">
      <c r="A907" s="20"/>
      <c r="B907" s="22"/>
      <c r="C907" s="3"/>
      <c r="D907" s="3"/>
      <c r="E907" s="22"/>
      <c r="F907" s="22"/>
      <c r="G907" s="3"/>
      <c r="H907" s="3"/>
      <c r="I907" s="3"/>
      <c r="J907" s="3"/>
      <c r="K907" s="26"/>
      <c r="L907" s="20"/>
      <c r="M907" s="31"/>
    </row>
    <row r="908" spans="1:13" x14ac:dyDescent="0.3">
      <c r="A908" s="20"/>
      <c r="B908" s="22"/>
      <c r="C908" s="3"/>
      <c r="D908" s="3"/>
      <c r="E908" s="22"/>
      <c r="F908" s="22"/>
      <c r="G908" s="3"/>
      <c r="H908" s="3"/>
      <c r="I908" s="3"/>
      <c r="J908" s="3"/>
      <c r="K908" s="26"/>
      <c r="L908" s="20"/>
      <c r="M908" s="31"/>
    </row>
    <row r="909" spans="1:13" x14ac:dyDescent="0.3">
      <c r="A909" s="20"/>
      <c r="B909" s="22"/>
      <c r="C909" s="3"/>
      <c r="D909" s="3"/>
      <c r="E909" s="22"/>
      <c r="F909" s="22"/>
      <c r="G909" s="3"/>
      <c r="H909" s="3"/>
      <c r="I909" s="3"/>
      <c r="J909" s="3"/>
      <c r="K909" s="26"/>
      <c r="L909" s="20"/>
      <c r="M909" s="31"/>
    </row>
    <row r="910" spans="1:13" x14ac:dyDescent="0.3">
      <c r="A910" s="20"/>
      <c r="B910" s="22"/>
      <c r="C910" s="3"/>
      <c r="D910" s="3"/>
      <c r="E910" s="22"/>
      <c r="F910" s="22"/>
      <c r="G910" s="3"/>
      <c r="H910" s="3"/>
      <c r="I910" s="3"/>
      <c r="J910" s="3"/>
      <c r="K910" s="26"/>
      <c r="L910" s="20"/>
      <c r="M910" s="31"/>
    </row>
    <row r="911" spans="1:13" x14ac:dyDescent="0.3">
      <c r="A911" s="20"/>
      <c r="B911" s="22"/>
      <c r="C911" s="3"/>
      <c r="D911" s="3"/>
      <c r="E911" s="22"/>
      <c r="F911" s="22"/>
      <c r="G911" s="3"/>
      <c r="H911" s="3"/>
      <c r="I911" s="3"/>
      <c r="J911" s="3"/>
      <c r="K911" s="26"/>
      <c r="L911" s="20"/>
      <c r="M911" s="31"/>
    </row>
    <row r="912" spans="1:13" x14ac:dyDescent="0.3">
      <c r="A912" s="20"/>
      <c r="B912" s="22"/>
      <c r="C912" s="3"/>
      <c r="D912" s="3"/>
      <c r="E912" s="22"/>
      <c r="F912" s="22"/>
      <c r="G912" s="3"/>
      <c r="H912" s="3"/>
      <c r="I912" s="3"/>
      <c r="J912" s="3"/>
      <c r="K912" s="26"/>
      <c r="L912" s="20"/>
      <c r="M912" s="31"/>
    </row>
    <row r="913" spans="1:13" x14ac:dyDescent="0.3">
      <c r="A913" s="20"/>
      <c r="B913" s="22"/>
      <c r="C913" s="3"/>
      <c r="D913" s="3"/>
      <c r="E913" s="22"/>
      <c r="F913" s="22"/>
      <c r="G913" s="3"/>
      <c r="H913" s="3"/>
      <c r="I913" s="3"/>
      <c r="J913" s="3"/>
      <c r="K913" s="26"/>
      <c r="L913" s="20"/>
      <c r="M913" s="31"/>
    </row>
    <row r="914" spans="1:13" x14ac:dyDescent="0.3">
      <c r="A914" s="20"/>
      <c r="B914" s="22"/>
      <c r="C914" s="3"/>
      <c r="D914" s="3"/>
      <c r="E914" s="22"/>
      <c r="F914" s="22"/>
      <c r="G914" s="3"/>
      <c r="H914" s="3"/>
      <c r="I914" s="3"/>
      <c r="J914" s="3"/>
      <c r="K914" s="26"/>
      <c r="L914" s="20"/>
      <c r="M914" s="31"/>
    </row>
    <row r="915" spans="1:13" x14ac:dyDescent="0.3">
      <c r="A915" s="20"/>
      <c r="B915" s="22"/>
      <c r="C915" s="3"/>
      <c r="D915" s="3"/>
      <c r="E915" s="22"/>
      <c r="F915" s="22"/>
      <c r="G915" s="3"/>
      <c r="H915" s="3"/>
      <c r="I915" s="3"/>
      <c r="J915" s="3"/>
      <c r="K915" s="26"/>
      <c r="L915" s="20"/>
      <c r="M915" s="31"/>
    </row>
    <row r="916" spans="1:13" x14ac:dyDescent="0.3">
      <c r="A916" s="20"/>
      <c r="B916" s="22"/>
      <c r="C916" s="3"/>
      <c r="D916" s="3"/>
      <c r="E916" s="22"/>
      <c r="F916" s="22"/>
      <c r="G916" s="3"/>
      <c r="H916" s="3"/>
      <c r="I916" s="3"/>
      <c r="J916" s="3"/>
      <c r="K916" s="26"/>
      <c r="L916" s="20"/>
      <c r="M916" s="31"/>
    </row>
    <row r="917" spans="1:13" x14ac:dyDescent="0.3">
      <c r="A917" s="20"/>
      <c r="B917" s="22"/>
      <c r="C917" s="3"/>
      <c r="D917" s="3"/>
      <c r="E917" s="22"/>
      <c r="F917" s="22"/>
      <c r="G917" s="3"/>
      <c r="H917" s="3"/>
      <c r="I917" s="3"/>
      <c r="J917" s="3"/>
      <c r="K917" s="26"/>
      <c r="L917" s="20"/>
      <c r="M917" s="31"/>
    </row>
    <row r="918" spans="1:13" x14ac:dyDescent="0.3">
      <c r="A918" s="20"/>
      <c r="B918" s="22"/>
      <c r="C918" s="3"/>
      <c r="D918" s="3"/>
      <c r="E918" s="22"/>
      <c r="F918" s="22"/>
      <c r="G918" s="3"/>
      <c r="H918" s="3"/>
      <c r="I918" s="3"/>
      <c r="J918" s="3"/>
      <c r="K918" s="26"/>
      <c r="L918" s="20"/>
      <c r="M918" s="31"/>
    </row>
    <row r="919" spans="1:13" x14ac:dyDescent="0.3">
      <c r="A919" s="20"/>
      <c r="B919" s="22"/>
      <c r="C919" s="3"/>
      <c r="D919" s="3"/>
      <c r="E919" s="22"/>
      <c r="F919" s="22"/>
      <c r="G919" s="3"/>
      <c r="H919" s="3"/>
      <c r="I919" s="3"/>
      <c r="J919" s="3"/>
      <c r="K919" s="26"/>
      <c r="L919" s="20"/>
      <c r="M919" s="31"/>
    </row>
    <row r="920" spans="1:13" x14ac:dyDescent="0.3">
      <c r="A920" s="20"/>
      <c r="B920" s="22"/>
      <c r="C920" s="3"/>
      <c r="D920" s="3"/>
      <c r="E920" s="22"/>
      <c r="F920" s="22"/>
      <c r="G920" s="3"/>
      <c r="H920" s="3"/>
      <c r="I920" s="3"/>
      <c r="J920" s="3"/>
      <c r="K920" s="26"/>
      <c r="L920" s="20"/>
      <c r="M920" s="31"/>
    </row>
    <row r="921" spans="1:13" x14ac:dyDescent="0.3">
      <c r="A921" s="20"/>
      <c r="B921" s="22"/>
      <c r="C921" s="3"/>
      <c r="D921" s="3"/>
      <c r="E921" s="22"/>
      <c r="F921" s="22"/>
      <c r="G921" s="3"/>
      <c r="H921" s="3"/>
      <c r="I921" s="3"/>
      <c r="J921" s="3"/>
      <c r="K921" s="26"/>
      <c r="L921" s="20"/>
      <c r="M921" s="31"/>
    </row>
    <row r="922" spans="1:13" x14ac:dyDescent="0.3">
      <c r="A922" s="20"/>
      <c r="B922" s="22"/>
      <c r="C922" s="3"/>
      <c r="D922" s="3"/>
      <c r="E922" s="22"/>
      <c r="F922" s="22"/>
      <c r="G922" s="3"/>
      <c r="H922" s="3"/>
      <c r="I922" s="3"/>
      <c r="J922" s="3"/>
      <c r="K922" s="26"/>
      <c r="L922" s="20"/>
      <c r="M922" s="31"/>
    </row>
    <row r="923" spans="1:13" x14ac:dyDescent="0.3">
      <c r="A923" s="20"/>
      <c r="B923" s="22"/>
      <c r="C923" s="3"/>
      <c r="D923" s="3"/>
      <c r="E923" s="22"/>
      <c r="F923" s="22"/>
      <c r="G923" s="3"/>
      <c r="H923" s="3"/>
      <c r="I923" s="3"/>
      <c r="J923" s="3"/>
      <c r="K923" s="26"/>
      <c r="L923" s="20"/>
      <c r="M923" s="31"/>
    </row>
    <row r="924" spans="1:13" x14ac:dyDescent="0.3">
      <c r="A924" s="20"/>
      <c r="B924" s="22"/>
      <c r="C924" s="3"/>
      <c r="D924" s="3"/>
      <c r="E924" s="22"/>
      <c r="F924" s="22"/>
      <c r="G924" s="3"/>
      <c r="H924" s="3"/>
      <c r="I924" s="3"/>
      <c r="J924" s="3"/>
      <c r="K924" s="26"/>
      <c r="L924" s="20"/>
      <c r="M924" s="31"/>
    </row>
    <row r="925" spans="1:13" x14ac:dyDescent="0.3">
      <c r="A925" s="20"/>
      <c r="B925" s="22"/>
      <c r="C925" s="3"/>
      <c r="D925" s="3"/>
      <c r="E925" s="22"/>
      <c r="F925" s="22"/>
      <c r="G925" s="3"/>
      <c r="H925" s="3"/>
      <c r="I925" s="3"/>
      <c r="J925" s="3"/>
      <c r="K925" s="26"/>
      <c r="L925" s="20"/>
      <c r="M925" s="31"/>
    </row>
    <row r="926" spans="1:13" x14ac:dyDescent="0.3">
      <c r="A926" s="20"/>
      <c r="B926" s="22"/>
      <c r="C926" s="3"/>
      <c r="D926" s="3"/>
      <c r="E926" s="22"/>
      <c r="F926" s="22"/>
      <c r="G926" s="3"/>
      <c r="H926" s="3"/>
      <c r="I926" s="3"/>
      <c r="J926" s="3"/>
      <c r="K926" s="26"/>
      <c r="L926" s="20"/>
      <c r="M926" s="31"/>
    </row>
    <row r="927" spans="1:13" x14ac:dyDescent="0.3">
      <c r="A927" s="20"/>
      <c r="B927" s="22"/>
      <c r="C927" s="3"/>
      <c r="D927" s="3"/>
      <c r="E927" s="22"/>
      <c r="F927" s="22"/>
      <c r="G927" s="3"/>
      <c r="H927" s="3"/>
      <c r="I927" s="3"/>
      <c r="J927" s="3"/>
      <c r="K927" s="26"/>
      <c r="L927" s="20"/>
      <c r="M927" s="31"/>
    </row>
    <row r="928" spans="1:13" x14ac:dyDescent="0.3">
      <c r="A928" s="20"/>
      <c r="B928" s="22"/>
      <c r="C928" s="3"/>
      <c r="D928" s="3"/>
      <c r="E928" s="22"/>
      <c r="F928" s="22"/>
      <c r="G928" s="3"/>
      <c r="H928" s="3"/>
      <c r="I928" s="3"/>
      <c r="J928" s="3"/>
      <c r="K928" s="26"/>
      <c r="L928" s="20"/>
      <c r="M928" s="31"/>
    </row>
    <row r="929" spans="1:13" x14ac:dyDescent="0.3">
      <c r="A929" s="20"/>
      <c r="B929" s="22"/>
      <c r="C929" s="3"/>
      <c r="D929" s="3"/>
      <c r="E929" s="22"/>
      <c r="F929" s="22"/>
      <c r="G929" s="3"/>
      <c r="H929" s="3"/>
      <c r="I929" s="3"/>
      <c r="J929" s="3"/>
      <c r="K929" s="26"/>
      <c r="L929" s="20"/>
      <c r="M929" s="31"/>
    </row>
    <row r="930" spans="1:13" x14ac:dyDescent="0.3">
      <c r="A930" s="20"/>
      <c r="B930" s="22"/>
      <c r="C930" s="3"/>
      <c r="D930" s="3"/>
      <c r="E930" s="22"/>
      <c r="F930" s="22"/>
      <c r="G930" s="3"/>
      <c r="H930" s="3"/>
      <c r="I930" s="3"/>
      <c r="J930" s="3"/>
      <c r="K930" s="26"/>
      <c r="L930" s="20"/>
      <c r="M930" s="31"/>
    </row>
    <row r="931" spans="1:13" x14ac:dyDescent="0.3">
      <c r="A931" s="20"/>
      <c r="B931" s="22"/>
      <c r="C931" s="3"/>
      <c r="D931" s="3"/>
      <c r="E931" s="22"/>
      <c r="F931" s="22"/>
      <c r="G931" s="3"/>
      <c r="H931" s="3"/>
      <c r="I931" s="3"/>
      <c r="J931" s="3"/>
      <c r="K931" s="26"/>
      <c r="L931" s="20"/>
      <c r="M931" s="31"/>
    </row>
    <row r="932" spans="1:13" x14ac:dyDescent="0.3">
      <c r="A932" s="20"/>
      <c r="B932" s="22"/>
      <c r="C932" s="3"/>
      <c r="D932" s="3"/>
      <c r="E932" s="22"/>
      <c r="F932" s="22"/>
      <c r="G932" s="3"/>
      <c r="H932" s="3"/>
      <c r="I932" s="3"/>
      <c r="J932" s="3"/>
      <c r="K932" s="26"/>
      <c r="L932" s="20"/>
      <c r="M932" s="31"/>
    </row>
    <row r="933" spans="1:13" x14ac:dyDescent="0.3">
      <c r="A933" s="20"/>
      <c r="B933" s="22"/>
      <c r="C933" s="3"/>
      <c r="D933" s="3"/>
      <c r="E933" s="22"/>
      <c r="F933" s="22"/>
      <c r="G933" s="3"/>
      <c r="H933" s="3"/>
      <c r="I933" s="3"/>
      <c r="J933" s="3"/>
      <c r="K933" s="26"/>
      <c r="L933" s="20"/>
      <c r="M933" s="31"/>
    </row>
    <row r="934" spans="1:13" x14ac:dyDescent="0.3">
      <c r="A934" s="20"/>
      <c r="B934" s="22"/>
      <c r="C934" s="3"/>
      <c r="D934" s="3"/>
      <c r="E934" s="22"/>
      <c r="F934" s="22"/>
      <c r="G934" s="3"/>
      <c r="H934" s="3"/>
      <c r="I934" s="3"/>
      <c r="J934" s="3"/>
      <c r="K934" s="26"/>
      <c r="L934" s="20"/>
      <c r="M934" s="31"/>
    </row>
    <row r="935" spans="1:13" x14ac:dyDescent="0.3">
      <c r="A935" s="20"/>
      <c r="B935" s="22"/>
      <c r="C935" s="3"/>
      <c r="D935" s="3"/>
      <c r="E935" s="22"/>
      <c r="F935" s="22"/>
      <c r="G935" s="3"/>
      <c r="H935" s="3"/>
      <c r="I935" s="3"/>
      <c r="J935" s="3"/>
      <c r="K935" s="26"/>
      <c r="L935" s="20"/>
      <c r="M935" s="31"/>
    </row>
    <row r="936" spans="1:13" x14ac:dyDescent="0.3">
      <c r="A936" s="20"/>
      <c r="B936" s="22"/>
      <c r="C936" s="3"/>
      <c r="D936" s="3"/>
      <c r="E936" s="22"/>
      <c r="F936" s="22"/>
      <c r="G936" s="3"/>
      <c r="H936" s="3"/>
      <c r="I936" s="3"/>
      <c r="J936" s="3"/>
      <c r="K936" s="26"/>
      <c r="L936" s="20"/>
      <c r="M936" s="31"/>
    </row>
    <row r="937" spans="1:13" x14ac:dyDescent="0.3">
      <c r="A937" s="20"/>
      <c r="B937" s="22"/>
      <c r="C937" s="3"/>
      <c r="D937" s="3"/>
      <c r="E937" s="22"/>
      <c r="F937" s="22"/>
      <c r="G937" s="3"/>
      <c r="H937" s="3"/>
      <c r="I937" s="3"/>
      <c r="J937" s="3"/>
      <c r="K937" s="26"/>
      <c r="L937" s="20"/>
      <c r="M937" s="31"/>
    </row>
    <row r="938" spans="1:13" x14ac:dyDescent="0.3">
      <c r="A938" s="20"/>
      <c r="B938" s="22"/>
      <c r="C938" s="3"/>
      <c r="D938" s="3"/>
      <c r="E938" s="22"/>
      <c r="F938" s="22"/>
      <c r="G938" s="3"/>
      <c r="H938" s="3"/>
      <c r="I938" s="3"/>
      <c r="J938" s="3"/>
      <c r="K938" s="26"/>
      <c r="L938" s="20"/>
      <c r="M938" s="31"/>
    </row>
    <row r="939" spans="1:13" x14ac:dyDescent="0.3">
      <c r="A939" s="20"/>
      <c r="B939" s="22"/>
      <c r="C939" s="3"/>
      <c r="D939" s="3"/>
      <c r="E939" s="22"/>
      <c r="F939" s="22"/>
      <c r="G939" s="3"/>
      <c r="H939" s="3"/>
      <c r="I939" s="3"/>
      <c r="J939" s="3"/>
      <c r="K939" s="26"/>
      <c r="L939" s="20"/>
      <c r="M939" s="31"/>
    </row>
    <row r="940" spans="1:13" x14ac:dyDescent="0.3">
      <c r="A940" s="20"/>
      <c r="B940" s="22"/>
      <c r="C940" s="3"/>
      <c r="D940" s="3"/>
      <c r="E940" s="22"/>
      <c r="F940" s="22"/>
      <c r="G940" s="3"/>
      <c r="H940" s="3"/>
      <c r="I940" s="3"/>
      <c r="J940" s="3"/>
      <c r="K940" s="26"/>
      <c r="L940" s="20"/>
      <c r="M940" s="31"/>
    </row>
    <row r="941" spans="1:13" x14ac:dyDescent="0.3">
      <c r="A941" s="20"/>
      <c r="B941" s="22"/>
      <c r="C941" s="3"/>
      <c r="D941" s="3"/>
      <c r="E941" s="22"/>
      <c r="F941" s="22"/>
      <c r="G941" s="3"/>
      <c r="H941" s="3"/>
      <c r="I941" s="3"/>
      <c r="J941" s="3"/>
      <c r="K941" s="26"/>
      <c r="L941" s="20"/>
      <c r="M941" s="31"/>
    </row>
    <row r="942" spans="1:13" x14ac:dyDescent="0.3">
      <c r="A942" s="20"/>
      <c r="B942" s="22"/>
      <c r="C942" s="3"/>
      <c r="D942" s="3"/>
      <c r="E942" s="22"/>
      <c r="F942" s="22"/>
      <c r="G942" s="3"/>
      <c r="H942" s="3"/>
      <c r="I942" s="3"/>
      <c r="J942" s="3"/>
      <c r="K942" s="26"/>
      <c r="L942" s="20"/>
      <c r="M942" s="31"/>
    </row>
    <row r="943" spans="1:13" x14ac:dyDescent="0.3">
      <c r="A943" s="20"/>
      <c r="B943" s="22"/>
      <c r="C943" s="3"/>
      <c r="D943" s="3"/>
      <c r="E943" s="22"/>
      <c r="F943" s="22"/>
      <c r="G943" s="3"/>
      <c r="H943" s="3"/>
      <c r="I943" s="3"/>
      <c r="J943" s="3"/>
      <c r="K943" s="26"/>
      <c r="L943" s="20"/>
      <c r="M943" s="31"/>
    </row>
    <row r="944" spans="1:13" x14ac:dyDescent="0.3">
      <c r="A944" s="20"/>
      <c r="B944" s="22"/>
      <c r="C944" s="3"/>
      <c r="D944" s="3"/>
      <c r="E944" s="22"/>
      <c r="F944" s="22"/>
      <c r="G944" s="3"/>
      <c r="H944" s="3"/>
      <c r="I944" s="3"/>
      <c r="J944" s="3"/>
      <c r="K944" s="26"/>
      <c r="L944" s="20"/>
      <c r="M944" s="31"/>
    </row>
    <row r="945" spans="1:13" x14ac:dyDescent="0.3">
      <c r="A945" s="20"/>
      <c r="B945" s="22"/>
      <c r="C945" s="3"/>
      <c r="D945" s="3"/>
      <c r="E945" s="22"/>
      <c r="F945" s="22"/>
      <c r="G945" s="3"/>
      <c r="H945" s="3"/>
      <c r="I945" s="3"/>
      <c r="J945" s="3"/>
      <c r="K945" s="26"/>
      <c r="L945" s="20"/>
      <c r="M945" s="31"/>
    </row>
    <row r="946" spans="1:13" x14ac:dyDescent="0.3">
      <c r="A946" s="20"/>
      <c r="B946" s="22"/>
      <c r="C946" s="3"/>
      <c r="D946" s="3"/>
      <c r="E946" s="22"/>
      <c r="F946" s="22"/>
      <c r="G946" s="3"/>
      <c r="H946" s="3"/>
      <c r="I946" s="3"/>
      <c r="J946" s="3"/>
      <c r="K946" s="26"/>
      <c r="L946" s="20"/>
      <c r="M946" s="31"/>
    </row>
    <row r="947" spans="1:13" x14ac:dyDescent="0.3">
      <c r="A947" s="20"/>
      <c r="B947" s="22"/>
      <c r="C947" s="3"/>
      <c r="D947" s="3"/>
      <c r="E947" s="22"/>
      <c r="F947" s="22"/>
      <c r="G947" s="3"/>
      <c r="H947" s="3"/>
      <c r="I947" s="3"/>
      <c r="J947" s="3"/>
      <c r="K947" s="26"/>
      <c r="L947" s="20"/>
      <c r="M947" s="31"/>
    </row>
    <row r="948" spans="1:13" x14ac:dyDescent="0.3">
      <c r="A948" s="20"/>
      <c r="B948" s="22"/>
      <c r="C948" s="3"/>
      <c r="D948" s="3"/>
      <c r="E948" s="22"/>
      <c r="F948" s="22"/>
      <c r="G948" s="3"/>
      <c r="H948" s="3"/>
      <c r="I948" s="3"/>
      <c r="J948" s="3"/>
      <c r="K948" s="26"/>
      <c r="L948" s="20"/>
      <c r="M948" s="31"/>
    </row>
    <row r="949" spans="1:13" x14ac:dyDescent="0.3">
      <c r="A949" s="20"/>
      <c r="B949" s="22"/>
      <c r="C949" s="3"/>
      <c r="D949" s="3"/>
      <c r="E949" s="22"/>
      <c r="F949" s="22"/>
      <c r="G949" s="3"/>
      <c r="H949" s="3"/>
      <c r="I949" s="3"/>
      <c r="J949" s="3"/>
      <c r="K949" s="26"/>
      <c r="L949" s="20"/>
      <c r="M949" s="31"/>
    </row>
    <row r="950" spans="1:13" x14ac:dyDescent="0.3">
      <c r="A950" s="20"/>
      <c r="B950" s="22"/>
      <c r="C950" s="3"/>
      <c r="D950" s="3"/>
      <c r="E950" s="22"/>
      <c r="F950" s="22"/>
      <c r="G950" s="3"/>
      <c r="H950" s="3"/>
      <c r="I950" s="3"/>
      <c r="J950" s="3"/>
      <c r="K950" s="26"/>
      <c r="L950" s="20"/>
      <c r="M950" s="31"/>
    </row>
    <row r="951" spans="1:13" x14ac:dyDescent="0.3">
      <c r="A951" s="20"/>
      <c r="B951" s="22"/>
      <c r="C951" s="3"/>
      <c r="D951" s="3"/>
      <c r="E951" s="22"/>
      <c r="F951" s="22"/>
      <c r="G951" s="3"/>
      <c r="H951" s="3"/>
      <c r="I951" s="3"/>
      <c r="J951" s="3"/>
      <c r="K951" s="26"/>
      <c r="L951" s="20"/>
      <c r="M951" s="31"/>
    </row>
    <row r="952" spans="1:13" x14ac:dyDescent="0.3">
      <c r="A952" s="20"/>
      <c r="B952" s="22"/>
      <c r="C952" s="3"/>
      <c r="D952" s="3"/>
      <c r="E952" s="22"/>
      <c r="F952" s="22"/>
      <c r="G952" s="3"/>
      <c r="H952" s="3"/>
      <c r="I952" s="3"/>
      <c r="J952" s="3"/>
      <c r="K952" s="26"/>
      <c r="L952" s="20"/>
      <c r="M952" s="31"/>
    </row>
    <row r="953" spans="1:13" x14ac:dyDescent="0.3">
      <c r="A953" s="20"/>
      <c r="B953" s="22"/>
      <c r="C953" s="3"/>
      <c r="D953" s="3"/>
      <c r="E953" s="22"/>
      <c r="F953" s="22"/>
      <c r="G953" s="3"/>
      <c r="H953" s="3"/>
      <c r="I953" s="3"/>
      <c r="J953" s="3"/>
      <c r="K953" s="26"/>
      <c r="L953" s="20"/>
      <c r="M953" s="31"/>
    </row>
    <row r="954" spans="1:13" x14ac:dyDescent="0.3">
      <c r="A954" s="20"/>
      <c r="B954" s="22"/>
      <c r="C954" s="3"/>
      <c r="D954" s="3"/>
      <c r="E954" s="22"/>
      <c r="F954" s="22"/>
      <c r="G954" s="3"/>
      <c r="H954" s="3"/>
      <c r="I954" s="3"/>
      <c r="J954" s="3"/>
      <c r="K954" s="26"/>
      <c r="L954" s="20"/>
      <c r="M954" s="31"/>
    </row>
    <row r="955" spans="1:13" x14ac:dyDescent="0.3">
      <c r="A955" s="20"/>
      <c r="B955" s="22"/>
      <c r="C955" s="3"/>
      <c r="D955" s="3"/>
      <c r="E955" s="22"/>
      <c r="F955" s="22"/>
      <c r="G955" s="3"/>
      <c r="H955" s="3"/>
      <c r="I955" s="3"/>
      <c r="J955" s="3"/>
      <c r="K955" s="26"/>
      <c r="L955" s="20"/>
      <c r="M955" s="31"/>
    </row>
    <row r="956" spans="1:13" x14ac:dyDescent="0.3">
      <c r="A956" s="20"/>
      <c r="B956" s="22"/>
      <c r="C956" s="3"/>
      <c r="D956" s="3"/>
      <c r="E956" s="22"/>
      <c r="F956" s="22"/>
      <c r="G956" s="3"/>
      <c r="H956" s="3"/>
      <c r="I956" s="3"/>
      <c r="J956" s="3"/>
      <c r="K956" s="26"/>
      <c r="L956" s="20"/>
      <c r="M956" s="31"/>
    </row>
    <row r="957" spans="1:13" x14ac:dyDescent="0.3">
      <c r="A957" s="20"/>
      <c r="B957" s="22"/>
      <c r="C957" s="3"/>
      <c r="D957" s="3"/>
      <c r="E957" s="22"/>
      <c r="F957" s="22"/>
      <c r="G957" s="3"/>
      <c r="H957" s="3"/>
      <c r="I957" s="3"/>
      <c r="J957" s="3"/>
      <c r="K957" s="26"/>
      <c r="L957" s="20"/>
      <c r="M957" s="31"/>
    </row>
    <row r="958" spans="1:13" x14ac:dyDescent="0.3">
      <c r="A958" s="20"/>
      <c r="B958" s="22"/>
      <c r="C958" s="3"/>
      <c r="D958" s="3"/>
      <c r="E958" s="22"/>
      <c r="F958" s="22"/>
      <c r="G958" s="3"/>
      <c r="H958" s="3"/>
      <c r="I958" s="3"/>
      <c r="J958" s="3"/>
      <c r="K958" s="26"/>
      <c r="L958" s="20"/>
      <c r="M958" s="31"/>
    </row>
    <row r="959" spans="1:13" x14ac:dyDescent="0.3">
      <c r="A959" s="20"/>
      <c r="B959" s="22"/>
      <c r="C959" s="3"/>
      <c r="D959" s="3"/>
      <c r="E959" s="22"/>
      <c r="F959" s="22"/>
      <c r="G959" s="3"/>
      <c r="H959" s="3"/>
      <c r="I959" s="3"/>
      <c r="J959" s="3"/>
      <c r="K959" s="26"/>
      <c r="L959" s="20"/>
      <c r="M959" s="31"/>
    </row>
    <row r="960" spans="1:13" x14ac:dyDescent="0.3">
      <c r="A960" s="20"/>
      <c r="B960" s="22"/>
      <c r="C960" s="3"/>
      <c r="D960" s="3"/>
      <c r="E960" s="22"/>
      <c r="F960" s="22"/>
      <c r="G960" s="3"/>
      <c r="H960" s="3"/>
      <c r="I960" s="3"/>
      <c r="J960" s="3"/>
      <c r="K960" s="26"/>
      <c r="L960" s="20"/>
      <c r="M960" s="31"/>
    </row>
    <row r="961" spans="1:13" x14ac:dyDescent="0.3">
      <c r="A961" s="20"/>
      <c r="B961" s="22"/>
      <c r="C961" s="3"/>
      <c r="D961" s="3"/>
      <c r="E961" s="22"/>
      <c r="F961" s="22"/>
      <c r="G961" s="3"/>
      <c r="H961" s="3"/>
      <c r="I961" s="3"/>
      <c r="J961" s="3"/>
      <c r="K961" s="26"/>
      <c r="L961" s="20"/>
      <c r="M961" s="31"/>
    </row>
    <row r="962" spans="1:13" x14ac:dyDescent="0.3">
      <c r="A962" s="20"/>
      <c r="B962" s="22"/>
      <c r="C962" s="3"/>
      <c r="D962" s="3"/>
      <c r="E962" s="22"/>
      <c r="F962" s="22"/>
      <c r="G962" s="3"/>
      <c r="H962" s="3"/>
      <c r="I962" s="3"/>
      <c r="J962" s="3"/>
      <c r="K962" s="26"/>
      <c r="L962" s="20"/>
      <c r="M962" s="31"/>
    </row>
    <row r="963" spans="1:13" x14ac:dyDescent="0.3">
      <c r="A963" s="20"/>
      <c r="B963" s="22"/>
      <c r="C963" s="3"/>
      <c r="D963" s="3"/>
      <c r="E963" s="22"/>
      <c r="F963" s="22"/>
      <c r="G963" s="3"/>
      <c r="H963" s="3"/>
      <c r="I963" s="3"/>
      <c r="J963" s="3"/>
      <c r="K963" s="26"/>
      <c r="L963" s="20"/>
      <c r="M963" s="31"/>
    </row>
    <row r="964" spans="1:13" x14ac:dyDescent="0.3">
      <c r="A964" s="20"/>
      <c r="B964" s="22"/>
      <c r="C964" s="3"/>
      <c r="D964" s="3"/>
      <c r="E964" s="22"/>
      <c r="F964" s="22"/>
      <c r="G964" s="3"/>
      <c r="H964" s="3"/>
      <c r="I964" s="3"/>
      <c r="J964" s="3"/>
      <c r="K964" s="26"/>
      <c r="L964" s="20"/>
      <c r="M964" s="31"/>
    </row>
    <row r="965" spans="1:13" x14ac:dyDescent="0.3">
      <c r="A965" s="20"/>
      <c r="B965" s="22"/>
      <c r="C965" s="3"/>
      <c r="D965" s="3"/>
      <c r="E965" s="22"/>
      <c r="F965" s="22"/>
      <c r="G965" s="3"/>
      <c r="H965" s="3"/>
      <c r="I965" s="3"/>
      <c r="J965" s="3"/>
      <c r="K965" s="26"/>
      <c r="L965" s="20"/>
      <c r="M965" s="31"/>
    </row>
    <row r="966" spans="1:13" x14ac:dyDescent="0.3">
      <c r="A966" s="20"/>
      <c r="B966" s="22"/>
      <c r="C966" s="3"/>
      <c r="D966" s="3"/>
      <c r="E966" s="22"/>
      <c r="F966" s="22"/>
      <c r="G966" s="3"/>
      <c r="H966" s="3"/>
      <c r="I966" s="3"/>
      <c r="J966" s="3"/>
      <c r="K966" s="26"/>
      <c r="L966" s="20"/>
      <c r="M966" s="31"/>
    </row>
    <row r="967" spans="1:13" x14ac:dyDescent="0.3">
      <c r="A967" s="20"/>
      <c r="B967" s="22"/>
      <c r="C967" s="3"/>
      <c r="D967" s="3"/>
      <c r="E967" s="22"/>
      <c r="F967" s="22"/>
      <c r="G967" s="3"/>
      <c r="H967" s="3"/>
      <c r="I967" s="3"/>
      <c r="J967" s="3"/>
      <c r="K967" s="26"/>
      <c r="L967" s="20"/>
      <c r="M967" s="31"/>
    </row>
    <row r="968" spans="1:13" x14ac:dyDescent="0.3">
      <c r="A968" s="20"/>
      <c r="B968" s="22"/>
      <c r="C968" s="3"/>
      <c r="D968" s="3"/>
      <c r="E968" s="22"/>
      <c r="F968" s="22"/>
      <c r="G968" s="3"/>
      <c r="H968" s="3"/>
      <c r="I968" s="3"/>
      <c r="J968" s="3"/>
      <c r="K968" s="26"/>
      <c r="L968" s="20"/>
      <c r="M968" s="31"/>
    </row>
    <row r="969" spans="1:13" x14ac:dyDescent="0.3">
      <c r="A969" s="20"/>
      <c r="B969" s="22"/>
      <c r="C969" s="3"/>
      <c r="D969" s="3"/>
      <c r="E969" s="22"/>
      <c r="F969" s="22"/>
      <c r="G969" s="3"/>
      <c r="H969" s="3"/>
      <c r="I969" s="3"/>
      <c r="J969" s="3"/>
      <c r="K969" s="26"/>
      <c r="L969" s="20"/>
      <c r="M969" s="31"/>
    </row>
    <row r="970" spans="1:13" x14ac:dyDescent="0.3">
      <c r="A970" s="20"/>
      <c r="B970" s="22"/>
      <c r="C970" s="3"/>
      <c r="D970" s="3"/>
      <c r="E970" s="22"/>
      <c r="F970" s="22"/>
      <c r="G970" s="3"/>
      <c r="H970" s="3"/>
      <c r="I970" s="3"/>
      <c r="J970" s="3"/>
      <c r="K970" s="26"/>
      <c r="L970" s="20"/>
      <c r="M970" s="31"/>
    </row>
    <row r="971" spans="1:13" x14ac:dyDescent="0.3">
      <c r="A971" s="20"/>
      <c r="B971" s="22"/>
      <c r="C971" s="3"/>
      <c r="D971" s="3"/>
      <c r="E971" s="22"/>
      <c r="F971" s="22"/>
      <c r="G971" s="3"/>
      <c r="H971" s="3"/>
      <c r="I971" s="3"/>
      <c r="J971" s="3"/>
      <c r="K971" s="26"/>
      <c r="L971" s="20"/>
      <c r="M971" s="31"/>
    </row>
    <row r="972" spans="1:13" x14ac:dyDescent="0.3">
      <c r="A972" s="20"/>
      <c r="B972" s="22"/>
      <c r="C972" s="3"/>
      <c r="D972" s="3"/>
      <c r="E972" s="22"/>
      <c r="F972" s="22"/>
      <c r="G972" s="3"/>
      <c r="H972" s="3"/>
      <c r="I972" s="3"/>
      <c r="J972" s="3"/>
      <c r="K972" s="26"/>
      <c r="L972" s="20"/>
      <c r="M972" s="31"/>
    </row>
    <row r="973" spans="1:13" x14ac:dyDescent="0.3">
      <c r="A973" s="20"/>
      <c r="B973" s="22"/>
      <c r="C973" s="3"/>
      <c r="D973" s="3"/>
      <c r="E973" s="22"/>
      <c r="F973" s="22"/>
      <c r="G973" s="3"/>
      <c r="H973" s="3"/>
      <c r="I973" s="3"/>
      <c r="J973" s="3"/>
      <c r="K973" s="26"/>
      <c r="L973" s="20"/>
      <c r="M973" s="31"/>
    </row>
    <row r="974" spans="1:13" x14ac:dyDescent="0.3">
      <c r="A974" s="20"/>
      <c r="B974" s="22"/>
      <c r="C974" s="3"/>
      <c r="D974" s="3"/>
      <c r="E974" s="22"/>
      <c r="F974" s="22"/>
      <c r="G974" s="3"/>
      <c r="H974" s="3"/>
      <c r="I974" s="3"/>
      <c r="J974" s="3"/>
      <c r="K974" s="26"/>
      <c r="L974" s="20"/>
      <c r="M974" s="31"/>
    </row>
    <row r="975" spans="1:13" x14ac:dyDescent="0.3">
      <c r="A975" s="20"/>
      <c r="B975" s="22"/>
      <c r="C975" s="3"/>
      <c r="D975" s="3"/>
      <c r="E975" s="22"/>
      <c r="F975" s="22"/>
      <c r="G975" s="3"/>
      <c r="H975" s="3"/>
      <c r="I975" s="3"/>
      <c r="J975" s="3"/>
      <c r="K975" s="26"/>
      <c r="L975" s="20"/>
      <c r="M975" s="31"/>
    </row>
    <row r="976" spans="1:13" x14ac:dyDescent="0.3">
      <c r="A976" s="20"/>
      <c r="B976" s="22"/>
      <c r="C976" s="3"/>
      <c r="D976" s="3"/>
      <c r="E976" s="22"/>
      <c r="F976" s="22"/>
      <c r="G976" s="3"/>
      <c r="H976" s="3"/>
      <c r="I976" s="3"/>
      <c r="J976" s="3"/>
      <c r="K976" s="26"/>
      <c r="L976" s="20"/>
      <c r="M976" s="31"/>
    </row>
    <row r="977" spans="1:13" x14ac:dyDescent="0.3">
      <c r="A977" s="20"/>
      <c r="B977" s="22"/>
      <c r="C977" s="3"/>
      <c r="D977" s="3"/>
      <c r="E977" s="22"/>
      <c r="F977" s="22"/>
      <c r="G977" s="3"/>
      <c r="H977" s="3"/>
      <c r="I977" s="3"/>
      <c r="J977" s="3"/>
      <c r="K977" s="26"/>
      <c r="L977" s="20"/>
      <c r="M977" s="31"/>
    </row>
    <row r="978" spans="1:13" x14ac:dyDescent="0.3">
      <c r="A978" s="20"/>
      <c r="B978" s="22"/>
      <c r="C978" s="3"/>
      <c r="D978" s="3"/>
      <c r="E978" s="22"/>
      <c r="F978" s="22"/>
      <c r="G978" s="3"/>
      <c r="H978" s="3"/>
      <c r="I978" s="3"/>
      <c r="J978" s="3"/>
      <c r="K978" s="26"/>
      <c r="L978" s="20"/>
      <c r="M978" s="31"/>
    </row>
    <row r="979" spans="1:13" x14ac:dyDescent="0.3">
      <c r="A979" s="20"/>
      <c r="B979" s="22"/>
      <c r="C979" s="3"/>
      <c r="D979" s="3"/>
      <c r="E979" s="22"/>
      <c r="F979" s="22"/>
      <c r="G979" s="3"/>
      <c r="H979" s="3"/>
      <c r="I979" s="3"/>
      <c r="J979" s="3"/>
      <c r="K979" s="26"/>
      <c r="L979" s="20"/>
      <c r="M979" s="31"/>
    </row>
    <row r="980" spans="1:13" x14ac:dyDescent="0.3">
      <c r="A980" s="20"/>
      <c r="B980" s="22"/>
      <c r="C980" s="3"/>
      <c r="D980" s="3"/>
      <c r="E980" s="22"/>
      <c r="F980" s="22"/>
      <c r="G980" s="3"/>
      <c r="H980" s="3"/>
      <c r="I980" s="3"/>
      <c r="J980" s="3"/>
      <c r="K980" s="26"/>
      <c r="L980" s="20"/>
      <c r="M980" s="31"/>
    </row>
    <row r="981" spans="1:13" x14ac:dyDescent="0.3">
      <c r="A981" s="20"/>
      <c r="B981" s="22"/>
      <c r="C981" s="3"/>
      <c r="D981" s="3"/>
      <c r="E981" s="22"/>
      <c r="F981" s="22"/>
      <c r="G981" s="3"/>
      <c r="H981" s="3"/>
      <c r="I981" s="3"/>
      <c r="J981" s="3"/>
      <c r="K981" s="26"/>
      <c r="L981" s="20"/>
      <c r="M981" s="31"/>
    </row>
    <row r="982" spans="1:13" x14ac:dyDescent="0.3">
      <c r="A982" s="20"/>
      <c r="B982" s="22"/>
      <c r="C982" s="3"/>
      <c r="D982" s="3"/>
      <c r="E982" s="22"/>
      <c r="F982" s="22"/>
      <c r="G982" s="3"/>
      <c r="H982" s="3"/>
      <c r="I982" s="3"/>
      <c r="J982" s="3"/>
      <c r="K982" s="26"/>
      <c r="L982" s="20"/>
      <c r="M982" s="31"/>
    </row>
    <row r="983" spans="1:13" x14ac:dyDescent="0.3">
      <c r="A983" s="20"/>
      <c r="B983" s="22"/>
      <c r="C983" s="3"/>
      <c r="D983" s="3"/>
      <c r="E983" s="22"/>
      <c r="F983" s="22"/>
      <c r="G983" s="3"/>
      <c r="H983" s="3"/>
      <c r="I983" s="3"/>
      <c r="J983" s="3"/>
      <c r="K983" s="26"/>
      <c r="L983" s="20"/>
      <c r="M983" s="31"/>
    </row>
    <row r="984" spans="1:13" x14ac:dyDescent="0.3">
      <c r="A984" s="20"/>
      <c r="B984" s="22"/>
      <c r="C984" s="3"/>
      <c r="D984" s="3"/>
      <c r="E984" s="22"/>
      <c r="F984" s="22"/>
      <c r="G984" s="3"/>
      <c r="H984" s="3"/>
      <c r="I984" s="3"/>
      <c r="J984" s="3"/>
      <c r="K984" s="26"/>
      <c r="L984" s="20"/>
      <c r="M984" s="31"/>
    </row>
    <row r="985" spans="1:13" x14ac:dyDescent="0.3">
      <c r="A985" s="20"/>
      <c r="B985" s="22"/>
      <c r="C985" s="3"/>
      <c r="D985" s="3"/>
      <c r="E985" s="22"/>
      <c r="F985" s="22"/>
      <c r="G985" s="3"/>
      <c r="H985" s="3"/>
      <c r="I985" s="3"/>
      <c r="J985" s="3"/>
      <c r="K985" s="26"/>
      <c r="L985" s="20"/>
      <c r="M985" s="31"/>
    </row>
    <row r="986" spans="1:13" x14ac:dyDescent="0.3">
      <c r="A986" s="20"/>
      <c r="B986" s="22"/>
      <c r="C986" s="3"/>
      <c r="D986" s="3"/>
      <c r="E986" s="22"/>
      <c r="F986" s="22"/>
      <c r="G986" s="3"/>
      <c r="H986" s="3"/>
      <c r="I986" s="3"/>
      <c r="J986" s="3"/>
      <c r="K986" s="26"/>
      <c r="L986" s="20"/>
      <c r="M986" s="31"/>
    </row>
    <row r="987" spans="1:13" x14ac:dyDescent="0.3">
      <c r="A987" s="20"/>
      <c r="B987" s="22"/>
      <c r="C987" s="3"/>
      <c r="D987" s="3"/>
      <c r="E987" s="22"/>
      <c r="F987" s="22"/>
      <c r="G987" s="3"/>
      <c r="H987" s="3"/>
      <c r="I987" s="3"/>
      <c r="J987" s="3"/>
      <c r="K987" s="26"/>
      <c r="L987" s="20"/>
      <c r="M987" s="31"/>
    </row>
    <row r="988" spans="1:13" x14ac:dyDescent="0.3">
      <c r="A988" s="20"/>
      <c r="B988" s="22"/>
      <c r="C988" s="3"/>
      <c r="D988" s="3"/>
      <c r="E988" s="22"/>
      <c r="F988" s="22"/>
      <c r="G988" s="3"/>
      <c r="H988" s="3"/>
      <c r="I988" s="3"/>
      <c r="J988" s="3"/>
      <c r="K988" s="26"/>
      <c r="L988" s="20"/>
      <c r="M988" s="31"/>
    </row>
    <row r="989" spans="1:13" x14ac:dyDescent="0.3">
      <c r="A989" s="20"/>
      <c r="B989" s="22"/>
      <c r="C989" s="3"/>
      <c r="D989" s="3"/>
      <c r="E989" s="22"/>
      <c r="F989" s="22"/>
      <c r="G989" s="3"/>
      <c r="H989" s="3"/>
      <c r="I989" s="3"/>
      <c r="J989" s="3"/>
      <c r="K989" s="26"/>
      <c r="L989" s="20"/>
      <c r="M989" s="31"/>
    </row>
    <row r="990" spans="1:13" x14ac:dyDescent="0.3">
      <c r="A990" s="20"/>
      <c r="B990" s="22"/>
      <c r="C990" s="3"/>
      <c r="D990" s="3"/>
      <c r="E990" s="22"/>
      <c r="F990" s="22"/>
      <c r="G990" s="3"/>
      <c r="H990" s="3"/>
      <c r="I990" s="3"/>
      <c r="J990" s="3"/>
      <c r="K990" s="26"/>
      <c r="L990" s="20"/>
      <c r="M990" s="31"/>
    </row>
    <row r="991" spans="1:13" x14ac:dyDescent="0.3">
      <c r="A991" s="20"/>
      <c r="B991" s="22"/>
      <c r="C991" s="3"/>
      <c r="D991" s="3"/>
      <c r="E991" s="22"/>
      <c r="F991" s="22"/>
      <c r="G991" s="3"/>
      <c r="H991" s="3"/>
      <c r="I991" s="3"/>
      <c r="J991" s="3"/>
      <c r="K991" s="26"/>
      <c r="L991" s="20"/>
      <c r="M991" s="31"/>
    </row>
    <row r="992" spans="1:13" x14ac:dyDescent="0.3">
      <c r="A992" s="20"/>
      <c r="B992" s="22"/>
      <c r="C992" s="3"/>
      <c r="D992" s="3"/>
      <c r="E992" s="22"/>
      <c r="F992" s="22"/>
      <c r="G992" s="3"/>
      <c r="H992" s="3"/>
      <c r="I992" s="3"/>
      <c r="J992" s="3"/>
      <c r="K992" s="26"/>
      <c r="L992" s="20"/>
      <c r="M992" s="31"/>
    </row>
    <row r="993" spans="1:13" x14ac:dyDescent="0.3">
      <c r="A993" s="20"/>
      <c r="B993" s="22"/>
      <c r="C993" s="3"/>
      <c r="D993" s="3"/>
      <c r="E993" s="22"/>
      <c r="F993" s="22"/>
      <c r="G993" s="3"/>
      <c r="H993" s="3"/>
      <c r="I993" s="3"/>
      <c r="J993" s="3"/>
      <c r="K993" s="26"/>
      <c r="L993" s="20"/>
      <c r="M993" s="31"/>
    </row>
    <row r="994" spans="1:13" x14ac:dyDescent="0.3">
      <c r="A994" s="20"/>
      <c r="B994" s="22"/>
      <c r="C994" s="3"/>
      <c r="D994" s="3"/>
      <c r="E994" s="22"/>
      <c r="F994" s="22"/>
      <c r="G994" s="3"/>
      <c r="H994" s="3"/>
      <c r="I994" s="3"/>
      <c r="J994" s="3"/>
      <c r="K994" s="26"/>
      <c r="L994" s="20"/>
      <c r="M994" s="31"/>
    </row>
    <row r="995" spans="1:13" x14ac:dyDescent="0.3">
      <c r="A995" s="20"/>
      <c r="B995" s="22"/>
      <c r="C995" s="3"/>
      <c r="D995" s="3"/>
      <c r="E995" s="22"/>
      <c r="F995" s="22"/>
      <c r="G995" s="3"/>
      <c r="H995" s="3"/>
      <c r="I995" s="3"/>
      <c r="J995" s="3"/>
      <c r="K995" s="26"/>
      <c r="L995" s="20"/>
      <c r="M995" s="31"/>
    </row>
    <row r="996" spans="1:13" x14ac:dyDescent="0.3">
      <c r="A996" s="20"/>
      <c r="B996" s="22"/>
      <c r="C996" s="3"/>
      <c r="D996" s="3"/>
      <c r="E996" s="22"/>
      <c r="F996" s="22"/>
      <c r="G996" s="3"/>
      <c r="H996" s="3"/>
      <c r="I996" s="3"/>
      <c r="J996" s="3"/>
      <c r="K996" s="26"/>
      <c r="L996" s="20"/>
      <c r="M996" s="31"/>
    </row>
    <row r="997" spans="1:13" x14ac:dyDescent="0.3">
      <c r="A997" s="20"/>
      <c r="B997" s="22"/>
      <c r="C997" s="3"/>
      <c r="D997" s="3"/>
      <c r="E997" s="22"/>
      <c r="F997" s="22"/>
      <c r="G997" s="3"/>
      <c r="H997" s="3"/>
      <c r="I997" s="3"/>
      <c r="J997" s="3"/>
      <c r="K997" s="26"/>
      <c r="L997" s="20"/>
      <c r="M997" s="31"/>
    </row>
    <row r="998" spans="1:13" x14ac:dyDescent="0.3">
      <c r="A998" s="20"/>
      <c r="B998" s="22"/>
      <c r="C998" s="3"/>
      <c r="D998" s="3"/>
      <c r="E998" s="22"/>
      <c r="F998" s="22"/>
      <c r="G998" s="3"/>
      <c r="H998" s="3"/>
      <c r="I998" s="3"/>
      <c r="J998" s="3"/>
      <c r="K998" s="26"/>
      <c r="L998" s="20"/>
      <c r="M998" s="31"/>
    </row>
    <row r="999" spans="1:13" x14ac:dyDescent="0.3">
      <c r="A999" s="20"/>
      <c r="B999" s="22"/>
      <c r="C999" s="3"/>
      <c r="D999" s="3"/>
      <c r="E999" s="22"/>
      <c r="F999" s="22"/>
      <c r="G999" s="3"/>
      <c r="H999" s="3"/>
      <c r="I999" s="3"/>
      <c r="J999" s="3"/>
      <c r="K999" s="26"/>
      <c r="L999" s="20"/>
      <c r="M999" s="31"/>
    </row>
    <row r="1000" spans="1:13" x14ac:dyDescent="0.3">
      <c r="A1000" s="20"/>
      <c r="B1000" s="22"/>
      <c r="C1000" s="3"/>
      <c r="D1000" s="3"/>
      <c r="E1000" s="22"/>
      <c r="F1000" s="22"/>
      <c r="G1000" s="3"/>
      <c r="H1000" s="3"/>
      <c r="I1000" s="3"/>
      <c r="J1000" s="3"/>
      <c r="K1000" s="26"/>
      <c r="L1000" s="20"/>
      <c r="M1000" s="31"/>
    </row>
    <row r="1001" spans="1:13" x14ac:dyDescent="0.3">
      <c r="A1001" s="20"/>
      <c r="B1001" s="22"/>
      <c r="C1001" s="3"/>
      <c r="D1001" s="3"/>
      <c r="E1001" s="22"/>
      <c r="F1001" s="22"/>
      <c r="G1001" s="3"/>
      <c r="H1001" s="3"/>
      <c r="I1001" s="3"/>
      <c r="J1001" s="3"/>
      <c r="K1001" s="26"/>
      <c r="L1001" s="20"/>
      <c r="M1001" s="31"/>
    </row>
    <row r="1002" spans="1:13" x14ac:dyDescent="0.3">
      <c r="A1002" s="20"/>
      <c r="B1002" s="22"/>
      <c r="C1002" s="3"/>
      <c r="D1002" s="3"/>
      <c r="E1002" s="22"/>
      <c r="F1002" s="22"/>
      <c r="G1002" s="3"/>
      <c r="H1002" s="3"/>
      <c r="I1002" s="3"/>
      <c r="J1002" s="3"/>
      <c r="K1002" s="26"/>
      <c r="L1002" s="20"/>
      <c r="M1002" s="31"/>
    </row>
    <row r="1003" spans="1:13" x14ac:dyDescent="0.3">
      <c r="A1003" s="20"/>
      <c r="B1003" s="22"/>
      <c r="C1003" s="3"/>
      <c r="D1003" s="3"/>
      <c r="E1003" s="22"/>
      <c r="F1003" s="22"/>
      <c r="G1003" s="3"/>
      <c r="H1003" s="3"/>
      <c r="I1003" s="3"/>
      <c r="J1003" s="3"/>
      <c r="K1003" s="26"/>
      <c r="L1003" s="20"/>
      <c r="M1003" s="31"/>
    </row>
    <row r="1004" spans="1:13" x14ac:dyDescent="0.3">
      <c r="A1004" s="20"/>
      <c r="B1004" s="22"/>
      <c r="C1004" s="3"/>
      <c r="D1004" s="3"/>
      <c r="E1004" s="22"/>
      <c r="F1004" s="22"/>
      <c r="G1004" s="3"/>
      <c r="H1004" s="3"/>
      <c r="I1004" s="3"/>
      <c r="J1004" s="3"/>
      <c r="K1004" s="26"/>
      <c r="L1004" s="20"/>
      <c r="M1004" s="31"/>
    </row>
    <row r="1005" spans="1:13" x14ac:dyDescent="0.3">
      <c r="A1005" s="20"/>
      <c r="B1005" s="22"/>
      <c r="C1005" s="3"/>
      <c r="D1005" s="3"/>
      <c r="E1005" s="22"/>
      <c r="F1005" s="22"/>
      <c r="G1005" s="3"/>
      <c r="H1005" s="3"/>
      <c r="I1005" s="3"/>
      <c r="J1005" s="3"/>
      <c r="K1005" s="26"/>
      <c r="L1005" s="20"/>
      <c r="M1005" s="31"/>
    </row>
    <row r="1006" spans="1:13" x14ac:dyDescent="0.3">
      <c r="A1006" s="20"/>
      <c r="B1006" s="22"/>
      <c r="C1006" s="3"/>
      <c r="D1006" s="3"/>
      <c r="E1006" s="22"/>
      <c r="F1006" s="22"/>
      <c r="G1006" s="3"/>
      <c r="H1006" s="3"/>
      <c r="I1006" s="3"/>
      <c r="J1006" s="3"/>
      <c r="K1006" s="26"/>
      <c r="L1006" s="20"/>
      <c r="M1006" s="31"/>
    </row>
    <row r="1007" spans="1:13" x14ac:dyDescent="0.3">
      <c r="A1007" s="20"/>
      <c r="B1007" s="22"/>
      <c r="C1007" s="3"/>
      <c r="D1007" s="3"/>
      <c r="E1007" s="22"/>
      <c r="F1007" s="22"/>
      <c r="G1007" s="3"/>
      <c r="H1007" s="3"/>
      <c r="I1007" s="3"/>
      <c r="J1007" s="3"/>
      <c r="K1007" s="26"/>
      <c r="L1007" s="20"/>
      <c r="M1007" s="31"/>
    </row>
    <row r="1008" spans="1:13" x14ac:dyDescent="0.3">
      <c r="A1008" s="20"/>
      <c r="B1008" s="22"/>
      <c r="C1008" s="3"/>
      <c r="D1008" s="3"/>
      <c r="E1008" s="22"/>
      <c r="F1008" s="22"/>
      <c r="G1008" s="3"/>
      <c r="H1008" s="3"/>
      <c r="I1008" s="3"/>
      <c r="J1008" s="3"/>
      <c r="K1008" s="26"/>
      <c r="L1008" s="20"/>
      <c r="M1008" s="31"/>
    </row>
    <row r="1009" spans="1:13" x14ac:dyDescent="0.3">
      <c r="A1009" s="20"/>
      <c r="B1009" s="22"/>
      <c r="C1009" s="3"/>
      <c r="D1009" s="3"/>
      <c r="E1009" s="22"/>
      <c r="F1009" s="22"/>
      <c r="G1009" s="3"/>
      <c r="H1009" s="3"/>
      <c r="I1009" s="3"/>
      <c r="J1009" s="3"/>
      <c r="K1009" s="26"/>
      <c r="L1009" s="20"/>
      <c r="M1009" s="31"/>
    </row>
    <row r="1010" spans="1:13" x14ac:dyDescent="0.3">
      <c r="A1010" s="20"/>
      <c r="B1010" s="22"/>
      <c r="C1010" s="3"/>
      <c r="D1010" s="3"/>
      <c r="E1010" s="22"/>
      <c r="F1010" s="22"/>
      <c r="G1010" s="3"/>
      <c r="H1010" s="3"/>
      <c r="I1010" s="3"/>
      <c r="J1010" s="3"/>
      <c r="K1010" s="26"/>
      <c r="L1010" s="20"/>
      <c r="M1010" s="31"/>
    </row>
    <row r="1011" spans="1:13" x14ac:dyDescent="0.3">
      <c r="A1011" s="20"/>
      <c r="B1011" s="22"/>
      <c r="C1011" s="3"/>
      <c r="D1011" s="3"/>
      <c r="E1011" s="22"/>
      <c r="F1011" s="22"/>
      <c r="G1011" s="3"/>
      <c r="H1011" s="3"/>
      <c r="I1011" s="3"/>
      <c r="J1011" s="3"/>
      <c r="K1011" s="26"/>
      <c r="L1011" s="20"/>
      <c r="M1011" s="31"/>
    </row>
    <row r="1012" spans="1:13" x14ac:dyDescent="0.3">
      <c r="A1012" s="20"/>
      <c r="B1012" s="22"/>
      <c r="C1012" s="3"/>
      <c r="D1012" s="3"/>
      <c r="E1012" s="22"/>
      <c r="F1012" s="22"/>
      <c r="G1012" s="3"/>
      <c r="H1012" s="3"/>
      <c r="I1012" s="3"/>
      <c r="J1012" s="3"/>
      <c r="K1012" s="26"/>
      <c r="L1012" s="20"/>
      <c r="M1012" s="31"/>
    </row>
    <row r="1013" spans="1:13" x14ac:dyDescent="0.3">
      <c r="A1013" s="20"/>
      <c r="B1013" s="22"/>
      <c r="C1013" s="3"/>
      <c r="D1013" s="3"/>
      <c r="E1013" s="22"/>
      <c r="F1013" s="22"/>
      <c r="G1013" s="3"/>
      <c r="H1013" s="3"/>
      <c r="I1013" s="3"/>
      <c r="J1013" s="3"/>
      <c r="K1013" s="26"/>
      <c r="L1013" s="20"/>
      <c r="M1013" s="31"/>
    </row>
    <row r="1014" spans="1:13" x14ac:dyDescent="0.3">
      <c r="A1014" s="20"/>
      <c r="B1014" s="22"/>
      <c r="C1014" s="3"/>
      <c r="D1014" s="3"/>
      <c r="E1014" s="22"/>
      <c r="F1014" s="22"/>
      <c r="G1014" s="3"/>
      <c r="H1014" s="3"/>
      <c r="I1014" s="3"/>
      <c r="J1014" s="3"/>
      <c r="K1014" s="26"/>
      <c r="L1014" s="20"/>
      <c r="M1014" s="31"/>
    </row>
    <row r="1015" spans="1:13" x14ac:dyDescent="0.3">
      <c r="A1015" s="20"/>
      <c r="B1015" s="22"/>
      <c r="C1015" s="3"/>
      <c r="D1015" s="3"/>
      <c r="E1015" s="22"/>
      <c r="F1015" s="22"/>
      <c r="G1015" s="3"/>
      <c r="H1015" s="3"/>
      <c r="I1015" s="3"/>
      <c r="J1015" s="3"/>
      <c r="K1015" s="26"/>
      <c r="L1015" s="20"/>
      <c r="M1015" s="31"/>
    </row>
    <row r="1016" spans="1:13" x14ac:dyDescent="0.3">
      <c r="A1016" s="20"/>
      <c r="B1016" s="22"/>
      <c r="C1016" s="3"/>
      <c r="D1016" s="3"/>
      <c r="E1016" s="22"/>
      <c r="F1016" s="22"/>
      <c r="G1016" s="3"/>
      <c r="H1016" s="3"/>
      <c r="I1016" s="3"/>
      <c r="J1016" s="3"/>
      <c r="K1016" s="26"/>
      <c r="L1016" s="20"/>
      <c r="M1016" s="31"/>
    </row>
    <row r="1017" spans="1:13" x14ac:dyDescent="0.3">
      <c r="A1017" s="20"/>
      <c r="B1017" s="22"/>
      <c r="C1017" s="3"/>
      <c r="D1017" s="3"/>
      <c r="E1017" s="22"/>
      <c r="F1017" s="22"/>
      <c r="G1017" s="3"/>
      <c r="H1017" s="3"/>
      <c r="I1017" s="3"/>
      <c r="J1017" s="3"/>
      <c r="K1017" s="26"/>
      <c r="L1017" s="20"/>
      <c r="M1017" s="31"/>
    </row>
    <row r="1018" spans="1:13" x14ac:dyDescent="0.3">
      <c r="A1018" s="20"/>
      <c r="B1018" s="22"/>
      <c r="C1018" s="3"/>
      <c r="D1018" s="3"/>
      <c r="E1018" s="22"/>
      <c r="F1018" s="22"/>
      <c r="G1018" s="3"/>
      <c r="H1018" s="3"/>
      <c r="I1018" s="3"/>
      <c r="J1018" s="3"/>
      <c r="K1018" s="26"/>
      <c r="L1018" s="20"/>
      <c r="M1018" s="31"/>
    </row>
    <row r="1019" spans="1:13" x14ac:dyDescent="0.3">
      <c r="A1019" s="20"/>
      <c r="B1019" s="22"/>
      <c r="C1019" s="3"/>
      <c r="D1019" s="3"/>
      <c r="E1019" s="22"/>
      <c r="F1019" s="22"/>
      <c r="G1019" s="3"/>
      <c r="H1019" s="3"/>
      <c r="I1019" s="3"/>
      <c r="J1019" s="3"/>
      <c r="K1019" s="26"/>
      <c r="L1019" s="20"/>
      <c r="M1019" s="31"/>
    </row>
    <row r="1020" spans="1:13" x14ac:dyDescent="0.3">
      <c r="A1020" s="20"/>
      <c r="B1020" s="22"/>
      <c r="C1020" s="3"/>
      <c r="D1020" s="3"/>
      <c r="E1020" s="22"/>
      <c r="F1020" s="22"/>
      <c r="G1020" s="3"/>
      <c r="H1020" s="3"/>
      <c r="I1020" s="3"/>
      <c r="J1020" s="3"/>
      <c r="K1020" s="26"/>
      <c r="L1020" s="20"/>
      <c r="M1020" s="31"/>
    </row>
    <row r="1021" spans="1:13" x14ac:dyDescent="0.3">
      <c r="A1021" s="20"/>
      <c r="B1021" s="22"/>
      <c r="C1021" s="3"/>
      <c r="D1021" s="3"/>
      <c r="E1021" s="22"/>
      <c r="F1021" s="22"/>
      <c r="G1021" s="3"/>
      <c r="H1021" s="3"/>
      <c r="I1021" s="3"/>
      <c r="J1021" s="3"/>
      <c r="K1021" s="26"/>
      <c r="L1021" s="20"/>
      <c r="M1021" s="31"/>
    </row>
    <row r="1022" spans="1:13" x14ac:dyDescent="0.3">
      <c r="A1022" s="20"/>
      <c r="B1022" s="22"/>
      <c r="C1022" s="3"/>
      <c r="D1022" s="3"/>
      <c r="E1022" s="22"/>
      <c r="F1022" s="22"/>
      <c r="G1022" s="3"/>
      <c r="H1022" s="3"/>
      <c r="I1022" s="3"/>
      <c r="J1022" s="3"/>
      <c r="K1022" s="26"/>
      <c r="L1022" s="20"/>
      <c r="M1022" s="31"/>
    </row>
    <row r="1023" spans="1:13" x14ac:dyDescent="0.3">
      <c r="A1023" s="20"/>
      <c r="B1023" s="22"/>
      <c r="C1023" s="3"/>
      <c r="D1023" s="3"/>
      <c r="E1023" s="22"/>
      <c r="F1023" s="22"/>
      <c r="G1023" s="3"/>
      <c r="H1023" s="3"/>
      <c r="I1023" s="3"/>
      <c r="J1023" s="3"/>
      <c r="K1023" s="26"/>
      <c r="L1023" s="20"/>
      <c r="M1023" s="31"/>
    </row>
    <row r="1024" spans="1:13" x14ac:dyDescent="0.3">
      <c r="A1024" s="20"/>
      <c r="B1024" s="22"/>
      <c r="C1024" s="3"/>
      <c r="D1024" s="3"/>
      <c r="E1024" s="22"/>
      <c r="F1024" s="22"/>
      <c r="G1024" s="3"/>
      <c r="H1024" s="3"/>
      <c r="I1024" s="3"/>
      <c r="J1024" s="3"/>
      <c r="K1024" s="26"/>
      <c r="L1024" s="20"/>
      <c r="M1024" s="31"/>
    </row>
    <row r="1025" spans="1:13" x14ac:dyDescent="0.3">
      <c r="A1025" s="20"/>
      <c r="B1025" s="22"/>
      <c r="C1025" s="3"/>
      <c r="D1025" s="3"/>
      <c r="E1025" s="22"/>
      <c r="F1025" s="22"/>
      <c r="G1025" s="3"/>
      <c r="H1025" s="3"/>
      <c r="I1025" s="3"/>
      <c r="J1025" s="3"/>
      <c r="K1025" s="26"/>
      <c r="L1025" s="20"/>
      <c r="M1025" s="31"/>
    </row>
    <row r="1026" spans="1:13" x14ac:dyDescent="0.3">
      <c r="A1026" s="20"/>
      <c r="B1026" s="22"/>
      <c r="C1026" s="3"/>
      <c r="D1026" s="3"/>
      <c r="E1026" s="22"/>
      <c r="F1026" s="22"/>
      <c r="G1026" s="3"/>
      <c r="H1026" s="3"/>
      <c r="I1026" s="3"/>
      <c r="J1026" s="3"/>
      <c r="K1026" s="26"/>
      <c r="L1026" s="20"/>
      <c r="M1026" s="31"/>
    </row>
    <row r="1027" spans="1:13" x14ac:dyDescent="0.3">
      <c r="A1027" s="20"/>
      <c r="B1027" s="22"/>
      <c r="C1027" s="3"/>
      <c r="D1027" s="3"/>
      <c r="E1027" s="22"/>
      <c r="F1027" s="22"/>
      <c r="G1027" s="3"/>
      <c r="H1027" s="3"/>
      <c r="I1027" s="3"/>
      <c r="J1027" s="3"/>
      <c r="K1027" s="26"/>
      <c r="L1027" s="20"/>
      <c r="M1027" s="31"/>
    </row>
    <row r="1028" spans="1:13" x14ac:dyDescent="0.3">
      <c r="A1028" s="20"/>
      <c r="B1028" s="22"/>
      <c r="C1028" s="3"/>
      <c r="D1028" s="3"/>
      <c r="E1028" s="22"/>
      <c r="F1028" s="22"/>
      <c r="G1028" s="3"/>
      <c r="H1028" s="3"/>
      <c r="I1028" s="3"/>
      <c r="J1028" s="3"/>
      <c r="K1028" s="26"/>
      <c r="L1028" s="20"/>
      <c r="M1028" s="31"/>
    </row>
    <row r="1029" spans="1:13" x14ac:dyDescent="0.3">
      <c r="A1029" s="20"/>
      <c r="B1029" s="22"/>
      <c r="C1029" s="3"/>
      <c r="D1029" s="3"/>
      <c r="E1029" s="22"/>
      <c r="F1029" s="22"/>
      <c r="G1029" s="3"/>
      <c r="H1029" s="3"/>
      <c r="I1029" s="3"/>
      <c r="J1029" s="3"/>
      <c r="K1029" s="26"/>
      <c r="L1029" s="20"/>
      <c r="M1029" s="31"/>
    </row>
    <row r="1030" spans="1:13" x14ac:dyDescent="0.3">
      <c r="A1030" s="20"/>
      <c r="B1030" s="22"/>
      <c r="C1030" s="3"/>
      <c r="D1030" s="3"/>
      <c r="E1030" s="22"/>
      <c r="F1030" s="22"/>
      <c r="G1030" s="3"/>
      <c r="H1030" s="3"/>
      <c r="I1030" s="3"/>
      <c r="J1030" s="3"/>
      <c r="K1030" s="26"/>
      <c r="L1030" s="20"/>
      <c r="M1030" s="31"/>
    </row>
    <row r="1031" spans="1:13" x14ac:dyDescent="0.3">
      <c r="A1031" s="20"/>
      <c r="B1031" s="22"/>
      <c r="C1031" s="3"/>
      <c r="D1031" s="3"/>
      <c r="E1031" s="22"/>
      <c r="F1031" s="22"/>
      <c r="G1031" s="3"/>
      <c r="H1031" s="3"/>
      <c r="I1031" s="3"/>
      <c r="J1031" s="3"/>
      <c r="K1031" s="26"/>
      <c r="L1031" s="20"/>
      <c r="M1031" s="31"/>
    </row>
    <row r="1032" spans="1:13" x14ac:dyDescent="0.3">
      <c r="A1032" s="20"/>
      <c r="B1032" s="22"/>
      <c r="C1032" s="3"/>
      <c r="D1032" s="3"/>
      <c r="E1032" s="22"/>
      <c r="F1032" s="22"/>
      <c r="G1032" s="3"/>
      <c r="H1032" s="3"/>
      <c r="I1032" s="3"/>
      <c r="J1032" s="3"/>
      <c r="K1032" s="26"/>
      <c r="L1032" s="20"/>
      <c r="M1032" s="31"/>
    </row>
    <row r="1033" spans="1:13" x14ac:dyDescent="0.3">
      <c r="A1033" s="20"/>
      <c r="B1033" s="22"/>
      <c r="C1033" s="3"/>
      <c r="D1033" s="3"/>
      <c r="E1033" s="22"/>
      <c r="F1033" s="22"/>
      <c r="G1033" s="3"/>
      <c r="H1033" s="3"/>
      <c r="I1033" s="3"/>
      <c r="J1033" s="3"/>
      <c r="K1033" s="26"/>
      <c r="L1033" s="20"/>
      <c r="M1033" s="31"/>
    </row>
    <row r="1034" spans="1:13" x14ac:dyDescent="0.3">
      <c r="A1034" s="20"/>
      <c r="B1034" s="22"/>
      <c r="C1034" s="3"/>
      <c r="D1034" s="3"/>
      <c r="E1034" s="22"/>
      <c r="F1034" s="22"/>
      <c r="G1034" s="3"/>
      <c r="H1034" s="3"/>
      <c r="I1034" s="3"/>
      <c r="J1034" s="3"/>
      <c r="K1034" s="26"/>
      <c r="L1034" s="20"/>
      <c r="M1034" s="31"/>
    </row>
    <row r="1035" spans="1:13" x14ac:dyDescent="0.3">
      <c r="A1035" s="20"/>
      <c r="B1035" s="22"/>
      <c r="C1035" s="3"/>
      <c r="D1035" s="3"/>
      <c r="E1035" s="22"/>
      <c r="F1035" s="22"/>
      <c r="G1035" s="3"/>
      <c r="H1035" s="3"/>
      <c r="I1035" s="3"/>
      <c r="J1035" s="3"/>
      <c r="K1035" s="26"/>
      <c r="L1035" s="20"/>
      <c r="M1035" s="31"/>
    </row>
    <row r="1036" spans="1:13" x14ac:dyDescent="0.3">
      <c r="A1036" s="20"/>
      <c r="B1036" s="22"/>
      <c r="C1036" s="3"/>
      <c r="D1036" s="3"/>
      <c r="E1036" s="22"/>
      <c r="F1036" s="22"/>
      <c r="G1036" s="3"/>
      <c r="H1036" s="3"/>
      <c r="I1036" s="3"/>
      <c r="J1036" s="3"/>
      <c r="K1036" s="26"/>
      <c r="L1036" s="20"/>
      <c r="M1036" s="31"/>
    </row>
    <row r="1037" spans="1:13" x14ac:dyDescent="0.3">
      <c r="A1037" s="20"/>
      <c r="B1037" s="22"/>
      <c r="C1037" s="3"/>
      <c r="D1037" s="3"/>
      <c r="E1037" s="22"/>
      <c r="F1037" s="22"/>
      <c r="G1037" s="3"/>
      <c r="H1037" s="3"/>
      <c r="I1037" s="3"/>
      <c r="J1037" s="3"/>
      <c r="K1037" s="26"/>
      <c r="L1037" s="20"/>
      <c r="M1037" s="31"/>
    </row>
    <row r="1038" spans="1:13" x14ac:dyDescent="0.3">
      <c r="A1038" s="20"/>
      <c r="B1038" s="22"/>
      <c r="C1038" s="3"/>
      <c r="D1038" s="3"/>
      <c r="E1038" s="22"/>
      <c r="F1038" s="22"/>
      <c r="G1038" s="3"/>
      <c r="H1038" s="3"/>
      <c r="I1038" s="3"/>
      <c r="J1038" s="3"/>
      <c r="K1038" s="26"/>
      <c r="L1038" s="20"/>
      <c r="M1038" s="31"/>
    </row>
    <row r="1039" spans="1:13" x14ac:dyDescent="0.3">
      <c r="A1039" s="20"/>
      <c r="B1039" s="22"/>
      <c r="C1039" s="3"/>
      <c r="D1039" s="3"/>
      <c r="E1039" s="22"/>
      <c r="F1039" s="22"/>
      <c r="G1039" s="3"/>
      <c r="H1039" s="3"/>
      <c r="I1039" s="3"/>
      <c r="J1039" s="3"/>
      <c r="K1039" s="26"/>
      <c r="L1039" s="20"/>
      <c r="M1039" s="31"/>
    </row>
    <row r="1040" spans="1:13" x14ac:dyDescent="0.3">
      <c r="A1040" s="20"/>
      <c r="B1040" s="22"/>
      <c r="C1040" s="3"/>
      <c r="D1040" s="3"/>
      <c r="E1040" s="22"/>
      <c r="F1040" s="22"/>
      <c r="G1040" s="3"/>
      <c r="H1040" s="3"/>
      <c r="I1040" s="3"/>
      <c r="J1040" s="3"/>
      <c r="K1040" s="26"/>
      <c r="L1040" s="20"/>
      <c r="M1040" s="31"/>
    </row>
    <row r="1041" spans="1:13" x14ac:dyDescent="0.3">
      <c r="A1041" s="20"/>
      <c r="B1041" s="22"/>
      <c r="C1041" s="3"/>
      <c r="D1041" s="3"/>
      <c r="E1041" s="22"/>
      <c r="F1041" s="22"/>
      <c r="G1041" s="3"/>
      <c r="H1041" s="3"/>
      <c r="I1041" s="3"/>
      <c r="J1041" s="3"/>
      <c r="K1041" s="26"/>
      <c r="L1041" s="20"/>
      <c r="M1041" s="31"/>
    </row>
    <row r="1042" spans="1:13" x14ac:dyDescent="0.3">
      <c r="A1042" s="20"/>
      <c r="B1042" s="22"/>
      <c r="C1042" s="3"/>
      <c r="D1042" s="3"/>
      <c r="E1042" s="22"/>
      <c r="F1042" s="22"/>
      <c r="G1042" s="3"/>
      <c r="H1042" s="3"/>
      <c r="I1042" s="3"/>
      <c r="J1042" s="3"/>
      <c r="K1042" s="26"/>
      <c r="L1042" s="20"/>
      <c r="M1042" s="31"/>
    </row>
    <row r="1043" spans="1:13" x14ac:dyDescent="0.3">
      <c r="A1043" s="20"/>
      <c r="B1043" s="22"/>
      <c r="C1043" s="3"/>
      <c r="D1043" s="3"/>
      <c r="E1043" s="22"/>
      <c r="F1043" s="22"/>
      <c r="G1043" s="3"/>
      <c r="H1043" s="3"/>
      <c r="I1043" s="3"/>
      <c r="J1043" s="3"/>
      <c r="K1043" s="26"/>
      <c r="L1043" s="20"/>
      <c r="M1043" s="31"/>
    </row>
    <row r="1044" spans="1:13" x14ac:dyDescent="0.3">
      <c r="A1044" s="20"/>
      <c r="B1044" s="22"/>
      <c r="C1044" s="3"/>
      <c r="D1044" s="3"/>
      <c r="E1044" s="22"/>
      <c r="F1044" s="22"/>
      <c r="G1044" s="3"/>
      <c r="H1044" s="3"/>
      <c r="I1044" s="3"/>
      <c r="J1044" s="3"/>
      <c r="K1044" s="26"/>
      <c r="L1044" s="20"/>
      <c r="M1044" s="31"/>
    </row>
    <row r="1045" spans="1:13" x14ac:dyDescent="0.3">
      <c r="A1045" s="20"/>
      <c r="B1045" s="22"/>
      <c r="C1045" s="3"/>
      <c r="D1045" s="3"/>
      <c r="E1045" s="22"/>
      <c r="F1045" s="22"/>
      <c r="G1045" s="3"/>
      <c r="H1045" s="3"/>
      <c r="I1045" s="3"/>
      <c r="J1045" s="3"/>
      <c r="K1045" s="26"/>
      <c r="L1045" s="20"/>
      <c r="M1045" s="31"/>
    </row>
    <row r="1046" spans="1:13" x14ac:dyDescent="0.3">
      <c r="A1046" s="20"/>
      <c r="B1046" s="22"/>
      <c r="C1046" s="3"/>
      <c r="D1046" s="3"/>
      <c r="E1046" s="22"/>
      <c r="F1046" s="22"/>
      <c r="G1046" s="3"/>
      <c r="H1046" s="3"/>
      <c r="I1046" s="3"/>
      <c r="J1046" s="3"/>
      <c r="K1046" s="26"/>
      <c r="L1046" s="20"/>
      <c r="M1046" s="31"/>
    </row>
    <row r="1047" spans="1:13" x14ac:dyDescent="0.3">
      <c r="A1047" s="20"/>
      <c r="B1047" s="22"/>
      <c r="C1047" s="3"/>
      <c r="D1047" s="3"/>
      <c r="E1047" s="22"/>
      <c r="F1047" s="22"/>
      <c r="G1047" s="3"/>
      <c r="H1047" s="3"/>
      <c r="I1047" s="3"/>
      <c r="J1047" s="3"/>
      <c r="K1047" s="26"/>
      <c r="L1047" s="20"/>
      <c r="M1047" s="31"/>
    </row>
    <row r="1048" spans="1:13" x14ac:dyDescent="0.3">
      <c r="A1048" s="20"/>
      <c r="B1048" s="22"/>
      <c r="C1048" s="3"/>
      <c r="D1048" s="3"/>
      <c r="E1048" s="22"/>
      <c r="F1048" s="22"/>
      <c r="G1048" s="3"/>
      <c r="H1048" s="3"/>
      <c r="I1048" s="3"/>
      <c r="J1048" s="3"/>
      <c r="K1048" s="26"/>
      <c r="L1048" s="20"/>
      <c r="M1048" s="31"/>
    </row>
    <row r="1049" spans="1:13" x14ac:dyDescent="0.3">
      <c r="A1049" s="20"/>
      <c r="B1049" s="22"/>
      <c r="C1049" s="3"/>
      <c r="D1049" s="3"/>
      <c r="E1049" s="22"/>
      <c r="F1049" s="22"/>
      <c r="G1049" s="3"/>
      <c r="H1049" s="3"/>
      <c r="I1049" s="3"/>
      <c r="J1049" s="3"/>
      <c r="K1049" s="26"/>
      <c r="L1049" s="20"/>
      <c r="M1049" s="31"/>
    </row>
    <row r="1050" spans="1:13" x14ac:dyDescent="0.3">
      <c r="A1050" s="20"/>
      <c r="B1050" s="22"/>
      <c r="C1050" s="3"/>
      <c r="D1050" s="3"/>
      <c r="E1050" s="22"/>
      <c r="F1050" s="22"/>
      <c r="G1050" s="3"/>
      <c r="H1050" s="3"/>
      <c r="I1050" s="3"/>
      <c r="J1050" s="3"/>
      <c r="K1050" s="26"/>
      <c r="L1050" s="20"/>
      <c r="M1050" s="31"/>
    </row>
    <row r="1051" spans="1:13" x14ac:dyDescent="0.3">
      <c r="A1051" s="20"/>
      <c r="B1051" s="22"/>
      <c r="C1051" s="3"/>
      <c r="D1051" s="3"/>
      <c r="E1051" s="22"/>
      <c r="F1051" s="22"/>
      <c r="G1051" s="3"/>
      <c r="H1051" s="3"/>
      <c r="I1051" s="3"/>
      <c r="J1051" s="3"/>
      <c r="K1051" s="26"/>
      <c r="L1051" s="20"/>
      <c r="M1051" s="31"/>
    </row>
    <row r="1052" spans="1:13" x14ac:dyDescent="0.3">
      <c r="A1052" s="20"/>
      <c r="B1052" s="22"/>
      <c r="C1052" s="3"/>
      <c r="D1052" s="3"/>
      <c r="E1052" s="22"/>
      <c r="F1052" s="22"/>
      <c r="G1052" s="3"/>
      <c r="H1052" s="3"/>
      <c r="I1052" s="3"/>
      <c r="J1052" s="3"/>
      <c r="K1052" s="26"/>
      <c r="L1052" s="20"/>
      <c r="M1052" s="31"/>
    </row>
    <row r="1053" spans="1:13" x14ac:dyDescent="0.3">
      <c r="A1053" s="20"/>
      <c r="B1053" s="22"/>
      <c r="C1053" s="3"/>
      <c r="D1053" s="3"/>
      <c r="E1053" s="22"/>
      <c r="F1053" s="22"/>
      <c r="G1053" s="3"/>
      <c r="H1053" s="3"/>
      <c r="I1053" s="3"/>
      <c r="J1053" s="3"/>
      <c r="K1053" s="26"/>
      <c r="L1053" s="20"/>
      <c r="M1053" s="31"/>
    </row>
    <row r="1054" spans="1:13" x14ac:dyDescent="0.3">
      <c r="A1054" s="20"/>
      <c r="B1054" s="22"/>
      <c r="C1054" s="3"/>
      <c r="D1054" s="3"/>
      <c r="E1054" s="22"/>
      <c r="F1054" s="22"/>
      <c r="G1054" s="3"/>
      <c r="H1054" s="3"/>
      <c r="I1054" s="3"/>
      <c r="J1054" s="3"/>
      <c r="K1054" s="26"/>
      <c r="L1054" s="20"/>
      <c r="M1054" s="31"/>
    </row>
    <row r="1055" spans="1:13" x14ac:dyDescent="0.3">
      <c r="A1055" s="20"/>
      <c r="B1055" s="22"/>
      <c r="C1055" s="3"/>
      <c r="D1055" s="3"/>
      <c r="E1055" s="22"/>
      <c r="F1055" s="22"/>
      <c r="G1055" s="3"/>
      <c r="H1055" s="3"/>
      <c r="I1055" s="3"/>
      <c r="J1055" s="3"/>
      <c r="K1055" s="26"/>
      <c r="L1055" s="20"/>
      <c r="M1055" s="31"/>
    </row>
    <row r="1056" spans="1:13" x14ac:dyDescent="0.3">
      <c r="A1056" s="20"/>
      <c r="B1056" s="22"/>
      <c r="C1056" s="3"/>
      <c r="D1056" s="3"/>
      <c r="E1056" s="22"/>
      <c r="F1056" s="22"/>
      <c r="G1056" s="3"/>
      <c r="H1056" s="3"/>
      <c r="I1056" s="3"/>
      <c r="J1056" s="3"/>
      <c r="K1056" s="26"/>
      <c r="L1056" s="20"/>
      <c r="M1056" s="31"/>
    </row>
    <row r="1057" spans="1:13" x14ac:dyDescent="0.3">
      <c r="A1057" s="20"/>
      <c r="B1057" s="22"/>
      <c r="C1057" s="3"/>
      <c r="D1057" s="3"/>
      <c r="E1057" s="22"/>
      <c r="F1057" s="22"/>
      <c r="G1057" s="3"/>
      <c r="H1057" s="3"/>
      <c r="I1057" s="3"/>
      <c r="J1057" s="3"/>
      <c r="K1057" s="26"/>
      <c r="L1057" s="20"/>
      <c r="M1057" s="31"/>
    </row>
    <row r="1058" spans="1:13" x14ac:dyDescent="0.3">
      <c r="A1058" s="20"/>
      <c r="B1058" s="22"/>
      <c r="C1058" s="3"/>
      <c r="D1058" s="3"/>
      <c r="E1058" s="22"/>
      <c r="F1058" s="22"/>
      <c r="G1058" s="3"/>
      <c r="H1058" s="3"/>
      <c r="I1058" s="3"/>
      <c r="J1058" s="3"/>
      <c r="K1058" s="26"/>
      <c r="L1058" s="20"/>
      <c r="M1058" s="31"/>
    </row>
    <row r="1059" spans="1:13" x14ac:dyDescent="0.3">
      <c r="A1059" s="20"/>
      <c r="B1059" s="22"/>
      <c r="C1059" s="3"/>
      <c r="D1059" s="3"/>
      <c r="E1059" s="22"/>
      <c r="F1059" s="22"/>
      <c r="G1059" s="3"/>
      <c r="H1059" s="3"/>
      <c r="I1059" s="3"/>
      <c r="J1059" s="3"/>
      <c r="K1059" s="26"/>
      <c r="L1059" s="20"/>
      <c r="M1059" s="31"/>
    </row>
    <row r="1060" spans="1:13" x14ac:dyDescent="0.3">
      <c r="A1060" s="20"/>
      <c r="B1060" s="22"/>
      <c r="C1060" s="3"/>
      <c r="D1060" s="3"/>
      <c r="E1060" s="22"/>
      <c r="F1060" s="22"/>
      <c r="G1060" s="3"/>
      <c r="H1060" s="3"/>
      <c r="I1060" s="3"/>
      <c r="J1060" s="3"/>
      <c r="K1060" s="26"/>
      <c r="L1060" s="20"/>
      <c r="M1060" s="31"/>
    </row>
    <row r="1061" spans="1:13" x14ac:dyDescent="0.3">
      <c r="A1061" s="20"/>
      <c r="B1061" s="22"/>
      <c r="C1061" s="3"/>
      <c r="D1061" s="3"/>
      <c r="E1061" s="22"/>
      <c r="F1061" s="22"/>
      <c r="G1061" s="3"/>
      <c r="H1061" s="3"/>
      <c r="I1061" s="3"/>
      <c r="J1061" s="3"/>
      <c r="K1061" s="26"/>
      <c r="L1061" s="20"/>
      <c r="M1061" s="31"/>
    </row>
    <row r="1062" spans="1:13" x14ac:dyDescent="0.3">
      <c r="A1062" s="20"/>
      <c r="B1062" s="22"/>
      <c r="C1062" s="3"/>
      <c r="D1062" s="3"/>
      <c r="E1062" s="22"/>
      <c r="F1062" s="22"/>
      <c r="G1062" s="3"/>
      <c r="H1062" s="3"/>
      <c r="I1062" s="3"/>
      <c r="J1062" s="3"/>
      <c r="K1062" s="26"/>
      <c r="L1062" s="20"/>
      <c r="M1062" s="31"/>
    </row>
    <row r="1063" spans="1:13" x14ac:dyDescent="0.3">
      <c r="A1063" s="20"/>
      <c r="B1063" s="22"/>
      <c r="C1063" s="3"/>
      <c r="D1063" s="3"/>
      <c r="E1063" s="22"/>
      <c r="F1063" s="22"/>
      <c r="G1063" s="3"/>
      <c r="H1063" s="3"/>
      <c r="I1063" s="3"/>
      <c r="J1063" s="3"/>
      <c r="K1063" s="26"/>
      <c r="L1063" s="20"/>
      <c r="M1063" s="31"/>
    </row>
    <row r="1064" spans="1:13" x14ac:dyDescent="0.3">
      <c r="A1064" s="20"/>
      <c r="B1064" s="22"/>
      <c r="C1064" s="3"/>
      <c r="D1064" s="3"/>
      <c r="E1064" s="22"/>
      <c r="F1064" s="22"/>
      <c r="G1064" s="3"/>
      <c r="H1064" s="3"/>
      <c r="I1064" s="3"/>
      <c r="J1064" s="3"/>
      <c r="K1064" s="26"/>
      <c r="L1064" s="20"/>
      <c r="M1064" s="31"/>
    </row>
    <row r="1065" spans="1:13" x14ac:dyDescent="0.3">
      <c r="A1065" s="20"/>
      <c r="B1065" s="22"/>
      <c r="C1065" s="3"/>
      <c r="D1065" s="3"/>
      <c r="E1065" s="22"/>
      <c r="F1065" s="22"/>
      <c r="G1065" s="3"/>
      <c r="H1065" s="3"/>
      <c r="I1065" s="3"/>
      <c r="J1065" s="3"/>
      <c r="K1065" s="26"/>
      <c r="L1065" s="20"/>
      <c r="M1065" s="31"/>
    </row>
    <row r="1066" spans="1:13" x14ac:dyDescent="0.3">
      <c r="A1066" s="20"/>
      <c r="B1066" s="22"/>
      <c r="C1066" s="3"/>
      <c r="D1066" s="3"/>
      <c r="E1066" s="22"/>
      <c r="F1066" s="22"/>
      <c r="G1066" s="3"/>
      <c r="H1066" s="3"/>
      <c r="I1066" s="3"/>
      <c r="J1066" s="3"/>
      <c r="K1066" s="26"/>
      <c r="L1066" s="20"/>
      <c r="M1066" s="31"/>
    </row>
    <row r="1067" spans="1:13" x14ac:dyDescent="0.3">
      <c r="A1067" s="20"/>
      <c r="B1067" s="22"/>
      <c r="C1067" s="3"/>
      <c r="D1067" s="3"/>
      <c r="E1067" s="22"/>
      <c r="F1067" s="22"/>
      <c r="G1067" s="3"/>
      <c r="H1067" s="3"/>
      <c r="I1067" s="3"/>
      <c r="J1067" s="3"/>
      <c r="K1067" s="26"/>
      <c r="L1067" s="20"/>
      <c r="M1067" s="31"/>
    </row>
    <row r="1068" spans="1:13" x14ac:dyDescent="0.3">
      <c r="A1068" s="20"/>
      <c r="B1068" s="22"/>
      <c r="C1068" s="3"/>
      <c r="D1068" s="3"/>
      <c r="E1068" s="22"/>
      <c r="F1068" s="22"/>
      <c r="G1068" s="3"/>
      <c r="H1068" s="3"/>
      <c r="I1068" s="3"/>
      <c r="J1068" s="3"/>
      <c r="K1068" s="26"/>
      <c r="L1068" s="20"/>
      <c r="M1068" s="31"/>
    </row>
    <row r="1069" spans="1:13" x14ac:dyDescent="0.3">
      <c r="A1069" s="20"/>
      <c r="B1069" s="22"/>
      <c r="C1069" s="3"/>
      <c r="D1069" s="3"/>
      <c r="E1069" s="22"/>
      <c r="F1069" s="22"/>
      <c r="G1069" s="3"/>
      <c r="H1069" s="3"/>
      <c r="I1069" s="3"/>
      <c r="J1069" s="3"/>
      <c r="K1069" s="26"/>
      <c r="L1069" s="20"/>
      <c r="M1069" s="31"/>
    </row>
    <row r="1070" spans="1:13" x14ac:dyDescent="0.3">
      <c r="A1070" s="20"/>
      <c r="B1070" s="22"/>
      <c r="C1070" s="3"/>
      <c r="D1070" s="3"/>
      <c r="E1070" s="22"/>
      <c r="F1070" s="22"/>
      <c r="G1070" s="3"/>
      <c r="H1070" s="3"/>
      <c r="I1070" s="3"/>
      <c r="J1070" s="3"/>
      <c r="K1070" s="26"/>
      <c r="L1070" s="20"/>
      <c r="M1070" s="31"/>
    </row>
    <row r="1071" spans="1:13" x14ac:dyDescent="0.3">
      <c r="A1071" s="20"/>
      <c r="B1071" s="22"/>
      <c r="C1071" s="3"/>
      <c r="D1071" s="3"/>
      <c r="E1071" s="22"/>
      <c r="F1071" s="22"/>
      <c r="G1071" s="3"/>
      <c r="H1071" s="3"/>
      <c r="I1071" s="3"/>
      <c r="J1071" s="3"/>
      <c r="K1071" s="26"/>
      <c r="L1071" s="20"/>
      <c r="M1071" s="31"/>
    </row>
    <row r="1072" spans="1:13" x14ac:dyDescent="0.3">
      <c r="A1072" s="20"/>
      <c r="B1072" s="22"/>
      <c r="C1072" s="3"/>
      <c r="D1072" s="3"/>
      <c r="E1072" s="22"/>
      <c r="F1072" s="22"/>
      <c r="G1072" s="3"/>
      <c r="H1072" s="3"/>
      <c r="I1072" s="3"/>
      <c r="J1072" s="3"/>
      <c r="K1072" s="26"/>
      <c r="L1072" s="20"/>
      <c r="M1072" s="31"/>
    </row>
    <row r="1073" spans="1:13" x14ac:dyDescent="0.3">
      <c r="A1073" s="20"/>
      <c r="B1073" s="22"/>
      <c r="C1073" s="3"/>
      <c r="D1073" s="3"/>
      <c r="E1073" s="22"/>
      <c r="F1073" s="22"/>
      <c r="G1073" s="3"/>
      <c r="H1073" s="3"/>
      <c r="I1073" s="3"/>
      <c r="J1073" s="3"/>
      <c r="K1073" s="26"/>
      <c r="L1073" s="20"/>
      <c r="M1073" s="31"/>
    </row>
    <row r="1074" spans="1:13" x14ac:dyDescent="0.3">
      <c r="A1074" s="20"/>
      <c r="B1074" s="22"/>
      <c r="C1074" s="3"/>
      <c r="D1074" s="3"/>
      <c r="E1074" s="22"/>
      <c r="F1074" s="22"/>
      <c r="G1074" s="3"/>
      <c r="H1074" s="3"/>
      <c r="I1074" s="3"/>
      <c r="J1074" s="3"/>
      <c r="K1074" s="26"/>
      <c r="L1074" s="20"/>
      <c r="M1074" s="31"/>
    </row>
    <row r="1075" spans="1:13" x14ac:dyDescent="0.3">
      <c r="A1075" s="20"/>
      <c r="B1075" s="22"/>
      <c r="C1075" s="3"/>
      <c r="D1075" s="3"/>
      <c r="E1075" s="22"/>
      <c r="F1075" s="22"/>
      <c r="G1075" s="3"/>
      <c r="H1075" s="3"/>
      <c r="I1075" s="3"/>
      <c r="J1075" s="3"/>
      <c r="K1075" s="26"/>
      <c r="L1075" s="20"/>
      <c r="M1075" s="31"/>
    </row>
    <row r="1076" spans="1:13" x14ac:dyDescent="0.3">
      <c r="A1076" s="20"/>
      <c r="B1076" s="22"/>
      <c r="C1076" s="3"/>
      <c r="D1076" s="3"/>
      <c r="E1076" s="22"/>
      <c r="F1076" s="22"/>
      <c r="G1076" s="3"/>
      <c r="H1076" s="3"/>
      <c r="I1076" s="3"/>
      <c r="J1076" s="3"/>
      <c r="K1076" s="26"/>
      <c r="L1076" s="20"/>
      <c r="M1076" s="31"/>
    </row>
    <row r="1077" spans="1:13" x14ac:dyDescent="0.3">
      <c r="A1077" s="20"/>
      <c r="B1077" s="22"/>
      <c r="C1077" s="3"/>
      <c r="D1077" s="3"/>
      <c r="E1077" s="22"/>
      <c r="F1077" s="22"/>
      <c r="G1077" s="3"/>
      <c r="H1077" s="3"/>
      <c r="I1077" s="3"/>
      <c r="J1077" s="3"/>
      <c r="K1077" s="26"/>
      <c r="L1077" s="20"/>
      <c r="M1077" s="31"/>
    </row>
    <row r="1078" spans="1:13" x14ac:dyDescent="0.3">
      <c r="A1078" s="20"/>
      <c r="B1078" s="22"/>
      <c r="C1078" s="3"/>
      <c r="D1078" s="3"/>
      <c r="E1078" s="22"/>
      <c r="F1078" s="22"/>
      <c r="G1078" s="3"/>
      <c r="H1078" s="3"/>
      <c r="I1078" s="3"/>
      <c r="J1078" s="3"/>
      <c r="K1078" s="26"/>
      <c r="L1078" s="20"/>
      <c r="M1078" s="31"/>
    </row>
    <row r="1079" spans="1:13" x14ac:dyDescent="0.3">
      <c r="A1079" s="20"/>
      <c r="B1079" s="22"/>
      <c r="C1079" s="3"/>
      <c r="D1079" s="3"/>
      <c r="E1079" s="22"/>
      <c r="F1079" s="22"/>
      <c r="G1079" s="3"/>
      <c r="H1079" s="3"/>
      <c r="I1079" s="3"/>
      <c r="J1079" s="3"/>
      <c r="K1079" s="26"/>
      <c r="L1079" s="20"/>
      <c r="M1079" s="31"/>
    </row>
    <row r="1080" spans="1:13" x14ac:dyDescent="0.3">
      <c r="A1080" s="20"/>
      <c r="B1080" s="22"/>
      <c r="C1080" s="3"/>
      <c r="D1080" s="3"/>
      <c r="E1080" s="22"/>
      <c r="F1080" s="22"/>
      <c r="G1080" s="3"/>
      <c r="H1080" s="3"/>
      <c r="I1080" s="3"/>
      <c r="J1080" s="3"/>
      <c r="K1080" s="26"/>
      <c r="L1080" s="20"/>
      <c r="M1080" s="31"/>
    </row>
    <row r="1081" spans="1:13" x14ac:dyDescent="0.3">
      <c r="A1081" s="20"/>
      <c r="B1081" s="22"/>
      <c r="C1081" s="3"/>
      <c r="D1081" s="3"/>
      <c r="E1081" s="22"/>
      <c r="F1081" s="22"/>
      <c r="G1081" s="3"/>
      <c r="H1081" s="3"/>
      <c r="I1081" s="3"/>
      <c r="J1081" s="3"/>
      <c r="K1081" s="26"/>
      <c r="L1081" s="20"/>
      <c r="M1081" s="31"/>
    </row>
    <row r="1082" spans="1:13" x14ac:dyDescent="0.3">
      <c r="A1082" s="20"/>
      <c r="B1082" s="22"/>
      <c r="C1082" s="3"/>
      <c r="D1082" s="3"/>
      <c r="E1082" s="22"/>
      <c r="F1082" s="22"/>
      <c r="G1082" s="3"/>
      <c r="H1082" s="3"/>
      <c r="I1082" s="3"/>
      <c r="J1082" s="3"/>
      <c r="K1082" s="26"/>
      <c r="L1082" s="20"/>
      <c r="M1082" s="31"/>
    </row>
    <row r="1083" spans="1:13" x14ac:dyDescent="0.3">
      <c r="A1083" s="20"/>
      <c r="B1083" s="22"/>
      <c r="C1083" s="3"/>
      <c r="D1083" s="3"/>
      <c r="E1083" s="22"/>
      <c r="F1083" s="22"/>
      <c r="G1083" s="3"/>
      <c r="H1083" s="3"/>
      <c r="I1083" s="3"/>
      <c r="J1083" s="3"/>
      <c r="K1083" s="26"/>
      <c r="L1083" s="20"/>
      <c r="M1083" s="31"/>
    </row>
    <row r="1084" spans="1:13" x14ac:dyDescent="0.3">
      <c r="A1084" s="20"/>
      <c r="B1084" s="22"/>
      <c r="C1084" s="3"/>
      <c r="D1084" s="3"/>
      <c r="E1084" s="22"/>
      <c r="F1084" s="22"/>
      <c r="G1084" s="3"/>
      <c r="H1084" s="3"/>
      <c r="I1084" s="3"/>
      <c r="J1084" s="3"/>
      <c r="K1084" s="26"/>
      <c r="L1084" s="20"/>
      <c r="M1084" s="31"/>
    </row>
    <row r="1085" spans="1:13" x14ac:dyDescent="0.3">
      <c r="A1085" s="20"/>
      <c r="B1085" s="22"/>
      <c r="C1085" s="3"/>
      <c r="D1085" s="3"/>
      <c r="E1085" s="22"/>
      <c r="F1085" s="22"/>
      <c r="G1085" s="3"/>
      <c r="H1085" s="3"/>
      <c r="I1085" s="3"/>
      <c r="J1085" s="3"/>
      <c r="K1085" s="26"/>
      <c r="L1085" s="20"/>
      <c r="M1085" s="31"/>
    </row>
    <row r="1086" spans="1:13" x14ac:dyDescent="0.3">
      <c r="A1086" s="20"/>
      <c r="B1086" s="22"/>
      <c r="C1086" s="3"/>
      <c r="D1086" s="3"/>
      <c r="E1086" s="22"/>
      <c r="F1086" s="22"/>
      <c r="G1086" s="3"/>
      <c r="H1086" s="3"/>
      <c r="I1086" s="3"/>
      <c r="J1086" s="3"/>
      <c r="K1086" s="26"/>
      <c r="L1086" s="20"/>
      <c r="M1086" s="31"/>
    </row>
    <row r="1087" spans="1:13" x14ac:dyDescent="0.3">
      <c r="A1087" s="20"/>
      <c r="B1087" s="22"/>
      <c r="C1087" s="3"/>
      <c r="D1087" s="3"/>
      <c r="E1087" s="22"/>
      <c r="F1087" s="22"/>
      <c r="G1087" s="3"/>
      <c r="H1087" s="3"/>
      <c r="I1087" s="3"/>
      <c r="J1087" s="3"/>
      <c r="K1087" s="26"/>
      <c r="L1087" s="20"/>
      <c r="M1087" s="31"/>
    </row>
    <row r="1088" spans="1:13" x14ac:dyDescent="0.3">
      <c r="A1088" s="20"/>
      <c r="B1088" s="22"/>
      <c r="C1088" s="3"/>
      <c r="D1088" s="3"/>
      <c r="E1088" s="22"/>
      <c r="F1088" s="22"/>
      <c r="G1088" s="3"/>
      <c r="H1088" s="3"/>
      <c r="I1088" s="3"/>
      <c r="J1088" s="3"/>
      <c r="K1088" s="26"/>
      <c r="L1088" s="20"/>
      <c r="M1088" s="31"/>
    </row>
    <row r="1089" spans="1:13" x14ac:dyDescent="0.3">
      <c r="A1089" s="20"/>
      <c r="B1089" s="22"/>
      <c r="C1089" s="3"/>
      <c r="D1089" s="3"/>
      <c r="E1089" s="22"/>
      <c r="F1089" s="22"/>
      <c r="G1089" s="3"/>
      <c r="H1089" s="3"/>
      <c r="I1089" s="3"/>
      <c r="J1089" s="3"/>
      <c r="K1089" s="26"/>
      <c r="L1089" s="20"/>
      <c r="M1089" s="31"/>
    </row>
    <row r="1090" spans="1:13" x14ac:dyDescent="0.3">
      <c r="A1090" s="20"/>
      <c r="B1090" s="22"/>
      <c r="C1090" s="3"/>
      <c r="D1090" s="3"/>
      <c r="E1090" s="22"/>
      <c r="F1090" s="22"/>
      <c r="G1090" s="3"/>
      <c r="H1090" s="3"/>
      <c r="I1090" s="3"/>
      <c r="J1090" s="3"/>
      <c r="K1090" s="26"/>
      <c r="L1090" s="20"/>
      <c r="M1090" s="31"/>
    </row>
    <row r="1091" spans="1:13" x14ac:dyDescent="0.3">
      <c r="A1091" s="20"/>
      <c r="B1091" s="22"/>
      <c r="C1091" s="3"/>
      <c r="D1091" s="3"/>
      <c r="E1091" s="22"/>
      <c r="F1091" s="22"/>
      <c r="G1091" s="3"/>
      <c r="H1091" s="3"/>
      <c r="I1091" s="3"/>
      <c r="J1091" s="3"/>
      <c r="K1091" s="26"/>
      <c r="L1091" s="20"/>
      <c r="M1091" s="31"/>
    </row>
    <row r="1092" spans="1:13" x14ac:dyDescent="0.3">
      <c r="A1092" s="20"/>
      <c r="B1092" s="22"/>
      <c r="C1092" s="3"/>
      <c r="D1092" s="3"/>
      <c r="E1092" s="22"/>
      <c r="F1092" s="22"/>
      <c r="G1092" s="3"/>
      <c r="H1092" s="3"/>
      <c r="I1092" s="3"/>
      <c r="J1092" s="3"/>
      <c r="K1092" s="26"/>
      <c r="L1092" s="20"/>
      <c r="M1092" s="31"/>
    </row>
    <row r="1093" spans="1:13" x14ac:dyDescent="0.3">
      <c r="A1093" s="20"/>
      <c r="B1093" s="22"/>
      <c r="C1093" s="3"/>
      <c r="D1093" s="3"/>
      <c r="E1093" s="22"/>
      <c r="F1093" s="22"/>
      <c r="G1093" s="3"/>
      <c r="H1093" s="3"/>
      <c r="I1093" s="3"/>
      <c r="J1093" s="3"/>
      <c r="K1093" s="26"/>
      <c r="L1093" s="20"/>
      <c r="M1093" s="31"/>
    </row>
    <row r="1094" spans="1:13" x14ac:dyDescent="0.3">
      <c r="A1094" s="20"/>
      <c r="B1094" s="22"/>
      <c r="C1094" s="3"/>
      <c r="D1094" s="3"/>
      <c r="E1094" s="22"/>
      <c r="F1094" s="22"/>
      <c r="G1094" s="3"/>
      <c r="H1094" s="3"/>
      <c r="I1094" s="3"/>
      <c r="J1094" s="3"/>
      <c r="K1094" s="26"/>
      <c r="L1094" s="20"/>
      <c r="M1094" s="31"/>
    </row>
    <row r="1095" spans="1:13" x14ac:dyDescent="0.3">
      <c r="A1095" s="20"/>
      <c r="B1095" s="22"/>
      <c r="C1095" s="3"/>
      <c r="D1095" s="3"/>
      <c r="E1095" s="22"/>
      <c r="F1095" s="22"/>
      <c r="G1095" s="3"/>
      <c r="H1095" s="3"/>
      <c r="I1095" s="3"/>
      <c r="J1095" s="3"/>
      <c r="K1095" s="26"/>
      <c r="L1095" s="20"/>
      <c r="M1095" s="31"/>
    </row>
    <row r="1096" spans="1:13" x14ac:dyDescent="0.3">
      <c r="A1096" s="20"/>
      <c r="B1096" s="22"/>
      <c r="C1096" s="3"/>
      <c r="D1096" s="3"/>
      <c r="E1096" s="22"/>
      <c r="F1096" s="22"/>
      <c r="G1096" s="3"/>
      <c r="H1096" s="3"/>
      <c r="I1096" s="3"/>
      <c r="J1096" s="3"/>
      <c r="K1096" s="26"/>
      <c r="L1096" s="20"/>
      <c r="M1096" s="31"/>
    </row>
    <row r="1097" spans="1:13" x14ac:dyDescent="0.3">
      <c r="A1097" s="20"/>
      <c r="B1097" s="22"/>
      <c r="C1097" s="3"/>
      <c r="D1097" s="3"/>
      <c r="E1097" s="22"/>
      <c r="F1097" s="22"/>
      <c r="G1097" s="3"/>
      <c r="H1097" s="3"/>
      <c r="I1097" s="3"/>
      <c r="J1097" s="3"/>
      <c r="K1097" s="26"/>
      <c r="L1097" s="20"/>
      <c r="M1097" s="31"/>
    </row>
    <row r="1098" spans="1:13" x14ac:dyDescent="0.3">
      <c r="A1098" s="20"/>
      <c r="B1098" s="22"/>
      <c r="C1098" s="3"/>
      <c r="D1098" s="3"/>
      <c r="E1098" s="22"/>
      <c r="F1098" s="22"/>
      <c r="G1098" s="3"/>
      <c r="H1098" s="3"/>
      <c r="I1098" s="3"/>
      <c r="J1098" s="3"/>
      <c r="K1098" s="26"/>
      <c r="L1098" s="20"/>
      <c r="M1098" s="31"/>
    </row>
    <row r="1099" spans="1:13" x14ac:dyDescent="0.3">
      <c r="A1099" s="20"/>
      <c r="B1099" s="22"/>
      <c r="C1099" s="3"/>
      <c r="D1099" s="3"/>
      <c r="E1099" s="22"/>
      <c r="F1099" s="22"/>
      <c r="G1099" s="3"/>
      <c r="H1099" s="3"/>
      <c r="I1099" s="3"/>
      <c r="J1099" s="3"/>
      <c r="K1099" s="26"/>
      <c r="L1099" s="20"/>
      <c r="M1099" s="31"/>
    </row>
    <row r="1100" spans="1:13" x14ac:dyDescent="0.3">
      <c r="A1100" s="20"/>
      <c r="B1100" s="22"/>
      <c r="C1100" s="3"/>
      <c r="D1100" s="3"/>
      <c r="E1100" s="22"/>
      <c r="F1100" s="22"/>
      <c r="G1100" s="3"/>
      <c r="H1100" s="3"/>
      <c r="I1100" s="3"/>
      <c r="J1100" s="3"/>
      <c r="K1100" s="26"/>
      <c r="L1100" s="20"/>
      <c r="M1100" s="31"/>
    </row>
    <row r="1101" spans="1:13" x14ac:dyDescent="0.3">
      <c r="A1101" s="20"/>
      <c r="B1101" s="22"/>
      <c r="C1101" s="3"/>
      <c r="D1101" s="3"/>
      <c r="E1101" s="22"/>
      <c r="F1101" s="22"/>
      <c r="G1101" s="3"/>
      <c r="H1101" s="3"/>
      <c r="I1101" s="3"/>
      <c r="J1101" s="3"/>
      <c r="K1101" s="26"/>
      <c r="L1101" s="20"/>
      <c r="M1101" s="31"/>
    </row>
    <row r="1102" spans="1:13" x14ac:dyDescent="0.3">
      <c r="A1102" s="20"/>
      <c r="B1102" s="22"/>
      <c r="C1102" s="3"/>
      <c r="D1102" s="3"/>
      <c r="E1102" s="22"/>
      <c r="F1102" s="22"/>
      <c r="G1102" s="3"/>
      <c r="H1102" s="3"/>
      <c r="I1102" s="3"/>
      <c r="J1102" s="3"/>
      <c r="K1102" s="26"/>
      <c r="L1102" s="20"/>
      <c r="M1102" s="31"/>
    </row>
    <row r="1103" spans="1:13" x14ac:dyDescent="0.3">
      <c r="A1103" s="20"/>
      <c r="B1103" s="22"/>
      <c r="C1103" s="3"/>
      <c r="D1103" s="3"/>
      <c r="E1103" s="22"/>
      <c r="F1103" s="22"/>
      <c r="G1103" s="3"/>
      <c r="H1103" s="3"/>
      <c r="I1103" s="3"/>
      <c r="J1103" s="3"/>
      <c r="K1103" s="26"/>
      <c r="L1103" s="20"/>
      <c r="M1103" s="31"/>
    </row>
    <row r="1104" spans="1:13" x14ac:dyDescent="0.3">
      <c r="A1104" s="20"/>
      <c r="B1104" s="22"/>
      <c r="C1104" s="3"/>
      <c r="D1104" s="3"/>
      <c r="E1104" s="22"/>
      <c r="F1104" s="22"/>
      <c r="G1104" s="3"/>
      <c r="H1104" s="3"/>
      <c r="I1104" s="3"/>
      <c r="J1104" s="3"/>
      <c r="K1104" s="26"/>
      <c r="L1104" s="20"/>
      <c r="M1104" s="31"/>
    </row>
    <row r="1105" spans="1:13" x14ac:dyDescent="0.3">
      <c r="A1105" s="20"/>
      <c r="B1105" s="22"/>
      <c r="C1105" s="3"/>
      <c r="D1105" s="3"/>
      <c r="E1105" s="22"/>
      <c r="F1105" s="22"/>
      <c r="G1105" s="3"/>
      <c r="H1105" s="3"/>
      <c r="I1105" s="3"/>
      <c r="J1105" s="3"/>
      <c r="K1105" s="26"/>
      <c r="L1105" s="20"/>
      <c r="M1105" s="31"/>
    </row>
    <row r="1106" spans="1:13" x14ac:dyDescent="0.3">
      <c r="A1106" s="20"/>
      <c r="B1106" s="22"/>
      <c r="C1106" s="3"/>
      <c r="D1106" s="3"/>
      <c r="E1106" s="22"/>
      <c r="F1106" s="22"/>
      <c r="G1106" s="3"/>
      <c r="H1106" s="3"/>
      <c r="I1106" s="3"/>
      <c r="J1106" s="3"/>
      <c r="K1106" s="26"/>
      <c r="L1106" s="20"/>
      <c r="M1106" s="31"/>
    </row>
    <row r="1107" spans="1:13" x14ac:dyDescent="0.3">
      <c r="A1107" s="20"/>
      <c r="B1107" s="22"/>
      <c r="C1107" s="3"/>
      <c r="D1107" s="3"/>
      <c r="E1107" s="22"/>
      <c r="F1107" s="22"/>
      <c r="G1107" s="3"/>
      <c r="H1107" s="3"/>
      <c r="I1107" s="3"/>
      <c r="J1107" s="3"/>
      <c r="K1107" s="26"/>
      <c r="L1107" s="20"/>
      <c r="M1107" s="31"/>
    </row>
    <row r="1108" spans="1:13" x14ac:dyDescent="0.3">
      <c r="A1108" s="20"/>
      <c r="B1108" s="22"/>
      <c r="C1108" s="3"/>
      <c r="D1108" s="3"/>
      <c r="E1108" s="22"/>
      <c r="F1108" s="22"/>
      <c r="G1108" s="3"/>
      <c r="H1108" s="3"/>
      <c r="I1108" s="3"/>
      <c r="J1108" s="3"/>
      <c r="K1108" s="26"/>
      <c r="L1108" s="20"/>
      <c r="M1108" s="31"/>
    </row>
    <row r="1109" spans="1:13" x14ac:dyDescent="0.3">
      <c r="A1109" s="20"/>
      <c r="B1109" s="22"/>
      <c r="C1109" s="3"/>
      <c r="D1109" s="3"/>
      <c r="E1109" s="22"/>
      <c r="F1109" s="22"/>
      <c r="G1109" s="3"/>
      <c r="H1109" s="3"/>
      <c r="I1109" s="3"/>
      <c r="J1109" s="3"/>
      <c r="K1109" s="26"/>
      <c r="L1109" s="20"/>
      <c r="M1109" s="31"/>
    </row>
    <row r="1110" spans="1:13" x14ac:dyDescent="0.3">
      <c r="A1110" s="20"/>
      <c r="B1110" s="22"/>
      <c r="C1110" s="3"/>
      <c r="D1110" s="3"/>
      <c r="E1110" s="22"/>
      <c r="F1110" s="22"/>
      <c r="G1110" s="3"/>
      <c r="H1110" s="3"/>
      <c r="I1110" s="3"/>
      <c r="J1110" s="3"/>
      <c r="K1110" s="26"/>
      <c r="L1110" s="20"/>
      <c r="M1110" s="31"/>
    </row>
    <row r="1111" spans="1:13" x14ac:dyDescent="0.3">
      <c r="A1111" s="20"/>
      <c r="B1111" s="22"/>
      <c r="C1111" s="3"/>
      <c r="D1111" s="3"/>
      <c r="E1111" s="22"/>
      <c r="F1111" s="22"/>
      <c r="G1111" s="3"/>
      <c r="H1111" s="3"/>
      <c r="I1111" s="3"/>
      <c r="J1111" s="3"/>
      <c r="K1111" s="26"/>
      <c r="L1111" s="20"/>
      <c r="M1111" s="31"/>
    </row>
    <row r="1112" spans="1:13" x14ac:dyDescent="0.3">
      <c r="A1112" s="20"/>
      <c r="B1112" s="22"/>
      <c r="C1112" s="3"/>
      <c r="D1112" s="3"/>
      <c r="E1112" s="22"/>
      <c r="F1112" s="22"/>
      <c r="G1112" s="3"/>
      <c r="H1112" s="3"/>
      <c r="I1112" s="3"/>
      <c r="J1112" s="3"/>
      <c r="K1112" s="26"/>
      <c r="L1112" s="20"/>
      <c r="M1112" s="31"/>
    </row>
    <row r="1113" spans="1:13" x14ac:dyDescent="0.3">
      <c r="A1113" s="20"/>
      <c r="B1113" s="22"/>
      <c r="C1113" s="3"/>
      <c r="D1113" s="3"/>
      <c r="E1113" s="22"/>
      <c r="F1113" s="22"/>
      <c r="G1113" s="3"/>
      <c r="H1113" s="3"/>
      <c r="I1113" s="3"/>
      <c r="J1113" s="3"/>
      <c r="K1113" s="26"/>
      <c r="L1113" s="20"/>
      <c r="M1113" s="31"/>
    </row>
    <row r="1114" spans="1:13" x14ac:dyDescent="0.3">
      <c r="A1114" s="20"/>
      <c r="B1114" s="22"/>
      <c r="C1114" s="3"/>
      <c r="D1114" s="3"/>
      <c r="E1114" s="22"/>
      <c r="F1114" s="22"/>
      <c r="G1114" s="3"/>
      <c r="H1114" s="3"/>
      <c r="I1114" s="3"/>
      <c r="J1114" s="3"/>
      <c r="K1114" s="26"/>
      <c r="L1114" s="20"/>
      <c r="M1114" s="31"/>
    </row>
    <row r="1115" spans="1:13" x14ac:dyDescent="0.3">
      <c r="A1115" s="20"/>
      <c r="B1115" s="22"/>
      <c r="C1115" s="3"/>
      <c r="D1115" s="3"/>
      <c r="E1115" s="22"/>
      <c r="F1115" s="22"/>
      <c r="G1115" s="3"/>
      <c r="H1115" s="3"/>
      <c r="I1115" s="3"/>
      <c r="J1115" s="3"/>
      <c r="K1115" s="26"/>
      <c r="L1115" s="20"/>
      <c r="M1115" s="31"/>
    </row>
    <row r="1116" spans="1:13" x14ac:dyDescent="0.3">
      <c r="A1116" s="20"/>
      <c r="B1116" s="22"/>
      <c r="C1116" s="3"/>
      <c r="D1116" s="3"/>
      <c r="E1116" s="22"/>
      <c r="F1116" s="22"/>
      <c r="G1116" s="3"/>
      <c r="H1116" s="3"/>
      <c r="I1116" s="3"/>
      <c r="J1116" s="3"/>
      <c r="K1116" s="26"/>
      <c r="L1116" s="20"/>
      <c r="M1116" s="31"/>
    </row>
    <row r="1117" spans="1:13" x14ac:dyDescent="0.3">
      <c r="A1117" s="20"/>
      <c r="B1117" s="22"/>
      <c r="C1117" s="3"/>
      <c r="D1117" s="3"/>
      <c r="E1117" s="22"/>
      <c r="F1117" s="22"/>
      <c r="G1117" s="3"/>
      <c r="H1117" s="3"/>
      <c r="I1117" s="3"/>
      <c r="J1117" s="3"/>
      <c r="K1117" s="26"/>
      <c r="L1117" s="20"/>
      <c r="M1117" s="31"/>
    </row>
    <row r="1118" spans="1:13" x14ac:dyDescent="0.3">
      <c r="A1118" s="20"/>
      <c r="B1118" s="22"/>
      <c r="C1118" s="3"/>
      <c r="D1118" s="3"/>
      <c r="E1118" s="22"/>
      <c r="F1118" s="22"/>
      <c r="G1118" s="3"/>
      <c r="H1118" s="3"/>
      <c r="I1118" s="3"/>
      <c r="J1118" s="3"/>
      <c r="K1118" s="26"/>
      <c r="L1118" s="20"/>
      <c r="M1118" s="31"/>
    </row>
    <row r="1119" spans="1:13" x14ac:dyDescent="0.3">
      <c r="A1119" s="20"/>
      <c r="B1119" s="22"/>
      <c r="C1119" s="3"/>
      <c r="D1119" s="3"/>
      <c r="E1119" s="22"/>
      <c r="F1119" s="22"/>
      <c r="G1119" s="3"/>
      <c r="H1119" s="3"/>
      <c r="I1119" s="3"/>
      <c r="J1119" s="3"/>
      <c r="K1119" s="26"/>
      <c r="L1119" s="20"/>
      <c r="M1119" s="31"/>
    </row>
    <row r="1120" spans="1:13" x14ac:dyDescent="0.3">
      <c r="A1120" s="20"/>
      <c r="B1120" s="22"/>
      <c r="C1120" s="3"/>
      <c r="D1120" s="3"/>
      <c r="E1120" s="22"/>
      <c r="F1120" s="22"/>
      <c r="G1120" s="3"/>
      <c r="H1120" s="3"/>
      <c r="I1120" s="3"/>
      <c r="J1120" s="3"/>
      <c r="K1120" s="26"/>
      <c r="L1120" s="20"/>
      <c r="M1120" s="31"/>
    </row>
    <row r="1121" spans="1:13" x14ac:dyDescent="0.3">
      <c r="A1121" s="20"/>
      <c r="B1121" s="22"/>
      <c r="C1121" s="3"/>
      <c r="D1121" s="3"/>
      <c r="E1121" s="22"/>
      <c r="F1121" s="22"/>
      <c r="G1121" s="3"/>
      <c r="H1121" s="3"/>
      <c r="I1121" s="3"/>
      <c r="J1121" s="3"/>
      <c r="K1121" s="26"/>
      <c r="L1121" s="20"/>
      <c r="M1121" s="31"/>
    </row>
    <row r="1122" spans="1:13" x14ac:dyDescent="0.3">
      <c r="A1122" s="20"/>
      <c r="B1122" s="22"/>
      <c r="C1122" s="3"/>
      <c r="D1122" s="3"/>
      <c r="E1122" s="22"/>
      <c r="F1122" s="22"/>
      <c r="G1122" s="3"/>
      <c r="H1122" s="3"/>
      <c r="I1122" s="3"/>
      <c r="J1122" s="3"/>
      <c r="K1122" s="26"/>
      <c r="L1122" s="20"/>
      <c r="M1122" s="31"/>
    </row>
    <row r="1123" spans="1:13" x14ac:dyDescent="0.3">
      <c r="A1123" s="20"/>
      <c r="B1123" s="22"/>
      <c r="C1123" s="3"/>
      <c r="D1123" s="3"/>
      <c r="E1123" s="22"/>
      <c r="F1123" s="22"/>
      <c r="G1123" s="3"/>
      <c r="H1123" s="3"/>
      <c r="I1123" s="3"/>
      <c r="J1123" s="3"/>
      <c r="K1123" s="26"/>
      <c r="L1123" s="20"/>
      <c r="M1123" s="31"/>
    </row>
    <row r="1124" spans="1:13" x14ac:dyDescent="0.3">
      <c r="A1124" s="20"/>
      <c r="B1124" s="22"/>
      <c r="C1124" s="3"/>
      <c r="D1124" s="3"/>
      <c r="E1124" s="22"/>
      <c r="F1124" s="22"/>
      <c r="G1124" s="3"/>
      <c r="H1124" s="3"/>
      <c r="I1124" s="3"/>
      <c r="J1124" s="3"/>
      <c r="K1124" s="26"/>
      <c r="L1124" s="20"/>
      <c r="M1124" s="31"/>
    </row>
    <row r="1125" spans="1:13" x14ac:dyDescent="0.3">
      <c r="A1125" s="20"/>
      <c r="B1125" s="22"/>
      <c r="C1125" s="3"/>
      <c r="D1125" s="3"/>
      <c r="E1125" s="22"/>
      <c r="F1125" s="22"/>
      <c r="G1125" s="3"/>
      <c r="H1125" s="3"/>
      <c r="I1125" s="3"/>
      <c r="J1125" s="3"/>
      <c r="K1125" s="26"/>
      <c r="L1125" s="20"/>
      <c r="M1125" s="31"/>
    </row>
    <row r="1126" spans="1:13" x14ac:dyDescent="0.3">
      <c r="A1126" s="20"/>
      <c r="B1126" s="22"/>
      <c r="C1126" s="3"/>
      <c r="D1126" s="3"/>
      <c r="E1126" s="22"/>
      <c r="F1126" s="22"/>
      <c r="G1126" s="3"/>
      <c r="H1126" s="3"/>
      <c r="I1126" s="3"/>
      <c r="J1126" s="3"/>
      <c r="K1126" s="26"/>
      <c r="L1126" s="20"/>
      <c r="M1126" s="31"/>
    </row>
    <row r="1127" spans="1:13" x14ac:dyDescent="0.3">
      <c r="A1127" s="20"/>
      <c r="B1127" s="22"/>
      <c r="C1127" s="3"/>
      <c r="D1127" s="3"/>
      <c r="E1127" s="22"/>
      <c r="F1127" s="22"/>
      <c r="G1127" s="3"/>
      <c r="H1127" s="3"/>
      <c r="I1127" s="3"/>
      <c r="J1127" s="3"/>
      <c r="K1127" s="26"/>
      <c r="L1127" s="20"/>
      <c r="M1127" s="31"/>
    </row>
    <row r="1128" spans="1:13" x14ac:dyDescent="0.3">
      <c r="A1128" s="20"/>
      <c r="B1128" s="22"/>
      <c r="C1128" s="3"/>
      <c r="D1128" s="3"/>
      <c r="E1128" s="22"/>
      <c r="F1128" s="22"/>
      <c r="G1128" s="3"/>
      <c r="H1128" s="3"/>
      <c r="I1128" s="3"/>
      <c r="J1128" s="3"/>
      <c r="K1128" s="26"/>
      <c r="L1128" s="20"/>
      <c r="M1128" s="31"/>
    </row>
    <row r="1129" spans="1:13" x14ac:dyDescent="0.3">
      <c r="A1129" s="20"/>
      <c r="B1129" s="22"/>
      <c r="C1129" s="3"/>
      <c r="D1129" s="3"/>
      <c r="E1129" s="22"/>
      <c r="F1129" s="22"/>
      <c r="G1129" s="3"/>
      <c r="H1129" s="3"/>
      <c r="I1129" s="3"/>
      <c r="J1129" s="3"/>
      <c r="K1129" s="26"/>
      <c r="L1129" s="20"/>
      <c r="M1129" s="31"/>
    </row>
    <row r="1130" spans="1:13" x14ac:dyDescent="0.3">
      <c r="A1130" s="20"/>
      <c r="B1130" s="22"/>
      <c r="C1130" s="3"/>
      <c r="D1130" s="3"/>
      <c r="E1130" s="22"/>
      <c r="F1130" s="22"/>
      <c r="G1130" s="3"/>
      <c r="H1130" s="3"/>
      <c r="I1130" s="3"/>
      <c r="J1130" s="3"/>
      <c r="K1130" s="26"/>
      <c r="L1130" s="20"/>
      <c r="M1130" s="31"/>
    </row>
    <row r="1131" spans="1:13" x14ac:dyDescent="0.3">
      <c r="A1131" s="20"/>
      <c r="B1131" s="22"/>
      <c r="C1131" s="3"/>
      <c r="D1131" s="3"/>
      <c r="E1131" s="22"/>
      <c r="F1131" s="22"/>
      <c r="G1131" s="3"/>
      <c r="H1131" s="3"/>
      <c r="I1131" s="3"/>
      <c r="J1131" s="3"/>
      <c r="K1131" s="26"/>
      <c r="L1131" s="20"/>
      <c r="M1131" s="31"/>
    </row>
    <row r="1132" spans="1:13" x14ac:dyDescent="0.3">
      <c r="A1132" s="20"/>
      <c r="B1132" s="22"/>
      <c r="C1132" s="3"/>
      <c r="D1132" s="3"/>
      <c r="E1132" s="22"/>
      <c r="F1132" s="22"/>
      <c r="G1132" s="3"/>
      <c r="H1132" s="3"/>
      <c r="I1132" s="3"/>
      <c r="J1132" s="3"/>
      <c r="K1132" s="26"/>
      <c r="L1132" s="20"/>
      <c r="M1132" s="31"/>
    </row>
    <row r="1133" spans="1:13" x14ac:dyDescent="0.3">
      <c r="A1133" s="20"/>
      <c r="B1133" s="22"/>
      <c r="C1133" s="3"/>
      <c r="D1133" s="3"/>
      <c r="E1133" s="22"/>
      <c r="F1133" s="22"/>
      <c r="G1133" s="3"/>
      <c r="H1133" s="3"/>
      <c r="I1133" s="3"/>
      <c r="J1133" s="3"/>
      <c r="K1133" s="26"/>
      <c r="L1133" s="20"/>
      <c r="M1133" s="31"/>
    </row>
    <row r="1134" spans="1:13" x14ac:dyDescent="0.3">
      <c r="A1134" s="20"/>
      <c r="B1134" s="22"/>
      <c r="C1134" s="3"/>
      <c r="D1134" s="3"/>
      <c r="E1134" s="22"/>
      <c r="F1134" s="22"/>
      <c r="G1134" s="3"/>
      <c r="H1134" s="3"/>
      <c r="I1134" s="3"/>
      <c r="J1134" s="3"/>
      <c r="K1134" s="26"/>
      <c r="L1134" s="20"/>
      <c r="M1134" s="31"/>
    </row>
    <row r="1135" spans="1:13" x14ac:dyDescent="0.3">
      <c r="A1135" s="20"/>
      <c r="B1135" s="22"/>
      <c r="C1135" s="3"/>
      <c r="D1135" s="3"/>
      <c r="E1135" s="22"/>
      <c r="F1135" s="22"/>
      <c r="G1135" s="3"/>
      <c r="H1135" s="3"/>
      <c r="I1135" s="3"/>
      <c r="J1135" s="3"/>
      <c r="K1135" s="26"/>
      <c r="L1135" s="20"/>
      <c r="M1135" s="31"/>
    </row>
    <row r="1136" spans="1:13" x14ac:dyDescent="0.3">
      <c r="A1136" s="20"/>
      <c r="B1136" s="22"/>
      <c r="C1136" s="3"/>
      <c r="D1136" s="3"/>
      <c r="E1136" s="22"/>
      <c r="F1136" s="22"/>
      <c r="G1136" s="3"/>
      <c r="H1136" s="3"/>
      <c r="I1136" s="3"/>
      <c r="J1136" s="3"/>
      <c r="K1136" s="26"/>
      <c r="L1136" s="20"/>
      <c r="M1136" s="31"/>
    </row>
    <row r="1137" spans="1:13" x14ac:dyDescent="0.3">
      <c r="A1137" s="20"/>
      <c r="B1137" s="22"/>
      <c r="C1137" s="3"/>
      <c r="D1137" s="3"/>
      <c r="E1137" s="22"/>
      <c r="F1137" s="22"/>
      <c r="G1137" s="3"/>
      <c r="H1137" s="3"/>
      <c r="I1137" s="3"/>
      <c r="J1137" s="3"/>
      <c r="K1137" s="26"/>
      <c r="L1137" s="20"/>
      <c r="M1137" s="31"/>
    </row>
    <row r="1138" spans="1:13" x14ac:dyDescent="0.3">
      <c r="A1138" s="20"/>
      <c r="B1138" s="22"/>
      <c r="C1138" s="3"/>
      <c r="D1138" s="3"/>
      <c r="E1138" s="22"/>
      <c r="F1138" s="22"/>
      <c r="G1138" s="3"/>
      <c r="H1138" s="3"/>
      <c r="I1138" s="3"/>
      <c r="J1138" s="3"/>
      <c r="K1138" s="26"/>
      <c r="L1138" s="20"/>
      <c r="M1138" s="31"/>
    </row>
    <row r="1139" spans="1:13" x14ac:dyDescent="0.3">
      <c r="A1139" s="20"/>
      <c r="B1139" s="22"/>
      <c r="C1139" s="3"/>
      <c r="D1139" s="3"/>
      <c r="E1139" s="22"/>
      <c r="F1139" s="22"/>
      <c r="G1139" s="3"/>
      <c r="H1139" s="3"/>
      <c r="I1139" s="3"/>
      <c r="J1139" s="3"/>
      <c r="K1139" s="26"/>
      <c r="L1139" s="20"/>
      <c r="M1139" s="31"/>
    </row>
    <row r="1140" spans="1:13" x14ac:dyDescent="0.3">
      <c r="A1140" s="20"/>
      <c r="B1140" s="22"/>
      <c r="C1140" s="3"/>
      <c r="D1140" s="3"/>
      <c r="E1140" s="22"/>
      <c r="F1140" s="22"/>
      <c r="G1140" s="3"/>
      <c r="H1140" s="3"/>
      <c r="I1140" s="3"/>
      <c r="J1140" s="3"/>
      <c r="K1140" s="26"/>
      <c r="L1140" s="20"/>
      <c r="M1140" s="31"/>
    </row>
    <row r="1141" spans="1:13" x14ac:dyDescent="0.3">
      <c r="A1141" s="20"/>
      <c r="B1141" s="22"/>
      <c r="C1141" s="3"/>
      <c r="D1141" s="3"/>
      <c r="E1141" s="22"/>
      <c r="F1141" s="22"/>
      <c r="G1141" s="3"/>
      <c r="H1141" s="3"/>
      <c r="I1141" s="3"/>
      <c r="J1141" s="3"/>
      <c r="K1141" s="26"/>
      <c r="L1141" s="20"/>
      <c r="M1141" s="31"/>
    </row>
    <row r="1142" spans="1:13" x14ac:dyDescent="0.3">
      <c r="A1142" s="20"/>
      <c r="B1142" s="22"/>
      <c r="C1142" s="3"/>
      <c r="D1142" s="3"/>
      <c r="E1142" s="22"/>
      <c r="F1142" s="22"/>
      <c r="G1142" s="3"/>
      <c r="H1142" s="3"/>
      <c r="I1142" s="3"/>
      <c r="J1142" s="3"/>
      <c r="K1142" s="26"/>
      <c r="L1142" s="20"/>
      <c r="M1142" s="31"/>
    </row>
    <row r="1143" spans="1:13" x14ac:dyDescent="0.3">
      <c r="A1143" s="20"/>
      <c r="B1143" s="22"/>
      <c r="C1143" s="3"/>
      <c r="D1143" s="3"/>
      <c r="E1143" s="22"/>
      <c r="F1143" s="22"/>
      <c r="G1143" s="3"/>
      <c r="H1143" s="3"/>
      <c r="I1143" s="3"/>
      <c r="J1143" s="3"/>
      <c r="K1143" s="26"/>
      <c r="L1143" s="20"/>
      <c r="M1143" s="31"/>
    </row>
    <row r="1144" spans="1:13" x14ac:dyDescent="0.3">
      <c r="A1144" s="20"/>
      <c r="B1144" s="22"/>
      <c r="C1144" s="3"/>
      <c r="D1144" s="3"/>
      <c r="E1144" s="22"/>
      <c r="F1144" s="22"/>
      <c r="G1144" s="3"/>
      <c r="H1144" s="3"/>
      <c r="I1144" s="3"/>
      <c r="J1144" s="3"/>
      <c r="K1144" s="26"/>
      <c r="L1144" s="20"/>
      <c r="M1144" s="31"/>
    </row>
    <row r="1145" spans="1:13" x14ac:dyDescent="0.3">
      <c r="A1145" s="20"/>
      <c r="B1145" s="22"/>
      <c r="E1145" s="22"/>
      <c r="F1145" s="22"/>
      <c r="K1145" s="26"/>
      <c r="L1145" s="20"/>
      <c r="M1145" s="31"/>
    </row>
    <row r="1146" spans="1:13" x14ac:dyDescent="0.3">
      <c r="A1146" s="20"/>
      <c r="B1146" s="22"/>
      <c r="E1146" s="22"/>
      <c r="F1146" s="22"/>
      <c r="K1146" s="26"/>
      <c r="L1146" s="20"/>
      <c r="M1146" s="31"/>
    </row>
    <row r="1147" spans="1:13" x14ac:dyDescent="0.3">
      <c r="A1147" s="20"/>
      <c r="B1147" s="22"/>
      <c r="E1147" s="22"/>
      <c r="F1147" s="22"/>
      <c r="K1147" s="26"/>
      <c r="L1147" s="20"/>
      <c r="M1147" s="31"/>
    </row>
    <row r="1148" spans="1:13" x14ac:dyDescent="0.3">
      <c r="A1148" s="20"/>
      <c r="B1148" s="22"/>
      <c r="E1148" s="22"/>
      <c r="F1148" s="22"/>
      <c r="K1148" s="26"/>
      <c r="L1148" s="20"/>
      <c r="M1148" s="31"/>
    </row>
    <row r="1149" spans="1:13" x14ac:dyDescent="0.3">
      <c r="A1149" s="20"/>
      <c r="B1149" s="22"/>
      <c r="E1149" s="22"/>
      <c r="F1149" s="22"/>
      <c r="K1149" s="26"/>
      <c r="L1149" s="20"/>
      <c r="M1149" s="31"/>
    </row>
    <row r="1150" spans="1:13" x14ac:dyDescent="0.3">
      <c r="A1150" s="20"/>
      <c r="B1150" s="22"/>
      <c r="E1150" s="22"/>
      <c r="F1150" s="22"/>
      <c r="K1150" s="26"/>
      <c r="L1150" s="20"/>
      <c r="M1150" s="31"/>
    </row>
    <row r="1151" spans="1:13" x14ac:dyDescent="0.3">
      <c r="A1151" s="20"/>
      <c r="B1151" s="22"/>
      <c r="E1151" s="22"/>
      <c r="F1151" s="22"/>
      <c r="K1151" s="26"/>
      <c r="L1151" s="20"/>
      <c r="M1151" s="31"/>
    </row>
    <row r="1152" spans="1:13" x14ac:dyDescent="0.3">
      <c r="A1152" s="20"/>
      <c r="B1152" s="22"/>
      <c r="E1152" s="22"/>
      <c r="F1152" s="22"/>
      <c r="K1152" s="26"/>
      <c r="L1152" s="20"/>
      <c r="M1152" s="31"/>
    </row>
    <row r="1153" spans="1:13" x14ac:dyDescent="0.3">
      <c r="A1153" s="20"/>
      <c r="B1153" s="22"/>
      <c r="E1153" s="22"/>
      <c r="F1153" s="22"/>
      <c r="K1153" s="26"/>
      <c r="L1153" s="20"/>
      <c r="M1153" s="31"/>
    </row>
    <row r="1154" spans="1:13" x14ac:dyDescent="0.3">
      <c r="A1154" s="20"/>
      <c r="B1154" s="22"/>
      <c r="E1154" s="22"/>
      <c r="F1154" s="22"/>
      <c r="K1154" s="26"/>
      <c r="L1154" s="20"/>
      <c r="M1154" s="31"/>
    </row>
    <row r="1155" spans="1:13" x14ac:dyDescent="0.3">
      <c r="A1155" s="20"/>
      <c r="B1155" s="22"/>
      <c r="E1155" s="22"/>
      <c r="F1155" s="22"/>
      <c r="K1155" s="26"/>
      <c r="L1155" s="20"/>
      <c r="M1155" s="31"/>
    </row>
    <row r="1156" spans="1:13" x14ac:dyDescent="0.3">
      <c r="A1156" s="20"/>
      <c r="B1156" s="22"/>
      <c r="E1156" s="22"/>
      <c r="F1156" s="22"/>
      <c r="K1156" s="26"/>
      <c r="L1156" s="20"/>
      <c r="M1156" s="31"/>
    </row>
    <row r="1157" spans="1:13" x14ac:dyDescent="0.3">
      <c r="A1157" s="20"/>
      <c r="B1157" s="22"/>
      <c r="E1157" s="22"/>
      <c r="F1157" s="22"/>
      <c r="K1157" s="26"/>
      <c r="L1157" s="20"/>
      <c r="M1157" s="31"/>
    </row>
    <row r="1158" spans="1:13" x14ac:dyDescent="0.3">
      <c r="A1158" s="20"/>
      <c r="B1158" s="22"/>
      <c r="E1158" s="22"/>
      <c r="F1158" s="22"/>
      <c r="K1158" s="26"/>
      <c r="L1158" s="20"/>
      <c r="M1158" s="31"/>
    </row>
    <row r="1159" spans="1:13" x14ac:dyDescent="0.3">
      <c r="A1159" s="20"/>
      <c r="B1159" s="22"/>
      <c r="E1159" s="22"/>
      <c r="F1159" s="22"/>
      <c r="K1159" s="26"/>
      <c r="L1159" s="20"/>
      <c r="M1159" s="31"/>
    </row>
    <row r="1160" spans="1:13" x14ac:dyDescent="0.3">
      <c r="A1160" s="20"/>
      <c r="B1160" s="22"/>
      <c r="E1160" s="22"/>
      <c r="F1160" s="22"/>
      <c r="K1160" s="26"/>
      <c r="L1160" s="20"/>
      <c r="M1160" s="31"/>
    </row>
    <row r="1161" spans="1:13" x14ac:dyDescent="0.3">
      <c r="A1161" s="20"/>
      <c r="B1161" s="22"/>
      <c r="E1161" s="22"/>
      <c r="F1161" s="22"/>
      <c r="K1161" s="26"/>
      <c r="L1161" s="20"/>
      <c r="M1161" s="31"/>
    </row>
    <row r="1162" spans="1:13" x14ac:dyDescent="0.3">
      <c r="A1162" s="20"/>
      <c r="B1162" s="22"/>
      <c r="E1162" s="22"/>
      <c r="F1162" s="22"/>
      <c r="K1162" s="26"/>
      <c r="L1162" s="20"/>
      <c r="M1162" s="31"/>
    </row>
    <row r="1163" spans="1:13" x14ac:dyDescent="0.3">
      <c r="A1163" s="20"/>
      <c r="B1163" s="22"/>
      <c r="E1163" s="22"/>
      <c r="F1163" s="22"/>
      <c r="K1163" s="26"/>
      <c r="L1163" s="20"/>
      <c r="M1163" s="31"/>
    </row>
    <row r="1164" spans="1:13" x14ac:dyDescent="0.3">
      <c r="A1164" s="20"/>
      <c r="B1164" s="22"/>
      <c r="E1164" s="22"/>
      <c r="F1164" s="22"/>
      <c r="K1164" s="26"/>
      <c r="L1164" s="20"/>
      <c r="M1164" s="31"/>
    </row>
    <row r="1165" spans="1:13" x14ac:dyDescent="0.3">
      <c r="A1165" s="20"/>
      <c r="B1165" s="22"/>
      <c r="E1165" s="22"/>
      <c r="F1165" s="22"/>
      <c r="K1165" s="26"/>
      <c r="L1165" s="20"/>
      <c r="M1165" s="31"/>
    </row>
    <row r="1166" spans="1:13" x14ac:dyDescent="0.3">
      <c r="A1166" s="20"/>
      <c r="B1166" s="22"/>
      <c r="E1166" s="22"/>
      <c r="F1166" s="22"/>
      <c r="K1166" s="26"/>
      <c r="L1166" s="20"/>
      <c r="M1166" s="31"/>
    </row>
    <row r="1167" spans="1:13" x14ac:dyDescent="0.3">
      <c r="A1167" s="20"/>
      <c r="B1167" s="22"/>
      <c r="E1167" s="22"/>
      <c r="F1167" s="22"/>
      <c r="K1167" s="26"/>
      <c r="L1167" s="20"/>
      <c r="M1167" s="31"/>
    </row>
    <row r="1168" spans="1:13" x14ac:dyDescent="0.3">
      <c r="A1168" s="20"/>
      <c r="B1168" s="22"/>
      <c r="E1168" s="22"/>
      <c r="F1168" s="22"/>
      <c r="K1168" s="26"/>
      <c r="L1168" s="20"/>
      <c r="M1168" s="31"/>
    </row>
    <row r="1169" spans="1:13" x14ac:dyDescent="0.3">
      <c r="A1169" s="20"/>
      <c r="B1169" s="22"/>
      <c r="E1169" s="22"/>
      <c r="F1169" s="22"/>
      <c r="K1169" s="26"/>
      <c r="L1169" s="20"/>
      <c r="M1169" s="31"/>
    </row>
    <row r="1170" spans="1:13" x14ac:dyDescent="0.3">
      <c r="A1170" s="20"/>
      <c r="B1170" s="22"/>
      <c r="E1170" s="22"/>
      <c r="F1170" s="22"/>
      <c r="K1170" s="26"/>
      <c r="L1170" s="20"/>
      <c r="M1170" s="31"/>
    </row>
    <row r="1171" spans="1:13" x14ac:dyDescent="0.3">
      <c r="A1171" s="20"/>
      <c r="B1171" s="22"/>
      <c r="E1171" s="22"/>
      <c r="F1171" s="22"/>
      <c r="K1171" s="26"/>
      <c r="L1171" s="20"/>
      <c r="M1171" s="31"/>
    </row>
    <row r="1172" spans="1:13" x14ac:dyDescent="0.3">
      <c r="A1172" s="20"/>
      <c r="B1172" s="22"/>
      <c r="E1172" s="22"/>
      <c r="F1172" s="22"/>
      <c r="K1172" s="26"/>
      <c r="L1172" s="20"/>
      <c r="M1172" s="31"/>
    </row>
    <row r="1173" spans="1:13" x14ac:dyDescent="0.3">
      <c r="A1173" s="20"/>
      <c r="B1173" s="22"/>
      <c r="E1173" s="22"/>
      <c r="F1173" s="22"/>
      <c r="K1173" s="26"/>
      <c r="L1173" s="20"/>
      <c r="M1173" s="31"/>
    </row>
    <row r="1174" spans="1:13" x14ac:dyDescent="0.3">
      <c r="A1174" s="20"/>
      <c r="B1174" s="22"/>
      <c r="E1174" s="22"/>
      <c r="F1174" s="22"/>
      <c r="K1174" s="26"/>
      <c r="L1174" s="20"/>
      <c r="M1174" s="31"/>
    </row>
    <row r="1175" spans="1:13" x14ac:dyDescent="0.3">
      <c r="A1175" s="20"/>
      <c r="B1175" s="22"/>
      <c r="E1175" s="22"/>
      <c r="F1175" s="22"/>
      <c r="K1175" s="26"/>
      <c r="L1175" s="20"/>
      <c r="M1175" s="31"/>
    </row>
    <row r="1176" spans="1:13" x14ac:dyDescent="0.3">
      <c r="A1176" s="20"/>
      <c r="B1176" s="22"/>
      <c r="E1176" s="22"/>
      <c r="F1176" s="22"/>
      <c r="K1176" s="26"/>
      <c r="L1176" s="20"/>
      <c r="M1176" s="31"/>
    </row>
    <row r="1177" spans="1:13" x14ac:dyDescent="0.3">
      <c r="A1177" s="20"/>
      <c r="B1177" s="22"/>
      <c r="E1177" s="22"/>
      <c r="F1177" s="22"/>
      <c r="K1177" s="26"/>
      <c r="L1177" s="20"/>
      <c r="M1177" s="31"/>
    </row>
    <row r="1178" spans="1:13" x14ac:dyDescent="0.3">
      <c r="A1178" s="20"/>
      <c r="B1178" s="22"/>
      <c r="E1178" s="22"/>
      <c r="F1178" s="22"/>
      <c r="K1178" s="26"/>
      <c r="L1178" s="20"/>
      <c r="M1178" s="31"/>
    </row>
    <row r="1179" spans="1:13" x14ac:dyDescent="0.3">
      <c r="A1179" s="20"/>
      <c r="B1179" s="22"/>
      <c r="E1179" s="22"/>
      <c r="F1179" s="22"/>
      <c r="K1179" s="26"/>
      <c r="L1179" s="20"/>
      <c r="M1179" s="31"/>
    </row>
    <row r="1180" spans="1:13" x14ac:dyDescent="0.3">
      <c r="A1180" s="20"/>
      <c r="B1180" s="22"/>
      <c r="E1180" s="22"/>
      <c r="F1180" s="22"/>
      <c r="K1180" s="26"/>
      <c r="L1180" s="20"/>
      <c r="M1180" s="31"/>
    </row>
    <row r="1181" spans="1:13" x14ac:dyDescent="0.3">
      <c r="A1181" s="20"/>
      <c r="B1181" s="22"/>
      <c r="E1181" s="22"/>
      <c r="F1181" s="22"/>
      <c r="K1181" s="26"/>
      <c r="L1181" s="20"/>
      <c r="M1181" s="31"/>
    </row>
    <row r="1182" spans="1:13" x14ac:dyDescent="0.3">
      <c r="A1182" s="20"/>
      <c r="B1182" s="22"/>
      <c r="E1182" s="22"/>
      <c r="F1182" s="22"/>
      <c r="K1182" s="26"/>
      <c r="L1182" s="20"/>
      <c r="M1182" s="31"/>
    </row>
    <row r="1183" spans="1:13" x14ac:dyDescent="0.3">
      <c r="A1183" s="20"/>
      <c r="B1183" s="22"/>
      <c r="E1183" s="22"/>
      <c r="F1183" s="22"/>
      <c r="K1183" s="26"/>
      <c r="L1183" s="20"/>
      <c r="M1183" s="31"/>
    </row>
    <row r="1184" spans="1:13" x14ac:dyDescent="0.3">
      <c r="A1184" s="20"/>
      <c r="B1184" s="22"/>
      <c r="E1184" s="22"/>
      <c r="F1184" s="22"/>
      <c r="K1184" s="26"/>
      <c r="L1184" s="20"/>
      <c r="M1184" s="31"/>
    </row>
    <row r="1185" spans="1:13" x14ac:dyDescent="0.3">
      <c r="A1185" s="20"/>
      <c r="B1185" s="22"/>
      <c r="E1185" s="22"/>
      <c r="F1185" s="22"/>
      <c r="K1185" s="26"/>
      <c r="L1185" s="20"/>
      <c r="M1185" s="31"/>
    </row>
    <row r="1186" spans="1:13" x14ac:dyDescent="0.3">
      <c r="A1186" s="20"/>
      <c r="B1186" s="22"/>
      <c r="E1186" s="22"/>
      <c r="F1186" s="22"/>
      <c r="K1186" s="26"/>
      <c r="L1186" s="20"/>
      <c r="M1186" s="31"/>
    </row>
    <row r="1187" spans="1:13" x14ac:dyDescent="0.3">
      <c r="A1187" s="20"/>
      <c r="B1187" s="22"/>
      <c r="E1187" s="22"/>
      <c r="F1187" s="22"/>
      <c r="K1187" s="26"/>
      <c r="L1187" s="20"/>
      <c r="M1187" s="31"/>
    </row>
    <row r="1188" spans="1:13" x14ac:dyDescent="0.3">
      <c r="A1188" s="20"/>
      <c r="B1188" s="22"/>
      <c r="E1188" s="22"/>
      <c r="F1188" s="22"/>
      <c r="K1188" s="26"/>
      <c r="L1188" s="20"/>
      <c r="M1188" s="31"/>
    </row>
    <row r="1189" spans="1:13" x14ac:dyDescent="0.3">
      <c r="A1189" s="20"/>
      <c r="B1189" s="22"/>
      <c r="E1189" s="22"/>
      <c r="F1189" s="22"/>
      <c r="K1189" s="26"/>
      <c r="L1189" s="20"/>
      <c r="M1189" s="31"/>
    </row>
    <row r="1190" spans="1:13" x14ac:dyDescent="0.3">
      <c r="A1190" s="20"/>
      <c r="B1190" s="22"/>
      <c r="E1190" s="22"/>
      <c r="F1190" s="22"/>
      <c r="K1190" s="26"/>
      <c r="L1190" s="20"/>
      <c r="M1190" s="31"/>
    </row>
    <row r="1191" spans="1:13" x14ac:dyDescent="0.3">
      <c r="A1191" s="20"/>
      <c r="B1191" s="22"/>
      <c r="E1191" s="22"/>
      <c r="F1191" s="22"/>
      <c r="K1191" s="26"/>
      <c r="L1191" s="20"/>
      <c r="M1191" s="31"/>
    </row>
    <row r="1192" spans="1:13" x14ac:dyDescent="0.3">
      <c r="A1192" s="20"/>
      <c r="B1192" s="22"/>
      <c r="E1192" s="22"/>
      <c r="F1192" s="22"/>
      <c r="K1192" s="26"/>
      <c r="L1192" s="20"/>
      <c r="M1192" s="31"/>
    </row>
    <row r="1193" spans="1:13" x14ac:dyDescent="0.3">
      <c r="A1193" s="20"/>
      <c r="B1193" s="22"/>
      <c r="E1193" s="22"/>
      <c r="F1193" s="22"/>
      <c r="K1193" s="26"/>
      <c r="L1193" s="20"/>
      <c r="M1193" s="31"/>
    </row>
    <row r="1194" spans="1:13" x14ac:dyDescent="0.3">
      <c r="A1194" s="20"/>
      <c r="B1194" s="22"/>
      <c r="E1194" s="22"/>
      <c r="F1194" s="22"/>
      <c r="K1194" s="26"/>
      <c r="L1194" s="20"/>
      <c r="M1194" s="31"/>
    </row>
    <row r="1195" spans="1:13" x14ac:dyDescent="0.3">
      <c r="A1195" s="20"/>
      <c r="B1195" s="22"/>
      <c r="E1195" s="22"/>
      <c r="F1195" s="22"/>
      <c r="K1195" s="26"/>
      <c r="L1195" s="20"/>
      <c r="M1195" s="31"/>
    </row>
    <row r="1196" spans="1:13" x14ac:dyDescent="0.3">
      <c r="A1196" s="20"/>
      <c r="B1196" s="22"/>
      <c r="E1196" s="22"/>
      <c r="F1196" s="22"/>
      <c r="K1196" s="26"/>
      <c r="L1196" s="20"/>
      <c r="M1196" s="31"/>
    </row>
    <row r="1197" spans="1:13" x14ac:dyDescent="0.3">
      <c r="A1197" s="20"/>
      <c r="B1197" s="22"/>
      <c r="E1197" s="22"/>
      <c r="F1197" s="22"/>
      <c r="K1197" s="26"/>
      <c r="L1197" s="20"/>
      <c r="M1197" s="31"/>
    </row>
    <row r="1198" spans="1:13" x14ac:dyDescent="0.3">
      <c r="A1198" s="20"/>
      <c r="B1198" s="22"/>
      <c r="E1198" s="22"/>
      <c r="F1198" s="22"/>
      <c r="K1198" s="26"/>
      <c r="L1198" s="20"/>
      <c r="M1198" s="31"/>
    </row>
    <row r="1199" spans="1:13" x14ac:dyDescent="0.3">
      <c r="A1199" s="20"/>
      <c r="B1199" s="22"/>
      <c r="E1199" s="22"/>
      <c r="F1199" s="22"/>
      <c r="K1199" s="26"/>
      <c r="L1199" s="20"/>
      <c r="M1199" s="31"/>
    </row>
    <row r="1200" spans="1:13" x14ac:dyDescent="0.3">
      <c r="A1200" s="20"/>
      <c r="B1200" s="22"/>
      <c r="E1200" s="22"/>
      <c r="F1200" s="22"/>
      <c r="K1200" s="26"/>
      <c r="L1200" s="20"/>
      <c r="M1200" s="31"/>
    </row>
    <row r="1201" spans="1:13" x14ac:dyDescent="0.3">
      <c r="A1201" s="20"/>
      <c r="B1201" s="22"/>
      <c r="E1201" s="22"/>
      <c r="F1201" s="22"/>
      <c r="K1201" s="26"/>
      <c r="L1201" s="20"/>
      <c r="M1201" s="31"/>
    </row>
    <row r="1202" spans="1:13" x14ac:dyDescent="0.3">
      <c r="A1202" s="20"/>
      <c r="B1202" s="22"/>
      <c r="E1202" s="22"/>
      <c r="F1202" s="22"/>
      <c r="K1202" s="26"/>
      <c r="L1202" s="20"/>
      <c r="M1202" s="31"/>
    </row>
    <row r="1203" spans="1:13" x14ac:dyDescent="0.3">
      <c r="A1203" s="20"/>
      <c r="B1203" s="22"/>
      <c r="E1203" s="22"/>
      <c r="F1203" s="22"/>
      <c r="K1203" s="26"/>
      <c r="L1203" s="20"/>
      <c r="M1203" s="31"/>
    </row>
    <row r="1204" spans="1:13" x14ac:dyDescent="0.3">
      <c r="A1204" s="20"/>
      <c r="B1204" s="22"/>
      <c r="E1204" s="22"/>
      <c r="F1204" s="22"/>
      <c r="K1204" s="26"/>
      <c r="L1204" s="20"/>
      <c r="M1204" s="31"/>
    </row>
    <row r="1205" spans="1:13" x14ac:dyDescent="0.3">
      <c r="A1205" s="20"/>
      <c r="B1205" s="22"/>
      <c r="E1205" s="22"/>
      <c r="F1205" s="22"/>
      <c r="K1205" s="26"/>
      <c r="L1205" s="20"/>
      <c r="M1205" s="31"/>
    </row>
    <row r="1206" spans="1:13" x14ac:dyDescent="0.3">
      <c r="A1206" s="20"/>
      <c r="B1206" s="22"/>
      <c r="E1206" s="22"/>
      <c r="F1206" s="22"/>
      <c r="K1206" s="26"/>
      <c r="L1206" s="20"/>
      <c r="M1206" s="31"/>
    </row>
    <row r="1207" spans="1:13" x14ac:dyDescent="0.3">
      <c r="A1207" s="20"/>
      <c r="B1207" s="22"/>
      <c r="E1207" s="22"/>
      <c r="F1207" s="22"/>
      <c r="K1207" s="26"/>
      <c r="L1207" s="20"/>
      <c r="M1207" s="31"/>
    </row>
    <row r="1208" spans="1:13" x14ac:dyDescent="0.3">
      <c r="A1208" s="20"/>
      <c r="B1208" s="22"/>
      <c r="E1208" s="22"/>
      <c r="F1208" s="22"/>
      <c r="K1208" s="26"/>
      <c r="L1208" s="20"/>
      <c r="M1208" s="31"/>
    </row>
    <row r="1209" spans="1:13" x14ac:dyDescent="0.3">
      <c r="A1209" s="20"/>
      <c r="B1209" s="22"/>
      <c r="E1209" s="22"/>
      <c r="F1209" s="22"/>
      <c r="K1209" s="26"/>
      <c r="L1209" s="20"/>
      <c r="M1209" s="31"/>
    </row>
    <row r="1210" spans="1:13" x14ac:dyDescent="0.3">
      <c r="A1210" s="20"/>
      <c r="B1210" s="22"/>
      <c r="E1210" s="22"/>
      <c r="F1210" s="22"/>
      <c r="K1210" s="26"/>
      <c r="L1210" s="20"/>
      <c r="M1210" s="31"/>
    </row>
    <row r="1211" spans="1:13" x14ac:dyDescent="0.3">
      <c r="A1211" s="20"/>
      <c r="B1211" s="22"/>
      <c r="E1211" s="22"/>
      <c r="F1211" s="22"/>
      <c r="K1211" s="26"/>
      <c r="L1211" s="20"/>
      <c r="M1211" s="31"/>
    </row>
    <row r="1212" spans="1:13" x14ac:dyDescent="0.3">
      <c r="A1212" s="20"/>
      <c r="B1212" s="22"/>
      <c r="E1212" s="22"/>
      <c r="F1212" s="22"/>
      <c r="K1212" s="26"/>
      <c r="L1212" s="20"/>
      <c r="M1212" s="31"/>
    </row>
    <row r="1213" spans="1:13" x14ac:dyDescent="0.3">
      <c r="A1213" s="20"/>
      <c r="B1213" s="22"/>
      <c r="E1213" s="22"/>
      <c r="F1213" s="22"/>
      <c r="K1213" s="26"/>
      <c r="L1213" s="20"/>
      <c r="M1213" s="31"/>
    </row>
    <row r="1214" spans="1:13" x14ac:dyDescent="0.3">
      <c r="A1214" s="20"/>
      <c r="B1214" s="22"/>
      <c r="E1214" s="22"/>
      <c r="F1214" s="22"/>
      <c r="K1214" s="26"/>
      <c r="L1214" s="20"/>
      <c r="M1214" s="31"/>
    </row>
    <row r="1215" spans="1:13" x14ac:dyDescent="0.3">
      <c r="A1215" s="20"/>
      <c r="B1215" s="22"/>
      <c r="E1215" s="22"/>
      <c r="F1215" s="22"/>
      <c r="K1215" s="26"/>
      <c r="L1215" s="20"/>
      <c r="M1215" s="31"/>
    </row>
    <row r="1216" spans="1:13" x14ac:dyDescent="0.3">
      <c r="A1216" s="20"/>
      <c r="B1216" s="22"/>
      <c r="E1216" s="22"/>
      <c r="F1216" s="22"/>
      <c r="K1216" s="26"/>
      <c r="L1216" s="20"/>
      <c r="M1216" s="31"/>
    </row>
    <row r="1217" spans="1:13" x14ac:dyDescent="0.3">
      <c r="A1217" s="20"/>
      <c r="B1217" s="22"/>
      <c r="E1217" s="22"/>
      <c r="F1217" s="22"/>
      <c r="K1217" s="26"/>
      <c r="L1217" s="20"/>
      <c r="M1217" s="31"/>
    </row>
    <row r="1218" spans="1:13" x14ac:dyDescent="0.3">
      <c r="A1218" s="20"/>
      <c r="B1218" s="22"/>
      <c r="E1218" s="22"/>
      <c r="F1218" s="22"/>
      <c r="K1218" s="26"/>
      <c r="L1218" s="20"/>
      <c r="M1218" s="31"/>
    </row>
    <row r="1219" spans="1:13" x14ac:dyDescent="0.3">
      <c r="A1219" s="20"/>
      <c r="B1219" s="22"/>
      <c r="E1219" s="22"/>
      <c r="F1219" s="22"/>
      <c r="K1219" s="26"/>
      <c r="L1219" s="20"/>
      <c r="M1219" s="31"/>
    </row>
    <row r="1220" spans="1:13" x14ac:dyDescent="0.3">
      <c r="A1220" s="20"/>
      <c r="B1220" s="22"/>
      <c r="E1220" s="22"/>
      <c r="F1220" s="22"/>
      <c r="K1220" s="26"/>
      <c r="L1220" s="20"/>
      <c r="M1220" s="31"/>
    </row>
    <row r="1221" spans="1:13" x14ac:dyDescent="0.3">
      <c r="A1221" s="20"/>
      <c r="B1221" s="22"/>
      <c r="E1221" s="22"/>
      <c r="F1221" s="22"/>
      <c r="K1221" s="26"/>
      <c r="L1221" s="20"/>
      <c r="M1221" s="31"/>
    </row>
    <row r="1222" spans="1:13" x14ac:dyDescent="0.3">
      <c r="A1222" s="20"/>
      <c r="B1222" s="22"/>
      <c r="E1222" s="22"/>
      <c r="F1222" s="22"/>
      <c r="K1222" s="26"/>
      <c r="L1222" s="20"/>
      <c r="M1222" s="31"/>
    </row>
    <row r="1223" spans="1:13" x14ac:dyDescent="0.3">
      <c r="A1223" s="20"/>
      <c r="B1223" s="22"/>
      <c r="E1223" s="22"/>
      <c r="F1223" s="22"/>
      <c r="K1223" s="26"/>
      <c r="L1223" s="20"/>
      <c r="M1223" s="31"/>
    </row>
    <row r="1224" spans="1:13" x14ac:dyDescent="0.3">
      <c r="A1224" s="20"/>
      <c r="B1224" s="22"/>
      <c r="E1224" s="22"/>
      <c r="F1224" s="22"/>
      <c r="K1224" s="26"/>
      <c r="L1224" s="20"/>
      <c r="M1224" s="31"/>
    </row>
    <row r="1225" spans="1:13" x14ac:dyDescent="0.3">
      <c r="A1225" s="20"/>
      <c r="B1225" s="22"/>
      <c r="E1225" s="22"/>
      <c r="F1225" s="22"/>
      <c r="K1225" s="26"/>
      <c r="L1225" s="20"/>
      <c r="M1225" s="31"/>
    </row>
    <row r="1226" spans="1:13" x14ac:dyDescent="0.3">
      <c r="A1226" s="20"/>
      <c r="B1226" s="22"/>
      <c r="E1226" s="22"/>
      <c r="F1226" s="22"/>
      <c r="K1226" s="26"/>
      <c r="L1226" s="20"/>
      <c r="M1226" s="31"/>
    </row>
    <row r="1227" spans="1:13" x14ac:dyDescent="0.3">
      <c r="A1227" s="20"/>
      <c r="B1227" s="22"/>
      <c r="E1227" s="22"/>
      <c r="F1227" s="22"/>
      <c r="K1227" s="26"/>
      <c r="L1227" s="20"/>
      <c r="M1227" s="31"/>
    </row>
    <row r="1228" spans="1:13" x14ac:dyDescent="0.3">
      <c r="A1228" s="20"/>
      <c r="B1228" s="22"/>
      <c r="E1228" s="22"/>
      <c r="F1228" s="22"/>
      <c r="K1228" s="26"/>
      <c r="L1228" s="20"/>
      <c r="M1228" s="31"/>
    </row>
    <row r="1229" spans="1:13" x14ac:dyDescent="0.3">
      <c r="A1229" s="20"/>
      <c r="B1229" s="22"/>
      <c r="E1229" s="22"/>
      <c r="F1229" s="22"/>
      <c r="K1229" s="26"/>
      <c r="L1229" s="20"/>
      <c r="M1229" s="31"/>
    </row>
    <row r="1230" spans="1:13" x14ac:dyDescent="0.3">
      <c r="A1230" s="20"/>
      <c r="B1230" s="22"/>
      <c r="E1230" s="22"/>
      <c r="F1230" s="22"/>
      <c r="K1230" s="26"/>
      <c r="L1230" s="20"/>
      <c r="M1230" s="31"/>
    </row>
    <row r="1231" spans="1:13" x14ac:dyDescent="0.3">
      <c r="A1231" s="20"/>
      <c r="B1231" s="22"/>
      <c r="E1231" s="22"/>
      <c r="F1231" s="22"/>
      <c r="K1231" s="26"/>
      <c r="L1231" s="20"/>
      <c r="M1231" s="31"/>
    </row>
    <row r="1232" spans="1:13" x14ac:dyDescent="0.3">
      <c r="A1232" s="20"/>
      <c r="B1232" s="22"/>
      <c r="E1232" s="22"/>
      <c r="F1232" s="22"/>
      <c r="K1232" s="26"/>
      <c r="L1232" s="20"/>
      <c r="M1232" s="31"/>
    </row>
    <row r="1233" spans="1:13" x14ac:dyDescent="0.3">
      <c r="A1233" s="20"/>
      <c r="B1233" s="22"/>
      <c r="E1233" s="22"/>
      <c r="F1233" s="22"/>
      <c r="K1233" s="26"/>
      <c r="L1233" s="20"/>
      <c r="M1233" s="31"/>
    </row>
    <row r="1234" spans="1:13" x14ac:dyDescent="0.3">
      <c r="A1234" s="20"/>
      <c r="B1234" s="22"/>
      <c r="E1234" s="22"/>
      <c r="F1234" s="22"/>
      <c r="K1234" s="26"/>
      <c r="L1234" s="20"/>
      <c r="M1234" s="31"/>
    </row>
    <row r="1235" spans="1:13" x14ac:dyDescent="0.3">
      <c r="A1235" s="20"/>
      <c r="B1235" s="22"/>
      <c r="E1235" s="22"/>
      <c r="F1235" s="22"/>
      <c r="K1235" s="26"/>
      <c r="L1235" s="20"/>
      <c r="M1235" s="31"/>
    </row>
    <row r="1236" spans="1:13" x14ac:dyDescent="0.3">
      <c r="A1236" s="20"/>
      <c r="B1236" s="22"/>
      <c r="E1236" s="22"/>
      <c r="F1236" s="22"/>
      <c r="K1236" s="26"/>
      <c r="L1236" s="20"/>
      <c r="M1236" s="31"/>
    </row>
    <row r="1237" spans="1:13" x14ac:dyDescent="0.3">
      <c r="A1237" s="20"/>
      <c r="B1237" s="22"/>
      <c r="E1237" s="22"/>
      <c r="F1237" s="22"/>
      <c r="K1237" s="26"/>
      <c r="L1237" s="20"/>
      <c r="M1237" s="31"/>
    </row>
    <row r="1238" spans="1:13" x14ac:dyDescent="0.3">
      <c r="A1238" s="20"/>
      <c r="B1238" s="22"/>
      <c r="E1238" s="22"/>
      <c r="F1238" s="22"/>
      <c r="K1238" s="26"/>
      <c r="L1238" s="20"/>
      <c r="M1238" s="31"/>
    </row>
    <row r="1239" spans="1:13" x14ac:dyDescent="0.3">
      <c r="A1239" s="20"/>
      <c r="B1239" s="22"/>
      <c r="E1239" s="22"/>
      <c r="F1239" s="22"/>
      <c r="K1239" s="26"/>
      <c r="L1239" s="20"/>
      <c r="M1239" s="31"/>
    </row>
    <row r="1240" spans="1:13" x14ac:dyDescent="0.3">
      <c r="A1240" s="20"/>
      <c r="B1240" s="22"/>
      <c r="E1240" s="22"/>
      <c r="F1240" s="22"/>
      <c r="K1240" s="26"/>
      <c r="L1240" s="20"/>
      <c r="M1240" s="31"/>
    </row>
    <row r="1241" spans="1:13" x14ac:dyDescent="0.3">
      <c r="A1241" s="20"/>
      <c r="B1241" s="22"/>
      <c r="E1241" s="22"/>
      <c r="F1241" s="22"/>
      <c r="K1241" s="26"/>
      <c r="L1241" s="20"/>
      <c r="M1241" s="31"/>
    </row>
    <row r="1242" spans="1:13" x14ac:dyDescent="0.3">
      <c r="A1242" s="20"/>
      <c r="B1242" s="22"/>
      <c r="E1242" s="22"/>
      <c r="F1242" s="22"/>
      <c r="K1242" s="26"/>
      <c r="L1242" s="20"/>
      <c r="M1242" s="31"/>
    </row>
    <row r="1243" spans="1:13" x14ac:dyDescent="0.3">
      <c r="A1243" s="20"/>
      <c r="B1243" s="22"/>
      <c r="E1243" s="22"/>
      <c r="F1243" s="22"/>
      <c r="K1243" s="26"/>
      <c r="L1243" s="20"/>
      <c r="M1243" s="31"/>
    </row>
    <row r="1244" spans="1:13" x14ac:dyDescent="0.3">
      <c r="A1244" s="20"/>
      <c r="B1244" s="22"/>
      <c r="E1244" s="22"/>
      <c r="F1244" s="22"/>
      <c r="K1244" s="26"/>
      <c r="L1244" s="20"/>
      <c r="M1244" s="31"/>
    </row>
    <row r="1245" spans="1:13" x14ac:dyDescent="0.3">
      <c r="A1245" s="20"/>
      <c r="B1245" s="22"/>
      <c r="E1245" s="22"/>
      <c r="F1245" s="22"/>
      <c r="K1245" s="26"/>
      <c r="L1245" s="20"/>
      <c r="M1245" s="31"/>
    </row>
    <row r="1246" spans="1:13" x14ac:dyDescent="0.3">
      <c r="A1246" s="20"/>
      <c r="B1246" s="22"/>
      <c r="E1246" s="22"/>
      <c r="F1246" s="22"/>
      <c r="K1246" s="26"/>
      <c r="L1246" s="20"/>
      <c r="M1246" s="31"/>
    </row>
    <row r="1247" spans="1:13" x14ac:dyDescent="0.3">
      <c r="A1247" s="20"/>
      <c r="B1247" s="22"/>
      <c r="E1247" s="22"/>
      <c r="F1247" s="22"/>
      <c r="K1247" s="26"/>
      <c r="L1247" s="20"/>
      <c r="M1247" s="31"/>
    </row>
    <row r="1248" spans="1:13" x14ac:dyDescent="0.3">
      <c r="A1248" s="20"/>
      <c r="B1248" s="22"/>
      <c r="E1248" s="22"/>
      <c r="F1248" s="22"/>
      <c r="K1248" s="26"/>
      <c r="L1248" s="20"/>
      <c r="M1248" s="31"/>
    </row>
    <row r="1249" spans="1:13" x14ac:dyDescent="0.3">
      <c r="A1249" s="20"/>
      <c r="B1249" s="22"/>
      <c r="E1249" s="22"/>
      <c r="F1249" s="22"/>
      <c r="K1249" s="26"/>
      <c r="L1249" s="20"/>
      <c r="M1249" s="31"/>
    </row>
    <row r="1250" spans="1:13" x14ac:dyDescent="0.3">
      <c r="A1250" s="20"/>
      <c r="B1250" s="22"/>
      <c r="E1250" s="22"/>
      <c r="F1250" s="22"/>
      <c r="K1250" s="26"/>
      <c r="L1250" s="20"/>
      <c r="M1250" s="31"/>
    </row>
    <row r="1251" spans="1:13" x14ac:dyDescent="0.3">
      <c r="A1251" s="20"/>
      <c r="B1251" s="22"/>
      <c r="E1251" s="22"/>
      <c r="F1251" s="22"/>
      <c r="K1251" s="26"/>
      <c r="L1251" s="20"/>
      <c r="M1251" s="31"/>
    </row>
    <row r="1252" spans="1:13" x14ac:dyDescent="0.3">
      <c r="A1252" s="20"/>
      <c r="B1252" s="22"/>
      <c r="E1252" s="22"/>
      <c r="F1252" s="22"/>
      <c r="K1252" s="26"/>
      <c r="L1252" s="20"/>
      <c r="M1252" s="31"/>
    </row>
    <row r="1253" spans="1:13" x14ac:dyDescent="0.3">
      <c r="A1253" s="20"/>
      <c r="B1253" s="22"/>
      <c r="E1253" s="22"/>
      <c r="F1253" s="22"/>
      <c r="K1253" s="26"/>
      <c r="L1253" s="20"/>
      <c r="M1253" s="31"/>
    </row>
    <row r="1254" spans="1:13" x14ac:dyDescent="0.3">
      <c r="A1254" s="20"/>
      <c r="B1254" s="22"/>
      <c r="E1254" s="22"/>
      <c r="F1254" s="22"/>
      <c r="K1254" s="26"/>
      <c r="L1254" s="20"/>
      <c r="M1254" s="31"/>
    </row>
    <row r="1255" spans="1:13" x14ac:dyDescent="0.3">
      <c r="A1255" s="20"/>
      <c r="B1255" s="22"/>
      <c r="E1255" s="22"/>
      <c r="F1255" s="22"/>
      <c r="K1255" s="26"/>
      <c r="L1255" s="20"/>
      <c r="M1255" s="31"/>
    </row>
    <row r="1256" spans="1:13" x14ac:dyDescent="0.3">
      <c r="A1256" s="20"/>
      <c r="B1256" s="22"/>
      <c r="E1256" s="22"/>
      <c r="F1256" s="22"/>
      <c r="K1256" s="26"/>
      <c r="L1256" s="20"/>
      <c r="M1256" s="31"/>
    </row>
    <row r="1257" spans="1:13" x14ac:dyDescent="0.3">
      <c r="A1257" s="20"/>
      <c r="B1257" s="22"/>
      <c r="E1257" s="22"/>
      <c r="F1257" s="22"/>
      <c r="K1257" s="26"/>
      <c r="L1257" s="20"/>
      <c r="M1257" s="31"/>
    </row>
    <row r="1258" spans="1:13" x14ac:dyDescent="0.3">
      <c r="A1258" s="20"/>
      <c r="B1258" s="22"/>
      <c r="E1258" s="22"/>
      <c r="F1258" s="22"/>
      <c r="K1258" s="26"/>
      <c r="L1258" s="20"/>
      <c r="M1258" s="31"/>
    </row>
    <row r="1259" spans="1:13" x14ac:dyDescent="0.3">
      <c r="A1259" s="20"/>
      <c r="B1259" s="22"/>
      <c r="E1259" s="22"/>
      <c r="F1259" s="22"/>
      <c r="K1259" s="26"/>
      <c r="L1259" s="20"/>
      <c r="M1259" s="31"/>
    </row>
    <row r="1260" spans="1:13" x14ac:dyDescent="0.3">
      <c r="A1260" s="20"/>
      <c r="B1260" s="22"/>
      <c r="E1260" s="22"/>
      <c r="F1260" s="22"/>
      <c r="K1260" s="26"/>
      <c r="L1260" s="20"/>
      <c r="M1260" s="31"/>
    </row>
    <row r="1261" spans="1:13" x14ac:dyDescent="0.3">
      <c r="A1261" s="20"/>
      <c r="B1261" s="22"/>
      <c r="E1261" s="22"/>
      <c r="F1261" s="22"/>
      <c r="K1261" s="26"/>
      <c r="L1261" s="20"/>
      <c r="M1261" s="31"/>
    </row>
    <row r="1262" spans="1:13" x14ac:dyDescent="0.3">
      <c r="A1262" s="20"/>
      <c r="B1262" s="22"/>
      <c r="E1262" s="22"/>
      <c r="F1262" s="22"/>
      <c r="K1262" s="26"/>
      <c r="L1262" s="20"/>
      <c r="M1262" s="31"/>
    </row>
    <row r="1263" spans="1:13" x14ac:dyDescent="0.3">
      <c r="A1263" s="20"/>
      <c r="B1263" s="22"/>
      <c r="E1263" s="22"/>
      <c r="F1263" s="22"/>
      <c r="K1263" s="26"/>
      <c r="L1263" s="20"/>
      <c r="M1263" s="31"/>
    </row>
    <row r="1264" spans="1:13" x14ac:dyDescent="0.3">
      <c r="A1264" s="20"/>
      <c r="B1264" s="22"/>
      <c r="E1264" s="22"/>
      <c r="F1264" s="22"/>
      <c r="K1264" s="26"/>
      <c r="L1264" s="20"/>
      <c r="M1264" s="31"/>
    </row>
    <row r="1265" spans="1:13" x14ac:dyDescent="0.3">
      <c r="A1265" s="20"/>
      <c r="B1265" s="22"/>
      <c r="E1265" s="22"/>
      <c r="F1265" s="22"/>
      <c r="K1265" s="26"/>
      <c r="L1265" s="20"/>
      <c r="M1265" s="31"/>
    </row>
    <row r="1266" spans="1:13" x14ac:dyDescent="0.3">
      <c r="A1266" s="20"/>
      <c r="B1266" s="22"/>
      <c r="E1266" s="22"/>
      <c r="F1266" s="22"/>
      <c r="K1266" s="26"/>
      <c r="L1266" s="20"/>
      <c r="M1266" s="31"/>
    </row>
    <row r="1267" spans="1:13" x14ac:dyDescent="0.3">
      <c r="A1267" s="20"/>
      <c r="B1267" s="22"/>
      <c r="E1267" s="22"/>
      <c r="F1267" s="22"/>
      <c r="K1267" s="26"/>
      <c r="L1267" s="20"/>
      <c r="M1267" s="31"/>
    </row>
    <row r="1268" spans="1:13" x14ac:dyDescent="0.3">
      <c r="A1268" s="20"/>
      <c r="B1268" s="22"/>
      <c r="E1268" s="22"/>
      <c r="F1268" s="22"/>
      <c r="K1268" s="26"/>
      <c r="L1268" s="20"/>
      <c r="M1268" s="31"/>
    </row>
    <row r="1269" spans="1:13" x14ac:dyDescent="0.3">
      <c r="A1269" s="20"/>
      <c r="B1269" s="22"/>
      <c r="E1269" s="22"/>
      <c r="F1269" s="22"/>
      <c r="K1269" s="26"/>
      <c r="L1269" s="20"/>
      <c r="M1269" s="31"/>
    </row>
    <row r="1270" spans="1:13" x14ac:dyDescent="0.3">
      <c r="A1270" s="20"/>
      <c r="B1270" s="22"/>
      <c r="E1270" s="22"/>
      <c r="F1270" s="22"/>
      <c r="K1270" s="26"/>
      <c r="L1270" s="20"/>
      <c r="M1270" s="31"/>
    </row>
    <row r="1271" spans="1:13" x14ac:dyDescent="0.3">
      <c r="A1271" s="20"/>
      <c r="B1271" s="22"/>
      <c r="E1271" s="22"/>
      <c r="F1271" s="22"/>
      <c r="K1271" s="26"/>
      <c r="L1271" s="20"/>
      <c r="M1271" s="31"/>
    </row>
    <row r="1272" spans="1:13" x14ac:dyDescent="0.3">
      <c r="A1272" s="20"/>
      <c r="B1272" s="22"/>
      <c r="E1272" s="22"/>
      <c r="F1272" s="22"/>
      <c r="K1272" s="26"/>
      <c r="L1272" s="20"/>
      <c r="M1272" s="31"/>
    </row>
    <row r="1273" spans="1:13" x14ac:dyDescent="0.3">
      <c r="A1273" s="20"/>
      <c r="B1273" s="22"/>
      <c r="E1273" s="22"/>
      <c r="F1273" s="22"/>
      <c r="K1273" s="26"/>
      <c r="L1273" s="20"/>
      <c r="M1273" s="31"/>
    </row>
    <row r="1274" spans="1:13" x14ac:dyDescent="0.3">
      <c r="A1274" s="20"/>
      <c r="B1274" s="22"/>
      <c r="E1274" s="22"/>
      <c r="F1274" s="22"/>
      <c r="K1274" s="26"/>
      <c r="L1274" s="20"/>
      <c r="M1274" s="31"/>
    </row>
    <row r="1275" spans="1:13" x14ac:dyDescent="0.3">
      <c r="A1275" s="20"/>
      <c r="B1275" s="22"/>
      <c r="E1275" s="22"/>
      <c r="F1275" s="22"/>
      <c r="K1275" s="26"/>
      <c r="L1275" s="20"/>
      <c r="M1275" s="31"/>
    </row>
    <row r="1276" spans="1:13" x14ac:dyDescent="0.3">
      <c r="A1276" s="20"/>
      <c r="B1276" s="22"/>
      <c r="E1276" s="22"/>
      <c r="F1276" s="22"/>
      <c r="K1276" s="26"/>
      <c r="L1276" s="20"/>
      <c r="M1276" s="31"/>
    </row>
    <row r="1277" spans="1:13" x14ac:dyDescent="0.3">
      <c r="A1277" s="20"/>
      <c r="B1277" s="22"/>
      <c r="E1277" s="22"/>
      <c r="F1277" s="22"/>
      <c r="K1277" s="26"/>
      <c r="L1277" s="20"/>
      <c r="M1277" s="31"/>
    </row>
    <row r="1278" spans="1:13" x14ac:dyDescent="0.3">
      <c r="A1278" s="20"/>
      <c r="B1278" s="22"/>
      <c r="E1278" s="22"/>
      <c r="F1278" s="22"/>
      <c r="K1278" s="26"/>
      <c r="L1278" s="20"/>
      <c r="M1278" s="31"/>
    </row>
    <row r="1279" spans="1:13" x14ac:dyDescent="0.3">
      <c r="A1279" s="20"/>
      <c r="B1279" s="22"/>
      <c r="E1279" s="22"/>
      <c r="F1279" s="22"/>
      <c r="K1279" s="26"/>
      <c r="L1279" s="20"/>
      <c r="M1279" s="31"/>
    </row>
    <row r="1280" spans="1:13" x14ac:dyDescent="0.3">
      <c r="A1280" s="20"/>
      <c r="B1280" s="22"/>
      <c r="E1280" s="22"/>
      <c r="F1280" s="22"/>
      <c r="K1280" s="26"/>
      <c r="L1280" s="20"/>
      <c r="M1280" s="31"/>
    </row>
    <row r="1281" spans="1:13" x14ac:dyDescent="0.3">
      <c r="A1281" s="20"/>
      <c r="B1281" s="22"/>
      <c r="E1281" s="22"/>
      <c r="F1281" s="22"/>
      <c r="K1281" s="26"/>
      <c r="L1281" s="20"/>
      <c r="M1281" s="31"/>
    </row>
    <row r="1282" spans="1:13" x14ac:dyDescent="0.3">
      <c r="A1282" s="20"/>
      <c r="B1282" s="22"/>
      <c r="E1282" s="22"/>
      <c r="F1282" s="22"/>
      <c r="K1282" s="26"/>
      <c r="L1282" s="20"/>
      <c r="M1282" s="31"/>
    </row>
    <row r="1283" spans="1:13" x14ac:dyDescent="0.3">
      <c r="A1283" s="20"/>
      <c r="B1283" s="22"/>
      <c r="E1283" s="22"/>
      <c r="F1283" s="22"/>
      <c r="K1283" s="26"/>
      <c r="L1283" s="20"/>
      <c r="M1283" s="31"/>
    </row>
    <row r="1284" spans="1:13" x14ac:dyDescent="0.3">
      <c r="A1284" s="20"/>
      <c r="B1284" s="22"/>
      <c r="E1284" s="22"/>
      <c r="F1284" s="22"/>
      <c r="K1284" s="26"/>
      <c r="L1284" s="20"/>
      <c r="M1284" s="31"/>
    </row>
    <row r="1285" spans="1:13" x14ac:dyDescent="0.3">
      <c r="A1285" s="20"/>
      <c r="B1285" s="22"/>
      <c r="E1285" s="22"/>
      <c r="F1285" s="22"/>
      <c r="K1285" s="26"/>
      <c r="L1285" s="20"/>
      <c r="M1285" s="31"/>
    </row>
    <row r="1286" spans="1:13" x14ac:dyDescent="0.3">
      <c r="A1286" s="20"/>
      <c r="B1286" s="22"/>
      <c r="E1286" s="22"/>
      <c r="F1286" s="22"/>
      <c r="K1286" s="26"/>
      <c r="L1286" s="20"/>
      <c r="M1286" s="31"/>
    </row>
    <row r="1287" spans="1:13" x14ac:dyDescent="0.3">
      <c r="A1287" s="20"/>
      <c r="B1287" s="22"/>
      <c r="E1287" s="22"/>
      <c r="F1287" s="22"/>
      <c r="K1287" s="26"/>
      <c r="L1287" s="20"/>
      <c r="M1287" s="31"/>
    </row>
    <row r="1288" spans="1:13" x14ac:dyDescent="0.3">
      <c r="A1288" s="20"/>
      <c r="B1288" s="22"/>
      <c r="E1288" s="22"/>
      <c r="F1288" s="22"/>
      <c r="K1288" s="26"/>
      <c r="L1288" s="20"/>
      <c r="M1288" s="31"/>
    </row>
    <row r="1289" spans="1:13" x14ac:dyDescent="0.3">
      <c r="A1289" s="20"/>
      <c r="B1289" s="22"/>
      <c r="E1289" s="22"/>
      <c r="F1289" s="22"/>
      <c r="K1289" s="26"/>
      <c r="L1289" s="20"/>
      <c r="M1289" s="31"/>
    </row>
    <row r="1290" spans="1:13" x14ac:dyDescent="0.3">
      <c r="A1290" s="20"/>
      <c r="B1290" s="22"/>
      <c r="E1290" s="22"/>
      <c r="F1290" s="22"/>
      <c r="K1290" s="26"/>
      <c r="L1290" s="20"/>
      <c r="M1290" s="31"/>
    </row>
    <row r="1291" spans="1:13" x14ac:dyDescent="0.3">
      <c r="A1291" s="20"/>
      <c r="B1291" s="22"/>
      <c r="E1291" s="22"/>
      <c r="F1291" s="22"/>
      <c r="K1291" s="26"/>
      <c r="L1291" s="20"/>
      <c r="M1291" s="31"/>
    </row>
    <row r="1292" spans="1:13" x14ac:dyDescent="0.3">
      <c r="A1292" s="20"/>
      <c r="B1292" s="22"/>
      <c r="E1292" s="22"/>
      <c r="F1292" s="22"/>
      <c r="K1292" s="26"/>
      <c r="L1292" s="20"/>
      <c r="M1292" s="31"/>
    </row>
    <row r="1293" spans="1:13" x14ac:dyDescent="0.3">
      <c r="A1293" s="20"/>
      <c r="B1293" s="22"/>
      <c r="E1293" s="22"/>
      <c r="F1293" s="22"/>
      <c r="K1293" s="26"/>
      <c r="L1293" s="20"/>
      <c r="M1293" s="31"/>
    </row>
    <row r="1294" spans="1:13" x14ac:dyDescent="0.3">
      <c r="A1294" s="20"/>
      <c r="B1294" s="22"/>
      <c r="E1294" s="22"/>
      <c r="F1294" s="22"/>
      <c r="K1294" s="26"/>
      <c r="L1294" s="20"/>
      <c r="M1294" s="31"/>
    </row>
    <row r="1295" spans="1:13" x14ac:dyDescent="0.3">
      <c r="A1295" s="20"/>
      <c r="B1295" s="22"/>
      <c r="E1295" s="22"/>
      <c r="F1295" s="22"/>
      <c r="K1295" s="26"/>
      <c r="L1295" s="20"/>
      <c r="M1295" s="31"/>
    </row>
    <row r="1296" spans="1:13" x14ac:dyDescent="0.3">
      <c r="A1296" s="20"/>
      <c r="B1296" s="22"/>
      <c r="E1296" s="22"/>
      <c r="F1296" s="22"/>
      <c r="K1296" s="26"/>
      <c r="L1296" s="20"/>
      <c r="M1296" s="31"/>
    </row>
    <row r="1297" spans="1:13" x14ac:dyDescent="0.3">
      <c r="A1297" s="20"/>
      <c r="B1297" s="22"/>
      <c r="E1297" s="22"/>
      <c r="F1297" s="22"/>
      <c r="K1297" s="26"/>
      <c r="L1297" s="20"/>
      <c r="M1297" s="31"/>
    </row>
    <row r="1298" spans="1:13" x14ac:dyDescent="0.3">
      <c r="A1298" s="20"/>
      <c r="B1298" s="22"/>
      <c r="E1298" s="22"/>
      <c r="F1298" s="22"/>
      <c r="K1298" s="26"/>
      <c r="L1298" s="20"/>
      <c r="M1298" s="31"/>
    </row>
    <row r="1299" spans="1:13" x14ac:dyDescent="0.3">
      <c r="A1299" s="20"/>
      <c r="B1299" s="22"/>
      <c r="E1299" s="22"/>
      <c r="F1299" s="22"/>
      <c r="K1299" s="26"/>
      <c r="L1299" s="20"/>
      <c r="M1299" s="31"/>
    </row>
    <row r="1300" spans="1:13" x14ac:dyDescent="0.3">
      <c r="A1300" s="20"/>
      <c r="B1300" s="22"/>
      <c r="E1300" s="22"/>
      <c r="F1300" s="22"/>
      <c r="K1300" s="26"/>
      <c r="L1300" s="20"/>
      <c r="M1300" s="31"/>
    </row>
    <row r="1301" spans="1:13" x14ac:dyDescent="0.3">
      <c r="A1301" s="20"/>
      <c r="B1301" s="22"/>
      <c r="E1301" s="22"/>
      <c r="F1301" s="22"/>
      <c r="K1301" s="26"/>
      <c r="L1301" s="20"/>
      <c r="M1301" s="31"/>
    </row>
    <row r="1302" spans="1:13" x14ac:dyDescent="0.3">
      <c r="A1302" s="20"/>
      <c r="B1302" s="22"/>
      <c r="E1302" s="22"/>
      <c r="F1302" s="22"/>
      <c r="K1302" s="26"/>
      <c r="L1302" s="20"/>
      <c r="M1302" s="31"/>
    </row>
    <row r="1303" spans="1:13" x14ac:dyDescent="0.3">
      <c r="A1303" s="20"/>
      <c r="B1303" s="22"/>
      <c r="E1303" s="22"/>
      <c r="F1303" s="22"/>
      <c r="K1303" s="26"/>
      <c r="L1303" s="20"/>
      <c r="M1303" s="31"/>
    </row>
    <row r="1304" spans="1:13" x14ac:dyDescent="0.3">
      <c r="A1304" s="20"/>
      <c r="B1304" s="22"/>
      <c r="E1304" s="22"/>
      <c r="F1304" s="22"/>
      <c r="K1304" s="26"/>
      <c r="L1304" s="20"/>
      <c r="M1304" s="31"/>
    </row>
    <row r="1305" spans="1:13" x14ac:dyDescent="0.3">
      <c r="A1305" s="20"/>
      <c r="B1305" s="22"/>
      <c r="E1305" s="22"/>
      <c r="F1305" s="22"/>
      <c r="K1305" s="26"/>
      <c r="L1305" s="20"/>
      <c r="M1305" s="31"/>
    </row>
    <row r="1306" spans="1:13" x14ac:dyDescent="0.3">
      <c r="A1306" s="20"/>
      <c r="B1306" s="22"/>
      <c r="E1306" s="22"/>
      <c r="F1306" s="22"/>
      <c r="K1306" s="26"/>
      <c r="L1306" s="20"/>
      <c r="M1306" s="31"/>
    </row>
    <row r="1307" spans="1:13" x14ac:dyDescent="0.3">
      <c r="A1307" s="20"/>
      <c r="B1307" s="22"/>
      <c r="E1307" s="22"/>
      <c r="F1307" s="22"/>
      <c r="K1307" s="26"/>
      <c r="L1307" s="20"/>
      <c r="M1307" s="31"/>
    </row>
    <row r="1308" spans="1:13" x14ac:dyDescent="0.3">
      <c r="A1308" s="20"/>
      <c r="B1308" s="22"/>
      <c r="E1308" s="22"/>
      <c r="F1308" s="22"/>
      <c r="K1308" s="26"/>
      <c r="L1308" s="20"/>
      <c r="M1308" s="31"/>
    </row>
    <row r="1309" spans="1:13" x14ac:dyDescent="0.3">
      <c r="A1309" s="20"/>
      <c r="B1309" s="22"/>
      <c r="E1309" s="22"/>
      <c r="F1309" s="22"/>
      <c r="K1309" s="26"/>
      <c r="L1309" s="20"/>
      <c r="M1309" s="31"/>
    </row>
    <row r="1310" spans="1:13" x14ac:dyDescent="0.3">
      <c r="A1310" s="20"/>
      <c r="B1310" s="22"/>
      <c r="E1310" s="22"/>
      <c r="F1310" s="22"/>
      <c r="K1310" s="26"/>
      <c r="L1310" s="20"/>
      <c r="M1310" s="31"/>
    </row>
    <row r="1311" spans="1:13" x14ac:dyDescent="0.3">
      <c r="A1311" s="20"/>
      <c r="B1311" s="22"/>
      <c r="E1311" s="22"/>
      <c r="F1311" s="22"/>
      <c r="K1311" s="26"/>
      <c r="L1311" s="20"/>
      <c r="M1311" s="31"/>
    </row>
    <row r="1312" spans="1:13" x14ac:dyDescent="0.3">
      <c r="A1312" s="20"/>
      <c r="B1312" s="22"/>
      <c r="E1312" s="22"/>
      <c r="F1312" s="22"/>
      <c r="K1312" s="26"/>
      <c r="L1312" s="20"/>
      <c r="M1312" s="31"/>
    </row>
    <row r="1313" spans="1:13" x14ac:dyDescent="0.3">
      <c r="A1313" s="20"/>
      <c r="B1313" s="22"/>
      <c r="E1313" s="22"/>
      <c r="F1313" s="22"/>
      <c r="K1313" s="26"/>
      <c r="L1313" s="20"/>
      <c r="M1313" s="31"/>
    </row>
    <row r="1314" spans="1:13" x14ac:dyDescent="0.3">
      <c r="A1314" s="20"/>
      <c r="B1314" s="22"/>
      <c r="E1314" s="22"/>
      <c r="F1314" s="22"/>
      <c r="K1314" s="26"/>
      <c r="L1314" s="20"/>
      <c r="M1314" s="31"/>
    </row>
    <row r="1315" spans="1:13" x14ac:dyDescent="0.3">
      <c r="A1315" s="20"/>
      <c r="B1315" s="22"/>
      <c r="E1315" s="22"/>
      <c r="F1315" s="22"/>
      <c r="K1315" s="26"/>
      <c r="L1315" s="20"/>
      <c r="M1315" s="31"/>
    </row>
    <row r="1316" spans="1:13" x14ac:dyDescent="0.3">
      <c r="A1316" s="20"/>
      <c r="B1316" s="22"/>
      <c r="E1316" s="22"/>
      <c r="F1316" s="22"/>
      <c r="K1316" s="26"/>
      <c r="L1316" s="20"/>
      <c r="M1316" s="31"/>
    </row>
    <row r="1317" spans="1:13" x14ac:dyDescent="0.3">
      <c r="A1317" s="20"/>
      <c r="B1317" s="22"/>
      <c r="E1317" s="22"/>
      <c r="F1317" s="22"/>
      <c r="K1317" s="26"/>
      <c r="L1317" s="20"/>
      <c r="M1317" s="31"/>
    </row>
    <row r="1318" spans="1:13" x14ac:dyDescent="0.3">
      <c r="A1318" s="20"/>
      <c r="B1318" s="22"/>
      <c r="E1318" s="22"/>
      <c r="F1318" s="22"/>
      <c r="K1318" s="26"/>
      <c r="L1318" s="20"/>
      <c r="M1318" s="31"/>
    </row>
    <row r="1319" spans="1:13" x14ac:dyDescent="0.3">
      <c r="A1319" s="20"/>
      <c r="B1319" s="22"/>
      <c r="E1319" s="22"/>
      <c r="F1319" s="22"/>
      <c r="K1319" s="26"/>
      <c r="L1319" s="20"/>
      <c r="M1319" s="31"/>
    </row>
    <row r="1320" spans="1:13" x14ac:dyDescent="0.3">
      <c r="A1320" s="20"/>
      <c r="B1320" s="22"/>
      <c r="E1320" s="22"/>
      <c r="F1320" s="22"/>
      <c r="K1320" s="26"/>
      <c r="L1320" s="20"/>
      <c r="M1320" s="31"/>
    </row>
    <row r="1321" spans="1:13" x14ac:dyDescent="0.3">
      <c r="A1321" s="20"/>
      <c r="B1321" s="22"/>
      <c r="E1321" s="22"/>
      <c r="F1321" s="22"/>
      <c r="K1321" s="26"/>
      <c r="L1321" s="20"/>
      <c r="M1321" s="31"/>
    </row>
    <row r="1322" spans="1:13" x14ac:dyDescent="0.3">
      <c r="A1322" s="20"/>
      <c r="B1322" s="22"/>
      <c r="E1322" s="22"/>
      <c r="F1322" s="22"/>
      <c r="K1322" s="26"/>
      <c r="L1322" s="20"/>
      <c r="M1322" s="31"/>
    </row>
    <row r="1323" spans="1:13" x14ac:dyDescent="0.3">
      <c r="A1323" s="20"/>
      <c r="B1323" s="22"/>
      <c r="E1323" s="22"/>
      <c r="F1323" s="22"/>
      <c r="K1323" s="26"/>
      <c r="L1323" s="20"/>
      <c r="M1323" s="31"/>
    </row>
    <row r="1324" spans="1:13" x14ac:dyDescent="0.3">
      <c r="A1324" s="20"/>
      <c r="B1324" s="22"/>
      <c r="E1324" s="22"/>
      <c r="F1324" s="22"/>
      <c r="K1324" s="26"/>
      <c r="L1324" s="20"/>
      <c r="M1324" s="31"/>
    </row>
    <row r="1325" spans="1:13" x14ac:dyDescent="0.3">
      <c r="A1325" s="20"/>
      <c r="B1325" s="22"/>
      <c r="E1325" s="22"/>
      <c r="F1325" s="22"/>
      <c r="K1325" s="26"/>
      <c r="L1325" s="20"/>
      <c r="M1325" s="31"/>
    </row>
    <row r="1326" spans="1:13" x14ac:dyDescent="0.3">
      <c r="A1326" s="20"/>
      <c r="B1326" s="22"/>
      <c r="E1326" s="22"/>
      <c r="F1326" s="22"/>
      <c r="K1326" s="26"/>
      <c r="L1326" s="20"/>
      <c r="M1326" s="31"/>
    </row>
    <row r="1327" spans="1:13" x14ac:dyDescent="0.3">
      <c r="A1327" s="20"/>
      <c r="B1327" s="22"/>
      <c r="E1327" s="22"/>
      <c r="F1327" s="22"/>
      <c r="K1327" s="26"/>
      <c r="L1327" s="20"/>
      <c r="M1327" s="31"/>
    </row>
    <row r="1328" spans="1:13" x14ac:dyDescent="0.3">
      <c r="A1328" s="20"/>
      <c r="B1328" s="22"/>
      <c r="E1328" s="22"/>
      <c r="F1328" s="22"/>
      <c r="K1328" s="26"/>
      <c r="L1328" s="20"/>
      <c r="M1328" s="31"/>
    </row>
    <row r="1329" spans="1:13" x14ac:dyDescent="0.3">
      <c r="A1329" s="20"/>
      <c r="B1329" s="22"/>
      <c r="E1329" s="22"/>
      <c r="F1329" s="22"/>
      <c r="K1329" s="26"/>
      <c r="L1329" s="20"/>
      <c r="M1329" s="31"/>
    </row>
    <row r="1330" spans="1:13" x14ac:dyDescent="0.3">
      <c r="A1330" s="20"/>
      <c r="B1330" s="22"/>
      <c r="E1330" s="22"/>
      <c r="F1330" s="22"/>
      <c r="K1330" s="26"/>
      <c r="L1330" s="20"/>
      <c r="M1330" s="31"/>
    </row>
    <row r="1331" spans="1:13" x14ac:dyDescent="0.3">
      <c r="A1331" s="20"/>
      <c r="B1331" s="22"/>
      <c r="E1331" s="22"/>
      <c r="F1331" s="22"/>
      <c r="K1331" s="26"/>
      <c r="L1331" s="20"/>
      <c r="M1331" s="31"/>
    </row>
    <row r="1332" spans="1:13" x14ac:dyDescent="0.3">
      <c r="A1332" s="20"/>
      <c r="B1332" s="22"/>
      <c r="E1332" s="22"/>
      <c r="F1332" s="22"/>
      <c r="K1332" s="26"/>
      <c r="L1332" s="20"/>
      <c r="M1332" s="31"/>
    </row>
    <row r="1333" spans="1:13" x14ac:dyDescent="0.3">
      <c r="A1333" s="20"/>
      <c r="B1333" s="22"/>
      <c r="E1333" s="22"/>
      <c r="F1333" s="22"/>
      <c r="K1333" s="26"/>
      <c r="L1333" s="20"/>
      <c r="M1333" s="31"/>
    </row>
    <row r="1334" spans="1:13" x14ac:dyDescent="0.3">
      <c r="A1334" s="20"/>
      <c r="B1334" s="22"/>
      <c r="E1334" s="22"/>
      <c r="F1334" s="22"/>
      <c r="K1334" s="26"/>
      <c r="L1334" s="20"/>
      <c r="M1334" s="31"/>
    </row>
    <row r="1335" spans="1:13" x14ac:dyDescent="0.3">
      <c r="A1335" s="20"/>
      <c r="B1335" s="22"/>
      <c r="E1335" s="22"/>
      <c r="F1335" s="22"/>
      <c r="K1335" s="26"/>
      <c r="L1335" s="20"/>
      <c r="M1335" s="31"/>
    </row>
    <row r="1336" spans="1:13" x14ac:dyDescent="0.3">
      <c r="A1336" s="20"/>
      <c r="B1336" s="22"/>
      <c r="E1336" s="22"/>
      <c r="F1336" s="22"/>
      <c r="K1336" s="26"/>
      <c r="L1336" s="20"/>
      <c r="M1336" s="31"/>
    </row>
    <row r="1337" spans="1:13" x14ac:dyDescent="0.3">
      <c r="A1337" s="20"/>
      <c r="B1337" s="22"/>
      <c r="E1337" s="22"/>
      <c r="F1337" s="22"/>
      <c r="K1337" s="26"/>
      <c r="L1337" s="20"/>
      <c r="M1337" s="31"/>
    </row>
    <row r="1338" spans="1:13" x14ac:dyDescent="0.3">
      <c r="A1338" s="20"/>
      <c r="B1338" s="22"/>
      <c r="E1338" s="22"/>
      <c r="F1338" s="22"/>
      <c r="K1338" s="26"/>
      <c r="L1338" s="20"/>
      <c r="M1338" s="31"/>
    </row>
    <row r="1339" spans="1:13" x14ac:dyDescent="0.3">
      <c r="A1339" s="20"/>
      <c r="B1339" s="22"/>
      <c r="E1339" s="22"/>
      <c r="F1339" s="22"/>
      <c r="K1339" s="26"/>
      <c r="L1339" s="20"/>
      <c r="M1339" s="31"/>
    </row>
    <row r="1340" spans="1:13" x14ac:dyDescent="0.3">
      <c r="A1340" s="20"/>
      <c r="B1340" s="22"/>
      <c r="E1340" s="22"/>
      <c r="F1340" s="22"/>
      <c r="K1340" s="26"/>
      <c r="L1340" s="20"/>
      <c r="M1340" s="31"/>
    </row>
    <row r="1341" spans="1:13" x14ac:dyDescent="0.3">
      <c r="A1341" s="20"/>
      <c r="B1341" s="22"/>
      <c r="E1341" s="22"/>
      <c r="F1341" s="22"/>
      <c r="K1341" s="26"/>
      <c r="L1341" s="20"/>
      <c r="M1341" s="31"/>
    </row>
    <row r="1342" spans="1:13" x14ac:dyDescent="0.3">
      <c r="A1342" s="20"/>
      <c r="B1342" s="22"/>
      <c r="E1342" s="22"/>
      <c r="F1342" s="22"/>
      <c r="K1342" s="26"/>
      <c r="L1342" s="20"/>
      <c r="M1342" s="31"/>
    </row>
    <row r="1343" spans="1:13" x14ac:dyDescent="0.3">
      <c r="A1343" s="20"/>
      <c r="B1343" s="22"/>
      <c r="E1343" s="22"/>
      <c r="F1343" s="22"/>
      <c r="K1343" s="26"/>
      <c r="L1343" s="20"/>
      <c r="M1343" s="31"/>
    </row>
    <row r="1344" spans="1:13" x14ac:dyDescent="0.3">
      <c r="A1344" s="20"/>
      <c r="B1344" s="22"/>
      <c r="E1344" s="22"/>
      <c r="F1344" s="22"/>
      <c r="K1344" s="26"/>
      <c r="L1344" s="20"/>
      <c r="M1344" s="31"/>
    </row>
    <row r="1345" spans="1:13" x14ac:dyDescent="0.3">
      <c r="A1345" s="20"/>
      <c r="B1345" s="22"/>
      <c r="E1345" s="22"/>
      <c r="F1345" s="22"/>
      <c r="K1345" s="26"/>
      <c r="L1345" s="20"/>
      <c r="M1345" s="31"/>
    </row>
    <row r="1346" spans="1:13" x14ac:dyDescent="0.3">
      <c r="A1346" s="20"/>
      <c r="B1346" s="22"/>
      <c r="E1346" s="22"/>
      <c r="F1346" s="22"/>
      <c r="K1346" s="26"/>
      <c r="L1346" s="20"/>
      <c r="M1346" s="31"/>
    </row>
    <row r="1347" spans="1:13" x14ac:dyDescent="0.3">
      <c r="A1347" s="20"/>
      <c r="B1347" s="22"/>
      <c r="E1347" s="22"/>
      <c r="F1347" s="22"/>
      <c r="K1347" s="26"/>
      <c r="L1347" s="20"/>
      <c r="M1347" s="31"/>
    </row>
    <row r="1348" spans="1:13" x14ac:dyDescent="0.3">
      <c r="A1348" s="20"/>
      <c r="B1348" s="22"/>
      <c r="E1348" s="22"/>
      <c r="F1348" s="22"/>
      <c r="K1348" s="26"/>
      <c r="L1348" s="20"/>
      <c r="M1348" s="31"/>
    </row>
    <row r="1349" spans="1:13" x14ac:dyDescent="0.3">
      <c r="A1349" s="20"/>
      <c r="B1349" s="22"/>
      <c r="E1349" s="22"/>
      <c r="F1349" s="22"/>
      <c r="K1349" s="26"/>
      <c r="L1349" s="20"/>
      <c r="M1349" s="31"/>
    </row>
    <row r="1350" spans="1:13" x14ac:dyDescent="0.3">
      <c r="A1350" s="20"/>
      <c r="B1350" s="22"/>
      <c r="E1350" s="22"/>
      <c r="F1350" s="22"/>
      <c r="K1350" s="26"/>
      <c r="L1350" s="20"/>
      <c r="M1350" s="31"/>
    </row>
    <row r="1351" spans="1:13" x14ac:dyDescent="0.3">
      <c r="A1351" s="20"/>
      <c r="B1351" s="22"/>
      <c r="E1351" s="22"/>
      <c r="F1351" s="22"/>
      <c r="K1351" s="26"/>
      <c r="L1351" s="20"/>
      <c r="M1351" s="31"/>
    </row>
    <row r="1352" spans="1:13" x14ac:dyDescent="0.3">
      <c r="A1352" s="20"/>
      <c r="B1352" s="22"/>
      <c r="E1352" s="22"/>
      <c r="F1352" s="22"/>
      <c r="K1352" s="26"/>
      <c r="L1352" s="20"/>
      <c r="M1352" s="31"/>
    </row>
    <row r="1353" spans="1:13" x14ac:dyDescent="0.3">
      <c r="A1353" s="20"/>
      <c r="B1353" s="22"/>
      <c r="E1353" s="22"/>
      <c r="F1353" s="22"/>
      <c r="K1353" s="26"/>
      <c r="L1353" s="20"/>
      <c r="M1353" s="31"/>
    </row>
    <row r="1354" spans="1:13" x14ac:dyDescent="0.3">
      <c r="A1354" s="20"/>
      <c r="B1354" s="22"/>
      <c r="E1354" s="22"/>
      <c r="F1354" s="22"/>
      <c r="K1354" s="26"/>
      <c r="L1354" s="20"/>
      <c r="M1354" s="31"/>
    </row>
    <row r="1355" spans="1:13" x14ac:dyDescent="0.3">
      <c r="A1355" s="20"/>
      <c r="B1355" s="22"/>
      <c r="E1355" s="22"/>
      <c r="F1355" s="22"/>
      <c r="K1355" s="26"/>
      <c r="L1355" s="20"/>
      <c r="M1355" s="31"/>
    </row>
    <row r="1356" spans="1:13" x14ac:dyDescent="0.3">
      <c r="A1356" s="20"/>
      <c r="B1356" s="22"/>
      <c r="E1356" s="22"/>
      <c r="F1356" s="22"/>
      <c r="K1356" s="26"/>
      <c r="L1356" s="20"/>
      <c r="M1356" s="31"/>
    </row>
    <row r="1357" spans="1:13" x14ac:dyDescent="0.3">
      <c r="A1357" s="20"/>
      <c r="B1357" s="22"/>
      <c r="E1357" s="22"/>
      <c r="F1357" s="22"/>
      <c r="K1357" s="26"/>
      <c r="L1357" s="20"/>
      <c r="M1357" s="31"/>
    </row>
    <row r="1358" spans="1:13" x14ac:dyDescent="0.3">
      <c r="A1358" s="20"/>
      <c r="B1358" s="22"/>
      <c r="E1358" s="22"/>
      <c r="F1358" s="22"/>
      <c r="K1358" s="26"/>
      <c r="L1358" s="20"/>
      <c r="M1358" s="31"/>
    </row>
    <row r="1359" spans="1:13" x14ac:dyDescent="0.3">
      <c r="A1359" s="20"/>
      <c r="B1359" s="22"/>
      <c r="E1359" s="22"/>
      <c r="F1359" s="22"/>
      <c r="K1359" s="26"/>
      <c r="L1359" s="20"/>
      <c r="M1359" s="31"/>
    </row>
    <row r="1360" spans="1:13" x14ac:dyDescent="0.3">
      <c r="A1360" s="20"/>
      <c r="B1360" s="22"/>
      <c r="E1360" s="22"/>
      <c r="F1360" s="22"/>
      <c r="K1360" s="26"/>
      <c r="L1360" s="20"/>
      <c r="M1360" s="31"/>
    </row>
    <row r="1361" spans="1:13" x14ac:dyDescent="0.3">
      <c r="A1361" s="20"/>
      <c r="B1361" s="22"/>
      <c r="E1361" s="22"/>
      <c r="F1361" s="22"/>
      <c r="K1361" s="26"/>
      <c r="L1361" s="20"/>
      <c r="M1361" s="31"/>
    </row>
    <row r="1362" spans="1:13" x14ac:dyDescent="0.3">
      <c r="A1362" s="20"/>
      <c r="B1362" s="22"/>
      <c r="E1362" s="22"/>
      <c r="F1362" s="22"/>
      <c r="K1362" s="26"/>
      <c r="L1362" s="20"/>
      <c r="M1362" s="31"/>
    </row>
    <row r="1363" spans="1:13" x14ac:dyDescent="0.3">
      <c r="A1363" s="20"/>
      <c r="B1363" s="22"/>
      <c r="E1363" s="22"/>
      <c r="F1363" s="22"/>
      <c r="K1363" s="26"/>
      <c r="L1363" s="20"/>
      <c r="M1363" s="31"/>
    </row>
    <row r="1364" spans="1:13" x14ac:dyDescent="0.3">
      <c r="A1364" s="20"/>
      <c r="B1364" s="22"/>
      <c r="E1364" s="22"/>
      <c r="F1364" s="22"/>
      <c r="K1364" s="26"/>
      <c r="L1364" s="20"/>
      <c r="M1364" s="31"/>
    </row>
    <row r="1365" spans="1:13" x14ac:dyDescent="0.3">
      <c r="A1365" s="20"/>
      <c r="B1365" s="22"/>
      <c r="E1365" s="22"/>
      <c r="F1365" s="22"/>
      <c r="K1365" s="26"/>
      <c r="L1365" s="20"/>
      <c r="M1365" s="31"/>
    </row>
    <row r="1366" spans="1:13" x14ac:dyDescent="0.3">
      <c r="A1366" s="20"/>
      <c r="B1366" s="22"/>
      <c r="E1366" s="22"/>
      <c r="F1366" s="22"/>
      <c r="K1366" s="26"/>
      <c r="L1366" s="20"/>
      <c r="M1366" s="31"/>
    </row>
    <row r="1367" spans="1:13" x14ac:dyDescent="0.3">
      <c r="A1367" s="20"/>
      <c r="B1367" s="22"/>
      <c r="E1367" s="22"/>
      <c r="F1367" s="22"/>
      <c r="K1367" s="26"/>
      <c r="L1367" s="20"/>
      <c r="M1367" s="31"/>
    </row>
    <row r="1368" spans="1:13" x14ac:dyDescent="0.3">
      <c r="A1368" s="20"/>
      <c r="B1368" s="22"/>
      <c r="E1368" s="22"/>
      <c r="F1368" s="22"/>
      <c r="K1368" s="26"/>
      <c r="L1368" s="20"/>
      <c r="M1368" s="31"/>
    </row>
    <row r="1369" spans="1:13" x14ac:dyDescent="0.3">
      <c r="A1369" s="20"/>
      <c r="B1369" s="22"/>
      <c r="E1369" s="22"/>
      <c r="F1369" s="22"/>
      <c r="K1369" s="26"/>
      <c r="L1369" s="20"/>
      <c r="M1369" s="31"/>
    </row>
    <row r="1370" spans="1:13" x14ac:dyDescent="0.3">
      <c r="A1370" s="20"/>
      <c r="B1370" s="22"/>
      <c r="E1370" s="22"/>
      <c r="F1370" s="22"/>
      <c r="K1370" s="26"/>
      <c r="L1370" s="20"/>
      <c r="M1370" s="31"/>
    </row>
    <row r="1371" spans="1:13" x14ac:dyDescent="0.3">
      <c r="A1371" s="20"/>
      <c r="B1371" s="22"/>
      <c r="E1371" s="22"/>
      <c r="F1371" s="22"/>
      <c r="K1371" s="26"/>
      <c r="L1371" s="20"/>
      <c r="M1371" s="31"/>
    </row>
    <row r="1372" spans="1:13" x14ac:dyDescent="0.3">
      <c r="A1372" s="20"/>
      <c r="B1372" s="22"/>
      <c r="E1372" s="22"/>
      <c r="F1372" s="22"/>
      <c r="K1372" s="26"/>
      <c r="L1372" s="20"/>
      <c r="M1372" s="31"/>
    </row>
    <row r="1373" spans="1:13" x14ac:dyDescent="0.3">
      <c r="A1373" s="20"/>
      <c r="B1373" s="22"/>
      <c r="E1373" s="22"/>
      <c r="F1373" s="22"/>
      <c r="K1373" s="26"/>
      <c r="L1373" s="20"/>
      <c r="M1373" s="31"/>
    </row>
    <row r="1374" spans="1:13" x14ac:dyDescent="0.3">
      <c r="A1374" s="20"/>
      <c r="B1374" s="22"/>
      <c r="E1374" s="22"/>
      <c r="F1374" s="22"/>
      <c r="K1374" s="26"/>
      <c r="L1374" s="20"/>
      <c r="M1374" s="31"/>
    </row>
    <row r="1375" spans="1:13" x14ac:dyDescent="0.3">
      <c r="A1375" s="20"/>
      <c r="B1375" s="22"/>
      <c r="E1375" s="22"/>
      <c r="F1375" s="22"/>
      <c r="K1375" s="26"/>
      <c r="L1375" s="20"/>
      <c r="M1375" s="31"/>
    </row>
    <row r="1376" spans="1:13" x14ac:dyDescent="0.3">
      <c r="A1376" s="20"/>
      <c r="B1376" s="22"/>
      <c r="E1376" s="22"/>
      <c r="F1376" s="22"/>
      <c r="K1376" s="26"/>
      <c r="L1376" s="20"/>
      <c r="M1376" s="31"/>
    </row>
    <row r="1377" spans="1:13" x14ac:dyDescent="0.3">
      <c r="A1377" s="20"/>
      <c r="B1377" s="22"/>
      <c r="E1377" s="22"/>
      <c r="F1377" s="22"/>
      <c r="K1377" s="26"/>
      <c r="L1377" s="20"/>
      <c r="M1377" s="31"/>
    </row>
    <row r="1378" spans="1:13" x14ac:dyDescent="0.3">
      <c r="A1378" s="20"/>
      <c r="B1378" s="22"/>
      <c r="E1378" s="22"/>
      <c r="F1378" s="22"/>
      <c r="K1378" s="26"/>
      <c r="L1378" s="20"/>
      <c r="M1378" s="31"/>
    </row>
    <row r="1379" spans="1:13" x14ac:dyDescent="0.3">
      <c r="A1379" s="20"/>
      <c r="B1379" s="22"/>
      <c r="E1379" s="22"/>
      <c r="F1379" s="22"/>
      <c r="K1379" s="26"/>
      <c r="L1379" s="20"/>
      <c r="M1379" s="31"/>
    </row>
    <row r="1380" spans="1:13" x14ac:dyDescent="0.3">
      <c r="A1380" s="20"/>
      <c r="B1380" s="22"/>
      <c r="E1380" s="22"/>
      <c r="F1380" s="22"/>
      <c r="K1380" s="26"/>
      <c r="L1380" s="20"/>
      <c r="M1380" s="31"/>
    </row>
    <row r="1381" spans="1:13" x14ac:dyDescent="0.3">
      <c r="A1381" s="20"/>
      <c r="B1381" s="22"/>
      <c r="E1381" s="22"/>
      <c r="F1381" s="22"/>
      <c r="K1381" s="26"/>
      <c r="L1381" s="20"/>
      <c r="M1381" s="31"/>
    </row>
    <row r="1382" spans="1:13" x14ac:dyDescent="0.3">
      <c r="A1382" s="20"/>
      <c r="B1382" s="22"/>
      <c r="E1382" s="22"/>
      <c r="F1382" s="22"/>
      <c r="K1382" s="26"/>
      <c r="L1382" s="20"/>
      <c r="M1382" s="31"/>
    </row>
    <row r="1383" spans="1:13" x14ac:dyDescent="0.3">
      <c r="A1383" s="20"/>
      <c r="B1383" s="22"/>
      <c r="E1383" s="22"/>
      <c r="F1383" s="22"/>
      <c r="K1383" s="26"/>
      <c r="L1383" s="20"/>
      <c r="M1383" s="31"/>
    </row>
    <row r="1384" spans="1:13" x14ac:dyDescent="0.3">
      <c r="A1384" s="20"/>
      <c r="B1384" s="22"/>
      <c r="E1384" s="22"/>
      <c r="F1384" s="22"/>
      <c r="K1384" s="26"/>
      <c r="L1384" s="20"/>
      <c r="M1384" s="31"/>
    </row>
    <row r="1385" spans="1:13" x14ac:dyDescent="0.3">
      <c r="A1385" s="20"/>
      <c r="B1385" s="22"/>
      <c r="E1385" s="22"/>
      <c r="F1385" s="22"/>
      <c r="K1385" s="26"/>
      <c r="L1385" s="20"/>
      <c r="M1385" s="31"/>
    </row>
    <row r="1386" spans="1:13" x14ac:dyDescent="0.3">
      <c r="A1386" s="20"/>
      <c r="B1386" s="22"/>
      <c r="E1386" s="22"/>
      <c r="F1386" s="22"/>
      <c r="K1386" s="26"/>
      <c r="L1386" s="20"/>
      <c r="M1386" s="31"/>
    </row>
    <row r="1387" spans="1:13" x14ac:dyDescent="0.3">
      <c r="A1387" s="20"/>
      <c r="B1387" s="22"/>
      <c r="E1387" s="22"/>
      <c r="F1387" s="22"/>
      <c r="K1387" s="26"/>
      <c r="L1387" s="20"/>
      <c r="M1387" s="31"/>
    </row>
    <row r="1388" spans="1:13" x14ac:dyDescent="0.3">
      <c r="A1388" s="20"/>
      <c r="B1388" s="22"/>
      <c r="E1388" s="22"/>
      <c r="F1388" s="22"/>
      <c r="K1388" s="26"/>
      <c r="L1388" s="20"/>
      <c r="M1388" s="31"/>
    </row>
    <row r="1389" spans="1:13" x14ac:dyDescent="0.3">
      <c r="A1389" s="20"/>
      <c r="B1389" s="22"/>
      <c r="E1389" s="22"/>
      <c r="F1389" s="22"/>
      <c r="K1389" s="26"/>
      <c r="L1389" s="20"/>
      <c r="M1389" s="31"/>
    </row>
    <row r="1390" spans="1:13" x14ac:dyDescent="0.3">
      <c r="A1390" s="20"/>
      <c r="B1390" s="22"/>
      <c r="E1390" s="22"/>
      <c r="F1390" s="22"/>
      <c r="K1390" s="26"/>
      <c r="L1390" s="20"/>
      <c r="M1390" s="31"/>
    </row>
    <row r="1391" spans="1:13" x14ac:dyDescent="0.3">
      <c r="A1391" s="20"/>
      <c r="B1391" s="22"/>
      <c r="E1391" s="22"/>
      <c r="F1391" s="22"/>
      <c r="K1391" s="26"/>
      <c r="L1391" s="20"/>
      <c r="M1391" s="31"/>
    </row>
    <row r="1392" spans="1:13" x14ac:dyDescent="0.3">
      <c r="A1392" s="20"/>
      <c r="B1392" s="22"/>
      <c r="E1392" s="22"/>
      <c r="F1392" s="22"/>
      <c r="K1392" s="26"/>
      <c r="L1392" s="20"/>
      <c r="M1392" s="31"/>
    </row>
    <row r="1393" spans="1:13" x14ac:dyDescent="0.3">
      <c r="A1393" s="20"/>
      <c r="B1393" s="22"/>
      <c r="E1393" s="22"/>
      <c r="F1393" s="22"/>
      <c r="K1393" s="26"/>
      <c r="L1393" s="20"/>
      <c r="M1393" s="31"/>
    </row>
    <row r="1394" spans="1:13" x14ac:dyDescent="0.3">
      <c r="A1394" s="20"/>
      <c r="B1394" s="22"/>
      <c r="E1394" s="22"/>
      <c r="F1394" s="22"/>
      <c r="K1394" s="26"/>
      <c r="L1394" s="20"/>
      <c r="M1394" s="31"/>
    </row>
    <row r="1395" spans="1:13" x14ac:dyDescent="0.3">
      <c r="A1395" s="20"/>
      <c r="B1395" s="22"/>
      <c r="E1395" s="22"/>
      <c r="F1395" s="22"/>
      <c r="K1395" s="26"/>
      <c r="L1395" s="20"/>
      <c r="M1395" s="31"/>
    </row>
    <row r="1396" spans="1:13" x14ac:dyDescent="0.3">
      <c r="A1396" s="20"/>
      <c r="B1396" s="22"/>
      <c r="E1396" s="22"/>
      <c r="F1396" s="22"/>
      <c r="K1396" s="26"/>
      <c r="L1396" s="20"/>
      <c r="M1396" s="31"/>
    </row>
    <row r="1397" spans="1:13" x14ac:dyDescent="0.3">
      <c r="A1397" s="20"/>
      <c r="B1397" s="22"/>
      <c r="E1397" s="22"/>
      <c r="F1397" s="22"/>
      <c r="K1397" s="26"/>
      <c r="L1397" s="20"/>
      <c r="M1397" s="31"/>
    </row>
    <row r="1398" spans="1:13" x14ac:dyDescent="0.3">
      <c r="A1398" s="20"/>
      <c r="B1398" s="22"/>
      <c r="E1398" s="22"/>
      <c r="F1398" s="22"/>
      <c r="K1398" s="26"/>
      <c r="L1398" s="20"/>
      <c r="M1398" s="31"/>
    </row>
    <row r="1399" spans="1:13" x14ac:dyDescent="0.3">
      <c r="A1399" s="20"/>
      <c r="B1399" s="22"/>
      <c r="E1399" s="22"/>
      <c r="F1399" s="22"/>
      <c r="K1399" s="26"/>
      <c r="L1399" s="20"/>
      <c r="M1399" s="31"/>
    </row>
    <row r="1400" spans="1:13" x14ac:dyDescent="0.3">
      <c r="A1400" s="20"/>
      <c r="B1400" s="22"/>
      <c r="E1400" s="22"/>
      <c r="F1400" s="22"/>
      <c r="K1400" s="26"/>
      <c r="L1400" s="20"/>
      <c r="M1400" s="31"/>
    </row>
    <row r="1401" spans="1:13" x14ac:dyDescent="0.3">
      <c r="A1401" s="20"/>
      <c r="B1401" s="22"/>
      <c r="E1401" s="22"/>
      <c r="F1401" s="22"/>
      <c r="K1401" s="26"/>
      <c r="L1401" s="20"/>
      <c r="M1401" s="31"/>
    </row>
    <row r="1402" spans="1:13" x14ac:dyDescent="0.3">
      <c r="A1402" s="20"/>
      <c r="B1402" s="22"/>
      <c r="E1402" s="22"/>
      <c r="F1402" s="22"/>
      <c r="K1402" s="26"/>
      <c r="L1402" s="20"/>
      <c r="M1402" s="31"/>
    </row>
    <row r="1403" spans="1:13" x14ac:dyDescent="0.3">
      <c r="A1403" s="20"/>
      <c r="B1403" s="22"/>
      <c r="E1403" s="22"/>
      <c r="F1403" s="22"/>
      <c r="K1403" s="26"/>
      <c r="L1403" s="20"/>
      <c r="M1403" s="31"/>
    </row>
    <row r="1404" spans="1:13" x14ac:dyDescent="0.3">
      <c r="A1404" s="20"/>
      <c r="B1404" s="22"/>
      <c r="E1404" s="22"/>
      <c r="F1404" s="22"/>
      <c r="K1404" s="26"/>
      <c r="L1404" s="20"/>
      <c r="M1404" s="31"/>
    </row>
    <row r="1405" spans="1:13" x14ac:dyDescent="0.3">
      <c r="A1405" s="20"/>
      <c r="B1405" s="22"/>
      <c r="E1405" s="22"/>
      <c r="F1405" s="22"/>
      <c r="K1405" s="26"/>
      <c r="L1405" s="20"/>
      <c r="M1405" s="31"/>
    </row>
    <row r="1406" spans="1:13" x14ac:dyDescent="0.3">
      <c r="A1406" s="20"/>
      <c r="B1406" s="22"/>
      <c r="E1406" s="22"/>
      <c r="F1406" s="22"/>
      <c r="K1406" s="26"/>
      <c r="L1406" s="20"/>
      <c r="M1406" s="31"/>
    </row>
    <row r="1407" spans="1:13" x14ac:dyDescent="0.3">
      <c r="A1407" s="20"/>
      <c r="B1407" s="22"/>
      <c r="E1407" s="22"/>
      <c r="F1407" s="22"/>
      <c r="K1407" s="26"/>
      <c r="L1407" s="20"/>
      <c r="M1407" s="31"/>
    </row>
    <row r="1408" spans="1:13" x14ac:dyDescent="0.3">
      <c r="A1408" s="20"/>
      <c r="B1408" s="22"/>
      <c r="E1408" s="22"/>
      <c r="F1408" s="22"/>
      <c r="K1408" s="26"/>
      <c r="L1408" s="20"/>
      <c r="M1408" s="31"/>
    </row>
    <row r="1409" spans="1:13" x14ac:dyDescent="0.3">
      <c r="A1409" s="20"/>
      <c r="B1409" s="22"/>
      <c r="E1409" s="22"/>
      <c r="F1409" s="22"/>
      <c r="K1409" s="26"/>
      <c r="L1409" s="20"/>
      <c r="M1409" s="31"/>
    </row>
    <row r="1410" spans="1:13" x14ac:dyDescent="0.3">
      <c r="A1410" s="20"/>
      <c r="B1410" s="22"/>
      <c r="E1410" s="22"/>
      <c r="F1410" s="22"/>
      <c r="K1410" s="26"/>
      <c r="L1410" s="20"/>
      <c r="M1410" s="31"/>
    </row>
    <row r="1411" spans="1:13" x14ac:dyDescent="0.3">
      <c r="A1411" s="20"/>
      <c r="B1411" s="22"/>
      <c r="E1411" s="22"/>
      <c r="F1411" s="22"/>
      <c r="K1411" s="26"/>
      <c r="L1411" s="20"/>
      <c r="M1411" s="31"/>
    </row>
    <row r="1412" spans="1:13" x14ac:dyDescent="0.3">
      <c r="A1412" s="20"/>
      <c r="B1412" s="22"/>
      <c r="E1412" s="22"/>
      <c r="F1412" s="22"/>
      <c r="K1412" s="26"/>
      <c r="L1412" s="20"/>
      <c r="M1412" s="31"/>
    </row>
    <row r="1413" spans="1:13" x14ac:dyDescent="0.3">
      <c r="A1413" s="20"/>
      <c r="B1413" s="22"/>
      <c r="E1413" s="22"/>
      <c r="F1413" s="22"/>
      <c r="K1413" s="26"/>
      <c r="L1413" s="20"/>
      <c r="M1413" s="31"/>
    </row>
    <row r="1414" spans="1:13" x14ac:dyDescent="0.3">
      <c r="A1414" s="20"/>
      <c r="B1414" s="22"/>
      <c r="E1414" s="22"/>
      <c r="F1414" s="22"/>
      <c r="K1414" s="26"/>
      <c r="L1414" s="20"/>
      <c r="M1414" s="31"/>
    </row>
    <row r="1415" spans="1:13" x14ac:dyDescent="0.3">
      <c r="A1415" s="20"/>
      <c r="B1415" s="22"/>
      <c r="E1415" s="22"/>
      <c r="F1415" s="22"/>
      <c r="K1415" s="26"/>
      <c r="L1415" s="20"/>
      <c r="M1415" s="31"/>
    </row>
    <row r="1416" spans="1:13" x14ac:dyDescent="0.3">
      <c r="A1416" s="20"/>
      <c r="B1416" s="22"/>
      <c r="E1416" s="22"/>
      <c r="F1416" s="22"/>
      <c r="K1416" s="26"/>
      <c r="L1416" s="20"/>
      <c r="M1416" s="31"/>
    </row>
    <row r="1417" spans="1:13" x14ac:dyDescent="0.3">
      <c r="A1417" s="20"/>
      <c r="B1417" s="22"/>
      <c r="E1417" s="22"/>
      <c r="F1417" s="22"/>
      <c r="K1417" s="26"/>
      <c r="L1417" s="20"/>
      <c r="M1417" s="31"/>
    </row>
    <row r="1418" spans="1:13" x14ac:dyDescent="0.3">
      <c r="A1418" s="20"/>
      <c r="B1418" s="22"/>
      <c r="E1418" s="22"/>
      <c r="F1418" s="22"/>
      <c r="K1418" s="26"/>
      <c r="L1418" s="20"/>
      <c r="M1418" s="31"/>
    </row>
    <row r="1419" spans="1:13" x14ac:dyDescent="0.3">
      <c r="A1419" s="20"/>
      <c r="B1419" s="22"/>
      <c r="E1419" s="22"/>
      <c r="F1419" s="22"/>
      <c r="K1419" s="26"/>
      <c r="L1419" s="20"/>
      <c r="M1419" s="31"/>
    </row>
    <row r="1420" spans="1:13" x14ac:dyDescent="0.3">
      <c r="A1420" s="20"/>
      <c r="B1420" s="22"/>
      <c r="E1420" s="22"/>
      <c r="F1420" s="22"/>
      <c r="K1420" s="26"/>
      <c r="L1420" s="20"/>
      <c r="M1420" s="31"/>
    </row>
    <row r="1421" spans="1:13" x14ac:dyDescent="0.3">
      <c r="A1421" s="20"/>
      <c r="B1421" s="22"/>
      <c r="E1421" s="22"/>
      <c r="F1421" s="22"/>
      <c r="K1421" s="26"/>
      <c r="L1421" s="20"/>
      <c r="M1421" s="31"/>
    </row>
    <row r="1422" spans="1:13" x14ac:dyDescent="0.3">
      <c r="A1422" s="20"/>
      <c r="B1422" s="22"/>
      <c r="E1422" s="22"/>
      <c r="F1422" s="22"/>
      <c r="K1422" s="26"/>
      <c r="L1422" s="20"/>
      <c r="M1422" s="31"/>
    </row>
    <row r="1423" spans="1:13" x14ac:dyDescent="0.3">
      <c r="A1423" s="20"/>
      <c r="B1423" s="22"/>
      <c r="E1423" s="22"/>
      <c r="F1423" s="22"/>
      <c r="K1423" s="26"/>
      <c r="L1423" s="20"/>
      <c r="M1423" s="31"/>
    </row>
    <row r="1424" spans="1:13" x14ac:dyDescent="0.3">
      <c r="A1424" s="20"/>
      <c r="B1424" s="22"/>
      <c r="E1424" s="22"/>
      <c r="F1424" s="22"/>
      <c r="K1424" s="26"/>
      <c r="L1424" s="20"/>
      <c r="M1424" s="31"/>
    </row>
    <row r="1425" spans="1:13" x14ac:dyDescent="0.3">
      <c r="A1425" s="20"/>
      <c r="B1425" s="22"/>
      <c r="E1425" s="22"/>
      <c r="F1425" s="22"/>
      <c r="K1425" s="26"/>
      <c r="L1425" s="20"/>
      <c r="M1425" s="31"/>
    </row>
    <row r="1426" spans="1:13" x14ac:dyDescent="0.3">
      <c r="A1426" s="20"/>
      <c r="B1426" s="22"/>
      <c r="E1426" s="22"/>
      <c r="F1426" s="22"/>
      <c r="K1426" s="26"/>
      <c r="L1426" s="20"/>
      <c r="M1426" s="31"/>
    </row>
    <row r="1427" spans="1:13" x14ac:dyDescent="0.3">
      <c r="A1427" s="20"/>
      <c r="B1427" s="22"/>
      <c r="E1427" s="22"/>
      <c r="F1427" s="22"/>
      <c r="K1427" s="26"/>
      <c r="L1427" s="20"/>
      <c r="M1427" s="31"/>
    </row>
    <row r="1428" spans="1:13" x14ac:dyDescent="0.3">
      <c r="A1428" s="20"/>
      <c r="B1428" s="22"/>
      <c r="E1428" s="22"/>
      <c r="F1428" s="22"/>
      <c r="K1428" s="26"/>
      <c r="L1428" s="20"/>
      <c r="M1428" s="31"/>
    </row>
    <row r="1429" spans="1:13" x14ac:dyDescent="0.3">
      <c r="A1429" s="20"/>
      <c r="B1429" s="22"/>
      <c r="E1429" s="22"/>
      <c r="F1429" s="22"/>
      <c r="K1429" s="26"/>
      <c r="L1429" s="20"/>
      <c r="M1429" s="31"/>
    </row>
    <row r="1430" spans="1:13" x14ac:dyDescent="0.3">
      <c r="A1430" s="20"/>
      <c r="B1430" s="22"/>
      <c r="E1430" s="22"/>
      <c r="F1430" s="22"/>
      <c r="K1430" s="26"/>
      <c r="L1430" s="20"/>
      <c r="M1430" s="31"/>
    </row>
    <row r="1431" spans="1:13" x14ac:dyDescent="0.3">
      <c r="A1431" s="20"/>
      <c r="B1431" s="22"/>
      <c r="E1431" s="22"/>
      <c r="F1431" s="22"/>
      <c r="K1431" s="26"/>
      <c r="L1431" s="20"/>
      <c r="M1431" s="31"/>
    </row>
    <row r="1432" spans="1:13" x14ac:dyDescent="0.3">
      <c r="A1432" s="20"/>
      <c r="B1432" s="22"/>
      <c r="E1432" s="22"/>
      <c r="F1432" s="22"/>
      <c r="K1432" s="26"/>
      <c r="L1432" s="20"/>
      <c r="M1432" s="31"/>
    </row>
    <row r="1433" spans="1:13" x14ac:dyDescent="0.3">
      <c r="A1433" s="20"/>
      <c r="B1433" s="22"/>
      <c r="E1433" s="22"/>
      <c r="F1433" s="22"/>
      <c r="K1433" s="26"/>
      <c r="L1433" s="20"/>
      <c r="M1433" s="31"/>
    </row>
    <row r="1434" spans="1:13" x14ac:dyDescent="0.3">
      <c r="A1434" s="20"/>
      <c r="B1434" s="22"/>
      <c r="E1434" s="22"/>
      <c r="F1434" s="22"/>
      <c r="K1434" s="26"/>
      <c r="L1434" s="20"/>
      <c r="M1434" s="31"/>
    </row>
    <row r="1435" spans="1:13" x14ac:dyDescent="0.3">
      <c r="A1435" s="20"/>
      <c r="B1435" s="22"/>
      <c r="E1435" s="22"/>
      <c r="F1435" s="22"/>
      <c r="K1435" s="26"/>
      <c r="L1435" s="20"/>
      <c r="M1435" s="31"/>
    </row>
    <row r="1436" spans="1:13" x14ac:dyDescent="0.3">
      <c r="A1436" s="20"/>
      <c r="B1436" s="22"/>
      <c r="E1436" s="22"/>
      <c r="F1436" s="22"/>
      <c r="K1436" s="26"/>
      <c r="L1436" s="20"/>
      <c r="M1436" s="31"/>
    </row>
    <row r="1437" spans="1:13" x14ac:dyDescent="0.3">
      <c r="A1437" s="20"/>
      <c r="B1437" s="22"/>
      <c r="E1437" s="22"/>
      <c r="F1437" s="22"/>
      <c r="K1437" s="26"/>
      <c r="L1437" s="20"/>
      <c r="M1437" s="31"/>
    </row>
    <row r="1438" spans="1:13" x14ac:dyDescent="0.3">
      <c r="A1438" s="20"/>
      <c r="B1438" s="22"/>
      <c r="E1438" s="22"/>
      <c r="F1438" s="22"/>
      <c r="K1438" s="26"/>
      <c r="L1438" s="20"/>
      <c r="M1438" s="31"/>
    </row>
    <row r="1439" spans="1:13" x14ac:dyDescent="0.3">
      <c r="A1439" s="20"/>
      <c r="B1439" s="22"/>
      <c r="E1439" s="22"/>
      <c r="F1439" s="22"/>
      <c r="K1439" s="26"/>
      <c r="L1439" s="20"/>
      <c r="M1439" s="31"/>
    </row>
    <row r="1440" spans="1:13" x14ac:dyDescent="0.3">
      <c r="A1440" s="20"/>
      <c r="B1440" s="22"/>
      <c r="E1440" s="22"/>
      <c r="F1440" s="22"/>
      <c r="K1440" s="26"/>
      <c r="L1440" s="20"/>
      <c r="M1440" s="31"/>
    </row>
    <row r="1441" spans="1:13" x14ac:dyDescent="0.3">
      <c r="A1441" s="20"/>
      <c r="B1441" s="22"/>
      <c r="E1441" s="22"/>
      <c r="F1441" s="22"/>
      <c r="K1441" s="26"/>
      <c r="L1441" s="20"/>
      <c r="M1441" s="31"/>
    </row>
    <row r="1442" spans="1:13" x14ac:dyDescent="0.3">
      <c r="A1442" s="20"/>
      <c r="B1442" s="22"/>
      <c r="E1442" s="22"/>
      <c r="F1442" s="22"/>
      <c r="K1442" s="26"/>
      <c r="L1442" s="20"/>
      <c r="M1442" s="31"/>
    </row>
    <row r="1443" spans="1:13" x14ac:dyDescent="0.3">
      <c r="A1443" s="20"/>
      <c r="B1443" s="22"/>
      <c r="E1443" s="22"/>
      <c r="F1443" s="22"/>
      <c r="K1443" s="26"/>
      <c r="L1443" s="20"/>
      <c r="M1443" s="31"/>
    </row>
    <row r="1444" spans="1:13" x14ac:dyDescent="0.3">
      <c r="A1444" s="20"/>
      <c r="B1444" s="22"/>
      <c r="E1444" s="22"/>
      <c r="F1444" s="22"/>
      <c r="K1444" s="26"/>
      <c r="L1444" s="20"/>
      <c r="M1444" s="31"/>
    </row>
    <row r="1445" spans="1:13" x14ac:dyDescent="0.3">
      <c r="A1445" s="20"/>
      <c r="B1445" s="22"/>
      <c r="E1445" s="22"/>
      <c r="F1445" s="22"/>
      <c r="K1445" s="26"/>
      <c r="L1445" s="20"/>
      <c r="M1445" s="31"/>
    </row>
    <row r="1446" spans="1:13" x14ac:dyDescent="0.3">
      <c r="A1446" s="20"/>
      <c r="B1446" s="22"/>
      <c r="E1446" s="22"/>
      <c r="F1446" s="22"/>
      <c r="K1446" s="26"/>
      <c r="L1446" s="20"/>
      <c r="M1446" s="31"/>
    </row>
    <row r="1447" spans="1:13" x14ac:dyDescent="0.3">
      <c r="A1447" s="20"/>
      <c r="B1447" s="22"/>
      <c r="E1447" s="22"/>
      <c r="F1447" s="22"/>
      <c r="K1447" s="26"/>
      <c r="L1447" s="20"/>
      <c r="M1447" s="31"/>
    </row>
    <row r="1448" spans="1:13" x14ac:dyDescent="0.3">
      <c r="A1448" s="20"/>
      <c r="B1448" s="22"/>
      <c r="E1448" s="22"/>
      <c r="F1448" s="22"/>
      <c r="K1448" s="26"/>
      <c r="L1448" s="20"/>
      <c r="M1448" s="31"/>
    </row>
    <row r="1449" spans="1:13" x14ac:dyDescent="0.3">
      <c r="A1449" s="20"/>
      <c r="B1449" s="22"/>
      <c r="E1449" s="22"/>
      <c r="F1449" s="22"/>
      <c r="K1449" s="26"/>
      <c r="L1449" s="20"/>
      <c r="M1449" s="31"/>
    </row>
    <row r="1450" spans="1:13" x14ac:dyDescent="0.3">
      <c r="A1450" s="20"/>
      <c r="B1450" s="22"/>
      <c r="E1450" s="22"/>
      <c r="F1450" s="22"/>
      <c r="K1450" s="26"/>
      <c r="L1450" s="20"/>
      <c r="M1450" s="31"/>
    </row>
    <row r="1451" spans="1:13" x14ac:dyDescent="0.3">
      <c r="A1451" s="20"/>
      <c r="B1451" s="22"/>
      <c r="E1451" s="22"/>
      <c r="F1451" s="22"/>
      <c r="K1451" s="26"/>
      <c r="L1451" s="20"/>
      <c r="M1451" s="31"/>
    </row>
    <row r="1452" spans="1:13" x14ac:dyDescent="0.3">
      <c r="A1452" s="20"/>
      <c r="B1452" s="22"/>
      <c r="E1452" s="22"/>
      <c r="F1452" s="22"/>
      <c r="K1452" s="26"/>
      <c r="L1452" s="20"/>
      <c r="M1452" s="31"/>
    </row>
    <row r="1453" spans="1:13" x14ac:dyDescent="0.3">
      <c r="A1453" s="20"/>
      <c r="B1453" s="22"/>
      <c r="E1453" s="22"/>
      <c r="F1453" s="22"/>
      <c r="K1453" s="26"/>
      <c r="L1453" s="20"/>
      <c r="M1453" s="31"/>
    </row>
    <row r="1454" spans="1:13" x14ac:dyDescent="0.3">
      <c r="A1454" s="20"/>
      <c r="B1454" s="22"/>
      <c r="E1454" s="22"/>
      <c r="F1454" s="22"/>
      <c r="K1454" s="26"/>
      <c r="L1454" s="20"/>
      <c r="M1454" s="31"/>
    </row>
    <row r="1455" spans="1:13" x14ac:dyDescent="0.3">
      <c r="A1455" s="20"/>
      <c r="B1455" s="22"/>
      <c r="E1455" s="22"/>
      <c r="F1455" s="22"/>
      <c r="K1455" s="26"/>
      <c r="L1455" s="20"/>
      <c r="M1455" s="31"/>
    </row>
    <row r="1456" spans="1:13" x14ac:dyDescent="0.3">
      <c r="A1456" s="20"/>
      <c r="B1456" s="22"/>
      <c r="E1456" s="22"/>
      <c r="F1456" s="22"/>
      <c r="K1456" s="26"/>
      <c r="L1456" s="20"/>
      <c r="M1456" s="31"/>
    </row>
    <row r="1457" spans="1:13" x14ac:dyDescent="0.3">
      <c r="A1457" s="20"/>
      <c r="B1457" s="22"/>
      <c r="E1457" s="22"/>
      <c r="F1457" s="22"/>
      <c r="K1457" s="26"/>
      <c r="L1457" s="20"/>
      <c r="M1457" s="31"/>
    </row>
    <row r="1458" spans="1:13" x14ac:dyDescent="0.3">
      <c r="A1458" s="20"/>
      <c r="B1458" s="22"/>
      <c r="E1458" s="22"/>
      <c r="F1458" s="22"/>
      <c r="K1458" s="26"/>
      <c r="L1458" s="20"/>
      <c r="M1458" s="31"/>
    </row>
    <row r="1459" spans="1:13" x14ac:dyDescent="0.3">
      <c r="A1459" s="20"/>
      <c r="B1459" s="22"/>
      <c r="E1459" s="22"/>
      <c r="F1459" s="22"/>
      <c r="K1459" s="26"/>
      <c r="L1459" s="20"/>
      <c r="M1459" s="31"/>
    </row>
    <row r="1460" spans="1:13" x14ac:dyDescent="0.3">
      <c r="A1460" s="20"/>
      <c r="B1460" s="22"/>
      <c r="E1460" s="22"/>
      <c r="F1460" s="22"/>
      <c r="K1460" s="26"/>
      <c r="L1460" s="20"/>
      <c r="M1460" s="31"/>
    </row>
    <row r="1461" spans="1:13" x14ac:dyDescent="0.3">
      <c r="A1461" s="20"/>
      <c r="B1461" s="22"/>
      <c r="E1461" s="22"/>
      <c r="F1461" s="22"/>
      <c r="K1461" s="26"/>
      <c r="L1461" s="20"/>
      <c r="M1461" s="31"/>
    </row>
    <row r="1462" spans="1:13" x14ac:dyDescent="0.3">
      <c r="A1462" s="20"/>
      <c r="B1462" s="22"/>
      <c r="E1462" s="22"/>
      <c r="F1462" s="22"/>
      <c r="K1462" s="26"/>
      <c r="L1462" s="20"/>
      <c r="M1462" s="31"/>
    </row>
    <row r="1463" spans="1:13" x14ac:dyDescent="0.3">
      <c r="A1463" s="20"/>
      <c r="B1463" s="22"/>
      <c r="E1463" s="22"/>
      <c r="F1463" s="22"/>
      <c r="K1463" s="26"/>
      <c r="L1463" s="20"/>
      <c r="M1463" s="31"/>
    </row>
    <row r="1464" spans="1:13" x14ac:dyDescent="0.3">
      <c r="A1464" s="20"/>
      <c r="B1464" s="22"/>
      <c r="E1464" s="22"/>
      <c r="F1464" s="22"/>
      <c r="K1464" s="26"/>
      <c r="L1464" s="20"/>
      <c r="M1464" s="31"/>
    </row>
    <row r="1465" spans="1:13" x14ac:dyDescent="0.3">
      <c r="A1465" s="20"/>
      <c r="B1465" s="22"/>
      <c r="E1465" s="22"/>
      <c r="F1465" s="22"/>
      <c r="K1465" s="26"/>
      <c r="L1465" s="20"/>
      <c r="M1465" s="31"/>
    </row>
    <row r="1466" spans="1:13" x14ac:dyDescent="0.3">
      <c r="A1466" s="20"/>
      <c r="B1466" s="22"/>
      <c r="E1466" s="22"/>
      <c r="F1466" s="22"/>
      <c r="K1466" s="26"/>
      <c r="L1466" s="20"/>
      <c r="M1466" s="31"/>
    </row>
    <row r="1467" spans="1:13" x14ac:dyDescent="0.3">
      <c r="A1467" s="20"/>
      <c r="B1467" s="22"/>
      <c r="E1467" s="22"/>
      <c r="F1467" s="22"/>
      <c r="K1467" s="26"/>
      <c r="L1467" s="20"/>
      <c r="M1467" s="31"/>
    </row>
    <row r="1468" spans="1:13" x14ac:dyDescent="0.3">
      <c r="A1468" s="20"/>
      <c r="B1468" s="22"/>
      <c r="E1468" s="22"/>
      <c r="F1468" s="22"/>
      <c r="K1468" s="26"/>
      <c r="L1468" s="20"/>
      <c r="M1468" s="31"/>
    </row>
    <row r="1469" spans="1:13" x14ac:dyDescent="0.3">
      <c r="A1469" s="20"/>
      <c r="B1469" s="22"/>
      <c r="E1469" s="22"/>
      <c r="F1469" s="22"/>
      <c r="K1469" s="26"/>
      <c r="L1469" s="20"/>
      <c r="M1469" s="31"/>
    </row>
    <row r="1470" spans="1:13" x14ac:dyDescent="0.3">
      <c r="A1470" s="20"/>
      <c r="B1470" s="22"/>
      <c r="E1470" s="22"/>
      <c r="F1470" s="22"/>
      <c r="K1470" s="26"/>
      <c r="L1470" s="20"/>
      <c r="M1470" s="31"/>
    </row>
    <row r="1471" spans="1:13" x14ac:dyDescent="0.3">
      <c r="A1471" s="20"/>
      <c r="B1471" s="22"/>
      <c r="E1471" s="22"/>
      <c r="F1471" s="22"/>
      <c r="K1471" s="26"/>
      <c r="L1471" s="20"/>
      <c r="M1471" s="31"/>
    </row>
    <row r="1472" spans="1:13" x14ac:dyDescent="0.3">
      <c r="A1472" s="20"/>
      <c r="B1472" s="22"/>
      <c r="E1472" s="22"/>
      <c r="F1472" s="22"/>
      <c r="K1472" s="26"/>
      <c r="L1472" s="20"/>
      <c r="M1472" s="31"/>
    </row>
    <row r="1473" spans="1:13" x14ac:dyDescent="0.3">
      <c r="A1473" s="20"/>
      <c r="B1473" s="22"/>
      <c r="E1473" s="22"/>
      <c r="F1473" s="22"/>
      <c r="K1473" s="26"/>
      <c r="L1473" s="20"/>
      <c r="M1473" s="31"/>
    </row>
    <row r="1474" spans="1:13" x14ac:dyDescent="0.3">
      <c r="A1474" s="20"/>
      <c r="B1474" s="22"/>
      <c r="E1474" s="22"/>
      <c r="F1474" s="22"/>
      <c r="K1474" s="26"/>
      <c r="L1474" s="20"/>
      <c r="M1474" s="31"/>
    </row>
    <row r="1475" spans="1:13" x14ac:dyDescent="0.3">
      <c r="A1475" s="20"/>
      <c r="B1475" s="22"/>
      <c r="E1475" s="22"/>
      <c r="F1475" s="22"/>
      <c r="K1475" s="26"/>
      <c r="L1475" s="20"/>
      <c r="M1475" s="31"/>
    </row>
    <row r="1476" spans="1:13" x14ac:dyDescent="0.3">
      <c r="A1476" s="20"/>
      <c r="B1476" s="22"/>
      <c r="E1476" s="22"/>
      <c r="F1476" s="22"/>
      <c r="K1476" s="26"/>
      <c r="L1476" s="20"/>
      <c r="M1476" s="31"/>
    </row>
    <row r="1477" spans="1:13" x14ac:dyDescent="0.3">
      <c r="A1477" s="20"/>
      <c r="B1477" s="22"/>
      <c r="E1477" s="22"/>
      <c r="F1477" s="22"/>
      <c r="K1477" s="26"/>
      <c r="L1477" s="20"/>
      <c r="M1477" s="31"/>
    </row>
    <row r="1478" spans="1:13" x14ac:dyDescent="0.3">
      <c r="A1478" s="20"/>
      <c r="B1478" s="22"/>
      <c r="E1478" s="22"/>
      <c r="F1478" s="22"/>
      <c r="K1478" s="26"/>
      <c r="L1478" s="20"/>
      <c r="M1478" s="31"/>
    </row>
    <row r="1479" spans="1:13" x14ac:dyDescent="0.3">
      <c r="A1479" s="20"/>
      <c r="B1479" s="22"/>
      <c r="E1479" s="22"/>
      <c r="F1479" s="22"/>
      <c r="K1479" s="26"/>
      <c r="L1479" s="20"/>
      <c r="M1479" s="31"/>
    </row>
    <row r="1480" spans="1:13" x14ac:dyDescent="0.3">
      <c r="A1480" s="20"/>
      <c r="B1480" s="22"/>
      <c r="E1480" s="22"/>
      <c r="F1480" s="22"/>
      <c r="K1480" s="26"/>
      <c r="L1480" s="20"/>
      <c r="M1480" s="31"/>
    </row>
    <row r="1481" spans="1:13" x14ac:dyDescent="0.3">
      <c r="A1481" s="20"/>
      <c r="B1481" s="22"/>
      <c r="E1481" s="22"/>
      <c r="F1481" s="22"/>
      <c r="K1481" s="26"/>
      <c r="L1481" s="20"/>
      <c r="M1481" s="31"/>
    </row>
    <row r="1482" spans="1:13" x14ac:dyDescent="0.3">
      <c r="A1482" s="20"/>
      <c r="B1482" s="22"/>
      <c r="E1482" s="22"/>
      <c r="F1482" s="22"/>
      <c r="K1482" s="26"/>
      <c r="L1482" s="20"/>
      <c r="M1482" s="31"/>
    </row>
    <row r="1483" spans="1:13" x14ac:dyDescent="0.3">
      <c r="A1483" s="20"/>
      <c r="B1483" s="22"/>
      <c r="E1483" s="22"/>
      <c r="F1483" s="22"/>
      <c r="K1483" s="26"/>
      <c r="L1483" s="20"/>
      <c r="M1483" s="31"/>
    </row>
    <row r="1484" spans="1:13" x14ac:dyDescent="0.3">
      <c r="A1484" s="20"/>
      <c r="B1484" s="22"/>
      <c r="E1484" s="22"/>
      <c r="F1484" s="22"/>
      <c r="K1484" s="26"/>
      <c r="L1484" s="20"/>
      <c r="M1484" s="31"/>
    </row>
    <row r="1485" spans="1:13" x14ac:dyDescent="0.3">
      <c r="A1485" s="20"/>
      <c r="B1485" s="22"/>
      <c r="E1485" s="22"/>
      <c r="F1485" s="22"/>
      <c r="K1485" s="26"/>
      <c r="L1485" s="20"/>
      <c r="M1485" s="31"/>
    </row>
    <row r="1486" spans="1:13" x14ac:dyDescent="0.3">
      <c r="A1486" s="20"/>
      <c r="B1486" s="22"/>
      <c r="E1486" s="22"/>
      <c r="F1486" s="22"/>
      <c r="K1486" s="26"/>
      <c r="L1486" s="20"/>
      <c r="M1486" s="31"/>
    </row>
    <row r="1487" spans="1:13" x14ac:dyDescent="0.3">
      <c r="A1487" s="20"/>
      <c r="B1487" s="22"/>
      <c r="E1487" s="22"/>
      <c r="F1487" s="22"/>
      <c r="K1487" s="26"/>
      <c r="L1487" s="20"/>
      <c r="M1487" s="31"/>
    </row>
    <row r="1488" spans="1:13" x14ac:dyDescent="0.3">
      <c r="A1488" s="20"/>
      <c r="B1488" s="22"/>
      <c r="E1488" s="22"/>
      <c r="F1488" s="22"/>
      <c r="K1488" s="26"/>
      <c r="L1488" s="20"/>
      <c r="M1488" s="31"/>
    </row>
    <row r="1489" spans="1:13" x14ac:dyDescent="0.3">
      <c r="A1489" s="20"/>
      <c r="B1489" s="22"/>
      <c r="E1489" s="22"/>
      <c r="F1489" s="22"/>
      <c r="K1489" s="26"/>
      <c r="L1489" s="20"/>
      <c r="M1489" s="31"/>
    </row>
    <row r="1490" spans="1:13" x14ac:dyDescent="0.3">
      <c r="A1490" s="20"/>
      <c r="B1490" s="22"/>
      <c r="E1490" s="22"/>
      <c r="F1490" s="22"/>
      <c r="K1490" s="26"/>
      <c r="L1490" s="20"/>
      <c r="M1490" s="31"/>
    </row>
    <row r="1491" spans="1:13" x14ac:dyDescent="0.3">
      <c r="A1491" s="20"/>
      <c r="B1491" s="22"/>
      <c r="E1491" s="22"/>
      <c r="F1491" s="22"/>
      <c r="K1491" s="26"/>
      <c r="L1491" s="20"/>
      <c r="M1491" s="31"/>
    </row>
    <row r="1492" spans="1:13" x14ac:dyDescent="0.3">
      <c r="A1492" s="20"/>
      <c r="B1492" s="22"/>
      <c r="E1492" s="22"/>
      <c r="F1492" s="22"/>
      <c r="K1492" s="26"/>
      <c r="L1492" s="20"/>
      <c r="M1492" s="31"/>
    </row>
    <row r="1493" spans="1:13" x14ac:dyDescent="0.3">
      <c r="A1493" s="20"/>
      <c r="B1493" s="22"/>
      <c r="E1493" s="22"/>
      <c r="F1493" s="22"/>
      <c r="K1493" s="26"/>
      <c r="L1493" s="20"/>
      <c r="M1493" s="31"/>
    </row>
    <row r="1494" spans="1:13" x14ac:dyDescent="0.3">
      <c r="A1494" s="20"/>
      <c r="B1494" s="22"/>
      <c r="E1494" s="22"/>
      <c r="F1494" s="22"/>
      <c r="K1494" s="26"/>
      <c r="L1494" s="20"/>
      <c r="M1494" s="31"/>
    </row>
    <row r="1495" spans="1:13" x14ac:dyDescent="0.3">
      <c r="A1495" s="20"/>
      <c r="B1495" s="22"/>
      <c r="E1495" s="22"/>
      <c r="F1495" s="22"/>
      <c r="K1495" s="26"/>
      <c r="L1495" s="20"/>
      <c r="M1495" s="31"/>
    </row>
    <row r="1496" spans="1:13" x14ac:dyDescent="0.3">
      <c r="A1496" s="20"/>
      <c r="B1496" s="22"/>
      <c r="E1496" s="22"/>
      <c r="F1496" s="22"/>
      <c r="K1496" s="26"/>
      <c r="L1496" s="20"/>
      <c r="M1496" s="31"/>
    </row>
    <row r="1497" spans="1:13" x14ac:dyDescent="0.3">
      <c r="A1497" s="20"/>
      <c r="B1497" s="22"/>
      <c r="E1497" s="22"/>
      <c r="F1497" s="22"/>
      <c r="K1497" s="26"/>
      <c r="L1497" s="20"/>
      <c r="M1497" s="31"/>
    </row>
    <row r="1498" spans="1:13" x14ac:dyDescent="0.3">
      <c r="A1498" s="20"/>
      <c r="B1498" s="22"/>
      <c r="E1498" s="22"/>
      <c r="F1498" s="22"/>
      <c r="K1498" s="26"/>
      <c r="L1498" s="20"/>
      <c r="M1498" s="31"/>
    </row>
    <row r="1499" spans="1:13" x14ac:dyDescent="0.3">
      <c r="A1499" s="20"/>
      <c r="B1499" s="22"/>
      <c r="E1499" s="22"/>
      <c r="F1499" s="22"/>
      <c r="K1499" s="26"/>
      <c r="L1499" s="20"/>
      <c r="M1499" s="31"/>
    </row>
    <row r="1500" spans="1:13" x14ac:dyDescent="0.3">
      <c r="A1500" s="20"/>
      <c r="B1500" s="22"/>
      <c r="E1500" s="22"/>
      <c r="F1500" s="22"/>
      <c r="K1500" s="26"/>
      <c r="L1500" s="20"/>
      <c r="M1500" s="31"/>
    </row>
    <row r="1501" spans="1:13" x14ac:dyDescent="0.3">
      <c r="A1501" s="20"/>
      <c r="B1501" s="22"/>
      <c r="E1501" s="22"/>
      <c r="F1501" s="22"/>
      <c r="K1501" s="26"/>
      <c r="L1501" s="20"/>
      <c r="M1501" s="31"/>
    </row>
    <row r="1502" spans="1:13" x14ac:dyDescent="0.3">
      <c r="A1502" s="20"/>
      <c r="B1502" s="22"/>
      <c r="E1502" s="22"/>
      <c r="F1502" s="22"/>
      <c r="K1502" s="26"/>
      <c r="L1502" s="20"/>
      <c r="M1502" s="31"/>
    </row>
    <row r="1503" spans="1:13" x14ac:dyDescent="0.3">
      <c r="A1503" s="20"/>
      <c r="B1503" s="22"/>
      <c r="E1503" s="22"/>
      <c r="F1503" s="22"/>
      <c r="K1503" s="26"/>
      <c r="L1503" s="20"/>
      <c r="M1503" s="31"/>
    </row>
    <row r="1504" spans="1:13" x14ac:dyDescent="0.3">
      <c r="A1504" s="20"/>
      <c r="B1504" s="22"/>
      <c r="E1504" s="22"/>
      <c r="F1504" s="22"/>
      <c r="K1504" s="26"/>
      <c r="L1504" s="20"/>
      <c r="M1504" s="31"/>
    </row>
    <row r="1505" spans="1:13" x14ac:dyDescent="0.3">
      <c r="A1505" s="20"/>
      <c r="B1505" s="22"/>
      <c r="E1505" s="22"/>
      <c r="F1505" s="22"/>
      <c r="K1505" s="26"/>
      <c r="L1505" s="20"/>
      <c r="M1505" s="31"/>
    </row>
    <row r="1506" spans="1:13" x14ac:dyDescent="0.3">
      <c r="A1506" s="20"/>
      <c r="B1506" s="22"/>
      <c r="E1506" s="22"/>
      <c r="F1506" s="22"/>
      <c r="K1506" s="26"/>
      <c r="L1506" s="20"/>
      <c r="M1506" s="31"/>
    </row>
    <row r="1507" spans="1:13" x14ac:dyDescent="0.3">
      <c r="A1507" s="20"/>
      <c r="B1507" s="22"/>
      <c r="E1507" s="22"/>
      <c r="F1507" s="22"/>
      <c r="K1507" s="26"/>
      <c r="L1507" s="20"/>
      <c r="M1507" s="31"/>
    </row>
    <row r="1508" spans="1:13" x14ac:dyDescent="0.3">
      <c r="A1508" s="20"/>
      <c r="B1508" s="22"/>
      <c r="E1508" s="22"/>
      <c r="F1508" s="22"/>
      <c r="K1508" s="26"/>
      <c r="L1508" s="20"/>
      <c r="M1508" s="31"/>
    </row>
    <row r="1509" spans="1:13" x14ac:dyDescent="0.3">
      <c r="A1509" s="20"/>
      <c r="B1509" s="22"/>
      <c r="E1509" s="22"/>
      <c r="F1509" s="22"/>
      <c r="K1509" s="26"/>
      <c r="L1509" s="20"/>
      <c r="M1509" s="31"/>
    </row>
    <row r="1510" spans="1:13" x14ac:dyDescent="0.3">
      <c r="A1510" s="20"/>
      <c r="B1510" s="22"/>
      <c r="E1510" s="22"/>
      <c r="F1510" s="22"/>
      <c r="K1510" s="26"/>
      <c r="L1510" s="20"/>
      <c r="M1510" s="31"/>
    </row>
    <row r="1511" spans="1:13" x14ac:dyDescent="0.3">
      <c r="A1511" s="20"/>
      <c r="B1511" s="22"/>
      <c r="E1511" s="22"/>
      <c r="F1511" s="22"/>
      <c r="K1511" s="26"/>
      <c r="L1511" s="20"/>
      <c r="M1511" s="31"/>
    </row>
    <row r="1512" spans="1:13" x14ac:dyDescent="0.3">
      <c r="A1512" s="20"/>
      <c r="B1512" s="22"/>
      <c r="E1512" s="22"/>
      <c r="F1512" s="22"/>
      <c r="K1512" s="26"/>
      <c r="L1512" s="20"/>
      <c r="M1512" s="31"/>
    </row>
    <row r="1513" spans="1:13" x14ac:dyDescent="0.3">
      <c r="A1513" s="20"/>
      <c r="B1513" s="22"/>
      <c r="E1513" s="22"/>
      <c r="F1513" s="22"/>
      <c r="K1513" s="26"/>
      <c r="L1513" s="20"/>
      <c r="M1513" s="31"/>
    </row>
    <row r="1514" spans="1:13" x14ac:dyDescent="0.3">
      <c r="A1514" s="20"/>
      <c r="B1514" s="22"/>
      <c r="E1514" s="22"/>
      <c r="F1514" s="22"/>
      <c r="K1514" s="26"/>
      <c r="L1514" s="20"/>
      <c r="M1514" s="31"/>
    </row>
    <row r="1515" spans="1:13" x14ac:dyDescent="0.3">
      <c r="A1515" s="20"/>
      <c r="B1515" s="22"/>
      <c r="E1515" s="22"/>
      <c r="F1515" s="22"/>
      <c r="K1515" s="26"/>
      <c r="L1515" s="20"/>
      <c r="M1515" s="31"/>
    </row>
    <row r="1516" spans="1:13" x14ac:dyDescent="0.3">
      <c r="A1516" s="20"/>
      <c r="B1516" s="22"/>
      <c r="E1516" s="22"/>
      <c r="F1516" s="22"/>
      <c r="K1516" s="26"/>
      <c r="L1516" s="20"/>
      <c r="M1516" s="31"/>
    </row>
    <row r="1517" spans="1:13" x14ac:dyDescent="0.3">
      <c r="A1517" s="20"/>
      <c r="B1517" s="22"/>
      <c r="E1517" s="22"/>
      <c r="F1517" s="22"/>
      <c r="K1517" s="26"/>
      <c r="L1517" s="20"/>
      <c r="M1517" s="31"/>
    </row>
    <row r="1518" spans="1:13" x14ac:dyDescent="0.3">
      <c r="A1518" s="20"/>
      <c r="B1518" s="22"/>
      <c r="E1518" s="22"/>
      <c r="F1518" s="22"/>
      <c r="K1518" s="26"/>
      <c r="L1518" s="20"/>
      <c r="M1518" s="31"/>
    </row>
    <row r="1519" spans="1:13" x14ac:dyDescent="0.3">
      <c r="A1519" s="20"/>
      <c r="B1519" s="22"/>
      <c r="E1519" s="22"/>
      <c r="F1519" s="22"/>
      <c r="K1519" s="26"/>
      <c r="L1519" s="20"/>
      <c r="M1519" s="31"/>
    </row>
    <row r="1520" spans="1:13" x14ac:dyDescent="0.3">
      <c r="A1520" s="20"/>
      <c r="B1520" s="22"/>
      <c r="E1520" s="22"/>
      <c r="F1520" s="22"/>
      <c r="K1520" s="26"/>
      <c r="L1520" s="20"/>
      <c r="M1520" s="31"/>
    </row>
    <row r="1521" spans="1:13" x14ac:dyDescent="0.3">
      <c r="A1521" s="20"/>
      <c r="B1521" s="22"/>
      <c r="E1521" s="22"/>
      <c r="F1521" s="22"/>
      <c r="K1521" s="26"/>
      <c r="L1521" s="20"/>
      <c r="M1521" s="31"/>
    </row>
    <row r="1522" spans="1:13" x14ac:dyDescent="0.3">
      <c r="A1522" s="20"/>
      <c r="B1522" s="22"/>
      <c r="E1522" s="22"/>
      <c r="F1522" s="22"/>
      <c r="K1522" s="26"/>
      <c r="L1522" s="20"/>
      <c r="M1522" s="31"/>
    </row>
    <row r="1523" spans="1:13" x14ac:dyDescent="0.3">
      <c r="A1523" s="20"/>
      <c r="B1523" s="22"/>
      <c r="E1523" s="22"/>
      <c r="F1523" s="22"/>
      <c r="K1523" s="26"/>
      <c r="L1523" s="20"/>
      <c r="M1523" s="31"/>
    </row>
    <row r="1524" spans="1:13" x14ac:dyDescent="0.3">
      <c r="A1524" s="20"/>
      <c r="B1524" s="22"/>
      <c r="E1524" s="22"/>
      <c r="F1524" s="22"/>
      <c r="K1524" s="26"/>
      <c r="L1524" s="20"/>
      <c r="M1524" s="31"/>
    </row>
    <row r="1525" spans="1:13" x14ac:dyDescent="0.3">
      <c r="A1525" s="20"/>
      <c r="B1525" s="22"/>
      <c r="E1525" s="22"/>
      <c r="F1525" s="22"/>
      <c r="K1525" s="26"/>
      <c r="L1525" s="20"/>
      <c r="M1525" s="31"/>
    </row>
    <row r="1526" spans="1:13" x14ac:dyDescent="0.3">
      <c r="A1526" s="20"/>
      <c r="B1526" s="22"/>
      <c r="E1526" s="22"/>
      <c r="F1526" s="22"/>
      <c r="K1526" s="26"/>
      <c r="L1526" s="20"/>
      <c r="M1526" s="31"/>
    </row>
    <row r="1527" spans="1:13" x14ac:dyDescent="0.3">
      <c r="A1527" s="20"/>
      <c r="B1527" s="22"/>
      <c r="E1527" s="22"/>
      <c r="F1527" s="22"/>
      <c r="K1527" s="26"/>
      <c r="L1527" s="20"/>
      <c r="M1527" s="31"/>
    </row>
    <row r="1528" spans="1:13" x14ac:dyDescent="0.3">
      <c r="A1528" s="20"/>
      <c r="B1528" s="22"/>
      <c r="E1528" s="22"/>
      <c r="F1528" s="22"/>
      <c r="K1528" s="26"/>
      <c r="L1528" s="20"/>
      <c r="M1528" s="31"/>
    </row>
    <row r="1529" spans="1:13" x14ac:dyDescent="0.3">
      <c r="A1529" s="20"/>
      <c r="B1529" s="22"/>
      <c r="E1529" s="22"/>
      <c r="F1529" s="22"/>
      <c r="K1529" s="26"/>
      <c r="L1529" s="20"/>
      <c r="M1529" s="31"/>
    </row>
    <row r="1530" spans="1:13" x14ac:dyDescent="0.3">
      <c r="A1530" s="20"/>
      <c r="B1530" s="22"/>
      <c r="E1530" s="22"/>
      <c r="F1530" s="22"/>
      <c r="K1530" s="26"/>
      <c r="L1530" s="20"/>
      <c r="M1530" s="31"/>
    </row>
    <row r="1531" spans="1:13" x14ac:dyDescent="0.3">
      <c r="A1531" s="20"/>
      <c r="B1531" s="22"/>
      <c r="E1531" s="22"/>
      <c r="F1531" s="22"/>
      <c r="K1531" s="26"/>
      <c r="L1531" s="20"/>
      <c r="M1531" s="31"/>
    </row>
    <row r="1532" spans="1:13" x14ac:dyDescent="0.3">
      <c r="A1532" s="20"/>
      <c r="B1532" s="22"/>
      <c r="E1532" s="22"/>
      <c r="F1532" s="22"/>
      <c r="K1532" s="26"/>
      <c r="L1532" s="20"/>
      <c r="M1532" s="31"/>
    </row>
    <row r="1533" spans="1:13" x14ac:dyDescent="0.3">
      <c r="A1533" s="20"/>
      <c r="B1533" s="22"/>
      <c r="E1533" s="22"/>
      <c r="F1533" s="22"/>
      <c r="K1533" s="26"/>
      <c r="L1533" s="20"/>
      <c r="M1533" s="31"/>
    </row>
    <row r="1534" spans="1:13" x14ac:dyDescent="0.3">
      <c r="A1534" s="20"/>
      <c r="B1534" s="22"/>
      <c r="E1534" s="22"/>
      <c r="F1534" s="22"/>
      <c r="K1534" s="26"/>
      <c r="L1534" s="20"/>
      <c r="M1534" s="31"/>
    </row>
    <row r="1535" spans="1:13" x14ac:dyDescent="0.3">
      <c r="A1535" s="20"/>
      <c r="B1535" s="22"/>
      <c r="E1535" s="22"/>
      <c r="F1535" s="22"/>
      <c r="K1535" s="26"/>
      <c r="L1535" s="20"/>
      <c r="M1535" s="31"/>
    </row>
    <row r="1536" spans="1:13" x14ac:dyDescent="0.3">
      <c r="A1536" s="20"/>
      <c r="B1536" s="22"/>
      <c r="E1536" s="22"/>
      <c r="F1536" s="22"/>
      <c r="K1536" s="26"/>
      <c r="L1536" s="20"/>
      <c r="M1536" s="31"/>
    </row>
    <row r="1537" spans="1:13" x14ac:dyDescent="0.3">
      <c r="A1537" s="20"/>
      <c r="B1537" s="22"/>
      <c r="E1537" s="22"/>
      <c r="F1537" s="22"/>
      <c r="K1537" s="26"/>
      <c r="L1537" s="20"/>
      <c r="M1537" s="31"/>
    </row>
    <row r="1538" spans="1:13" x14ac:dyDescent="0.3">
      <c r="A1538" s="20"/>
      <c r="B1538" s="22"/>
      <c r="E1538" s="22"/>
      <c r="F1538" s="22"/>
      <c r="K1538" s="26"/>
      <c r="L1538" s="20"/>
      <c r="M1538" s="31"/>
    </row>
    <row r="1539" spans="1:13" x14ac:dyDescent="0.3">
      <c r="A1539" s="20"/>
      <c r="B1539" s="22"/>
      <c r="E1539" s="22"/>
      <c r="F1539" s="22"/>
      <c r="K1539" s="26"/>
      <c r="L1539" s="20"/>
      <c r="M1539" s="31"/>
    </row>
    <row r="1540" spans="1:13" x14ac:dyDescent="0.3">
      <c r="A1540" s="20"/>
      <c r="B1540" s="22"/>
      <c r="E1540" s="22"/>
      <c r="F1540" s="22"/>
      <c r="K1540" s="26"/>
      <c r="L1540" s="20"/>
      <c r="M1540" s="31"/>
    </row>
    <row r="1541" spans="1:13" x14ac:dyDescent="0.3">
      <c r="A1541" s="20"/>
      <c r="B1541" s="22"/>
      <c r="E1541" s="22"/>
      <c r="F1541" s="22"/>
      <c r="K1541" s="26"/>
      <c r="L1541" s="20"/>
      <c r="M1541" s="31"/>
    </row>
    <row r="1542" spans="1:13" x14ac:dyDescent="0.3">
      <c r="A1542" s="20"/>
      <c r="B1542" s="22"/>
      <c r="E1542" s="22"/>
      <c r="F1542" s="22"/>
      <c r="K1542" s="26"/>
      <c r="L1542" s="20"/>
      <c r="M1542" s="31"/>
    </row>
    <row r="1543" spans="1:13" x14ac:dyDescent="0.3">
      <c r="A1543" s="20"/>
      <c r="B1543" s="22"/>
      <c r="E1543" s="22"/>
      <c r="F1543" s="22"/>
      <c r="K1543" s="26"/>
      <c r="L1543" s="20"/>
      <c r="M1543" s="31"/>
    </row>
    <row r="1544" spans="1:13" x14ac:dyDescent="0.3">
      <c r="A1544" s="20"/>
      <c r="B1544" s="22"/>
      <c r="E1544" s="22"/>
      <c r="F1544" s="22"/>
      <c r="K1544" s="26"/>
      <c r="L1544" s="20"/>
      <c r="M1544" s="31"/>
    </row>
    <row r="1545" spans="1:13" x14ac:dyDescent="0.3">
      <c r="A1545" s="20"/>
      <c r="B1545" s="22"/>
      <c r="E1545" s="22"/>
      <c r="F1545" s="22"/>
      <c r="K1545" s="26"/>
      <c r="L1545" s="20"/>
      <c r="M1545" s="31"/>
    </row>
    <row r="1546" spans="1:13" x14ac:dyDescent="0.3">
      <c r="A1546" s="20"/>
      <c r="B1546" s="22"/>
      <c r="E1546" s="22"/>
      <c r="F1546" s="22"/>
      <c r="K1546" s="26"/>
      <c r="L1546" s="20"/>
      <c r="M1546" s="31"/>
    </row>
    <row r="1547" spans="1:13" x14ac:dyDescent="0.3">
      <c r="A1547" s="20"/>
      <c r="B1547" s="22"/>
      <c r="E1547" s="22"/>
      <c r="F1547" s="22"/>
      <c r="K1547" s="26"/>
      <c r="L1547" s="20"/>
      <c r="M1547" s="31"/>
    </row>
    <row r="1548" spans="1:13" x14ac:dyDescent="0.3">
      <c r="A1548" s="20"/>
      <c r="B1548" s="22"/>
      <c r="E1548" s="22"/>
      <c r="F1548" s="22"/>
      <c r="K1548" s="26"/>
      <c r="L1548" s="20"/>
      <c r="M1548" s="31"/>
    </row>
    <row r="1549" spans="1:13" x14ac:dyDescent="0.3">
      <c r="A1549" s="20"/>
      <c r="B1549" s="22"/>
      <c r="E1549" s="22"/>
      <c r="F1549" s="22"/>
      <c r="K1549" s="26"/>
      <c r="L1549" s="20"/>
      <c r="M1549" s="31"/>
    </row>
    <row r="1550" spans="1:13" x14ac:dyDescent="0.3">
      <c r="A1550" s="20"/>
      <c r="B1550" s="22"/>
      <c r="E1550" s="22"/>
      <c r="F1550" s="22"/>
      <c r="K1550" s="26"/>
      <c r="L1550" s="20"/>
      <c r="M1550" s="31"/>
    </row>
    <row r="1551" spans="1:13" x14ac:dyDescent="0.3">
      <c r="A1551" s="20"/>
      <c r="B1551" s="22"/>
      <c r="E1551" s="22"/>
      <c r="F1551" s="22"/>
      <c r="K1551" s="26"/>
      <c r="L1551" s="20"/>
      <c r="M1551" s="31"/>
    </row>
    <row r="1552" spans="1:13" x14ac:dyDescent="0.3">
      <c r="A1552" s="20"/>
      <c r="B1552" s="22"/>
      <c r="E1552" s="22"/>
      <c r="F1552" s="22"/>
      <c r="K1552" s="26"/>
      <c r="L1552" s="20"/>
      <c r="M1552" s="31"/>
    </row>
    <row r="1553" spans="1:13" x14ac:dyDescent="0.3">
      <c r="A1553" s="20"/>
      <c r="B1553" s="22"/>
      <c r="E1553" s="22"/>
      <c r="F1553" s="22"/>
      <c r="K1553" s="26"/>
      <c r="L1553" s="20"/>
      <c r="M1553" s="31"/>
    </row>
    <row r="1554" spans="1:13" x14ac:dyDescent="0.3">
      <c r="A1554" s="20"/>
      <c r="B1554" s="22"/>
      <c r="E1554" s="22"/>
      <c r="F1554" s="22"/>
      <c r="K1554" s="26"/>
      <c r="L1554" s="20"/>
      <c r="M1554" s="31"/>
    </row>
    <row r="1555" spans="1:13" x14ac:dyDescent="0.3">
      <c r="A1555" s="20"/>
      <c r="B1555" s="22"/>
      <c r="E1555" s="22"/>
      <c r="F1555" s="22"/>
      <c r="K1555" s="26"/>
      <c r="L1555" s="20"/>
      <c r="M1555" s="31"/>
    </row>
    <row r="1556" spans="1:13" x14ac:dyDescent="0.3">
      <c r="A1556" s="20"/>
      <c r="B1556" s="22"/>
      <c r="E1556" s="22"/>
      <c r="F1556" s="22"/>
      <c r="K1556" s="26"/>
      <c r="L1556" s="20"/>
      <c r="M1556" s="31"/>
    </row>
    <row r="1557" spans="1:13" x14ac:dyDescent="0.3">
      <c r="A1557" s="20"/>
      <c r="B1557" s="22"/>
      <c r="E1557" s="22"/>
      <c r="F1557" s="22"/>
      <c r="K1557" s="26"/>
      <c r="L1557" s="20"/>
      <c r="M1557" s="31"/>
    </row>
    <row r="1558" spans="1:13" x14ac:dyDescent="0.3">
      <c r="A1558" s="20"/>
      <c r="B1558" s="22"/>
      <c r="E1558" s="22"/>
      <c r="F1558" s="22"/>
      <c r="K1558" s="26"/>
      <c r="L1558" s="20"/>
      <c r="M1558" s="31"/>
    </row>
    <row r="1559" spans="1:13" x14ac:dyDescent="0.3">
      <c r="A1559" s="20"/>
      <c r="B1559" s="22"/>
      <c r="E1559" s="22"/>
      <c r="F1559" s="22"/>
      <c r="K1559" s="26"/>
      <c r="L1559" s="20"/>
      <c r="M1559" s="31"/>
    </row>
    <row r="1560" spans="1:13" x14ac:dyDescent="0.3">
      <c r="A1560" s="20"/>
      <c r="B1560" s="22"/>
      <c r="E1560" s="22"/>
      <c r="F1560" s="22"/>
      <c r="K1560" s="26"/>
      <c r="L1560" s="20"/>
      <c r="M1560" s="31"/>
    </row>
    <row r="1561" spans="1:13" x14ac:dyDescent="0.3">
      <c r="A1561" s="20"/>
      <c r="B1561" s="22"/>
      <c r="E1561" s="22"/>
      <c r="F1561" s="22"/>
      <c r="K1561" s="26"/>
      <c r="L1561" s="20"/>
      <c r="M1561" s="31"/>
    </row>
    <row r="1562" spans="1:13" x14ac:dyDescent="0.3">
      <c r="A1562" s="20"/>
      <c r="B1562" s="22"/>
      <c r="E1562" s="22"/>
      <c r="F1562" s="22"/>
      <c r="K1562" s="26"/>
      <c r="L1562" s="20"/>
      <c r="M1562" s="31"/>
    </row>
    <row r="1563" spans="1:13" x14ac:dyDescent="0.3">
      <c r="A1563" s="20"/>
      <c r="B1563" s="22"/>
      <c r="E1563" s="22"/>
      <c r="F1563" s="22"/>
      <c r="K1563" s="26"/>
      <c r="L1563" s="20"/>
      <c r="M1563" s="31"/>
    </row>
    <row r="1564" spans="1:13" x14ac:dyDescent="0.3">
      <c r="A1564" s="20"/>
      <c r="B1564" s="22"/>
      <c r="E1564" s="22"/>
      <c r="F1564" s="22"/>
      <c r="K1564" s="26"/>
      <c r="L1564" s="20"/>
      <c r="M1564" s="31"/>
    </row>
    <row r="1565" spans="1:13" x14ac:dyDescent="0.3">
      <c r="A1565" s="20"/>
      <c r="B1565" s="22"/>
      <c r="E1565" s="22"/>
      <c r="F1565" s="22"/>
      <c r="K1565" s="26"/>
      <c r="L1565" s="20"/>
      <c r="M1565" s="31"/>
    </row>
    <row r="1566" spans="1:13" x14ac:dyDescent="0.3">
      <c r="A1566" s="20"/>
      <c r="B1566" s="22"/>
      <c r="E1566" s="22"/>
      <c r="F1566" s="22"/>
      <c r="K1566" s="26"/>
      <c r="L1566" s="20"/>
      <c r="M1566" s="31"/>
    </row>
    <row r="1567" spans="1:13" x14ac:dyDescent="0.3">
      <c r="A1567" s="20"/>
      <c r="B1567" s="22"/>
      <c r="E1567" s="22"/>
      <c r="F1567" s="22"/>
      <c r="K1567" s="26"/>
      <c r="L1567" s="20"/>
      <c r="M1567" s="31"/>
    </row>
    <row r="1568" spans="1:13" x14ac:dyDescent="0.3">
      <c r="A1568" s="20"/>
      <c r="B1568" s="22"/>
      <c r="E1568" s="22"/>
      <c r="F1568" s="22"/>
      <c r="K1568" s="26"/>
      <c r="L1568" s="20"/>
      <c r="M1568" s="31"/>
    </row>
    <row r="1569" spans="1:13" x14ac:dyDescent="0.3">
      <c r="A1569" s="20"/>
      <c r="B1569" s="22"/>
      <c r="E1569" s="22"/>
      <c r="F1569" s="22"/>
      <c r="K1569" s="26"/>
      <c r="L1569" s="20"/>
      <c r="M1569" s="31"/>
    </row>
    <row r="1570" spans="1:13" x14ac:dyDescent="0.3">
      <c r="A1570" s="20"/>
      <c r="B1570" s="22"/>
      <c r="E1570" s="22"/>
      <c r="F1570" s="22"/>
      <c r="K1570" s="26"/>
      <c r="L1570" s="20"/>
      <c r="M1570" s="31"/>
    </row>
    <row r="1571" spans="1:13" x14ac:dyDescent="0.3">
      <c r="A1571" s="20"/>
      <c r="B1571" s="22"/>
      <c r="E1571" s="22"/>
      <c r="F1571" s="22"/>
      <c r="K1571" s="26"/>
      <c r="L1571" s="20"/>
      <c r="M1571" s="31"/>
    </row>
    <row r="1572" spans="1:13" x14ac:dyDescent="0.3">
      <c r="A1572" s="20"/>
      <c r="B1572" s="22"/>
      <c r="E1572" s="22"/>
      <c r="F1572" s="22"/>
      <c r="K1572" s="26"/>
      <c r="L1572" s="20"/>
      <c r="M1572" s="31"/>
    </row>
    <row r="1573" spans="1:13" x14ac:dyDescent="0.3">
      <c r="A1573" s="20"/>
      <c r="B1573" s="22"/>
      <c r="E1573" s="22"/>
      <c r="F1573" s="22"/>
      <c r="K1573" s="26"/>
      <c r="L1573" s="20"/>
      <c r="M1573" s="31"/>
    </row>
    <row r="1574" spans="1:13" x14ac:dyDescent="0.3">
      <c r="A1574" s="20"/>
      <c r="B1574" s="22"/>
      <c r="E1574" s="22"/>
      <c r="F1574" s="22"/>
      <c r="K1574" s="26"/>
      <c r="L1574" s="20"/>
      <c r="M1574" s="31"/>
    </row>
    <row r="1575" spans="1:13" x14ac:dyDescent="0.3">
      <c r="A1575" s="20"/>
      <c r="B1575" s="22"/>
      <c r="E1575" s="22"/>
      <c r="F1575" s="22"/>
      <c r="K1575" s="26"/>
      <c r="L1575" s="20"/>
      <c r="M1575" s="31"/>
    </row>
    <row r="1576" spans="1:13" x14ac:dyDescent="0.3">
      <c r="A1576" s="20"/>
      <c r="B1576" s="22"/>
      <c r="E1576" s="22"/>
      <c r="F1576" s="22"/>
      <c r="K1576" s="26"/>
      <c r="L1576" s="20"/>
      <c r="M1576" s="31"/>
    </row>
    <row r="1577" spans="1:13" x14ac:dyDescent="0.3">
      <c r="A1577" s="20"/>
      <c r="B1577" s="22"/>
      <c r="E1577" s="22"/>
      <c r="F1577" s="22"/>
      <c r="K1577" s="26"/>
      <c r="L1577" s="20"/>
      <c r="M1577" s="31"/>
    </row>
    <row r="1578" spans="1:13" x14ac:dyDescent="0.3">
      <c r="A1578" s="20"/>
      <c r="B1578" s="22"/>
      <c r="E1578" s="22"/>
      <c r="F1578" s="22"/>
      <c r="K1578" s="26"/>
      <c r="L1578" s="20"/>
      <c r="M1578" s="31"/>
    </row>
    <row r="1579" spans="1:13" x14ac:dyDescent="0.3">
      <c r="A1579" s="20"/>
      <c r="B1579" s="22"/>
      <c r="E1579" s="22"/>
      <c r="F1579" s="22"/>
      <c r="K1579" s="26"/>
      <c r="L1579" s="20"/>
      <c r="M1579" s="31"/>
    </row>
    <row r="1580" spans="1:13" x14ac:dyDescent="0.3">
      <c r="A1580" s="20"/>
      <c r="B1580" s="22"/>
      <c r="E1580" s="22"/>
      <c r="F1580" s="22"/>
      <c r="K1580" s="26"/>
      <c r="L1580" s="20"/>
      <c r="M1580" s="31"/>
    </row>
    <row r="1581" spans="1:13" x14ac:dyDescent="0.3">
      <c r="A1581" s="20"/>
      <c r="B1581" s="22"/>
      <c r="E1581" s="22"/>
      <c r="F1581" s="22"/>
      <c r="K1581" s="26"/>
      <c r="L1581" s="20"/>
      <c r="M1581" s="31"/>
    </row>
    <row r="1582" spans="1:13" x14ac:dyDescent="0.3">
      <c r="A1582" s="20"/>
      <c r="B1582" s="22"/>
      <c r="E1582" s="22"/>
      <c r="F1582" s="22"/>
      <c r="K1582" s="26"/>
      <c r="L1582" s="20"/>
      <c r="M1582" s="31"/>
    </row>
    <row r="1583" spans="1:13" x14ac:dyDescent="0.3">
      <c r="A1583" s="20"/>
      <c r="B1583" s="22"/>
      <c r="E1583" s="22"/>
      <c r="F1583" s="22"/>
      <c r="K1583" s="26"/>
      <c r="L1583" s="20"/>
      <c r="M1583" s="31"/>
    </row>
    <row r="1584" spans="1:13" x14ac:dyDescent="0.3">
      <c r="A1584" s="20"/>
      <c r="B1584" s="22"/>
      <c r="E1584" s="22"/>
      <c r="F1584" s="22"/>
      <c r="K1584" s="26"/>
      <c r="L1584" s="20"/>
      <c r="M1584" s="31"/>
    </row>
    <row r="1585" spans="1:13" x14ac:dyDescent="0.3">
      <c r="A1585" s="20"/>
      <c r="B1585" s="22"/>
      <c r="E1585" s="22"/>
      <c r="F1585" s="22"/>
      <c r="K1585" s="26"/>
      <c r="L1585" s="20"/>
      <c r="M1585" s="31"/>
    </row>
    <row r="1586" spans="1:13" x14ac:dyDescent="0.3">
      <c r="A1586" s="20"/>
      <c r="B1586" s="22"/>
      <c r="E1586" s="22"/>
      <c r="F1586" s="22"/>
      <c r="K1586" s="26"/>
      <c r="L1586" s="20"/>
      <c r="M1586" s="31"/>
    </row>
    <row r="1587" spans="1:13" x14ac:dyDescent="0.3">
      <c r="A1587" s="20"/>
      <c r="B1587" s="22"/>
      <c r="E1587" s="22"/>
      <c r="F1587" s="22"/>
      <c r="K1587" s="26"/>
      <c r="L1587" s="20"/>
      <c r="M1587" s="31"/>
    </row>
    <row r="1588" spans="1:13" x14ac:dyDescent="0.3">
      <c r="A1588" s="20"/>
      <c r="B1588" s="22"/>
      <c r="E1588" s="22"/>
      <c r="F1588" s="22"/>
      <c r="K1588" s="26"/>
      <c r="L1588" s="20"/>
      <c r="M1588" s="31"/>
    </row>
    <row r="1589" spans="1:13" x14ac:dyDescent="0.3">
      <c r="A1589" s="20"/>
      <c r="B1589" s="22"/>
      <c r="E1589" s="22"/>
      <c r="F1589" s="22"/>
      <c r="K1589" s="26"/>
      <c r="L1589" s="20"/>
      <c r="M1589" s="31"/>
    </row>
    <row r="1590" spans="1:13" x14ac:dyDescent="0.3">
      <c r="A1590" s="20"/>
      <c r="B1590" s="22"/>
      <c r="E1590" s="22"/>
      <c r="F1590" s="22"/>
      <c r="K1590" s="26"/>
      <c r="L1590" s="20"/>
      <c r="M1590" s="31"/>
    </row>
    <row r="1591" spans="1:13" x14ac:dyDescent="0.3">
      <c r="A1591" s="20"/>
      <c r="B1591" s="22"/>
      <c r="E1591" s="22"/>
      <c r="F1591" s="22"/>
      <c r="K1591" s="26"/>
      <c r="L1591" s="20"/>
      <c r="M1591" s="31"/>
    </row>
    <row r="1592" spans="1:13" x14ac:dyDescent="0.3">
      <c r="A1592" s="20"/>
      <c r="B1592" s="22"/>
      <c r="E1592" s="22"/>
      <c r="F1592" s="22"/>
      <c r="K1592" s="26"/>
      <c r="L1592" s="20"/>
      <c r="M1592" s="31"/>
    </row>
    <row r="1593" spans="1:13" x14ac:dyDescent="0.3">
      <c r="A1593" s="20"/>
      <c r="B1593" s="22"/>
      <c r="E1593" s="22"/>
      <c r="F1593" s="22"/>
      <c r="K1593" s="26"/>
      <c r="L1593" s="20"/>
      <c r="M1593" s="31"/>
    </row>
    <row r="1594" spans="1:13" x14ac:dyDescent="0.3">
      <c r="A1594" s="20"/>
      <c r="B1594" s="22"/>
      <c r="E1594" s="22"/>
      <c r="F1594" s="22"/>
      <c r="K1594" s="26"/>
      <c r="L1594" s="20"/>
      <c r="M1594" s="31"/>
    </row>
    <row r="1595" spans="1:13" x14ac:dyDescent="0.3">
      <c r="A1595" s="20"/>
      <c r="B1595" s="22"/>
      <c r="E1595" s="22"/>
      <c r="F1595" s="22"/>
      <c r="K1595" s="26"/>
      <c r="L1595" s="20"/>
      <c r="M1595" s="31"/>
    </row>
    <row r="1596" spans="1:13" x14ac:dyDescent="0.3">
      <c r="A1596" s="20"/>
      <c r="B1596" s="22"/>
      <c r="E1596" s="22"/>
      <c r="F1596" s="22"/>
      <c r="K1596" s="26"/>
      <c r="L1596" s="20"/>
      <c r="M1596" s="31"/>
    </row>
    <row r="1597" spans="1:13" x14ac:dyDescent="0.3">
      <c r="A1597" s="20"/>
      <c r="B1597" s="22"/>
      <c r="E1597" s="22"/>
      <c r="F1597" s="22"/>
      <c r="K1597" s="26"/>
      <c r="L1597" s="20"/>
      <c r="M1597" s="31"/>
    </row>
    <row r="1598" spans="1:13" x14ac:dyDescent="0.3">
      <c r="A1598" s="20"/>
      <c r="B1598" s="22"/>
      <c r="E1598" s="22"/>
      <c r="F1598" s="22"/>
      <c r="K1598" s="26"/>
      <c r="L1598" s="20"/>
      <c r="M1598" s="31"/>
    </row>
    <row r="1599" spans="1:13" x14ac:dyDescent="0.3">
      <c r="A1599" s="20"/>
      <c r="B1599" s="22"/>
      <c r="E1599" s="22"/>
      <c r="F1599" s="22"/>
      <c r="K1599" s="26"/>
      <c r="L1599" s="20"/>
      <c r="M1599" s="31"/>
    </row>
    <row r="1600" spans="1:13" x14ac:dyDescent="0.3">
      <c r="A1600" s="20"/>
      <c r="B1600" s="22"/>
      <c r="E1600" s="22"/>
      <c r="F1600" s="22"/>
      <c r="K1600" s="26"/>
      <c r="L1600" s="20"/>
      <c r="M1600" s="31"/>
    </row>
    <row r="1601" spans="1:13" x14ac:dyDescent="0.3">
      <c r="A1601" s="20"/>
      <c r="B1601" s="22"/>
      <c r="E1601" s="22"/>
      <c r="F1601" s="22"/>
      <c r="K1601" s="26"/>
      <c r="L1601" s="20"/>
      <c r="M1601" s="31"/>
    </row>
    <row r="1602" spans="1:13" x14ac:dyDescent="0.3">
      <c r="A1602" s="20"/>
      <c r="B1602" s="22"/>
      <c r="E1602" s="22"/>
      <c r="F1602" s="22"/>
      <c r="K1602" s="26"/>
      <c r="L1602" s="20"/>
      <c r="M1602" s="31"/>
    </row>
    <row r="1603" spans="1:13" x14ac:dyDescent="0.3">
      <c r="A1603" s="20"/>
      <c r="B1603" s="22"/>
      <c r="E1603" s="22"/>
      <c r="F1603" s="22"/>
      <c r="K1603" s="26"/>
      <c r="L1603" s="20"/>
      <c r="M1603" s="31"/>
    </row>
    <row r="1604" spans="1:13" x14ac:dyDescent="0.3">
      <c r="A1604" s="20"/>
      <c r="B1604" s="22"/>
      <c r="E1604" s="22"/>
      <c r="F1604" s="22"/>
      <c r="K1604" s="26"/>
      <c r="L1604" s="20"/>
      <c r="M1604" s="31"/>
    </row>
    <row r="1605" spans="1:13" x14ac:dyDescent="0.3">
      <c r="A1605" s="20"/>
      <c r="B1605" s="22"/>
      <c r="E1605" s="22"/>
      <c r="F1605" s="22"/>
      <c r="K1605" s="26"/>
      <c r="L1605" s="20"/>
      <c r="M1605" s="31"/>
    </row>
    <row r="1606" spans="1:13" x14ac:dyDescent="0.3">
      <c r="A1606" s="20"/>
      <c r="B1606" s="22"/>
      <c r="E1606" s="22"/>
      <c r="F1606" s="22"/>
      <c r="K1606" s="26"/>
      <c r="L1606" s="20"/>
      <c r="M1606" s="31"/>
    </row>
    <row r="1607" spans="1:13" x14ac:dyDescent="0.3">
      <c r="A1607" s="20"/>
      <c r="B1607" s="22"/>
      <c r="E1607" s="22"/>
      <c r="F1607" s="22"/>
      <c r="K1607" s="26"/>
      <c r="L1607" s="20"/>
      <c r="M1607" s="31"/>
    </row>
    <row r="1608" spans="1:13" x14ac:dyDescent="0.3">
      <c r="A1608" s="20"/>
      <c r="B1608" s="22"/>
      <c r="E1608" s="22"/>
      <c r="F1608" s="22"/>
      <c r="K1608" s="26"/>
      <c r="L1608" s="20"/>
      <c r="M1608" s="31"/>
    </row>
    <row r="1609" spans="1:13" x14ac:dyDescent="0.3">
      <c r="A1609" s="20"/>
      <c r="B1609" s="22"/>
      <c r="E1609" s="22"/>
      <c r="F1609" s="22"/>
      <c r="K1609" s="26"/>
      <c r="L1609" s="20"/>
      <c r="M1609" s="31"/>
    </row>
    <row r="1610" spans="1:13" x14ac:dyDescent="0.3">
      <c r="A1610" s="20"/>
      <c r="B1610" s="22"/>
      <c r="E1610" s="22"/>
      <c r="F1610" s="22"/>
      <c r="K1610" s="26"/>
      <c r="L1610" s="20"/>
      <c r="M1610" s="31"/>
    </row>
    <row r="1611" spans="1:13" x14ac:dyDescent="0.3">
      <c r="A1611" s="20"/>
      <c r="B1611" s="22"/>
      <c r="E1611" s="22"/>
      <c r="F1611" s="22"/>
      <c r="K1611" s="26"/>
      <c r="L1611" s="20"/>
      <c r="M1611" s="31"/>
    </row>
    <row r="1612" spans="1:13" x14ac:dyDescent="0.3">
      <c r="A1612" s="20"/>
      <c r="B1612" s="22"/>
      <c r="E1612" s="22"/>
      <c r="F1612" s="22"/>
      <c r="K1612" s="26"/>
      <c r="L1612" s="20"/>
      <c r="M1612" s="31"/>
    </row>
    <row r="1613" spans="1:13" x14ac:dyDescent="0.3">
      <c r="A1613" s="20"/>
      <c r="B1613" s="22"/>
      <c r="E1613" s="22"/>
      <c r="F1613" s="22"/>
      <c r="K1613" s="26"/>
      <c r="L1613" s="20"/>
      <c r="M1613" s="31"/>
    </row>
    <row r="1614" spans="1:13" x14ac:dyDescent="0.3">
      <c r="A1614" s="20"/>
      <c r="B1614" s="22"/>
      <c r="E1614" s="22"/>
      <c r="F1614" s="22"/>
      <c r="K1614" s="26"/>
      <c r="L1614" s="20"/>
      <c r="M1614" s="31"/>
    </row>
    <row r="1615" spans="1:13" x14ac:dyDescent="0.3">
      <c r="A1615" s="20"/>
      <c r="B1615" s="22"/>
      <c r="E1615" s="22"/>
      <c r="F1615" s="22"/>
      <c r="K1615" s="26"/>
      <c r="L1615" s="20"/>
      <c r="M1615" s="31"/>
    </row>
    <row r="1616" spans="1:13" x14ac:dyDescent="0.3">
      <c r="A1616" s="20"/>
      <c r="B1616" s="22"/>
      <c r="E1616" s="22"/>
      <c r="F1616" s="22"/>
      <c r="K1616" s="26"/>
      <c r="L1616" s="20"/>
      <c r="M1616" s="31"/>
    </row>
    <row r="1617" spans="1:13" x14ac:dyDescent="0.3">
      <c r="A1617" s="20"/>
      <c r="B1617" s="22"/>
      <c r="E1617" s="22"/>
      <c r="F1617" s="22"/>
      <c r="K1617" s="26"/>
      <c r="L1617" s="20"/>
      <c r="M1617" s="31"/>
    </row>
    <row r="1618" spans="1:13" x14ac:dyDescent="0.3">
      <c r="A1618" s="20"/>
      <c r="B1618" s="22"/>
      <c r="E1618" s="22"/>
      <c r="F1618" s="22"/>
      <c r="K1618" s="26"/>
      <c r="L1618" s="20"/>
      <c r="M1618" s="31"/>
    </row>
    <row r="1619" spans="1:13" x14ac:dyDescent="0.3">
      <c r="A1619" s="20"/>
      <c r="B1619" s="22"/>
      <c r="E1619" s="22"/>
      <c r="F1619" s="22"/>
      <c r="K1619" s="26"/>
      <c r="L1619" s="20"/>
      <c r="M1619" s="31"/>
    </row>
    <row r="1620" spans="1:13" x14ac:dyDescent="0.3">
      <c r="A1620" s="20"/>
      <c r="B1620" s="22"/>
      <c r="E1620" s="22"/>
      <c r="F1620" s="22"/>
      <c r="K1620" s="26"/>
      <c r="L1620" s="20"/>
      <c r="M1620" s="31"/>
    </row>
    <row r="1621" spans="1:13" x14ac:dyDescent="0.3">
      <c r="A1621" s="20"/>
      <c r="B1621" s="22"/>
      <c r="E1621" s="22"/>
      <c r="F1621" s="22"/>
      <c r="K1621" s="26"/>
      <c r="L1621" s="20"/>
      <c r="M1621" s="31"/>
    </row>
    <row r="1622" spans="1:13" x14ac:dyDescent="0.3">
      <c r="A1622" s="20"/>
      <c r="B1622" s="22"/>
      <c r="E1622" s="22"/>
      <c r="F1622" s="22"/>
      <c r="K1622" s="26"/>
      <c r="L1622" s="20"/>
      <c r="M1622" s="31"/>
    </row>
    <row r="1623" spans="1:13" x14ac:dyDescent="0.3">
      <c r="A1623" s="20"/>
      <c r="B1623" s="22"/>
      <c r="E1623" s="22"/>
      <c r="F1623" s="22"/>
      <c r="K1623" s="26"/>
      <c r="L1623" s="20"/>
      <c r="M1623" s="31"/>
    </row>
    <row r="1624" spans="1:13" x14ac:dyDescent="0.3">
      <c r="A1624" s="20"/>
      <c r="B1624" s="22"/>
      <c r="E1624" s="22"/>
      <c r="F1624" s="22"/>
      <c r="K1624" s="26"/>
      <c r="L1624" s="20"/>
      <c r="M1624" s="31"/>
    </row>
    <row r="1625" spans="1:13" x14ac:dyDescent="0.3">
      <c r="A1625" s="20"/>
      <c r="B1625" s="22"/>
      <c r="E1625" s="22"/>
      <c r="F1625" s="22"/>
      <c r="K1625" s="26"/>
      <c r="L1625" s="20"/>
      <c r="M1625" s="31"/>
    </row>
    <row r="1626" spans="1:13" x14ac:dyDescent="0.3">
      <c r="A1626" s="20"/>
      <c r="B1626" s="22"/>
      <c r="E1626" s="22"/>
      <c r="F1626" s="22"/>
      <c r="K1626" s="26"/>
      <c r="L1626" s="20"/>
      <c r="M1626" s="31"/>
    </row>
    <row r="1627" spans="1:13" x14ac:dyDescent="0.3">
      <c r="A1627" s="20"/>
      <c r="B1627" s="22"/>
      <c r="E1627" s="22"/>
      <c r="F1627" s="22"/>
      <c r="K1627" s="26"/>
      <c r="L1627" s="20"/>
      <c r="M1627" s="31"/>
    </row>
    <row r="1628" spans="1:13" x14ac:dyDescent="0.3">
      <c r="A1628" s="20"/>
      <c r="B1628" s="22"/>
      <c r="E1628" s="22"/>
      <c r="F1628" s="22"/>
      <c r="K1628" s="26"/>
      <c r="L1628" s="20"/>
      <c r="M1628" s="31"/>
    </row>
    <row r="1629" spans="1:13" x14ac:dyDescent="0.3">
      <c r="A1629" s="20"/>
      <c r="B1629" s="22"/>
      <c r="E1629" s="22"/>
      <c r="F1629" s="22"/>
      <c r="K1629" s="26"/>
      <c r="L1629" s="20"/>
      <c r="M1629" s="31"/>
    </row>
    <row r="1630" spans="1:13" x14ac:dyDescent="0.3">
      <c r="A1630" s="20"/>
      <c r="B1630" s="22"/>
      <c r="E1630" s="22"/>
      <c r="F1630" s="22"/>
      <c r="K1630" s="26"/>
      <c r="L1630" s="20"/>
      <c r="M1630" s="31"/>
    </row>
    <row r="1631" spans="1:13" x14ac:dyDescent="0.3">
      <c r="A1631" s="20"/>
      <c r="B1631" s="22"/>
      <c r="E1631" s="22"/>
      <c r="F1631" s="22"/>
      <c r="K1631" s="26"/>
      <c r="L1631" s="20"/>
      <c r="M1631" s="31"/>
    </row>
    <row r="1632" spans="1:13" x14ac:dyDescent="0.3">
      <c r="A1632" s="20"/>
      <c r="B1632" s="22"/>
      <c r="E1632" s="22"/>
      <c r="F1632" s="22"/>
      <c r="K1632" s="26"/>
      <c r="L1632" s="20"/>
      <c r="M1632" s="31"/>
    </row>
    <row r="1633" spans="1:13" x14ac:dyDescent="0.3">
      <c r="A1633" s="20"/>
      <c r="B1633" s="22"/>
      <c r="E1633" s="22"/>
      <c r="F1633" s="22"/>
      <c r="K1633" s="26"/>
      <c r="L1633" s="20"/>
      <c r="M1633" s="31"/>
    </row>
    <row r="1634" spans="1:13" x14ac:dyDescent="0.3">
      <c r="A1634" s="20"/>
      <c r="B1634" s="22"/>
      <c r="E1634" s="22"/>
      <c r="F1634" s="22"/>
      <c r="K1634" s="26"/>
      <c r="L1634" s="20"/>
      <c r="M1634" s="31"/>
    </row>
    <row r="1635" spans="1:13" x14ac:dyDescent="0.3">
      <c r="A1635" s="20"/>
      <c r="B1635" s="22"/>
      <c r="E1635" s="22"/>
      <c r="F1635" s="22"/>
      <c r="K1635" s="26"/>
      <c r="L1635" s="20"/>
      <c r="M1635" s="31"/>
    </row>
    <row r="1636" spans="1:13" x14ac:dyDescent="0.3">
      <c r="A1636" s="20"/>
      <c r="B1636" s="22"/>
      <c r="E1636" s="22"/>
      <c r="F1636" s="22"/>
      <c r="K1636" s="26"/>
      <c r="L1636" s="20"/>
      <c r="M1636" s="31"/>
    </row>
    <row r="1637" spans="1:13" x14ac:dyDescent="0.3">
      <c r="A1637" s="20"/>
      <c r="B1637" s="22"/>
      <c r="E1637" s="22"/>
      <c r="F1637" s="22"/>
      <c r="K1637" s="26"/>
      <c r="L1637" s="20"/>
      <c r="M1637" s="31"/>
    </row>
    <row r="1638" spans="1:13" x14ac:dyDescent="0.3">
      <c r="A1638" s="20"/>
      <c r="B1638" s="22"/>
      <c r="E1638" s="22"/>
      <c r="F1638" s="22"/>
      <c r="K1638" s="26"/>
      <c r="L1638" s="20"/>
      <c r="M1638" s="31"/>
    </row>
    <row r="1639" spans="1:13" x14ac:dyDescent="0.3">
      <c r="A1639" s="20"/>
      <c r="B1639" s="22"/>
      <c r="E1639" s="22"/>
      <c r="F1639" s="22"/>
      <c r="K1639" s="26"/>
      <c r="L1639" s="20"/>
      <c r="M1639" s="31"/>
    </row>
    <row r="1640" spans="1:13" x14ac:dyDescent="0.3">
      <c r="A1640" s="20"/>
      <c r="B1640" s="22"/>
      <c r="E1640" s="22"/>
      <c r="F1640" s="22"/>
      <c r="K1640" s="26"/>
      <c r="L1640" s="20"/>
      <c r="M1640" s="31"/>
    </row>
    <row r="1641" spans="1:13" x14ac:dyDescent="0.3">
      <c r="A1641" s="20"/>
      <c r="B1641" s="22"/>
      <c r="E1641" s="22"/>
      <c r="F1641" s="22"/>
      <c r="K1641" s="26"/>
      <c r="L1641" s="20"/>
      <c r="M1641" s="31"/>
    </row>
    <row r="1642" spans="1:13" x14ac:dyDescent="0.3">
      <c r="A1642" s="20"/>
      <c r="B1642" s="22"/>
      <c r="E1642" s="22"/>
      <c r="F1642" s="22"/>
      <c r="K1642" s="26"/>
      <c r="L1642" s="20"/>
      <c r="M1642" s="31"/>
    </row>
    <row r="1643" spans="1:13" x14ac:dyDescent="0.3">
      <c r="A1643" s="20"/>
      <c r="B1643" s="22"/>
      <c r="E1643" s="22"/>
      <c r="F1643" s="22"/>
      <c r="K1643" s="26"/>
      <c r="L1643" s="20"/>
      <c r="M1643" s="31"/>
    </row>
    <row r="1644" spans="1:13" x14ac:dyDescent="0.3">
      <c r="A1644" s="20"/>
      <c r="B1644" s="22"/>
      <c r="E1644" s="22"/>
      <c r="F1644" s="22"/>
      <c r="K1644" s="26"/>
      <c r="L1644" s="20"/>
      <c r="M1644" s="31"/>
    </row>
    <row r="1645" spans="1:13" x14ac:dyDescent="0.3">
      <c r="A1645" s="20"/>
      <c r="B1645" s="22"/>
      <c r="E1645" s="22"/>
      <c r="F1645" s="22"/>
      <c r="K1645" s="26"/>
      <c r="L1645" s="20"/>
      <c r="M1645" s="31"/>
    </row>
    <row r="1646" spans="1:13" x14ac:dyDescent="0.3">
      <c r="A1646" s="20"/>
      <c r="B1646" s="22"/>
      <c r="E1646" s="22"/>
      <c r="F1646" s="22"/>
      <c r="K1646" s="26"/>
      <c r="L1646" s="20"/>
      <c r="M1646" s="31"/>
    </row>
    <row r="1647" spans="1:13" x14ac:dyDescent="0.3">
      <c r="A1647" s="20"/>
      <c r="B1647" s="22"/>
      <c r="E1647" s="22"/>
      <c r="F1647" s="22"/>
      <c r="K1647" s="26"/>
      <c r="L1647" s="20"/>
      <c r="M1647" s="31"/>
    </row>
    <row r="1648" spans="1:13" x14ac:dyDescent="0.3">
      <c r="A1648" s="20"/>
      <c r="B1648" s="22"/>
      <c r="E1648" s="22"/>
      <c r="F1648" s="22"/>
      <c r="K1648" s="26"/>
      <c r="L1648" s="20"/>
      <c r="M1648" s="31"/>
    </row>
    <row r="1649" spans="1:13" x14ac:dyDescent="0.3">
      <c r="A1649" s="20"/>
      <c r="B1649" s="22"/>
      <c r="E1649" s="22"/>
      <c r="F1649" s="22"/>
      <c r="K1649" s="26"/>
      <c r="L1649" s="20"/>
      <c r="M1649" s="31"/>
    </row>
    <row r="1650" spans="1:13" x14ac:dyDescent="0.3">
      <c r="A1650" s="20"/>
      <c r="B1650" s="22"/>
      <c r="E1650" s="22"/>
      <c r="F1650" s="22"/>
      <c r="K1650" s="26"/>
      <c r="L1650" s="20"/>
      <c r="M1650" s="31"/>
    </row>
    <row r="1651" spans="1:13" x14ac:dyDescent="0.3">
      <c r="A1651" s="20"/>
      <c r="B1651" s="22"/>
      <c r="E1651" s="22"/>
      <c r="F1651" s="22"/>
      <c r="K1651" s="26"/>
      <c r="L1651" s="20"/>
      <c r="M1651" s="31"/>
    </row>
    <row r="1652" spans="1:13" x14ac:dyDescent="0.3">
      <c r="A1652" s="20"/>
      <c r="B1652" s="22"/>
      <c r="E1652" s="22"/>
      <c r="F1652" s="22"/>
      <c r="K1652" s="26"/>
      <c r="L1652" s="20"/>
      <c r="M1652" s="31"/>
    </row>
    <row r="1653" spans="1:13" x14ac:dyDescent="0.3">
      <c r="A1653" s="20"/>
      <c r="B1653" s="22"/>
      <c r="E1653" s="22"/>
      <c r="F1653" s="22"/>
      <c r="K1653" s="26"/>
      <c r="L1653" s="20"/>
      <c r="M1653" s="31"/>
    </row>
    <row r="1654" spans="1:13" x14ac:dyDescent="0.3">
      <c r="A1654" s="20"/>
      <c r="B1654" s="22"/>
      <c r="E1654" s="22"/>
      <c r="F1654" s="22"/>
      <c r="K1654" s="26"/>
      <c r="L1654" s="20"/>
      <c r="M1654" s="31"/>
    </row>
    <row r="1655" spans="1:13" x14ac:dyDescent="0.3">
      <c r="A1655" s="20"/>
      <c r="B1655" s="22"/>
      <c r="E1655" s="22"/>
      <c r="F1655" s="22"/>
      <c r="K1655" s="26"/>
      <c r="L1655" s="20"/>
      <c r="M1655" s="31"/>
    </row>
    <row r="1656" spans="1:13" x14ac:dyDescent="0.3">
      <c r="A1656" s="20"/>
      <c r="B1656" s="22"/>
      <c r="E1656" s="22"/>
      <c r="F1656" s="22"/>
      <c r="K1656" s="26"/>
      <c r="L1656" s="20"/>
      <c r="M1656" s="31"/>
    </row>
    <row r="1657" spans="1:13" x14ac:dyDescent="0.3">
      <c r="A1657" s="20"/>
      <c r="B1657" s="22"/>
      <c r="E1657" s="22"/>
      <c r="F1657" s="22"/>
      <c r="K1657" s="26"/>
      <c r="L1657" s="20"/>
      <c r="M1657" s="31"/>
    </row>
    <row r="1658" spans="1:13" x14ac:dyDescent="0.3">
      <c r="A1658" s="20"/>
      <c r="B1658" s="22"/>
      <c r="E1658" s="22"/>
      <c r="F1658" s="22"/>
      <c r="K1658" s="26"/>
      <c r="L1658" s="20"/>
      <c r="M1658" s="31"/>
    </row>
    <row r="1659" spans="1:13" x14ac:dyDescent="0.3">
      <c r="A1659" s="20"/>
      <c r="B1659" s="22"/>
      <c r="E1659" s="22"/>
      <c r="F1659" s="22"/>
      <c r="K1659" s="26"/>
      <c r="L1659" s="20"/>
      <c r="M1659" s="31"/>
    </row>
    <row r="1660" spans="1:13" x14ac:dyDescent="0.3">
      <c r="A1660" s="20"/>
      <c r="B1660" s="22"/>
      <c r="E1660" s="22"/>
      <c r="F1660" s="22"/>
      <c r="K1660" s="26"/>
      <c r="L1660" s="20"/>
      <c r="M1660" s="31"/>
    </row>
    <row r="1661" spans="1:13" x14ac:dyDescent="0.3">
      <c r="A1661" s="20"/>
      <c r="B1661" s="22"/>
      <c r="E1661" s="22"/>
      <c r="F1661" s="22"/>
      <c r="K1661" s="26"/>
      <c r="L1661" s="20"/>
      <c r="M1661" s="31"/>
    </row>
    <row r="1662" spans="1:13" x14ac:dyDescent="0.3">
      <c r="A1662" s="20"/>
      <c r="B1662" s="22"/>
      <c r="E1662" s="22"/>
      <c r="F1662" s="22"/>
      <c r="K1662" s="26"/>
      <c r="L1662" s="20"/>
      <c r="M1662" s="31"/>
    </row>
    <row r="1663" spans="1:13" x14ac:dyDescent="0.3">
      <c r="A1663" s="20"/>
      <c r="B1663" s="22"/>
      <c r="E1663" s="22"/>
      <c r="F1663" s="22"/>
      <c r="K1663" s="26"/>
      <c r="L1663" s="20"/>
      <c r="M1663" s="31"/>
    </row>
    <row r="1664" spans="1:13" x14ac:dyDescent="0.3">
      <c r="A1664" s="20"/>
      <c r="B1664" s="22"/>
      <c r="E1664" s="22"/>
      <c r="F1664" s="22"/>
      <c r="K1664" s="26"/>
      <c r="L1664" s="20"/>
      <c r="M1664" s="31"/>
    </row>
    <row r="1665" spans="1:13" x14ac:dyDescent="0.3">
      <c r="A1665" s="20"/>
      <c r="B1665" s="22"/>
      <c r="E1665" s="22"/>
      <c r="F1665" s="22"/>
      <c r="K1665" s="26"/>
      <c r="L1665" s="20"/>
      <c r="M1665" s="31"/>
    </row>
    <row r="1666" spans="1:13" x14ac:dyDescent="0.3">
      <c r="A1666" s="20"/>
      <c r="B1666" s="22"/>
      <c r="E1666" s="22"/>
      <c r="F1666" s="22"/>
      <c r="K1666" s="26"/>
      <c r="L1666" s="20"/>
      <c r="M1666" s="31"/>
    </row>
    <row r="1667" spans="1:13" x14ac:dyDescent="0.3">
      <c r="A1667" s="20"/>
      <c r="B1667" s="22"/>
      <c r="E1667" s="22"/>
      <c r="F1667" s="22"/>
      <c r="K1667" s="26"/>
      <c r="L1667" s="20"/>
      <c r="M1667" s="31"/>
    </row>
    <row r="1668" spans="1:13" x14ac:dyDescent="0.3">
      <c r="A1668" s="20"/>
      <c r="B1668" s="22"/>
      <c r="E1668" s="22"/>
      <c r="F1668" s="22"/>
      <c r="K1668" s="26"/>
      <c r="L1668" s="20"/>
      <c r="M1668" s="31"/>
    </row>
    <row r="1669" spans="1:13" x14ac:dyDescent="0.3">
      <c r="A1669" s="20"/>
      <c r="B1669" s="22"/>
      <c r="E1669" s="22"/>
      <c r="F1669" s="22"/>
      <c r="K1669" s="26"/>
      <c r="L1669" s="20"/>
      <c r="M1669" s="31"/>
    </row>
    <row r="1670" spans="1:13" x14ac:dyDescent="0.3">
      <c r="A1670" s="20"/>
      <c r="B1670" s="22"/>
      <c r="E1670" s="22"/>
      <c r="F1670" s="22"/>
      <c r="K1670" s="26"/>
      <c r="L1670" s="20"/>
      <c r="M1670" s="31"/>
    </row>
    <row r="1671" spans="1:13" x14ac:dyDescent="0.3">
      <c r="A1671" s="20"/>
      <c r="B1671" s="22"/>
      <c r="E1671" s="22"/>
      <c r="F1671" s="22"/>
      <c r="K1671" s="26"/>
      <c r="L1671" s="20"/>
      <c r="M1671" s="31"/>
    </row>
    <row r="1672" spans="1:13" x14ac:dyDescent="0.3">
      <c r="A1672" s="20"/>
      <c r="B1672" s="22"/>
      <c r="E1672" s="22"/>
      <c r="F1672" s="22"/>
      <c r="K1672" s="26"/>
      <c r="L1672" s="20"/>
      <c r="M1672" s="31"/>
    </row>
    <row r="1673" spans="1:13" x14ac:dyDescent="0.3">
      <c r="A1673" s="20"/>
      <c r="B1673" s="22"/>
      <c r="E1673" s="22"/>
      <c r="F1673" s="22"/>
      <c r="K1673" s="26"/>
      <c r="L1673" s="20"/>
      <c r="M1673" s="31"/>
    </row>
    <row r="1674" spans="1:13" x14ac:dyDescent="0.3">
      <c r="A1674" s="20"/>
      <c r="B1674" s="22"/>
      <c r="E1674" s="22"/>
      <c r="F1674" s="22"/>
      <c r="K1674" s="26"/>
      <c r="L1674" s="20"/>
      <c r="M1674" s="31"/>
    </row>
    <row r="1675" spans="1:13" x14ac:dyDescent="0.3">
      <c r="A1675" s="20"/>
      <c r="B1675" s="22"/>
      <c r="E1675" s="22"/>
      <c r="F1675" s="22"/>
      <c r="K1675" s="26"/>
      <c r="L1675" s="20"/>
      <c r="M1675" s="31"/>
    </row>
    <row r="1676" spans="1:13" x14ac:dyDescent="0.3">
      <c r="A1676" s="20"/>
      <c r="B1676" s="22"/>
      <c r="E1676" s="22"/>
      <c r="F1676" s="22"/>
      <c r="K1676" s="26"/>
      <c r="L1676" s="20"/>
      <c r="M1676" s="31"/>
    </row>
    <row r="1677" spans="1:13" x14ac:dyDescent="0.3">
      <c r="A1677" s="20"/>
      <c r="B1677" s="22"/>
      <c r="E1677" s="22"/>
      <c r="F1677" s="22"/>
      <c r="K1677" s="26"/>
      <c r="L1677" s="20"/>
      <c r="M1677" s="31"/>
    </row>
    <row r="1678" spans="1:13" x14ac:dyDescent="0.3">
      <c r="A1678" s="20"/>
      <c r="B1678" s="22"/>
      <c r="E1678" s="22"/>
      <c r="F1678" s="22"/>
      <c r="K1678" s="26"/>
      <c r="L1678" s="20"/>
      <c r="M1678" s="31"/>
    </row>
    <row r="1679" spans="1:13" x14ac:dyDescent="0.3">
      <c r="A1679" s="20"/>
      <c r="B1679" s="22"/>
      <c r="E1679" s="22"/>
      <c r="F1679" s="22"/>
      <c r="K1679" s="26"/>
      <c r="L1679" s="20"/>
      <c r="M1679" s="31"/>
    </row>
    <row r="1680" spans="1:13" x14ac:dyDescent="0.3">
      <c r="A1680" s="20"/>
      <c r="B1680" s="22"/>
      <c r="E1680" s="22"/>
      <c r="F1680" s="22"/>
      <c r="K1680" s="26"/>
      <c r="L1680" s="20"/>
      <c r="M1680" s="31"/>
    </row>
    <row r="1681" spans="1:13" x14ac:dyDescent="0.3">
      <c r="A1681" s="20"/>
      <c r="B1681" s="22"/>
      <c r="E1681" s="22"/>
      <c r="F1681" s="22"/>
      <c r="K1681" s="26"/>
      <c r="L1681" s="20"/>
      <c r="M1681" s="31"/>
    </row>
    <row r="1682" spans="1:13" x14ac:dyDescent="0.3">
      <c r="A1682" s="20"/>
      <c r="B1682" s="22"/>
      <c r="E1682" s="22"/>
      <c r="F1682" s="22"/>
      <c r="K1682" s="26"/>
      <c r="L1682" s="20"/>
      <c r="M1682" s="31"/>
    </row>
    <row r="1683" spans="1:13" x14ac:dyDescent="0.3">
      <c r="A1683" s="20"/>
      <c r="B1683" s="22"/>
      <c r="E1683" s="22"/>
      <c r="F1683" s="22"/>
      <c r="K1683" s="26"/>
      <c r="L1683" s="20"/>
      <c r="M1683" s="31"/>
    </row>
    <row r="1684" spans="1:13" x14ac:dyDescent="0.3">
      <c r="A1684" s="20"/>
      <c r="B1684" s="22"/>
      <c r="E1684" s="22"/>
      <c r="F1684" s="22"/>
      <c r="K1684" s="26"/>
      <c r="L1684" s="20"/>
      <c r="M1684" s="31"/>
    </row>
    <row r="1685" spans="1:13" x14ac:dyDescent="0.3">
      <c r="A1685" s="20"/>
      <c r="B1685" s="22"/>
      <c r="E1685" s="22"/>
      <c r="F1685" s="22"/>
      <c r="K1685" s="26"/>
      <c r="L1685" s="20"/>
      <c r="M1685" s="31"/>
    </row>
    <row r="1686" spans="1:13" x14ac:dyDescent="0.3">
      <c r="A1686" s="20"/>
      <c r="B1686" s="22"/>
      <c r="E1686" s="22"/>
      <c r="F1686" s="22"/>
      <c r="K1686" s="26"/>
      <c r="L1686" s="20"/>
      <c r="M1686" s="31"/>
    </row>
    <row r="1687" spans="1:13" x14ac:dyDescent="0.3">
      <c r="A1687" s="20"/>
      <c r="B1687" s="22"/>
      <c r="E1687" s="22"/>
      <c r="F1687" s="22"/>
      <c r="K1687" s="26"/>
      <c r="L1687" s="20"/>
      <c r="M1687" s="31"/>
    </row>
    <row r="1688" spans="1:13" x14ac:dyDescent="0.3">
      <c r="A1688" s="20"/>
      <c r="B1688" s="22"/>
      <c r="E1688" s="22"/>
      <c r="F1688" s="22"/>
      <c r="K1688" s="26"/>
      <c r="L1688" s="20"/>
      <c r="M1688" s="31"/>
    </row>
    <row r="1689" spans="1:13" x14ac:dyDescent="0.3">
      <c r="A1689" s="20"/>
      <c r="B1689" s="22"/>
      <c r="E1689" s="22"/>
      <c r="F1689" s="22"/>
      <c r="K1689" s="26"/>
      <c r="L1689" s="20"/>
      <c r="M1689" s="31"/>
    </row>
    <row r="1690" spans="1:13" x14ac:dyDescent="0.3">
      <c r="A1690" s="20"/>
      <c r="B1690" s="22"/>
      <c r="E1690" s="22"/>
      <c r="F1690" s="22"/>
      <c r="K1690" s="26"/>
      <c r="L1690" s="20"/>
      <c r="M1690" s="31"/>
    </row>
    <row r="1691" spans="1:13" x14ac:dyDescent="0.3">
      <c r="A1691" s="20"/>
      <c r="B1691" s="22"/>
      <c r="E1691" s="22"/>
      <c r="F1691" s="22"/>
      <c r="K1691" s="26"/>
      <c r="L1691" s="20"/>
      <c r="M1691" s="31"/>
    </row>
    <row r="1692" spans="1:13" x14ac:dyDescent="0.3">
      <c r="A1692" s="20"/>
      <c r="B1692" s="22"/>
      <c r="E1692" s="22"/>
      <c r="F1692" s="22"/>
      <c r="K1692" s="26"/>
      <c r="L1692" s="20"/>
      <c r="M1692" s="31"/>
    </row>
    <row r="1693" spans="1:13" x14ac:dyDescent="0.3">
      <c r="A1693" s="20"/>
      <c r="B1693" s="22"/>
      <c r="E1693" s="22"/>
      <c r="F1693" s="22"/>
      <c r="K1693" s="26"/>
      <c r="L1693" s="20"/>
      <c r="M1693" s="31"/>
    </row>
    <row r="1694" spans="1:13" x14ac:dyDescent="0.3">
      <c r="A1694" s="20"/>
      <c r="B1694" s="22"/>
      <c r="E1694" s="22"/>
      <c r="F1694" s="22"/>
      <c r="K1694" s="26"/>
      <c r="L1694" s="20"/>
      <c r="M1694" s="31"/>
    </row>
    <row r="1695" spans="1:13" x14ac:dyDescent="0.3">
      <c r="A1695" s="20"/>
      <c r="B1695" s="22"/>
      <c r="E1695" s="22"/>
      <c r="F1695" s="22"/>
      <c r="K1695" s="26"/>
      <c r="L1695" s="20"/>
      <c r="M1695" s="31"/>
    </row>
    <row r="1696" spans="1:13" x14ac:dyDescent="0.3">
      <c r="A1696" s="20"/>
      <c r="B1696" s="22"/>
      <c r="E1696" s="22"/>
      <c r="F1696" s="22"/>
      <c r="K1696" s="26"/>
      <c r="L1696" s="20"/>
      <c r="M1696" s="31"/>
    </row>
    <row r="1697" spans="1:13" x14ac:dyDescent="0.3">
      <c r="A1697" s="20"/>
      <c r="B1697" s="22"/>
      <c r="E1697" s="22"/>
      <c r="F1697" s="22"/>
      <c r="K1697" s="26"/>
      <c r="L1697" s="20"/>
      <c r="M1697" s="31"/>
    </row>
    <row r="1698" spans="1:13" x14ac:dyDescent="0.3">
      <c r="A1698" s="20"/>
      <c r="B1698" s="22"/>
      <c r="E1698" s="22"/>
      <c r="F1698" s="22"/>
      <c r="K1698" s="26"/>
      <c r="L1698" s="20"/>
      <c r="M1698" s="31"/>
    </row>
    <row r="1699" spans="1:13" x14ac:dyDescent="0.3">
      <c r="A1699" s="20"/>
      <c r="B1699" s="22"/>
      <c r="E1699" s="22"/>
      <c r="F1699" s="22"/>
      <c r="K1699" s="26"/>
      <c r="L1699" s="20"/>
      <c r="M1699" s="31"/>
    </row>
    <row r="1700" spans="1:13" x14ac:dyDescent="0.3">
      <c r="A1700" s="20"/>
      <c r="B1700" s="22"/>
      <c r="E1700" s="22"/>
      <c r="F1700" s="22"/>
      <c r="K1700" s="26"/>
      <c r="L1700" s="20"/>
      <c r="M1700" s="31"/>
    </row>
    <row r="1701" spans="1:13" x14ac:dyDescent="0.3">
      <c r="A1701" s="20"/>
      <c r="B1701" s="22"/>
      <c r="E1701" s="22"/>
      <c r="F1701" s="22"/>
      <c r="K1701" s="26"/>
      <c r="L1701" s="20"/>
      <c r="M1701" s="31"/>
    </row>
    <row r="1702" spans="1:13" x14ac:dyDescent="0.3">
      <c r="A1702" s="20"/>
      <c r="B1702" s="22"/>
      <c r="E1702" s="22"/>
      <c r="F1702" s="22"/>
      <c r="K1702" s="26"/>
      <c r="L1702" s="20"/>
      <c r="M1702" s="31"/>
    </row>
    <row r="1703" spans="1:13" x14ac:dyDescent="0.3">
      <c r="A1703" s="20"/>
      <c r="B1703" s="22"/>
      <c r="E1703" s="22"/>
      <c r="F1703" s="22"/>
      <c r="K1703" s="26"/>
      <c r="L1703" s="20"/>
      <c r="M1703" s="31"/>
    </row>
    <row r="1704" spans="1:13" x14ac:dyDescent="0.3">
      <c r="A1704" s="20"/>
      <c r="B1704" s="22"/>
      <c r="E1704" s="22"/>
      <c r="F1704" s="22"/>
      <c r="K1704" s="26"/>
      <c r="L1704" s="20"/>
      <c r="M1704" s="31"/>
    </row>
    <row r="1705" spans="1:13" x14ac:dyDescent="0.3">
      <c r="A1705" s="20"/>
      <c r="B1705" s="22"/>
      <c r="E1705" s="22"/>
      <c r="F1705" s="22"/>
      <c r="K1705" s="26"/>
      <c r="L1705" s="20"/>
      <c r="M1705" s="31"/>
    </row>
    <row r="1706" spans="1:13" x14ac:dyDescent="0.3">
      <c r="A1706" s="20"/>
      <c r="B1706" s="22"/>
      <c r="E1706" s="22"/>
      <c r="F1706" s="22"/>
      <c r="K1706" s="26"/>
      <c r="L1706" s="20"/>
      <c r="M1706" s="31"/>
    </row>
    <row r="1707" spans="1:13" x14ac:dyDescent="0.3">
      <c r="A1707" s="20"/>
      <c r="B1707" s="22"/>
      <c r="E1707" s="22"/>
      <c r="F1707" s="22"/>
      <c r="K1707" s="26"/>
      <c r="L1707" s="20"/>
      <c r="M1707" s="31"/>
    </row>
    <row r="1708" spans="1:13" x14ac:dyDescent="0.3">
      <c r="A1708" s="20"/>
      <c r="B1708" s="22"/>
      <c r="E1708" s="22"/>
      <c r="F1708" s="22"/>
      <c r="K1708" s="26"/>
      <c r="L1708" s="20"/>
      <c r="M1708" s="31"/>
    </row>
    <row r="1709" spans="1:13" x14ac:dyDescent="0.3">
      <c r="A1709" s="20"/>
      <c r="B1709" s="22"/>
      <c r="E1709" s="22"/>
      <c r="F1709" s="22"/>
      <c r="K1709" s="26"/>
      <c r="L1709" s="20"/>
      <c r="M1709" s="31"/>
    </row>
    <row r="1710" spans="1:13" x14ac:dyDescent="0.3">
      <c r="A1710" s="20"/>
      <c r="B1710" s="22"/>
      <c r="E1710" s="22"/>
      <c r="F1710" s="22"/>
      <c r="K1710" s="26"/>
      <c r="L1710" s="20"/>
      <c r="M1710" s="31"/>
    </row>
    <row r="1711" spans="1:13" x14ac:dyDescent="0.3">
      <c r="A1711" s="20"/>
      <c r="B1711" s="22"/>
      <c r="E1711" s="22"/>
      <c r="F1711" s="22"/>
      <c r="K1711" s="26"/>
      <c r="L1711" s="20"/>
      <c r="M1711" s="31"/>
    </row>
    <row r="1712" spans="1:13" x14ac:dyDescent="0.3">
      <c r="A1712" s="20"/>
      <c r="B1712" s="22"/>
      <c r="E1712" s="22"/>
      <c r="F1712" s="22"/>
      <c r="K1712" s="26"/>
      <c r="L1712" s="20"/>
      <c r="M1712" s="31"/>
    </row>
    <row r="1713" spans="1:13" x14ac:dyDescent="0.3">
      <c r="A1713" s="20"/>
      <c r="B1713" s="22"/>
      <c r="E1713" s="22"/>
      <c r="F1713" s="22"/>
      <c r="K1713" s="26"/>
      <c r="L1713" s="20"/>
      <c r="M1713" s="31"/>
    </row>
    <row r="1714" spans="1:13" x14ac:dyDescent="0.3">
      <c r="A1714" s="20"/>
      <c r="B1714" s="22"/>
      <c r="E1714" s="22"/>
      <c r="F1714" s="22"/>
      <c r="K1714" s="26"/>
      <c r="L1714" s="20"/>
      <c r="M1714" s="31"/>
    </row>
    <row r="1715" spans="1:13" x14ac:dyDescent="0.3">
      <c r="A1715" s="20"/>
      <c r="B1715" s="22"/>
      <c r="E1715" s="22"/>
      <c r="F1715" s="22"/>
      <c r="K1715" s="26"/>
      <c r="L1715" s="20"/>
      <c r="M1715" s="31"/>
    </row>
    <row r="1716" spans="1:13" x14ac:dyDescent="0.3">
      <c r="A1716" s="20"/>
      <c r="B1716" s="22"/>
      <c r="E1716" s="22"/>
      <c r="F1716" s="22"/>
      <c r="K1716" s="26"/>
      <c r="L1716" s="20"/>
      <c r="M1716" s="31"/>
    </row>
    <row r="1717" spans="1:13" x14ac:dyDescent="0.3">
      <c r="A1717" s="20"/>
      <c r="B1717" s="22"/>
      <c r="E1717" s="22"/>
      <c r="F1717" s="22"/>
      <c r="K1717" s="26"/>
      <c r="L1717" s="20"/>
      <c r="M1717" s="31"/>
    </row>
    <row r="1718" spans="1:13" x14ac:dyDescent="0.3">
      <c r="A1718" s="20"/>
      <c r="B1718" s="22"/>
      <c r="E1718" s="22"/>
      <c r="F1718" s="22"/>
      <c r="K1718" s="26"/>
      <c r="L1718" s="20"/>
      <c r="M1718" s="31"/>
    </row>
    <row r="1719" spans="1:13" x14ac:dyDescent="0.3">
      <c r="A1719" s="20"/>
      <c r="B1719" s="22"/>
      <c r="E1719" s="22"/>
      <c r="F1719" s="22"/>
      <c r="K1719" s="26"/>
      <c r="L1719" s="20"/>
      <c r="M1719" s="31"/>
    </row>
    <row r="1720" spans="1:13" x14ac:dyDescent="0.3">
      <c r="A1720" s="20"/>
      <c r="B1720" s="22"/>
      <c r="E1720" s="22"/>
      <c r="F1720" s="22"/>
      <c r="K1720" s="26"/>
      <c r="L1720" s="20"/>
      <c r="M1720" s="31"/>
    </row>
    <row r="1721" spans="1:13" x14ac:dyDescent="0.3">
      <c r="A1721" s="20"/>
      <c r="B1721" s="22"/>
      <c r="E1721" s="22"/>
      <c r="F1721" s="22"/>
      <c r="K1721" s="26"/>
      <c r="L1721" s="20"/>
      <c r="M1721" s="31"/>
    </row>
    <row r="1722" spans="1:13" x14ac:dyDescent="0.3">
      <c r="A1722" s="20"/>
      <c r="B1722" s="22"/>
      <c r="E1722" s="22"/>
      <c r="F1722" s="22"/>
      <c r="K1722" s="26"/>
      <c r="L1722" s="20"/>
      <c r="M1722" s="31"/>
    </row>
    <row r="1723" spans="1:13" x14ac:dyDescent="0.3">
      <c r="A1723" s="20"/>
      <c r="B1723" s="22"/>
      <c r="E1723" s="22"/>
      <c r="F1723" s="22"/>
      <c r="K1723" s="26"/>
      <c r="L1723" s="20"/>
      <c r="M1723" s="31"/>
    </row>
    <row r="1724" spans="1:13" x14ac:dyDescent="0.3">
      <c r="A1724" s="20"/>
      <c r="B1724" s="22"/>
      <c r="E1724" s="22"/>
      <c r="F1724" s="22"/>
      <c r="K1724" s="26"/>
      <c r="L1724" s="20"/>
      <c r="M1724" s="31"/>
    </row>
    <row r="1725" spans="1:13" x14ac:dyDescent="0.3">
      <c r="A1725" s="20"/>
      <c r="B1725" s="22"/>
      <c r="E1725" s="22"/>
      <c r="F1725" s="22"/>
      <c r="K1725" s="26"/>
      <c r="L1725" s="20"/>
      <c r="M1725" s="31"/>
    </row>
    <row r="1726" spans="1:13" x14ac:dyDescent="0.3">
      <c r="A1726" s="20"/>
      <c r="B1726" s="22"/>
      <c r="E1726" s="22"/>
      <c r="F1726" s="22"/>
      <c r="K1726" s="26"/>
      <c r="L1726" s="20"/>
      <c r="M1726" s="31"/>
    </row>
    <row r="1727" spans="1:13" x14ac:dyDescent="0.3">
      <c r="A1727" s="20"/>
      <c r="B1727" s="22"/>
      <c r="E1727" s="22"/>
      <c r="F1727" s="22"/>
      <c r="K1727" s="26"/>
      <c r="L1727" s="20"/>
      <c r="M1727" s="31"/>
    </row>
    <row r="1728" spans="1:13" x14ac:dyDescent="0.3">
      <c r="A1728" s="20"/>
      <c r="B1728" s="22"/>
      <c r="E1728" s="22"/>
      <c r="F1728" s="22"/>
      <c r="K1728" s="26"/>
      <c r="L1728" s="20"/>
      <c r="M1728" s="31"/>
    </row>
    <row r="1729" spans="1:13" x14ac:dyDescent="0.3">
      <c r="A1729" s="20"/>
      <c r="B1729" s="22"/>
      <c r="E1729" s="22"/>
      <c r="F1729" s="22"/>
      <c r="K1729" s="26"/>
      <c r="L1729" s="20"/>
      <c r="M1729" s="31"/>
    </row>
    <row r="1730" spans="1:13" x14ac:dyDescent="0.3">
      <c r="A1730" s="20"/>
      <c r="B1730" s="22"/>
      <c r="E1730" s="22"/>
      <c r="F1730" s="22"/>
      <c r="K1730" s="26"/>
      <c r="L1730" s="20"/>
      <c r="M1730" s="31"/>
    </row>
    <row r="1731" spans="1:13" x14ac:dyDescent="0.3">
      <c r="A1731" s="20"/>
      <c r="B1731" s="22"/>
      <c r="E1731" s="22"/>
      <c r="F1731" s="22"/>
      <c r="K1731" s="26"/>
      <c r="L1731" s="20"/>
      <c r="M1731" s="31"/>
    </row>
    <row r="1732" spans="1:13" x14ac:dyDescent="0.3">
      <c r="A1732" s="20"/>
      <c r="B1732" s="22"/>
      <c r="E1732" s="22"/>
      <c r="F1732" s="22"/>
      <c r="K1732" s="26"/>
      <c r="L1732" s="20"/>
      <c r="M1732" s="31"/>
    </row>
    <row r="1733" spans="1:13" x14ac:dyDescent="0.3">
      <c r="A1733" s="20"/>
      <c r="B1733" s="22"/>
      <c r="E1733" s="22"/>
      <c r="F1733" s="22"/>
      <c r="K1733" s="26"/>
      <c r="L1733" s="20"/>
      <c r="M1733" s="31"/>
    </row>
    <row r="1734" spans="1:13" x14ac:dyDescent="0.3">
      <c r="A1734" s="20"/>
      <c r="B1734" s="22"/>
      <c r="E1734" s="22"/>
      <c r="F1734" s="22"/>
      <c r="K1734" s="26"/>
      <c r="L1734" s="20"/>
      <c r="M1734" s="31"/>
    </row>
    <row r="1735" spans="1:13" x14ac:dyDescent="0.3">
      <c r="A1735" s="20"/>
      <c r="B1735" s="22"/>
      <c r="E1735" s="22"/>
      <c r="F1735" s="22"/>
      <c r="K1735" s="26"/>
      <c r="L1735" s="20"/>
      <c r="M1735" s="31"/>
    </row>
    <row r="1736" spans="1:13" x14ac:dyDescent="0.3">
      <c r="A1736" s="20"/>
      <c r="B1736" s="22"/>
      <c r="E1736" s="22"/>
      <c r="F1736" s="22"/>
      <c r="K1736" s="26"/>
      <c r="L1736" s="20"/>
      <c r="M1736" s="31"/>
    </row>
    <row r="1737" spans="1:13" x14ac:dyDescent="0.3">
      <c r="A1737" s="20"/>
      <c r="B1737" s="22"/>
      <c r="E1737" s="22"/>
      <c r="F1737" s="22"/>
      <c r="K1737" s="26"/>
      <c r="L1737" s="20"/>
      <c r="M1737" s="31"/>
    </row>
    <row r="1738" spans="1:13" x14ac:dyDescent="0.3">
      <c r="A1738" s="20"/>
      <c r="B1738" s="22"/>
      <c r="E1738" s="22"/>
      <c r="F1738" s="22"/>
      <c r="K1738" s="26"/>
      <c r="L1738" s="20"/>
      <c r="M1738" s="31"/>
    </row>
    <row r="1739" spans="1:13" x14ac:dyDescent="0.3">
      <c r="A1739" s="20"/>
      <c r="B1739" s="22"/>
      <c r="E1739" s="22"/>
      <c r="F1739" s="22"/>
      <c r="K1739" s="26"/>
      <c r="L1739" s="20"/>
      <c r="M1739" s="31"/>
    </row>
    <row r="1740" spans="1:13" x14ac:dyDescent="0.3">
      <c r="A1740" s="20"/>
      <c r="B1740" s="22"/>
      <c r="E1740" s="22"/>
      <c r="F1740" s="22"/>
      <c r="K1740" s="26"/>
      <c r="L1740" s="20"/>
      <c r="M1740" s="31"/>
    </row>
    <row r="1741" spans="1:13" x14ac:dyDescent="0.3">
      <c r="A1741" s="20"/>
      <c r="B1741" s="22"/>
      <c r="E1741" s="22"/>
      <c r="F1741" s="22"/>
      <c r="K1741" s="26"/>
      <c r="L1741" s="20"/>
      <c r="M1741" s="31"/>
    </row>
    <row r="1742" spans="1:13" x14ac:dyDescent="0.3">
      <c r="A1742" s="20"/>
      <c r="B1742" s="22"/>
      <c r="E1742" s="22"/>
      <c r="F1742" s="22"/>
      <c r="K1742" s="26"/>
      <c r="L1742" s="20"/>
      <c r="M1742" s="31"/>
    </row>
    <row r="1743" spans="1:13" x14ac:dyDescent="0.3">
      <c r="A1743" s="20"/>
      <c r="B1743" s="22"/>
      <c r="E1743" s="22"/>
      <c r="F1743" s="22"/>
      <c r="K1743" s="26"/>
      <c r="L1743" s="20"/>
      <c r="M1743" s="31"/>
    </row>
    <row r="1744" spans="1:13" x14ac:dyDescent="0.3">
      <c r="A1744" s="20"/>
      <c r="B1744" s="22"/>
      <c r="E1744" s="22"/>
      <c r="F1744" s="22"/>
      <c r="K1744" s="26"/>
      <c r="L1744" s="20"/>
      <c r="M1744" s="31"/>
    </row>
    <row r="1745" spans="1:13" x14ac:dyDescent="0.3">
      <c r="A1745" s="20"/>
      <c r="B1745" s="22"/>
      <c r="E1745" s="22"/>
      <c r="F1745" s="22"/>
      <c r="K1745" s="26"/>
      <c r="L1745" s="20"/>
      <c r="M1745" s="31"/>
    </row>
    <row r="1746" spans="1:13" x14ac:dyDescent="0.3">
      <c r="A1746" s="20"/>
      <c r="B1746" s="22"/>
      <c r="E1746" s="22"/>
      <c r="F1746" s="22"/>
      <c r="K1746" s="26"/>
      <c r="L1746" s="20"/>
      <c r="M1746" s="31"/>
    </row>
    <row r="1747" spans="1:13" x14ac:dyDescent="0.3">
      <c r="A1747" s="20"/>
      <c r="B1747" s="22"/>
      <c r="E1747" s="22"/>
      <c r="F1747" s="22"/>
      <c r="K1747" s="26"/>
      <c r="L1747" s="20"/>
      <c r="M1747" s="31"/>
    </row>
    <row r="1748" spans="1:13" x14ac:dyDescent="0.3">
      <c r="A1748" s="20"/>
      <c r="B1748" s="22"/>
      <c r="E1748" s="22"/>
      <c r="F1748" s="22"/>
      <c r="K1748" s="26"/>
      <c r="L1748" s="20"/>
      <c r="M1748" s="31"/>
    </row>
    <row r="1749" spans="1:13" x14ac:dyDescent="0.3">
      <c r="A1749" s="20"/>
      <c r="B1749" s="22"/>
      <c r="E1749" s="22"/>
      <c r="F1749" s="22"/>
      <c r="K1749" s="26"/>
      <c r="L1749" s="20"/>
      <c r="M1749" s="31"/>
    </row>
    <row r="1750" spans="1:13" x14ac:dyDescent="0.3">
      <c r="A1750" s="20"/>
      <c r="B1750" s="22"/>
      <c r="E1750" s="22"/>
      <c r="F1750" s="22"/>
      <c r="K1750" s="26"/>
      <c r="L1750" s="20"/>
      <c r="M1750" s="31"/>
    </row>
    <row r="1751" spans="1:13" x14ac:dyDescent="0.3">
      <c r="A1751" s="20"/>
      <c r="B1751" s="22"/>
      <c r="E1751" s="22"/>
      <c r="F1751" s="22"/>
      <c r="K1751" s="26"/>
      <c r="L1751" s="20"/>
      <c r="M1751" s="31"/>
    </row>
    <row r="1752" spans="1:13" x14ac:dyDescent="0.3">
      <c r="A1752" s="20"/>
      <c r="B1752" s="22"/>
      <c r="E1752" s="22"/>
      <c r="F1752" s="22"/>
      <c r="K1752" s="26"/>
      <c r="L1752" s="20"/>
      <c r="M1752" s="31"/>
    </row>
    <row r="1753" spans="1:13" x14ac:dyDescent="0.3">
      <c r="A1753" s="20"/>
      <c r="B1753" s="22"/>
      <c r="E1753" s="22"/>
      <c r="F1753" s="22"/>
      <c r="K1753" s="26"/>
      <c r="L1753" s="20"/>
      <c r="M1753" s="31"/>
    </row>
    <row r="1754" spans="1:13" x14ac:dyDescent="0.3">
      <c r="A1754" s="20"/>
      <c r="B1754" s="22"/>
      <c r="E1754" s="22"/>
      <c r="F1754" s="22"/>
      <c r="K1754" s="26"/>
      <c r="L1754" s="20"/>
      <c r="M1754" s="31"/>
    </row>
    <row r="1755" spans="1:13" x14ac:dyDescent="0.3">
      <c r="A1755" s="20"/>
      <c r="B1755" s="22"/>
      <c r="E1755" s="22"/>
      <c r="F1755" s="22"/>
      <c r="K1755" s="26"/>
      <c r="L1755" s="20"/>
      <c r="M1755" s="31"/>
    </row>
    <row r="1756" spans="1:13" x14ac:dyDescent="0.3">
      <c r="A1756" s="20"/>
      <c r="B1756" s="22"/>
      <c r="E1756" s="22"/>
      <c r="F1756" s="22"/>
      <c r="K1756" s="26"/>
      <c r="L1756" s="20"/>
      <c r="M1756" s="31"/>
    </row>
    <row r="1757" spans="1:13" x14ac:dyDescent="0.3">
      <c r="A1757" s="20"/>
      <c r="B1757" s="22"/>
      <c r="E1757" s="22"/>
      <c r="F1757" s="22"/>
      <c r="K1757" s="26"/>
      <c r="L1757" s="20"/>
      <c r="M1757" s="31"/>
    </row>
    <row r="1758" spans="1:13" x14ac:dyDescent="0.3">
      <c r="A1758" s="20"/>
      <c r="B1758" s="22"/>
      <c r="E1758" s="22"/>
      <c r="F1758" s="22"/>
      <c r="K1758" s="26"/>
      <c r="L1758" s="20"/>
      <c r="M1758" s="31"/>
    </row>
    <row r="1759" spans="1:13" x14ac:dyDescent="0.3">
      <c r="A1759" s="20"/>
      <c r="B1759" s="22"/>
      <c r="E1759" s="22"/>
      <c r="F1759" s="22"/>
      <c r="K1759" s="26"/>
      <c r="L1759" s="20"/>
      <c r="M1759" s="31"/>
    </row>
    <row r="1760" spans="1:13" x14ac:dyDescent="0.3">
      <c r="A1760" s="20"/>
      <c r="B1760" s="22"/>
      <c r="E1760" s="22"/>
      <c r="F1760" s="22"/>
      <c r="K1760" s="26"/>
      <c r="L1760" s="20"/>
      <c r="M1760" s="31"/>
    </row>
    <row r="1761" spans="1:13" x14ac:dyDescent="0.3">
      <c r="A1761" s="20"/>
      <c r="B1761" s="22"/>
      <c r="E1761" s="22"/>
      <c r="F1761" s="22"/>
      <c r="K1761" s="26"/>
      <c r="L1761" s="20"/>
      <c r="M1761" s="31"/>
    </row>
    <row r="1762" spans="1:13" x14ac:dyDescent="0.3">
      <c r="A1762" s="20"/>
      <c r="B1762" s="22"/>
      <c r="E1762" s="22"/>
      <c r="F1762" s="22"/>
      <c r="K1762" s="26"/>
      <c r="L1762" s="20"/>
      <c r="M1762" s="31"/>
    </row>
    <row r="1763" spans="1:13" x14ac:dyDescent="0.3">
      <c r="A1763" s="20"/>
      <c r="B1763" s="22"/>
      <c r="E1763" s="22"/>
      <c r="F1763" s="22"/>
      <c r="K1763" s="26"/>
      <c r="L1763" s="20"/>
      <c r="M1763" s="31"/>
    </row>
    <row r="1764" spans="1:13" x14ac:dyDescent="0.3">
      <c r="A1764" s="20"/>
      <c r="B1764" s="22"/>
      <c r="E1764" s="22"/>
      <c r="F1764" s="22"/>
      <c r="K1764" s="26"/>
      <c r="L1764" s="20"/>
      <c r="M1764" s="31"/>
    </row>
    <row r="1765" spans="1:13" x14ac:dyDescent="0.3">
      <c r="A1765" s="20"/>
      <c r="B1765" s="22"/>
      <c r="E1765" s="22"/>
      <c r="F1765" s="22"/>
      <c r="K1765" s="26"/>
      <c r="L1765" s="20"/>
      <c r="M1765" s="31"/>
    </row>
    <row r="1766" spans="1:13" x14ac:dyDescent="0.3">
      <c r="A1766" s="20"/>
      <c r="B1766" s="22"/>
      <c r="E1766" s="22"/>
      <c r="F1766" s="22"/>
      <c r="K1766" s="26"/>
      <c r="L1766" s="20"/>
      <c r="M1766" s="31"/>
    </row>
    <row r="1767" spans="1:13" x14ac:dyDescent="0.3">
      <c r="A1767" s="20"/>
      <c r="B1767" s="22"/>
      <c r="E1767" s="22"/>
      <c r="F1767" s="22"/>
      <c r="K1767" s="26"/>
      <c r="L1767" s="20"/>
      <c r="M1767" s="31"/>
    </row>
    <row r="1768" spans="1:13" x14ac:dyDescent="0.3">
      <c r="A1768" s="20"/>
      <c r="B1768" s="22"/>
      <c r="E1768" s="22"/>
      <c r="F1768" s="22"/>
      <c r="K1768" s="26"/>
      <c r="L1768" s="20"/>
      <c r="M1768" s="31"/>
    </row>
    <row r="1769" spans="1:13" x14ac:dyDescent="0.3">
      <c r="A1769" s="20"/>
      <c r="B1769" s="22"/>
      <c r="E1769" s="22"/>
      <c r="F1769" s="22"/>
      <c r="K1769" s="26"/>
      <c r="L1769" s="20"/>
      <c r="M1769" s="31"/>
    </row>
    <row r="1770" spans="1:13" x14ac:dyDescent="0.3">
      <c r="A1770" s="20"/>
      <c r="B1770" s="22"/>
      <c r="E1770" s="22"/>
      <c r="F1770" s="22"/>
      <c r="K1770" s="26"/>
      <c r="L1770" s="20"/>
      <c r="M1770" s="31"/>
    </row>
    <row r="1771" spans="1:13" x14ac:dyDescent="0.3">
      <c r="A1771" s="20"/>
      <c r="B1771" s="22"/>
      <c r="E1771" s="22"/>
      <c r="F1771" s="22"/>
      <c r="K1771" s="26"/>
      <c r="L1771" s="20"/>
      <c r="M1771" s="31"/>
    </row>
    <row r="1772" spans="1:13" x14ac:dyDescent="0.3">
      <c r="A1772" s="20"/>
      <c r="B1772" s="22"/>
      <c r="E1772" s="22"/>
      <c r="F1772" s="22"/>
      <c r="K1772" s="26"/>
      <c r="L1772" s="20"/>
      <c r="M1772" s="31"/>
    </row>
    <row r="1773" spans="1:13" x14ac:dyDescent="0.3">
      <c r="A1773" s="20"/>
      <c r="B1773" s="22"/>
      <c r="E1773" s="22"/>
      <c r="F1773" s="22"/>
      <c r="K1773" s="26"/>
      <c r="L1773" s="20"/>
      <c r="M1773" s="31"/>
    </row>
    <row r="1774" spans="1:13" x14ac:dyDescent="0.3">
      <c r="A1774" s="20"/>
      <c r="B1774" s="22"/>
      <c r="E1774" s="22"/>
      <c r="F1774" s="22"/>
      <c r="K1774" s="26"/>
      <c r="L1774" s="20"/>
      <c r="M1774" s="31"/>
    </row>
    <row r="1775" spans="1:13" x14ac:dyDescent="0.3">
      <c r="A1775" s="20"/>
      <c r="B1775" s="22"/>
      <c r="E1775" s="22"/>
      <c r="F1775" s="22"/>
      <c r="K1775" s="26"/>
      <c r="L1775" s="20"/>
      <c r="M1775" s="31"/>
    </row>
    <row r="1776" spans="1:13" x14ac:dyDescent="0.3">
      <c r="A1776" s="20"/>
      <c r="B1776" s="22"/>
      <c r="E1776" s="22"/>
      <c r="F1776" s="22"/>
      <c r="K1776" s="26"/>
      <c r="L1776" s="20"/>
      <c r="M1776" s="31"/>
    </row>
    <row r="1777" spans="1:13" x14ac:dyDescent="0.3">
      <c r="A1777" s="20"/>
      <c r="B1777" s="22"/>
      <c r="E1777" s="22"/>
      <c r="F1777" s="22"/>
      <c r="K1777" s="26"/>
      <c r="L1777" s="20"/>
      <c r="M1777" s="31"/>
    </row>
    <row r="1778" spans="1:13" x14ac:dyDescent="0.3">
      <c r="A1778" s="20"/>
      <c r="B1778" s="22"/>
      <c r="E1778" s="22"/>
      <c r="F1778" s="22"/>
      <c r="K1778" s="26"/>
      <c r="L1778" s="20"/>
      <c r="M1778" s="31"/>
    </row>
    <row r="1779" spans="1:13" x14ac:dyDescent="0.3">
      <c r="A1779" s="20"/>
      <c r="B1779" s="22"/>
      <c r="E1779" s="22"/>
      <c r="F1779" s="22"/>
      <c r="K1779" s="26"/>
      <c r="L1779" s="20"/>
      <c r="M1779" s="31"/>
    </row>
    <row r="1780" spans="1:13" x14ac:dyDescent="0.3">
      <c r="A1780" s="20"/>
      <c r="B1780" s="22"/>
      <c r="E1780" s="22"/>
      <c r="F1780" s="22"/>
      <c r="K1780" s="26"/>
      <c r="L1780" s="20"/>
      <c r="M1780" s="31"/>
    </row>
    <row r="1781" spans="1:13" x14ac:dyDescent="0.3">
      <c r="A1781" s="20"/>
      <c r="B1781" s="22"/>
      <c r="E1781" s="22"/>
      <c r="F1781" s="22"/>
      <c r="K1781" s="26"/>
      <c r="L1781" s="20"/>
      <c r="M1781" s="31"/>
    </row>
    <row r="1782" spans="1:13" x14ac:dyDescent="0.3">
      <c r="A1782" s="20"/>
      <c r="B1782" s="22"/>
      <c r="E1782" s="22"/>
      <c r="F1782" s="22"/>
      <c r="K1782" s="26"/>
      <c r="L1782" s="20"/>
      <c r="M1782" s="31"/>
    </row>
    <row r="1783" spans="1:13" x14ac:dyDescent="0.3">
      <c r="A1783" s="20"/>
      <c r="B1783" s="22"/>
      <c r="E1783" s="22"/>
      <c r="F1783" s="22"/>
      <c r="K1783" s="26"/>
      <c r="L1783" s="20"/>
      <c r="M1783" s="31"/>
    </row>
    <row r="1784" spans="1:13" x14ac:dyDescent="0.3">
      <c r="A1784" s="20"/>
      <c r="B1784" s="22"/>
      <c r="E1784" s="22"/>
      <c r="F1784" s="22"/>
      <c r="K1784" s="26"/>
      <c r="L1784" s="20"/>
      <c r="M1784" s="31"/>
    </row>
    <row r="1785" spans="1:13" x14ac:dyDescent="0.3">
      <c r="A1785" s="20"/>
      <c r="B1785" s="22"/>
      <c r="E1785" s="22"/>
      <c r="F1785" s="22"/>
      <c r="K1785" s="26"/>
      <c r="L1785" s="20"/>
      <c r="M1785" s="31"/>
    </row>
    <row r="1786" spans="1:13" x14ac:dyDescent="0.3">
      <c r="A1786" s="20"/>
      <c r="B1786" s="22"/>
      <c r="E1786" s="22"/>
      <c r="F1786" s="22"/>
      <c r="K1786" s="26"/>
      <c r="L1786" s="20"/>
      <c r="M1786" s="31"/>
    </row>
    <row r="1787" spans="1:13" x14ac:dyDescent="0.3">
      <c r="A1787" s="20"/>
      <c r="B1787" s="22"/>
      <c r="E1787" s="22"/>
      <c r="F1787" s="22"/>
      <c r="K1787" s="26"/>
      <c r="L1787" s="20"/>
      <c r="M1787" s="31"/>
    </row>
    <row r="1788" spans="1:13" x14ac:dyDescent="0.3">
      <c r="A1788" s="20"/>
      <c r="B1788" s="22"/>
      <c r="E1788" s="22"/>
      <c r="F1788" s="22"/>
      <c r="K1788" s="26"/>
      <c r="L1788" s="20"/>
      <c r="M1788" s="31"/>
    </row>
    <row r="1789" spans="1:13" x14ac:dyDescent="0.3">
      <c r="A1789" s="20"/>
      <c r="B1789" s="22"/>
      <c r="E1789" s="22"/>
      <c r="F1789" s="22"/>
      <c r="K1789" s="26"/>
      <c r="L1789" s="20"/>
      <c r="M1789" s="31"/>
    </row>
    <row r="1790" spans="1:13" x14ac:dyDescent="0.3">
      <c r="A1790" s="20"/>
      <c r="B1790" s="22"/>
      <c r="E1790" s="22"/>
      <c r="F1790" s="22"/>
      <c r="K1790" s="26"/>
      <c r="L1790" s="20"/>
      <c r="M1790" s="31"/>
    </row>
    <row r="1791" spans="1:13" x14ac:dyDescent="0.3">
      <c r="A1791" s="20"/>
      <c r="B1791" s="22"/>
      <c r="E1791" s="22"/>
      <c r="F1791" s="22"/>
      <c r="K1791" s="26"/>
      <c r="L1791" s="20"/>
      <c r="M1791" s="31"/>
    </row>
    <row r="1792" spans="1:13" x14ac:dyDescent="0.3">
      <c r="A1792" s="20"/>
      <c r="B1792" s="22"/>
      <c r="E1792" s="22"/>
      <c r="F1792" s="22"/>
      <c r="K1792" s="26"/>
      <c r="L1792" s="20"/>
      <c r="M1792" s="31"/>
    </row>
    <row r="1793" spans="1:13" x14ac:dyDescent="0.3">
      <c r="A1793" s="20"/>
      <c r="B1793" s="22"/>
      <c r="E1793" s="22"/>
      <c r="F1793" s="22"/>
      <c r="K1793" s="26"/>
      <c r="L1793" s="20"/>
      <c r="M1793" s="31"/>
    </row>
    <row r="1794" spans="1:13" x14ac:dyDescent="0.3">
      <c r="A1794" s="20"/>
      <c r="B1794" s="22"/>
      <c r="E1794" s="22"/>
      <c r="F1794" s="22"/>
      <c r="K1794" s="26"/>
      <c r="L1794" s="20"/>
      <c r="M1794" s="31"/>
    </row>
    <row r="1795" spans="1:13" x14ac:dyDescent="0.3">
      <c r="A1795" s="20"/>
      <c r="B1795" s="22"/>
      <c r="E1795" s="22"/>
      <c r="F1795" s="22"/>
      <c r="K1795" s="26"/>
      <c r="L1795" s="20"/>
      <c r="M1795" s="31"/>
    </row>
    <row r="1796" spans="1:13" x14ac:dyDescent="0.3">
      <c r="A1796" s="20"/>
      <c r="B1796" s="22"/>
      <c r="E1796" s="22"/>
      <c r="F1796" s="22"/>
      <c r="K1796" s="26"/>
      <c r="L1796" s="20"/>
      <c r="M1796" s="31"/>
    </row>
    <row r="1797" spans="1:13" x14ac:dyDescent="0.3">
      <c r="A1797" s="20"/>
      <c r="B1797" s="22"/>
      <c r="E1797" s="22"/>
      <c r="F1797" s="22"/>
      <c r="K1797" s="26"/>
      <c r="L1797" s="20"/>
      <c r="M1797" s="31"/>
    </row>
    <row r="1798" spans="1:13" x14ac:dyDescent="0.3">
      <c r="A1798" s="20"/>
      <c r="B1798" s="22"/>
      <c r="E1798" s="22"/>
      <c r="F1798" s="22"/>
      <c r="K1798" s="26"/>
      <c r="L1798" s="20"/>
      <c r="M1798" s="31"/>
    </row>
    <row r="1799" spans="1:13" x14ac:dyDescent="0.3">
      <c r="A1799" s="20"/>
      <c r="B1799" s="22"/>
      <c r="E1799" s="22"/>
      <c r="F1799" s="22"/>
      <c r="K1799" s="26"/>
      <c r="L1799" s="20"/>
      <c r="M1799" s="31"/>
    </row>
    <row r="1800" spans="1:13" x14ac:dyDescent="0.3">
      <c r="A1800" s="20"/>
      <c r="B1800" s="22"/>
      <c r="E1800" s="22"/>
      <c r="F1800" s="22"/>
      <c r="K1800" s="26"/>
      <c r="L1800" s="20"/>
      <c r="M1800" s="31"/>
    </row>
    <row r="1801" spans="1:13" x14ac:dyDescent="0.3">
      <c r="A1801" s="20"/>
      <c r="B1801" s="22"/>
      <c r="E1801" s="22"/>
      <c r="F1801" s="22"/>
      <c r="K1801" s="26"/>
      <c r="L1801" s="20"/>
      <c r="M1801" s="31"/>
    </row>
    <row r="1802" spans="1:13" x14ac:dyDescent="0.3">
      <c r="A1802" s="20"/>
      <c r="B1802" s="22"/>
      <c r="E1802" s="22"/>
      <c r="F1802" s="22"/>
      <c r="K1802" s="26"/>
      <c r="L1802" s="20"/>
      <c r="M1802" s="31"/>
    </row>
    <row r="1803" spans="1:13" x14ac:dyDescent="0.3">
      <c r="A1803" s="20"/>
      <c r="B1803" s="22"/>
      <c r="E1803" s="22"/>
      <c r="F1803" s="22"/>
      <c r="K1803" s="26"/>
      <c r="L1803" s="20"/>
      <c r="M1803" s="31"/>
    </row>
    <row r="1804" spans="1:13" x14ac:dyDescent="0.3">
      <c r="A1804" s="20"/>
      <c r="B1804" s="22"/>
      <c r="E1804" s="22"/>
      <c r="F1804" s="22"/>
      <c r="K1804" s="26"/>
      <c r="L1804" s="20"/>
      <c r="M1804" s="31"/>
    </row>
    <row r="1805" spans="1:13" x14ac:dyDescent="0.3">
      <c r="A1805" s="20"/>
      <c r="B1805" s="22"/>
      <c r="E1805" s="22"/>
      <c r="F1805" s="22"/>
      <c r="K1805" s="26"/>
      <c r="L1805" s="20"/>
      <c r="M1805" s="31"/>
    </row>
    <row r="1806" spans="1:13" x14ac:dyDescent="0.3">
      <c r="A1806" s="20"/>
      <c r="B1806" s="22"/>
      <c r="E1806" s="22"/>
      <c r="F1806" s="22"/>
      <c r="K1806" s="26"/>
      <c r="L1806" s="20"/>
      <c r="M1806" s="31"/>
    </row>
    <row r="1807" spans="1:13" x14ac:dyDescent="0.3">
      <c r="A1807" s="20"/>
      <c r="B1807" s="22"/>
      <c r="E1807" s="22"/>
      <c r="F1807" s="22"/>
      <c r="K1807" s="26"/>
      <c r="L1807" s="20"/>
      <c r="M1807" s="31"/>
    </row>
    <row r="1808" spans="1:13" x14ac:dyDescent="0.3">
      <c r="A1808" s="20"/>
      <c r="B1808" s="22"/>
      <c r="E1808" s="22"/>
      <c r="F1808" s="22"/>
      <c r="K1808" s="26"/>
      <c r="L1808" s="20"/>
      <c r="M1808" s="31"/>
    </row>
    <row r="1809" spans="1:13" x14ac:dyDescent="0.3">
      <c r="A1809" s="20"/>
      <c r="B1809" s="22"/>
      <c r="E1809" s="22"/>
      <c r="F1809" s="22"/>
      <c r="K1809" s="26"/>
      <c r="L1809" s="20"/>
      <c r="M1809" s="31"/>
    </row>
    <row r="1810" spans="1:13" x14ac:dyDescent="0.3">
      <c r="A1810" s="20"/>
      <c r="B1810" s="22"/>
      <c r="E1810" s="22"/>
      <c r="F1810" s="22"/>
      <c r="K1810" s="26"/>
      <c r="L1810" s="20"/>
      <c r="M1810" s="31"/>
    </row>
    <row r="1811" spans="1:13" x14ac:dyDescent="0.3">
      <c r="A1811" s="20"/>
      <c r="B1811" s="22"/>
      <c r="E1811" s="22"/>
      <c r="F1811" s="22"/>
      <c r="K1811" s="26"/>
      <c r="L1811" s="20"/>
      <c r="M1811" s="31"/>
    </row>
    <row r="1812" spans="1:13" x14ac:dyDescent="0.3">
      <c r="A1812" s="20"/>
      <c r="B1812" s="22"/>
      <c r="E1812" s="22"/>
      <c r="F1812" s="22"/>
      <c r="K1812" s="26"/>
      <c r="L1812" s="20"/>
      <c r="M1812" s="31"/>
    </row>
    <row r="1813" spans="1:13" x14ac:dyDescent="0.3">
      <c r="A1813" s="20"/>
      <c r="B1813" s="22"/>
      <c r="E1813" s="22"/>
      <c r="F1813" s="22"/>
      <c r="K1813" s="26"/>
      <c r="L1813" s="20"/>
      <c r="M1813" s="31"/>
    </row>
    <row r="1814" spans="1:13" x14ac:dyDescent="0.3">
      <c r="A1814" s="20"/>
      <c r="B1814" s="22"/>
      <c r="E1814" s="22"/>
      <c r="F1814" s="22"/>
      <c r="K1814" s="26"/>
      <c r="L1814" s="20"/>
      <c r="M1814" s="31"/>
    </row>
    <row r="1815" spans="1:13" x14ac:dyDescent="0.3">
      <c r="A1815" s="20"/>
      <c r="B1815" s="22"/>
      <c r="E1815" s="22"/>
      <c r="F1815" s="22"/>
      <c r="K1815" s="26"/>
      <c r="L1815" s="20"/>
      <c r="M1815" s="31"/>
    </row>
    <row r="1816" spans="1:13" x14ac:dyDescent="0.3">
      <c r="A1816" s="20"/>
      <c r="B1816" s="22"/>
      <c r="E1816" s="22"/>
      <c r="F1816" s="22"/>
      <c r="K1816" s="26"/>
      <c r="L1816" s="20"/>
      <c r="M1816" s="31"/>
    </row>
    <row r="1817" spans="1:13" x14ac:dyDescent="0.3">
      <c r="A1817" s="20"/>
      <c r="B1817" s="22"/>
      <c r="E1817" s="22"/>
      <c r="F1817" s="22"/>
      <c r="K1817" s="26"/>
      <c r="L1817" s="20"/>
      <c r="M1817" s="31"/>
    </row>
    <row r="1818" spans="1:13" x14ac:dyDescent="0.3">
      <c r="A1818" s="20"/>
      <c r="B1818" s="22"/>
      <c r="E1818" s="22"/>
      <c r="F1818" s="22"/>
      <c r="K1818" s="26"/>
      <c r="L1818" s="20"/>
      <c r="M1818" s="31"/>
    </row>
    <row r="1819" spans="1:13" x14ac:dyDescent="0.3">
      <c r="A1819" s="20"/>
      <c r="B1819" s="22"/>
      <c r="E1819" s="22"/>
      <c r="F1819" s="22"/>
      <c r="K1819" s="26"/>
      <c r="L1819" s="20"/>
      <c r="M1819" s="31"/>
    </row>
    <row r="1820" spans="1:13" x14ac:dyDescent="0.3">
      <c r="A1820" s="20"/>
      <c r="B1820" s="22"/>
      <c r="E1820" s="22"/>
      <c r="F1820" s="22"/>
      <c r="K1820" s="26"/>
      <c r="L1820" s="20"/>
      <c r="M1820" s="31"/>
    </row>
    <row r="1821" spans="1:13" x14ac:dyDescent="0.3">
      <c r="A1821" s="20"/>
      <c r="B1821" s="22"/>
      <c r="E1821" s="22"/>
      <c r="F1821" s="22"/>
      <c r="K1821" s="26"/>
      <c r="L1821" s="20"/>
      <c r="M1821" s="31"/>
    </row>
    <row r="1822" spans="1:13" x14ac:dyDescent="0.3">
      <c r="A1822" s="20"/>
      <c r="B1822" s="22"/>
      <c r="E1822" s="22"/>
      <c r="F1822" s="22"/>
      <c r="K1822" s="26"/>
      <c r="L1822" s="20"/>
      <c r="M1822" s="31"/>
    </row>
    <row r="1823" spans="1:13" x14ac:dyDescent="0.3">
      <c r="A1823" s="20"/>
      <c r="B1823" s="22"/>
      <c r="E1823" s="22"/>
      <c r="F1823" s="22"/>
      <c r="K1823" s="26"/>
      <c r="L1823" s="20"/>
      <c r="M1823" s="31"/>
    </row>
    <row r="1824" spans="1:13" x14ac:dyDescent="0.3">
      <c r="A1824" s="20"/>
      <c r="B1824" s="22"/>
      <c r="E1824" s="22"/>
      <c r="F1824" s="22"/>
      <c r="K1824" s="26"/>
      <c r="L1824" s="20"/>
      <c r="M1824" s="31"/>
    </row>
    <row r="1825" spans="1:13" x14ac:dyDescent="0.3">
      <c r="A1825" s="20"/>
      <c r="B1825" s="22"/>
      <c r="E1825" s="22"/>
      <c r="F1825" s="22"/>
      <c r="K1825" s="26"/>
      <c r="L1825" s="20"/>
      <c r="M1825" s="31"/>
    </row>
    <row r="1826" spans="1:13" x14ac:dyDescent="0.3">
      <c r="A1826" s="20"/>
      <c r="B1826" s="22"/>
      <c r="E1826" s="22"/>
      <c r="F1826" s="22"/>
      <c r="K1826" s="26"/>
      <c r="L1826" s="20"/>
      <c r="M1826" s="31"/>
    </row>
    <row r="1827" spans="1:13" x14ac:dyDescent="0.3">
      <c r="A1827" s="20"/>
      <c r="B1827" s="22"/>
      <c r="E1827" s="22"/>
      <c r="F1827" s="22"/>
      <c r="K1827" s="26"/>
      <c r="L1827" s="20"/>
      <c r="M1827" s="31"/>
    </row>
    <row r="1828" spans="1:13" x14ac:dyDescent="0.3">
      <c r="A1828" s="20"/>
      <c r="B1828" s="22"/>
      <c r="E1828" s="22"/>
      <c r="F1828" s="22"/>
      <c r="K1828" s="26"/>
      <c r="L1828" s="20"/>
      <c r="M1828" s="31"/>
    </row>
    <row r="1829" spans="1:13" x14ac:dyDescent="0.3">
      <c r="A1829" s="20"/>
      <c r="B1829" s="22"/>
      <c r="E1829" s="22"/>
      <c r="F1829" s="22"/>
      <c r="K1829" s="26"/>
      <c r="L1829" s="20"/>
      <c r="M1829" s="31"/>
    </row>
    <row r="1830" spans="1:13" x14ac:dyDescent="0.3">
      <c r="A1830" s="20"/>
      <c r="B1830" s="22"/>
      <c r="E1830" s="22"/>
      <c r="F1830" s="22"/>
      <c r="K1830" s="26"/>
      <c r="L1830" s="20"/>
      <c r="M1830" s="31"/>
    </row>
    <row r="1831" spans="1:13" x14ac:dyDescent="0.3">
      <c r="A1831" s="20"/>
      <c r="B1831" s="22"/>
      <c r="E1831" s="22"/>
      <c r="F1831" s="22"/>
      <c r="K1831" s="26"/>
      <c r="L1831" s="20"/>
      <c r="M1831" s="31"/>
    </row>
    <row r="1832" spans="1:13" x14ac:dyDescent="0.3">
      <c r="A1832" s="20"/>
      <c r="B1832" s="22"/>
      <c r="E1832" s="22"/>
      <c r="F1832" s="22"/>
      <c r="K1832" s="26"/>
      <c r="L1832" s="20"/>
      <c r="M1832" s="31"/>
    </row>
    <row r="1833" spans="1:13" x14ac:dyDescent="0.3">
      <c r="A1833" s="20"/>
      <c r="B1833" s="22"/>
      <c r="E1833" s="22"/>
      <c r="F1833" s="22"/>
      <c r="K1833" s="26"/>
      <c r="L1833" s="20"/>
      <c r="M1833" s="31"/>
    </row>
    <row r="1834" spans="1:13" x14ac:dyDescent="0.3">
      <c r="A1834" s="20"/>
      <c r="B1834" s="22"/>
      <c r="E1834" s="22"/>
      <c r="F1834" s="22"/>
      <c r="K1834" s="26"/>
      <c r="L1834" s="20"/>
      <c r="M1834" s="31"/>
    </row>
    <row r="1835" spans="1:13" x14ac:dyDescent="0.3">
      <c r="A1835" s="20"/>
      <c r="B1835" s="22"/>
      <c r="E1835" s="22"/>
      <c r="F1835" s="22"/>
      <c r="K1835" s="26"/>
      <c r="L1835" s="20"/>
      <c r="M1835" s="31"/>
    </row>
    <row r="1836" spans="1:13" x14ac:dyDescent="0.3">
      <c r="A1836" s="20"/>
      <c r="B1836" s="22"/>
      <c r="E1836" s="22"/>
      <c r="F1836" s="22"/>
      <c r="K1836" s="26"/>
      <c r="L1836" s="20"/>
      <c r="M1836" s="31"/>
    </row>
    <row r="1837" spans="1:13" x14ac:dyDescent="0.3">
      <c r="A1837" s="20"/>
      <c r="B1837" s="22"/>
      <c r="E1837" s="22"/>
      <c r="F1837" s="22"/>
      <c r="K1837" s="26"/>
      <c r="L1837" s="20"/>
      <c r="M1837" s="31"/>
    </row>
    <row r="1838" spans="1:13" x14ac:dyDescent="0.3">
      <c r="A1838" s="20"/>
      <c r="B1838" s="22"/>
      <c r="E1838" s="22"/>
      <c r="F1838" s="22"/>
      <c r="K1838" s="26"/>
      <c r="L1838" s="20"/>
      <c r="M1838" s="31"/>
    </row>
    <row r="1839" spans="1:13" x14ac:dyDescent="0.3">
      <c r="A1839" s="20"/>
      <c r="B1839" s="22"/>
      <c r="E1839" s="22"/>
      <c r="F1839" s="22"/>
      <c r="K1839" s="26"/>
      <c r="L1839" s="20"/>
      <c r="M1839" s="31"/>
    </row>
    <row r="1840" spans="1:13" x14ac:dyDescent="0.3">
      <c r="A1840" s="20"/>
      <c r="B1840" s="22"/>
      <c r="E1840" s="22"/>
      <c r="F1840" s="22"/>
      <c r="K1840" s="26"/>
      <c r="L1840" s="20"/>
      <c r="M1840" s="31"/>
    </row>
    <row r="1841" spans="1:13" x14ac:dyDescent="0.3">
      <c r="A1841" s="20"/>
      <c r="B1841" s="22"/>
      <c r="E1841" s="22"/>
      <c r="F1841" s="22"/>
      <c r="K1841" s="26"/>
      <c r="L1841" s="20"/>
      <c r="M1841" s="31"/>
    </row>
    <row r="1842" spans="1:13" x14ac:dyDescent="0.3">
      <c r="A1842" s="20"/>
      <c r="B1842" s="22"/>
      <c r="E1842" s="22"/>
      <c r="F1842" s="22"/>
      <c r="K1842" s="26"/>
      <c r="L1842" s="20"/>
      <c r="M1842" s="31"/>
    </row>
    <row r="1843" spans="1:13" x14ac:dyDescent="0.3">
      <c r="A1843" s="20"/>
      <c r="B1843" s="22"/>
      <c r="E1843" s="22"/>
      <c r="F1843" s="22"/>
      <c r="K1843" s="26"/>
      <c r="L1843" s="20"/>
      <c r="M1843" s="31"/>
    </row>
    <row r="1844" spans="1:13" x14ac:dyDescent="0.3">
      <c r="A1844" s="20"/>
      <c r="B1844" s="22"/>
      <c r="E1844" s="22"/>
      <c r="F1844" s="22"/>
      <c r="K1844" s="26"/>
      <c r="L1844" s="20"/>
      <c r="M1844" s="31"/>
    </row>
    <row r="1845" spans="1:13" x14ac:dyDescent="0.3">
      <c r="A1845" s="20"/>
      <c r="B1845" s="22"/>
      <c r="E1845" s="22"/>
      <c r="F1845" s="22"/>
      <c r="K1845" s="26"/>
      <c r="L1845" s="20"/>
      <c r="M1845" s="31"/>
    </row>
    <row r="1846" spans="1:13" x14ac:dyDescent="0.3">
      <c r="A1846" s="20"/>
      <c r="B1846" s="22"/>
      <c r="E1846" s="22"/>
      <c r="F1846" s="22"/>
      <c r="K1846" s="26"/>
      <c r="L1846" s="20"/>
      <c r="M1846" s="31"/>
    </row>
    <row r="1847" spans="1:13" x14ac:dyDescent="0.3">
      <c r="A1847" s="20"/>
      <c r="B1847" s="22"/>
      <c r="E1847" s="22"/>
      <c r="F1847" s="22"/>
      <c r="K1847" s="26"/>
      <c r="L1847" s="20"/>
      <c r="M1847" s="31"/>
    </row>
    <row r="1848" spans="1:13" x14ac:dyDescent="0.3">
      <c r="A1848" s="20"/>
      <c r="B1848" s="22"/>
      <c r="E1848" s="22"/>
      <c r="F1848" s="22"/>
      <c r="K1848" s="26"/>
      <c r="L1848" s="20"/>
      <c r="M1848" s="31"/>
    </row>
    <row r="1849" spans="1:13" x14ac:dyDescent="0.3">
      <c r="A1849" s="20"/>
      <c r="B1849" s="22"/>
      <c r="E1849" s="22"/>
      <c r="F1849" s="22"/>
      <c r="K1849" s="26"/>
      <c r="L1849" s="20"/>
      <c r="M1849" s="31"/>
    </row>
    <row r="1850" spans="1:13" x14ac:dyDescent="0.3">
      <c r="A1850" s="20"/>
      <c r="B1850" s="22"/>
      <c r="E1850" s="22"/>
      <c r="F1850" s="22"/>
      <c r="K1850" s="26"/>
      <c r="L1850" s="20"/>
      <c r="M1850" s="31"/>
    </row>
    <row r="1851" spans="1:13" x14ac:dyDescent="0.3">
      <c r="A1851" s="20"/>
      <c r="B1851" s="22"/>
      <c r="E1851" s="22"/>
      <c r="F1851" s="22"/>
      <c r="K1851" s="26"/>
      <c r="L1851" s="20"/>
      <c r="M1851" s="31"/>
    </row>
    <row r="1852" spans="1:13" x14ac:dyDescent="0.3">
      <c r="A1852" s="20"/>
      <c r="B1852" s="22"/>
      <c r="E1852" s="22"/>
      <c r="F1852" s="22"/>
      <c r="K1852" s="26"/>
      <c r="L1852" s="20"/>
      <c r="M1852" s="31"/>
    </row>
    <row r="1853" spans="1:13" x14ac:dyDescent="0.3">
      <c r="A1853" s="20"/>
      <c r="B1853" s="22"/>
      <c r="E1853" s="22"/>
      <c r="F1853" s="22"/>
      <c r="K1853" s="26"/>
      <c r="L1853" s="20"/>
      <c r="M1853" s="31"/>
    </row>
    <row r="1854" spans="1:13" x14ac:dyDescent="0.3">
      <c r="A1854" s="20"/>
      <c r="B1854" s="22"/>
      <c r="E1854" s="22"/>
      <c r="F1854" s="22"/>
      <c r="K1854" s="26"/>
      <c r="L1854" s="20"/>
      <c r="M1854" s="31"/>
    </row>
    <row r="1855" spans="1:13" x14ac:dyDescent="0.3">
      <c r="A1855" s="20"/>
      <c r="B1855" s="22"/>
      <c r="E1855" s="22"/>
      <c r="F1855" s="22"/>
      <c r="K1855" s="26"/>
      <c r="L1855" s="20"/>
      <c r="M1855" s="31"/>
    </row>
    <row r="1856" spans="1:13" x14ac:dyDescent="0.3">
      <c r="A1856" s="20"/>
      <c r="B1856" s="22"/>
      <c r="E1856" s="22"/>
      <c r="F1856" s="22"/>
      <c r="K1856" s="26"/>
      <c r="L1856" s="20"/>
      <c r="M1856" s="31"/>
    </row>
    <row r="1857" spans="1:13" x14ac:dyDescent="0.3">
      <c r="A1857" s="20"/>
      <c r="B1857" s="22"/>
      <c r="E1857" s="22"/>
      <c r="F1857" s="22"/>
      <c r="K1857" s="26"/>
      <c r="L1857" s="20"/>
      <c r="M1857" s="31"/>
    </row>
    <row r="1858" spans="1:13" x14ac:dyDescent="0.3">
      <c r="A1858" s="20"/>
      <c r="B1858" s="22"/>
      <c r="E1858" s="22"/>
      <c r="F1858" s="22"/>
      <c r="K1858" s="26"/>
      <c r="L1858" s="20"/>
      <c r="M1858" s="31"/>
    </row>
    <row r="1859" spans="1:13" x14ac:dyDescent="0.3">
      <c r="A1859" s="20"/>
      <c r="B1859" s="22"/>
      <c r="E1859" s="22"/>
      <c r="F1859" s="22"/>
      <c r="K1859" s="26"/>
      <c r="L1859" s="20"/>
      <c r="M1859" s="31"/>
    </row>
    <row r="1860" spans="1:13" x14ac:dyDescent="0.3">
      <c r="A1860" s="20"/>
      <c r="B1860" s="22"/>
      <c r="E1860" s="22"/>
      <c r="F1860" s="22"/>
      <c r="K1860" s="26"/>
      <c r="L1860" s="20"/>
      <c r="M1860" s="31"/>
    </row>
    <row r="1861" spans="1:13" x14ac:dyDescent="0.3">
      <c r="A1861" s="20"/>
      <c r="B1861" s="22"/>
      <c r="E1861" s="22"/>
      <c r="F1861" s="22"/>
      <c r="K1861" s="26"/>
      <c r="L1861" s="20"/>
      <c r="M1861" s="31"/>
    </row>
    <row r="1862" spans="1:13" x14ac:dyDescent="0.3">
      <c r="A1862" s="20"/>
      <c r="B1862" s="22"/>
      <c r="E1862" s="22"/>
      <c r="F1862" s="22"/>
      <c r="K1862" s="26"/>
      <c r="L1862" s="20"/>
      <c r="M1862" s="31"/>
    </row>
    <row r="1863" spans="1:13" x14ac:dyDescent="0.3">
      <c r="A1863" s="20"/>
      <c r="B1863" s="22"/>
      <c r="E1863" s="22"/>
      <c r="F1863" s="22"/>
      <c r="K1863" s="26"/>
      <c r="L1863" s="20"/>
      <c r="M1863" s="31"/>
    </row>
    <row r="1864" spans="1:13" x14ac:dyDescent="0.3">
      <c r="A1864" s="20"/>
      <c r="B1864" s="22"/>
      <c r="E1864" s="22"/>
      <c r="F1864" s="22"/>
      <c r="K1864" s="26"/>
      <c r="L1864" s="20"/>
      <c r="M1864" s="31"/>
    </row>
    <row r="1865" spans="1:13" x14ac:dyDescent="0.3">
      <c r="A1865" s="20"/>
      <c r="B1865" s="22"/>
      <c r="E1865" s="22"/>
      <c r="F1865" s="22"/>
      <c r="K1865" s="26"/>
      <c r="L1865" s="20"/>
      <c r="M1865" s="31"/>
    </row>
    <row r="1866" spans="1:13" x14ac:dyDescent="0.3">
      <c r="A1866" s="20"/>
      <c r="B1866" s="22"/>
      <c r="E1866" s="22"/>
      <c r="F1866" s="22"/>
      <c r="K1866" s="26"/>
      <c r="L1866" s="20"/>
      <c r="M1866" s="31"/>
    </row>
    <row r="1867" spans="1:13" x14ac:dyDescent="0.3">
      <c r="A1867" s="20"/>
      <c r="B1867" s="22"/>
      <c r="E1867" s="22"/>
      <c r="F1867" s="22"/>
      <c r="K1867" s="26"/>
      <c r="L1867" s="20"/>
      <c r="M1867" s="31"/>
    </row>
    <row r="1868" spans="1:13" x14ac:dyDescent="0.3">
      <c r="A1868" s="20"/>
      <c r="B1868" s="22"/>
      <c r="E1868" s="22"/>
      <c r="F1868" s="22"/>
      <c r="K1868" s="26"/>
      <c r="L1868" s="20"/>
      <c r="M1868" s="31"/>
    </row>
    <row r="1869" spans="1:13" x14ac:dyDescent="0.3">
      <c r="A1869" s="20"/>
      <c r="B1869" s="22"/>
      <c r="E1869" s="22"/>
      <c r="F1869" s="22"/>
      <c r="K1869" s="26"/>
      <c r="L1869" s="20"/>
      <c r="M1869" s="31"/>
    </row>
    <row r="1870" spans="1:13" x14ac:dyDescent="0.3">
      <c r="A1870" s="20"/>
      <c r="B1870" s="22"/>
      <c r="E1870" s="22"/>
      <c r="F1870" s="22"/>
      <c r="K1870" s="26"/>
      <c r="L1870" s="20"/>
      <c r="M1870" s="31"/>
    </row>
    <row r="1871" spans="1:13" x14ac:dyDescent="0.3">
      <c r="A1871" s="20"/>
      <c r="B1871" s="22"/>
      <c r="E1871" s="22"/>
      <c r="F1871" s="22"/>
      <c r="K1871" s="26"/>
      <c r="L1871" s="20"/>
      <c r="M1871" s="31"/>
    </row>
    <row r="1872" spans="1:13" x14ac:dyDescent="0.3">
      <c r="A1872" s="20"/>
      <c r="B1872" s="22"/>
      <c r="E1872" s="22"/>
      <c r="F1872" s="22"/>
      <c r="K1872" s="26"/>
      <c r="L1872" s="20"/>
      <c r="M1872" s="31"/>
    </row>
    <row r="1873" spans="1:13" x14ac:dyDescent="0.3">
      <c r="A1873" s="20"/>
      <c r="B1873" s="22"/>
      <c r="E1873" s="22"/>
      <c r="F1873" s="22"/>
      <c r="K1873" s="26"/>
      <c r="L1873" s="20"/>
      <c r="M1873" s="31"/>
    </row>
    <row r="1874" spans="1:13" x14ac:dyDescent="0.3">
      <c r="A1874" s="20"/>
      <c r="B1874" s="22"/>
      <c r="E1874" s="22"/>
      <c r="F1874" s="22"/>
      <c r="K1874" s="26"/>
      <c r="L1874" s="20"/>
      <c r="M1874" s="31"/>
    </row>
    <row r="1875" spans="1:13" x14ac:dyDescent="0.3">
      <c r="A1875" s="20"/>
      <c r="B1875" s="22"/>
      <c r="E1875" s="22"/>
      <c r="F1875" s="22"/>
      <c r="K1875" s="26"/>
      <c r="L1875" s="20"/>
      <c r="M1875" s="31"/>
    </row>
    <row r="1876" spans="1:13" x14ac:dyDescent="0.3">
      <c r="A1876" s="20"/>
      <c r="B1876" s="22"/>
      <c r="E1876" s="22"/>
      <c r="F1876" s="22"/>
      <c r="K1876" s="26"/>
      <c r="L1876" s="20"/>
      <c r="M1876" s="31"/>
    </row>
    <row r="1877" spans="1:13" x14ac:dyDescent="0.3">
      <c r="A1877" s="20"/>
      <c r="B1877" s="22"/>
      <c r="E1877" s="22"/>
      <c r="F1877" s="22"/>
      <c r="K1877" s="26"/>
      <c r="L1877" s="20"/>
      <c r="M1877" s="31"/>
    </row>
    <row r="1878" spans="1:13" x14ac:dyDescent="0.3">
      <c r="A1878" s="20"/>
      <c r="B1878" s="22"/>
      <c r="E1878" s="22"/>
      <c r="F1878" s="22"/>
      <c r="K1878" s="26"/>
      <c r="L1878" s="20"/>
      <c r="M1878" s="31"/>
    </row>
    <row r="1879" spans="1:13" x14ac:dyDescent="0.3">
      <c r="A1879" s="20"/>
      <c r="B1879" s="22"/>
      <c r="E1879" s="22"/>
      <c r="F1879" s="22"/>
      <c r="K1879" s="26"/>
      <c r="L1879" s="20"/>
      <c r="M1879" s="31"/>
    </row>
    <row r="1880" spans="1:13" x14ac:dyDescent="0.3">
      <c r="A1880" s="20"/>
      <c r="B1880" s="22"/>
      <c r="E1880" s="22"/>
      <c r="F1880" s="22"/>
      <c r="K1880" s="26"/>
      <c r="L1880" s="20"/>
      <c r="M1880" s="31"/>
    </row>
    <row r="1881" spans="1:13" x14ac:dyDescent="0.3">
      <c r="A1881" s="20"/>
      <c r="B1881" s="22"/>
      <c r="E1881" s="22"/>
      <c r="F1881" s="22"/>
      <c r="K1881" s="26"/>
      <c r="L1881" s="20"/>
      <c r="M1881" s="31"/>
    </row>
    <row r="1882" spans="1:13" x14ac:dyDescent="0.3">
      <c r="A1882" s="20"/>
      <c r="B1882" s="22"/>
      <c r="E1882" s="22"/>
      <c r="F1882" s="22"/>
      <c r="K1882" s="26"/>
      <c r="L1882" s="20"/>
      <c r="M1882" s="31"/>
    </row>
    <row r="1883" spans="1:13" x14ac:dyDescent="0.3">
      <c r="A1883" s="20"/>
      <c r="B1883" s="22"/>
      <c r="E1883" s="22"/>
      <c r="F1883" s="22"/>
      <c r="K1883" s="26"/>
      <c r="L1883" s="20"/>
      <c r="M1883" s="31"/>
    </row>
    <row r="1884" spans="1:13" x14ac:dyDescent="0.3">
      <c r="A1884" s="20"/>
      <c r="B1884" s="22"/>
      <c r="E1884" s="22"/>
      <c r="F1884" s="22"/>
      <c r="K1884" s="26"/>
      <c r="L1884" s="20"/>
      <c r="M1884" s="31"/>
    </row>
    <row r="1885" spans="1:13" x14ac:dyDescent="0.3">
      <c r="A1885" s="20"/>
      <c r="B1885" s="22"/>
      <c r="E1885" s="22"/>
      <c r="F1885" s="22"/>
      <c r="K1885" s="26"/>
      <c r="L1885" s="20"/>
      <c r="M1885" s="31"/>
    </row>
    <row r="1886" spans="1:13" x14ac:dyDescent="0.3">
      <c r="A1886" s="20"/>
      <c r="B1886" s="22"/>
      <c r="E1886" s="22"/>
      <c r="F1886" s="22"/>
      <c r="K1886" s="26"/>
      <c r="L1886" s="20"/>
      <c r="M1886" s="31"/>
    </row>
    <row r="1887" spans="1:13" x14ac:dyDescent="0.3">
      <c r="A1887" s="20"/>
      <c r="B1887" s="22"/>
      <c r="E1887" s="22"/>
      <c r="F1887" s="22"/>
      <c r="K1887" s="26"/>
      <c r="L1887" s="20"/>
      <c r="M1887" s="31"/>
    </row>
    <row r="1888" spans="1:13" x14ac:dyDescent="0.3">
      <c r="A1888" s="20"/>
      <c r="B1888" s="22"/>
      <c r="E1888" s="22"/>
      <c r="F1888" s="22"/>
      <c r="K1888" s="26"/>
      <c r="L1888" s="20"/>
      <c r="M1888" s="31"/>
    </row>
    <row r="1889" spans="1:13" x14ac:dyDescent="0.3">
      <c r="A1889" s="20"/>
      <c r="B1889" s="22"/>
      <c r="E1889" s="22"/>
      <c r="F1889" s="22"/>
      <c r="K1889" s="26"/>
      <c r="L1889" s="20"/>
      <c r="M1889" s="31"/>
    </row>
    <row r="1890" spans="1:13" x14ac:dyDescent="0.3">
      <c r="A1890" s="20"/>
      <c r="B1890" s="22"/>
      <c r="E1890" s="22"/>
      <c r="F1890" s="22"/>
      <c r="K1890" s="26"/>
      <c r="L1890" s="20"/>
      <c r="M1890" s="31"/>
    </row>
    <row r="1891" spans="1:13" x14ac:dyDescent="0.3">
      <c r="A1891" s="20"/>
      <c r="B1891" s="22"/>
      <c r="E1891" s="22"/>
      <c r="F1891" s="22"/>
      <c r="K1891" s="26"/>
      <c r="L1891" s="20"/>
      <c r="M1891" s="31"/>
    </row>
    <row r="1892" spans="1:13" x14ac:dyDescent="0.3">
      <c r="A1892" s="20"/>
      <c r="B1892" s="22"/>
      <c r="E1892" s="22"/>
      <c r="F1892" s="22"/>
      <c r="K1892" s="26"/>
      <c r="L1892" s="20"/>
      <c r="M1892" s="31"/>
    </row>
    <row r="1893" spans="1:13" x14ac:dyDescent="0.3">
      <c r="A1893" s="20"/>
      <c r="B1893" s="22"/>
      <c r="E1893" s="22"/>
      <c r="F1893" s="22"/>
      <c r="K1893" s="26"/>
      <c r="L1893" s="20"/>
      <c r="M1893" s="31"/>
    </row>
    <row r="1894" spans="1:13" x14ac:dyDescent="0.3">
      <c r="A1894" s="20"/>
      <c r="B1894" s="22"/>
      <c r="E1894" s="22"/>
      <c r="F1894" s="22"/>
      <c r="K1894" s="26"/>
      <c r="L1894" s="20"/>
      <c r="M1894" s="31"/>
    </row>
    <row r="1895" spans="1:13" x14ac:dyDescent="0.3">
      <c r="A1895" s="20"/>
      <c r="B1895" s="22"/>
      <c r="E1895" s="22"/>
      <c r="F1895" s="22"/>
      <c r="K1895" s="26"/>
      <c r="L1895" s="20"/>
      <c r="M1895" s="31"/>
    </row>
    <row r="1896" spans="1:13" x14ac:dyDescent="0.3">
      <c r="A1896" s="20"/>
      <c r="B1896" s="22"/>
      <c r="E1896" s="22"/>
      <c r="F1896" s="22"/>
      <c r="K1896" s="26"/>
      <c r="L1896" s="20"/>
      <c r="M1896" s="31"/>
    </row>
    <row r="1897" spans="1:13" x14ac:dyDescent="0.3">
      <c r="A1897" s="20"/>
      <c r="B1897" s="22"/>
      <c r="E1897" s="22"/>
      <c r="F1897" s="22"/>
      <c r="K1897" s="26"/>
      <c r="L1897" s="20"/>
      <c r="M1897" s="31"/>
    </row>
    <row r="1898" spans="1:13" x14ac:dyDescent="0.3">
      <c r="A1898" s="20"/>
      <c r="B1898" s="22"/>
      <c r="E1898" s="22"/>
      <c r="F1898" s="22"/>
      <c r="K1898" s="26"/>
      <c r="L1898" s="20"/>
      <c r="M1898" s="31"/>
    </row>
    <row r="1899" spans="1:13" x14ac:dyDescent="0.3">
      <c r="A1899" s="20"/>
      <c r="B1899" s="22"/>
      <c r="E1899" s="22"/>
      <c r="F1899" s="22"/>
      <c r="K1899" s="26"/>
      <c r="L1899" s="20"/>
      <c r="M1899" s="31"/>
    </row>
    <row r="1900" spans="1:13" x14ac:dyDescent="0.3">
      <c r="A1900" s="20"/>
      <c r="B1900" s="22"/>
      <c r="E1900" s="22"/>
      <c r="F1900" s="22"/>
      <c r="K1900" s="26"/>
      <c r="L1900" s="20"/>
      <c r="M1900" s="31"/>
    </row>
    <row r="1901" spans="1:13" x14ac:dyDescent="0.3">
      <c r="A1901" s="20"/>
      <c r="B1901" s="22"/>
      <c r="E1901" s="22"/>
      <c r="F1901" s="22"/>
      <c r="K1901" s="26"/>
      <c r="L1901" s="20"/>
      <c r="M1901" s="31"/>
    </row>
    <row r="1902" spans="1:13" x14ac:dyDescent="0.3">
      <c r="A1902" s="20"/>
      <c r="B1902" s="22"/>
      <c r="E1902" s="22"/>
      <c r="F1902" s="22"/>
      <c r="K1902" s="26"/>
      <c r="L1902" s="20"/>
      <c r="M1902" s="31"/>
    </row>
    <row r="1903" spans="1:13" x14ac:dyDescent="0.3">
      <c r="A1903" s="20"/>
      <c r="B1903" s="22"/>
      <c r="E1903" s="22"/>
      <c r="F1903" s="22"/>
      <c r="K1903" s="26"/>
      <c r="L1903" s="20"/>
      <c r="M1903" s="31"/>
    </row>
    <row r="1904" spans="1:13" x14ac:dyDescent="0.3">
      <c r="A1904" s="20"/>
      <c r="B1904" s="22"/>
      <c r="E1904" s="22"/>
      <c r="F1904" s="22"/>
      <c r="K1904" s="26"/>
      <c r="L1904" s="20"/>
      <c r="M1904" s="31"/>
    </row>
    <row r="1905" spans="1:13" x14ac:dyDescent="0.3">
      <c r="A1905" s="20"/>
      <c r="B1905" s="22"/>
      <c r="E1905" s="22"/>
      <c r="F1905" s="22"/>
      <c r="K1905" s="26"/>
      <c r="L1905" s="20"/>
      <c r="M1905" s="31"/>
    </row>
    <row r="1906" spans="1:13" x14ac:dyDescent="0.3">
      <c r="A1906" s="20"/>
      <c r="B1906" s="22"/>
      <c r="E1906" s="22"/>
      <c r="F1906" s="22"/>
      <c r="K1906" s="26"/>
      <c r="L1906" s="20"/>
      <c r="M1906" s="31"/>
    </row>
    <row r="1907" spans="1:13" x14ac:dyDescent="0.3">
      <c r="A1907" s="20"/>
      <c r="B1907" s="22"/>
      <c r="E1907" s="22"/>
      <c r="F1907" s="22"/>
      <c r="K1907" s="26"/>
      <c r="L1907" s="20"/>
      <c r="M1907" s="31"/>
    </row>
    <row r="1908" spans="1:13" x14ac:dyDescent="0.3">
      <c r="A1908" s="20"/>
      <c r="B1908" s="22"/>
      <c r="E1908" s="22"/>
      <c r="F1908" s="22"/>
      <c r="K1908" s="26"/>
      <c r="L1908" s="20"/>
      <c r="M1908" s="31"/>
    </row>
    <row r="1909" spans="1:13" x14ac:dyDescent="0.3">
      <c r="A1909" s="20"/>
      <c r="B1909" s="22"/>
      <c r="E1909" s="22"/>
      <c r="F1909" s="22"/>
      <c r="K1909" s="26"/>
      <c r="L1909" s="20"/>
      <c r="M1909" s="31"/>
    </row>
    <row r="1910" spans="1:13" x14ac:dyDescent="0.3">
      <c r="A1910" s="20"/>
      <c r="B1910" s="22"/>
      <c r="E1910" s="22"/>
      <c r="F1910" s="22"/>
      <c r="K1910" s="26"/>
      <c r="L1910" s="20"/>
      <c r="M1910" s="31"/>
    </row>
    <row r="1911" spans="1:13" x14ac:dyDescent="0.3">
      <c r="A1911" s="20"/>
      <c r="B1911" s="22"/>
      <c r="E1911" s="22"/>
      <c r="F1911" s="22"/>
      <c r="K1911" s="26"/>
      <c r="L1911" s="20"/>
      <c r="M1911" s="31"/>
    </row>
    <row r="1912" spans="1:13" x14ac:dyDescent="0.3">
      <c r="A1912" s="20"/>
      <c r="B1912" s="22"/>
      <c r="E1912" s="22"/>
      <c r="F1912" s="22"/>
      <c r="K1912" s="26"/>
      <c r="L1912" s="20"/>
      <c r="M1912" s="31"/>
    </row>
    <row r="1913" spans="1:13" x14ac:dyDescent="0.3">
      <c r="A1913" s="20"/>
      <c r="B1913" s="22"/>
      <c r="E1913" s="22"/>
      <c r="F1913" s="22"/>
      <c r="K1913" s="26"/>
      <c r="L1913" s="20"/>
      <c r="M1913" s="31"/>
    </row>
    <row r="1914" spans="1:13" x14ac:dyDescent="0.3">
      <c r="A1914" s="20"/>
      <c r="B1914" s="22"/>
      <c r="E1914" s="22"/>
      <c r="F1914" s="22"/>
      <c r="K1914" s="26"/>
      <c r="L1914" s="20"/>
      <c r="M1914" s="31"/>
    </row>
    <row r="1915" spans="1:13" x14ac:dyDescent="0.3">
      <c r="A1915" s="20"/>
      <c r="B1915" s="22"/>
      <c r="E1915" s="22"/>
      <c r="F1915" s="22"/>
      <c r="K1915" s="26"/>
      <c r="L1915" s="20"/>
      <c r="M1915" s="31"/>
    </row>
    <row r="1916" spans="1:13" x14ac:dyDescent="0.3">
      <c r="A1916" s="20"/>
      <c r="B1916" s="22"/>
      <c r="E1916" s="22"/>
      <c r="F1916" s="22"/>
      <c r="K1916" s="26"/>
      <c r="L1916" s="20"/>
      <c r="M1916" s="31"/>
    </row>
    <row r="1917" spans="1:13" x14ac:dyDescent="0.3">
      <c r="A1917" s="20"/>
      <c r="B1917" s="22"/>
      <c r="E1917" s="22"/>
      <c r="F1917" s="22"/>
      <c r="K1917" s="26"/>
      <c r="L1917" s="20"/>
      <c r="M1917" s="31"/>
    </row>
    <row r="1918" spans="1:13" x14ac:dyDescent="0.3">
      <c r="A1918" s="20"/>
      <c r="B1918" s="22"/>
      <c r="E1918" s="22"/>
      <c r="F1918" s="22"/>
      <c r="K1918" s="26"/>
      <c r="L1918" s="20"/>
      <c r="M1918" s="31"/>
    </row>
    <row r="1919" spans="1:13" x14ac:dyDescent="0.3">
      <c r="A1919" s="20"/>
      <c r="B1919" s="22"/>
      <c r="E1919" s="22"/>
      <c r="F1919" s="22"/>
      <c r="K1919" s="26"/>
      <c r="L1919" s="20"/>
      <c r="M1919" s="31"/>
    </row>
    <row r="1920" spans="1:13" x14ac:dyDescent="0.3">
      <c r="A1920" s="20"/>
      <c r="B1920" s="22"/>
      <c r="E1920" s="22"/>
      <c r="F1920" s="22"/>
      <c r="K1920" s="26"/>
      <c r="L1920" s="20"/>
      <c r="M1920" s="31"/>
    </row>
    <row r="1921" spans="1:13" x14ac:dyDescent="0.3">
      <c r="A1921" s="20"/>
      <c r="B1921" s="22"/>
      <c r="E1921" s="22"/>
      <c r="F1921" s="22"/>
      <c r="K1921" s="26"/>
      <c r="L1921" s="20"/>
      <c r="M1921" s="31"/>
    </row>
    <row r="1922" spans="1:13" x14ac:dyDescent="0.3">
      <c r="A1922" s="20"/>
      <c r="B1922" s="22"/>
      <c r="E1922" s="22"/>
      <c r="F1922" s="22"/>
      <c r="K1922" s="26"/>
      <c r="L1922" s="20"/>
      <c r="M1922" s="31"/>
    </row>
    <row r="1923" spans="1:13" x14ac:dyDescent="0.3">
      <c r="A1923" s="20"/>
      <c r="B1923" s="22"/>
      <c r="E1923" s="22"/>
      <c r="F1923" s="22"/>
      <c r="K1923" s="26"/>
      <c r="L1923" s="20"/>
      <c r="M1923" s="31"/>
    </row>
    <row r="1924" spans="1:13" x14ac:dyDescent="0.3">
      <c r="A1924" s="20"/>
      <c r="B1924" s="22"/>
      <c r="E1924" s="22"/>
      <c r="F1924" s="22"/>
      <c r="K1924" s="26"/>
      <c r="L1924" s="20"/>
      <c r="M1924" s="31"/>
    </row>
    <row r="1925" spans="1:13" x14ac:dyDescent="0.3">
      <c r="A1925" s="20"/>
      <c r="B1925" s="22"/>
      <c r="E1925" s="22"/>
      <c r="F1925" s="22"/>
      <c r="K1925" s="26"/>
      <c r="L1925" s="20"/>
      <c r="M1925" s="31"/>
    </row>
    <row r="1926" spans="1:13" x14ac:dyDescent="0.3">
      <c r="A1926" s="20"/>
      <c r="B1926" s="22"/>
      <c r="E1926" s="22"/>
      <c r="F1926" s="22"/>
      <c r="K1926" s="26"/>
      <c r="L1926" s="20"/>
      <c r="M1926" s="31"/>
    </row>
    <row r="1927" spans="1:13" x14ac:dyDescent="0.3">
      <c r="A1927" s="20"/>
      <c r="B1927" s="22"/>
      <c r="E1927" s="22"/>
      <c r="F1927" s="22"/>
      <c r="K1927" s="26"/>
      <c r="L1927" s="20"/>
      <c r="M1927" s="31"/>
    </row>
    <row r="1928" spans="1:13" x14ac:dyDescent="0.3">
      <c r="A1928" s="20"/>
      <c r="B1928" s="22"/>
      <c r="E1928" s="22"/>
      <c r="F1928" s="22"/>
      <c r="K1928" s="26"/>
      <c r="L1928" s="20"/>
      <c r="M1928" s="31"/>
    </row>
    <row r="1929" spans="1:13" x14ac:dyDescent="0.3">
      <c r="A1929" s="20"/>
      <c r="B1929" s="22"/>
      <c r="E1929" s="22"/>
      <c r="F1929" s="22"/>
      <c r="K1929" s="26"/>
      <c r="L1929" s="20"/>
      <c r="M1929" s="31"/>
    </row>
    <row r="1930" spans="1:13" x14ac:dyDescent="0.3">
      <c r="A1930" s="20"/>
      <c r="B1930" s="22"/>
      <c r="E1930" s="22"/>
      <c r="F1930" s="22"/>
      <c r="K1930" s="26"/>
      <c r="L1930" s="20"/>
      <c r="M1930" s="31"/>
    </row>
    <row r="1931" spans="1:13" x14ac:dyDescent="0.3">
      <c r="A1931" s="20"/>
      <c r="B1931" s="22"/>
      <c r="E1931" s="22"/>
      <c r="F1931" s="22"/>
      <c r="K1931" s="26"/>
      <c r="L1931" s="20"/>
      <c r="M1931" s="31"/>
    </row>
    <row r="1932" spans="1:13" x14ac:dyDescent="0.3">
      <c r="A1932" s="20"/>
      <c r="B1932" s="22"/>
      <c r="E1932" s="22"/>
      <c r="F1932" s="22"/>
      <c r="K1932" s="26"/>
      <c r="L1932" s="20"/>
      <c r="M1932" s="31"/>
    </row>
    <row r="1933" spans="1:13" x14ac:dyDescent="0.3">
      <c r="A1933" s="20"/>
      <c r="B1933" s="22"/>
      <c r="E1933" s="22"/>
      <c r="F1933" s="22"/>
      <c r="K1933" s="26"/>
      <c r="L1933" s="20"/>
      <c r="M1933" s="31"/>
    </row>
    <row r="1934" spans="1:13" x14ac:dyDescent="0.3">
      <c r="A1934" s="20"/>
      <c r="B1934" s="22"/>
      <c r="E1934" s="22"/>
      <c r="F1934" s="22"/>
      <c r="K1934" s="26"/>
      <c r="L1934" s="20"/>
      <c r="M1934" s="31"/>
    </row>
    <row r="1935" spans="1:13" x14ac:dyDescent="0.3">
      <c r="A1935" s="20"/>
      <c r="B1935" s="22"/>
      <c r="E1935" s="22"/>
      <c r="F1935" s="22"/>
      <c r="K1935" s="26"/>
      <c r="L1935" s="20"/>
      <c r="M1935" s="31"/>
    </row>
    <row r="1936" spans="1:13" x14ac:dyDescent="0.3">
      <c r="A1936" s="20"/>
      <c r="B1936" s="22"/>
      <c r="E1936" s="22"/>
      <c r="F1936" s="22"/>
      <c r="K1936" s="26"/>
      <c r="L1936" s="20"/>
      <c r="M1936" s="31"/>
    </row>
    <row r="1937" spans="1:13" x14ac:dyDescent="0.3">
      <c r="A1937" s="20"/>
      <c r="B1937" s="22"/>
      <c r="E1937" s="22"/>
      <c r="F1937" s="22"/>
      <c r="K1937" s="26"/>
      <c r="L1937" s="20"/>
      <c r="M1937" s="31"/>
    </row>
    <row r="1938" spans="1:13" x14ac:dyDescent="0.3">
      <c r="A1938" s="20"/>
      <c r="B1938" s="22"/>
      <c r="E1938" s="22"/>
      <c r="F1938" s="22"/>
      <c r="K1938" s="26"/>
      <c r="L1938" s="20"/>
      <c r="M1938" s="31"/>
    </row>
    <row r="1939" spans="1:13" x14ac:dyDescent="0.3">
      <c r="A1939" s="20"/>
      <c r="B1939" s="22"/>
      <c r="E1939" s="22"/>
      <c r="F1939" s="22"/>
      <c r="K1939" s="26"/>
      <c r="L1939" s="20"/>
      <c r="M1939" s="31"/>
    </row>
    <row r="1940" spans="1:13" x14ac:dyDescent="0.3">
      <c r="A1940" s="20"/>
      <c r="B1940" s="22"/>
      <c r="E1940" s="22"/>
      <c r="F1940" s="22"/>
      <c r="K1940" s="26"/>
      <c r="L1940" s="20"/>
      <c r="M1940" s="31"/>
    </row>
    <row r="1941" spans="1:13" x14ac:dyDescent="0.3">
      <c r="A1941" s="20"/>
      <c r="B1941" s="22"/>
      <c r="E1941" s="22"/>
      <c r="F1941" s="22"/>
      <c r="K1941" s="26"/>
      <c r="L1941" s="20"/>
      <c r="M1941" s="31"/>
    </row>
    <row r="1942" spans="1:13" x14ac:dyDescent="0.3">
      <c r="A1942" s="20"/>
      <c r="B1942" s="22"/>
      <c r="E1942" s="22"/>
      <c r="F1942" s="22"/>
      <c r="K1942" s="26"/>
      <c r="L1942" s="20"/>
      <c r="M1942" s="31"/>
    </row>
    <row r="1943" spans="1:13" x14ac:dyDescent="0.3">
      <c r="A1943" s="20"/>
      <c r="B1943" s="22"/>
      <c r="E1943" s="22"/>
      <c r="F1943" s="22"/>
      <c r="K1943" s="26"/>
      <c r="L1943" s="20"/>
      <c r="M1943" s="31"/>
    </row>
    <row r="1944" spans="1:13" x14ac:dyDescent="0.3">
      <c r="A1944" s="20"/>
      <c r="B1944" s="22"/>
      <c r="E1944" s="22"/>
      <c r="F1944" s="22"/>
      <c r="K1944" s="26"/>
      <c r="L1944" s="20"/>
      <c r="M1944" s="31"/>
    </row>
    <row r="1945" spans="1:13" x14ac:dyDescent="0.3">
      <c r="A1945" s="20"/>
      <c r="B1945" s="22"/>
      <c r="E1945" s="22"/>
      <c r="F1945" s="22"/>
      <c r="K1945" s="26"/>
      <c r="L1945" s="20"/>
      <c r="M1945" s="31"/>
    </row>
    <row r="1946" spans="1:13" x14ac:dyDescent="0.3">
      <c r="A1946" s="20"/>
      <c r="B1946" s="22"/>
      <c r="E1946" s="22"/>
      <c r="F1946" s="22"/>
      <c r="K1946" s="26"/>
      <c r="L1946" s="20"/>
      <c r="M1946" s="31"/>
    </row>
    <row r="1947" spans="1:13" x14ac:dyDescent="0.3">
      <c r="A1947" s="20"/>
      <c r="B1947" s="22"/>
      <c r="E1947" s="22"/>
      <c r="F1947" s="22"/>
      <c r="K1947" s="26"/>
      <c r="L1947" s="20"/>
      <c r="M1947" s="31"/>
    </row>
    <row r="1948" spans="1:13" x14ac:dyDescent="0.3">
      <c r="A1948" s="20"/>
      <c r="B1948" s="22"/>
      <c r="E1948" s="22"/>
      <c r="F1948" s="22"/>
      <c r="K1948" s="26"/>
      <c r="L1948" s="20"/>
      <c r="M1948" s="31"/>
    </row>
    <row r="1949" spans="1:13" x14ac:dyDescent="0.3">
      <c r="A1949" s="20"/>
      <c r="B1949" s="22"/>
      <c r="E1949" s="22"/>
      <c r="F1949" s="22"/>
      <c r="K1949" s="26"/>
      <c r="L1949" s="20"/>
      <c r="M1949" s="31"/>
    </row>
    <row r="1950" spans="1:13" x14ac:dyDescent="0.3">
      <c r="A1950" s="20"/>
      <c r="B1950" s="22"/>
      <c r="E1950" s="22"/>
      <c r="F1950" s="22"/>
      <c r="K1950" s="26"/>
      <c r="L1950" s="20"/>
      <c r="M1950" s="31"/>
    </row>
    <row r="1951" spans="1:13" x14ac:dyDescent="0.3">
      <c r="A1951" s="20"/>
      <c r="B1951" s="22"/>
      <c r="E1951" s="22"/>
      <c r="F1951" s="22"/>
      <c r="K1951" s="26"/>
      <c r="L1951" s="20"/>
      <c r="M1951" s="31"/>
    </row>
    <row r="1952" spans="1:13" x14ac:dyDescent="0.3">
      <c r="A1952" s="20"/>
      <c r="B1952" s="22"/>
      <c r="E1952" s="22"/>
      <c r="F1952" s="22"/>
      <c r="K1952" s="26"/>
      <c r="L1952" s="20"/>
      <c r="M1952" s="31"/>
    </row>
    <row r="1953" spans="1:13" x14ac:dyDescent="0.3">
      <c r="A1953" s="20"/>
      <c r="B1953" s="22"/>
      <c r="E1953" s="22"/>
      <c r="F1953" s="22"/>
      <c r="K1953" s="26"/>
      <c r="L1953" s="20"/>
      <c r="M1953" s="31"/>
    </row>
    <row r="1954" spans="1:13" x14ac:dyDescent="0.3">
      <c r="A1954" s="20"/>
      <c r="B1954" s="22"/>
      <c r="E1954" s="22"/>
      <c r="F1954" s="22"/>
      <c r="K1954" s="26"/>
      <c r="L1954" s="20"/>
      <c r="M1954" s="31"/>
    </row>
    <row r="1955" spans="1:13" x14ac:dyDescent="0.3">
      <c r="A1955" s="20"/>
      <c r="B1955" s="22"/>
      <c r="E1955" s="22"/>
      <c r="F1955" s="22"/>
      <c r="K1955" s="26"/>
      <c r="L1955" s="20"/>
      <c r="M1955" s="31"/>
    </row>
    <row r="1956" spans="1:13" x14ac:dyDescent="0.3">
      <c r="A1956" s="20"/>
      <c r="B1956" s="22"/>
      <c r="E1956" s="22"/>
      <c r="F1956" s="22"/>
      <c r="K1956" s="26"/>
      <c r="L1956" s="20"/>
      <c r="M1956" s="31"/>
    </row>
    <row r="1957" spans="1:13" x14ac:dyDescent="0.3">
      <c r="A1957" s="20"/>
      <c r="B1957" s="22"/>
      <c r="E1957" s="22"/>
      <c r="F1957" s="22"/>
      <c r="K1957" s="26"/>
      <c r="L1957" s="20"/>
      <c r="M1957" s="31"/>
    </row>
    <row r="1958" spans="1:13" x14ac:dyDescent="0.3">
      <c r="A1958" s="20"/>
      <c r="B1958" s="22"/>
      <c r="E1958" s="22"/>
      <c r="F1958" s="22"/>
      <c r="K1958" s="26"/>
      <c r="L1958" s="20"/>
      <c r="M1958" s="31"/>
    </row>
    <row r="1959" spans="1:13" x14ac:dyDescent="0.3">
      <c r="A1959" s="20"/>
      <c r="B1959" s="22"/>
      <c r="E1959" s="22"/>
      <c r="F1959" s="22"/>
      <c r="K1959" s="26"/>
      <c r="L1959" s="20"/>
      <c r="M1959" s="31"/>
    </row>
    <row r="1960" spans="1:13" x14ac:dyDescent="0.3">
      <c r="A1960" s="20"/>
      <c r="B1960" s="22"/>
      <c r="E1960" s="22"/>
      <c r="F1960" s="22"/>
      <c r="K1960" s="26"/>
      <c r="L1960" s="20"/>
      <c r="M1960" s="31"/>
    </row>
    <row r="1961" spans="1:13" x14ac:dyDescent="0.3">
      <c r="A1961" s="20"/>
      <c r="B1961" s="22"/>
      <c r="E1961" s="22"/>
      <c r="F1961" s="22"/>
      <c r="K1961" s="26"/>
      <c r="L1961" s="20"/>
      <c r="M1961" s="31"/>
    </row>
    <row r="1962" spans="1:13" x14ac:dyDescent="0.3">
      <c r="A1962" s="20"/>
      <c r="B1962" s="22"/>
      <c r="E1962" s="22"/>
      <c r="F1962" s="22"/>
      <c r="K1962" s="26"/>
      <c r="L1962" s="20"/>
      <c r="M1962" s="31"/>
    </row>
    <row r="1963" spans="1:13" x14ac:dyDescent="0.3">
      <c r="A1963" s="20"/>
      <c r="B1963" s="22"/>
      <c r="E1963" s="22"/>
      <c r="F1963" s="22"/>
      <c r="K1963" s="26"/>
      <c r="L1963" s="20"/>
      <c r="M1963" s="31"/>
    </row>
    <row r="1964" spans="1:13" x14ac:dyDescent="0.3">
      <c r="A1964" s="20"/>
      <c r="B1964" s="22"/>
      <c r="E1964" s="22"/>
      <c r="F1964" s="22"/>
      <c r="K1964" s="26"/>
      <c r="L1964" s="20"/>
      <c r="M1964" s="31"/>
    </row>
    <row r="1965" spans="1:13" x14ac:dyDescent="0.3">
      <c r="A1965" s="20"/>
      <c r="B1965" s="22"/>
      <c r="E1965" s="22"/>
      <c r="F1965" s="22"/>
      <c r="K1965" s="26"/>
      <c r="L1965" s="20"/>
      <c r="M1965" s="31"/>
    </row>
    <row r="1966" spans="1:13" x14ac:dyDescent="0.3">
      <c r="A1966" s="20"/>
      <c r="B1966" s="22"/>
      <c r="E1966" s="22"/>
      <c r="F1966" s="22"/>
      <c r="K1966" s="26"/>
      <c r="L1966" s="20"/>
      <c r="M1966" s="31"/>
    </row>
    <row r="1967" spans="1:13" x14ac:dyDescent="0.3">
      <c r="A1967" s="20"/>
      <c r="B1967" s="22"/>
      <c r="E1967" s="22"/>
      <c r="F1967" s="22"/>
      <c r="K1967" s="26"/>
      <c r="L1967" s="20"/>
      <c r="M1967" s="31"/>
    </row>
    <row r="1968" spans="1:13" x14ac:dyDescent="0.3">
      <c r="A1968" s="20"/>
      <c r="B1968" s="22"/>
      <c r="E1968" s="22"/>
      <c r="F1968" s="22"/>
      <c r="K1968" s="26"/>
      <c r="L1968" s="20"/>
      <c r="M1968" s="31"/>
    </row>
    <row r="1969" spans="1:13" x14ac:dyDescent="0.3">
      <c r="A1969" s="20"/>
      <c r="B1969" s="22"/>
      <c r="E1969" s="22"/>
      <c r="F1969" s="22"/>
      <c r="K1969" s="26"/>
      <c r="L1969" s="20"/>
      <c r="M1969" s="31"/>
    </row>
    <row r="1970" spans="1:13" x14ac:dyDescent="0.3">
      <c r="A1970" s="20"/>
      <c r="B1970" s="22"/>
      <c r="E1970" s="22"/>
      <c r="F1970" s="22"/>
      <c r="K1970" s="26"/>
      <c r="L1970" s="20"/>
      <c r="M1970" s="31"/>
    </row>
    <row r="1971" spans="1:13" x14ac:dyDescent="0.3">
      <c r="A1971" s="20"/>
      <c r="B1971" s="22"/>
      <c r="E1971" s="22"/>
      <c r="F1971" s="22"/>
      <c r="K1971" s="26"/>
      <c r="L1971" s="20"/>
      <c r="M1971" s="31"/>
    </row>
    <row r="1972" spans="1:13" x14ac:dyDescent="0.3">
      <c r="A1972" s="20"/>
      <c r="B1972" s="22"/>
      <c r="E1972" s="22"/>
      <c r="F1972" s="22"/>
      <c r="K1972" s="26"/>
      <c r="L1972" s="20"/>
      <c r="M1972" s="31"/>
    </row>
    <row r="1973" spans="1:13" x14ac:dyDescent="0.3">
      <c r="A1973" s="20"/>
      <c r="B1973" s="22"/>
      <c r="E1973" s="22"/>
      <c r="F1973" s="22"/>
      <c r="K1973" s="26"/>
      <c r="L1973" s="20"/>
      <c r="M1973" s="31"/>
    </row>
    <row r="1974" spans="1:13" x14ac:dyDescent="0.3">
      <c r="A1974" s="20"/>
      <c r="B1974" s="22"/>
      <c r="E1974" s="22"/>
      <c r="F1974" s="22"/>
      <c r="K1974" s="26"/>
      <c r="L1974" s="20"/>
      <c r="M1974" s="31"/>
    </row>
    <row r="1975" spans="1:13" x14ac:dyDescent="0.3">
      <c r="A1975" s="20"/>
      <c r="B1975" s="22"/>
      <c r="E1975" s="22"/>
      <c r="F1975" s="22"/>
      <c r="K1975" s="26"/>
      <c r="L1975" s="20"/>
      <c r="M1975" s="31"/>
    </row>
    <row r="1976" spans="1:13" x14ac:dyDescent="0.3">
      <c r="A1976" s="20"/>
      <c r="B1976" s="22"/>
      <c r="E1976" s="22"/>
      <c r="F1976" s="22"/>
      <c r="K1976" s="26"/>
      <c r="L1976" s="20"/>
      <c r="M1976" s="31"/>
    </row>
    <row r="1977" spans="1:13" x14ac:dyDescent="0.3">
      <c r="A1977" s="20"/>
      <c r="B1977" s="22"/>
      <c r="E1977" s="22"/>
      <c r="F1977" s="22"/>
      <c r="K1977" s="26"/>
      <c r="L1977" s="20"/>
      <c r="M1977" s="31"/>
    </row>
    <row r="1978" spans="1:13" x14ac:dyDescent="0.3">
      <c r="A1978" s="20"/>
      <c r="B1978" s="22"/>
      <c r="E1978" s="22"/>
      <c r="F1978" s="22"/>
      <c r="K1978" s="26"/>
      <c r="L1978" s="20"/>
      <c r="M1978" s="31"/>
    </row>
    <row r="1979" spans="1:13" x14ac:dyDescent="0.3">
      <c r="A1979" s="20"/>
      <c r="B1979" s="22"/>
      <c r="E1979" s="22"/>
      <c r="F1979" s="22"/>
      <c r="K1979" s="26"/>
      <c r="L1979" s="20"/>
      <c r="M1979" s="31"/>
    </row>
    <row r="1980" spans="1:13" x14ac:dyDescent="0.3">
      <c r="A1980" s="20"/>
      <c r="B1980" s="22"/>
      <c r="E1980" s="22"/>
      <c r="F1980" s="22"/>
      <c r="K1980" s="26"/>
      <c r="L1980" s="20"/>
      <c r="M1980" s="31"/>
    </row>
    <row r="1981" spans="1:13" x14ac:dyDescent="0.3">
      <c r="A1981" s="20"/>
      <c r="B1981" s="22"/>
      <c r="E1981" s="22"/>
      <c r="F1981" s="22"/>
      <c r="K1981" s="26"/>
      <c r="L1981" s="20"/>
      <c r="M1981" s="31"/>
    </row>
    <row r="1982" spans="1:13" x14ac:dyDescent="0.3">
      <c r="A1982" s="20"/>
      <c r="B1982" s="22"/>
      <c r="E1982" s="22"/>
      <c r="F1982" s="22"/>
      <c r="K1982" s="26"/>
      <c r="L1982" s="20"/>
      <c r="M1982" s="31"/>
    </row>
    <row r="1983" spans="1:13" x14ac:dyDescent="0.3">
      <c r="A1983" s="20"/>
      <c r="B1983" s="22"/>
      <c r="E1983" s="22"/>
      <c r="F1983" s="22"/>
      <c r="K1983" s="26"/>
      <c r="L1983" s="20"/>
      <c r="M1983" s="31"/>
    </row>
    <row r="1984" spans="1:13" x14ac:dyDescent="0.3">
      <c r="A1984" s="20"/>
      <c r="B1984" s="22"/>
      <c r="E1984" s="22"/>
      <c r="F1984" s="22"/>
      <c r="K1984" s="26"/>
      <c r="L1984" s="20"/>
      <c r="M1984" s="31"/>
    </row>
    <row r="1985" spans="1:13" x14ac:dyDescent="0.3">
      <c r="A1985" s="20"/>
      <c r="B1985" s="22"/>
      <c r="E1985" s="22"/>
      <c r="F1985" s="22"/>
      <c r="K1985" s="26"/>
      <c r="L1985" s="20"/>
      <c r="M1985" s="31"/>
    </row>
    <row r="1986" spans="1:13" x14ac:dyDescent="0.3">
      <c r="A1986" s="20"/>
      <c r="B1986" s="22"/>
      <c r="E1986" s="22"/>
      <c r="F1986" s="22"/>
      <c r="K1986" s="26"/>
      <c r="L1986" s="20"/>
      <c r="M1986" s="31"/>
    </row>
    <row r="1987" spans="1:13" x14ac:dyDescent="0.3">
      <c r="A1987" s="20"/>
      <c r="B1987" s="22"/>
      <c r="E1987" s="22"/>
      <c r="F1987" s="22"/>
      <c r="K1987" s="26"/>
      <c r="L1987" s="20"/>
      <c r="M1987" s="31"/>
    </row>
    <row r="1988" spans="1:13" x14ac:dyDescent="0.3">
      <c r="A1988" s="20"/>
      <c r="B1988" s="22"/>
      <c r="E1988" s="22"/>
      <c r="F1988" s="22"/>
      <c r="K1988" s="26"/>
      <c r="L1988" s="20"/>
      <c r="M1988" s="31"/>
    </row>
    <row r="1989" spans="1:13" x14ac:dyDescent="0.3">
      <c r="A1989" s="20"/>
      <c r="B1989" s="22"/>
      <c r="E1989" s="22"/>
      <c r="F1989" s="22"/>
      <c r="K1989" s="26"/>
      <c r="L1989" s="20"/>
      <c r="M1989" s="31"/>
    </row>
    <row r="1990" spans="1:13" x14ac:dyDescent="0.3">
      <c r="A1990" s="20"/>
      <c r="B1990" s="22"/>
      <c r="E1990" s="22"/>
      <c r="F1990" s="22"/>
      <c r="K1990" s="26"/>
      <c r="L1990" s="20"/>
      <c r="M1990" s="31"/>
    </row>
    <row r="1991" spans="1:13" x14ac:dyDescent="0.3">
      <c r="A1991" s="20"/>
      <c r="B1991" s="22"/>
      <c r="E1991" s="22"/>
      <c r="F1991" s="22"/>
      <c r="K1991" s="26"/>
      <c r="L1991" s="20"/>
      <c r="M1991" s="31"/>
    </row>
    <row r="1992" spans="1:13" x14ac:dyDescent="0.3">
      <c r="A1992" s="20"/>
      <c r="B1992" s="22"/>
      <c r="E1992" s="22"/>
      <c r="F1992" s="22"/>
      <c r="K1992" s="26"/>
      <c r="L1992" s="20"/>
      <c r="M1992" s="31"/>
    </row>
    <row r="1993" spans="1:13" x14ac:dyDescent="0.3">
      <c r="A1993" s="20"/>
      <c r="B1993" s="22"/>
      <c r="E1993" s="22"/>
      <c r="F1993" s="22"/>
      <c r="K1993" s="26"/>
      <c r="L1993" s="20"/>
      <c r="M1993" s="31"/>
    </row>
    <row r="1994" spans="1:13" x14ac:dyDescent="0.3">
      <c r="A1994" s="20"/>
      <c r="B1994" s="22"/>
      <c r="E1994" s="22"/>
      <c r="F1994" s="22"/>
      <c r="K1994" s="26"/>
      <c r="L1994" s="20"/>
      <c r="M1994" s="31"/>
    </row>
    <row r="1995" spans="1:13" x14ac:dyDescent="0.3">
      <c r="A1995" s="20"/>
      <c r="B1995" s="22"/>
      <c r="E1995" s="22"/>
      <c r="F1995" s="22"/>
      <c r="K1995" s="26"/>
      <c r="L1995" s="20"/>
      <c r="M1995" s="31"/>
    </row>
    <row r="1996" spans="1:13" x14ac:dyDescent="0.3">
      <c r="A1996" s="20"/>
      <c r="B1996" s="22"/>
      <c r="E1996" s="22"/>
      <c r="F1996" s="22"/>
      <c r="K1996" s="26"/>
      <c r="L1996" s="20"/>
      <c r="M1996" s="31"/>
    </row>
    <row r="1997" spans="1:13" x14ac:dyDescent="0.3">
      <c r="A1997" s="20"/>
      <c r="B1997" s="22"/>
      <c r="E1997" s="22"/>
      <c r="F1997" s="22"/>
      <c r="K1997" s="26"/>
      <c r="L1997" s="20"/>
      <c r="M1997" s="31"/>
    </row>
    <row r="1998" spans="1:13" x14ac:dyDescent="0.3">
      <c r="A1998" s="20"/>
      <c r="B1998" s="22"/>
      <c r="E1998" s="22"/>
      <c r="F1998" s="22"/>
      <c r="K1998" s="26"/>
      <c r="L1998" s="20"/>
      <c r="M1998" s="31"/>
    </row>
    <row r="1999" spans="1:13" x14ac:dyDescent="0.3">
      <c r="A1999" s="20"/>
      <c r="B1999" s="22"/>
      <c r="E1999" s="22"/>
      <c r="F1999" s="22"/>
      <c r="K1999" s="26"/>
      <c r="L1999" s="20"/>
      <c r="M1999" s="31"/>
    </row>
    <row r="2000" spans="1:13" x14ac:dyDescent="0.3">
      <c r="A2000" s="20"/>
      <c r="B2000" s="22"/>
      <c r="E2000" s="22"/>
      <c r="F2000" s="22"/>
      <c r="K2000" s="26"/>
      <c r="L2000" s="20"/>
      <c r="M2000" s="31"/>
    </row>
    <row r="2001" spans="1:13" x14ac:dyDescent="0.3">
      <c r="A2001" s="20"/>
      <c r="B2001" s="22"/>
      <c r="E2001" s="22"/>
      <c r="F2001" s="22"/>
      <c r="K2001" s="26"/>
      <c r="L2001" s="20"/>
      <c r="M2001" s="31"/>
    </row>
    <row r="2002" spans="1:13" x14ac:dyDescent="0.3">
      <c r="A2002" s="20"/>
      <c r="B2002" s="22"/>
      <c r="E2002" s="22"/>
      <c r="F2002" s="22"/>
      <c r="K2002" s="26"/>
      <c r="L2002" s="20"/>
      <c r="M2002" s="31"/>
    </row>
    <row r="2003" spans="1:13" x14ac:dyDescent="0.3">
      <c r="A2003" s="20"/>
      <c r="B2003" s="22"/>
      <c r="E2003" s="22"/>
      <c r="F2003" s="22"/>
      <c r="K2003" s="26"/>
      <c r="L2003" s="20"/>
      <c r="M2003" s="31"/>
    </row>
    <row r="2004" spans="1:13" x14ac:dyDescent="0.3">
      <c r="A2004" s="20"/>
      <c r="B2004" s="22"/>
      <c r="E2004" s="22"/>
      <c r="F2004" s="22"/>
      <c r="K2004" s="26"/>
      <c r="L2004" s="20"/>
      <c r="M2004" s="31"/>
    </row>
    <row r="2005" spans="1:13" x14ac:dyDescent="0.3">
      <c r="A2005" s="20"/>
      <c r="B2005" s="22"/>
      <c r="E2005" s="22"/>
      <c r="F2005" s="22"/>
      <c r="K2005" s="26"/>
      <c r="L2005" s="20"/>
      <c r="M2005" s="31"/>
    </row>
    <row r="2006" spans="1:13" x14ac:dyDescent="0.3">
      <c r="A2006" s="20"/>
      <c r="B2006" s="22"/>
      <c r="E2006" s="22"/>
      <c r="F2006" s="22"/>
      <c r="K2006" s="26"/>
      <c r="L2006" s="20"/>
      <c r="M2006" s="31"/>
    </row>
    <row r="2007" spans="1:13" x14ac:dyDescent="0.3">
      <c r="A2007" s="20"/>
      <c r="B2007" s="22"/>
      <c r="E2007" s="22"/>
      <c r="F2007" s="22"/>
      <c r="K2007" s="26"/>
      <c r="L2007" s="20"/>
      <c r="M2007" s="31"/>
    </row>
    <row r="2008" spans="1:13" x14ac:dyDescent="0.3">
      <c r="A2008" s="20"/>
      <c r="B2008" s="22"/>
      <c r="E2008" s="22"/>
      <c r="F2008" s="22"/>
      <c r="K2008" s="26"/>
      <c r="L2008" s="20"/>
      <c r="M2008" s="31"/>
    </row>
    <row r="2009" spans="1:13" x14ac:dyDescent="0.3">
      <c r="A2009" s="20"/>
      <c r="B2009" s="22"/>
      <c r="E2009" s="22"/>
      <c r="F2009" s="22"/>
      <c r="K2009" s="26"/>
      <c r="L2009" s="20"/>
      <c r="M2009" s="31"/>
    </row>
    <row r="2010" spans="1:13" x14ac:dyDescent="0.3">
      <c r="A2010" s="20"/>
      <c r="B2010" s="22"/>
      <c r="E2010" s="22"/>
      <c r="F2010" s="22"/>
      <c r="K2010" s="26"/>
      <c r="L2010" s="20"/>
      <c r="M2010" s="31"/>
    </row>
    <row r="2011" spans="1:13" x14ac:dyDescent="0.3">
      <c r="A2011" s="20"/>
      <c r="B2011" s="22"/>
      <c r="E2011" s="22"/>
      <c r="F2011" s="22"/>
      <c r="K2011" s="26"/>
      <c r="L2011" s="20"/>
      <c r="M2011" s="31"/>
    </row>
    <row r="2012" spans="1:13" x14ac:dyDescent="0.3">
      <c r="A2012" s="20"/>
      <c r="B2012" s="22"/>
      <c r="E2012" s="22"/>
      <c r="F2012" s="22"/>
      <c r="K2012" s="26"/>
      <c r="L2012" s="20"/>
      <c r="M2012" s="31"/>
    </row>
    <row r="2013" spans="1:13" x14ac:dyDescent="0.3">
      <c r="A2013" s="20"/>
      <c r="B2013" s="22"/>
      <c r="E2013" s="22"/>
      <c r="F2013" s="22"/>
      <c r="K2013" s="26"/>
      <c r="L2013" s="20"/>
      <c r="M2013" s="31"/>
    </row>
    <row r="2014" spans="1:13" x14ac:dyDescent="0.3">
      <c r="A2014" s="20"/>
      <c r="B2014" s="22"/>
      <c r="E2014" s="22"/>
      <c r="F2014" s="22"/>
      <c r="K2014" s="26"/>
      <c r="L2014" s="20"/>
      <c r="M2014" s="31"/>
    </row>
    <row r="2015" spans="1:13" x14ac:dyDescent="0.3">
      <c r="A2015" s="20"/>
      <c r="B2015" s="22"/>
      <c r="E2015" s="22"/>
      <c r="F2015" s="22"/>
      <c r="K2015" s="26"/>
      <c r="L2015" s="20"/>
      <c r="M2015" s="31"/>
    </row>
    <row r="2016" spans="1:13" x14ac:dyDescent="0.3">
      <c r="A2016" s="20"/>
      <c r="B2016" s="22"/>
      <c r="E2016" s="22"/>
      <c r="F2016" s="22"/>
      <c r="K2016" s="26"/>
      <c r="L2016" s="20"/>
      <c r="M2016" s="31"/>
    </row>
    <row r="2017" spans="1:13" x14ac:dyDescent="0.3">
      <c r="A2017" s="20"/>
      <c r="B2017" s="22"/>
      <c r="E2017" s="22"/>
      <c r="F2017" s="22"/>
      <c r="K2017" s="26"/>
      <c r="L2017" s="20"/>
      <c r="M2017" s="31"/>
    </row>
    <row r="2018" spans="1:13" x14ac:dyDescent="0.3">
      <c r="A2018" s="20"/>
      <c r="B2018" s="22"/>
      <c r="E2018" s="22"/>
      <c r="F2018" s="22"/>
      <c r="K2018" s="26"/>
      <c r="L2018" s="20"/>
      <c r="M2018" s="31"/>
    </row>
    <row r="2019" spans="1:13" x14ac:dyDescent="0.3">
      <c r="A2019" s="20"/>
      <c r="B2019" s="22"/>
      <c r="E2019" s="22"/>
      <c r="F2019" s="22"/>
      <c r="K2019" s="26"/>
      <c r="L2019" s="20"/>
      <c r="M2019" s="31"/>
    </row>
    <row r="2020" spans="1:13" x14ac:dyDescent="0.3">
      <c r="A2020" s="20"/>
      <c r="B2020" s="22"/>
      <c r="E2020" s="22"/>
      <c r="F2020" s="22"/>
      <c r="K2020" s="26"/>
      <c r="L2020" s="20"/>
      <c r="M2020" s="31"/>
    </row>
    <row r="2021" spans="1:13" x14ac:dyDescent="0.3">
      <c r="A2021" s="20"/>
      <c r="B2021" s="22"/>
      <c r="E2021" s="22"/>
      <c r="F2021" s="22"/>
      <c r="K2021" s="26"/>
      <c r="L2021" s="20"/>
      <c r="M2021" s="31"/>
    </row>
    <row r="2022" spans="1:13" x14ac:dyDescent="0.3">
      <c r="A2022" s="20"/>
      <c r="B2022" s="22"/>
      <c r="E2022" s="22"/>
      <c r="F2022" s="22"/>
      <c r="K2022" s="26"/>
      <c r="L2022" s="20"/>
      <c r="M2022" s="31"/>
    </row>
    <row r="2023" spans="1:13" x14ac:dyDescent="0.3">
      <c r="A2023" s="20"/>
      <c r="B2023" s="22"/>
      <c r="E2023" s="22"/>
      <c r="F2023" s="22"/>
      <c r="K2023" s="26"/>
      <c r="L2023" s="20"/>
      <c r="M2023" s="31"/>
    </row>
    <row r="2024" spans="1:13" x14ac:dyDescent="0.3">
      <c r="A2024" s="20"/>
      <c r="B2024" s="22"/>
      <c r="E2024" s="22"/>
      <c r="F2024" s="22"/>
      <c r="K2024" s="26"/>
      <c r="L2024" s="20"/>
      <c r="M2024" s="31"/>
    </row>
    <row r="2025" spans="1:13" x14ac:dyDescent="0.3">
      <c r="A2025" s="20"/>
      <c r="B2025" s="22"/>
      <c r="E2025" s="22"/>
      <c r="F2025" s="22"/>
      <c r="K2025" s="26"/>
      <c r="L2025" s="20"/>
      <c r="M2025" s="31"/>
    </row>
    <row r="2026" spans="1:13" x14ac:dyDescent="0.3">
      <c r="A2026" s="20"/>
      <c r="B2026" s="22"/>
      <c r="E2026" s="22"/>
      <c r="F2026" s="22"/>
      <c r="K2026" s="26"/>
      <c r="L2026" s="20"/>
      <c r="M2026" s="31"/>
    </row>
    <row r="2027" spans="1:13" x14ac:dyDescent="0.3">
      <c r="A2027" s="20"/>
      <c r="B2027" s="22"/>
      <c r="E2027" s="22"/>
      <c r="F2027" s="22"/>
      <c r="K2027" s="26"/>
      <c r="L2027" s="20"/>
      <c r="M2027" s="31"/>
    </row>
    <row r="2028" spans="1:13" x14ac:dyDescent="0.3">
      <c r="A2028" s="20"/>
      <c r="B2028" s="22"/>
      <c r="E2028" s="22"/>
      <c r="F2028" s="22"/>
      <c r="K2028" s="26"/>
      <c r="L2028" s="20"/>
      <c r="M2028" s="31"/>
    </row>
    <row r="2029" spans="1:13" x14ac:dyDescent="0.3">
      <c r="A2029" s="20"/>
      <c r="B2029" s="22"/>
      <c r="E2029" s="22"/>
      <c r="F2029" s="22"/>
      <c r="K2029" s="26"/>
      <c r="L2029" s="20"/>
      <c r="M2029" s="31"/>
    </row>
    <row r="2030" spans="1:13" x14ac:dyDescent="0.3">
      <c r="A2030" s="20"/>
      <c r="B2030" s="22"/>
      <c r="E2030" s="22"/>
      <c r="F2030" s="22"/>
      <c r="K2030" s="26"/>
      <c r="L2030" s="20"/>
      <c r="M2030" s="31"/>
    </row>
    <row r="2031" spans="1:13" x14ac:dyDescent="0.3">
      <c r="A2031" s="20"/>
      <c r="B2031" s="22"/>
      <c r="E2031" s="22"/>
      <c r="F2031" s="22"/>
      <c r="K2031" s="26"/>
      <c r="L2031" s="20"/>
      <c r="M2031" s="31"/>
    </row>
    <row r="2032" spans="1:13" x14ac:dyDescent="0.3">
      <c r="A2032" s="20"/>
      <c r="B2032" s="22"/>
      <c r="E2032" s="22"/>
      <c r="F2032" s="22"/>
      <c r="K2032" s="26"/>
      <c r="L2032" s="20"/>
      <c r="M2032" s="31"/>
    </row>
    <row r="2033" spans="1:13" x14ac:dyDescent="0.3">
      <c r="A2033" s="20"/>
      <c r="B2033" s="22"/>
      <c r="E2033" s="22"/>
      <c r="F2033" s="22"/>
      <c r="K2033" s="26"/>
      <c r="L2033" s="20"/>
      <c r="M2033" s="31"/>
    </row>
    <row r="2034" spans="1:13" x14ac:dyDescent="0.3">
      <c r="A2034" s="20"/>
      <c r="B2034" s="22"/>
      <c r="E2034" s="22"/>
      <c r="F2034" s="22"/>
      <c r="K2034" s="26"/>
      <c r="L2034" s="20"/>
      <c r="M2034" s="31"/>
    </row>
    <row r="2035" spans="1:13" x14ac:dyDescent="0.3">
      <c r="A2035" s="20"/>
      <c r="B2035" s="22"/>
      <c r="E2035" s="22"/>
      <c r="F2035" s="22"/>
      <c r="K2035" s="26"/>
      <c r="L2035" s="20"/>
      <c r="M2035" s="31"/>
    </row>
    <row r="2036" spans="1:13" x14ac:dyDescent="0.3">
      <c r="A2036" s="20"/>
      <c r="B2036" s="22"/>
      <c r="E2036" s="22"/>
      <c r="F2036" s="22"/>
      <c r="K2036" s="26"/>
      <c r="L2036" s="20"/>
      <c r="M2036" s="31"/>
    </row>
    <row r="2037" spans="1:13" x14ac:dyDescent="0.3">
      <c r="A2037" s="20"/>
      <c r="B2037" s="22"/>
      <c r="E2037" s="22"/>
      <c r="F2037" s="22"/>
      <c r="K2037" s="26"/>
      <c r="L2037" s="20"/>
      <c r="M2037" s="31"/>
    </row>
    <row r="2038" spans="1:13" x14ac:dyDescent="0.3">
      <c r="A2038" s="20"/>
      <c r="B2038" s="22"/>
      <c r="E2038" s="22"/>
      <c r="F2038" s="22"/>
      <c r="K2038" s="26"/>
      <c r="L2038" s="20"/>
      <c r="M2038" s="31"/>
    </row>
    <row r="2039" spans="1:13" x14ac:dyDescent="0.3">
      <c r="A2039" s="20"/>
      <c r="B2039" s="22"/>
      <c r="E2039" s="22"/>
      <c r="F2039" s="22"/>
      <c r="K2039" s="26"/>
      <c r="L2039" s="20"/>
      <c r="M2039" s="31"/>
    </row>
    <row r="2040" spans="1:13" x14ac:dyDescent="0.3">
      <c r="A2040" s="20"/>
      <c r="B2040" s="22"/>
      <c r="E2040" s="22"/>
      <c r="F2040" s="22"/>
      <c r="K2040" s="26"/>
      <c r="L2040" s="20"/>
      <c r="M2040" s="31"/>
    </row>
    <row r="2041" spans="1:13" x14ac:dyDescent="0.3">
      <c r="A2041" s="20"/>
      <c r="B2041" s="22"/>
      <c r="E2041" s="22"/>
      <c r="F2041" s="22"/>
      <c r="K2041" s="26"/>
      <c r="L2041" s="20"/>
      <c r="M2041" s="31"/>
    </row>
    <row r="2042" spans="1:13" x14ac:dyDescent="0.3">
      <c r="A2042" s="20"/>
      <c r="B2042" s="22"/>
      <c r="E2042" s="22"/>
      <c r="F2042" s="22"/>
      <c r="K2042" s="26"/>
      <c r="L2042" s="20"/>
      <c r="M2042" s="31"/>
    </row>
    <row r="2043" spans="1:13" x14ac:dyDescent="0.3">
      <c r="A2043" s="20"/>
      <c r="B2043" s="22"/>
      <c r="E2043" s="22"/>
      <c r="F2043" s="22"/>
      <c r="K2043" s="26"/>
      <c r="L2043" s="20"/>
      <c r="M2043" s="31"/>
    </row>
    <row r="2044" spans="1:13" x14ac:dyDescent="0.3">
      <c r="A2044" s="20"/>
      <c r="B2044" s="22"/>
      <c r="E2044" s="22"/>
      <c r="F2044" s="22"/>
      <c r="K2044" s="26"/>
      <c r="L2044" s="20"/>
      <c r="M2044" s="31"/>
    </row>
    <row r="2045" spans="1:13" x14ac:dyDescent="0.3">
      <c r="A2045" s="20"/>
      <c r="B2045" s="22"/>
      <c r="E2045" s="22"/>
      <c r="F2045" s="22"/>
      <c r="K2045" s="26"/>
      <c r="L2045" s="20"/>
      <c r="M2045" s="31"/>
    </row>
    <row r="2046" spans="1:13" x14ac:dyDescent="0.3">
      <c r="A2046" s="20"/>
      <c r="B2046" s="22"/>
      <c r="E2046" s="22"/>
      <c r="F2046" s="22"/>
      <c r="K2046" s="26"/>
      <c r="L2046" s="20"/>
      <c r="M2046" s="31"/>
    </row>
    <row r="2047" spans="1:13" x14ac:dyDescent="0.3">
      <c r="A2047" s="20"/>
      <c r="B2047" s="22"/>
      <c r="E2047" s="22"/>
      <c r="F2047" s="22"/>
      <c r="K2047" s="26"/>
      <c r="L2047" s="20"/>
      <c r="M2047" s="31"/>
    </row>
    <row r="2048" spans="1:13" x14ac:dyDescent="0.3">
      <c r="A2048" s="20"/>
      <c r="B2048" s="22"/>
      <c r="E2048" s="22"/>
      <c r="F2048" s="22"/>
      <c r="K2048" s="26"/>
      <c r="L2048" s="20"/>
      <c r="M2048" s="31"/>
    </row>
    <row r="2049" spans="1:13" x14ac:dyDescent="0.3">
      <c r="A2049" s="20"/>
      <c r="B2049" s="22"/>
      <c r="E2049" s="22"/>
      <c r="F2049" s="22"/>
      <c r="K2049" s="26"/>
      <c r="L2049" s="20"/>
      <c r="M2049" s="31"/>
    </row>
    <row r="2050" spans="1:13" x14ac:dyDescent="0.3">
      <c r="A2050" s="20"/>
      <c r="B2050" s="22"/>
      <c r="E2050" s="22"/>
      <c r="F2050" s="22"/>
      <c r="K2050" s="26"/>
      <c r="L2050" s="20"/>
      <c r="M2050" s="31"/>
    </row>
    <row r="2051" spans="1:13" x14ac:dyDescent="0.3">
      <c r="A2051" s="20"/>
      <c r="B2051" s="22"/>
      <c r="E2051" s="22"/>
      <c r="F2051" s="22"/>
      <c r="K2051" s="26"/>
      <c r="L2051" s="20"/>
      <c r="M2051" s="31"/>
    </row>
    <row r="2052" spans="1:13" x14ac:dyDescent="0.3">
      <c r="A2052" s="20"/>
      <c r="B2052" s="22"/>
      <c r="E2052" s="22"/>
      <c r="F2052" s="22"/>
      <c r="K2052" s="26"/>
      <c r="L2052" s="20"/>
      <c r="M2052" s="31"/>
    </row>
    <row r="2053" spans="1:13" x14ac:dyDescent="0.3">
      <c r="A2053" s="20"/>
      <c r="B2053" s="22"/>
      <c r="E2053" s="22"/>
      <c r="F2053" s="22"/>
      <c r="K2053" s="26"/>
      <c r="L2053" s="20"/>
      <c r="M2053" s="31"/>
    </row>
    <row r="2054" spans="1:13" x14ac:dyDescent="0.3">
      <c r="A2054" s="20"/>
      <c r="B2054" s="22"/>
      <c r="E2054" s="22"/>
      <c r="F2054" s="22"/>
      <c r="K2054" s="26"/>
      <c r="L2054" s="20"/>
      <c r="M2054" s="31"/>
    </row>
    <row r="2055" spans="1:13" x14ac:dyDescent="0.3">
      <c r="A2055" s="20"/>
      <c r="B2055" s="22"/>
      <c r="E2055" s="22"/>
      <c r="F2055" s="22"/>
      <c r="K2055" s="26"/>
      <c r="L2055" s="20"/>
      <c r="M2055" s="31"/>
    </row>
    <row r="2056" spans="1:13" x14ac:dyDescent="0.3">
      <c r="A2056" s="20"/>
      <c r="B2056" s="22"/>
      <c r="E2056" s="22"/>
      <c r="F2056" s="22"/>
      <c r="K2056" s="26"/>
      <c r="L2056" s="20"/>
      <c r="M2056" s="31"/>
    </row>
    <row r="2057" spans="1:13" x14ac:dyDescent="0.3">
      <c r="A2057" s="20"/>
      <c r="B2057" s="22"/>
      <c r="E2057" s="22"/>
      <c r="F2057" s="22"/>
      <c r="K2057" s="26"/>
      <c r="L2057" s="20"/>
      <c r="M2057" s="31"/>
    </row>
    <row r="2058" spans="1:13" x14ac:dyDescent="0.3">
      <c r="A2058" s="20"/>
      <c r="B2058" s="22"/>
      <c r="E2058" s="22"/>
      <c r="F2058" s="22"/>
      <c r="K2058" s="26"/>
      <c r="L2058" s="20"/>
      <c r="M2058" s="31"/>
    </row>
    <row r="2059" spans="1:13" x14ac:dyDescent="0.3">
      <c r="A2059" s="20"/>
      <c r="B2059" s="22"/>
      <c r="E2059" s="22"/>
      <c r="F2059" s="22"/>
      <c r="K2059" s="26"/>
      <c r="L2059" s="20"/>
      <c r="M2059" s="31"/>
    </row>
    <row r="2060" spans="1:13" x14ac:dyDescent="0.3">
      <c r="A2060" s="20"/>
      <c r="B2060" s="22"/>
      <c r="E2060" s="22"/>
      <c r="F2060" s="22"/>
      <c r="K2060" s="26"/>
      <c r="L2060" s="20"/>
      <c r="M2060" s="31"/>
    </row>
    <row r="2061" spans="1:13" x14ac:dyDescent="0.3">
      <c r="A2061" s="20"/>
      <c r="B2061" s="22"/>
      <c r="E2061" s="22"/>
      <c r="F2061" s="22"/>
      <c r="K2061" s="26"/>
      <c r="L2061" s="20"/>
      <c r="M2061" s="31"/>
    </row>
    <row r="2062" spans="1:13" x14ac:dyDescent="0.3">
      <c r="A2062" s="20"/>
      <c r="B2062" s="22"/>
      <c r="E2062" s="22"/>
      <c r="F2062" s="22"/>
      <c r="K2062" s="26"/>
      <c r="L2062" s="20"/>
      <c r="M2062" s="31"/>
    </row>
    <row r="2063" spans="1:13" x14ac:dyDescent="0.3">
      <c r="A2063" s="20"/>
      <c r="B2063" s="22"/>
      <c r="E2063" s="22"/>
      <c r="F2063" s="22"/>
      <c r="K2063" s="26"/>
      <c r="L2063" s="20"/>
      <c r="M2063" s="31"/>
    </row>
    <row r="2064" spans="1:13" x14ac:dyDescent="0.3">
      <c r="A2064" s="20"/>
      <c r="B2064" s="22"/>
      <c r="E2064" s="22"/>
      <c r="F2064" s="22"/>
      <c r="K2064" s="26"/>
      <c r="L2064" s="20"/>
      <c r="M2064" s="31"/>
    </row>
    <row r="2065" spans="1:13" x14ac:dyDescent="0.3">
      <c r="A2065" s="20"/>
      <c r="B2065" s="22"/>
      <c r="E2065" s="22"/>
      <c r="F2065" s="22"/>
      <c r="K2065" s="26"/>
      <c r="L2065" s="20"/>
      <c r="M2065" s="31"/>
    </row>
    <row r="2066" spans="1:13" x14ac:dyDescent="0.3">
      <c r="A2066" s="20"/>
      <c r="B2066" s="22"/>
      <c r="E2066" s="22"/>
      <c r="F2066" s="22"/>
      <c r="K2066" s="26"/>
      <c r="L2066" s="20"/>
      <c r="M2066" s="31"/>
    </row>
    <row r="2067" spans="1:13" x14ac:dyDescent="0.3">
      <c r="A2067" s="20"/>
      <c r="B2067" s="22"/>
      <c r="E2067" s="22"/>
      <c r="F2067" s="22"/>
      <c r="K2067" s="26"/>
      <c r="L2067" s="20"/>
      <c r="M2067" s="31"/>
    </row>
    <row r="2068" spans="1:13" x14ac:dyDescent="0.3">
      <c r="A2068" s="20"/>
      <c r="B2068" s="22"/>
      <c r="E2068" s="22"/>
      <c r="F2068" s="22"/>
      <c r="K2068" s="26"/>
      <c r="L2068" s="20"/>
      <c r="M2068" s="31"/>
    </row>
    <row r="2069" spans="1:13" x14ac:dyDescent="0.3">
      <c r="A2069" s="20"/>
      <c r="B2069" s="22"/>
      <c r="E2069" s="22"/>
      <c r="F2069" s="22"/>
      <c r="K2069" s="26"/>
      <c r="L2069" s="20"/>
      <c r="M2069" s="31"/>
    </row>
    <row r="2070" spans="1:13" x14ac:dyDescent="0.3">
      <c r="A2070" s="20"/>
      <c r="B2070" s="22"/>
      <c r="E2070" s="22"/>
      <c r="F2070" s="22"/>
      <c r="K2070" s="26"/>
      <c r="L2070" s="20"/>
      <c r="M2070" s="31"/>
    </row>
    <row r="2071" spans="1:13" x14ac:dyDescent="0.3">
      <c r="A2071" s="20"/>
      <c r="B2071" s="22"/>
      <c r="E2071" s="22"/>
      <c r="F2071" s="22"/>
      <c r="K2071" s="26"/>
      <c r="L2071" s="20"/>
      <c r="M2071" s="31"/>
    </row>
    <row r="2072" spans="1:13" x14ac:dyDescent="0.3">
      <c r="A2072" s="20"/>
      <c r="B2072" s="22"/>
      <c r="E2072" s="22"/>
      <c r="F2072" s="22"/>
      <c r="K2072" s="26"/>
      <c r="L2072" s="20"/>
      <c r="M2072" s="31"/>
    </row>
    <row r="2073" spans="1:13" x14ac:dyDescent="0.3">
      <c r="A2073" s="20"/>
      <c r="B2073" s="22"/>
      <c r="E2073" s="22"/>
      <c r="F2073" s="22"/>
      <c r="K2073" s="26"/>
      <c r="L2073" s="20"/>
      <c r="M2073" s="31"/>
    </row>
    <row r="2074" spans="1:13" x14ac:dyDescent="0.3">
      <c r="A2074" s="20"/>
      <c r="B2074" s="22"/>
      <c r="E2074" s="22"/>
      <c r="F2074" s="22"/>
      <c r="K2074" s="26"/>
      <c r="L2074" s="20"/>
      <c r="M2074" s="31"/>
    </row>
    <row r="2075" spans="1:13" x14ac:dyDescent="0.3">
      <c r="A2075" s="20"/>
      <c r="B2075" s="22"/>
      <c r="E2075" s="22"/>
      <c r="F2075" s="22"/>
      <c r="K2075" s="26"/>
      <c r="L2075" s="20"/>
      <c r="M2075" s="31"/>
    </row>
    <row r="2076" spans="1:13" x14ac:dyDescent="0.3">
      <c r="A2076" s="20"/>
      <c r="B2076" s="22"/>
      <c r="E2076" s="22"/>
      <c r="F2076" s="22"/>
      <c r="K2076" s="26"/>
      <c r="L2076" s="20"/>
      <c r="M2076" s="31"/>
    </row>
    <row r="2077" spans="1:13" x14ac:dyDescent="0.3">
      <c r="A2077" s="20"/>
      <c r="B2077" s="22"/>
      <c r="E2077" s="22"/>
      <c r="F2077" s="22"/>
      <c r="K2077" s="26"/>
      <c r="L2077" s="20"/>
      <c r="M2077" s="31"/>
    </row>
    <row r="2078" spans="1:13" x14ac:dyDescent="0.3">
      <c r="A2078" s="20"/>
      <c r="B2078" s="22"/>
      <c r="E2078" s="22"/>
      <c r="F2078" s="22"/>
      <c r="K2078" s="26"/>
      <c r="L2078" s="20"/>
      <c r="M2078" s="31"/>
    </row>
    <row r="2079" spans="1:13" x14ac:dyDescent="0.3">
      <c r="A2079" s="20"/>
      <c r="B2079" s="22"/>
      <c r="E2079" s="22"/>
      <c r="F2079" s="22"/>
      <c r="K2079" s="26"/>
      <c r="L2079" s="20"/>
      <c r="M2079" s="31"/>
    </row>
    <row r="2080" spans="1:13" x14ac:dyDescent="0.3">
      <c r="A2080" s="20"/>
      <c r="B2080" s="22"/>
      <c r="E2080" s="22"/>
      <c r="F2080" s="22"/>
      <c r="K2080" s="26"/>
      <c r="L2080" s="20"/>
      <c r="M2080" s="31"/>
    </row>
    <row r="2081" spans="1:13" x14ac:dyDescent="0.3">
      <c r="A2081" s="20"/>
      <c r="B2081" s="22"/>
      <c r="E2081" s="22"/>
      <c r="F2081" s="22"/>
      <c r="K2081" s="26"/>
      <c r="L2081" s="20"/>
      <c r="M2081" s="31"/>
    </row>
    <row r="2082" spans="1:13" x14ac:dyDescent="0.3">
      <c r="A2082" s="20"/>
      <c r="B2082" s="22"/>
      <c r="E2082" s="22"/>
      <c r="F2082" s="22"/>
      <c r="K2082" s="26"/>
      <c r="L2082" s="20"/>
      <c r="M2082" s="31"/>
    </row>
    <row r="2083" spans="1:13" x14ac:dyDescent="0.3">
      <c r="A2083" s="20"/>
      <c r="B2083" s="22"/>
      <c r="E2083" s="22"/>
      <c r="F2083" s="22"/>
      <c r="K2083" s="26"/>
      <c r="L2083" s="20"/>
      <c r="M2083" s="31"/>
    </row>
    <row r="2084" spans="1:13" x14ac:dyDescent="0.3">
      <c r="A2084" s="20"/>
      <c r="B2084" s="22"/>
      <c r="E2084" s="22"/>
      <c r="F2084" s="22"/>
      <c r="K2084" s="26"/>
      <c r="L2084" s="20"/>
      <c r="M2084" s="31"/>
    </row>
    <row r="2085" spans="1:13" x14ac:dyDescent="0.3">
      <c r="A2085" s="20"/>
      <c r="B2085" s="22"/>
      <c r="E2085" s="22"/>
      <c r="F2085" s="22"/>
      <c r="K2085" s="26"/>
      <c r="L2085" s="20"/>
      <c r="M2085" s="31"/>
    </row>
    <row r="2086" spans="1:13" x14ac:dyDescent="0.3">
      <c r="A2086" s="20"/>
      <c r="B2086" s="22"/>
      <c r="E2086" s="22"/>
      <c r="F2086" s="22"/>
      <c r="K2086" s="26"/>
      <c r="L2086" s="20"/>
      <c r="M2086" s="31"/>
    </row>
    <row r="2087" spans="1:13" x14ac:dyDescent="0.3">
      <c r="A2087" s="20"/>
      <c r="B2087" s="22"/>
      <c r="E2087" s="22"/>
      <c r="F2087" s="22"/>
      <c r="K2087" s="26"/>
      <c r="L2087" s="20"/>
      <c r="M2087" s="31"/>
    </row>
    <row r="2088" spans="1:13" x14ac:dyDescent="0.3">
      <c r="A2088" s="20"/>
      <c r="B2088" s="22"/>
      <c r="E2088" s="22"/>
      <c r="F2088" s="22"/>
      <c r="K2088" s="26"/>
      <c r="L2088" s="20"/>
      <c r="M2088" s="31"/>
    </row>
    <row r="2089" spans="1:13" x14ac:dyDescent="0.3">
      <c r="A2089" s="20"/>
      <c r="B2089" s="22"/>
      <c r="E2089" s="22"/>
      <c r="F2089" s="22"/>
      <c r="K2089" s="26"/>
      <c r="L2089" s="20"/>
      <c r="M2089" s="31"/>
    </row>
    <row r="2090" spans="1:13" x14ac:dyDescent="0.3">
      <c r="A2090" s="20"/>
      <c r="B2090" s="22"/>
      <c r="E2090" s="22"/>
      <c r="F2090" s="22"/>
      <c r="K2090" s="26"/>
      <c r="L2090" s="20"/>
      <c r="M2090" s="31"/>
    </row>
    <row r="2091" spans="1:13" x14ac:dyDescent="0.3">
      <c r="A2091" s="20"/>
      <c r="B2091" s="22"/>
      <c r="E2091" s="22"/>
      <c r="F2091" s="22"/>
      <c r="K2091" s="26"/>
      <c r="L2091" s="20"/>
      <c r="M2091" s="31"/>
    </row>
    <row r="2092" spans="1:13" x14ac:dyDescent="0.3">
      <c r="A2092" s="20"/>
      <c r="B2092" s="22"/>
      <c r="E2092" s="22"/>
      <c r="F2092" s="22"/>
      <c r="K2092" s="26"/>
      <c r="L2092" s="20"/>
      <c r="M2092" s="31"/>
    </row>
    <row r="2093" spans="1:13" x14ac:dyDescent="0.3">
      <c r="A2093" s="20"/>
      <c r="B2093" s="22"/>
      <c r="E2093" s="22"/>
      <c r="F2093" s="22"/>
      <c r="K2093" s="26"/>
      <c r="L2093" s="20"/>
      <c r="M2093" s="31"/>
    </row>
    <row r="2094" spans="1:13" x14ac:dyDescent="0.3">
      <c r="A2094" s="20"/>
      <c r="B2094" s="22"/>
      <c r="E2094" s="22"/>
      <c r="F2094" s="22"/>
      <c r="K2094" s="26"/>
      <c r="L2094" s="20"/>
      <c r="M2094" s="31"/>
    </row>
    <row r="2095" spans="1:13" x14ac:dyDescent="0.3">
      <c r="A2095" s="20"/>
      <c r="B2095" s="22"/>
      <c r="E2095" s="22"/>
      <c r="F2095" s="22"/>
      <c r="K2095" s="26"/>
      <c r="L2095" s="20"/>
      <c r="M2095" s="31"/>
    </row>
    <row r="2096" spans="1:13" x14ac:dyDescent="0.3">
      <c r="A2096" s="20"/>
      <c r="B2096" s="22"/>
      <c r="E2096" s="22"/>
      <c r="F2096" s="22"/>
      <c r="K2096" s="26"/>
      <c r="L2096" s="20"/>
      <c r="M2096" s="31"/>
    </row>
    <row r="2097" spans="1:13" x14ac:dyDescent="0.3">
      <c r="A2097" s="20"/>
      <c r="B2097" s="22"/>
      <c r="E2097" s="22"/>
      <c r="F2097" s="22"/>
      <c r="K2097" s="26"/>
      <c r="L2097" s="20"/>
      <c r="M2097" s="31"/>
    </row>
    <row r="2098" spans="1:13" x14ac:dyDescent="0.3">
      <c r="A2098" s="20"/>
      <c r="B2098" s="22"/>
      <c r="E2098" s="22"/>
      <c r="F2098" s="22"/>
      <c r="K2098" s="26"/>
      <c r="L2098" s="20"/>
      <c r="M2098" s="31"/>
    </row>
    <row r="2099" spans="1:13" x14ac:dyDescent="0.3">
      <c r="A2099" s="20"/>
      <c r="B2099" s="22"/>
      <c r="E2099" s="22"/>
      <c r="F2099" s="22"/>
      <c r="K2099" s="26"/>
      <c r="L2099" s="20"/>
      <c r="M2099" s="31"/>
    </row>
    <row r="2100" spans="1:13" x14ac:dyDescent="0.3">
      <c r="A2100" s="20"/>
      <c r="B2100" s="22"/>
      <c r="E2100" s="22"/>
      <c r="F2100" s="22"/>
      <c r="K2100" s="26"/>
      <c r="L2100" s="20"/>
      <c r="M2100" s="31"/>
    </row>
    <row r="2101" spans="1:13" x14ac:dyDescent="0.3">
      <c r="A2101" s="20"/>
      <c r="B2101" s="22"/>
      <c r="E2101" s="22"/>
      <c r="F2101" s="22"/>
      <c r="K2101" s="26"/>
      <c r="L2101" s="20"/>
      <c r="M2101" s="31"/>
    </row>
    <row r="2102" spans="1:13" x14ac:dyDescent="0.3">
      <c r="A2102" s="20"/>
      <c r="B2102" s="22"/>
      <c r="E2102" s="22"/>
      <c r="F2102" s="22"/>
      <c r="K2102" s="26"/>
      <c r="L2102" s="20"/>
      <c r="M2102" s="31"/>
    </row>
    <row r="2103" spans="1:13" x14ac:dyDescent="0.3">
      <c r="A2103" s="20"/>
      <c r="B2103" s="22"/>
      <c r="E2103" s="22"/>
      <c r="F2103" s="22"/>
      <c r="K2103" s="26"/>
      <c r="L2103" s="20"/>
      <c r="M2103" s="31"/>
    </row>
    <row r="2104" spans="1:13" x14ac:dyDescent="0.3">
      <c r="A2104" s="20"/>
      <c r="B2104" s="22"/>
      <c r="E2104" s="22"/>
      <c r="F2104" s="22"/>
      <c r="K2104" s="26"/>
      <c r="L2104" s="20"/>
      <c r="M2104" s="31"/>
    </row>
    <row r="2105" spans="1:13" x14ac:dyDescent="0.3">
      <c r="A2105" s="20"/>
      <c r="B2105" s="22"/>
      <c r="E2105" s="22"/>
      <c r="F2105" s="22"/>
      <c r="K2105" s="26"/>
      <c r="L2105" s="20"/>
      <c r="M2105" s="31"/>
    </row>
    <row r="2106" spans="1:13" x14ac:dyDescent="0.3">
      <c r="A2106" s="20"/>
      <c r="B2106" s="22"/>
      <c r="E2106" s="22"/>
      <c r="F2106" s="22"/>
      <c r="K2106" s="26"/>
      <c r="L2106" s="20"/>
      <c r="M2106" s="31"/>
    </row>
    <row r="2107" spans="1:13" x14ac:dyDescent="0.3">
      <c r="A2107" s="20"/>
      <c r="B2107" s="22"/>
      <c r="E2107" s="22"/>
      <c r="F2107" s="22"/>
      <c r="K2107" s="26"/>
      <c r="L2107" s="20"/>
      <c r="M2107" s="31"/>
    </row>
    <row r="2108" spans="1:13" x14ac:dyDescent="0.3">
      <c r="A2108" s="20"/>
      <c r="B2108" s="22"/>
      <c r="E2108" s="22"/>
      <c r="F2108" s="22"/>
      <c r="K2108" s="26"/>
      <c r="L2108" s="20"/>
      <c r="M2108" s="31"/>
    </row>
    <row r="2109" spans="1:13" x14ac:dyDescent="0.3">
      <c r="A2109" s="20"/>
      <c r="B2109" s="22"/>
      <c r="E2109" s="22"/>
      <c r="F2109" s="22"/>
      <c r="K2109" s="26"/>
      <c r="L2109" s="20"/>
      <c r="M2109" s="31"/>
    </row>
    <row r="2110" spans="1:13" x14ac:dyDescent="0.3">
      <c r="A2110" s="20"/>
      <c r="B2110" s="22"/>
      <c r="E2110" s="22"/>
      <c r="F2110" s="22"/>
      <c r="K2110" s="26"/>
      <c r="L2110" s="20"/>
      <c r="M2110" s="31"/>
    </row>
    <row r="2111" spans="1:13" x14ac:dyDescent="0.3">
      <c r="A2111" s="20"/>
      <c r="B2111" s="22"/>
      <c r="E2111" s="22"/>
      <c r="F2111" s="22"/>
      <c r="K2111" s="26"/>
      <c r="L2111" s="20"/>
      <c r="M2111" s="31"/>
    </row>
    <row r="2112" spans="1:13" x14ac:dyDescent="0.3">
      <c r="A2112" s="20"/>
      <c r="B2112" s="22"/>
      <c r="E2112" s="22"/>
      <c r="F2112" s="22"/>
      <c r="K2112" s="26"/>
      <c r="L2112" s="20"/>
      <c r="M2112" s="31"/>
    </row>
    <row r="2113" spans="1:13" x14ac:dyDescent="0.3">
      <c r="A2113" s="20"/>
      <c r="B2113" s="22"/>
      <c r="E2113" s="22"/>
      <c r="F2113" s="22"/>
      <c r="K2113" s="26"/>
      <c r="L2113" s="20"/>
      <c r="M2113" s="31"/>
    </row>
    <row r="2114" spans="1:13" x14ac:dyDescent="0.3">
      <c r="A2114" s="20"/>
      <c r="B2114" s="22"/>
      <c r="E2114" s="22"/>
      <c r="F2114" s="22"/>
      <c r="K2114" s="26"/>
      <c r="L2114" s="20"/>
      <c r="M2114" s="31"/>
    </row>
    <row r="2115" spans="1:13" x14ac:dyDescent="0.3">
      <c r="A2115" s="20"/>
      <c r="B2115" s="22"/>
      <c r="E2115" s="22"/>
      <c r="F2115" s="22"/>
      <c r="K2115" s="26"/>
      <c r="L2115" s="20"/>
      <c r="M2115" s="31"/>
    </row>
    <row r="2116" spans="1:13" x14ac:dyDescent="0.3">
      <c r="A2116" s="20"/>
      <c r="B2116" s="22"/>
      <c r="E2116" s="22"/>
      <c r="F2116" s="22"/>
      <c r="K2116" s="26"/>
      <c r="L2116" s="20"/>
      <c r="M2116" s="31"/>
    </row>
    <row r="2117" spans="1:13" x14ac:dyDescent="0.3">
      <c r="A2117" s="20"/>
      <c r="B2117" s="22"/>
      <c r="E2117" s="22"/>
      <c r="F2117" s="22"/>
      <c r="K2117" s="26"/>
      <c r="L2117" s="20"/>
      <c r="M2117" s="31"/>
    </row>
    <row r="2118" spans="1:13" x14ac:dyDescent="0.3">
      <c r="A2118" s="20"/>
      <c r="B2118" s="22"/>
      <c r="E2118" s="22"/>
      <c r="F2118" s="22"/>
      <c r="K2118" s="26"/>
      <c r="L2118" s="20"/>
      <c r="M2118" s="31"/>
    </row>
    <row r="2119" spans="1:13" x14ac:dyDescent="0.3">
      <c r="A2119" s="20"/>
      <c r="B2119" s="22"/>
      <c r="E2119" s="22"/>
      <c r="F2119" s="22"/>
      <c r="K2119" s="26"/>
      <c r="L2119" s="20"/>
      <c r="M2119" s="31"/>
    </row>
    <row r="2120" spans="1:13" x14ac:dyDescent="0.3">
      <c r="A2120" s="20"/>
      <c r="B2120" s="22"/>
      <c r="E2120" s="22"/>
      <c r="F2120" s="22"/>
      <c r="K2120" s="26"/>
      <c r="L2120" s="20"/>
      <c r="M2120" s="31"/>
    </row>
    <row r="2121" spans="1:13" x14ac:dyDescent="0.3">
      <c r="A2121" s="20"/>
      <c r="B2121" s="22"/>
      <c r="E2121" s="22"/>
      <c r="F2121" s="22"/>
      <c r="K2121" s="26"/>
      <c r="L2121" s="20"/>
      <c r="M2121" s="31"/>
    </row>
    <row r="2122" spans="1:13" x14ac:dyDescent="0.3">
      <c r="A2122" s="20"/>
      <c r="B2122" s="22"/>
      <c r="E2122" s="22"/>
      <c r="F2122" s="22"/>
      <c r="K2122" s="26"/>
      <c r="L2122" s="20"/>
      <c r="M2122" s="31"/>
    </row>
    <row r="2123" spans="1:13" x14ac:dyDescent="0.3">
      <c r="A2123" s="20"/>
      <c r="B2123" s="22"/>
      <c r="E2123" s="22"/>
      <c r="F2123" s="22"/>
      <c r="K2123" s="26"/>
      <c r="L2123" s="20"/>
      <c r="M2123" s="31"/>
    </row>
    <row r="2124" spans="1:13" x14ac:dyDescent="0.3">
      <c r="A2124" s="20"/>
      <c r="B2124" s="22"/>
      <c r="E2124" s="22"/>
      <c r="F2124" s="22"/>
      <c r="K2124" s="26"/>
      <c r="L2124" s="20"/>
      <c r="M2124" s="31"/>
    </row>
    <row r="2125" spans="1:13" x14ac:dyDescent="0.3">
      <c r="A2125" s="20"/>
      <c r="B2125" s="22"/>
      <c r="E2125" s="22"/>
      <c r="F2125" s="22"/>
      <c r="K2125" s="26"/>
      <c r="L2125" s="20"/>
      <c r="M2125" s="31"/>
    </row>
    <row r="2126" spans="1:13" x14ac:dyDescent="0.3">
      <c r="A2126" s="20"/>
      <c r="B2126" s="22"/>
      <c r="E2126" s="22"/>
      <c r="F2126" s="22"/>
      <c r="K2126" s="26"/>
      <c r="L2126" s="20"/>
      <c r="M2126" s="31"/>
    </row>
    <row r="2127" spans="1:13" x14ac:dyDescent="0.3">
      <c r="A2127" s="20"/>
      <c r="B2127" s="22"/>
      <c r="E2127" s="22"/>
      <c r="F2127" s="22"/>
      <c r="K2127" s="26"/>
      <c r="L2127" s="20"/>
      <c r="M2127" s="31"/>
    </row>
    <row r="2128" spans="1:13" x14ac:dyDescent="0.3">
      <c r="A2128" s="20"/>
      <c r="B2128" s="22"/>
      <c r="E2128" s="22"/>
      <c r="F2128" s="22"/>
      <c r="K2128" s="26"/>
      <c r="L2128" s="20"/>
      <c r="M2128" s="31"/>
    </row>
    <row r="2129" spans="1:13" x14ac:dyDescent="0.3">
      <c r="A2129" s="20"/>
      <c r="B2129" s="22"/>
      <c r="E2129" s="22"/>
      <c r="F2129" s="22"/>
      <c r="K2129" s="26"/>
      <c r="L2129" s="20"/>
      <c r="M2129" s="31"/>
    </row>
    <row r="2130" spans="1:13" x14ac:dyDescent="0.3">
      <c r="A2130" s="20"/>
      <c r="B2130" s="22"/>
      <c r="E2130" s="22"/>
      <c r="F2130" s="22"/>
      <c r="K2130" s="26"/>
      <c r="L2130" s="20"/>
      <c r="M2130" s="31"/>
    </row>
    <row r="2131" spans="1:13" x14ac:dyDescent="0.3">
      <c r="A2131" s="20"/>
      <c r="B2131" s="22"/>
      <c r="E2131" s="22"/>
      <c r="F2131" s="22"/>
      <c r="K2131" s="26"/>
      <c r="L2131" s="20"/>
      <c r="M2131" s="31"/>
    </row>
    <row r="2132" spans="1:13" x14ac:dyDescent="0.3">
      <c r="A2132" s="20"/>
      <c r="B2132" s="22"/>
      <c r="E2132" s="22"/>
      <c r="F2132" s="22"/>
      <c r="K2132" s="26"/>
      <c r="L2132" s="20"/>
      <c r="M2132" s="31"/>
    </row>
    <row r="2133" spans="1:13" x14ac:dyDescent="0.3">
      <c r="A2133" s="20"/>
      <c r="B2133" s="22"/>
      <c r="E2133" s="22"/>
      <c r="F2133" s="22"/>
      <c r="K2133" s="26"/>
      <c r="L2133" s="20"/>
      <c r="M2133" s="31"/>
    </row>
    <row r="2134" spans="1:13" x14ac:dyDescent="0.3">
      <c r="A2134" s="20"/>
      <c r="B2134" s="22"/>
      <c r="E2134" s="22"/>
      <c r="F2134" s="22"/>
      <c r="K2134" s="26"/>
      <c r="L2134" s="20"/>
      <c r="M2134" s="31"/>
    </row>
    <row r="2135" spans="1:13" x14ac:dyDescent="0.3">
      <c r="A2135" s="20"/>
      <c r="B2135" s="22"/>
      <c r="E2135" s="22"/>
      <c r="F2135" s="22"/>
      <c r="K2135" s="26"/>
      <c r="L2135" s="20"/>
      <c r="M2135" s="31"/>
    </row>
    <row r="2136" spans="1:13" x14ac:dyDescent="0.3">
      <c r="A2136" s="20"/>
      <c r="B2136" s="22"/>
      <c r="E2136" s="22"/>
      <c r="F2136" s="22"/>
      <c r="K2136" s="26"/>
      <c r="L2136" s="20"/>
      <c r="M2136" s="31"/>
    </row>
    <row r="2137" spans="1:13" x14ac:dyDescent="0.3">
      <c r="A2137" s="20"/>
      <c r="B2137" s="22"/>
      <c r="E2137" s="22"/>
      <c r="F2137" s="22"/>
      <c r="K2137" s="26"/>
      <c r="L2137" s="20"/>
      <c r="M2137" s="31"/>
    </row>
    <row r="2138" spans="1:13" x14ac:dyDescent="0.3">
      <c r="A2138" s="20"/>
      <c r="B2138" s="22"/>
      <c r="E2138" s="22"/>
      <c r="F2138" s="22"/>
      <c r="K2138" s="26"/>
      <c r="L2138" s="20"/>
      <c r="M2138" s="31"/>
    </row>
    <row r="2139" spans="1:13" x14ac:dyDescent="0.3">
      <c r="A2139" s="20"/>
      <c r="B2139" s="22"/>
      <c r="E2139" s="22"/>
      <c r="F2139" s="22"/>
      <c r="K2139" s="26"/>
      <c r="L2139" s="20"/>
      <c r="M2139" s="31"/>
    </row>
    <row r="2140" spans="1:13" x14ac:dyDescent="0.3">
      <c r="A2140" s="20"/>
      <c r="B2140" s="22"/>
      <c r="E2140" s="22"/>
      <c r="F2140" s="22"/>
      <c r="K2140" s="26"/>
      <c r="L2140" s="20"/>
      <c r="M2140" s="31"/>
    </row>
    <row r="2141" spans="1:13" x14ac:dyDescent="0.3">
      <c r="A2141" s="20"/>
      <c r="B2141" s="22"/>
      <c r="E2141" s="22"/>
      <c r="F2141" s="22"/>
      <c r="K2141" s="26"/>
      <c r="L2141" s="20"/>
      <c r="M2141" s="31"/>
    </row>
    <row r="2142" spans="1:13" x14ac:dyDescent="0.3">
      <c r="A2142" s="20"/>
      <c r="B2142" s="22"/>
      <c r="E2142" s="22"/>
      <c r="F2142" s="22"/>
      <c r="K2142" s="26"/>
      <c r="L2142" s="20"/>
      <c r="M2142" s="31"/>
    </row>
    <row r="2143" spans="1:13" x14ac:dyDescent="0.3">
      <c r="A2143" s="20"/>
      <c r="B2143" s="22"/>
      <c r="E2143" s="22"/>
      <c r="F2143" s="22"/>
      <c r="K2143" s="26"/>
      <c r="L2143" s="20"/>
      <c r="M2143" s="31"/>
    </row>
    <row r="2144" spans="1:13" x14ac:dyDescent="0.3">
      <c r="A2144" s="20"/>
      <c r="B2144" s="22"/>
      <c r="E2144" s="22"/>
      <c r="F2144" s="22"/>
      <c r="K2144" s="26"/>
      <c r="L2144" s="20"/>
      <c r="M2144" s="31"/>
    </row>
    <row r="2145" spans="1:13" x14ac:dyDescent="0.3">
      <c r="A2145" s="20"/>
      <c r="B2145" s="22"/>
      <c r="E2145" s="22"/>
      <c r="F2145" s="22"/>
      <c r="K2145" s="26"/>
      <c r="L2145" s="20"/>
      <c r="M2145" s="31"/>
    </row>
    <row r="2146" spans="1:13" x14ac:dyDescent="0.3">
      <c r="A2146" s="20"/>
      <c r="B2146" s="22"/>
      <c r="E2146" s="22"/>
      <c r="F2146" s="22"/>
      <c r="K2146" s="26"/>
      <c r="L2146" s="20"/>
      <c r="M2146" s="31"/>
    </row>
    <row r="2147" spans="1:13" x14ac:dyDescent="0.3">
      <c r="A2147" s="20"/>
      <c r="B2147" s="22"/>
      <c r="E2147" s="22"/>
      <c r="F2147" s="22"/>
      <c r="K2147" s="26"/>
      <c r="L2147" s="20"/>
      <c r="M2147" s="31"/>
    </row>
    <row r="2148" spans="1:13" x14ac:dyDescent="0.3">
      <c r="A2148" s="20"/>
      <c r="B2148" s="22"/>
      <c r="E2148" s="22"/>
      <c r="F2148" s="22"/>
      <c r="K2148" s="26"/>
      <c r="L2148" s="20"/>
      <c r="M2148" s="31"/>
    </row>
    <row r="2149" spans="1:13" x14ac:dyDescent="0.3">
      <c r="A2149" s="20"/>
      <c r="B2149" s="22"/>
      <c r="E2149" s="22"/>
      <c r="F2149" s="22"/>
      <c r="K2149" s="26"/>
      <c r="L2149" s="20"/>
      <c r="M2149" s="31"/>
    </row>
    <row r="2150" spans="1:13" x14ac:dyDescent="0.3">
      <c r="A2150" s="20"/>
      <c r="B2150" s="22"/>
      <c r="E2150" s="22"/>
      <c r="F2150" s="22"/>
      <c r="K2150" s="26"/>
      <c r="L2150" s="20"/>
      <c r="M2150" s="31"/>
    </row>
    <row r="2151" spans="1:13" x14ac:dyDescent="0.3">
      <c r="A2151" s="20"/>
      <c r="B2151" s="22"/>
      <c r="E2151" s="22"/>
      <c r="F2151" s="22"/>
      <c r="K2151" s="26"/>
      <c r="L2151" s="20"/>
      <c r="M2151" s="31"/>
    </row>
    <row r="2152" spans="1:13" x14ac:dyDescent="0.3">
      <c r="A2152" s="20"/>
      <c r="B2152" s="22"/>
      <c r="E2152" s="22"/>
      <c r="F2152" s="22"/>
      <c r="K2152" s="26"/>
      <c r="L2152" s="20"/>
      <c r="M2152" s="31"/>
    </row>
    <row r="2153" spans="1:13" x14ac:dyDescent="0.3">
      <c r="A2153" s="20"/>
      <c r="B2153" s="22"/>
      <c r="E2153" s="22"/>
      <c r="F2153" s="22"/>
      <c r="K2153" s="26"/>
      <c r="L2153" s="20"/>
      <c r="M2153" s="31"/>
    </row>
    <row r="2154" spans="1:13" x14ac:dyDescent="0.3">
      <c r="A2154" s="20"/>
      <c r="B2154" s="22"/>
      <c r="E2154" s="22"/>
      <c r="F2154" s="22"/>
      <c r="K2154" s="26"/>
      <c r="L2154" s="20"/>
      <c r="M2154" s="31"/>
    </row>
    <row r="2155" spans="1:13" x14ac:dyDescent="0.3">
      <c r="A2155" s="20"/>
      <c r="B2155" s="22"/>
      <c r="E2155" s="22"/>
      <c r="F2155" s="22"/>
      <c r="K2155" s="26"/>
      <c r="L2155" s="20"/>
      <c r="M2155" s="31"/>
    </row>
    <row r="2156" spans="1:13" x14ac:dyDescent="0.3">
      <c r="A2156" s="20"/>
      <c r="B2156" s="22"/>
      <c r="E2156" s="22"/>
      <c r="F2156" s="22"/>
      <c r="K2156" s="26"/>
      <c r="L2156" s="20"/>
      <c r="M2156" s="31"/>
    </row>
    <row r="2157" spans="1:13" x14ac:dyDescent="0.3">
      <c r="A2157" s="20"/>
      <c r="B2157" s="22"/>
      <c r="E2157" s="22"/>
      <c r="F2157" s="22"/>
      <c r="K2157" s="26"/>
      <c r="L2157" s="20"/>
      <c r="M2157" s="31"/>
    </row>
    <row r="2158" spans="1:13" x14ac:dyDescent="0.3">
      <c r="A2158" s="20"/>
      <c r="B2158" s="22"/>
      <c r="E2158" s="22"/>
      <c r="F2158" s="22"/>
      <c r="K2158" s="26"/>
      <c r="L2158" s="20"/>
      <c r="M2158" s="31"/>
    </row>
    <row r="2159" spans="1:13" x14ac:dyDescent="0.3">
      <c r="A2159" s="20"/>
      <c r="B2159" s="22"/>
      <c r="E2159" s="22"/>
      <c r="F2159" s="22"/>
      <c r="K2159" s="26"/>
      <c r="L2159" s="20"/>
      <c r="M2159" s="31"/>
    </row>
    <row r="2160" spans="1:13" x14ac:dyDescent="0.3">
      <c r="A2160" s="20"/>
      <c r="B2160" s="22"/>
      <c r="E2160" s="22"/>
      <c r="F2160" s="22"/>
      <c r="K2160" s="26"/>
      <c r="L2160" s="20"/>
      <c r="M2160" s="31"/>
    </row>
    <row r="2161" spans="1:13" x14ac:dyDescent="0.3">
      <c r="A2161" s="20"/>
      <c r="B2161" s="22"/>
      <c r="E2161" s="22"/>
      <c r="F2161" s="22"/>
      <c r="K2161" s="26"/>
      <c r="L2161" s="20"/>
      <c r="M2161" s="31"/>
    </row>
    <row r="2162" spans="1:13" x14ac:dyDescent="0.3">
      <c r="A2162" s="20"/>
      <c r="B2162" s="22"/>
      <c r="E2162" s="22"/>
      <c r="F2162" s="22"/>
      <c r="K2162" s="26"/>
      <c r="L2162" s="20"/>
      <c r="M2162" s="31"/>
    </row>
    <row r="2163" spans="1:13" x14ac:dyDescent="0.3">
      <c r="A2163" s="20"/>
      <c r="B2163" s="22"/>
      <c r="E2163" s="22"/>
      <c r="F2163" s="22"/>
      <c r="K2163" s="26"/>
      <c r="L2163" s="20"/>
      <c r="M2163" s="31"/>
    </row>
    <row r="2164" spans="1:13" x14ac:dyDescent="0.3">
      <c r="A2164" s="20"/>
      <c r="B2164" s="22"/>
      <c r="E2164" s="22"/>
      <c r="F2164" s="22"/>
      <c r="K2164" s="26"/>
      <c r="L2164" s="20"/>
      <c r="M2164" s="31"/>
    </row>
    <row r="2165" spans="1:13" x14ac:dyDescent="0.3">
      <c r="A2165" s="20"/>
      <c r="B2165" s="22"/>
      <c r="E2165" s="22"/>
      <c r="F2165" s="22"/>
      <c r="K2165" s="26"/>
      <c r="L2165" s="20"/>
      <c r="M2165" s="31"/>
    </row>
    <row r="2166" spans="1:13" x14ac:dyDescent="0.3">
      <c r="A2166" s="20"/>
      <c r="B2166" s="22"/>
      <c r="E2166" s="22"/>
      <c r="F2166" s="22"/>
      <c r="K2166" s="26"/>
      <c r="L2166" s="20"/>
      <c r="M2166" s="31"/>
    </row>
    <row r="2167" spans="1:13" x14ac:dyDescent="0.3">
      <c r="A2167" s="20"/>
      <c r="B2167" s="22"/>
      <c r="E2167" s="22"/>
      <c r="F2167" s="22"/>
      <c r="K2167" s="26"/>
      <c r="L2167" s="20"/>
      <c r="M2167" s="31"/>
    </row>
    <row r="2168" spans="1:13" x14ac:dyDescent="0.3">
      <c r="A2168" s="20"/>
      <c r="B2168" s="22"/>
      <c r="E2168" s="22"/>
      <c r="F2168" s="22"/>
      <c r="K2168" s="26"/>
      <c r="L2168" s="20"/>
      <c r="M2168" s="31"/>
    </row>
    <row r="2169" spans="1:13" x14ac:dyDescent="0.3">
      <c r="A2169" s="20"/>
      <c r="B2169" s="22"/>
      <c r="E2169" s="22"/>
      <c r="F2169" s="22"/>
      <c r="K2169" s="26"/>
      <c r="L2169" s="20"/>
      <c r="M2169" s="31"/>
    </row>
    <row r="2170" spans="1:13" x14ac:dyDescent="0.3">
      <c r="A2170" s="20"/>
      <c r="B2170" s="22"/>
      <c r="E2170" s="22"/>
      <c r="F2170" s="22"/>
      <c r="K2170" s="26"/>
      <c r="L2170" s="20"/>
      <c r="M2170" s="31"/>
    </row>
    <row r="2171" spans="1:13" x14ac:dyDescent="0.3">
      <c r="A2171" s="20"/>
      <c r="B2171" s="22"/>
      <c r="E2171" s="22"/>
      <c r="F2171" s="22"/>
      <c r="K2171" s="26"/>
      <c r="L2171" s="20"/>
      <c r="M2171" s="31"/>
    </row>
    <row r="2172" spans="1:13" x14ac:dyDescent="0.3">
      <c r="A2172" s="20"/>
      <c r="B2172" s="22"/>
      <c r="E2172" s="22"/>
      <c r="F2172" s="22"/>
      <c r="K2172" s="26"/>
      <c r="L2172" s="20"/>
      <c r="M2172" s="31"/>
    </row>
    <row r="2173" spans="1:13" x14ac:dyDescent="0.3">
      <c r="A2173" s="20"/>
      <c r="B2173" s="22"/>
      <c r="E2173" s="22"/>
      <c r="F2173" s="22"/>
      <c r="K2173" s="26"/>
      <c r="L2173" s="20"/>
      <c r="M2173" s="31"/>
    </row>
    <row r="2174" spans="1:13" x14ac:dyDescent="0.3">
      <c r="A2174" s="20"/>
      <c r="B2174" s="22"/>
      <c r="E2174" s="22"/>
      <c r="F2174" s="22"/>
      <c r="K2174" s="26"/>
      <c r="L2174" s="20"/>
      <c r="M2174" s="31"/>
    </row>
    <row r="2175" spans="1:13" x14ac:dyDescent="0.3">
      <c r="A2175" s="20"/>
      <c r="B2175" s="22"/>
      <c r="E2175" s="22"/>
      <c r="F2175" s="22"/>
      <c r="K2175" s="26"/>
      <c r="L2175" s="20"/>
      <c r="M2175" s="31"/>
    </row>
    <row r="2176" spans="1:13" x14ac:dyDescent="0.3">
      <c r="A2176" s="20"/>
      <c r="B2176" s="22"/>
      <c r="E2176" s="22"/>
      <c r="F2176" s="22"/>
      <c r="K2176" s="26"/>
      <c r="L2176" s="20"/>
      <c r="M2176" s="31"/>
    </row>
    <row r="2177" spans="1:13" x14ac:dyDescent="0.3">
      <c r="A2177" s="20"/>
      <c r="B2177" s="22"/>
      <c r="E2177" s="22"/>
      <c r="F2177" s="22"/>
      <c r="K2177" s="26"/>
      <c r="L2177" s="20"/>
      <c r="M2177" s="31"/>
    </row>
    <row r="2178" spans="1:13" x14ac:dyDescent="0.3">
      <c r="A2178" s="20"/>
      <c r="B2178" s="22"/>
      <c r="E2178" s="22"/>
      <c r="F2178" s="22"/>
      <c r="K2178" s="26"/>
      <c r="L2178" s="20"/>
      <c r="M2178" s="31"/>
    </row>
    <row r="2179" spans="1:13" x14ac:dyDescent="0.3">
      <c r="A2179" s="20"/>
      <c r="B2179" s="22"/>
      <c r="E2179" s="22"/>
      <c r="F2179" s="22"/>
      <c r="K2179" s="26"/>
      <c r="L2179" s="20"/>
      <c r="M2179" s="31"/>
    </row>
    <row r="2180" spans="1:13" x14ac:dyDescent="0.3">
      <c r="A2180" s="20"/>
      <c r="B2180" s="22"/>
      <c r="E2180" s="22"/>
      <c r="F2180" s="22"/>
      <c r="K2180" s="26"/>
      <c r="L2180" s="20"/>
      <c r="M2180" s="31"/>
    </row>
    <row r="2181" spans="1:13" x14ac:dyDescent="0.3">
      <c r="A2181" s="20"/>
      <c r="B2181" s="22"/>
      <c r="E2181" s="22"/>
      <c r="F2181" s="22"/>
      <c r="K2181" s="26"/>
      <c r="L2181" s="20"/>
      <c r="M2181" s="31"/>
    </row>
    <row r="2182" spans="1:13" x14ac:dyDescent="0.3">
      <c r="A2182" s="20"/>
      <c r="B2182" s="22"/>
      <c r="E2182" s="22"/>
      <c r="F2182" s="22"/>
      <c r="K2182" s="26"/>
      <c r="L2182" s="20"/>
      <c r="M2182" s="31"/>
    </row>
    <row r="2183" spans="1:13" x14ac:dyDescent="0.3">
      <c r="A2183" s="20"/>
      <c r="B2183" s="22"/>
      <c r="E2183" s="22"/>
      <c r="F2183" s="22"/>
      <c r="K2183" s="26"/>
      <c r="L2183" s="20"/>
      <c r="M2183" s="31"/>
    </row>
    <row r="2184" spans="1:13" x14ac:dyDescent="0.3">
      <c r="A2184" s="20"/>
      <c r="B2184" s="22"/>
      <c r="E2184" s="22"/>
      <c r="F2184" s="22"/>
      <c r="K2184" s="26"/>
      <c r="L2184" s="20"/>
      <c r="M2184" s="31"/>
    </row>
    <row r="2185" spans="1:13" x14ac:dyDescent="0.3">
      <c r="A2185" s="20"/>
      <c r="B2185" s="22"/>
      <c r="E2185" s="22"/>
      <c r="F2185" s="22"/>
      <c r="K2185" s="26"/>
      <c r="L2185" s="20"/>
      <c r="M2185" s="31"/>
    </row>
    <row r="2186" spans="1:13" x14ac:dyDescent="0.3">
      <c r="A2186" s="20"/>
      <c r="B2186" s="22"/>
      <c r="E2186" s="22"/>
      <c r="F2186" s="22"/>
      <c r="K2186" s="26"/>
      <c r="L2186" s="20"/>
      <c r="M2186" s="31"/>
    </row>
    <row r="2187" spans="1:13" x14ac:dyDescent="0.3">
      <c r="A2187" s="20"/>
      <c r="B2187" s="22"/>
      <c r="E2187" s="22"/>
      <c r="F2187" s="22"/>
      <c r="K2187" s="26"/>
      <c r="L2187" s="20"/>
      <c r="M2187" s="31"/>
    </row>
    <row r="2188" spans="1:13" x14ac:dyDescent="0.3">
      <c r="A2188" s="20"/>
      <c r="B2188" s="22"/>
      <c r="E2188" s="22"/>
      <c r="F2188" s="22"/>
      <c r="K2188" s="26"/>
      <c r="L2188" s="20"/>
      <c r="M2188" s="31"/>
    </row>
    <row r="2189" spans="1:13" x14ac:dyDescent="0.3">
      <c r="A2189" s="20"/>
      <c r="B2189" s="22"/>
      <c r="E2189" s="22"/>
      <c r="F2189" s="22"/>
      <c r="K2189" s="26"/>
      <c r="L2189" s="20"/>
      <c r="M2189" s="31"/>
    </row>
    <row r="2190" spans="1:13" x14ac:dyDescent="0.3">
      <c r="A2190" s="20"/>
      <c r="B2190" s="22"/>
      <c r="E2190" s="22"/>
      <c r="F2190" s="22"/>
      <c r="K2190" s="26"/>
      <c r="L2190" s="20"/>
      <c r="M2190" s="31"/>
    </row>
    <row r="2191" spans="1:13" x14ac:dyDescent="0.3">
      <c r="A2191" s="20"/>
      <c r="B2191" s="22"/>
      <c r="E2191" s="22"/>
      <c r="F2191" s="22"/>
      <c r="K2191" s="26"/>
      <c r="L2191" s="20"/>
      <c r="M2191" s="31"/>
    </row>
    <row r="2192" spans="1:13" x14ac:dyDescent="0.3">
      <c r="A2192" s="20"/>
      <c r="B2192" s="22"/>
      <c r="E2192" s="22"/>
      <c r="F2192" s="22"/>
      <c r="K2192" s="26"/>
      <c r="L2192" s="20"/>
      <c r="M2192" s="31"/>
    </row>
    <row r="2193" spans="1:13" x14ac:dyDescent="0.3">
      <c r="A2193" s="20"/>
      <c r="B2193" s="22"/>
      <c r="E2193" s="22"/>
      <c r="F2193" s="22"/>
      <c r="K2193" s="26"/>
      <c r="L2193" s="20"/>
      <c r="M2193" s="31"/>
    </row>
    <row r="2194" spans="1:13" x14ac:dyDescent="0.3">
      <c r="A2194" s="20"/>
      <c r="B2194" s="22"/>
      <c r="E2194" s="22"/>
      <c r="F2194" s="22"/>
      <c r="K2194" s="26"/>
      <c r="L2194" s="20"/>
      <c r="M2194" s="31"/>
    </row>
    <row r="2195" spans="1:13" x14ac:dyDescent="0.3">
      <c r="A2195" s="20"/>
      <c r="B2195" s="22"/>
      <c r="E2195" s="22"/>
      <c r="F2195" s="22"/>
      <c r="K2195" s="26"/>
      <c r="L2195" s="20"/>
      <c r="M2195" s="31"/>
    </row>
    <row r="2196" spans="1:13" x14ac:dyDescent="0.3">
      <c r="A2196" s="20"/>
      <c r="B2196" s="22"/>
      <c r="E2196" s="22"/>
      <c r="F2196" s="22"/>
      <c r="K2196" s="26"/>
      <c r="L2196" s="20"/>
      <c r="M2196" s="31"/>
    </row>
    <row r="2197" spans="1:13" x14ac:dyDescent="0.3">
      <c r="A2197" s="20"/>
      <c r="B2197" s="22"/>
      <c r="E2197" s="22"/>
      <c r="F2197" s="22"/>
      <c r="K2197" s="26"/>
      <c r="L2197" s="20"/>
      <c r="M2197" s="31"/>
    </row>
    <row r="2198" spans="1:13" x14ac:dyDescent="0.3">
      <c r="A2198" s="20"/>
      <c r="B2198" s="22"/>
      <c r="E2198" s="22"/>
      <c r="F2198" s="22"/>
      <c r="K2198" s="26"/>
      <c r="L2198" s="20"/>
      <c r="M2198" s="31"/>
    </row>
    <row r="2199" spans="1:13" x14ac:dyDescent="0.3">
      <c r="A2199" s="20"/>
      <c r="B2199" s="22"/>
      <c r="E2199" s="22"/>
      <c r="F2199" s="22"/>
      <c r="K2199" s="26"/>
      <c r="L2199" s="20"/>
      <c r="M2199" s="31"/>
    </row>
    <row r="2200" spans="1:13" x14ac:dyDescent="0.3">
      <c r="A2200" s="20"/>
      <c r="B2200" s="22"/>
      <c r="E2200" s="22"/>
      <c r="F2200" s="22"/>
      <c r="K2200" s="26"/>
      <c r="L2200" s="20"/>
      <c r="M2200" s="31"/>
    </row>
    <row r="2201" spans="1:13" x14ac:dyDescent="0.3">
      <c r="A2201" s="20"/>
      <c r="B2201" s="22"/>
      <c r="E2201" s="22"/>
      <c r="F2201" s="22"/>
      <c r="K2201" s="26"/>
      <c r="L2201" s="20"/>
      <c r="M2201" s="31"/>
    </row>
    <row r="2202" spans="1:13" x14ac:dyDescent="0.3">
      <c r="A2202" s="20"/>
      <c r="B2202" s="22"/>
      <c r="E2202" s="22"/>
      <c r="F2202" s="22"/>
      <c r="K2202" s="26"/>
      <c r="L2202" s="20"/>
      <c r="M2202" s="31"/>
    </row>
    <row r="2203" spans="1:13" x14ac:dyDescent="0.3">
      <c r="A2203" s="20"/>
      <c r="B2203" s="22"/>
      <c r="E2203" s="22"/>
      <c r="F2203" s="22"/>
      <c r="K2203" s="26"/>
      <c r="L2203" s="20"/>
      <c r="M2203" s="31"/>
    </row>
    <row r="2204" spans="1:13" x14ac:dyDescent="0.3">
      <c r="A2204" s="20"/>
      <c r="B2204" s="22"/>
      <c r="E2204" s="22"/>
      <c r="F2204" s="22"/>
      <c r="K2204" s="26"/>
      <c r="L2204" s="20"/>
      <c r="M2204" s="31"/>
    </row>
    <row r="2205" spans="1:13" x14ac:dyDescent="0.3">
      <c r="A2205" s="20"/>
      <c r="B2205" s="22"/>
      <c r="E2205" s="22"/>
      <c r="F2205" s="22"/>
      <c r="K2205" s="26"/>
      <c r="L2205" s="20"/>
      <c r="M2205" s="31"/>
    </row>
    <row r="2206" spans="1:13" x14ac:dyDescent="0.3">
      <c r="A2206" s="20"/>
      <c r="B2206" s="22"/>
      <c r="E2206" s="22"/>
      <c r="F2206" s="22"/>
      <c r="K2206" s="26"/>
      <c r="L2206" s="20"/>
      <c r="M2206" s="31"/>
    </row>
    <row r="2207" spans="1:13" x14ac:dyDescent="0.3">
      <c r="A2207" s="20"/>
      <c r="B2207" s="22"/>
      <c r="E2207" s="22"/>
      <c r="F2207" s="22"/>
      <c r="K2207" s="26"/>
      <c r="L2207" s="20"/>
      <c r="M2207" s="31"/>
    </row>
    <row r="2208" spans="1:13" x14ac:dyDescent="0.3">
      <c r="A2208" s="20"/>
      <c r="B2208" s="22"/>
      <c r="E2208" s="22"/>
      <c r="F2208" s="22"/>
      <c r="K2208" s="26"/>
      <c r="L2208" s="20"/>
      <c r="M2208" s="31"/>
    </row>
    <row r="2209" spans="1:13" x14ac:dyDescent="0.3">
      <c r="A2209" s="20"/>
      <c r="B2209" s="22"/>
      <c r="E2209" s="22"/>
      <c r="F2209" s="22"/>
      <c r="K2209" s="26"/>
      <c r="L2209" s="20"/>
      <c r="M2209" s="31"/>
    </row>
    <row r="2210" spans="1:13" x14ac:dyDescent="0.3">
      <c r="A2210" s="20"/>
      <c r="B2210" s="22"/>
      <c r="E2210" s="22"/>
      <c r="F2210" s="22"/>
      <c r="K2210" s="26"/>
      <c r="L2210" s="20"/>
      <c r="M2210" s="31"/>
    </row>
    <row r="2211" spans="1:13" x14ac:dyDescent="0.3">
      <c r="A2211" s="20"/>
      <c r="B2211" s="22"/>
      <c r="E2211" s="22"/>
      <c r="F2211" s="22"/>
      <c r="K2211" s="26"/>
      <c r="L2211" s="20"/>
      <c r="M2211" s="31"/>
    </row>
    <row r="2212" spans="1:13" x14ac:dyDescent="0.3">
      <c r="A2212" s="20"/>
      <c r="B2212" s="22"/>
      <c r="E2212" s="22"/>
      <c r="F2212" s="22"/>
      <c r="K2212" s="26"/>
      <c r="L2212" s="20"/>
      <c r="M2212" s="31"/>
    </row>
    <row r="2213" spans="1:13" x14ac:dyDescent="0.3">
      <c r="A2213" s="20"/>
      <c r="B2213" s="22"/>
      <c r="E2213" s="22"/>
      <c r="F2213" s="22"/>
      <c r="K2213" s="26"/>
      <c r="L2213" s="20"/>
      <c r="M2213" s="31"/>
    </row>
    <row r="2214" spans="1:13" x14ac:dyDescent="0.3">
      <c r="A2214" s="20"/>
      <c r="B2214" s="22"/>
      <c r="E2214" s="22"/>
      <c r="F2214" s="22"/>
      <c r="K2214" s="26"/>
      <c r="L2214" s="20"/>
      <c r="M2214" s="31"/>
    </row>
    <row r="2215" spans="1:13" x14ac:dyDescent="0.3">
      <c r="A2215" s="20"/>
      <c r="B2215" s="22"/>
      <c r="E2215" s="22"/>
      <c r="F2215" s="22"/>
      <c r="K2215" s="26"/>
      <c r="L2215" s="20"/>
      <c r="M2215" s="31"/>
    </row>
    <row r="2216" spans="1:13" x14ac:dyDescent="0.3">
      <c r="A2216" s="20"/>
      <c r="B2216" s="22"/>
      <c r="E2216" s="22"/>
      <c r="F2216" s="22"/>
      <c r="K2216" s="26"/>
      <c r="L2216" s="20"/>
      <c r="M2216" s="31"/>
    </row>
    <row r="2217" spans="1:13" x14ac:dyDescent="0.3">
      <c r="A2217" s="20"/>
      <c r="B2217" s="22"/>
      <c r="E2217" s="22"/>
      <c r="F2217" s="22"/>
      <c r="K2217" s="26"/>
      <c r="L2217" s="20"/>
      <c r="M2217" s="31"/>
    </row>
    <row r="2218" spans="1:13" x14ac:dyDescent="0.3">
      <c r="A2218" s="20"/>
      <c r="B2218" s="22"/>
      <c r="E2218" s="22"/>
      <c r="F2218" s="22"/>
      <c r="K2218" s="26"/>
      <c r="L2218" s="20"/>
      <c r="M2218" s="31"/>
    </row>
    <row r="2219" spans="1:13" x14ac:dyDescent="0.3">
      <c r="A2219" s="20"/>
      <c r="B2219" s="22"/>
      <c r="E2219" s="22"/>
      <c r="F2219" s="22"/>
      <c r="K2219" s="26"/>
      <c r="L2219" s="20"/>
      <c r="M2219" s="31"/>
    </row>
    <row r="2220" spans="1:13" x14ac:dyDescent="0.3">
      <c r="A2220" s="20"/>
      <c r="B2220" s="22"/>
      <c r="E2220" s="22"/>
      <c r="F2220" s="22"/>
      <c r="K2220" s="26"/>
      <c r="L2220" s="20"/>
      <c r="M2220" s="31"/>
    </row>
    <row r="2221" spans="1:13" x14ac:dyDescent="0.3">
      <c r="A2221" s="20"/>
      <c r="B2221" s="22"/>
      <c r="E2221" s="22"/>
      <c r="F2221" s="22"/>
      <c r="K2221" s="26"/>
      <c r="L2221" s="20"/>
      <c r="M2221" s="31"/>
    </row>
    <row r="2222" spans="1:13" x14ac:dyDescent="0.3">
      <c r="A2222" s="20"/>
      <c r="B2222" s="22"/>
      <c r="E2222" s="22"/>
      <c r="F2222" s="22"/>
      <c r="K2222" s="26"/>
      <c r="L2222" s="20"/>
      <c r="M2222" s="31"/>
    </row>
    <row r="2223" spans="1:13" x14ac:dyDescent="0.3">
      <c r="A2223" s="20"/>
      <c r="B2223" s="22"/>
      <c r="E2223" s="22"/>
      <c r="F2223" s="22"/>
      <c r="K2223" s="26"/>
      <c r="L2223" s="20"/>
      <c r="M2223" s="31"/>
    </row>
    <row r="2224" spans="1:13" x14ac:dyDescent="0.3">
      <c r="A2224" s="20"/>
      <c r="B2224" s="22"/>
      <c r="E2224" s="22"/>
      <c r="F2224" s="22"/>
      <c r="K2224" s="26"/>
      <c r="L2224" s="20"/>
      <c r="M2224" s="31"/>
    </row>
    <row r="2225" spans="1:13" x14ac:dyDescent="0.3">
      <c r="A2225" s="20"/>
      <c r="B2225" s="22"/>
      <c r="E2225" s="22"/>
      <c r="F2225" s="22"/>
      <c r="K2225" s="26"/>
      <c r="L2225" s="20"/>
      <c r="M2225" s="31"/>
    </row>
    <row r="2226" spans="1:13" x14ac:dyDescent="0.3">
      <c r="A2226" s="20"/>
      <c r="B2226" s="22"/>
      <c r="E2226" s="22"/>
      <c r="F2226" s="22"/>
      <c r="K2226" s="26"/>
      <c r="L2226" s="20"/>
      <c r="M2226" s="31"/>
    </row>
    <row r="2227" spans="1:13" x14ac:dyDescent="0.3">
      <c r="A2227" s="20"/>
      <c r="B2227" s="22"/>
      <c r="E2227" s="22"/>
      <c r="F2227" s="22"/>
      <c r="K2227" s="26"/>
      <c r="L2227" s="20"/>
      <c r="M2227" s="31"/>
    </row>
    <row r="2228" spans="1:13" x14ac:dyDescent="0.3">
      <c r="A2228" s="20"/>
      <c r="B2228" s="22"/>
      <c r="E2228" s="22"/>
      <c r="F2228" s="22"/>
      <c r="K2228" s="26"/>
      <c r="L2228" s="20"/>
      <c r="M2228" s="31"/>
    </row>
    <row r="2229" spans="1:13" x14ac:dyDescent="0.3">
      <c r="A2229" s="20"/>
      <c r="B2229" s="22"/>
      <c r="E2229" s="22"/>
      <c r="F2229" s="22"/>
      <c r="K2229" s="26"/>
      <c r="L2229" s="20"/>
      <c r="M2229" s="31"/>
    </row>
    <row r="2230" spans="1:13" x14ac:dyDescent="0.3">
      <c r="A2230" s="20"/>
      <c r="B2230" s="22"/>
      <c r="E2230" s="22"/>
      <c r="F2230" s="22"/>
      <c r="K2230" s="26"/>
      <c r="L2230" s="20"/>
      <c r="M2230" s="31"/>
    </row>
    <row r="2231" spans="1:13" x14ac:dyDescent="0.3">
      <c r="A2231" s="20"/>
      <c r="B2231" s="22"/>
      <c r="E2231" s="22"/>
      <c r="F2231" s="22"/>
      <c r="K2231" s="26"/>
      <c r="L2231" s="20"/>
      <c r="M2231" s="31"/>
    </row>
    <row r="2232" spans="1:13" x14ac:dyDescent="0.3">
      <c r="A2232" s="20"/>
      <c r="B2232" s="22"/>
      <c r="E2232" s="22"/>
      <c r="F2232" s="22"/>
      <c r="K2232" s="26"/>
      <c r="L2232" s="20"/>
      <c r="M2232" s="31"/>
    </row>
    <row r="2233" spans="1:13" x14ac:dyDescent="0.3">
      <c r="A2233" s="20"/>
      <c r="B2233" s="22"/>
      <c r="E2233" s="22"/>
      <c r="F2233" s="22"/>
      <c r="K2233" s="26"/>
      <c r="L2233" s="20"/>
      <c r="M2233" s="31"/>
    </row>
    <row r="2234" spans="1:13" x14ac:dyDescent="0.3">
      <c r="A2234" s="20"/>
      <c r="B2234" s="22"/>
      <c r="E2234" s="22"/>
      <c r="F2234" s="22"/>
      <c r="K2234" s="26"/>
      <c r="L2234" s="20"/>
      <c r="M2234" s="31"/>
    </row>
    <row r="2235" spans="1:13" x14ac:dyDescent="0.3">
      <c r="A2235" s="20"/>
      <c r="B2235" s="22"/>
      <c r="E2235" s="22"/>
      <c r="F2235" s="22"/>
      <c r="K2235" s="26"/>
      <c r="L2235" s="20"/>
      <c r="M2235" s="31"/>
    </row>
    <row r="2236" spans="1:13" x14ac:dyDescent="0.3">
      <c r="A2236" s="20"/>
      <c r="B2236" s="22"/>
      <c r="E2236" s="22"/>
      <c r="F2236" s="22"/>
      <c r="K2236" s="26"/>
      <c r="L2236" s="20"/>
      <c r="M2236" s="31"/>
    </row>
    <row r="2237" spans="1:13" x14ac:dyDescent="0.3">
      <c r="A2237" s="20"/>
      <c r="B2237" s="22"/>
      <c r="E2237" s="22"/>
      <c r="F2237" s="22"/>
      <c r="K2237" s="26"/>
      <c r="L2237" s="20"/>
      <c r="M2237" s="31"/>
    </row>
    <row r="2238" spans="1:13" x14ac:dyDescent="0.3">
      <c r="A2238" s="20"/>
      <c r="B2238" s="22"/>
      <c r="E2238" s="22"/>
      <c r="F2238" s="22"/>
      <c r="K2238" s="26"/>
      <c r="L2238" s="20"/>
      <c r="M2238" s="31"/>
    </row>
    <row r="2239" spans="1:13" x14ac:dyDescent="0.3">
      <c r="A2239" s="20"/>
      <c r="B2239" s="22"/>
      <c r="E2239" s="22"/>
      <c r="F2239" s="22"/>
      <c r="K2239" s="26"/>
      <c r="L2239" s="20"/>
      <c r="M2239" s="31"/>
    </row>
    <row r="2240" spans="1:13" x14ac:dyDescent="0.3">
      <c r="A2240" s="20"/>
      <c r="B2240" s="22"/>
      <c r="E2240" s="22"/>
      <c r="F2240" s="22"/>
      <c r="K2240" s="26"/>
      <c r="L2240" s="20"/>
      <c r="M2240" s="31"/>
    </row>
    <row r="2241" spans="1:13" x14ac:dyDescent="0.3">
      <c r="A2241" s="20"/>
      <c r="B2241" s="22"/>
      <c r="E2241" s="22"/>
      <c r="F2241" s="22"/>
      <c r="K2241" s="26"/>
      <c r="L2241" s="20"/>
      <c r="M2241" s="31"/>
    </row>
    <row r="2242" spans="1:13" x14ac:dyDescent="0.3">
      <c r="A2242" s="20"/>
      <c r="B2242" s="22"/>
      <c r="E2242" s="22"/>
      <c r="F2242" s="22"/>
      <c r="K2242" s="26"/>
      <c r="L2242" s="20"/>
      <c r="M2242" s="31"/>
    </row>
    <row r="2243" spans="1:13" x14ac:dyDescent="0.3">
      <c r="A2243" s="20"/>
      <c r="B2243" s="22"/>
      <c r="E2243" s="22"/>
      <c r="F2243" s="22"/>
      <c r="K2243" s="26"/>
      <c r="L2243" s="20"/>
      <c r="M2243" s="31"/>
    </row>
    <row r="2244" spans="1:13" x14ac:dyDescent="0.3">
      <c r="A2244" s="20"/>
      <c r="B2244" s="22"/>
      <c r="E2244" s="22"/>
      <c r="F2244" s="22"/>
      <c r="K2244" s="26"/>
      <c r="L2244" s="20"/>
      <c r="M2244" s="31"/>
    </row>
    <row r="2245" spans="1:13" x14ac:dyDescent="0.3">
      <c r="A2245" s="20"/>
      <c r="B2245" s="22"/>
      <c r="E2245" s="22"/>
      <c r="F2245" s="22"/>
      <c r="K2245" s="26"/>
      <c r="L2245" s="20"/>
      <c r="M2245" s="31"/>
    </row>
    <row r="2246" spans="1:13" x14ac:dyDescent="0.3">
      <c r="A2246" s="20"/>
      <c r="B2246" s="22"/>
      <c r="E2246" s="22"/>
      <c r="F2246" s="22"/>
      <c r="K2246" s="26"/>
      <c r="L2246" s="20"/>
      <c r="M2246" s="31"/>
    </row>
    <row r="2247" spans="1:13" x14ac:dyDescent="0.3">
      <c r="A2247" s="20"/>
      <c r="B2247" s="22"/>
      <c r="E2247" s="22"/>
      <c r="F2247" s="22"/>
      <c r="K2247" s="26"/>
      <c r="L2247" s="20"/>
      <c r="M2247" s="31"/>
    </row>
    <row r="2248" spans="1:13" x14ac:dyDescent="0.3">
      <c r="A2248" s="20"/>
      <c r="B2248" s="22"/>
      <c r="E2248" s="22"/>
      <c r="F2248" s="22"/>
      <c r="K2248" s="26"/>
      <c r="L2248" s="20"/>
      <c r="M2248" s="31"/>
    </row>
    <row r="2249" spans="1:13" x14ac:dyDescent="0.3">
      <c r="A2249" s="20"/>
      <c r="B2249" s="22"/>
      <c r="E2249" s="22"/>
      <c r="F2249" s="22"/>
      <c r="K2249" s="26"/>
      <c r="L2249" s="20"/>
      <c r="M2249" s="31"/>
    </row>
    <row r="2250" spans="1:13" x14ac:dyDescent="0.3">
      <c r="A2250" s="20"/>
      <c r="B2250" s="22"/>
      <c r="E2250" s="22"/>
      <c r="F2250" s="22"/>
      <c r="K2250" s="26"/>
      <c r="L2250" s="20"/>
      <c r="M2250" s="31"/>
    </row>
    <row r="2251" spans="1:13" x14ac:dyDescent="0.3">
      <c r="A2251" s="20"/>
      <c r="B2251" s="22"/>
      <c r="E2251" s="22"/>
      <c r="F2251" s="22"/>
      <c r="K2251" s="26"/>
      <c r="L2251" s="20"/>
      <c r="M2251" s="31"/>
    </row>
    <row r="2252" spans="1:13" x14ac:dyDescent="0.3">
      <c r="A2252" s="20"/>
      <c r="B2252" s="22"/>
      <c r="E2252" s="22"/>
      <c r="F2252" s="22"/>
      <c r="K2252" s="26"/>
      <c r="L2252" s="20"/>
      <c r="M2252" s="31"/>
    </row>
    <row r="2253" spans="1:13" x14ac:dyDescent="0.3">
      <c r="A2253" s="20"/>
      <c r="B2253" s="22"/>
      <c r="E2253" s="22"/>
      <c r="F2253" s="22"/>
      <c r="K2253" s="26"/>
      <c r="L2253" s="20"/>
      <c r="M2253" s="31"/>
    </row>
    <row r="2254" spans="1:13" x14ac:dyDescent="0.3">
      <c r="A2254" s="20"/>
      <c r="B2254" s="22"/>
      <c r="E2254" s="22"/>
      <c r="F2254" s="22"/>
      <c r="K2254" s="26"/>
      <c r="L2254" s="20"/>
      <c r="M2254" s="31"/>
    </row>
    <row r="2255" spans="1:13" x14ac:dyDescent="0.3">
      <c r="A2255" s="20"/>
      <c r="B2255" s="22"/>
      <c r="E2255" s="22"/>
      <c r="F2255" s="22"/>
      <c r="K2255" s="26"/>
      <c r="L2255" s="20"/>
      <c r="M2255" s="31"/>
    </row>
    <row r="2256" spans="1:13" x14ac:dyDescent="0.3">
      <c r="A2256" s="20"/>
      <c r="B2256" s="22"/>
      <c r="E2256" s="22"/>
      <c r="F2256" s="22"/>
      <c r="K2256" s="26"/>
      <c r="L2256" s="20"/>
      <c r="M2256" s="31"/>
    </row>
    <row r="2257" spans="1:13" x14ac:dyDescent="0.3">
      <c r="A2257" s="20"/>
      <c r="B2257" s="22"/>
      <c r="E2257" s="22"/>
      <c r="F2257" s="22"/>
      <c r="K2257" s="26"/>
      <c r="L2257" s="20"/>
      <c r="M2257" s="31"/>
    </row>
    <row r="2258" spans="1:13" x14ac:dyDescent="0.3">
      <c r="A2258" s="20"/>
      <c r="B2258" s="22"/>
      <c r="E2258" s="22"/>
      <c r="F2258" s="22"/>
      <c r="K2258" s="26"/>
      <c r="L2258" s="20"/>
      <c r="M2258" s="31"/>
    </row>
    <row r="2259" spans="1:13" x14ac:dyDescent="0.3">
      <c r="A2259" s="20"/>
      <c r="B2259" s="22"/>
      <c r="E2259" s="22"/>
      <c r="F2259" s="22"/>
      <c r="K2259" s="26"/>
      <c r="L2259" s="20"/>
      <c r="M2259" s="31"/>
    </row>
    <row r="2260" spans="1:13" x14ac:dyDescent="0.3">
      <c r="A2260" s="20"/>
      <c r="B2260" s="22"/>
      <c r="E2260" s="22"/>
      <c r="F2260" s="22"/>
      <c r="K2260" s="26"/>
      <c r="L2260" s="20"/>
      <c r="M2260" s="31"/>
    </row>
    <row r="2261" spans="1:13" x14ac:dyDescent="0.3">
      <c r="A2261" s="20"/>
      <c r="B2261" s="22"/>
      <c r="E2261" s="22"/>
      <c r="F2261" s="22"/>
      <c r="K2261" s="26"/>
      <c r="L2261" s="20"/>
      <c r="M2261" s="31"/>
    </row>
    <row r="2262" spans="1:13" x14ac:dyDescent="0.3">
      <c r="A2262" s="20"/>
      <c r="B2262" s="22"/>
      <c r="E2262" s="22"/>
      <c r="F2262" s="22"/>
      <c r="K2262" s="26"/>
      <c r="L2262" s="20"/>
      <c r="M2262" s="31"/>
    </row>
    <row r="2263" spans="1:13" x14ac:dyDescent="0.3">
      <c r="A2263" s="20"/>
      <c r="B2263" s="22"/>
      <c r="E2263" s="22"/>
      <c r="F2263" s="22"/>
      <c r="K2263" s="26"/>
      <c r="L2263" s="20"/>
      <c r="M2263" s="31"/>
    </row>
    <row r="2264" spans="1:13" x14ac:dyDescent="0.3">
      <c r="A2264" s="20"/>
      <c r="B2264" s="22"/>
      <c r="E2264" s="22"/>
      <c r="F2264" s="22"/>
      <c r="K2264" s="26"/>
      <c r="L2264" s="20"/>
      <c r="M2264" s="31"/>
    </row>
    <row r="2265" spans="1:13" x14ac:dyDescent="0.3">
      <c r="A2265" s="20"/>
      <c r="B2265" s="22"/>
      <c r="E2265" s="22"/>
      <c r="F2265" s="22"/>
      <c r="K2265" s="26"/>
      <c r="L2265" s="20"/>
      <c r="M2265" s="31"/>
    </row>
    <row r="2266" spans="1:13" x14ac:dyDescent="0.3">
      <c r="A2266" s="20"/>
      <c r="B2266" s="22"/>
      <c r="E2266" s="22"/>
      <c r="F2266" s="22"/>
      <c r="K2266" s="26"/>
      <c r="L2266" s="20"/>
      <c r="M2266" s="31"/>
    </row>
    <row r="2267" spans="1:13" x14ac:dyDescent="0.3">
      <c r="A2267" s="20"/>
      <c r="B2267" s="22"/>
      <c r="E2267" s="22"/>
      <c r="F2267" s="22"/>
      <c r="K2267" s="26"/>
      <c r="L2267" s="20"/>
      <c r="M2267" s="31"/>
    </row>
    <row r="2268" spans="1:13" x14ac:dyDescent="0.3">
      <c r="A2268" s="20"/>
      <c r="B2268" s="22"/>
      <c r="E2268" s="22"/>
      <c r="F2268" s="22"/>
      <c r="K2268" s="26"/>
      <c r="L2268" s="20"/>
      <c r="M2268" s="31"/>
    </row>
    <row r="2269" spans="1:13" x14ac:dyDescent="0.3">
      <c r="A2269" s="20"/>
      <c r="B2269" s="22"/>
      <c r="E2269" s="22"/>
      <c r="F2269" s="22"/>
      <c r="K2269" s="26"/>
      <c r="L2269" s="20"/>
      <c r="M2269" s="31"/>
    </row>
    <row r="2270" spans="1:13" x14ac:dyDescent="0.3">
      <c r="A2270" s="20"/>
      <c r="B2270" s="22"/>
      <c r="E2270" s="22"/>
      <c r="F2270" s="22"/>
      <c r="K2270" s="26"/>
      <c r="L2270" s="20"/>
      <c r="M2270" s="31"/>
    </row>
    <row r="2271" spans="1:13" x14ac:dyDescent="0.3">
      <c r="A2271" s="20"/>
      <c r="B2271" s="22"/>
      <c r="E2271" s="22"/>
      <c r="F2271" s="22"/>
      <c r="K2271" s="26"/>
      <c r="L2271" s="20"/>
      <c r="M2271" s="31"/>
    </row>
    <row r="2272" spans="1:13" x14ac:dyDescent="0.3">
      <c r="A2272" s="20"/>
      <c r="B2272" s="22"/>
      <c r="E2272" s="22"/>
      <c r="F2272" s="22"/>
      <c r="K2272" s="26"/>
      <c r="L2272" s="20"/>
      <c r="M2272" s="31"/>
    </row>
    <row r="2273" spans="1:13" x14ac:dyDescent="0.3">
      <c r="A2273" s="20"/>
      <c r="B2273" s="22"/>
      <c r="E2273" s="22"/>
      <c r="F2273" s="22"/>
      <c r="K2273" s="26"/>
      <c r="L2273" s="20"/>
      <c r="M2273" s="31"/>
    </row>
    <row r="2274" spans="1:13" x14ac:dyDescent="0.3">
      <c r="A2274" s="20"/>
      <c r="B2274" s="22"/>
      <c r="E2274" s="22"/>
      <c r="F2274" s="22"/>
      <c r="K2274" s="26"/>
      <c r="L2274" s="20"/>
      <c r="M2274" s="31"/>
    </row>
    <row r="2275" spans="1:13" x14ac:dyDescent="0.3">
      <c r="A2275" s="20"/>
      <c r="B2275" s="22"/>
      <c r="E2275" s="22"/>
      <c r="F2275" s="22"/>
      <c r="K2275" s="26"/>
      <c r="L2275" s="20"/>
      <c r="M2275" s="31"/>
    </row>
    <row r="2276" spans="1:13" x14ac:dyDescent="0.3">
      <c r="A2276" s="20"/>
      <c r="B2276" s="22"/>
      <c r="E2276" s="22"/>
      <c r="F2276" s="22"/>
      <c r="K2276" s="26"/>
      <c r="L2276" s="20"/>
      <c r="M2276" s="31"/>
    </row>
    <row r="2277" spans="1:13" x14ac:dyDescent="0.3">
      <c r="A2277" s="20"/>
      <c r="B2277" s="22"/>
      <c r="E2277" s="22"/>
      <c r="F2277" s="22"/>
      <c r="K2277" s="26"/>
      <c r="L2277" s="20"/>
      <c r="M2277" s="31"/>
    </row>
    <row r="2278" spans="1:13" x14ac:dyDescent="0.3">
      <c r="A2278" s="20"/>
      <c r="B2278" s="22"/>
      <c r="E2278" s="22"/>
      <c r="F2278" s="22"/>
      <c r="K2278" s="26"/>
      <c r="L2278" s="20"/>
      <c r="M2278" s="31"/>
    </row>
    <row r="2279" spans="1:13" x14ac:dyDescent="0.3">
      <c r="A2279" s="20"/>
      <c r="B2279" s="22"/>
      <c r="E2279" s="22"/>
      <c r="F2279" s="22"/>
      <c r="K2279" s="26"/>
      <c r="L2279" s="20"/>
      <c r="M2279" s="31"/>
    </row>
    <row r="2280" spans="1:13" x14ac:dyDescent="0.3">
      <c r="A2280" s="20"/>
      <c r="B2280" s="22"/>
      <c r="E2280" s="22"/>
      <c r="F2280" s="22"/>
      <c r="K2280" s="26"/>
      <c r="L2280" s="20"/>
      <c r="M2280" s="31"/>
    </row>
    <row r="2281" spans="1:13" x14ac:dyDescent="0.3">
      <c r="A2281" s="20"/>
      <c r="B2281" s="22"/>
      <c r="E2281" s="22"/>
      <c r="F2281" s="22"/>
      <c r="K2281" s="26"/>
      <c r="L2281" s="20"/>
      <c r="M2281" s="31"/>
    </row>
    <row r="2282" spans="1:13" x14ac:dyDescent="0.3">
      <c r="A2282" s="20"/>
      <c r="B2282" s="22"/>
      <c r="E2282" s="22"/>
      <c r="F2282" s="22"/>
      <c r="K2282" s="26"/>
      <c r="L2282" s="20"/>
      <c r="M2282" s="31"/>
    </row>
    <row r="2283" spans="1:13" x14ac:dyDescent="0.3">
      <c r="A2283" s="20"/>
      <c r="B2283" s="22"/>
      <c r="E2283" s="22"/>
      <c r="F2283" s="22"/>
      <c r="K2283" s="26"/>
      <c r="L2283" s="20"/>
      <c r="M2283" s="31"/>
    </row>
    <row r="2284" spans="1:13" x14ac:dyDescent="0.3">
      <c r="A2284" s="20"/>
      <c r="B2284" s="22"/>
      <c r="E2284" s="22"/>
      <c r="F2284" s="22"/>
      <c r="K2284" s="26"/>
      <c r="L2284" s="20"/>
      <c r="M2284" s="31"/>
    </row>
    <row r="2285" spans="1:13" x14ac:dyDescent="0.3">
      <c r="A2285" s="20"/>
      <c r="B2285" s="22"/>
      <c r="E2285" s="22"/>
      <c r="F2285" s="22"/>
      <c r="K2285" s="26"/>
      <c r="L2285" s="20"/>
      <c r="M2285" s="31"/>
    </row>
    <row r="2286" spans="1:13" x14ac:dyDescent="0.3">
      <c r="A2286" s="20"/>
      <c r="B2286" s="22"/>
      <c r="E2286" s="22"/>
      <c r="F2286" s="22"/>
      <c r="K2286" s="26"/>
      <c r="L2286" s="20"/>
      <c r="M2286" s="31"/>
    </row>
    <row r="2287" spans="1:13" x14ac:dyDescent="0.3">
      <c r="A2287" s="20"/>
      <c r="B2287" s="22"/>
      <c r="E2287" s="22"/>
      <c r="F2287" s="22"/>
      <c r="K2287" s="26"/>
      <c r="L2287" s="20"/>
      <c r="M2287" s="31"/>
    </row>
    <row r="2288" spans="1:13" x14ac:dyDescent="0.3">
      <c r="A2288" s="20"/>
      <c r="B2288" s="22"/>
      <c r="E2288" s="22"/>
      <c r="F2288" s="22"/>
      <c r="K2288" s="26"/>
      <c r="L2288" s="20"/>
      <c r="M2288" s="31"/>
    </row>
    <row r="2289" spans="1:13" x14ac:dyDescent="0.3">
      <c r="A2289" s="20"/>
      <c r="B2289" s="22"/>
      <c r="E2289" s="22"/>
      <c r="F2289" s="22"/>
      <c r="K2289" s="26"/>
      <c r="L2289" s="20"/>
      <c r="M2289" s="31"/>
    </row>
    <row r="2290" spans="1:13" x14ac:dyDescent="0.3">
      <c r="A2290" s="20"/>
      <c r="B2290" s="22"/>
      <c r="E2290" s="22"/>
      <c r="F2290" s="22"/>
      <c r="K2290" s="26"/>
      <c r="L2290" s="20"/>
      <c r="M2290" s="31"/>
    </row>
    <row r="2291" spans="1:13" x14ac:dyDescent="0.3">
      <c r="A2291" s="20"/>
      <c r="B2291" s="22"/>
      <c r="E2291" s="22"/>
      <c r="F2291" s="22"/>
      <c r="K2291" s="26"/>
      <c r="L2291" s="20"/>
      <c r="M2291" s="31"/>
    </row>
    <row r="2292" spans="1:13" x14ac:dyDescent="0.3">
      <c r="A2292" s="20"/>
      <c r="B2292" s="22"/>
      <c r="E2292" s="22"/>
      <c r="F2292" s="22"/>
      <c r="K2292" s="26"/>
      <c r="L2292" s="20"/>
      <c r="M2292" s="31"/>
    </row>
    <row r="2293" spans="1:13" x14ac:dyDescent="0.3">
      <c r="A2293" s="20"/>
      <c r="B2293" s="22"/>
      <c r="E2293" s="22"/>
      <c r="F2293" s="22"/>
      <c r="K2293" s="26"/>
      <c r="L2293" s="20"/>
      <c r="M2293" s="31"/>
    </row>
    <row r="2294" spans="1:13" x14ac:dyDescent="0.3">
      <c r="A2294" s="20"/>
      <c r="B2294" s="22"/>
      <c r="E2294" s="22"/>
      <c r="F2294" s="22"/>
      <c r="K2294" s="26"/>
      <c r="L2294" s="20"/>
      <c r="M2294" s="31"/>
    </row>
    <row r="2295" spans="1:13" x14ac:dyDescent="0.3">
      <c r="A2295" s="20"/>
      <c r="B2295" s="22"/>
      <c r="E2295" s="22"/>
      <c r="F2295" s="22"/>
      <c r="K2295" s="26"/>
      <c r="L2295" s="20"/>
      <c r="M2295" s="31"/>
    </row>
    <row r="2296" spans="1:13" x14ac:dyDescent="0.3">
      <c r="A2296" s="20"/>
      <c r="B2296" s="22"/>
      <c r="E2296" s="22"/>
      <c r="F2296" s="22"/>
      <c r="K2296" s="26"/>
      <c r="L2296" s="20"/>
      <c r="M2296" s="31"/>
    </row>
    <row r="2297" spans="1:13" x14ac:dyDescent="0.3">
      <c r="A2297" s="20"/>
      <c r="B2297" s="22"/>
      <c r="E2297" s="22"/>
      <c r="F2297" s="22"/>
      <c r="K2297" s="26"/>
      <c r="L2297" s="20"/>
      <c r="M2297" s="31"/>
    </row>
    <row r="2298" spans="1:13" x14ac:dyDescent="0.3">
      <c r="A2298" s="20"/>
      <c r="B2298" s="22"/>
      <c r="E2298" s="22"/>
      <c r="F2298" s="22"/>
      <c r="K2298" s="26"/>
      <c r="L2298" s="20"/>
      <c r="M2298" s="31"/>
    </row>
    <row r="2299" spans="1:13" x14ac:dyDescent="0.3">
      <c r="A2299" s="20"/>
      <c r="B2299" s="22"/>
      <c r="E2299" s="22"/>
      <c r="F2299" s="22"/>
      <c r="K2299" s="26"/>
      <c r="L2299" s="20"/>
      <c r="M2299" s="31"/>
    </row>
    <row r="2300" spans="1:13" x14ac:dyDescent="0.3">
      <c r="A2300" s="20"/>
      <c r="B2300" s="22"/>
      <c r="E2300" s="22"/>
      <c r="F2300" s="22"/>
      <c r="K2300" s="26"/>
      <c r="L2300" s="20"/>
      <c r="M2300" s="31"/>
    </row>
    <row r="2301" spans="1:13" x14ac:dyDescent="0.3">
      <c r="A2301" s="20"/>
      <c r="B2301" s="22"/>
      <c r="E2301" s="22"/>
      <c r="F2301" s="22"/>
      <c r="K2301" s="26"/>
      <c r="L2301" s="20"/>
      <c r="M2301" s="31"/>
    </row>
    <row r="2302" spans="1:13" x14ac:dyDescent="0.3">
      <c r="A2302" s="20"/>
      <c r="B2302" s="22"/>
      <c r="E2302" s="22"/>
      <c r="F2302" s="22"/>
      <c r="K2302" s="26"/>
      <c r="L2302" s="20"/>
      <c r="M2302" s="31"/>
    </row>
    <row r="2303" spans="1:13" x14ac:dyDescent="0.3">
      <c r="A2303" s="20"/>
      <c r="B2303" s="22"/>
      <c r="E2303" s="22"/>
      <c r="F2303" s="22"/>
      <c r="K2303" s="26"/>
      <c r="L2303" s="20"/>
      <c r="M2303" s="31"/>
    </row>
    <row r="2304" spans="1:13" x14ac:dyDescent="0.3">
      <c r="A2304" s="20"/>
      <c r="B2304" s="22"/>
      <c r="E2304" s="22"/>
      <c r="F2304" s="22"/>
      <c r="K2304" s="26"/>
      <c r="L2304" s="20"/>
      <c r="M2304" s="31"/>
    </row>
    <row r="2305" spans="1:13" x14ac:dyDescent="0.3">
      <c r="A2305" s="20"/>
      <c r="B2305" s="22"/>
      <c r="E2305" s="22"/>
      <c r="F2305" s="22"/>
      <c r="K2305" s="26"/>
      <c r="L2305" s="20"/>
      <c r="M2305" s="31"/>
    </row>
    <row r="2306" spans="1:13" x14ac:dyDescent="0.3">
      <c r="A2306" s="20"/>
      <c r="B2306" s="22"/>
      <c r="E2306" s="22"/>
      <c r="F2306" s="22"/>
      <c r="K2306" s="26"/>
      <c r="L2306" s="20"/>
      <c r="M2306" s="31"/>
    </row>
    <row r="2307" spans="1:13" x14ac:dyDescent="0.3">
      <c r="A2307" s="20"/>
      <c r="B2307" s="22"/>
      <c r="E2307" s="22"/>
      <c r="F2307" s="22"/>
      <c r="K2307" s="26"/>
      <c r="L2307" s="20"/>
      <c r="M2307" s="31"/>
    </row>
    <row r="2308" spans="1:13" x14ac:dyDescent="0.3">
      <c r="A2308" s="20"/>
      <c r="B2308" s="22"/>
      <c r="E2308" s="22"/>
      <c r="F2308" s="22"/>
      <c r="K2308" s="26"/>
      <c r="L2308" s="20"/>
      <c r="M2308" s="31"/>
    </row>
    <row r="2309" spans="1:13" x14ac:dyDescent="0.3">
      <c r="A2309" s="20"/>
      <c r="B2309" s="22"/>
      <c r="E2309" s="22"/>
      <c r="F2309" s="22"/>
      <c r="K2309" s="26"/>
      <c r="L2309" s="20"/>
      <c r="M2309" s="31"/>
    </row>
    <row r="2310" spans="1:13" x14ac:dyDescent="0.3">
      <c r="A2310" s="20"/>
      <c r="B2310" s="22"/>
      <c r="E2310" s="22"/>
      <c r="F2310" s="22"/>
      <c r="K2310" s="26"/>
      <c r="L2310" s="20"/>
      <c r="M2310" s="31"/>
    </row>
    <row r="2311" spans="1:13" x14ac:dyDescent="0.3">
      <c r="A2311" s="20"/>
      <c r="B2311" s="22"/>
      <c r="E2311" s="22"/>
      <c r="F2311" s="22"/>
      <c r="K2311" s="26"/>
      <c r="L2311" s="20"/>
      <c r="M2311" s="31"/>
    </row>
    <row r="2312" spans="1:13" x14ac:dyDescent="0.3">
      <c r="A2312" s="20"/>
      <c r="B2312" s="22"/>
      <c r="E2312" s="22"/>
      <c r="F2312" s="22"/>
      <c r="K2312" s="26"/>
      <c r="L2312" s="20"/>
      <c r="M2312" s="31"/>
    </row>
    <row r="2313" spans="1:13" x14ac:dyDescent="0.3">
      <c r="A2313" s="20"/>
      <c r="B2313" s="22"/>
      <c r="E2313" s="22"/>
      <c r="F2313" s="22"/>
      <c r="K2313" s="26"/>
      <c r="L2313" s="20"/>
      <c r="M2313" s="31"/>
    </row>
    <row r="2314" spans="1:13" x14ac:dyDescent="0.3">
      <c r="A2314" s="20"/>
      <c r="B2314" s="22"/>
      <c r="E2314" s="22"/>
      <c r="F2314" s="22"/>
      <c r="K2314" s="26"/>
      <c r="L2314" s="20"/>
      <c r="M2314" s="31"/>
    </row>
    <row r="2315" spans="1:13" x14ac:dyDescent="0.3">
      <c r="A2315" s="20"/>
      <c r="B2315" s="22"/>
      <c r="E2315" s="22"/>
      <c r="F2315" s="22"/>
      <c r="K2315" s="26"/>
      <c r="L2315" s="20"/>
      <c r="M2315" s="31"/>
    </row>
    <row r="2316" spans="1:13" x14ac:dyDescent="0.3">
      <c r="A2316" s="20"/>
      <c r="B2316" s="22"/>
      <c r="E2316" s="22"/>
      <c r="F2316" s="22"/>
      <c r="K2316" s="26"/>
      <c r="L2316" s="20"/>
      <c r="M2316" s="31"/>
    </row>
    <row r="2317" spans="1:13" x14ac:dyDescent="0.3">
      <c r="A2317" s="20"/>
      <c r="B2317" s="22"/>
      <c r="E2317" s="22"/>
      <c r="F2317" s="22"/>
      <c r="K2317" s="26"/>
      <c r="L2317" s="20"/>
      <c r="M2317" s="31"/>
    </row>
    <row r="2318" spans="1:13" x14ac:dyDescent="0.3">
      <c r="A2318" s="20"/>
      <c r="B2318" s="22"/>
      <c r="E2318" s="22"/>
      <c r="F2318" s="22"/>
      <c r="K2318" s="26"/>
      <c r="L2318" s="20"/>
      <c r="M2318" s="31"/>
    </row>
    <row r="2319" spans="1:13" x14ac:dyDescent="0.3">
      <c r="A2319" s="20"/>
      <c r="B2319" s="22"/>
      <c r="E2319" s="22"/>
      <c r="F2319" s="22"/>
      <c r="K2319" s="26"/>
      <c r="L2319" s="20"/>
      <c r="M2319" s="31"/>
    </row>
    <row r="2320" spans="1:13" x14ac:dyDescent="0.3">
      <c r="A2320" s="20"/>
      <c r="B2320" s="22"/>
      <c r="E2320" s="22"/>
      <c r="F2320" s="22"/>
      <c r="K2320" s="26"/>
      <c r="L2320" s="20"/>
      <c r="M2320" s="31"/>
    </row>
    <row r="2321" spans="1:13" x14ac:dyDescent="0.3">
      <c r="A2321" s="20"/>
      <c r="B2321" s="22"/>
      <c r="E2321" s="22"/>
      <c r="F2321" s="22"/>
      <c r="K2321" s="26"/>
      <c r="L2321" s="20"/>
      <c r="M2321" s="31"/>
    </row>
    <row r="2322" spans="1:13" x14ac:dyDescent="0.3">
      <c r="A2322" s="20"/>
      <c r="B2322" s="22"/>
      <c r="E2322" s="22"/>
      <c r="F2322" s="22"/>
      <c r="K2322" s="26"/>
      <c r="L2322" s="20"/>
      <c r="M2322" s="31"/>
    </row>
    <row r="2323" spans="1:13" x14ac:dyDescent="0.3">
      <c r="A2323" s="20"/>
      <c r="B2323" s="22"/>
      <c r="E2323" s="22"/>
      <c r="F2323" s="22"/>
      <c r="K2323" s="26"/>
      <c r="L2323" s="20"/>
      <c r="M2323" s="31"/>
    </row>
    <row r="2324" spans="1:13" x14ac:dyDescent="0.3">
      <c r="A2324" s="20"/>
      <c r="B2324" s="22"/>
      <c r="E2324" s="22"/>
      <c r="F2324" s="22"/>
      <c r="K2324" s="26"/>
      <c r="L2324" s="20"/>
      <c r="M2324" s="31"/>
    </row>
    <row r="2325" spans="1:13" x14ac:dyDescent="0.3">
      <c r="A2325" s="20"/>
      <c r="B2325" s="22"/>
      <c r="E2325" s="22"/>
      <c r="F2325" s="22"/>
      <c r="K2325" s="26"/>
      <c r="L2325" s="20"/>
      <c r="M2325" s="31"/>
    </row>
    <row r="2326" spans="1:13" x14ac:dyDescent="0.3">
      <c r="A2326" s="20"/>
      <c r="B2326" s="22"/>
      <c r="E2326" s="22"/>
      <c r="F2326" s="22"/>
      <c r="K2326" s="26"/>
      <c r="L2326" s="20"/>
      <c r="M2326" s="31"/>
    </row>
    <row r="2327" spans="1:13" x14ac:dyDescent="0.3">
      <c r="A2327" s="20"/>
      <c r="B2327" s="22"/>
      <c r="E2327" s="22"/>
      <c r="F2327" s="22"/>
      <c r="K2327" s="26"/>
      <c r="L2327" s="20"/>
      <c r="M2327" s="31"/>
    </row>
    <row r="2328" spans="1:13" x14ac:dyDescent="0.3">
      <c r="A2328" s="20"/>
      <c r="B2328" s="22"/>
      <c r="E2328" s="22"/>
      <c r="F2328" s="22"/>
      <c r="K2328" s="26"/>
      <c r="L2328" s="20"/>
      <c r="M2328" s="31"/>
    </row>
    <row r="2329" spans="1:13" x14ac:dyDescent="0.3">
      <c r="A2329" s="20"/>
      <c r="B2329" s="22"/>
      <c r="E2329" s="22"/>
      <c r="F2329" s="22"/>
      <c r="K2329" s="26"/>
      <c r="L2329" s="20"/>
      <c r="M2329" s="31"/>
    </row>
    <row r="2330" spans="1:13" x14ac:dyDescent="0.3">
      <c r="A2330" s="20"/>
      <c r="B2330" s="22"/>
      <c r="E2330" s="22"/>
      <c r="F2330" s="22"/>
      <c r="K2330" s="26"/>
      <c r="L2330" s="20"/>
      <c r="M2330" s="31"/>
    </row>
    <row r="2331" spans="1:13" x14ac:dyDescent="0.3">
      <c r="A2331" s="20"/>
      <c r="B2331" s="22"/>
      <c r="E2331" s="22"/>
      <c r="F2331" s="22"/>
      <c r="K2331" s="26"/>
      <c r="L2331" s="20"/>
      <c r="M2331" s="31"/>
    </row>
    <row r="2332" spans="1:13" x14ac:dyDescent="0.3">
      <c r="A2332" s="20"/>
      <c r="B2332" s="22"/>
      <c r="E2332" s="22"/>
      <c r="F2332" s="22"/>
      <c r="K2332" s="26"/>
      <c r="L2332" s="20"/>
      <c r="M2332" s="31"/>
    </row>
    <row r="2333" spans="1:13" x14ac:dyDescent="0.3">
      <c r="A2333" s="20"/>
      <c r="B2333" s="22"/>
      <c r="E2333" s="22"/>
      <c r="F2333" s="22"/>
      <c r="K2333" s="26"/>
      <c r="L2333" s="20"/>
      <c r="M2333" s="31"/>
    </row>
    <row r="2334" spans="1:13" x14ac:dyDescent="0.3">
      <c r="A2334" s="20"/>
      <c r="B2334" s="22"/>
      <c r="E2334" s="22"/>
      <c r="F2334" s="22"/>
      <c r="K2334" s="26"/>
      <c r="L2334" s="20"/>
      <c r="M2334" s="31"/>
    </row>
    <row r="2335" spans="1:13" x14ac:dyDescent="0.3">
      <c r="A2335" s="20"/>
      <c r="B2335" s="22"/>
      <c r="E2335" s="22"/>
      <c r="F2335" s="22"/>
      <c r="K2335" s="26"/>
      <c r="L2335" s="20"/>
      <c r="M2335" s="31"/>
    </row>
    <row r="2336" spans="1:13" x14ac:dyDescent="0.3">
      <c r="A2336" s="20"/>
      <c r="B2336" s="22"/>
      <c r="E2336" s="22"/>
      <c r="F2336" s="22"/>
      <c r="K2336" s="26"/>
      <c r="L2336" s="20"/>
      <c r="M2336" s="31"/>
    </row>
    <row r="2337" spans="1:13" x14ac:dyDescent="0.3">
      <c r="A2337" s="20"/>
      <c r="B2337" s="22"/>
      <c r="E2337" s="22"/>
      <c r="F2337" s="22"/>
      <c r="K2337" s="26"/>
      <c r="L2337" s="20"/>
      <c r="M2337" s="31"/>
    </row>
    <row r="2338" spans="1:13" x14ac:dyDescent="0.3">
      <c r="A2338" s="20"/>
      <c r="B2338" s="22"/>
      <c r="E2338" s="22"/>
      <c r="F2338" s="22"/>
      <c r="K2338" s="26"/>
      <c r="L2338" s="20"/>
      <c r="M2338" s="31"/>
    </row>
    <row r="2339" spans="1:13" x14ac:dyDescent="0.3">
      <c r="A2339" s="20"/>
      <c r="B2339" s="22"/>
      <c r="E2339" s="22"/>
      <c r="F2339" s="22"/>
      <c r="K2339" s="26"/>
      <c r="L2339" s="20"/>
      <c r="M2339" s="31"/>
    </row>
    <row r="2340" spans="1:13" x14ac:dyDescent="0.3">
      <c r="A2340" s="20"/>
      <c r="B2340" s="22"/>
      <c r="E2340" s="22"/>
      <c r="F2340" s="22"/>
      <c r="K2340" s="26"/>
      <c r="L2340" s="20"/>
      <c r="M2340" s="31"/>
    </row>
    <row r="2341" spans="1:13" x14ac:dyDescent="0.3">
      <c r="A2341" s="20"/>
      <c r="B2341" s="22"/>
      <c r="E2341" s="22"/>
      <c r="F2341" s="22"/>
      <c r="K2341" s="26"/>
      <c r="L2341" s="20"/>
      <c r="M2341" s="31"/>
    </row>
    <row r="2342" spans="1:13" x14ac:dyDescent="0.3">
      <c r="A2342" s="20"/>
      <c r="B2342" s="22"/>
      <c r="E2342" s="22"/>
      <c r="F2342" s="22"/>
      <c r="K2342" s="26"/>
      <c r="L2342" s="20"/>
      <c r="M2342" s="31"/>
    </row>
    <row r="2343" spans="1:13" x14ac:dyDescent="0.3">
      <c r="A2343" s="20"/>
      <c r="B2343" s="22"/>
      <c r="E2343" s="22"/>
      <c r="F2343" s="22"/>
      <c r="K2343" s="26"/>
      <c r="L2343" s="20"/>
      <c r="M2343" s="31"/>
    </row>
    <row r="2344" spans="1:13" x14ac:dyDescent="0.3">
      <c r="A2344" s="20"/>
      <c r="B2344" s="22"/>
      <c r="E2344" s="22"/>
      <c r="F2344" s="22"/>
      <c r="K2344" s="26"/>
      <c r="L2344" s="20"/>
      <c r="M2344" s="31"/>
    </row>
    <row r="2345" spans="1:13" x14ac:dyDescent="0.3">
      <c r="A2345" s="20"/>
      <c r="B2345" s="22"/>
      <c r="E2345" s="22"/>
      <c r="F2345" s="22"/>
      <c r="K2345" s="26"/>
      <c r="L2345" s="20"/>
      <c r="M2345" s="31"/>
    </row>
    <row r="2346" spans="1:13" x14ac:dyDescent="0.3">
      <c r="A2346" s="20"/>
      <c r="B2346" s="22"/>
      <c r="E2346" s="22"/>
      <c r="F2346" s="22"/>
      <c r="K2346" s="26"/>
      <c r="L2346" s="20"/>
      <c r="M2346" s="31"/>
    </row>
    <row r="2347" spans="1:13" x14ac:dyDescent="0.3">
      <c r="A2347" s="20"/>
      <c r="B2347" s="22"/>
      <c r="E2347" s="22"/>
      <c r="F2347" s="22"/>
      <c r="K2347" s="26"/>
      <c r="L2347" s="20"/>
      <c r="M2347" s="31"/>
    </row>
    <row r="2348" spans="1:13" x14ac:dyDescent="0.3">
      <c r="A2348" s="20"/>
      <c r="B2348" s="22"/>
      <c r="E2348" s="22"/>
      <c r="F2348" s="22"/>
      <c r="K2348" s="26"/>
      <c r="L2348" s="20"/>
      <c r="M2348" s="31"/>
    </row>
    <row r="2349" spans="1:13" x14ac:dyDescent="0.3">
      <c r="A2349" s="20"/>
      <c r="B2349" s="22"/>
      <c r="E2349" s="22"/>
      <c r="F2349" s="22"/>
      <c r="K2349" s="26"/>
      <c r="L2349" s="20"/>
      <c r="M2349" s="31"/>
    </row>
    <row r="2350" spans="1:13" x14ac:dyDescent="0.3">
      <c r="A2350" s="20"/>
      <c r="B2350" s="22"/>
      <c r="E2350" s="22"/>
      <c r="F2350" s="22"/>
      <c r="K2350" s="26"/>
      <c r="L2350" s="20"/>
      <c r="M2350" s="31"/>
    </row>
    <row r="2351" spans="1:13" x14ac:dyDescent="0.3">
      <c r="A2351" s="20"/>
      <c r="B2351" s="22"/>
      <c r="E2351" s="22"/>
      <c r="F2351" s="22"/>
      <c r="K2351" s="26"/>
      <c r="L2351" s="20"/>
      <c r="M2351" s="31"/>
    </row>
    <row r="2352" spans="1:13" x14ac:dyDescent="0.3">
      <c r="A2352" s="20"/>
      <c r="B2352" s="22"/>
      <c r="E2352" s="22"/>
      <c r="F2352" s="22"/>
      <c r="K2352" s="26"/>
      <c r="L2352" s="20"/>
      <c r="M2352" s="31"/>
    </row>
    <row r="2353" spans="1:13" x14ac:dyDescent="0.3">
      <c r="A2353" s="20"/>
      <c r="B2353" s="22"/>
      <c r="E2353" s="22"/>
      <c r="F2353" s="22"/>
      <c r="K2353" s="26"/>
      <c r="L2353" s="20"/>
      <c r="M2353" s="31"/>
    </row>
    <row r="2354" spans="1:13" x14ac:dyDescent="0.3">
      <c r="A2354" s="20"/>
      <c r="B2354" s="22"/>
      <c r="E2354" s="22"/>
      <c r="F2354" s="22"/>
      <c r="K2354" s="26"/>
      <c r="L2354" s="20"/>
      <c r="M2354" s="31"/>
    </row>
    <row r="2355" spans="1:13" x14ac:dyDescent="0.3">
      <c r="A2355" s="20"/>
      <c r="B2355" s="22"/>
      <c r="E2355" s="22"/>
      <c r="F2355" s="22"/>
      <c r="K2355" s="26"/>
      <c r="L2355" s="20"/>
      <c r="M2355" s="31"/>
    </row>
    <row r="2356" spans="1:13" x14ac:dyDescent="0.3">
      <c r="A2356" s="20"/>
      <c r="B2356" s="22"/>
      <c r="E2356" s="22"/>
      <c r="F2356" s="22"/>
      <c r="K2356" s="26"/>
      <c r="L2356" s="20"/>
      <c r="M2356" s="31"/>
    </row>
    <row r="2357" spans="1:13" x14ac:dyDescent="0.3">
      <c r="A2357" s="20"/>
      <c r="B2357" s="22"/>
      <c r="E2357" s="22"/>
      <c r="F2357" s="22"/>
      <c r="K2357" s="26"/>
      <c r="L2357" s="20"/>
      <c r="M2357" s="31"/>
    </row>
    <row r="2358" spans="1:13" x14ac:dyDescent="0.3">
      <c r="A2358" s="20"/>
      <c r="B2358" s="22"/>
      <c r="E2358" s="22"/>
      <c r="F2358" s="22"/>
      <c r="K2358" s="26"/>
      <c r="L2358" s="20"/>
      <c r="M2358" s="31"/>
    </row>
    <row r="2359" spans="1:13" x14ac:dyDescent="0.3">
      <c r="A2359" s="20"/>
      <c r="B2359" s="22"/>
      <c r="E2359" s="22"/>
      <c r="F2359" s="22"/>
      <c r="K2359" s="26"/>
      <c r="L2359" s="20"/>
      <c r="M2359" s="31"/>
    </row>
    <row r="2360" spans="1:13" x14ac:dyDescent="0.3">
      <c r="A2360" s="20"/>
      <c r="B2360" s="22"/>
      <c r="E2360" s="22"/>
      <c r="F2360" s="22"/>
      <c r="K2360" s="26"/>
      <c r="L2360" s="20"/>
      <c r="M2360" s="31"/>
    </row>
    <row r="2361" spans="1:13" x14ac:dyDescent="0.3">
      <c r="A2361" s="20"/>
      <c r="B2361" s="22"/>
      <c r="E2361" s="22"/>
      <c r="F2361" s="22"/>
      <c r="K2361" s="26"/>
      <c r="L2361" s="20"/>
      <c r="M2361" s="31"/>
    </row>
    <row r="2362" spans="1:13" x14ac:dyDescent="0.3">
      <c r="A2362" s="20"/>
      <c r="B2362" s="22"/>
      <c r="E2362" s="22"/>
      <c r="F2362" s="22"/>
      <c r="K2362" s="26"/>
      <c r="L2362" s="20"/>
      <c r="M2362" s="31"/>
    </row>
    <row r="2363" spans="1:13" x14ac:dyDescent="0.3">
      <c r="A2363" s="20"/>
      <c r="B2363" s="22"/>
      <c r="E2363" s="22"/>
      <c r="F2363" s="22"/>
      <c r="K2363" s="26"/>
      <c r="L2363" s="20"/>
      <c r="M2363" s="31"/>
    </row>
    <row r="2364" spans="1:13" x14ac:dyDescent="0.3">
      <c r="A2364" s="20"/>
      <c r="B2364" s="22"/>
      <c r="E2364" s="22"/>
      <c r="F2364" s="22"/>
      <c r="K2364" s="26"/>
      <c r="L2364" s="20"/>
      <c r="M2364" s="31"/>
    </row>
    <row r="2365" spans="1:13" x14ac:dyDescent="0.3">
      <c r="A2365" s="20"/>
      <c r="B2365" s="22"/>
      <c r="E2365" s="22"/>
      <c r="F2365" s="22"/>
      <c r="K2365" s="26"/>
      <c r="L2365" s="20"/>
      <c r="M2365" s="31"/>
    </row>
    <row r="2366" spans="1:13" x14ac:dyDescent="0.3">
      <c r="A2366" s="20"/>
      <c r="B2366" s="22"/>
      <c r="E2366" s="22"/>
      <c r="F2366" s="22"/>
      <c r="K2366" s="26"/>
      <c r="L2366" s="20"/>
      <c r="M2366" s="31"/>
    </row>
    <row r="2367" spans="1:13" x14ac:dyDescent="0.3">
      <c r="A2367" s="20"/>
      <c r="B2367" s="22"/>
      <c r="E2367" s="22"/>
      <c r="F2367" s="22"/>
      <c r="K2367" s="26"/>
      <c r="L2367" s="20"/>
      <c r="M2367" s="31"/>
    </row>
    <row r="2368" spans="1:13" x14ac:dyDescent="0.3">
      <c r="A2368" s="20"/>
      <c r="B2368" s="22"/>
      <c r="E2368" s="22"/>
      <c r="F2368" s="22"/>
      <c r="K2368" s="26"/>
      <c r="L2368" s="20"/>
      <c r="M2368" s="31"/>
    </row>
    <row r="2369" spans="1:13" x14ac:dyDescent="0.3">
      <c r="A2369" s="20"/>
      <c r="B2369" s="22"/>
      <c r="E2369" s="22"/>
      <c r="F2369" s="22"/>
      <c r="K2369" s="26"/>
      <c r="L2369" s="20"/>
      <c r="M2369" s="31"/>
    </row>
    <row r="2370" spans="1:13" x14ac:dyDescent="0.3">
      <c r="A2370" s="20"/>
      <c r="B2370" s="22"/>
      <c r="E2370" s="22"/>
      <c r="F2370" s="22"/>
      <c r="K2370" s="26"/>
      <c r="L2370" s="20"/>
      <c r="M2370" s="31"/>
    </row>
    <row r="2371" spans="1:13" x14ac:dyDescent="0.3">
      <c r="A2371" s="20"/>
      <c r="B2371" s="22"/>
      <c r="E2371" s="22"/>
      <c r="F2371" s="22"/>
      <c r="K2371" s="26"/>
      <c r="L2371" s="20"/>
      <c r="M2371" s="31"/>
    </row>
    <row r="2372" spans="1:13" x14ac:dyDescent="0.3">
      <c r="A2372" s="20"/>
      <c r="B2372" s="22"/>
      <c r="E2372" s="22"/>
      <c r="F2372" s="22"/>
      <c r="K2372" s="26"/>
      <c r="L2372" s="20"/>
      <c r="M2372" s="31"/>
    </row>
    <row r="2373" spans="1:13" x14ac:dyDescent="0.3">
      <c r="A2373" s="20"/>
      <c r="B2373" s="22"/>
      <c r="E2373" s="22"/>
      <c r="F2373" s="22"/>
      <c r="K2373" s="26"/>
      <c r="L2373" s="20"/>
      <c r="M2373" s="31"/>
    </row>
    <row r="2374" spans="1:13" x14ac:dyDescent="0.3">
      <c r="A2374" s="20"/>
      <c r="B2374" s="22"/>
      <c r="E2374" s="22"/>
      <c r="F2374" s="22"/>
      <c r="K2374" s="26"/>
      <c r="L2374" s="20"/>
      <c r="M2374" s="31"/>
    </row>
    <row r="2375" spans="1:13" x14ac:dyDescent="0.3">
      <c r="A2375" s="20"/>
      <c r="B2375" s="22"/>
      <c r="E2375" s="22"/>
      <c r="F2375" s="22"/>
      <c r="K2375" s="26"/>
      <c r="L2375" s="20"/>
      <c r="M2375" s="31"/>
    </row>
    <row r="2376" spans="1:13" x14ac:dyDescent="0.3">
      <c r="A2376" s="20"/>
      <c r="B2376" s="22"/>
      <c r="E2376" s="22"/>
      <c r="F2376" s="22"/>
      <c r="K2376" s="26"/>
      <c r="L2376" s="20"/>
      <c r="M2376" s="31"/>
    </row>
    <row r="2377" spans="1:13" x14ac:dyDescent="0.3">
      <c r="A2377" s="20"/>
      <c r="B2377" s="22"/>
      <c r="E2377" s="22"/>
      <c r="F2377" s="22"/>
      <c r="K2377" s="26"/>
      <c r="L2377" s="20"/>
      <c r="M2377" s="31"/>
    </row>
    <row r="2378" spans="1:13" x14ac:dyDescent="0.3">
      <c r="A2378" s="20"/>
      <c r="B2378" s="22"/>
      <c r="E2378" s="22"/>
      <c r="F2378" s="22"/>
      <c r="K2378" s="26"/>
      <c r="L2378" s="20"/>
      <c r="M2378" s="31"/>
    </row>
    <row r="2379" spans="1:13" x14ac:dyDescent="0.3">
      <c r="A2379" s="20"/>
      <c r="B2379" s="22"/>
      <c r="E2379" s="22"/>
      <c r="F2379" s="22"/>
      <c r="K2379" s="26"/>
      <c r="L2379" s="20"/>
      <c r="M2379" s="31"/>
    </row>
    <row r="2380" spans="1:13" x14ac:dyDescent="0.3">
      <c r="A2380" s="20"/>
      <c r="B2380" s="22"/>
      <c r="E2380" s="22"/>
      <c r="F2380" s="22"/>
      <c r="K2380" s="26"/>
      <c r="L2380" s="20"/>
      <c r="M2380" s="31"/>
    </row>
    <row r="2381" spans="1:13" x14ac:dyDescent="0.3">
      <c r="A2381" s="20"/>
      <c r="B2381" s="22"/>
      <c r="E2381" s="22"/>
      <c r="F2381" s="22"/>
      <c r="K2381" s="26"/>
      <c r="L2381" s="20"/>
      <c r="M2381" s="31"/>
    </row>
    <row r="2382" spans="1:13" x14ac:dyDescent="0.3">
      <c r="A2382" s="20"/>
      <c r="B2382" s="22"/>
      <c r="E2382" s="22"/>
      <c r="F2382" s="22"/>
      <c r="K2382" s="26"/>
      <c r="L2382" s="20"/>
      <c r="M2382" s="31"/>
    </row>
    <row r="2383" spans="1:13" x14ac:dyDescent="0.3">
      <c r="A2383" s="20"/>
      <c r="B2383" s="22"/>
      <c r="E2383" s="22"/>
      <c r="F2383" s="22"/>
      <c r="K2383" s="26"/>
      <c r="L2383" s="20"/>
      <c r="M2383" s="31"/>
    </row>
    <row r="2384" spans="1:13" x14ac:dyDescent="0.3">
      <c r="A2384" s="20"/>
      <c r="B2384" s="22"/>
      <c r="E2384" s="22"/>
      <c r="F2384" s="22"/>
      <c r="K2384" s="26"/>
      <c r="L2384" s="20"/>
      <c r="M2384" s="31"/>
    </row>
    <row r="2385" spans="1:13" x14ac:dyDescent="0.3">
      <c r="A2385" s="20"/>
      <c r="B2385" s="22"/>
      <c r="E2385" s="22"/>
      <c r="F2385" s="22"/>
      <c r="K2385" s="26"/>
      <c r="L2385" s="20"/>
      <c r="M2385" s="31"/>
    </row>
    <row r="2386" spans="1:13" x14ac:dyDescent="0.3">
      <c r="A2386" s="20"/>
      <c r="B2386" s="22"/>
      <c r="E2386" s="22"/>
      <c r="F2386" s="22"/>
      <c r="K2386" s="26"/>
      <c r="L2386" s="20"/>
      <c r="M2386" s="31"/>
    </row>
    <row r="2387" spans="1:13" x14ac:dyDescent="0.3">
      <c r="A2387" s="20"/>
      <c r="B2387" s="22"/>
      <c r="E2387" s="22"/>
      <c r="F2387" s="22"/>
      <c r="K2387" s="26"/>
      <c r="L2387" s="20"/>
      <c r="M2387" s="31"/>
    </row>
    <row r="2388" spans="1:13" x14ac:dyDescent="0.3">
      <c r="A2388" s="20"/>
      <c r="B2388" s="22"/>
      <c r="E2388" s="22"/>
      <c r="F2388" s="22"/>
      <c r="K2388" s="26"/>
      <c r="L2388" s="20"/>
      <c r="M2388" s="31"/>
    </row>
    <row r="2389" spans="1:13" x14ac:dyDescent="0.3">
      <c r="A2389" s="20"/>
      <c r="B2389" s="22"/>
      <c r="E2389" s="22"/>
      <c r="F2389" s="22"/>
      <c r="K2389" s="26"/>
      <c r="L2389" s="20"/>
      <c r="M2389" s="31"/>
    </row>
    <row r="2390" spans="1:13" x14ac:dyDescent="0.3">
      <c r="A2390" s="20"/>
      <c r="B2390" s="22"/>
      <c r="E2390" s="22"/>
      <c r="F2390" s="22"/>
      <c r="K2390" s="26"/>
      <c r="L2390" s="20"/>
      <c r="M2390" s="31"/>
    </row>
    <row r="2391" spans="1:13" x14ac:dyDescent="0.3">
      <c r="A2391" s="20"/>
      <c r="B2391" s="22"/>
      <c r="E2391" s="22"/>
      <c r="F2391" s="22"/>
      <c r="K2391" s="26"/>
      <c r="L2391" s="20"/>
      <c r="M2391" s="31"/>
    </row>
    <row r="2392" spans="1:13" x14ac:dyDescent="0.3">
      <c r="A2392" s="20"/>
      <c r="B2392" s="22"/>
      <c r="E2392" s="22"/>
      <c r="F2392" s="22"/>
      <c r="K2392" s="26"/>
      <c r="L2392" s="20"/>
      <c r="M2392" s="31"/>
    </row>
    <row r="2393" spans="1:13" x14ac:dyDescent="0.3">
      <c r="A2393" s="20"/>
      <c r="B2393" s="22"/>
      <c r="E2393" s="22"/>
      <c r="F2393" s="22"/>
      <c r="K2393" s="26"/>
      <c r="L2393" s="20"/>
      <c r="M2393" s="31"/>
    </row>
    <row r="2394" spans="1:13" x14ac:dyDescent="0.3">
      <c r="A2394" s="20"/>
      <c r="B2394" s="22"/>
      <c r="E2394" s="22"/>
      <c r="F2394" s="22"/>
      <c r="K2394" s="26"/>
      <c r="L2394" s="20"/>
      <c r="M2394" s="31"/>
    </row>
    <row r="2395" spans="1:13" x14ac:dyDescent="0.3">
      <c r="A2395" s="20"/>
      <c r="B2395" s="22"/>
      <c r="E2395" s="22"/>
      <c r="F2395" s="22"/>
      <c r="K2395" s="26"/>
      <c r="L2395" s="20"/>
      <c r="M2395" s="31"/>
    </row>
    <row r="2396" spans="1:13" x14ac:dyDescent="0.3">
      <c r="A2396" s="20"/>
      <c r="B2396" s="22"/>
      <c r="E2396" s="22"/>
      <c r="F2396" s="22"/>
      <c r="K2396" s="26"/>
      <c r="L2396" s="20"/>
      <c r="M2396" s="31"/>
    </row>
    <row r="2397" spans="1:13" x14ac:dyDescent="0.3">
      <c r="A2397" s="20"/>
      <c r="B2397" s="22"/>
      <c r="E2397" s="22"/>
      <c r="F2397" s="22"/>
      <c r="K2397" s="26"/>
      <c r="L2397" s="20"/>
      <c r="M2397" s="31"/>
    </row>
    <row r="2398" spans="1:13" x14ac:dyDescent="0.3">
      <c r="A2398" s="20"/>
      <c r="B2398" s="22"/>
      <c r="E2398" s="22"/>
      <c r="F2398" s="22"/>
      <c r="K2398" s="26"/>
      <c r="L2398" s="20"/>
      <c r="M2398" s="31"/>
    </row>
    <row r="2399" spans="1:13" x14ac:dyDescent="0.3">
      <c r="A2399" s="20"/>
      <c r="B2399" s="22"/>
      <c r="E2399" s="22"/>
      <c r="F2399" s="22"/>
      <c r="K2399" s="26"/>
      <c r="L2399" s="20"/>
      <c r="M2399" s="31"/>
    </row>
    <row r="2400" spans="1:13" x14ac:dyDescent="0.3">
      <c r="A2400" s="20"/>
      <c r="B2400" s="22"/>
      <c r="E2400" s="22"/>
      <c r="F2400" s="22"/>
      <c r="K2400" s="26"/>
      <c r="L2400" s="20"/>
      <c r="M2400" s="31"/>
    </row>
    <row r="2401" spans="1:13" x14ac:dyDescent="0.3">
      <c r="A2401" s="20"/>
      <c r="B2401" s="22"/>
      <c r="E2401" s="22"/>
      <c r="F2401" s="22"/>
      <c r="K2401" s="26"/>
      <c r="L2401" s="20"/>
      <c r="M2401" s="31"/>
    </row>
    <row r="2402" spans="1:13" x14ac:dyDescent="0.3">
      <c r="A2402" s="20"/>
      <c r="B2402" s="22"/>
      <c r="E2402" s="22"/>
      <c r="F2402" s="22"/>
      <c r="K2402" s="26"/>
      <c r="L2402" s="20"/>
      <c r="M2402" s="31"/>
    </row>
    <row r="2403" spans="1:13" x14ac:dyDescent="0.3">
      <c r="A2403" s="20"/>
      <c r="B2403" s="22"/>
      <c r="E2403" s="22"/>
      <c r="F2403" s="22"/>
      <c r="K2403" s="26"/>
      <c r="L2403" s="20"/>
      <c r="M2403" s="31"/>
    </row>
    <row r="2404" spans="1:13" x14ac:dyDescent="0.3">
      <c r="A2404" s="20"/>
      <c r="B2404" s="22"/>
      <c r="E2404" s="22"/>
      <c r="F2404" s="22"/>
      <c r="K2404" s="26"/>
      <c r="L2404" s="20"/>
      <c r="M2404" s="31"/>
    </row>
    <row r="2405" spans="1:13" x14ac:dyDescent="0.3">
      <c r="A2405" s="20"/>
      <c r="B2405" s="22"/>
      <c r="E2405" s="22"/>
      <c r="F2405" s="22"/>
      <c r="K2405" s="26"/>
      <c r="L2405" s="20"/>
      <c r="M2405" s="31"/>
    </row>
    <row r="2406" spans="1:13" x14ac:dyDescent="0.3">
      <c r="A2406" s="20"/>
      <c r="B2406" s="22"/>
      <c r="E2406" s="22"/>
      <c r="F2406" s="22"/>
      <c r="K2406" s="26"/>
      <c r="L2406" s="20"/>
      <c r="M2406" s="31"/>
    </row>
    <row r="2407" spans="1:13" x14ac:dyDescent="0.3">
      <c r="A2407" s="20"/>
      <c r="B2407" s="22"/>
      <c r="E2407" s="22"/>
      <c r="F2407" s="22"/>
      <c r="K2407" s="26"/>
      <c r="L2407" s="20"/>
      <c r="M2407" s="31"/>
    </row>
    <row r="2408" spans="1:13" x14ac:dyDescent="0.3">
      <c r="A2408" s="20"/>
      <c r="B2408" s="22"/>
      <c r="E2408" s="22"/>
      <c r="F2408" s="22"/>
      <c r="K2408" s="26"/>
      <c r="L2408" s="20"/>
      <c r="M2408" s="31"/>
    </row>
    <row r="2409" spans="1:13" x14ac:dyDescent="0.3">
      <c r="A2409" s="20"/>
      <c r="B2409" s="22"/>
      <c r="E2409" s="22"/>
      <c r="F2409" s="22"/>
      <c r="K2409" s="26"/>
      <c r="L2409" s="20"/>
      <c r="M2409" s="31"/>
    </row>
    <row r="2410" spans="1:13" x14ac:dyDescent="0.3">
      <c r="A2410" s="20"/>
      <c r="B2410" s="22"/>
      <c r="E2410" s="22"/>
      <c r="F2410" s="22"/>
      <c r="K2410" s="26"/>
      <c r="L2410" s="20"/>
      <c r="M2410" s="31"/>
    </row>
    <row r="2411" spans="1:13" x14ac:dyDescent="0.3">
      <c r="A2411" s="20"/>
      <c r="B2411" s="22"/>
      <c r="E2411" s="22"/>
      <c r="F2411" s="22"/>
      <c r="K2411" s="26"/>
      <c r="L2411" s="20"/>
      <c r="M2411" s="31"/>
    </row>
    <row r="2412" spans="1:13" x14ac:dyDescent="0.3">
      <c r="A2412" s="20"/>
      <c r="B2412" s="22"/>
      <c r="E2412" s="22"/>
      <c r="F2412" s="22"/>
      <c r="K2412" s="26"/>
      <c r="L2412" s="20"/>
      <c r="M2412" s="31"/>
    </row>
    <row r="2413" spans="1:13" x14ac:dyDescent="0.3">
      <c r="A2413" s="20"/>
      <c r="B2413" s="22"/>
      <c r="E2413" s="22"/>
      <c r="F2413" s="22"/>
      <c r="K2413" s="26"/>
      <c r="L2413" s="20"/>
      <c r="M2413" s="31"/>
    </row>
    <row r="2414" spans="1:13" x14ac:dyDescent="0.3">
      <c r="A2414" s="20"/>
      <c r="B2414" s="22"/>
      <c r="E2414" s="22"/>
      <c r="F2414" s="22"/>
      <c r="K2414" s="26"/>
      <c r="L2414" s="20"/>
      <c r="M2414" s="31"/>
    </row>
    <row r="2415" spans="1:13" x14ac:dyDescent="0.3">
      <c r="A2415" s="20"/>
      <c r="B2415" s="22"/>
      <c r="E2415" s="22"/>
      <c r="F2415" s="22"/>
      <c r="K2415" s="26"/>
      <c r="L2415" s="20"/>
      <c r="M2415" s="31"/>
    </row>
    <row r="2416" spans="1:13" x14ac:dyDescent="0.3">
      <c r="A2416" s="20"/>
      <c r="B2416" s="22"/>
      <c r="E2416" s="22"/>
      <c r="F2416" s="22"/>
      <c r="K2416" s="26"/>
      <c r="L2416" s="20"/>
      <c r="M2416" s="31"/>
    </row>
    <row r="2417" spans="1:13" x14ac:dyDescent="0.3">
      <c r="A2417" s="20"/>
      <c r="B2417" s="22"/>
      <c r="E2417" s="22"/>
      <c r="F2417" s="22"/>
      <c r="K2417" s="26"/>
      <c r="L2417" s="20"/>
      <c r="M2417" s="31"/>
    </row>
    <row r="2418" spans="1:13" x14ac:dyDescent="0.3">
      <c r="A2418" s="20"/>
      <c r="B2418" s="22"/>
      <c r="E2418" s="22"/>
      <c r="F2418" s="22"/>
      <c r="K2418" s="26"/>
      <c r="L2418" s="20"/>
      <c r="M2418" s="31"/>
    </row>
    <row r="2419" spans="1:13" x14ac:dyDescent="0.3">
      <c r="A2419" s="20"/>
      <c r="B2419" s="22"/>
      <c r="E2419" s="22"/>
      <c r="F2419" s="22"/>
      <c r="K2419" s="26"/>
      <c r="L2419" s="20"/>
      <c r="M2419" s="31"/>
    </row>
    <row r="2420" spans="1:13" x14ac:dyDescent="0.3">
      <c r="A2420" s="20"/>
      <c r="B2420" s="22"/>
      <c r="E2420" s="22"/>
      <c r="F2420" s="22"/>
      <c r="K2420" s="26"/>
      <c r="L2420" s="20"/>
      <c r="M2420" s="31"/>
    </row>
    <row r="2421" spans="1:13" x14ac:dyDescent="0.3">
      <c r="A2421" s="20"/>
      <c r="B2421" s="22"/>
      <c r="E2421" s="22"/>
      <c r="F2421" s="22"/>
      <c r="K2421" s="26"/>
      <c r="L2421" s="20"/>
      <c r="M2421" s="31"/>
    </row>
    <row r="2422" spans="1:13" x14ac:dyDescent="0.3">
      <c r="A2422" s="20"/>
      <c r="B2422" s="22"/>
      <c r="E2422" s="22"/>
      <c r="F2422" s="22"/>
      <c r="K2422" s="26"/>
      <c r="L2422" s="20"/>
      <c r="M2422" s="31"/>
    </row>
    <row r="2423" spans="1:13" x14ac:dyDescent="0.3">
      <c r="A2423" s="20"/>
      <c r="B2423" s="22"/>
      <c r="E2423" s="22"/>
      <c r="F2423" s="22"/>
      <c r="K2423" s="26"/>
      <c r="L2423" s="20"/>
      <c r="M2423" s="31"/>
    </row>
    <row r="2424" spans="1:13" x14ac:dyDescent="0.3">
      <c r="A2424" s="20"/>
      <c r="B2424" s="22"/>
      <c r="E2424" s="22"/>
      <c r="F2424" s="22"/>
      <c r="K2424" s="26"/>
      <c r="L2424" s="20"/>
      <c r="M2424" s="31"/>
    </row>
    <row r="2425" spans="1:13" x14ac:dyDescent="0.3">
      <c r="A2425" s="20"/>
      <c r="B2425" s="22"/>
      <c r="E2425" s="22"/>
      <c r="F2425" s="22"/>
      <c r="K2425" s="26"/>
      <c r="L2425" s="20"/>
      <c r="M2425" s="31"/>
    </row>
    <row r="2426" spans="1:13" x14ac:dyDescent="0.3">
      <c r="A2426" s="20"/>
      <c r="B2426" s="22"/>
      <c r="E2426" s="22"/>
      <c r="F2426" s="22"/>
      <c r="K2426" s="26"/>
      <c r="L2426" s="20"/>
      <c r="M2426" s="31"/>
    </row>
    <row r="2427" spans="1:13" x14ac:dyDescent="0.3">
      <c r="A2427" s="20"/>
      <c r="B2427" s="22"/>
      <c r="E2427" s="22"/>
      <c r="F2427" s="22"/>
      <c r="K2427" s="26"/>
      <c r="L2427" s="20"/>
      <c r="M2427" s="31"/>
    </row>
    <row r="2428" spans="1:13" x14ac:dyDescent="0.3">
      <c r="A2428" s="20"/>
      <c r="B2428" s="22"/>
      <c r="E2428" s="22"/>
      <c r="F2428" s="22"/>
      <c r="K2428" s="26"/>
      <c r="L2428" s="20"/>
      <c r="M2428" s="31"/>
    </row>
    <row r="2429" spans="1:13" x14ac:dyDescent="0.3">
      <c r="A2429" s="20"/>
      <c r="B2429" s="22"/>
      <c r="E2429" s="22"/>
      <c r="F2429" s="22"/>
      <c r="K2429" s="26"/>
      <c r="L2429" s="20"/>
      <c r="M2429" s="31"/>
    </row>
    <row r="2430" spans="1:13" x14ac:dyDescent="0.3">
      <c r="A2430" s="20"/>
      <c r="B2430" s="22"/>
      <c r="E2430" s="22"/>
      <c r="F2430" s="22"/>
      <c r="K2430" s="26"/>
      <c r="L2430" s="20"/>
      <c r="M2430" s="31"/>
    </row>
    <row r="2431" spans="1:13" x14ac:dyDescent="0.3">
      <c r="A2431" s="20"/>
      <c r="B2431" s="22"/>
      <c r="E2431" s="22"/>
      <c r="F2431" s="22"/>
      <c r="K2431" s="26"/>
      <c r="L2431" s="20"/>
      <c r="M2431" s="31"/>
    </row>
    <row r="2432" spans="1:13" x14ac:dyDescent="0.3">
      <c r="A2432" s="20"/>
      <c r="B2432" s="22"/>
      <c r="E2432" s="22"/>
      <c r="F2432" s="22"/>
      <c r="K2432" s="26"/>
      <c r="L2432" s="20"/>
      <c r="M2432" s="31"/>
    </row>
    <row r="2433" spans="1:13" x14ac:dyDescent="0.3">
      <c r="A2433" s="20"/>
      <c r="B2433" s="22"/>
      <c r="E2433" s="22"/>
      <c r="F2433" s="22"/>
      <c r="K2433" s="26"/>
      <c r="L2433" s="20"/>
      <c r="M2433" s="31"/>
    </row>
    <row r="2434" spans="1:13" x14ac:dyDescent="0.3">
      <c r="A2434" s="20"/>
      <c r="B2434" s="22"/>
      <c r="E2434" s="22"/>
      <c r="F2434" s="22"/>
      <c r="K2434" s="26"/>
      <c r="L2434" s="20"/>
      <c r="M2434" s="31"/>
    </row>
    <row r="2435" spans="1:13" x14ac:dyDescent="0.3">
      <c r="A2435" s="20"/>
      <c r="B2435" s="22"/>
      <c r="E2435" s="22"/>
      <c r="F2435" s="22"/>
      <c r="K2435" s="26"/>
      <c r="L2435" s="20"/>
      <c r="M2435" s="31"/>
    </row>
    <row r="2436" spans="1:13" x14ac:dyDescent="0.3">
      <c r="A2436" s="20"/>
      <c r="B2436" s="22"/>
      <c r="E2436" s="22"/>
      <c r="F2436" s="22"/>
      <c r="K2436" s="26"/>
      <c r="L2436" s="20"/>
      <c r="M2436" s="31"/>
    </row>
    <row r="2437" spans="1:13" x14ac:dyDescent="0.3">
      <c r="A2437" s="20"/>
      <c r="B2437" s="22"/>
      <c r="E2437" s="22"/>
      <c r="F2437" s="22"/>
      <c r="K2437" s="26"/>
      <c r="L2437" s="20"/>
      <c r="M2437" s="31"/>
    </row>
    <row r="2438" spans="1:13" x14ac:dyDescent="0.3">
      <c r="A2438" s="20"/>
      <c r="B2438" s="22"/>
      <c r="E2438" s="22"/>
      <c r="F2438" s="22"/>
      <c r="K2438" s="26"/>
      <c r="L2438" s="20"/>
      <c r="M2438" s="31"/>
    </row>
    <row r="2439" spans="1:13" x14ac:dyDescent="0.3">
      <c r="A2439" s="20"/>
      <c r="B2439" s="22"/>
      <c r="E2439" s="22"/>
      <c r="F2439" s="22"/>
      <c r="K2439" s="26"/>
      <c r="L2439" s="20"/>
      <c r="M2439" s="31"/>
    </row>
    <row r="2440" spans="1:13" x14ac:dyDescent="0.3">
      <c r="A2440" s="20"/>
      <c r="B2440" s="22"/>
      <c r="E2440" s="22"/>
      <c r="F2440" s="22"/>
      <c r="K2440" s="26"/>
      <c r="L2440" s="20"/>
      <c r="M2440" s="31"/>
    </row>
    <row r="2441" spans="1:13" x14ac:dyDescent="0.3">
      <c r="A2441" s="20"/>
      <c r="B2441" s="22"/>
      <c r="E2441" s="22"/>
      <c r="F2441" s="22"/>
      <c r="K2441" s="26"/>
      <c r="L2441" s="20"/>
      <c r="M2441" s="31"/>
    </row>
    <row r="2442" spans="1:13" x14ac:dyDescent="0.3">
      <c r="A2442" s="20"/>
      <c r="B2442" s="22"/>
      <c r="E2442" s="22"/>
      <c r="F2442" s="22"/>
      <c r="K2442" s="26"/>
      <c r="L2442" s="20"/>
      <c r="M2442" s="31"/>
    </row>
    <row r="2443" spans="1:13" x14ac:dyDescent="0.3">
      <c r="A2443" s="20"/>
      <c r="B2443" s="22"/>
      <c r="E2443" s="22"/>
      <c r="F2443" s="22"/>
      <c r="K2443" s="26"/>
      <c r="L2443" s="20"/>
      <c r="M2443" s="31"/>
    </row>
    <row r="2444" spans="1:13" x14ac:dyDescent="0.3">
      <c r="A2444" s="20"/>
      <c r="B2444" s="22"/>
      <c r="E2444" s="22"/>
      <c r="F2444" s="22"/>
      <c r="K2444" s="26"/>
      <c r="L2444" s="20"/>
      <c r="M2444" s="31"/>
    </row>
    <row r="2445" spans="1:13" x14ac:dyDescent="0.3">
      <c r="A2445" s="20"/>
      <c r="B2445" s="22"/>
      <c r="E2445" s="22"/>
      <c r="F2445" s="22"/>
      <c r="K2445" s="26"/>
      <c r="L2445" s="20"/>
      <c r="M2445" s="31"/>
    </row>
    <row r="2446" spans="1:13" x14ac:dyDescent="0.3">
      <c r="A2446" s="20"/>
      <c r="B2446" s="22"/>
      <c r="E2446" s="22"/>
      <c r="F2446" s="22"/>
      <c r="K2446" s="26"/>
      <c r="L2446" s="20"/>
      <c r="M2446" s="31"/>
    </row>
    <row r="2447" spans="1:13" x14ac:dyDescent="0.3">
      <c r="A2447" s="20"/>
      <c r="B2447" s="22"/>
      <c r="E2447" s="22"/>
      <c r="F2447" s="22"/>
      <c r="K2447" s="26"/>
      <c r="L2447" s="20"/>
      <c r="M2447" s="31"/>
    </row>
    <row r="2448" spans="1:13" x14ac:dyDescent="0.3">
      <c r="A2448" s="20"/>
      <c r="B2448" s="22"/>
      <c r="E2448" s="22"/>
      <c r="F2448" s="22"/>
      <c r="K2448" s="26"/>
      <c r="L2448" s="20"/>
      <c r="M2448" s="31"/>
    </row>
    <row r="2449" spans="1:13" x14ac:dyDescent="0.3">
      <c r="A2449" s="20"/>
      <c r="B2449" s="22"/>
      <c r="E2449" s="22"/>
      <c r="F2449" s="22"/>
      <c r="K2449" s="26"/>
      <c r="L2449" s="20"/>
      <c r="M2449" s="31"/>
    </row>
    <row r="2450" spans="1:13" x14ac:dyDescent="0.3">
      <c r="A2450" s="20"/>
      <c r="B2450" s="22"/>
      <c r="E2450" s="22"/>
      <c r="F2450" s="22"/>
      <c r="K2450" s="26"/>
      <c r="L2450" s="20"/>
      <c r="M2450" s="31"/>
    </row>
    <row r="2451" spans="1:13" x14ac:dyDescent="0.3">
      <c r="A2451" s="20"/>
      <c r="B2451" s="22"/>
      <c r="E2451" s="22"/>
      <c r="F2451" s="22"/>
      <c r="K2451" s="26"/>
      <c r="L2451" s="20"/>
      <c r="M2451" s="31"/>
    </row>
    <row r="2452" spans="1:13" x14ac:dyDescent="0.3">
      <c r="A2452" s="20"/>
      <c r="B2452" s="22"/>
      <c r="E2452" s="22"/>
      <c r="F2452" s="22"/>
      <c r="K2452" s="26"/>
      <c r="L2452" s="20"/>
      <c r="M2452" s="31"/>
    </row>
    <row r="2453" spans="1:13" x14ac:dyDescent="0.3">
      <c r="A2453" s="20"/>
      <c r="B2453" s="22"/>
      <c r="E2453" s="22"/>
      <c r="F2453" s="22"/>
      <c r="K2453" s="26"/>
      <c r="L2453" s="20"/>
      <c r="M2453" s="31"/>
    </row>
    <row r="2454" spans="1:13" x14ac:dyDescent="0.3">
      <c r="A2454" s="20"/>
      <c r="B2454" s="22"/>
      <c r="E2454" s="22"/>
      <c r="F2454" s="22"/>
      <c r="K2454" s="26"/>
      <c r="L2454" s="20"/>
      <c r="M2454" s="31"/>
    </row>
    <row r="2455" spans="1:13" x14ac:dyDescent="0.3">
      <c r="A2455" s="20"/>
      <c r="B2455" s="22"/>
      <c r="E2455" s="22"/>
      <c r="F2455" s="22"/>
      <c r="K2455" s="26"/>
      <c r="L2455" s="20"/>
      <c r="M2455" s="31"/>
    </row>
    <row r="2456" spans="1:13" x14ac:dyDescent="0.3">
      <c r="A2456" s="20"/>
      <c r="B2456" s="22"/>
      <c r="E2456" s="22"/>
      <c r="F2456" s="22"/>
      <c r="K2456" s="26"/>
      <c r="L2456" s="20"/>
      <c r="M2456" s="31"/>
    </row>
    <row r="2457" spans="1:13" x14ac:dyDescent="0.3">
      <c r="A2457" s="20"/>
      <c r="B2457" s="22"/>
      <c r="E2457" s="22"/>
      <c r="F2457" s="22"/>
      <c r="K2457" s="26"/>
      <c r="L2457" s="20"/>
      <c r="M2457" s="31"/>
    </row>
    <row r="2458" spans="1:13" x14ac:dyDescent="0.3">
      <c r="A2458" s="20"/>
      <c r="B2458" s="22"/>
      <c r="E2458" s="22"/>
      <c r="F2458" s="22"/>
      <c r="K2458" s="26"/>
      <c r="L2458" s="20"/>
      <c r="M2458" s="31"/>
    </row>
    <row r="2459" spans="1:13" x14ac:dyDescent="0.3">
      <c r="A2459" s="20"/>
      <c r="B2459" s="22"/>
      <c r="E2459" s="22"/>
      <c r="F2459" s="22"/>
      <c r="K2459" s="26"/>
      <c r="L2459" s="20"/>
      <c r="M2459" s="31"/>
    </row>
    <row r="2460" spans="1:13" x14ac:dyDescent="0.3">
      <c r="A2460" s="20"/>
      <c r="B2460" s="22"/>
      <c r="E2460" s="22"/>
      <c r="F2460" s="22"/>
      <c r="K2460" s="26"/>
      <c r="L2460" s="20"/>
      <c r="M2460" s="31"/>
    </row>
    <row r="2461" spans="1:13" x14ac:dyDescent="0.3">
      <c r="A2461" s="20"/>
      <c r="B2461" s="22"/>
      <c r="E2461" s="22"/>
      <c r="F2461" s="22"/>
      <c r="K2461" s="26"/>
      <c r="L2461" s="20"/>
      <c r="M2461" s="31"/>
    </row>
    <row r="2462" spans="1:13" x14ac:dyDescent="0.3">
      <c r="A2462" s="20"/>
      <c r="B2462" s="22"/>
      <c r="E2462" s="22"/>
      <c r="F2462" s="22"/>
      <c r="K2462" s="26"/>
      <c r="L2462" s="20"/>
      <c r="M2462" s="31"/>
    </row>
    <row r="2463" spans="1:13" x14ac:dyDescent="0.3">
      <c r="A2463" s="20"/>
      <c r="B2463" s="22"/>
      <c r="E2463" s="22"/>
      <c r="F2463" s="22"/>
      <c r="K2463" s="26"/>
      <c r="L2463" s="20"/>
      <c r="M2463" s="31"/>
    </row>
    <row r="2464" spans="1:13" x14ac:dyDescent="0.3">
      <c r="A2464" s="20"/>
      <c r="B2464" s="22"/>
      <c r="E2464" s="22"/>
      <c r="F2464" s="22"/>
      <c r="K2464" s="26"/>
      <c r="L2464" s="20"/>
      <c r="M2464" s="31"/>
    </row>
    <row r="2465" spans="1:13" x14ac:dyDescent="0.3">
      <c r="A2465" s="20"/>
      <c r="B2465" s="22"/>
      <c r="E2465" s="22"/>
      <c r="F2465" s="22"/>
      <c r="K2465" s="26"/>
      <c r="L2465" s="20"/>
      <c r="M2465" s="31"/>
    </row>
    <row r="2466" spans="1:13" x14ac:dyDescent="0.3">
      <c r="A2466" s="20"/>
      <c r="B2466" s="22"/>
      <c r="E2466" s="22"/>
      <c r="F2466" s="22"/>
      <c r="K2466" s="26"/>
      <c r="L2466" s="20"/>
      <c r="M2466" s="31"/>
    </row>
    <row r="2467" spans="1:13" x14ac:dyDescent="0.3">
      <c r="A2467" s="20"/>
      <c r="B2467" s="22"/>
      <c r="E2467" s="22"/>
      <c r="F2467" s="22"/>
      <c r="K2467" s="26"/>
      <c r="L2467" s="20"/>
      <c r="M2467" s="31"/>
    </row>
    <row r="2468" spans="1:13" x14ac:dyDescent="0.3">
      <c r="A2468" s="20"/>
      <c r="B2468" s="22"/>
      <c r="E2468" s="22"/>
      <c r="F2468" s="22"/>
      <c r="K2468" s="26"/>
      <c r="L2468" s="20"/>
      <c r="M2468" s="31"/>
    </row>
    <row r="2469" spans="1:13" x14ac:dyDescent="0.3">
      <c r="A2469" s="20"/>
      <c r="B2469" s="22"/>
      <c r="E2469" s="22"/>
      <c r="F2469" s="22"/>
      <c r="K2469" s="26"/>
      <c r="L2469" s="20"/>
      <c r="M2469" s="31"/>
    </row>
    <row r="2470" spans="1:13" x14ac:dyDescent="0.3">
      <c r="A2470" s="20"/>
      <c r="B2470" s="22"/>
      <c r="E2470" s="22"/>
      <c r="F2470" s="22"/>
      <c r="K2470" s="26"/>
      <c r="L2470" s="20"/>
      <c r="M2470" s="31"/>
    </row>
    <row r="2471" spans="1:13" x14ac:dyDescent="0.3">
      <c r="A2471" s="20"/>
      <c r="B2471" s="22"/>
      <c r="E2471" s="22"/>
      <c r="F2471" s="22"/>
      <c r="K2471" s="26"/>
      <c r="L2471" s="20"/>
      <c r="M2471" s="31"/>
    </row>
    <row r="2472" spans="1:13" x14ac:dyDescent="0.3">
      <c r="A2472" s="20"/>
      <c r="B2472" s="22"/>
      <c r="E2472" s="22"/>
      <c r="F2472" s="22"/>
      <c r="K2472" s="26"/>
      <c r="L2472" s="20"/>
      <c r="M2472" s="31"/>
    </row>
    <row r="2473" spans="1:13" x14ac:dyDescent="0.3">
      <c r="A2473" s="20"/>
      <c r="B2473" s="22"/>
      <c r="E2473" s="22"/>
      <c r="F2473" s="22"/>
      <c r="K2473" s="26"/>
      <c r="L2473" s="20"/>
      <c r="M2473" s="31"/>
    </row>
    <row r="2474" spans="1:13" x14ac:dyDescent="0.3">
      <c r="A2474" s="20"/>
      <c r="B2474" s="22"/>
      <c r="E2474" s="22"/>
      <c r="F2474" s="22"/>
      <c r="K2474" s="26"/>
      <c r="L2474" s="20"/>
      <c r="M2474" s="31"/>
    </row>
    <row r="2475" spans="1:13" x14ac:dyDescent="0.3">
      <c r="A2475" s="20"/>
      <c r="B2475" s="22"/>
      <c r="E2475" s="22"/>
      <c r="F2475" s="22"/>
      <c r="K2475" s="26"/>
      <c r="L2475" s="20"/>
      <c r="M2475" s="31"/>
    </row>
    <row r="2476" spans="1:13" x14ac:dyDescent="0.3">
      <c r="A2476" s="20"/>
      <c r="B2476" s="22"/>
      <c r="E2476" s="22"/>
      <c r="F2476" s="22"/>
      <c r="K2476" s="26"/>
      <c r="L2476" s="20"/>
      <c r="M2476" s="31"/>
    </row>
    <row r="2477" spans="1:13" x14ac:dyDescent="0.3">
      <c r="A2477" s="20"/>
      <c r="B2477" s="22"/>
      <c r="E2477" s="22"/>
      <c r="F2477" s="22"/>
      <c r="K2477" s="26"/>
      <c r="L2477" s="20"/>
      <c r="M2477" s="31"/>
    </row>
    <row r="2478" spans="1:13" x14ac:dyDescent="0.3">
      <c r="A2478" s="20"/>
      <c r="B2478" s="22"/>
      <c r="E2478" s="22"/>
      <c r="F2478" s="22"/>
      <c r="K2478" s="26"/>
      <c r="L2478" s="20"/>
      <c r="M2478" s="31"/>
    </row>
    <row r="2479" spans="1:13" x14ac:dyDescent="0.3">
      <c r="A2479" s="20"/>
      <c r="B2479" s="22"/>
      <c r="E2479" s="22"/>
      <c r="F2479" s="22"/>
      <c r="K2479" s="26"/>
      <c r="L2479" s="20"/>
      <c r="M2479" s="31"/>
    </row>
    <row r="2480" spans="1:13" x14ac:dyDescent="0.3">
      <c r="A2480" s="20"/>
      <c r="B2480" s="22"/>
      <c r="E2480" s="22"/>
      <c r="F2480" s="22"/>
      <c r="K2480" s="26"/>
      <c r="L2480" s="20"/>
      <c r="M2480" s="31"/>
    </row>
    <row r="2481" spans="1:13" x14ac:dyDescent="0.3">
      <c r="A2481" s="20"/>
      <c r="B2481" s="22"/>
      <c r="E2481" s="22"/>
      <c r="F2481" s="22"/>
      <c r="K2481" s="26"/>
      <c r="L2481" s="20"/>
      <c r="M2481" s="31"/>
    </row>
    <row r="2482" spans="1:13" x14ac:dyDescent="0.3">
      <c r="A2482" s="20"/>
      <c r="B2482" s="22"/>
      <c r="E2482" s="22"/>
      <c r="F2482" s="22"/>
      <c r="K2482" s="26"/>
      <c r="L2482" s="20"/>
      <c r="M2482" s="31"/>
    </row>
    <row r="2483" spans="1:13" x14ac:dyDescent="0.3">
      <c r="A2483" s="20"/>
      <c r="B2483" s="22"/>
      <c r="E2483" s="22"/>
      <c r="F2483" s="22"/>
      <c r="K2483" s="26"/>
      <c r="L2483" s="20"/>
      <c r="M2483" s="31"/>
    </row>
    <row r="2484" spans="1:13" x14ac:dyDescent="0.3">
      <c r="A2484" s="20"/>
      <c r="B2484" s="22"/>
      <c r="E2484" s="22"/>
      <c r="F2484" s="22"/>
      <c r="K2484" s="26"/>
      <c r="L2484" s="20"/>
      <c r="M2484" s="31"/>
    </row>
    <row r="2485" spans="1:13" x14ac:dyDescent="0.3">
      <c r="A2485" s="20"/>
      <c r="B2485" s="22"/>
      <c r="E2485" s="22"/>
      <c r="F2485" s="22"/>
      <c r="K2485" s="26"/>
      <c r="L2485" s="20"/>
      <c r="M2485" s="31"/>
    </row>
    <row r="2486" spans="1:13" x14ac:dyDescent="0.3">
      <c r="A2486" s="20"/>
      <c r="B2486" s="22"/>
      <c r="E2486" s="22"/>
      <c r="F2486" s="22"/>
      <c r="K2486" s="26"/>
      <c r="L2486" s="20"/>
      <c r="M2486" s="31"/>
    </row>
    <row r="2487" spans="1:13" x14ac:dyDescent="0.3">
      <c r="A2487" s="20"/>
      <c r="B2487" s="22"/>
      <c r="E2487" s="22"/>
      <c r="F2487" s="22"/>
      <c r="K2487" s="26"/>
      <c r="L2487" s="20"/>
      <c r="M2487" s="31"/>
    </row>
    <row r="2488" spans="1:13" x14ac:dyDescent="0.3">
      <c r="A2488" s="20"/>
      <c r="B2488" s="22"/>
      <c r="E2488" s="22"/>
      <c r="F2488" s="22"/>
      <c r="K2488" s="26"/>
      <c r="L2488" s="20"/>
      <c r="M2488" s="31"/>
    </row>
    <row r="2489" spans="1:13" x14ac:dyDescent="0.3">
      <c r="A2489" s="20"/>
      <c r="B2489" s="22"/>
      <c r="E2489" s="22"/>
      <c r="F2489" s="22"/>
      <c r="K2489" s="26"/>
      <c r="L2489" s="20"/>
      <c r="M2489" s="31"/>
    </row>
    <row r="2490" spans="1:13" x14ac:dyDescent="0.3">
      <c r="A2490" s="20"/>
      <c r="B2490" s="22"/>
      <c r="E2490" s="22"/>
      <c r="F2490" s="22"/>
      <c r="K2490" s="26"/>
      <c r="L2490" s="20"/>
      <c r="M2490" s="31"/>
    </row>
    <row r="2491" spans="1:13" x14ac:dyDescent="0.3">
      <c r="A2491" s="20"/>
      <c r="B2491" s="22"/>
      <c r="E2491" s="22"/>
      <c r="F2491" s="22"/>
      <c r="K2491" s="26"/>
      <c r="L2491" s="20"/>
      <c r="M2491" s="31"/>
    </row>
    <row r="2492" spans="1:13" x14ac:dyDescent="0.3">
      <c r="A2492" s="20"/>
      <c r="B2492" s="22"/>
      <c r="E2492" s="22"/>
      <c r="F2492" s="22"/>
      <c r="K2492" s="26"/>
      <c r="L2492" s="20"/>
      <c r="M2492" s="31"/>
    </row>
    <row r="2493" spans="1:13" x14ac:dyDescent="0.3">
      <c r="A2493" s="20"/>
      <c r="B2493" s="22"/>
      <c r="E2493" s="22"/>
      <c r="F2493" s="22"/>
      <c r="K2493" s="26"/>
      <c r="L2493" s="20"/>
      <c r="M2493" s="31"/>
    </row>
    <row r="2494" spans="1:13" x14ac:dyDescent="0.3">
      <c r="A2494" s="20"/>
      <c r="B2494" s="22"/>
      <c r="E2494" s="22"/>
      <c r="F2494" s="22"/>
      <c r="K2494" s="26"/>
      <c r="L2494" s="20"/>
      <c r="M2494" s="31"/>
    </row>
    <row r="2495" spans="1:13" x14ac:dyDescent="0.3">
      <c r="A2495" s="20"/>
      <c r="B2495" s="22"/>
      <c r="E2495" s="22"/>
      <c r="F2495" s="22"/>
      <c r="K2495" s="26"/>
      <c r="L2495" s="20"/>
      <c r="M2495" s="31"/>
    </row>
    <row r="2496" spans="1:13" x14ac:dyDescent="0.3">
      <c r="A2496" s="20"/>
      <c r="B2496" s="22"/>
      <c r="E2496" s="22"/>
      <c r="F2496" s="22"/>
      <c r="K2496" s="26"/>
      <c r="L2496" s="20"/>
      <c r="M2496" s="31"/>
    </row>
    <row r="2497" spans="1:13" x14ac:dyDescent="0.3">
      <c r="A2497" s="20"/>
      <c r="B2497" s="22"/>
      <c r="E2497" s="22"/>
      <c r="F2497" s="22"/>
      <c r="K2497" s="26"/>
      <c r="L2497" s="20"/>
      <c r="M2497" s="31"/>
    </row>
    <row r="2498" spans="1:13" x14ac:dyDescent="0.3">
      <c r="A2498" s="20"/>
      <c r="B2498" s="22"/>
      <c r="E2498" s="22"/>
      <c r="F2498" s="22"/>
      <c r="K2498" s="26"/>
      <c r="L2498" s="20"/>
      <c r="M2498" s="31"/>
    </row>
    <row r="2499" spans="1:13" x14ac:dyDescent="0.3">
      <c r="A2499" s="20"/>
      <c r="B2499" s="22"/>
      <c r="E2499" s="22"/>
      <c r="F2499" s="22"/>
      <c r="K2499" s="26"/>
      <c r="L2499" s="20"/>
      <c r="M2499" s="31"/>
    </row>
    <row r="2500" spans="1:13" x14ac:dyDescent="0.3">
      <c r="A2500" s="20"/>
      <c r="B2500" s="22"/>
      <c r="E2500" s="22"/>
      <c r="F2500" s="22"/>
      <c r="K2500" s="26"/>
      <c r="L2500" s="20"/>
      <c r="M2500" s="31"/>
    </row>
    <row r="2501" spans="1:13" x14ac:dyDescent="0.3">
      <c r="A2501" s="20"/>
      <c r="B2501" s="22"/>
      <c r="E2501" s="22"/>
      <c r="F2501" s="22"/>
      <c r="K2501" s="26"/>
      <c r="L2501" s="20"/>
      <c r="M2501" s="31"/>
    </row>
    <row r="2502" spans="1:13" x14ac:dyDescent="0.3">
      <c r="A2502" s="20"/>
      <c r="B2502" s="22"/>
      <c r="E2502" s="22"/>
      <c r="F2502" s="22"/>
      <c r="K2502" s="26"/>
      <c r="L2502" s="20"/>
      <c r="M2502" s="31"/>
    </row>
    <row r="2503" spans="1:13" x14ac:dyDescent="0.3">
      <c r="A2503" s="20"/>
      <c r="B2503" s="22"/>
      <c r="E2503" s="22"/>
      <c r="F2503" s="22"/>
      <c r="K2503" s="26"/>
      <c r="L2503" s="20"/>
      <c r="M2503" s="31"/>
    </row>
    <row r="2504" spans="1:13" x14ac:dyDescent="0.3">
      <c r="A2504" s="20"/>
      <c r="B2504" s="22"/>
      <c r="E2504" s="22"/>
      <c r="F2504" s="22"/>
      <c r="K2504" s="26"/>
      <c r="L2504" s="20"/>
      <c r="M2504" s="31"/>
    </row>
    <row r="2505" spans="1:13" x14ac:dyDescent="0.3">
      <c r="A2505" s="20"/>
      <c r="B2505" s="22"/>
      <c r="E2505" s="22"/>
      <c r="F2505" s="22"/>
      <c r="K2505" s="26"/>
      <c r="L2505" s="20"/>
      <c r="M2505" s="31"/>
    </row>
    <row r="2506" spans="1:13" x14ac:dyDescent="0.3">
      <c r="A2506" s="20"/>
      <c r="B2506" s="22"/>
      <c r="E2506" s="22"/>
      <c r="F2506" s="22"/>
      <c r="K2506" s="26"/>
      <c r="L2506" s="20"/>
      <c r="M2506" s="31"/>
    </row>
    <row r="2507" spans="1:13" x14ac:dyDescent="0.3">
      <c r="A2507" s="20"/>
      <c r="B2507" s="22"/>
      <c r="E2507" s="22"/>
      <c r="F2507" s="22"/>
      <c r="K2507" s="26"/>
      <c r="L2507" s="20"/>
      <c r="M2507" s="31"/>
    </row>
    <row r="2508" spans="1:13" x14ac:dyDescent="0.3">
      <c r="A2508" s="20"/>
      <c r="B2508" s="22"/>
      <c r="E2508" s="22"/>
      <c r="F2508" s="22"/>
      <c r="K2508" s="26"/>
      <c r="L2508" s="20"/>
      <c r="M2508" s="31"/>
    </row>
    <row r="2509" spans="1:13" x14ac:dyDescent="0.3">
      <c r="A2509" s="20"/>
      <c r="B2509" s="22"/>
      <c r="E2509" s="22"/>
      <c r="F2509" s="22"/>
      <c r="K2509" s="26"/>
      <c r="L2509" s="20"/>
      <c r="M2509" s="31"/>
    </row>
    <row r="2510" spans="1:13" x14ac:dyDescent="0.3">
      <c r="A2510" s="20"/>
      <c r="B2510" s="22"/>
      <c r="E2510" s="22"/>
      <c r="F2510" s="22"/>
      <c r="K2510" s="26"/>
      <c r="L2510" s="20"/>
      <c r="M2510" s="31"/>
    </row>
    <row r="2511" spans="1:13" x14ac:dyDescent="0.3">
      <c r="A2511" s="20"/>
      <c r="B2511" s="22"/>
      <c r="E2511" s="22"/>
      <c r="F2511" s="22"/>
      <c r="K2511" s="26"/>
      <c r="L2511" s="20"/>
      <c r="M2511" s="31"/>
    </row>
    <row r="2512" spans="1:13" x14ac:dyDescent="0.3">
      <c r="A2512" s="20"/>
      <c r="B2512" s="22"/>
      <c r="E2512" s="22"/>
      <c r="F2512" s="22"/>
      <c r="K2512" s="26"/>
      <c r="L2512" s="20"/>
      <c r="M2512" s="31"/>
    </row>
    <row r="2513" spans="1:13" x14ac:dyDescent="0.3">
      <c r="A2513" s="20"/>
      <c r="B2513" s="22"/>
      <c r="E2513" s="22"/>
      <c r="F2513" s="22"/>
      <c r="K2513" s="26"/>
      <c r="L2513" s="20"/>
      <c r="M2513" s="31"/>
    </row>
    <row r="2514" spans="1:13" x14ac:dyDescent="0.3">
      <c r="A2514" s="20"/>
      <c r="B2514" s="22"/>
      <c r="E2514" s="22"/>
      <c r="F2514" s="22"/>
      <c r="K2514" s="26"/>
      <c r="L2514" s="20"/>
      <c r="M2514" s="31"/>
    </row>
    <row r="2515" spans="1:13" x14ac:dyDescent="0.3">
      <c r="A2515" s="20"/>
      <c r="B2515" s="22"/>
      <c r="E2515" s="22"/>
      <c r="F2515" s="22"/>
      <c r="K2515" s="26"/>
      <c r="L2515" s="20"/>
      <c r="M2515" s="31"/>
    </row>
    <row r="2516" spans="1:13" x14ac:dyDescent="0.3">
      <c r="A2516" s="20"/>
      <c r="B2516" s="22"/>
      <c r="E2516" s="22"/>
      <c r="F2516" s="22"/>
      <c r="K2516" s="26"/>
      <c r="L2516" s="20"/>
      <c r="M2516" s="31"/>
    </row>
    <row r="2517" spans="1:13" x14ac:dyDescent="0.3">
      <c r="A2517" s="20"/>
      <c r="B2517" s="22"/>
      <c r="E2517" s="22"/>
      <c r="F2517" s="22"/>
      <c r="K2517" s="26"/>
      <c r="L2517" s="20"/>
      <c r="M2517" s="31"/>
    </row>
    <row r="2518" spans="1:13" x14ac:dyDescent="0.3">
      <c r="A2518" s="20"/>
      <c r="B2518" s="22"/>
      <c r="E2518" s="22"/>
      <c r="F2518" s="22"/>
      <c r="K2518" s="26"/>
      <c r="L2518" s="20"/>
      <c r="M2518" s="31"/>
    </row>
    <row r="2519" spans="1:13" x14ac:dyDescent="0.3">
      <c r="A2519" s="20"/>
      <c r="B2519" s="22"/>
      <c r="E2519" s="22"/>
      <c r="F2519" s="22"/>
      <c r="K2519" s="26"/>
      <c r="L2519" s="20"/>
      <c r="M2519" s="31"/>
    </row>
    <row r="2520" spans="1:13" x14ac:dyDescent="0.3">
      <c r="A2520" s="20"/>
      <c r="B2520" s="22"/>
      <c r="E2520" s="22"/>
      <c r="F2520" s="22"/>
      <c r="K2520" s="26"/>
      <c r="L2520" s="20"/>
      <c r="M2520" s="31"/>
    </row>
    <row r="2521" spans="1:13" x14ac:dyDescent="0.3">
      <c r="A2521" s="20"/>
      <c r="B2521" s="22"/>
      <c r="E2521" s="22"/>
      <c r="F2521" s="22"/>
      <c r="K2521" s="26"/>
      <c r="L2521" s="20"/>
      <c r="M2521" s="31"/>
    </row>
    <row r="2522" spans="1:13" x14ac:dyDescent="0.3">
      <c r="A2522" s="20"/>
      <c r="B2522" s="22"/>
      <c r="E2522" s="22"/>
      <c r="F2522" s="22"/>
      <c r="K2522" s="26"/>
      <c r="L2522" s="20"/>
      <c r="M2522" s="31"/>
    </row>
    <row r="2523" spans="1:13" x14ac:dyDescent="0.3">
      <c r="A2523" s="20"/>
      <c r="B2523" s="22"/>
      <c r="E2523" s="22"/>
      <c r="F2523" s="22"/>
      <c r="K2523" s="26"/>
      <c r="L2523" s="20"/>
      <c r="M2523" s="31"/>
    </row>
    <row r="2524" spans="1:13" x14ac:dyDescent="0.3">
      <c r="A2524" s="20"/>
      <c r="B2524" s="22"/>
      <c r="E2524" s="22"/>
      <c r="F2524" s="22"/>
      <c r="K2524" s="26"/>
      <c r="L2524" s="20"/>
      <c r="M2524" s="31"/>
    </row>
    <row r="2525" spans="1:13" x14ac:dyDescent="0.3">
      <c r="A2525" s="20"/>
      <c r="B2525" s="22"/>
      <c r="E2525" s="22"/>
      <c r="F2525" s="22"/>
      <c r="K2525" s="26"/>
      <c r="L2525" s="20"/>
      <c r="M2525" s="31"/>
    </row>
    <row r="2526" spans="1:13" x14ac:dyDescent="0.3">
      <c r="A2526" s="20"/>
      <c r="B2526" s="22"/>
      <c r="E2526" s="22"/>
      <c r="F2526" s="22"/>
      <c r="K2526" s="26"/>
      <c r="L2526" s="20"/>
      <c r="M2526" s="31"/>
    </row>
    <row r="2527" spans="1:13" x14ac:dyDescent="0.3">
      <c r="A2527" s="20"/>
      <c r="B2527" s="22"/>
      <c r="E2527" s="22"/>
      <c r="F2527" s="22"/>
      <c r="K2527" s="26"/>
      <c r="L2527" s="20"/>
      <c r="M2527" s="31"/>
    </row>
    <row r="2528" spans="1:13" x14ac:dyDescent="0.3">
      <c r="A2528" s="20"/>
      <c r="B2528" s="22"/>
      <c r="E2528" s="22"/>
      <c r="F2528" s="22"/>
      <c r="K2528" s="26"/>
      <c r="L2528" s="20"/>
      <c r="M2528" s="31"/>
    </row>
    <row r="2529" spans="1:13" x14ac:dyDescent="0.3">
      <c r="A2529" s="20"/>
      <c r="B2529" s="22"/>
      <c r="E2529" s="22"/>
      <c r="F2529" s="22"/>
      <c r="K2529" s="26"/>
      <c r="L2529" s="20"/>
      <c r="M2529" s="31"/>
    </row>
    <row r="2530" spans="1:13" x14ac:dyDescent="0.3">
      <c r="A2530" s="20"/>
      <c r="B2530" s="22"/>
      <c r="E2530" s="22"/>
      <c r="F2530" s="22"/>
      <c r="K2530" s="26"/>
      <c r="L2530" s="20"/>
      <c r="M2530" s="31"/>
    </row>
    <row r="2531" spans="1:13" x14ac:dyDescent="0.3">
      <c r="A2531" s="20"/>
      <c r="B2531" s="22"/>
      <c r="E2531" s="22"/>
      <c r="F2531" s="22"/>
      <c r="K2531" s="26"/>
      <c r="L2531" s="20"/>
      <c r="M2531" s="31"/>
    </row>
    <row r="2532" spans="1:13" x14ac:dyDescent="0.3">
      <c r="A2532" s="20"/>
      <c r="B2532" s="22"/>
      <c r="E2532" s="22"/>
      <c r="F2532" s="22"/>
      <c r="K2532" s="26"/>
      <c r="L2532" s="20"/>
      <c r="M2532" s="31"/>
    </row>
    <row r="2533" spans="1:13" x14ac:dyDescent="0.3">
      <c r="A2533" s="20"/>
      <c r="B2533" s="22"/>
      <c r="E2533" s="22"/>
      <c r="F2533" s="22"/>
      <c r="K2533" s="26"/>
      <c r="L2533" s="20"/>
      <c r="M2533" s="31"/>
    </row>
    <row r="2534" spans="1:13" x14ac:dyDescent="0.3">
      <c r="A2534" s="20"/>
      <c r="B2534" s="22"/>
      <c r="E2534" s="22"/>
      <c r="F2534" s="22"/>
      <c r="K2534" s="26"/>
      <c r="L2534" s="20"/>
      <c r="M2534" s="31"/>
    </row>
    <row r="2535" spans="1:13" x14ac:dyDescent="0.3">
      <c r="A2535" s="20"/>
      <c r="B2535" s="22"/>
      <c r="E2535" s="22"/>
      <c r="F2535" s="22"/>
      <c r="K2535" s="26"/>
      <c r="L2535" s="20"/>
      <c r="M2535" s="31"/>
    </row>
    <row r="2536" spans="1:13" x14ac:dyDescent="0.3">
      <c r="A2536" s="20"/>
      <c r="B2536" s="22"/>
      <c r="E2536" s="22"/>
      <c r="F2536" s="22"/>
      <c r="K2536" s="26"/>
      <c r="L2536" s="20"/>
      <c r="M2536" s="31"/>
    </row>
    <row r="2537" spans="1:13" x14ac:dyDescent="0.3">
      <c r="A2537" s="20"/>
      <c r="B2537" s="22"/>
      <c r="E2537" s="22"/>
      <c r="F2537" s="22"/>
      <c r="K2537" s="26"/>
      <c r="L2537" s="20"/>
      <c r="M2537" s="31"/>
    </row>
    <row r="2538" spans="1:13" x14ac:dyDescent="0.3">
      <c r="A2538" s="20"/>
      <c r="B2538" s="22"/>
      <c r="E2538" s="22"/>
      <c r="F2538" s="22"/>
      <c r="K2538" s="26"/>
      <c r="L2538" s="20"/>
      <c r="M2538" s="31"/>
    </row>
    <row r="2539" spans="1:13" x14ac:dyDescent="0.3">
      <c r="A2539" s="20"/>
      <c r="B2539" s="22"/>
      <c r="E2539" s="22"/>
      <c r="F2539" s="22"/>
      <c r="K2539" s="26"/>
      <c r="L2539" s="20"/>
      <c r="M2539" s="31"/>
    </row>
    <row r="2540" spans="1:13" x14ac:dyDescent="0.3">
      <c r="A2540" s="20"/>
      <c r="B2540" s="22"/>
      <c r="E2540" s="22"/>
      <c r="F2540" s="22"/>
      <c r="K2540" s="26"/>
      <c r="L2540" s="20"/>
      <c r="M2540" s="31"/>
    </row>
    <row r="2541" spans="1:13" x14ac:dyDescent="0.3">
      <c r="A2541" s="20"/>
      <c r="B2541" s="22"/>
      <c r="E2541" s="22"/>
      <c r="F2541" s="22"/>
      <c r="K2541" s="26"/>
      <c r="L2541" s="20"/>
      <c r="M2541" s="31"/>
    </row>
    <row r="2542" spans="1:13" x14ac:dyDescent="0.3">
      <c r="A2542" s="20"/>
      <c r="B2542" s="22"/>
      <c r="E2542" s="22"/>
      <c r="F2542" s="22"/>
      <c r="K2542" s="26"/>
      <c r="L2542" s="20"/>
      <c r="M2542" s="31"/>
    </row>
    <row r="2543" spans="1:13" x14ac:dyDescent="0.3">
      <c r="A2543" s="20"/>
      <c r="B2543" s="22"/>
      <c r="E2543" s="22"/>
      <c r="F2543" s="22"/>
      <c r="K2543" s="26"/>
      <c r="L2543" s="20"/>
      <c r="M2543" s="31"/>
    </row>
    <row r="2544" spans="1:13" x14ac:dyDescent="0.3">
      <c r="A2544" s="20"/>
      <c r="B2544" s="22"/>
      <c r="E2544" s="22"/>
      <c r="F2544" s="22"/>
      <c r="K2544" s="26"/>
      <c r="L2544" s="20"/>
      <c r="M2544" s="31"/>
    </row>
    <row r="2545" spans="1:13" x14ac:dyDescent="0.3">
      <c r="A2545" s="20"/>
      <c r="B2545" s="22"/>
      <c r="E2545" s="22"/>
      <c r="F2545" s="22"/>
      <c r="K2545" s="26"/>
      <c r="L2545" s="20"/>
      <c r="M2545" s="31"/>
    </row>
    <row r="2546" spans="1:13" x14ac:dyDescent="0.3">
      <c r="A2546" s="20"/>
      <c r="B2546" s="22"/>
      <c r="E2546" s="22"/>
      <c r="F2546" s="22"/>
      <c r="K2546" s="26"/>
      <c r="L2546" s="20"/>
      <c r="M2546" s="31"/>
    </row>
    <row r="2547" spans="1:13" x14ac:dyDescent="0.3">
      <c r="A2547" s="20"/>
      <c r="B2547" s="22"/>
      <c r="E2547" s="22"/>
      <c r="F2547" s="22"/>
      <c r="K2547" s="26"/>
      <c r="L2547" s="20"/>
      <c r="M2547" s="31"/>
    </row>
    <row r="2548" spans="1:13" x14ac:dyDescent="0.3">
      <c r="A2548" s="20"/>
      <c r="B2548" s="22"/>
      <c r="E2548" s="22"/>
      <c r="F2548" s="22"/>
      <c r="K2548" s="26"/>
      <c r="L2548" s="20"/>
      <c r="M2548" s="31"/>
    </row>
    <row r="2549" spans="1:13" x14ac:dyDescent="0.3">
      <c r="A2549" s="20"/>
      <c r="B2549" s="22"/>
      <c r="E2549" s="22"/>
      <c r="F2549" s="22"/>
      <c r="K2549" s="26"/>
      <c r="L2549" s="20"/>
      <c r="M2549" s="31"/>
    </row>
    <row r="2550" spans="1:13" x14ac:dyDescent="0.3">
      <c r="A2550" s="20"/>
      <c r="B2550" s="22"/>
      <c r="E2550" s="22"/>
      <c r="F2550" s="22"/>
      <c r="K2550" s="26"/>
      <c r="L2550" s="20"/>
      <c r="M2550" s="31"/>
    </row>
    <row r="2551" spans="1:13" x14ac:dyDescent="0.3">
      <c r="A2551" s="20"/>
      <c r="B2551" s="22"/>
      <c r="E2551" s="22"/>
      <c r="F2551" s="22"/>
      <c r="K2551" s="26"/>
      <c r="L2551" s="20"/>
      <c r="M2551" s="31"/>
    </row>
    <row r="2552" spans="1:13" x14ac:dyDescent="0.3">
      <c r="A2552" s="20"/>
      <c r="B2552" s="22"/>
      <c r="E2552" s="22"/>
      <c r="F2552" s="22"/>
      <c r="K2552" s="26"/>
      <c r="L2552" s="20"/>
      <c r="M2552" s="31"/>
    </row>
    <row r="2553" spans="1:13" x14ac:dyDescent="0.3">
      <c r="A2553" s="20"/>
      <c r="B2553" s="22"/>
      <c r="E2553" s="22"/>
      <c r="F2553" s="22"/>
      <c r="K2553" s="26"/>
      <c r="L2553" s="20"/>
      <c r="M2553" s="31"/>
    </row>
    <row r="2554" spans="1:13" x14ac:dyDescent="0.3">
      <c r="A2554" s="20"/>
      <c r="B2554" s="22"/>
      <c r="E2554" s="22"/>
      <c r="F2554" s="22"/>
      <c r="K2554" s="26"/>
      <c r="L2554" s="20"/>
      <c r="M2554" s="31"/>
    </row>
    <row r="2555" spans="1:13" x14ac:dyDescent="0.3">
      <c r="A2555" s="20"/>
      <c r="B2555" s="22"/>
      <c r="E2555" s="22"/>
      <c r="F2555" s="22"/>
      <c r="K2555" s="26"/>
      <c r="L2555" s="20"/>
      <c r="M2555" s="31"/>
    </row>
    <row r="2556" spans="1:13" x14ac:dyDescent="0.3">
      <c r="A2556" s="20"/>
      <c r="B2556" s="22"/>
      <c r="E2556" s="22"/>
      <c r="F2556" s="22"/>
      <c r="K2556" s="26"/>
      <c r="L2556" s="20"/>
      <c r="M2556" s="31"/>
    </row>
    <row r="2557" spans="1:13" x14ac:dyDescent="0.3">
      <c r="A2557" s="20"/>
      <c r="B2557" s="22"/>
      <c r="E2557" s="22"/>
      <c r="F2557" s="22"/>
      <c r="K2557" s="26"/>
      <c r="L2557" s="20"/>
      <c r="M2557" s="31"/>
    </row>
    <row r="2558" spans="1:13" x14ac:dyDescent="0.3">
      <c r="A2558" s="20"/>
      <c r="B2558" s="22"/>
      <c r="E2558" s="22"/>
      <c r="F2558" s="22"/>
      <c r="K2558" s="26"/>
      <c r="L2558" s="20"/>
      <c r="M2558" s="31"/>
    </row>
    <row r="2559" spans="1:13" x14ac:dyDescent="0.3">
      <c r="A2559" s="20"/>
      <c r="B2559" s="22"/>
      <c r="E2559" s="22"/>
      <c r="F2559" s="22"/>
      <c r="K2559" s="26"/>
      <c r="L2559" s="20"/>
      <c r="M2559" s="31"/>
    </row>
    <row r="2560" spans="1:13" x14ac:dyDescent="0.3">
      <c r="A2560" s="20"/>
      <c r="B2560" s="22"/>
      <c r="E2560" s="22"/>
      <c r="F2560" s="22"/>
      <c r="K2560" s="26"/>
      <c r="L2560" s="20"/>
      <c r="M2560" s="31"/>
    </row>
    <row r="2561" spans="1:13" x14ac:dyDescent="0.3">
      <c r="A2561" s="20"/>
      <c r="B2561" s="22"/>
      <c r="E2561" s="22"/>
      <c r="F2561" s="22"/>
      <c r="K2561" s="26"/>
      <c r="L2561" s="20"/>
      <c r="M2561" s="31"/>
    </row>
    <row r="2562" spans="1:13" x14ac:dyDescent="0.3">
      <c r="A2562" s="20"/>
      <c r="B2562" s="22"/>
      <c r="E2562" s="22"/>
      <c r="F2562" s="22"/>
      <c r="K2562" s="26"/>
      <c r="L2562" s="20"/>
      <c r="M2562" s="31"/>
    </row>
    <row r="2563" spans="1:13" x14ac:dyDescent="0.3">
      <c r="A2563" s="20"/>
      <c r="B2563" s="22"/>
      <c r="E2563" s="22"/>
      <c r="F2563" s="22"/>
      <c r="K2563" s="26"/>
      <c r="L2563" s="20"/>
      <c r="M2563" s="31"/>
    </row>
    <row r="2564" spans="1:13" x14ac:dyDescent="0.3">
      <c r="A2564" s="20"/>
      <c r="B2564" s="22"/>
      <c r="E2564" s="22"/>
      <c r="F2564" s="22"/>
      <c r="K2564" s="26"/>
      <c r="L2564" s="20"/>
      <c r="M2564" s="31"/>
    </row>
    <row r="2565" spans="1:13" x14ac:dyDescent="0.3">
      <c r="A2565" s="20"/>
      <c r="B2565" s="22"/>
      <c r="E2565" s="22"/>
      <c r="F2565" s="22"/>
      <c r="K2565" s="26"/>
      <c r="L2565" s="20"/>
      <c r="M2565" s="31"/>
    </row>
    <row r="2566" spans="1:13" x14ac:dyDescent="0.3">
      <c r="A2566" s="20"/>
      <c r="B2566" s="22"/>
      <c r="E2566" s="22"/>
      <c r="F2566" s="22"/>
      <c r="K2566" s="26"/>
      <c r="L2566" s="20"/>
      <c r="M2566" s="31"/>
    </row>
    <row r="2567" spans="1:13" x14ac:dyDescent="0.3">
      <c r="A2567" s="20"/>
      <c r="B2567" s="22"/>
      <c r="E2567" s="22"/>
      <c r="F2567" s="22"/>
      <c r="K2567" s="26"/>
      <c r="L2567" s="20"/>
      <c r="M2567" s="31"/>
    </row>
    <row r="2568" spans="1:13" x14ac:dyDescent="0.3">
      <c r="A2568" s="20"/>
      <c r="B2568" s="22"/>
      <c r="E2568" s="22"/>
      <c r="F2568" s="22"/>
      <c r="K2568" s="26"/>
      <c r="L2568" s="20"/>
      <c r="M2568" s="31"/>
    </row>
    <row r="2569" spans="1:13" x14ac:dyDescent="0.3">
      <c r="A2569" s="20"/>
      <c r="B2569" s="22"/>
      <c r="E2569" s="22"/>
      <c r="F2569" s="22"/>
      <c r="K2569" s="26"/>
      <c r="L2569" s="20"/>
      <c r="M2569" s="31"/>
    </row>
    <row r="2570" spans="1:13" x14ac:dyDescent="0.3">
      <c r="A2570" s="20"/>
      <c r="B2570" s="22"/>
      <c r="E2570" s="22"/>
      <c r="F2570" s="22"/>
      <c r="K2570" s="26"/>
      <c r="L2570" s="20"/>
      <c r="M2570" s="31"/>
    </row>
    <row r="2571" spans="1:13" x14ac:dyDescent="0.3">
      <c r="A2571" s="20"/>
      <c r="B2571" s="22"/>
      <c r="E2571" s="22"/>
      <c r="F2571" s="22"/>
      <c r="K2571" s="26"/>
      <c r="L2571" s="20"/>
      <c r="M2571" s="31"/>
    </row>
    <row r="2572" spans="1:13" x14ac:dyDescent="0.3">
      <c r="A2572" s="20"/>
      <c r="B2572" s="22"/>
      <c r="E2572" s="22"/>
      <c r="F2572" s="22"/>
      <c r="K2572" s="26"/>
      <c r="L2572" s="20"/>
      <c r="M2572" s="31"/>
    </row>
    <row r="2573" spans="1:13" x14ac:dyDescent="0.3">
      <c r="A2573" s="20"/>
      <c r="B2573" s="22"/>
      <c r="E2573" s="22"/>
      <c r="F2573" s="22"/>
      <c r="K2573" s="26"/>
      <c r="L2573" s="20"/>
      <c r="M2573" s="31"/>
    </row>
    <row r="2574" spans="1:13" x14ac:dyDescent="0.3">
      <c r="A2574" s="20"/>
      <c r="B2574" s="22"/>
      <c r="E2574" s="22"/>
      <c r="F2574" s="22"/>
      <c r="K2574" s="26"/>
      <c r="L2574" s="20"/>
      <c r="M2574" s="31"/>
    </row>
    <row r="2575" spans="1:13" x14ac:dyDescent="0.3">
      <c r="A2575" s="20"/>
      <c r="B2575" s="22"/>
      <c r="E2575" s="22"/>
      <c r="F2575" s="22"/>
      <c r="K2575" s="26"/>
      <c r="L2575" s="20"/>
      <c r="M2575" s="31"/>
    </row>
    <row r="2576" spans="1:13" x14ac:dyDescent="0.3">
      <c r="A2576" s="20"/>
      <c r="B2576" s="22"/>
      <c r="E2576" s="22"/>
      <c r="F2576" s="22"/>
      <c r="K2576" s="26"/>
      <c r="L2576" s="20"/>
      <c r="M2576" s="31"/>
    </row>
    <row r="2577" spans="1:13" x14ac:dyDescent="0.3">
      <c r="A2577" s="20"/>
      <c r="B2577" s="22"/>
      <c r="E2577" s="22"/>
      <c r="F2577" s="22"/>
      <c r="K2577" s="26"/>
      <c r="L2577" s="20"/>
      <c r="M2577" s="31"/>
    </row>
    <row r="2578" spans="1:13" x14ac:dyDescent="0.3">
      <c r="A2578" s="20"/>
      <c r="B2578" s="22"/>
      <c r="E2578" s="22"/>
      <c r="F2578" s="22"/>
      <c r="K2578" s="26"/>
      <c r="L2578" s="20"/>
      <c r="M2578" s="31"/>
    </row>
    <row r="2579" spans="1:13" x14ac:dyDescent="0.3">
      <c r="A2579" s="20"/>
      <c r="B2579" s="22"/>
      <c r="E2579" s="22"/>
      <c r="F2579" s="22"/>
      <c r="K2579" s="26"/>
      <c r="L2579" s="20"/>
      <c r="M2579" s="31"/>
    </row>
    <row r="2580" spans="1:13" x14ac:dyDescent="0.3">
      <c r="A2580" s="20"/>
      <c r="B2580" s="22"/>
      <c r="E2580" s="22"/>
      <c r="F2580" s="22"/>
      <c r="K2580" s="26"/>
      <c r="L2580" s="20"/>
      <c r="M2580" s="31"/>
    </row>
    <row r="2581" spans="1:13" x14ac:dyDescent="0.3">
      <c r="A2581" s="20"/>
      <c r="B2581" s="22"/>
      <c r="E2581" s="22"/>
      <c r="F2581" s="22"/>
      <c r="K2581" s="26"/>
      <c r="L2581" s="20"/>
      <c r="M2581" s="31"/>
    </row>
    <row r="2582" spans="1:13" x14ac:dyDescent="0.3">
      <c r="A2582" s="20"/>
      <c r="B2582" s="22"/>
      <c r="E2582" s="22"/>
      <c r="F2582" s="22"/>
      <c r="K2582" s="26"/>
      <c r="L2582" s="20"/>
      <c r="M2582" s="31"/>
    </row>
    <row r="2583" spans="1:13" x14ac:dyDescent="0.3">
      <c r="A2583" s="20"/>
      <c r="B2583" s="22"/>
      <c r="E2583" s="22"/>
      <c r="F2583" s="22"/>
      <c r="K2583" s="26"/>
      <c r="L2583" s="20"/>
      <c r="M2583" s="31"/>
    </row>
    <row r="2584" spans="1:13" x14ac:dyDescent="0.3">
      <c r="A2584" s="20"/>
      <c r="B2584" s="22"/>
      <c r="E2584" s="22"/>
      <c r="F2584" s="22"/>
      <c r="K2584" s="26"/>
      <c r="L2584" s="20"/>
      <c r="M2584" s="31"/>
    </row>
    <row r="2585" spans="1:13" x14ac:dyDescent="0.3">
      <c r="A2585" s="20"/>
      <c r="B2585" s="22"/>
      <c r="E2585" s="22"/>
      <c r="F2585" s="22"/>
      <c r="K2585" s="26"/>
      <c r="L2585" s="20"/>
      <c r="M2585" s="31"/>
    </row>
    <row r="2586" spans="1:13" x14ac:dyDescent="0.3">
      <c r="A2586" s="20"/>
      <c r="B2586" s="22"/>
      <c r="E2586" s="22"/>
      <c r="F2586" s="22"/>
      <c r="K2586" s="26"/>
      <c r="L2586" s="20"/>
      <c r="M2586" s="31"/>
    </row>
    <row r="2587" spans="1:13" x14ac:dyDescent="0.3">
      <c r="A2587" s="20"/>
      <c r="B2587" s="22"/>
      <c r="E2587" s="22"/>
      <c r="F2587" s="22"/>
      <c r="K2587" s="26"/>
      <c r="L2587" s="20"/>
      <c r="M2587" s="31"/>
    </row>
    <row r="2588" spans="1:13" x14ac:dyDescent="0.3">
      <c r="A2588" s="20"/>
      <c r="B2588" s="22"/>
      <c r="E2588" s="22"/>
      <c r="F2588" s="22"/>
      <c r="K2588" s="26"/>
      <c r="L2588" s="20"/>
      <c r="M2588" s="31"/>
    </row>
    <row r="2589" spans="1:13" x14ac:dyDescent="0.3">
      <c r="A2589" s="20"/>
      <c r="B2589" s="22"/>
      <c r="E2589" s="22"/>
      <c r="F2589" s="22"/>
      <c r="K2589" s="26"/>
      <c r="L2589" s="20"/>
      <c r="M2589" s="31"/>
    </row>
    <row r="2590" spans="1:13" x14ac:dyDescent="0.3">
      <c r="A2590" s="20"/>
      <c r="B2590" s="22"/>
      <c r="E2590" s="22"/>
      <c r="F2590" s="22"/>
      <c r="K2590" s="26"/>
      <c r="L2590" s="20"/>
      <c r="M2590" s="31"/>
    </row>
    <row r="2591" spans="1:13" x14ac:dyDescent="0.3">
      <c r="A2591" s="20"/>
      <c r="B2591" s="22"/>
      <c r="E2591" s="22"/>
      <c r="F2591" s="22"/>
      <c r="K2591" s="26"/>
      <c r="L2591" s="20"/>
      <c r="M2591" s="31"/>
    </row>
    <row r="2592" spans="1:13" x14ac:dyDescent="0.3">
      <c r="A2592" s="20"/>
      <c r="B2592" s="22"/>
      <c r="E2592" s="22"/>
      <c r="F2592" s="22"/>
      <c r="K2592" s="26"/>
      <c r="L2592" s="20"/>
      <c r="M2592" s="31"/>
    </row>
    <row r="2593" spans="1:13" x14ac:dyDescent="0.3">
      <c r="A2593" s="20"/>
      <c r="B2593" s="22"/>
      <c r="E2593" s="22"/>
      <c r="F2593" s="22"/>
      <c r="K2593" s="26"/>
      <c r="L2593" s="20"/>
      <c r="M2593" s="31"/>
    </row>
    <row r="2594" spans="1:13" x14ac:dyDescent="0.3">
      <c r="A2594" s="20"/>
      <c r="B2594" s="22"/>
      <c r="E2594" s="22"/>
      <c r="F2594" s="22"/>
      <c r="K2594" s="26"/>
      <c r="L2594" s="20"/>
      <c r="M2594" s="31"/>
    </row>
    <row r="2595" spans="1:13" x14ac:dyDescent="0.3">
      <c r="A2595" s="20"/>
      <c r="B2595" s="22"/>
      <c r="E2595" s="22"/>
      <c r="F2595" s="22"/>
      <c r="K2595" s="26"/>
      <c r="L2595" s="20"/>
      <c r="M2595" s="31"/>
    </row>
    <row r="2596" spans="1:13" x14ac:dyDescent="0.3">
      <c r="A2596" s="20"/>
      <c r="B2596" s="22"/>
      <c r="E2596" s="22"/>
      <c r="F2596" s="22"/>
      <c r="K2596" s="26"/>
      <c r="L2596" s="20"/>
      <c r="M2596" s="31"/>
    </row>
    <row r="2597" spans="1:13" x14ac:dyDescent="0.3">
      <c r="A2597" s="20"/>
      <c r="B2597" s="22"/>
      <c r="E2597" s="22"/>
      <c r="F2597" s="22"/>
      <c r="K2597" s="26"/>
      <c r="L2597" s="20"/>
      <c r="M2597" s="31"/>
    </row>
    <row r="2598" spans="1:13" x14ac:dyDescent="0.3">
      <c r="A2598" s="20"/>
      <c r="B2598" s="22"/>
      <c r="E2598" s="22"/>
      <c r="F2598" s="22"/>
      <c r="K2598" s="26"/>
      <c r="L2598" s="20"/>
      <c r="M2598" s="31"/>
    </row>
    <row r="2599" spans="1:13" x14ac:dyDescent="0.3">
      <c r="A2599" s="20"/>
      <c r="B2599" s="22"/>
      <c r="E2599" s="22"/>
      <c r="F2599" s="22"/>
      <c r="K2599" s="26"/>
      <c r="L2599" s="20"/>
      <c r="M2599" s="31"/>
    </row>
    <row r="2600" spans="1:13" x14ac:dyDescent="0.3">
      <c r="A2600" s="20"/>
      <c r="B2600" s="22"/>
      <c r="E2600" s="22"/>
      <c r="F2600" s="22"/>
      <c r="K2600" s="26"/>
      <c r="L2600" s="20"/>
      <c r="M2600" s="31"/>
    </row>
    <row r="2601" spans="1:13" x14ac:dyDescent="0.3">
      <c r="A2601" s="20"/>
      <c r="B2601" s="22"/>
      <c r="E2601" s="22"/>
      <c r="F2601" s="22"/>
      <c r="K2601" s="26"/>
      <c r="L2601" s="20"/>
      <c r="M2601" s="31"/>
    </row>
    <row r="2602" spans="1:13" x14ac:dyDescent="0.3">
      <c r="A2602" s="20"/>
      <c r="B2602" s="22"/>
      <c r="E2602" s="22"/>
      <c r="F2602" s="22"/>
      <c r="K2602" s="26"/>
      <c r="L2602" s="20"/>
      <c r="M2602" s="31"/>
    </row>
    <row r="2603" spans="1:13" x14ac:dyDescent="0.3">
      <c r="A2603" s="20"/>
      <c r="B2603" s="22"/>
      <c r="E2603" s="22"/>
      <c r="F2603" s="22"/>
      <c r="K2603" s="26"/>
      <c r="L2603" s="20"/>
      <c r="M2603" s="31"/>
    </row>
    <row r="2604" spans="1:13" x14ac:dyDescent="0.3">
      <c r="A2604" s="20"/>
      <c r="B2604" s="22"/>
      <c r="E2604" s="22"/>
      <c r="F2604" s="22"/>
      <c r="K2604" s="26"/>
      <c r="L2604" s="20"/>
      <c r="M2604" s="31"/>
    </row>
    <row r="2605" spans="1:13" x14ac:dyDescent="0.3">
      <c r="A2605" s="20"/>
      <c r="B2605" s="22"/>
      <c r="E2605" s="22"/>
      <c r="F2605" s="22"/>
      <c r="K2605" s="26"/>
      <c r="L2605" s="20"/>
      <c r="M2605" s="31"/>
    </row>
    <row r="2606" spans="1:13" x14ac:dyDescent="0.3">
      <c r="A2606" s="20"/>
      <c r="B2606" s="22"/>
      <c r="E2606" s="22"/>
      <c r="F2606" s="22"/>
      <c r="K2606" s="26"/>
      <c r="L2606" s="20"/>
      <c r="M2606" s="31"/>
    </row>
    <row r="2607" spans="1:13" x14ac:dyDescent="0.3">
      <c r="A2607" s="20"/>
      <c r="B2607" s="22"/>
      <c r="E2607" s="22"/>
      <c r="F2607" s="22"/>
      <c r="K2607" s="26"/>
      <c r="L2607" s="20"/>
      <c r="M2607" s="31"/>
    </row>
    <row r="2608" spans="1:13" x14ac:dyDescent="0.3">
      <c r="A2608" s="20"/>
      <c r="B2608" s="22"/>
      <c r="E2608" s="22"/>
      <c r="F2608" s="22"/>
      <c r="K2608" s="26"/>
      <c r="L2608" s="20"/>
      <c r="M2608" s="31"/>
    </row>
    <row r="2609" spans="1:13" x14ac:dyDescent="0.3">
      <c r="A2609" s="20"/>
      <c r="B2609" s="22"/>
      <c r="E2609" s="22"/>
      <c r="F2609" s="22"/>
      <c r="K2609" s="26"/>
      <c r="L2609" s="20"/>
      <c r="M2609" s="31"/>
    </row>
    <row r="2610" spans="1:13" x14ac:dyDescent="0.3">
      <c r="A2610" s="20"/>
      <c r="B2610" s="22"/>
      <c r="E2610" s="22"/>
      <c r="F2610" s="22"/>
      <c r="K2610" s="26"/>
      <c r="L2610" s="20"/>
      <c r="M2610" s="31"/>
    </row>
    <row r="2611" spans="1:13" x14ac:dyDescent="0.3">
      <c r="A2611" s="20"/>
      <c r="B2611" s="22"/>
      <c r="E2611" s="22"/>
      <c r="F2611" s="22"/>
      <c r="K2611" s="26"/>
      <c r="L2611" s="20"/>
      <c r="M2611" s="31"/>
    </row>
    <row r="2612" spans="1:13" x14ac:dyDescent="0.3">
      <c r="A2612" s="20"/>
      <c r="B2612" s="22"/>
      <c r="E2612" s="22"/>
      <c r="F2612" s="22"/>
      <c r="K2612" s="26"/>
      <c r="L2612" s="20"/>
      <c r="M2612" s="31"/>
    </row>
    <row r="2613" spans="1:13" x14ac:dyDescent="0.3">
      <c r="A2613" s="20"/>
      <c r="B2613" s="22"/>
      <c r="E2613" s="22"/>
      <c r="F2613" s="22"/>
      <c r="K2613" s="26"/>
      <c r="L2613" s="20"/>
      <c r="M2613" s="31"/>
    </row>
    <row r="2614" spans="1:13" x14ac:dyDescent="0.3">
      <c r="A2614" s="20"/>
      <c r="B2614" s="22"/>
      <c r="E2614" s="22"/>
      <c r="F2614" s="22"/>
      <c r="K2614" s="26"/>
      <c r="L2614" s="20"/>
      <c r="M2614" s="31"/>
    </row>
    <row r="2615" spans="1:13" x14ac:dyDescent="0.3">
      <c r="A2615" s="20"/>
      <c r="B2615" s="22"/>
      <c r="E2615" s="22"/>
      <c r="F2615" s="22"/>
      <c r="K2615" s="26"/>
      <c r="L2615" s="20"/>
      <c r="M2615" s="31"/>
    </row>
    <row r="2616" spans="1:13" x14ac:dyDescent="0.3">
      <c r="A2616" s="20"/>
      <c r="B2616" s="22"/>
      <c r="E2616" s="22"/>
      <c r="F2616" s="22"/>
      <c r="K2616" s="26"/>
      <c r="L2616" s="20"/>
      <c r="M2616" s="31"/>
    </row>
    <row r="2617" spans="1:13" x14ac:dyDescent="0.3">
      <c r="A2617" s="20"/>
      <c r="B2617" s="22"/>
      <c r="E2617" s="22"/>
      <c r="F2617" s="22"/>
      <c r="K2617" s="26"/>
      <c r="L2617" s="20"/>
      <c r="M2617" s="31"/>
    </row>
    <row r="2618" spans="1:13" x14ac:dyDescent="0.3">
      <c r="A2618" s="20"/>
      <c r="B2618" s="22"/>
      <c r="E2618" s="22"/>
      <c r="F2618" s="22"/>
      <c r="K2618" s="26"/>
      <c r="L2618" s="20"/>
      <c r="M2618" s="31"/>
    </row>
    <row r="2619" spans="1:13" x14ac:dyDescent="0.3">
      <c r="A2619" s="20"/>
      <c r="B2619" s="22"/>
      <c r="E2619" s="22"/>
      <c r="F2619" s="22"/>
      <c r="K2619" s="26"/>
      <c r="L2619" s="20"/>
      <c r="M2619" s="31"/>
    </row>
    <row r="2620" spans="1:13" x14ac:dyDescent="0.3">
      <c r="A2620" s="20"/>
      <c r="B2620" s="22"/>
      <c r="E2620" s="22"/>
      <c r="F2620" s="22"/>
      <c r="K2620" s="26"/>
      <c r="L2620" s="20"/>
      <c r="M2620" s="31"/>
    </row>
    <row r="2621" spans="1:13" x14ac:dyDescent="0.3">
      <c r="A2621" s="20"/>
      <c r="B2621" s="22"/>
      <c r="E2621" s="22"/>
      <c r="F2621" s="22"/>
      <c r="K2621" s="26"/>
      <c r="L2621" s="20"/>
      <c r="M2621" s="31"/>
    </row>
    <row r="2622" spans="1:13" x14ac:dyDescent="0.3">
      <c r="A2622" s="20"/>
      <c r="B2622" s="22"/>
      <c r="E2622" s="22"/>
      <c r="F2622" s="22"/>
      <c r="K2622" s="26"/>
      <c r="L2622" s="20"/>
      <c r="M2622" s="31"/>
    </row>
    <row r="2623" spans="1:13" x14ac:dyDescent="0.3">
      <c r="A2623" s="20"/>
      <c r="B2623" s="22"/>
      <c r="E2623" s="22"/>
      <c r="F2623" s="22"/>
      <c r="K2623" s="26"/>
      <c r="L2623" s="20"/>
      <c r="M2623" s="31"/>
    </row>
    <row r="2624" spans="1:13" x14ac:dyDescent="0.3">
      <c r="A2624" s="20"/>
      <c r="B2624" s="22"/>
      <c r="E2624" s="22"/>
      <c r="F2624" s="22"/>
      <c r="K2624" s="26"/>
      <c r="L2624" s="20"/>
      <c r="M2624" s="31"/>
    </row>
    <row r="2625" spans="1:13" x14ac:dyDescent="0.3">
      <c r="A2625" s="20"/>
      <c r="B2625" s="22"/>
      <c r="E2625" s="22"/>
      <c r="F2625" s="22"/>
      <c r="K2625" s="26"/>
      <c r="L2625" s="20"/>
      <c r="M2625" s="31"/>
    </row>
    <row r="2626" spans="1:13" x14ac:dyDescent="0.3">
      <c r="A2626" s="20"/>
      <c r="B2626" s="22"/>
      <c r="E2626" s="22"/>
      <c r="F2626" s="22"/>
      <c r="K2626" s="26"/>
      <c r="L2626" s="20"/>
      <c r="M2626" s="31"/>
    </row>
    <row r="2627" spans="1:13" x14ac:dyDescent="0.3">
      <c r="A2627" s="20"/>
      <c r="B2627" s="22"/>
      <c r="E2627" s="22"/>
      <c r="F2627" s="22"/>
      <c r="K2627" s="26"/>
      <c r="L2627" s="20"/>
      <c r="M2627" s="31"/>
    </row>
    <row r="2628" spans="1:13" x14ac:dyDescent="0.3">
      <c r="A2628" s="20"/>
      <c r="B2628" s="22"/>
      <c r="E2628" s="22"/>
      <c r="F2628" s="22"/>
      <c r="K2628" s="26"/>
      <c r="L2628" s="20"/>
      <c r="M2628" s="31"/>
    </row>
    <row r="2629" spans="1:13" x14ac:dyDescent="0.3">
      <c r="A2629" s="20"/>
      <c r="B2629" s="22"/>
      <c r="E2629" s="22"/>
      <c r="F2629" s="22"/>
      <c r="K2629" s="26"/>
      <c r="L2629" s="20"/>
      <c r="M2629" s="31"/>
    </row>
    <row r="2630" spans="1:13" x14ac:dyDescent="0.3">
      <c r="A2630" s="20"/>
      <c r="B2630" s="22"/>
      <c r="E2630" s="22"/>
      <c r="F2630" s="22"/>
      <c r="K2630" s="26"/>
      <c r="L2630" s="20"/>
      <c r="M2630" s="31"/>
    </row>
    <row r="2631" spans="1:13" x14ac:dyDescent="0.3">
      <c r="A2631" s="20"/>
      <c r="B2631" s="22"/>
      <c r="E2631" s="22"/>
      <c r="F2631" s="22"/>
      <c r="K2631" s="26"/>
      <c r="L2631" s="20"/>
      <c r="M2631" s="31"/>
    </row>
    <row r="2632" spans="1:13" x14ac:dyDescent="0.3">
      <c r="A2632" s="20"/>
      <c r="B2632" s="22"/>
      <c r="E2632" s="22"/>
      <c r="F2632" s="22"/>
      <c r="K2632" s="26"/>
      <c r="L2632" s="20"/>
      <c r="M2632" s="31"/>
    </row>
    <row r="2633" spans="1:13" x14ac:dyDescent="0.3">
      <c r="A2633" s="20"/>
      <c r="B2633" s="22"/>
      <c r="E2633" s="22"/>
      <c r="F2633" s="22"/>
      <c r="K2633" s="26"/>
      <c r="L2633" s="20"/>
      <c r="M2633" s="31"/>
    </row>
    <row r="2634" spans="1:13" x14ac:dyDescent="0.3">
      <c r="A2634" s="20"/>
      <c r="B2634" s="22"/>
      <c r="E2634" s="22"/>
      <c r="F2634" s="22"/>
      <c r="K2634" s="26"/>
      <c r="L2634" s="20"/>
      <c r="M2634" s="31"/>
    </row>
    <row r="2635" spans="1:13" x14ac:dyDescent="0.3">
      <c r="A2635" s="20"/>
      <c r="B2635" s="22"/>
      <c r="E2635" s="22"/>
      <c r="F2635" s="22"/>
      <c r="K2635" s="26"/>
      <c r="L2635" s="20"/>
      <c r="M2635" s="31"/>
    </row>
    <row r="2636" spans="1:13" x14ac:dyDescent="0.3">
      <c r="A2636" s="20"/>
      <c r="B2636" s="22"/>
      <c r="E2636" s="22"/>
      <c r="F2636" s="22"/>
      <c r="K2636" s="26"/>
      <c r="L2636" s="20"/>
      <c r="M2636" s="31"/>
    </row>
    <row r="2637" spans="1:13" x14ac:dyDescent="0.3">
      <c r="A2637" s="20"/>
      <c r="B2637" s="22"/>
      <c r="E2637" s="22"/>
      <c r="F2637" s="22"/>
      <c r="K2637" s="26"/>
      <c r="L2637" s="20"/>
      <c r="M2637" s="31"/>
    </row>
    <row r="2638" spans="1:13" x14ac:dyDescent="0.3">
      <c r="A2638" s="20"/>
      <c r="B2638" s="22"/>
      <c r="E2638" s="22"/>
      <c r="F2638" s="22"/>
      <c r="K2638" s="26"/>
      <c r="L2638" s="20"/>
      <c r="M2638" s="31"/>
    </row>
    <row r="2639" spans="1:13" x14ac:dyDescent="0.3">
      <c r="A2639" s="20"/>
      <c r="B2639" s="22"/>
      <c r="E2639" s="22"/>
      <c r="F2639" s="22"/>
      <c r="K2639" s="26"/>
      <c r="L2639" s="20"/>
      <c r="M2639" s="31"/>
    </row>
    <row r="2640" spans="1:13" x14ac:dyDescent="0.3">
      <c r="A2640" s="20"/>
      <c r="B2640" s="22"/>
      <c r="E2640" s="22"/>
      <c r="F2640" s="22"/>
      <c r="K2640" s="26"/>
      <c r="L2640" s="20"/>
      <c r="M2640" s="31"/>
    </row>
    <row r="2641" spans="1:13" x14ac:dyDescent="0.3">
      <c r="A2641" s="20"/>
      <c r="B2641" s="22"/>
      <c r="E2641" s="22"/>
      <c r="F2641" s="22"/>
      <c r="K2641" s="26"/>
      <c r="L2641" s="20"/>
      <c r="M2641" s="31"/>
    </row>
    <row r="2642" spans="1:13" x14ac:dyDescent="0.3">
      <c r="A2642" s="20"/>
      <c r="B2642" s="22"/>
      <c r="E2642" s="22"/>
      <c r="F2642" s="22"/>
      <c r="K2642" s="26"/>
      <c r="L2642" s="20"/>
      <c r="M2642" s="31"/>
    </row>
    <row r="2643" spans="1:13" x14ac:dyDescent="0.3">
      <c r="A2643" s="20"/>
      <c r="B2643" s="22"/>
      <c r="E2643" s="22"/>
      <c r="F2643" s="22"/>
      <c r="K2643" s="26"/>
      <c r="L2643" s="20"/>
      <c r="M2643" s="31"/>
    </row>
    <row r="2644" spans="1:13" x14ac:dyDescent="0.3">
      <c r="A2644" s="20"/>
      <c r="B2644" s="22"/>
      <c r="E2644" s="22"/>
      <c r="F2644" s="22"/>
      <c r="K2644" s="26"/>
      <c r="L2644" s="20"/>
      <c r="M2644" s="31"/>
    </row>
    <row r="2645" spans="1:13" x14ac:dyDescent="0.3">
      <c r="A2645" s="20"/>
      <c r="B2645" s="22"/>
      <c r="E2645" s="22"/>
      <c r="F2645" s="22"/>
      <c r="K2645" s="26"/>
      <c r="L2645" s="20"/>
      <c r="M2645" s="31"/>
    </row>
    <row r="2646" spans="1:13" x14ac:dyDescent="0.3">
      <c r="A2646" s="20"/>
      <c r="B2646" s="22"/>
      <c r="E2646" s="22"/>
      <c r="F2646" s="22"/>
      <c r="K2646" s="26"/>
      <c r="L2646" s="20"/>
      <c r="M2646" s="31"/>
    </row>
    <row r="2647" spans="1:13" x14ac:dyDescent="0.3">
      <c r="A2647" s="20"/>
      <c r="B2647" s="22"/>
      <c r="E2647" s="22"/>
      <c r="F2647" s="22"/>
      <c r="K2647" s="26"/>
      <c r="L2647" s="20"/>
      <c r="M2647" s="31"/>
    </row>
    <row r="2648" spans="1:13" x14ac:dyDescent="0.3">
      <c r="A2648" s="20"/>
      <c r="B2648" s="22"/>
      <c r="E2648" s="22"/>
      <c r="F2648" s="22"/>
      <c r="K2648" s="26"/>
      <c r="L2648" s="20"/>
      <c r="M2648" s="31"/>
    </row>
    <row r="2649" spans="1:13" x14ac:dyDescent="0.3">
      <c r="A2649" s="20"/>
      <c r="B2649" s="22"/>
      <c r="E2649" s="22"/>
      <c r="F2649" s="22"/>
      <c r="K2649" s="26"/>
      <c r="L2649" s="20"/>
      <c r="M2649" s="31"/>
    </row>
    <row r="2650" spans="1:13" x14ac:dyDescent="0.3">
      <c r="A2650" s="20"/>
      <c r="B2650" s="22"/>
      <c r="E2650" s="22"/>
      <c r="F2650" s="22"/>
      <c r="K2650" s="26"/>
      <c r="L2650" s="20"/>
      <c r="M2650" s="31"/>
    </row>
    <row r="2651" spans="1:13" x14ac:dyDescent="0.3">
      <c r="A2651" s="20"/>
      <c r="B2651" s="22"/>
      <c r="E2651" s="22"/>
      <c r="F2651" s="22"/>
      <c r="K2651" s="26"/>
      <c r="L2651" s="20"/>
      <c r="M2651" s="31"/>
    </row>
    <row r="2652" spans="1:13" x14ac:dyDescent="0.3">
      <c r="A2652" s="20"/>
      <c r="B2652" s="22"/>
      <c r="E2652" s="22"/>
      <c r="F2652" s="22"/>
      <c r="K2652" s="26"/>
      <c r="L2652" s="20"/>
      <c r="M2652" s="31"/>
    </row>
    <row r="2653" spans="1:13" x14ac:dyDescent="0.3">
      <c r="A2653" s="20"/>
      <c r="B2653" s="22"/>
      <c r="E2653" s="22"/>
      <c r="F2653" s="22"/>
      <c r="K2653" s="26"/>
      <c r="L2653" s="20"/>
      <c r="M2653" s="31"/>
    </row>
    <row r="2654" spans="1:13" x14ac:dyDescent="0.3">
      <c r="A2654" s="20"/>
      <c r="B2654" s="22"/>
      <c r="E2654" s="22"/>
      <c r="F2654" s="22"/>
      <c r="K2654" s="26"/>
      <c r="L2654" s="20"/>
      <c r="M2654" s="31"/>
    </row>
    <row r="2655" spans="1:13" x14ac:dyDescent="0.3">
      <c r="A2655" s="20"/>
      <c r="B2655" s="22"/>
      <c r="E2655" s="22"/>
      <c r="F2655" s="22"/>
      <c r="K2655" s="26"/>
      <c r="L2655" s="20"/>
      <c r="M2655" s="31"/>
    </row>
    <row r="2656" spans="1:13" x14ac:dyDescent="0.3">
      <c r="A2656" s="20"/>
      <c r="B2656" s="22"/>
      <c r="E2656" s="22"/>
      <c r="F2656" s="22"/>
      <c r="K2656" s="26"/>
      <c r="L2656" s="20"/>
      <c r="M2656" s="31"/>
    </row>
    <row r="2657" spans="1:13" x14ac:dyDescent="0.3">
      <c r="A2657" s="20"/>
      <c r="B2657" s="22"/>
      <c r="E2657" s="22"/>
      <c r="F2657" s="22"/>
      <c r="K2657" s="26"/>
      <c r="L2657" s="20"/>
      <c r="M2657" s="31"/>
    </row>
    <row r="2658" spans="1:13" x14ac:dyDescent="0.3">
      <c r="A2658" s="20"/>
      <c r="B2658" s="22"/>
      <c r="E2658" s="22"/>
      <c r="F2658" s="22"/>
      <c r="K2658" s="26"/>
      <c r="L2658" s="20"/>
      <c r="M2658" s="31"/>
    </row>
    <row r="2659" spans="1:13" x14ac:dyDescent="0.3">
      <c r="A2659" s="20"/>
      <c r="B2659" s="22"/>
      <c r="E2659" s="22"/>
      <c r="F2659" s="22"/>
      <c r="K2659" s="26"/>
      <c r="L2659" s="20"/>
      <c r="M2659" s="31"/>
    </row>
    <row r="2660" spans="1:13" x14ac:dyDescent="0.3">
      <c r="A2660" s="20"/>
      <c r="B2660" s="22"/>
      <c r="E2660" s="22"/>
      <c r="F2660" s="22"/>
      <c r="K2660" s="26"/>
      <c r="L2660" s="20"/>
      <c r="M2660" s="31"/>
    </row>
    <row r="2661" spans="1:13" x14ac:dyDescent="0.3">
      <c r="A2661" s="20"/>
      <c r="B2661" s="22"/>
      <c r="E2661" s="22"/>
      <c r="F2661" s="22"/>
      <c r="K2661" s="26"/>
      <c r="L2661" s="20"/>
      <c r="M2661" s="31"/>
    </row>
    <row r="2662" spans="1:13" x14ac:dyDescent="0.3">
      <c r="A2662" s="20"/>
      <c r="B2662" s="22"/>
      <c r="E2662" s="22"/>
      <c r="F2662" s="22"/>
      <c r="K2662" s="26"/>
      <c r="L2662" s="20"/>
      <c r="M2662" s="31"/>
    </row>
    <row r="2663" spans="1:13" x14ac:dyDescent="0.3">
      <c r="A2663" s="20"/>
      <c r="B2663" s="22"/>
      <c r="E2663" s="22"/>
      <c r="F2663" s="22"/>
      <c r="K2663" s="26"/>
      <c r="L2663" s="20"/>
      <c r="M2663" s="31"/>
    </row>
    <row r="2664" spans="1:13" x14ac:dyDescent="0.3">
      <c r="A2664" s="20"/>
      <c r="B2664" s="22"/>
      <c r="E2664" s="22"/>
      <c r="F2664" s="22"/>
      <c r="K2664" s="26"/>
      <c r="L2664" s="20"/>
      <c r="M2664" s="31"/>
    </row>
    <row r="2665" spans="1:13" x14ac:dyDescent="0.3">
      <c r="A2665" s="20"/>
      <c r="B2665" s="22"/>
      <c r="E2665" s="22"/>
      <c r="F2665" s="22"/>
      <c r="K2665" s="26"/>
      <c r="L2665" s="20"/>
      <c r="M2665" s="31"/>
    </row>
    <row r="2666" spans="1:13" x14ac:dyDescent="0.3">
      <c r="A2666" s="20"/>
      <c r="B2666" s="22"/>
      <c r="E2666" s="22"/>
      <c r="F2666" s="22"/>
      <c r="K2666" s="26"/>
      <c r="L2666" s="20"/>
      <c r="M2666" s="31"/>
    </row>
    <row r="2667" spans="1:13" x14ac:dyDescent="0.3">
      <c r="A2667" s="20"/>
      <c r="B2667" s="22"/>
      <c r="E2667" s="22"/>
      <c r="F2667" s="22"/>
      <c r="K2667" s="26"/>
      <c r="L2667" s="20"/>
      <c r="M2667" s="31"/>
    </row>
    <row r="2668" spans="1:13" x14ac:dyDescent="0.3">
      <c r="A2668" s="20"/>
      <c r="B2668" s="22"/>
      <c r="E2668" s="22"/>
      <c r="F2668" s="22"/>
      <c r="K2668" s="26"/>
      <c r="L2668" s="20"/>
      <c r="M2668" s="31"/>
    </row>
    <row r="2669" spans="1:13" x14ac:dyDescent="0.3">
      <c r="A2669" s="20"/>
      <c r="B2669" s="22"/>
      <c r="E2669" s="22"/>
      <c r="F2669" s="22"/>
      <c r="K2669" s="26"/>
      <c r="L2669" s="20"/>
      <c r="M2669" s="31"/>
    </row>
    <row r="2670" spans="1:13" x14ac:dyDescent="0.3">
      <c r="A2670" s="20"/>
      <c r="B2670" s="22"/>
      <c r="E2670" s="22"/>
      <c r="F2670" s="22"/>
      <c r="K2670" s="26"/>
      <c r="L2670" s="20"/>
      <c r="M2670" s="31"/>
    </row>
    <row r="2671" spans="1:13" x14ac:dyDescent="0.3">
      <c r="A2671" s="20"/>
      <c r="B2671" s="22"/>
      <c r="E2671" s="22"/>
      <c r="F2671" s="22"/>
      <c r="K2671" s="26"/>
      <c r="L2671" s="20"/>
      <c r="M2671" s="31"/>
    </row>
    <row r="2672" spans="1:13" x14ac:dyDescent="0.3">
      <c r="A2672" s="20"/>
      <c r="B2672" s="22"/>
      <c r="E2672" s="22"/>
      <c r="F2672" s="22"/>
      <c r="K2672" s="26"/>
      <c r="L2672" s="20"/>
      <c r="M2672" s="31"/>
    </row>
    <row r="2673" spans="1:13" x14ac:dyDescent="0.3">
      <c r="A2673" s="20"/>
      <c r="B2673" s="22"/>
      <c r="E2673" s="22"/>
      <c r="F2673" s="22"/>
      <c r="K2673" s="26"/>
      <c r="L2673" s="20"/>
      <c r="M2673" s="31"/>
    </row>
    <row r="2674" spans="1:13" x14ac:dyDescent="0.3">
      <c r="A2674" s="20"/>
      <c r="B2674" s="22"/>
      <c r="E2674" s="22"/>
      <c r="F2674" s="22"/>
      <c r="K2674" s="26"/>
      <c r="L2674" s="20"/>
      <c r="M2674" s="31"/>
    </row>
    <row r="2675" spans="1:13" x14ac:dyDescent="0.3">
      <c r="A2675" s="20"/>
      <c r="B2675" s="22"/>
      <c r="E2675" s="22"/>
      <c r="F2675" s="22"/>
      <c r="K2675" s="26"/>
      <c r="L2675" s="20"/>
      <c r="M2675" s="31"/>
    </row>
    <row r="2676" spans="1:13" x14ac:dyDescent="0.3">
      <c r="A2676" s="20"/>
      <c r="B2676" s="22"/>
      <c r="E2676" s="22"/>
      <c r="F2676" s="22"/>
      <c r="K2676" s="26"/>
      <c r="L2676" s="20"/>
      <c r="M2676" s="31"/>
    </row>
    <row r="2677" spans="1:13" x14ac:dyDescent="0.3">
      <c r="A2677" s="20"/>
      <c r="B2677" s="22"/>
      <c r="E2677" s="22"/>
      <c r="F2677" s="22"/>
      <c r="K2677" s="26"/>
      <c r="L2677" s="20"/>
      <c r="M2677" s="31"/>
    </row>
    <row r="2678" spans="1:13" x14ac:dyDescent="0.3">
      <c r="A2678" s="20"/>
      <c r="B2678" s="22"/>
      <c r="E2678" s="22"/>
      <c r="F2678" s="22"/>
      <c r="K2678" s="26"/>
      <c r="L2678" s="20"/>
      <c r="M2678" s="31"/>
    </row>
    <row r="2679" spans="1:13" x14ac:dyDescent="0.3">
      <c r="A2679" s="20"/>
      <c r="B2679" s="22"/>
      <c r="E2679" s="22"/>
      <c r="F2679" s="22"/>
      <c r="K2679" s="26"/>
      <c r="L2679" s="20"/>
      <c r="M2679" s="31"/>
    </row>
    <row r="2680" spans="1:13" x14ac:dyDescent="0.3">
      <c r="A2680" s="20"/>
      <c r="B2680" s="22"/>
      <c r="E2680" s="22"/>
      <c r="F2680" s="22"/>
      <c r="K2680" s="26"/>
      <c r="L2680" s="20"/>
      <c r="M2680" s="31"/>
    </row>
    <row r="2681" spans="1:13" x14ac:dyDescent="0.3">
      <c r="A2681" s="20"/>
      <c r="B2681" s="22"/>
      <c r="E2681" s="22"/>
      <c r="F2681" s="22"/>
      <c r="K2681" s="26"/>
      <c r="L2681" s="20"/>
      <c r="M2681" s="31"/>
    </row>
    <row r="2682" spans="1:13" x14ac:dyDescent="0.3">
      <c r="A2682" s="20"/>
      <c r="B2682" s="22"/>
      <c r="E2682" s="22"/>
      <c r="F2682" s="22"/>
      <c r="K2682" s="26"/>
      <c r="L2682" s="20"/>
      <c r="M2682" s="31"/>
    </row>
    <row r="2683" spans="1:13" x14ac:dyDescent="0.3">
      <c r="A2683" s="20"/>
      <c r="B2683" s="22"/>
      <c r="E2683" s="22"/>
      <c r="F2683" s="22"/>
      <c r="K2683" s="26"/>
      <c r="L2683" s="20"/>
      <c r="M2683" s="31"/>
    </row>
    <row r="2684" spans="1:13" x14ac:dyDescent="0.3">
      <c r="A2684" s="20"/>
      <c r="B2684" s="22"/>
      <c r="E2684" s="22"/>
      <c r="F2684" s="22"/>
      <c r="K2684" s="26"/>
      <c r="L2684" s="20"/>
      <c r="M2684" s="31"/>
    </row>
    <row r="2685" spans="1:13" x14ac:dyDescent="0.3">
      <c r="A2685" s="20"/>
      <c r="B2685" s="22"/>
      <c r="E2685" s="22"/>
      <c r="F2685" s="22"/>
      <c r="K2685" s="26"/>
      <c r="L2685" s="20"/>
      <c r="M2685" s="31"/>
    </row>
    <row r="2686" spans="1:13" x14ac:dyDescent="0.3">
      <c r="A2686" s="20"/>
      <c r="B2686" s="22"/>
      <c r="E2686" s="22"/>
      <c r="F2686" s="22"/>
      <c r="K2686" s="26"/>
      <c r="L2686" s="20"/>
      <c r="M2686" s="31"/>
    </row>
    <row r="2687" spans="1:13" x14ac:dyDescent="0.3">
      <c r="A2687" s="20"/>
      <c r="B2687" s="22"/>
      <c r="E2687" s="22"/>
      <c r="F2687" s="22"/>
      <c r="K2687" s="26"/>
      <c r="L2687" s="20"/>
      <c r="M2687" s="31"/>
    </row>
    <row r="2688" spans="1:13" x14ac:dyDescent="0.3">
      <c r="A2688" s="20"/>
      <c r="B2688" s="22"/>
      <c r="E2688" s="22"/>
      <c r="F2688" s="22"/>
      <c r="K2688" s="26"/>
      <c r="L2688" s="20"/>
      <c r="M2688" s="31"/>
    </row>
    <row r="2689" spans="1:13" x14ac:dyDescent="0.3">
      <c r="A2689" s="20"/>
      <c r="B2689" s="22"/>
      <c r="E2689" s="22"/>
      <c r="F2689" s="22"/>
      <c r="K2689" s="26"/>
      <c r="L2689" s="20"/>
      <c r="M2689" s="31"/>
    </row>
    <row r="2690" spans="1:13" x14ac:dyDescent="0.3">
      <c r="A2690" s="20"/>
      <c r="B2690" s="22"/>
      <c r="E2690" s="22"/>
      <c r="F2690" s="22"/>
      <c r="K2690" s="26"/>
      <c r="L2690" s="20"/>
      <c r="M2690" s="31"/>
    </row>
    <row r="2691" spans="1:13" x14ac:dyDescent="0.3">
      <c r="A2691" s="20"/>
      <c r="B2691" s="22"/>
      <c r="E2691" s="22"/>
      <c r="F2691" s="22"/>
      <c r="K2691" s="26"/>
      <c r="L2691" s="20"/>
      <c r="M2691" s="31"/>
    </row>
    <row r="2692" spans="1:13" x14ac:dyDescent="0.3">
      <c r="A2692" s="20"/>
      <c r="B2692" s="22"/>
      <c r="E2692" s="22"/>
      <c r="F2692" s="22"/>
      <c r="K2692" s="26"/>
      <c r="L2692" s="20"/>
      <c r="M2692" s="31"/>
    </row>
    <row r="2693" spans="1:13" x14ac:dyDescent="0.3">
      <c r="A2693" s="20"/>
      <c r="B2693" s="22"/>
      <c r="E2693" s="22"/>
      <c r="F2693" s="22"/>
      <c r="K2693" s="26"/>
      <c r="L2693" s="20"/>
      <c r="M2693" s="31"/>
    </row>
    <row r="2694" spans="1:13" x14ac:dyDescent="0.3">
      <c r="A2694" s="20"/>
      <c r="B2694" s="22"/>
      <c r="E2694" s="22"/>
      <c r="F2694" s="22"/>
      <c r="K2694" s="26"/>
      <c r="L2694" s="20"/>
      <c r="M2694" s="31"/>
    </row>
    <row r="2695" spans="1:13" x14ac:dyDescent="0.3">
      <c r="A2695" s="20"/>
      <c r="B2695" s="22"/>
      <c r="E2695" s="22"/>
      <c r="F2695" s="22"/>
      <c r="K2695" s="26"/>
      <c r="L2695" s="20"/>
      <c r="M2695" s="31"/>
    </row>
    <row r="2696" spans="1:13" x14ac:dyDescent="0.3">
      <c r="A2696" s="20"/>
      <c r="B2696" s="22"/>
      <c r="E2696" s="22"/>
      <c r="F2696" s="22"/>
      <c r="K2696" s="26"/>
      <c r="L2696" s="20"/>
      <c r="M2696" s="31"/>
    </row>
    <row r="2697" spans="1:13" x14ac:dyDescent="0.3">
      <c r="A2697" s="20"/>
      <c r="B2697" s="22"/>
      <c r="E2697" s="22"/>
      <c r="F2697" s="22"/>
      <c r="K2697" s="26"/>
      <c r="L2697" s="20"/>
      <c r="M2697" s="31"/>
    </row>
    <row r="2698" spans="1:13" x14ac:dyDescent="0.3">
      <c r="A2698" s="20"/>
      <c r="B2698" s="22"/>
      <c r="E2698" s="22"/>
      <c r="F2698" s="22"/>
      <c r="K2698" s="26"/>
      <c r="L2698" s="20"/>
      <c r="M2698" s="31"/>
    </row>
    <row r="2699" spans="1:13" x14ac:dyDescent="0.3">
      <c r="A2699" s="20"/>
      <c r="B2699" s="22"/>
      <c r="E2699" s="22"/>
      <c r="F2699" s="22"/>
      <c r="K2699" s="26"/>
      <c r="L2699" s="20"/>
      <c r="M2699" s="31"/>
    </row>
    <row r="2700" spans="1:13" x14ac:dyDescent="0.3">
      <c r="A2700" s="20"/>
      <c r="B2700" s="22"/>
      <c r="E2700" s="22"/>
      <c r="F2700" s="22"/>
      <c r="K2700" s="26"/>
      <c r="L2700" s="20"/>
      <c r="M2700" s="31"/>
    </row>
    <row r="2701" spans="1:13" x14ac:dyDescent="0.3">
      <c r="A2701" s="20"/>
      <c r="B2701" s="22"/>
      <c r="E2701" s="22"/>
      <c r="F2701" s="22"/>
      <c r="K2701" s="26"/>
      <c r="L2701" s="20"/>
      <c r="M2701" s="31"/>
    </row>
    <row r="2702" spans="1:13" x14ac:dyDescent="0.3">
      <c r="A2702" s="20"/>
      <c r="B2702" s="22"/>
      <c r="E2702" s="22"/>
      <c r="F2702" s="22"/>
      <c r="K2702" s="26"/>
      <c r="L2702" s="20"/>
      <c r="M2702" s="31"/>
    </row>
    <row r="2703" spans="1:13" x14ac:dyDescent="0.3">
      <c r="A2703" s="20"/>
      <c r="B2703" s="22"/>
      <c r="E2703" s="22"/>
      <c r="F2703" s="22"/>
      <c r="K2703" s="26"/>
      <c r="L2703" s="20"/>
      <c r="M2703" s="31"/>
    </row>
    <row r="2704" spans="1:13" x14ac:dyDescent="0.3">
      <c r="A2704" s="20"/>
      <c r="B2704" s="22"/>
      <c r="E2704" s="22"/>
      <c r="F2704" s="22"/>
      <c r="K2704" s="26"/>
      <c r="L2704" s="20"/>
      <c r="M2704" s="31"/>
    </row>
    <row r="2705" spans="1:13" x14ac:dyDescent="0.3">
      <c r="A2705" s="20"/>
      <c r="B2705" s="22"/>
      <c r="E2705" s="22"/>
      <c r="F2705" s="22"/>
      <c r="K2705" s="26"/>
      <c r="L2705" s="20"/>
      <c r="M2705" s="31"/>
    </row>
    <row r="2706" spans="1:13" x14ac:dyDescent="0.3">
      <c r="A2706" s="20"/>
      <c r="B2706" s="22"/>
      <c r="E2706" s="22"/>
      <c r="F2706" s="22"/>
      <c r="K2706" s="26"/>
      <c r="L2706" s="20"/>
      <c r="M2706" s="31"/>
    </row>
    <row r="2707" spans="1:13" x14ac:dyDescent="0.3">
      <c r="A2707" s="20"/>
      <c r="B2707" s="22"/>
      <c r="E2707" s="22"/>
      <c r="F2707" s="22"/>
      <c r="K2707" s="26"/>
      <c r="L2707" s="20"/>
      <c r="M2707" s="31"/>
    </row>
    <row r="2708" spans="1:13" x14ac:dyDescent="0.3">
      <c r="A2708" s="20"/>
      <c r="B2708" s="22"/>
      <c r="E2708" s="22"/>
      <c r="F2708" s="22"/>
      <c r="K2708" s="26"/>
      <c r="L2708" s="20"/>
      <c r="M2708" s="31"/>
    </row>
    <row r="2709" spans="1:13" x14ac:dyDescent="0.3">
      <c r="A2709" s="20"/>
      <c r="B2709" s="22"/>
      <c r="E2709" s="22"/>
      <c r="F2709" s="22"/>
      <c r="K2709" s="26"/>
      <c r="L2709" s="20"/>
      <c r="M2709" s="31"/>
    </row>
    <row r="2710" spans="1:13" x14ac:dyDescent="0.3">
      <c r="A2710" s="20"/>
      <c r="B2710" s="22"/>
      <c r="E2710" s="22"/>
      <c r="F2710" s="22"/>
      <c r="K2710" s="26"/>
      <c r="L2710" s="20"/>
      <c r="M2710" s="31"/>
    </row>
    <row r="2711" spans="1:13" x14ac:dyDescent="0.3">
      <c r="A2711" s="20"/>
      <c r="B2711" s="22"/>
      <c r="E2711" s="22"/>
      <c r="F2711" s="22"/>
      <c r="K2711" s="26"/>
      <c r="L2711" s="20"/>
      <c r="M2711" s="31"/>
    </row>
    <row r="2712" spans="1:13" x14ac:dyDescent="0.3">
      <c r="A2712" s="20"/>
      <c r="B2712" s="22"/>
      <c r="E2712" s="22"/>
      <c r="F2712" s="22"/>
      <c r="K2712" s="26"/>
      <c r="L2712" s="20"/>
      <c r="M2712" s="31"/>
    </row>
    <row r="2713" spans="1:13" x14ac:dyDescent="0.3">
      <c r="A2713" s="20"/>
      <c r="B2713" s="22"/>
      <c r="E2713" s="22"/>
      <c r="F2713" s="22"/>
      <c r="K2713" s="26"/>
      <c r="L2713" s="20"/>
      <c r="M2713" s="31"/>
    </row>
    <row r="2714" spans="1:13" x14ac:dyDescent="0.3">
      <c r="A2714" s="20"/>
      <c r="B2714" s="22"/>
      <c r="E2714" s="22"/>
      <c r="F2714" s="22"/>
      <c r="K2714" s="26"/>
      <c r="L2714" s="20"/>
      <c r="M2714" s="31"/>
    </row>
    <row r="2715" spans="1:13" x14ac:dyDescent="0.3">
      <c r="A2715" s="20"/>
      <c r="B2715" s="22"/>
      <c r="E2715" s="22"/>
      <c r="F2715" s="22"/>
      <c r="K2715" s="26"/>
      <c r="L2715" s="20"/>
      <c r="M2715" s="31"/>
    </row>
    <row r="2716" spans="1:13" x14ac:dyDescent="0.3">
      <c r="A2716" s="20"/>
      <c r="B2716" s="22"/>
      <c r="E2716" s="22"/>
      <c r="F2716" s="22"/>
      <c r="K2716" s="26"/>
      <c r="L2716" s="20"/>
      <c r="M2716" s="31"/>
    </row>
    <row r="2717" spans="1:13" x14ac:dyDescent="0.3">
      <c r="A2717" s="20"/>
      <c r="B2717" s="22"/>
      <c r="E2717" s="22"/>
      <c r="F2717" s="22"/>
      <c r="K2717" s="26"/>
      <c r="L2717" s="20"/>
      <c r="M2717" s="31"/>
    </row>
    <row r="2718" spans="1:13" x14ac:dyDescent="0.3">
      <c r="A2718" s="20"/>
      <c r="B2718" s="22"/>
      <c r="E2718" s="22"/>
      <c r="F2718" s="22"/>
      <c r="K2718" s="26"/>
      <c r="L2718" s="20"/>
      <c r="M2718" s="31"/>
    </row>
    <row r="2719" spans="1:13" x14ac:dyDescent="0.3">
      <c r="A2719" s="20"/>
      <c r="B2719" s="22"/>
      <c r="E2719" s="22"/>
      <c r="F2719" s="22"/>
      <c r="K2719" s="26"/>
      <c r="L2719" s="20"/>
      <c r="M2719" s="31"/>
    </row>
    <row r="2720" spans="1:13" x14ac:dyDescent="0.3">
      <c r="A2720" s="20"/>
      <c r="B2720" s="22"/>
      <c r="E2720" s="22"/>
      <c r="F2720" s="22"/>
      <c r="K2720" s="26"/>
      <c r="L2720" s="20"/>
      <c r="M2720" s="31"/>
    </row>
    <row r="2721" spans="1:13" x14ac:dyDescent="0.3">
      <c r="A2721" s="20"/>
      <c r="B2721" s="22"/>
      <c r="E2721" s="22"/>
      <c r="F2721" s="22"/>
      <c r="K2721" s="26"/>
      <c r="L2721" s="20"/>
      <c r="M2721" s="31"/>
    </row>
    <row r="2722" spans="1:13" x14ac:dyDescent="0.3">
      <c r="A2722" s="20"/>
      <c r="B2722" s="22"/>
      <c r="E2722" s="22"/>
      <c r="F2722" s="22"/>
      <c r="K2722" s="26"/>
      <c r="L2722" s="20"/>
      <c r="M2722" s="31"/>
    </row>
    <row r="2723" spans="1:13" x14ac:dyDescent="0.3">
      <c r="A2723" s="20"/>
      <c r="B2723" s="22"/>
      <c r="E2723" s="22"/>
      <c r="F2723" s="22"/>
      <c r="K2723" s="26"/>
      <c r="L2723" s="20"/>
      <c r="M2723" s="31"/>
    </row>
    <row r="2724" spans="1:13" x14ac:dyDescent="0.3">
      <c r="A2724" s="20"/>
      <c r="B2724" s="22"/>
      <c r="E2724" s="22"/>
      <c r="F2724" s="22"/>
      <c r="K2724" s="26"/>
      <c r="L2724" s="20"/>
      <c r="M2724" s="31"/>
    </row>
    <row r="2725" spans="1:13" x14ac:dyDescent="0.3">
      <c r="A2725" s="20"/>
      <c r="B2725" s="22"/>
      <c r="E2725" s="22"/>
      <c r="F2725" s="22"/>
      <c r="K2725" s="26"/>
      <c r="L2725" s="20"/>
      <c r="M2725" s="31"/>
    </row>
    <row r="2726" spans="1:13" x14ac:dyDescent="0.3">
      <c r="A2726" s="20"/>
      <c r="B2726" s="22"/>
      <c r="E2726" s="22"/>
      <c r="F2726" s="22"/>
      <c r="K2726" s="26"/>
      <c r="L2726" s="20"/>
      <c r="M2726" s="31"/>
    </row>
    <row r="2727" spans="1:13" x14ac:dyDescent="0.3">
      <c r="A2727" s="20"/>
      <c r="B2727" s="22"/>
      <c r="E2727" s="22"/>
      <c r="F2727" s="22"/>
      <c r="K2727" s="26"/>
      <c r="L2727" s="20"/>
      <c r="M2727" s="31"/>
    </row>
    <row r="2728" spans="1:13" x14ac:dyDescent="0.3">
      <c r="A2728" s="20"/>
      <c r="B2728" s="22"/>
      <c r="E2728" s="22"/>
      <c r="F2728" s="22"/>
      <c r="K2728" s="26"/>
      <c r="L2728" s="20"/>
      <c r="M2728" s="31"/>
    </row>
    <row r="2729" spans="1:13" x14ac:dyDescent="0.3">
      <c r="A2729" s="20"/>
      <c r="B2729" s="22"/>
      <c r="E2729" s="22"/>
      <c r="F2729" s="22"/>
      <c r="K2729" s="26"/>
      <c r="L2729" s="20"/>
      <c r="M2729" s="31"/>
    </row>
    <row r="2730" spans="1:13" x14ac:dyDescent="0.3">
      <c r="A2730" s="20"/>
      <c r="B2730" s="22"/>
      <c r="E2730" s="22"/>
      <c r="F2730" s="22"/>
      <c r="K2730" s="26"/>
      <c r="L2730" s="20"/>
      <c r="M2730" s="31"/>
    </row>
    <row r="2731" spans="1:13" x14ac:dyDescent="0.3">
      <c r="A2731" s="20"/>
      <c r="B2731" s="22"/>
      <c r="E2731" s="22"/>
      <c r="F2731" s="22"/>
      <c r="K2731" s="26"/>
      <c r="L2731" s="20"/>
      <c r="M2731" s="31"/>
    </row>
    <row r="2732" spans="1:13" x14ac:dyDescent="0.3">
      <c r="A2732" s="20"/>
      <c r="B2732" s="22"/>
      <c r="E2732" s="22"/>
      <c r="F2732" s="22"/>
      <c r="K2732" s="26"/>
      <c r="L2732" s="20"/>
      <c r="M2732" s="31"/>
    </row>
    <row r="2733" spans="1:13" x14ac:dyDescent="0.3">
      <c r="A2733" s="20"/>
      <c r="B2733" s="22"/>
      <c r="E2733" s="22"/>
      <c r="F2733" s="22"/>
      <c r="K2733" s="26"/>
      <c r="L2733" s="20"/>
      <c r="M2733" s="31"/>
    </row>
    <row r="2734" spans="1:13" x14ac:dyDescent="0.3">
      <c r="A2734" s="20"/>
      <c r="B2734" s="22"/>
      <c r="E2734" s="22"/>
      <c r="F2734" s="22"/>
      <c r="K2734" s="26"/>
      <c r="L2734" s="20"/>
      <c r="M2734" s="31"/>
    </row>
    <row r="2735" spans="1:13" x14ac:dyDescent="0.3">
      <c r="A2735" s="20"/>
      <c r="B2735" s="22"/>
      <c r="E2735" s="22"/>
      <c r="F2735" s="22"/>
      <c r="K2735" s="26"/>
      <c r="L2735" s="20"/>
      <c r="M2735" s="31"/>
    </row>
    <row r="2736" spans="1:13" x14ac:dyDescent="0.3">
      <c r="A2736" s="20"/>
      <c r="B2736" s="22"/>
      <c r="E2736" s="22"/>
      <c r="F2736" s="22"/>
      <c r="K2736" s="26"/>
      <c r="L2736" s="20"/>
      <c r="M2736" s="31"/>
    </row>
    <row r="2737" spans="1:13" x14ac:dyDescent="0.3">
      <c r="A2737" s="20"/>
      <c r="B2737" s="22"/>
      <c r="E2737" s="22"/>
      <c r="F2737" s="22"/>
      <c r="K2737" s="26"/>
      <c r="L2737" s="20"/>
      <c r="M2737" s="31"/>
    </row>
    <row r="2738" spans="1:13" x14ac:dyDescent="0.3">
      <c r="A2738" s="20"/>
      <c r="B2738" s="22"/>
      <c r="E2738" s="22"/>
      <c r="F2738" s="22"/>
      <c r="K2738" s="26"/>
      <c r="L2738" s="20"/>
      <c r="M2738" s="31"/>
    </row>
    <row r="2739" spans="1:13" x14ac:dyDescent="0.3">
      <c r="A2739" s="20"/>
      <c r="B2739" s="22"/>
      <c r="E2739" s="22"/>
      <c r="F2739" s="22"/>
      <c r="K2739" s="26"/>
      <c r="L2739" s="20"/>
      <c r="M2739" s="31"/>
    </row>
    <row r="2740" spans="1:13" x14ac:dyDescent="0.3">
      <c r="A2740" s="20"/>
      <c r="B2740" s="22"/>
      <c r="E2740" s="22"/>
      <c r="F2740" s="22"/>
      <c r="K2740" s="26"/>
      <c r="L2740" s="20"/>
      <c r="M2740" s="31"/>
    </row>
    <row r="2741" spans="1:13" x14ac:dyDescent="0.3">
      <c r="A2741" s="20"/>
      <c r="B2741" s="22"/>
      <c r="E2741" s="22"/>
      <c r="F2741" s="22"/>
      <c r="K2741" s="26"/>
      <c r="L2741" s="20"/>
      <c r="M2741" s="31"/>
    </row>
    <row r="2742" spans="1:13" x14ac:dyDescent="0.3">
      <c r="A2742" s="20"/>
      <c r="B2742" s="22"/>
      <c r="E2742" s="22"/>
      <c r="F2742" s="22"/>
      <c r="K2742" s="26"/>
      <c r="L2742" s="20"/>
      <c r="M2742" s="31"/>
    </row>
    <row r="2743" spans="1:13" x14ac:dyDescent="0.3">
      <c r="A2743" s="20"/>
      <c r="B2743" s="22"/>
      <c r="E2743" s="22"/>
      <c r="F2743" s="22"/>
      <c r="K2743" s="26"/>
      <c r="L2743" s="20"/>
      <c r="M2743" s="31"/>
    </row>
    <row r="2744" spans="1:13" x14ac:dyDescent="0.3">
      <c r="A2744" s="20"/>
      <c r="B2744" s="22"/>
      <c r="E2744" s="22"/>
      <c r="F2744" s="22"/>
      <c r="K2744" s="26"/>
      <c r="L2744" s="20"/>
      <c r="M2744" s="31"/>
    </row>
    <row r="2745" spans="1:13" x14ac:dyDescent="0.3">
      <c r="A2745" s="20"/>
      <c r="B2745" s="22"/>
      <c r="E2745" s="22"/>
      <c r="F2745" s="22"/>
      <c r="K2745" s="26"/>
      <c r="L2745" s="20"/>
      <c r="M2745" s="31"/>
    </row>
    <row r="2746" spans="1:13" x14ac:dyDescent="0.3">
      <c r="A2746" s="20"/>
      <c r="B2746" s="22"/>
      <c r="E2746" s="22"/>
      <c r="F2746" s="22"/>
      <c r="K2746" s="26"/>
      <c r="L2746" s="20"/>
      <c r="M2746" s="31"/>
    </row>
    <row r="2747" spans="1:13" x14ac:dyDescent="0.3">
      <c r="A2747" s="20"/>
      <c r="B2747" s="22"/>
      <c r="E2747" s="22"/>
      <c r="F2747" s="22"/>
      <c r="K2747" s="26"/>
      <c r="L2747" s="20"/>
      <c r="M2747" s="31"/>
    </row>
    <row r="2748" spans="1:13" x14ac:dyDescent="0.3">
      <c r="A2748" s="20"/>
      <c r="B2748" s="22"/>
      <c r="E2748" s="22"/>
      <c r="F2748" s="22"/>
      <c r="K2748" s="26"/>
      <c r="L2748" s="20"/>
      <c r="M2748" s="31"/>
    </row>
    <row r="2749" spans="1:13" x14ac:dyDescent="0.3">
      <c r="A2749" s="20"/>
      <c r="B2749" s="22"/>
      <c r="E2749" s="22"/>
      <c r="F2749" s="22"/>
      <c r="K2749" s="26"/>
      <c r="L2749" s="20"/>
      <c r="M2749" s="31"/>
    </row>
    <row r="2750" spans="1:13" x14ac:dyDescent="0.3">
      <c r="A2750" s="20"/>
      <c r="B2750" s="22"/>
      <c r="E2750" s="22"/>
      <c r="F2750" s="22"/>
      <c r="K2750" s="26"/>
      <c r="L2750" s="20"/>
      <c r="M2750" s="31"/>
    </row>
    <row r="2751" spans="1:13" x14ac:dyDescent="0.3">
      <c r="A2751" s="20"/>
      <c r="B2751" s="22"/>
      <c r="E2751" s="22"/>
      <c r="F2751" s="22"/>
      <c r="K2751" s="26"/>
      <c r="L2751" s="20"/>
      <c r="M2751" s="31"/>
    </row>
    <row r="2752" spans="1:13" x14ac:dyDescent="0.3">
      <c r="A2752" s="20"/>
      <c r="B2752" s="22"/>
      <c r="E2752" s="22"/>
      <c r="F2752" s="22"/>
      <c r="K2752" s="26"/>
      <c r="L2752" s="20"/>
      <c r="M2752" s="31"/>
    </row>
    <row r="2753" spans="1:13" x14ac:dyDescent="0.3">
      <c r="A2753" s="20"/>
      <c r="B2753" s="22"/>
      <c r="E2753" s="22"/>
      <c r="F2753" s="22"/>
      <c r="K2753" s="26"/>
      <c r="L2753" s="20"/>
      <c r="M2753" s="31"/>
    </row>
    <row r="2754" spans="1:13" x14ac:dyDescent="0.3">
      <c r="A2754" s="20"/>
      <c r="B2754" s="22"/>
      <c r="E2754" s="22"/>
      <c r="F2754" s="22"/>
      <c r="K2754" s="26"/>
      <c r="L2754" s="20"/>
      <c r="M2754" s="31"/>
    </row>
    <row r="2755" spans="1:13" x14ac:dyDescent="0.3">
      <c r="A2755" s="20"/>
      <c r="B2755" s="22"/>
      <c r="E2755" s="22"/>
      <c r="F2755" s="22"/>
      <c r="K2755" s="26"/>
      <c r="L2755" s="20"/>
      <c r="M2755" s="31"/>
    </row>
    <row r="2756" spans="1:13" x14ac:dyDescent="0.3">
      <c r="A2756" s="20"/>
      <c r="B2756" s="22"/>
      <c r="E2756" s="22"/>
      <c r="F2756" s="22"/>
      <c r="K2756" s="26"/>
      <c r="L2756" s="20"/>
      <c r="M2756" s="31"/>
    </row>
    <row r="2757" spans="1:13" x14ac:dyDescent="0.3">
      <c r="A2757" s="20"/>
      <c r="B2757" s="22"/>
      <c r="E2757" s="22"/>
      <c r="F2757" s="22"/>
      <c r="K2757" s="26"/>
      <c r="L2757" s="20"/>
      <c r="M2757" s="31"/>
    </row>
    <row r="2758" spans="1:13" x14ac:dyDescent="0.3">
      <c r="A2758" s="20"/>
      <c r="B2758" s="22"/>
      <c r="E2758" s="22"/>
      <c r="F2758" s="22"/>
      <c r="K2758" s="26"/>
      <c r="L2758" s="20"/>
      <c r="M2758" s="31"/>
    </row>
    <row r="2759" spans="1:13" x14ac:dyDescent="0.3">
      <c r="A2759" s="20"/>
      <c r="B2759" s="22"/>
      <c r="E2759" s="22"/>
      <c r="F2759" s="22"/>
      <c r="K2759" s="26"/>
      <c r="L2759" s="20"/>
      <c r="M2759" s="31"/>
    </row>
    <row r="2760" spans="1:13" x14ac:dyDescent="0.3">
      <c r="A2760" s="20"/>
      <c r="B2760" s="22"/>
      <c r="E2760" s="22"/>
      <c r="F2760" s="22"/>
      <c r="K2760" s="26"/>
      <c r="L2760" s="20"/>
      <c r="M2760" s="31"/>
    </row>
    <row r="2761" spans="1:13" x14ac:dyDescent="0.3">
      <c r="A2761" s="20"/>
      <c r="B2761" s="22"/>
      <c r="E2761" s="22"/>
      <c r="F2761" s="22"/>
      <c r="K2761" s="26"/>
      <c r="L2761" s="20"/>
      <c r="M2761" s="31"/>
    </row>
    <row r="2762" spans="1:13" x14ac:dyDescent="0.3">
      <c r="A2762" s="20"/>
      <c r="B2762" s="22"/>
      <c r="E2762" s="22"/>
      <c r="F2762" s="22"/>
      <c r="K2762" s="26"/>
      <c r="L2762" s="20"/>
      <c r="M2762" s="31"/>
    </row>
    <row r="2763" spans="1:13" x14ac:dyDescent="0.3">
      <c r="A2763" s="20"/>
      <c r="B2763" s="22"/>
      <c r="E2763" s="22"/>
      <c r="F2763" s="22"/>
      <c r="K2763" s="26"/>
      <c r="L2763" s="20"/>
      <c r="M2763" s="31"/>
    </row>
    <row r="2764" spans="1:13" x14ac:dyDescent="0.3">
      <c r="A2764" s="20"/>
      <c r="B2764" s="22"/>
      <c r="E2764" s="22"/>
      <c r="F2764" s="22"/>
      <c r="K2764" s="26"/>
      <c r="L2764" s="20"/>
      <c r="M2764" s="31"/>
    </row>
    <row r="2765" spans="1:13" x14ac:dyDescent="0.3">
      <c r="A2765" s="20"/>
      <c r="B2765" s="22"/>
      <c r="E2765" s="22"/>
      <c r="F2765" s="22"/>
      <c r="K2765" s="26"/>
      <c r="L2765" s="20"/>
      <c r="M2765" s="31"/>
    </row>
    <row r="2766" spans="1:13" x14ac:dyDescent="0.3">
      <c r="A2766" s="20"/>
      <c r="B2766" s="22"/>
      <c r="E2766" s="22"/>
      <c r="F2766" s="22"/>
      <c r="K2766" s="26"/>
      <c r="L2766" s="20"/>
      <c r="M2766" s="31"/>
    </row>
    <row r="2767" spans="1:13" x14ac:dyDescent="0.3">
      <c r="A2767" s="20"/>
      <c r="B2767" s="22"/>
      <c r="E2767" s="22"/>
      <c r="F2767" s="22"/>
      <c r="K2767" s="26"/>
      <c r="L2767" s="20"/>
      <c r="M2767" s="31"/>
    </row>
    <row r="2768" spans="1:13" x14ac:dyDescent="0.3">
      <c r="A2768" s="20"/>
      <c r="B2768" s="22"/>
      <c r="E2768" s="22"/>
      <c r="F2768" s="22"/>
      <c r="K2768" s="26"/>
      <c r="L2768" s="20"/>
      <c r="M2768" s="31"/>
    </row>
    <row r="2769" spans="1:13" x14ac:dyDescent="0.3">
      <c r="A2769" s="20"/>
      <c r="B2769" s="22"/>
      <c r="E2769" s="22"/>
      <c r="F2769" s="22"/>
      <c r="K2769" s="26"/>
      <c r="L2769" s="20"/>
      <c r="M2769" s="31"/>
    </row>
    <row r="2770" spans="1:13" x14ac:dyDescent="0.3">
      <c r="A2770" s="20"/>
      <c r="B2770" s="22"/>
      <c r="E2770" s="22"/>
      <c r="F2770" s="22"/>
      <c r="K2770" s="26"/>
      <c r="L2770" s="20"/>
      <c r="M2770" s="31"/>
    </row>
    <row r="2771" spans="1:13" x14ac:dyDescent="0.3">
      <c r="A2771" s="20"/>
      <c r="B2771" s="22"/>
      <c r="E2771" s="22"/>
      <c r="F2771" s="22"/>
      <c r="K2771" s="26"/>
      <c r="L2771" s="20"/>
      <c r="M2771" s="31"/>
    </row>
    <row r="2772" spans="1:13" x14ac:dyDescent="0.3">
      <c r="A2772" s="20"/>
      <c r="B2772" s="22"/>
      <c r="E2772" s="22"/>
      <c r="F2772" s="22"/>
      <c r="K2772" s="26"/>
      <c r="L2772" s="20"/>
      <c r="M2772" s="31"/>
    </row>
    <row r="2773" spans="1:13" x14ac:dyDescent="0.3">
      <c r="A2773" s="20"/>
      <c r="B2773" s="22"/>
      <c r="E2773" s="22"/>
      <c r="F2773" s="22"/>
      <c r="K2773" s="26"/>
      <c r="L2773" s="20"/>
      <c r="M2773" s="31"/>
    </row>
    <row r="2774" spans="1:13" x14ac:dyDescent="0.3">
      <c r="A2774" s="20"/>
      <c r="B2774" s="22"/>
      <c r="E2774" s="22"/>
      <c r="F2774" s="22"/>
      <c r="K2774" s="26"/>
      <c r="L2774" s="20"/>
      <c r="M2774" s="31"/>
    </row>
    <row r="2775" spans="1:13" x14ac:dyDescent="0.3">
      <c r="A2775" s="20"/>
      <c r="B2775" s="22"/>
      <c r="E2775" s="22"/>
      <c r="F2775" s="22"/>
      <c r="K2775" s="26"/>
      <c r="L2775" s="20"/>
      <c r="M2775" s="31"/>
    </row>
    <row r="2776" spans="1:13" x14ac:dyDescent="0.3">
      <c r="A2776" s="20"/>
      <c r="B2776" s="22"/>
      <c r="E2776" s="22"/>
      <c r="F2776" s="22"/>
      <c r="K2776" s="26"/>
      <c r="L2776" s="20"/>
      <c r="M2776" s="31"/>
    </row>
    <row r="2777" spans="1:13" x14ac:dyDescent="0.3">
      <c r="A2777" s="20"/>
      <c r="B2777" s="22"/>
      <c r="E2777" s="22"/>
      <c r="F2777" s="22"/>
      <c r="K2777" s="26"/>
      <c r="L2777" s="20"/>
      <c r="M2777" s="31"/>
    </row>
    <row r="2778" spans="1:13" x14ac:dyDescent="0.3">
      <c r="A2778" s="20"/>
      <c r="B2778" s="22"/>
      <c r="E2778" s="22"/>
      <c r="F2778" s="22"/>
      <c r="K2778" s="26"/>
      <c r="L2778" s="20"/>
      <c r="M2778" s="31"/>
    </row>
    <row r="2779" spans="1:13" x14ac:dyDescent="0.3">
      <c r="A2779" s="20"/>
      <c r="B2779" s="22"/>
      <c r="E2779" s="22"/>
      <c r="F2779" s="22"/>
      <c r="K2779" s="26"/>
      <c r="L2779" s="20"/>
      <c r="M2779" s="31"/>
    </row>
    <row r="2780" spans="1:13" x14ac:dyDescent="0.3">
      <c r="A2780" s="20"/>
      <c r="B2780" s="22"/>
      <c r="E2780" s="22"/>
      <c r="F2780" s="22"/>
      <c r="K2780" s="26"/>
      <c r="L2780" s="20"/>
      <c r="M2780" s="31"/>
    </row>
    <row r="2781" spans="1:13" x14ac:dyDescent="0.3">
      <c r="A2781" s="20"/>
      <c r="B2781" s="22"/>
      <c r="E2781" s="22"/>
      <c r="F2781" s="22"/>
      <c r="K2781" s="26"/>
      <c r="L2781" s="20"/>
      <c r="M2781" s="31"/>
    </row>
    <row r="2782" spans="1:13" x14ac:dyDescent="0.3">
      <c r="A2782" s="20"/>
      <c r="B2782" s="22"/>
      <c r="E2782" s="22"/>
      <c r="F2782" s="22"/>
      <c r="K2782" s="26"/>
      <c r="L2782" s="20"/>
      <c r="M2782" s="31"/>
    </row>
    <row r="2783" spans="1:13" x14ac:dyDescent="0.3">
      <c r="A2783" s="20"/>
      <c r="B2783" s="22"/>
      <c r="E2783" s="22"/>
      <c r="F2783" s="22"/>
      <c r="K2783" s="26"/>
      <c r="L2783" s="20"/>
      <c r="M2783" s="31"/>
    </row>
    <row r="2784" spans="1:13" x14ac:dyDescent="0.3">
      <c r="A2784" s="20"/>
      <c r="B2784" s="22"/>
      <c r="E2784" s="22"/>
      <c r="F2784" s="22"/>
      <c r="K2784" s="26"/>
      <c r="L2784" s="20"/>
      <c r="M2784" s="31"/>
    </row>
    <row r="2785" spans="1:13" x14ac:dyDescent="0.3">
      <c r="A2785" s="20"/>
      <c r="B2785" s="22"/>
      <c r="E2785" s="22"/>
      <c r="F2785" s="22"/>
      <c r="K2785" s="26"/>
      <c r="L2785" s="20"/>
      <c r="M2785" s="31"/>
    </row>
    <row r="2786" spans="1:13" x14ac:dyDescent="0.3">
      <c r="A2786" s="20"/>
      <c r="B2786" s="22"/>
      <c r="E2786" s="22"/>
      <c r="F2786" s="22"/>
      <c r="K2786" s="26"/>
      <c r="L2786" s="20"/>
      <c r="M2786" s="31"/>
    </row>
    <row r="2787" spans="1:13" x14ac:dyDescent="0.3">
      <c r="A2787" s="20"/>
      <c r="B2787" s="22"/>
      <c r="E2787" s="22"/>
      <c r="F2787" s="22"/>
      <c r="K2787" s="26"/>
      <c r="L2787" s="20"/>
      <c r="M2787" s="31"/>
    </row>
    <row r="2788" spans="1:13" x14ac:dyDescent="0.3">
      <c r="A2788" s="20"/>
      <c r="B2788" s="22"/>
      <c r="E2788" s="22"/>
      <c r="F2788" s="22"/>
      <c r="K2788" s="26"/>
      <c r="L2788" s="20"/>
      <c r="M2788" s="31"/>
    </row>
    <row r="2789" spans="1:13" x14ac:dyDescent="0.3">
      <c r="A2789" s="20"/>
      <c r="B2789" s="22"/>
      <c r="E2789" s="22"/>
      <c r="F2789" s="22"/>
      <c r="K2789" s="26"/>
      <c r="L2789" s="20"/>
      <c r="M2789" s="31"/>
    </row>
    <row r="2790" spans="1:13" x14ac:dyDescent="0.3">
      <c r="A2790" s="20"/>
      <c r="B2790" s="22"/>
      <c r="E2790" s="22"/>
      <c r="F2790" s="22"/>
      <c r="K2790" s="26"/>
      <c r="L2790" s="20"/>
      <c r="M2790" s="31"/>
    </row>
    <row r="2791" spans="1:13" x14ac:dyDescent="0.3">
      <c r="A2791" s="20"/>
      <c r="B2791" s="22"/>
      <c r="E2791" s="22"/>
      <c r="F2791" s="22"/>
      <c r="K2791" s="26"/>
      <c r="L2791" s="20"/>
      <c r="M2791" s="31"/>
    </row>
    <row r="2792" spans="1:13" x14ac:dyDescent="0.3">
      <c r="A2792" s="20"/>
      <c r="B2792" s="22"/>
      <c r="E2792" s="22"/>
      <c r="F2792" s="22"/>
      <c r="K2792" s="26"/>
      <c r="L2792" s="20"/>
      <c r="M2792" s="31"/>
    </row>
    <row r="2793" spans="1:13" x14ac:dyDescent="0.3">
      <c r="A2793" s="20"/>
      <c r="B2793" s="22"/>
      <c r="E2793" s="22"/>
      <c r="F2793" s="22"/>
      <c r="K2793" s="26"/>
      <c r="L2793" s="20"/>
      <c r="M2793" s="31"/>
    </row>
    <row r="2794" spans="1:13" x14ac:dyDescent="0.3">
      <c r="A2794" s="20"/>
      <c r="B2794" s="22"/>
      <c r="E2794" s="22"/>
      <c r="F2794" s="22"/>
      <c r="K2794" s="26"/>
      <c r="L2794" s="20"/>
      <c r="M2794" s="31"/>
    </row>
    <row r="2795" spans="1:13" x14ac:dyDescent="0.3">
      <c r="A2795" s="20"/>
      <c r="B2795" s="22"/>
      <c r="E2795" s="22"/>
      <c r="F2795" s="22"/>
      <c r="K2795" s="26"/>
      <c r="L2795" s="20"/>
      <c r="M2795" s="31"/>
    </row>
    <row r="2796" spans="1:13" x14ac:dyDescent="0.3">
      <c r="A2796" s="20"/>
      <c r="B2796" s="22"/>
      <c r="E2796" s="22"/>
      <c r="F2796" s="22"/>
      <c r="K2796" s="26"/>
      <c r="L2796" s="20"/>
      <c r="M2796" s="31"/>
    </row>
    <row r="2797" spans="1:13" x14ac:dyDescent="0.3">
      <c r="A2797" s="20"/>
      <c r="B2797" s="22"/>
      <c r="E2797" s="22"/>
      <c r="F2797" s="22"/>
      <c r="K2797" s="26"/>
      <c r="L2797" s="20"/>
      <c r="M2797" s="31"/>
    </row>
    <row r="2798" spans="1:13" x14ac:dyDescent="0.3">
      <c r="A2798" s="20"/>
      <c r="B2798" s="22"/>
      <c r="E2798" s="22"/>
      <c r="F2798" s="22"/>
      <c r="K2798" s="26"/>
      <c r="L2798" s="20"/>
      <c r="M2798" s="31"/>
    </row>
    <row r="2799" spans="1:13" x14ac:dyDescent="0.3">
      <c r="A2799" s="20"/>
      <c r="B2799" s="22"/>
      <c r="E2799" s="22"/>
      <c r="F2799" s="22"/>
      <c r="K2799" s="26"/>
      <c r="L2799" s="20"/>
      <c r="M2799" s="31"/>
    </row>
    <row r="2800" spans="1:13" x14ac:dyDescent="0.3">
      <c r="A2800" s="20"/>
      <c r="B2800" s="22"/>
      <c r="E2800" s="22"/>
      <c r="F2800" s="22"/>
      <c r="K2800" s="26"/>
      <c r="L2800" s="20"/>
      <c r="M2800" s="31"/>
    </row>
    <row r="2801" spans="1:13" x14ac:dyDescent="0.3">
      <c r="A2801" s="20"/>
      <c r="B2801" s="22"/>
      <c r="E2801" s="22"/>
      <c r="F2801" s="22"/>
      <c r="K2801" s="26"/>
      <c r="L2801" s="20"/>
      <c r="M2801" s="31"/>
    </row>
    <row r="2802" spans="1:13" x14ac:dyDescent="0.3">
      <c r="A2802" s="20"/>
      <c r="B2802" s="22"/>
      <c r="E2802" s="22"/>
      <c r="F2802" s="22"/>
      <c r="K2802" s="26"/>
      <c r="L2802" s="20"/>
      <c r="M2802" s="31"/>
    </row>
    <row r="2803" spans="1:13" x14ac:dyDescent="0.3">
      <c r="A2803" s="20"/>
      <c r="B2803" s="22"/>
      <c r="E2803" s="22"/>
      <c r="F2803" s="22"/>
      <c r="K2803" s="26"/>
      <c r="L2803" s="20"/>
      <c r="M2803" s="31"/>
    </row>
    <row r="2804" spans="1:13" x14ac:dyDescent="0.3">
      <c r="A2804" s="20"/>
      <c r="B2804" s="22"/>
      <c r="E2804" s="22"/>
      <c r="F2804" s="22"/>
      <c r="K2804" s="26"/>
      <c r="L2804" s="20"/>
      <c r="M2804" s="31"/>
    </row>
    <row r="2805" spans="1:13" x14ac:dyDescent="0.3">
      <c r="A2805" s="20"/>
      <c r="B2805" s="22"/>
      <c r="E2805" s="22"/>
      <c r="F2805" s="22"/>
      <c r="K2805" s="26"/>
      <c r="L2805" s="20"/>
      <c r="M2805" s="31"/>
    </row>
    <row r="2806" spans="1:13" x14ac:dyDescent="0.3">
      <c r="A2806" s="20"/>
      <c r="B2806" s="22"/>
      <c r="E2806" s="22"/>
      <c r="F2806" s="22"/>
      <c r="K2806" s="26"/>
      <c r="L2806" s="20"/>
      <c r="M2806" s="31"/>
    </row>
    <row r="2807" spans="1:13" x14ac:dyDescent="0.3">
      <c r="A2807" s="20"/>
      <c r="B2807" s="22"/>
      <c r="E2807" s="22"/>
      <c r="F2807" s="22"/>
      <c r="K2807" s="26"/>
      <c r="L2807" s="20"/>
      <c r="M2807" s="31"/>
    </row>
    <row r="2808" spans="1:13" x14ac:dyDescent="0.3">
      <c r="A2808" s="20"/>
      <c r="B2808" s="22"/>
      <c r="E2808" s="22"/>
      <c r="F2808" s="22"/>
      <c r="K2808" s="26"/>
      <c r="L2808" s="20"/>
      <c r="M2808" s="31"/>
    </row>
    <row r="2809" spans="1:13" x14ac:dyDescent="0.3">
      <c r="A2809" s="20"/>
      <c r="B2809" s="22"/>
      <c r="E2809" s="22"/>
      <c r="F2809" s="22"/>
      <c r="K2809" s="26"/>
      <c r="L2809" s="20"/>
      <c r="M2809" s="31"/>
    </row>
    <row r="2810" spans="1:13" x14ac:dyDescent="0.3">
      <c r="A2810" s="20"/>
      <c r="B2810" s="22"/>
      <c r="E2810" s="22"/>
      <c r="F2810" s="22"/>
      <c r="K2810" s="26"/>
      <c r="L2810" s="20"/>
      <c r="M2810" s="31"/>
    </row>
    <row r="2811" spans="1:13" x14ac:dyDescent="0.3">
      <c r="A2811" s="20"/>
      <c r="B2811" s="22"/>
      <c r="E2811" s="22"/>
      <c r="F2811" s="22"/>
      <c r="K2811" s="26"/>
      <c r="L2811" s="20"/>
      <c r="M2811" s="31"/>
    </row>
    <row r="2812" spans="1:13" x14ac:dyDescent="0.3">
      <c r="A2812" s="20"/>
      <c r="B2812" s="22"/>
      <c r="E2812" s="22"/>
      <c r="F2812" s="22"/>
      <c r="K2812" s="26"/>
      <c r="L2812" s="20"/>
      <c r="M2812" s="31"/>
    </row>
    <row r="2813" spans="1:13" x14ac:dyDescent="0.3">
      <c r="A2813" s="20"/>
      <c r="B2813" s="22"/>
      <c r="E2813" s="22"/>
      <c r="F2813" s="22"/>
      <c r="K2813" s="26"/>
      <c r="L2813" s="20"/>
      <c r="M2813" s="31"/>
    </row>
    <row r="2814" spans="1:13" x14ac:dyDescent="0.3">
      <c r="A2814" s="20"/>
      <c r="B2814" s="22"/>
      <c r="E2814" s="22"/>
      <c r="F2814" s="22"/>
      <c r="K2814" s="26"/>
      <c r="L2814" s="20"/>
      <c r="M2814" s="31"/>
    </row>
    <row r="2815" spans="1:13" x14ac:dyDescent="0.3">
      <c r="A2815" s="20"/>
      <c r="B2815" s="22"/>
      <c r="E2815" s="22"/>
      <c r="F2815" s="22"/>
      <c r="K2815" s="26"/>
      <c r="L2815" s="20"/>
      <c r="M2815" s="31"/>
    </row>
    <row r="2816" spans="1:13" x14ac:dyDescent="0.3">
      <c r="A2816" s="20"/>
      <c r="B2816" s="22"/>
      <c r="E2816" s="22"/>
      <c r="F2816" s="22"/>
      <c r="K2816" s="26"/>
      <c r="L2816" s="20"/>
      <c r="M2816" s="31"/>
    </row>
    <row r="2817" spans="1:13" x14ac:dyDescent="0.3">
      <c r="A2817" s="20"/>
      <c r="B2817" s="22"/>
      <c r="E2817" s="22"/>
      <c r="F2817" s="22"/>
      <c r="K2817" s="26"/>
      <c r="L2817" s="20"/>
      <c r="M2817" s="31"/>
    </row>
    <row r="2818" spans="1:13" x14ac:dyDescent="0.3">
      <c r="A2818" s="20"/>
      <c r="B2818" s="22"/>
      <c r="E2818" s="22"/>
      <c r="F2818" s="22"/>
      <c r="K2818" s="26"/>
      <c r="L2818" s="20"/>
      <c r="M2818" s="31"/>
    </row>
    <row r="2819" spans="1:13" x14ac:dyDescent="0.3">
      <c r="A2819" s="20"/>
      <c r="B2819" s="22"/>
      <c r="E2819" s="22"/>
      <c r="F2819" s="22"/>
      <c r="K2819" s="26"/>
      <c r="L2819" s="20"/>
      <c r="M2819" s="31"/>
    </row>
    <row r="2820" spans="1:13" x14ac:dyDescent="0.3">
      <c r="A2820" s="20"/>
      <c r="B2820" s="22"/>
      <c r="E2820" s="22"/>
      <c r="F2820" s="22"/>
      <c r="K2820" s="26"/>
      <c r="L2820" s="20"/>
      <c r="M2820" s="31"/>
    </row>
    <row r="2821" spans="1:13" x14ac:dyDescent="0.3">
      <c r="A2821" s="20"/>
      <c r="B2821" s="22"/>
      <c r="E2821" s="22"/>
      <c r="F2821" s="22"/>
      <c r="K2821" s="26"/>
      <c r="L2821" s="20"/>
      <c r="M2821" s="31"/>
    </row>
    <row r="2822" spans="1:13" x14ac:dyDescent="0.3">
      <c r="A2822" s="20"/>
      <c r="B2822" s="22"/>
      <c r="E2822" s="22"/>
      <c r="F2822" s="22"/>
      <c r="K2822" s="26"/>
      <c r="L2822" s="20"/>
      <c r="M2822" s="31"/>
    </row>
    <row r="2823" spans="1:13" x14ac:dyDescent="0.3">
      <c r="A2823" s="20"/>
      <c r="B2823" s="22"/>
      <c r="E2823" s="22"/>
      <c r="F2823" s="22"/>
      <c r="K2823" s="26"/>
      <c r="L2823" s="20"/>
      <c r="M2823" s="31"/>
    </row>
    <row r="2824" spans="1:13" x14ac:dyDescent="0.3">
      <c r="A2824" s="20"/>
      <c r="B2824" s="22"/>
      <c r="E2824" s="22"/>
      <c r="F2824" s="22"/>
      <c r="K2824" s="26"/>
      <c r="L2824" s="20"/>
      <c r="M2824" s="31"/>
    </row>
    <row r="2825" spans="1:13" x14ac:dyDescent="0.3">
      <c r="A2825" s="20"/>
      <c r="B2825" s="22"/>
      <c r="E2825" s="22"/>
      <c r="F2825" s="22"/>
      <c r="K2825" s="26"/>
      <c r="L2825" s="20"/>
      <c r="M2825" s="31"/>
    </row>
    <row r="2826" spans="1:13" x14ac:dyDescent="0.3">
      <c r="A2826" s="20"/>
      <c r="B2826" s="22"/>
      <c r="E2826" s="22"/>
      <c r="F2826" s="22"/>
      <c r="K2826" s="26"/>
      <c r="L2826" s="20"/>
      <c r="M2826" s="31"/>
    </row>
    <row r="2827" spans="1:13" x14ac:dyDescent="0.3">
      <c r="A2827" s="20"/>
      <c r="B2827" s="22"/>
      <c r="E2827" s="22"/>
      <c r="F2827" s="22"/>
      <c r="K2827" s="26"/>
      <c r="L2827" s="20"/>
      <c r="M2827" s="31"/>
    </row>
    <row r="2828" spans="1:13" x14ac:dyDescent="0.3">
      <c r="A2828" s="20"/>
      <c r="B2828" s="22"/>
      <c r="E2828" s="22"/>
      <c r="F2828" s="22"/>
      <c r="K2828" s="26"/>
      <c r="L2828" s="20"/>
      <c r="M2828" s="31"/>
    </row>
    <row r="2829" spans="1:13" x14ac:dyDescent="0.3">
      <c r="A2829" s="20"/>
      <c r="B2829" s="22"/>
      <c r="E2829" s="22"/>
      <c r="F2829" s="22"/>
      <c r="K2829" s="26"/>
      <c r="L2829" s="20"/>
      <c r="M2829" s="31"/>
    </row>
    <row r="2830" spans="1:13" x14ac:dyDescent="0.3">
      <c r="A2830" s="20"/>
      <c r="B2830" s="22"/>
      <c r="E2830" s="22"/>
      <c r="F2830" s="22"/>
      <c r="K2830" s="26"/>
      <c r="L2830" s="20"/>
      <c r="M2830" s="31"/>
    </row>
    <row r="2831" spans="1:13" x14ac:dyDescent="0.3">
      <c r="A2831" s="20"/>
      <c r="B2831" s="22"/>
      <c r="E2831" s="22"/>
      <c r="F2831" s="22"/>
      <c r="K2831" s="26"/>
      <c r="L2831" s="20"/>
      <c r="M2831" s="31"/>
    </row>
    <row r="2832" spans="1:13" x14ac:dyDescent="0.3">
      <c r="A2832" s="20"/>
      <c r="B2832" s="22"/>
      <c r="E2832" s="22"/>
      <c r="F2832" s="22"/>
      <c r="K2832" s="26"/>
      <c r="L2832" s="20"/>
      <c r="M2832" s="31"/>
    </row>
    <row r="2833" spans="1:13" x14ac:dyDescent="0.3">
      <c r="A2833" s="20"/>
      <c r="B2833" s="22"/>
      <c r="E2833" s="22"/>
      <c r="F2833" s="22"/>
      <c r="K2833" s="26"/>
      <c r="L2833" s="20"/>
      <c r="M2833" s="31"/>
    </row>
    <row r="2834" spans="1:13" x14ac:dyDescent="0.3">
      <c r="A2834" s="20"/>
      <c r="B2834" s="22"/>
      <c r="E2834" s="22"/>
      <c r="F2834" s="22"/>
      <c r="K2834" s="26"/>
      <c r="L2834" s="20"/>
      <c r="M2834" s="31"/>
    </row>
    <row r="2835" spans="1:13" x14ac:dyDescent="0.3">
      <c r="A2835" s="20"/>
      <c r="B2835" s="22"/>
      <c r="E2835" s="22"/>
      <c r="F2835" s="22"/>
      <c r="K2835" s="26"/>
      <c r="L2835" s="20"/>
      <c r="M2835" s="31"/>
    </row>
    <row r="2836" spans="1:13" x14ac:dyDescent="0.3">
      <c r="A2836" s="20"/>
      <c r="B2836" s="22"/>
      <c r="E2836" s="22"/>
      <c r="F2836" s="22"/>
      <c r="K2836" s="26"/>
      <c r="L2836" s="20"/>
      <c r="M2836" s="31"/>
    </row>
    <row r="2837" spans="1:13" x14ac:dyDescent="0.3">
      <c r="A2837" s="20"/>
      <c r="B2837" s="22"/>
      <c r="E2837" s="22"/>
      <c r="F2837" s="22"/>
      <c r="K2837" s="26"/>
      <c r="L2837" s="20"/>
      <c r="M2837" s="31"/>
    </row>
    <row r="2838" spans="1:13" x14ac:dyDescent="0.3">
      <c r="A2838" s="20"/>
      <c r="B2838" s="22"/>
      <c r="E2838" s="22"/>
      <c r="F2838" s="22"/>
      <c r="K2838" s="26"/>
      <c r="L2838" s="20"/>
      <c r="M2838" s="31"/>
    </row>
    <row r="2839" spans="1:13" x14ac:dyDescent="0.3">
      <c r="A2839" s="20"/>
      <c r="B2839" s="22"/>
      <c r="E2839" s="22"/>
      <c r="F2839" s="22"/>
      <c r="K2839" s="26"/>
      <c r="L2839" s="20"/>
      <c r="M2839" s="31"/>
    </row>
    <row r="2840" spans="1:13" x14ac:dyDescent="0.3">
      <c r="A2840" s="20"/>
      <c r="B2840" s="22"/>
      <c r="E2840" s="22"/>
      <c r="F2840" s="22"/>
      <c r="K2840" s="26"/>
      <c r="L2840" s="20"/>
      <c r="M2840" s="31"/>
    </row>
    <row r="2841" spans="1:13" x14ac:dyDescent="0.3">
      <c r="A2841" s="20"/>
      <c r="B2841" s="22"/>
      <c r="E2841" s="22"/>
      <c r="F2841" s="22"/>
      <c r="K2841" s="26"/>
      <c r="L2841" s="20"/>
      <c r="M2841" s="31"/>
    </row>
    <row r="2842" spans="1:13" x14ac:dyDescent="0.3">
      <c r="A2842" s="20"/>
      <c r="B2842" s="22"/>
      <c r="E2842" s="22"/>
      <c r="F2842" s="22"/>
      <c r="K2842" s="26"/>
      <c r="L2842" s="20"/>
      <c r="M2842" s="31"/>
    </row>
    <row r="2843" spans="1:13" x14ac:dyDescent="0.3">
      <c r="A2843" s="20"/>
      <c r="B2843" s="22"/>
      <c r="E2843" s="22"/>
      <c r="F2843" s="22"/>
      <c r="K2843" s="26"/>
      <c r="L2843" s="20"/>
      <c r="M2843" s="31"/>
    </row>
    <row r="2844" spans="1:13" x14ac:dyDescent="0.3">
      <c r="A2844" s="20"/>
      <c r="B2844" s="22"/>
      <c r="E2844" s="22"/>
      <c r="F2844" s="22"/>
      <c r="K2844" s="26"/>
      <c r="L2844" s="20"/>
      <c r="M2844" s="31"/>
    </row>
    <row r="2845" spans="1:13" x14ac:dyDescent="0.3">
      <c r="A2845" s="20"/>
      <c r="B2845" s="22"/>
      <c r="E2845" s="22"/>
      <c r="F2845" s="22"/>
      <c r="K2845" s="26"/>
      <c r="L2845" s="20"/>
      <c r="M2845" s="31"/>
    </row>
    <row r="2846" spans="1:13" x14ac:dyDescent="0.3">
      <c r="A2846" s="20"/>
      <c r="B2846" s="22"/>
      <c r="E2846" s="22"/>
      <c r="F2846" s="22"/>
      <c r="K2846" s="26"/>
      <c r="L2846" s="20"/>
      <c r="M2846" s="31"/>
    </row>
    <row r="2847" spans="1:13" x14ac:dyDescent="0.3">
      <c r="A2847" s="20"/>
      <c r="B2847" s="22"/>
      <c r="E2847" s="22"/>
      <c r="F2847" s="22"/>
      <c r="K2847" s="26"/>
      <c r="L2847" s="20"/>
      <c r="M2847" s="31"/>
    </row>
    <row r="2848" spans="1:13" x14ac:dyDescent="0.3">
      <c r="A2848" s="20"/>
      <c r="B2848" s="22"/>
      <c r="E2848" s="22"/>
      <c r="F2848" s="22"/>
      <c r="K2848" s="26"/>
      <c r="L2848" s="20"/>
      <c r="M2848" s="31"/>
    </row>
    <row r="2849" spans="1:13" x14ac:dyDescent="0.3">
      <c r="A2849" s="20"/>
      <c r="B2849" s="22"/>
      <c r="E2849" s="22"/>
      <c r="F2849" s="22"/>
      <c r="K2849" s="26"/>
      <c r="L2849" s="20"/>
      <c r="M2849" s="31"/>
    </row>
    <row r="2850" spans="1:13" x14ac:dyDescent="0.3">
      <c r="A2850" s="20"/>
      <c r="B2850" s="22"/>
      <c r="E2850" s="22"/>
      <c r="F2850" s="22"/>
      <c r="K2850" s="26"/>
      <c r="L2850" s="20"/>
      <c r="M2850" s="31"/>
    </row>
    <row r="2851" spans="1:13" x14ac:dyDescent="0.3">
      <c r="A2851" s="20"/>
      <c r="B2851" s="22"/>
      <c r="E2851" s="22"/>
      <c r="F2851" s="22"/>
      <c r="K2851" s="26"/>
      <c r="L2851" s="20"/>
      <c r="M2851" s="31"/>
    </row>
    <row r="2852" spans="1:13" x14ac:dyDescent="0.3">
      <c r="A2852" s="20"/>
      <c r="B2852" s="22"/>
      <c r="E2852" s="22"/>
      <c r="F2852" s="22"/>
      <c r="K2852" s="26"/>
      <c r="L2852" s="20"/>
      <c r="M2852" s="31"/>
    </row>
    <row r="2853" spans="1:13" x14ac:dyDescent="0.3">
      <c r="A2853" s="20"/>
      <c r="B2853" s="22"/>
      <c r="E2853" s="22"/>
      <c r="F2853" s="22"/>
      <c r="K2853" s="26"/>
      <c r="L2853" s="20"/>
      <c r="M2853" s="31"/>
    </row>
    <row r="2854" spans="1:13" x14ac:dyDescent="0.3">
      <c r="A2854" s="20"/>
      <c r="B2854" s="22"/>
      <c r="E2854" s="22"/>
      <c r="F2854" s="22"/>
      <c r="K2854" s="26"/>
      <c r="L2854" s="20"/>
      <c r="M2854" s="31"/>
    </row>
    <row r="2855" spans="1:13" x14ac:dyDescent="0.3">
      <c r="A2855" s="20"/>
      <c r="B2855" s="22"/>
      <c r="E2855" s="22"/>
      <c r="F2855" s="22"/>
      <c r="K2855" s="26"/>
      <c r="L2855" s="20"/>
      <c r="M2855" s="31"/>
    </row>
    <row r="2856" spans="1:13" x14ac:dyDescent="0.3">
      <c r="A2856" s="20"/>
      <c r="B2856" s="22"/>
      <c r="E2856" s="22"/>
      <c r="F2856" s="22"/>
      <c r="K2856" s="26"/>
      <c r="L2856" s="20"/>
      <c r="M2856" s="31"/>
    </row>
    <row r="2857" spans="1:13" x14ac:dyDescent="0.3">
      <c r="A2857" s="20"/>
      <c r="B2857" s="22"/>
      <c r="E2857" s="22"/>
      <c r="F2857" s="22"/>
      <c r="K2857" s="26"/>
      <c r="L2857" s="20"/>
      <c r="M2857" s="31"/>
    </row>
    <row r="2858" spans="1:13" x14ac:dyDescent="0.3">
      <c r="A2858" s="20"/>
      <c r="B2858" s="22"/>
      <c r="E2858" s="22"/>
      <c r="F2858" s="22"/>
      <c r="K2858" s="26"/>
      <c r="L2858" s="20"/>
      <c r="M2858" s="31"/>
    </row>
    <row r="2859" spans="1:13" x14ac:dyDescent="0.3">
      <c r="A2859" s="20"/>
      <c r="B2859" s="22"/>
      <c r="E2859" s="22"/>
      <c r="F2859" s="22"/>
      <c r="K2859" s="26"/>
      <c r="L2859" s="20"/>
      <c r="M2859" s="31"/>
    </row>
    <row r="2860" spans="1:13" x14ac:dyDescent="0.3">
      <c r="A2860" s="20"/>
      <c r="B2860" s="22"/>
      <c r="E2860" s="22"/>
      <c r="F2860" s="22"/>
      <c r="K2860" s="26"/>
      <c r="L2860" s="20"/>
      <c r="M2860" s="31"/>
    </row>
    <row r="2861" spans="1:13" x14ac:dyDescent="0.3">
      <c r="A2861" s="20"/>
      <c r="B2861" s="22"/>
      <c r="E2861" s="22"/>
      <c r="F2861" s="22"/>
      <c r="K2861" s="26"/>
      <c r="L2861" s="20"/>
      <c r="M2861" s="31"/>
    </row>
    <row r="2862" spans="1:13" x14ac:dyDescent="0.3">
      <c r="A2862" s="20"/>
      <c r="B2862" s="22"/>
      <c r="E2862" s="22"/>
      <c r="F2862" s="22"/>
      <c r="K2862" s="26"/>
      <c r="L2862" s="20"/>
      <c r="M2862" s="31"/>
    </row>
    <row r="2863" spans="1:13" x14ac:dyDescent="0.3">
      <c r="A2863" s="20"/>
      <c r="B2863" s="22"/>
      <c r="E2863" s="22"/>
      <c r="F2863" s="22"/>
      <c r="K2863" s="26"/>
      <c r="L2863" s="20"/>
      <c r="M2863" s="31"/>
    </row>
    <row r="2864" spans="1:13" x14ac:dyDescent="0.3">
      <c r="A2864" s="20"/>
      <c r="B2864" s="22"/>
      <c r="E2864" s="22"/>
      <c r="F2864" s="22"/>
      <c r="K2864" s="26"/>
      <c r="L2864" s="20"/>
      <c r="M2864" s="31"/>
    </row>
    <row r="2865" spans="1:13" x14ac:dyDescent="0.3">
      <c r="A2865" s="20"/>
      <c r="B2865" s="22"/>
      <c r="E2865" s="22"/>
      <c r="F2865" s="22"/>
      <c r="K2865" s="26"/>
      <c r="L2865" s="20"/>
      <c r="M2865" s="31"/>
    </row>
    <row r="2866" spans="1:13" x14ac:dyDescent="0.3">
      <c r="A2866" s="20"/>
      <c r="B2866" s="22"/>
      <c r="E2866" s="22"/>
      <c r="F2866" s="22"/>
      <c r="K2866" s="26"/>
      <c r="L2866" s="20"/>
      <c r="M2866" s="31"/>
    </row>
    <row r="2867" spans="1:13" x14ac:dyDescent="0.3">
      <c r="A2867" s="20"/>
      <c r="B2867" s="22"/>
      <c r="E2867" s="22"/>
      <c r="F2867" s="22"/>
      <c r="K2867" s="26"/>
      <c r="L2867" s="20"/>
      <c r="M2867" s="31"/>
    </row>
    <row r="2868" spans="1:13" x14ac:dyDescent="0.3">
      <c r="A2868" s="20"/>
      <c r="B2868" s="22"/>
      <c r="E2868" s="22"/>
      <c r="F2868" s="22"/>
      <c r="K2868" s="26"/>
      <c r="L2868" s="20"/>
      <c r="M2868" s="31"/>
    </row>
    <row r="2869" spans="1:13" x14ac:dyDescent="0.3">
      <c r="A2869" s="20"/>
      <c r="B2869" s="22"/>
      <c r="E2869" s="22"/>
      <c r="F2869" s="22"/>
      <c r="K2869" s="26"/>
      <c r="L2869" s="20"/>
      <c r="M2869" s="31"/>
    </row>
    <row r="2870" spans="1:13" x14ac:dyDescent="0.3">
      <c r="A2870" s="20"/>
      <c r="B2870" s="22"/>
      <c r="E2870" s="22"/>
      <c r="F2870" s="22"/>
      <c r="K2870" s="26"/>
      <c r="L2870" s="20"/>
      <c r="M2870" s="31"/>
    </row>
    <row r="2871" spans="1:13" x14ac:dyDescent="0.3">
      <c r="A2871" s="20"/>
      <c r="B2871" s="22"/>
      <c r="E2871" s="22"/>
      <c r="F2871" s="22"/>
      <c r="K2871" s="26"/>
      <c r="L2871" s="20"/>
      <c r="M2871" s="31"/>
    </row>
    <row r="2872" spans="1:13" x14ac:dyDescent="0.3">
      <c r="A2872" s="20"/>
      <c r="B2872" s="22"/>
      <c r="E2872" s="22"/>
      <c r="F2872" s="22"/>
      <c r="K2872" s="26"/>
      <c r="L2872" s="20"/>
      <c r="M2872" s="31"/>
    </row>
    <row r="2873" spans="1:13" x14ac:dyDescent="0.3">
      <c r="A2873" s="20"/>
      <c r="B2873" s="22"/>
      <c r="E2873" s="22"/>
      <c r="F2873" s="22"/>
      <c r="K2873" s="26"/>
      <c r="L2873" s="20"/>
      <c r="M2873" s="31"/>
    </row>
    <row r="2874" spans="1:13" x14ac:dyDescent="0.3">
      <c r="A2874" s="20"/>
      <c r="B2874" s="22"/>
      <c r="E2874" s="22"/>
      <c r="F2874" s="22"/>
      <c r="K2874" s="26"/>
      <c r="L2874" s="20"/>
      <c r="M2874" s="31"/>
    </row>
    <row r="2875" spans="1:13" x14ac:dyDescent="0.3">
      <c r="A2875" s="20"/>
      <c r="B2875" s="22"/>
      <c r="E2875" s="22"/>
      <c r="F2875" s="22"/>
      <c r="K2875" s="26"/>
      <c r="L2875" s="20"/>
      <c r="M2875" s="31"/>
    </row>
    <row r="2876" spans="1:13" x14ac:dyDescent="0.3">
      <c r="A2876" s="20"/>
      <c r="B2876" s="22"/>
      <c r="E2876" s="22"/>
      <c r="F2876" s="22"/>
      <c r="K2876" s="26"/>
      <c r="L2876" s="20"/>
      <c r="M2876" s="31"/>
    </row>
    <row r="2877" spans="1:13" x14ac:dyDescent="0.3">
      <c r="A2877" s="20"/>
      <c r="B2877" s="22"/>
      <c r="E2877" s="22"/>
      <c r="F2877" s="22"/>
      <c r="K2877" s="26"/>
      <c r="L2877" s="20"/>
      <c r="M2877" s="31"/>
    </row>
    <row r="2878" spans="1:13" x14ac:dyDescent="0.3">
      <c r="A2878" s="20"/>
      <c r="B2878" s="22"/>
      <c r="E2878" s="22"/>
      <c r="F2878" s="22"/>
      <c r="K2878" s="26"/>
      <c r="L2878" s="20"/>
      <c r="M2878" s="31"/>
    </row>
    <row r="2879" spans="1:13" x14ac:dyDescent="0.3">
      <c r="A2879" s="20"/>
      <c r="B2879" s="22"/>
      <c r="E2879" s="22"/>
      <c r="F2879" s="22"/>
      <c r="K2879" s="26"/>
      <c r="L2879" s="20"/>
      <c r="M2879" s="31"/>
    </row>
    <row r="2880" spans="1:13" x14ac:dyDescent="0.3">
      <c r="A2880" s="20"/>
      <c r="B2880" s="22"/>
      <c r="E2880" s="22"/>
      <c r="F2880" s="22"/>
      <c r="K2880" s="26"/>
      <c r="L2880" s="20"/>
      <c r="M2880" s="31"/>
    </row>
    <row r="2881" spans="1:13" x14ac:dyDescent="0.3">
      <c r="A2881" s="20"/>
      <c r="B2881" s="22"/>
      <c r="E2881" s="22"/>
      <c r="F2881" s="22"/>
      <c r="K2881" s="26"/>
      <c r="L2881" s="20"/>
      <c r="M2881" s="31"/>
    </row>
    <row r="2882" spans="1:13" x14ac:dyDescent="0.3">
      <c r="A2882" s="20"/>
      <c r="B2882" s="22"/>
      <c r="E2882" s="22"/>
      <c r="F2882" s="22"/>
      <c r="K2882" s="26"/>
      <c r="L2882" s="20"/>
      <c r="M2882" s="31"/>
    </row>
    <row r="2883" spans="1:13" x14ac:dyDescent="0.3">
      <c r="A2883" s="20"/>
      <c r="B2883" s="22"/>
      <c r="E2883" s="22"/>
      <c r="F2883" s="22"/>
      <c r="K2883" s="26"/>
      <c r="L2883" s="20"/>
      <c r="M2883" s="31"/>
    </row>
    <row r="2884" spans="1:13" x14ac:dyDescent="0.3">
      <c r="A2884" s="20"/>
      <c r="B2884" s="22"/>
      <c r="E2884" s="22"/>
      <c r="F2884" s="22"/>
      <c r="K2884" s="26"/>
      <c r="L2884" s="20"/>
      <c r="M2884" s="31"/>
    </row>
    <row r="2885" spans="1:13" x14ac:dyDescent="0.3">
      <c r="A2885" s="20"/>
      <c r="B2885" s="22"/>
      <c r="E2885" s="22"/>
      <c r="F2885" s="22"/>
      <c r="K2885" s="26"/>
      <c r="L2885" s="20"/>
      <c r="M2885" s="31"/>
    </row>
    <row r="2886" spans="1:13" x14ac:dyDescent="0.3">
      <c r="A2886" s="20"/>
      <c r="B2886" s="22"/>
      <c r="E2886" s="22"/>
      <c r="F2886" s="22"/>
      <c r="K2886" s="26"/>
      <c r="L2886" s="20"/>
      <c r="M2886" s="31"/>
    </row>
    <row r="2887" spans="1:13" x14ac:dyDescent="0.3">
      <c r="A2887" s="20"/>
      <c r="B2887" s="22"/>
      <c r="E2887" s="22"/>
      <c r="F2887" s="22"/>
      <c r="K2887" s="26"/>
      <c r="L2887" s="20"/>
      <c r="M2887" s="31"/>
    </row>
    <row r="2888" spans="1:13" x14ac:dyDescent="0.3">
      <c r="A2888" s="20"/>
      <c r="B2888" s="22"/>
      <c r="E2888" s="22"/>
      <c r="F2888" s="22"/>
      <c r="K2888" s="26"/>
      <c r="L2888" s="20"/>
      <c r="M2888" s="31"/>
    </row>
    <row r="2889" spans="1:13" x14ac:dyDescent="0.3">
      <c r="A2889" s="20"/>
      <c r="B2889" s="22"/>
      <c r="E2889" s="22"/>
      <c r="F2889" s="22"/>
      <c r="K2889" s="26"/>
      <c r="L2889" s="20"/>
      <c r="M2889" s="31"/>
    </row>
    <row r="2890" spans="1:13" x14ac:dyDescent="0.3">
      <c r="A2890" s="20"/>
      <c r="B2890" s="22"/>
      <c r="E2890" s="22"/>
      <c r="F2890" s="22"/>
      <c r="K2890" s="26"/>
      <c r="L2890" s="20"/>
      <c r="M2890" s="31"/>
    </row>
    <row r="2891" spans="1:13" x14ac:dyDescent="0.3">
      <c r="A2891" s="20"/>
      <c r="B2891" s="22"/>
      <c r="E2891" s="22"/>
      <c r="F2891" s="22"/>
      <c r="K2891" s="26"/>
      <c r="L2891" s="20"/>
      <c r="M2891" s="31"/>
    </row>
    <row r="2892" spans="1:13" x14ac:dyDescent="0.3">
      <c r="A2892" s="20"/>
      <c r="B2892" s="22"/>
      <c r="E2892" s="22"/>
      <c r="F2892" s="22"/>
      <c r="K2892" s="26"/>
      <c r="L2892" s="20"/>
      <c r="M2892" s="31"/>
    </row>
    <row r="2893" spans="1:13" x14ac:dyDescent="0.3">
      <c r="A2893" s="20"/>
      <c r="B2893" s="22"/>
      <c r="E2893" s="22"/>
      <c r="F2893" s="22"/>
      <c r="K2893" s="26"/>
      <c r="L2893" s="20"/>
      <c r="M2893" s="31"/>
    </row>
    <row r="2894" spans="1:13" x14ac:dyDescent="0.3">
      <c r="A2894" s="20"/>
      <c r="B2894" s="22"/>
      <c r="E2894" s="22"/>
      <c r="F2894" s="22"/>
      <c r="K2894" s="26"/>
      <c r="L2894" s="20"/>
      <c r="M2894" s="31"/>
    </row>
    <row r="2895" spans="1:13" x14ac:dyDescent="0.3">
      <c r="A2895" s="20"/>
      <c r="B2895" s="22"/>
      <c r="E2895" s="22"/>
      <c r="F2895" s="22"/>
      <c r="K2895" s="26"/>
      <c r="L2895" s="20"/>
      <c r="M2895" s="31"/>
    </row>
    <row r="2896" spans="1:13" x14ac:dyDescent="0.3">
      <c r="A2896" s="20"/>
      <c r="B2896" s="22"/>
      <c r="E2896" s="22"/>
      <c r="F2896" s="22"/>
      <c r="K2896" s="26"/>
      <c r="L2896" s="20"/>
      <c r="M2896" s="31"/>
    </row>
    <row r="2897" spans="1:13" x14ac:dyDescent="0.3">
      <c r="A2897" s="20"/>
      <c r="B2897" s="22"/>
      <c r="E2897" s="22"/>
      <c r="F2897" s="22"/>
      <c r="K2897" s="26"/>
      <c r="L2897" s="20"/>
      <c r="M2897" s="31"/>
    </row>
    <row r="2898" spans="1:13" x14ac:dyDescent="0.3">
      <c r="A2898" s="20"/>
      <c r="B2898" s="22"/>
      <c r="E2898" s="22"/>
      <c r="F2898" s="22"/>
      <c r="K2898" s="26"/>
      <c r="L2898" s="20"/>
      <c r="M2898" s="31"/>
    </row>
    <row r="2899" spans="1:13" x14ac:dyDescent="0.3">
      <c r="A2899" s="20"/>
      <c r="B2899" s="22"/>
      <c r="E2899" s="22"/>
      <c r="F2899" s="22"/>
      <c r="K2899" s="26"/>
      <c r="L2899" s="20"/>
      <c r="M2899" s="31"/>
    </row>
    <row r="2900" spans="1:13" x14ac:dyDescent="0.3">
      <c r="A2900" s="20"/>
      <c r="B2900" s="22"/>
      <c r="E2900" s="22"/>
      <c r="F2900" s="22"/>
      <c r="K2900" s="26"/>
      <c r="L2900" s="20"/>
      <c r="M2900" s="31"/>
    </row>
    <row r="2901" spans="1:13" x14ac:dyDescent="0.3">
      <c r="A2901" s="20"/>
      <c r="B2901" s="22"/>
      <c r="E2901" s="22"/>
      <c r="F2901" s="22"/>
      <c r="K2901" s="26"/>
      <c r="L2901" s="20"/>
      <c r="M2901" s="31"/>
    </row>
    <row r="2902" spans="1:13" x14ac:dyDescent="0.3">
      <c r="A2902" s="20"/>
      <c r="B2902" s="22"/>
      <c r="E2902" s="22"/>
      <c r="F2902" s="22"/>
      <c r="K2902" s="26"/>
      <c r="L2902" s="20"/>
      <c r="M2902" s="31"/>
    </row>
    <row r="2903" spans="1:13" x14ac:dyDescent="0.3">
      <c r="A2903" s="20"/>
      <c r="B2903" s="22"/>
      <c r="E2903" s="22"/>
      <c r="F2903" s="22"/>
      <c r="K2903" s="26"/>
      <c r="L2903" s="20"/>
      <c r="M2903" s="31"/>
    </row>
    <row r="2904" spans="1:13" x14ac:dyDescent="0.3">
      <c r="A2904" s="20"/>
      <c r="B2904" s="22"/>
      <c r="E2904" s="22"/>
      <c r="F2904" s="22"/>
      <c r="K2904" s="26"/>
      <c r="L2904" s="20"/>
      <c r="M2904" s="31"/>
    </row>
    <row r="2905" spans="1:13" x14ac:dyDescent="0.3">
      <c r="A2905" s="20"/>
      <c r="B2905" s="22"/>
      <c r="E2905" s="22"/>
      <c r="F2905" s="22"/>
      <c r="K2905" s="26"/>
      <c r="L2905" s="20"/>
      <c r="M2905" s="31"/>
    </row>
    <row r="2906" spans="1:13" x14ac:dyDescent="0.3">
      <c r="A2906" s="20"/>
      <c r="B2906" s="22"/>
      <c r="E2906" s="22"/>
      <c r="F2906" s="22"/>
      <c r="K2906" s="26"/>
      <c r="L2906" s="20"/>
      <c r="M2906" s="31"/>
    </row>
    <row r="2907" spans="1:13" x14ac:dyDescent="0.3">
      <c r="A2907" s="20"/>
      <c r="B2907" s="22"/>
      <c r="E2907" s="22"/>
      <c r="F2907" s="22"/>
      <c r="K2907" s="26"/>
      <c r="L2907" s="20"/>
      <c r="M2907" s="31"/>
    </row>
    <row r="2908" spans="1:13" x14ac:dyDescent="0.3">
      <c r="A2908" s="20"/>
      <c r="B2908" s="22"/>
      <c r="E2908" s="22"/>
      <c r="F2908" s="22"/>
      <c r="K2908" s="26"/>
      <c r="L2908" s="20"/>
      <c r="M2908" s="31"/>
    </row>
    <row r="2909" spans="1:13" x14ac:dyDescent="0.3">
      <c r="A2909" s="20"/>
      <c r="B2909" s="22"/>
      <c r="E2909" s="22"/>
      <c r="F2909" s="22"/>
      <c r="K2909" s="26"/>
      <c r="L2909" s="20"/>
      <c r="M2909" s="31"/>
    </row>
    <row r="2910" spans="1:13" x14ac:dyDescent="0.3">
      <c r="A2910" s="20"/>
      <c r="B2910" s="22"/>
      <c r="E2910" s="22"/>
      <c r="F2910" s="22"/>
      <c r="K2910" s="26"/>
      <c r="L2910" s="20"/>
      <c r="M2910" s="31"/>
    </row>
    <row r="2911" spans="1:13" x14ac:dyDescent="0.3">
      <c r="A2911" s="20"/>
      <c r="B2911" s="22"/>
      <c r="E2911" s="22"/>
      <c r="F2911" s="22"/>
      <c r="K2911" s="26"/>
      <c r="L2911" s="20"/>
      <c r="M2911" s="31"/>
    </row>
    <row r="2912" spans="1:13" x14ac:dyDescent="0.3">
      <c r="A2912" s="20"/>
      <c r="B2912" s="22"/>
      <c r="E2912" s="22"/>
      <c r="F2912" s="22"/>
      <c r="K2912" s="26"/>
      <c r="L2912" s="20"/>
      <c r="M2912" s="31"/>
    </row>
    <row r="2913" spans="1:13" x14ac:dyDescent="0.3">
      <c r="A2913" s="20"/>
      <c r="B2913" s="22"/>
      <c r="E2913" s="22"/>
      <c r="F2913" s="22"/>
      <c r="K2913" s="26"/>
      <c r="L2913" s="20"/>
      <c r="M2913" s="31"/>
    </row>
    <row r="2914" spans="1:13" x14ac:dyDescent="0.3">
      <c r="A2914" s="20"/>
      <c r="B2914" s="22"/>
      <c r="E2914" s="22"/>
      <c r="F2914" s="22"/>
      <c r="K2914" s="26"/>
      <c r="L2914" s="20"/>
      <c r="M2914" s="31"/>
    </row>
    <row r="2915" spans="1:13" x14ac:dyDescent="0.3">
      <c r="A2915" s="20"/>
      <c r="B2915" s="22"/>
      <c r="E2915" s="22"/>
      <c r="F2915" s="22"/>
      <c r="K2915" s="26"/>
      <c r="L2915" s="20"/>
      <c r="M2915" s="31"/>
    </row>
    <row r="2916" spans="1:13" x14ac:dyDescent="0.3">
      <c r="A2916" s="20"/>
      <c r="B2916" s="22"/>
      <c r="E2916" s="22"/>
      <c r="F2916" s="22"/>
      <c r="K2916" s="26"/>
      <c r="L2916" s="20"/>
      <c r="M2916" s="31"/>
    </row>
    <row r="2917" spans="1:13" x14ac:dyDescent="0.3">
      <c r="A2917" s="20"/>
      <c r="B2917" s="22"/>
      <c r="E2917" s="22"/>
      <c r="F2917" s="22"/>
      <c r="K2917" s="26"/>
      <c r="L2917" s="20"/>
      <c r="M2917" s="31"/>
    </row>
    <row r="2918" spans="1:13" x14ac:dyDescent="0.3">
      <c r="A2918" s="20"/>
      <c r="B2918" s="22"/>
      <c r="E2918" s="22"/>
      <c r="F2918" s="22"/>
      <c r="K2918" s="26"/>
      <c r="L2918" s="20"/>
      <c r="M2918" s="31"/>
    </row>
    <row r="2919" spans="1:13" x14ac:dyDescent="0.3">
      <c r="A2919" s="20"/>
      <c r="B2919" s="22"/>
      <c r="E2919" s="22"/>
      <c r="F2919" s="22"/>
      <c r="K2919" s="26"/>
      <c r="L2919" s="20"/>
      <c r="M2919" s="31"/>
    </row>
    <row r="2920" spans="1:13" x14ac:dyDescent="0.3">
      <c r="A2920" s="20"/>
      <c r="B2920" s="22"/>
      <c r="E2920" s="22"/>
      <c r="F2920" s="22"/>
      <c r="K2920" s="26"/>
      <c r="L2920" s="20"/>
      <c r="M2920" s="31"/>
    </row>
    <row r="2921" spans="1:13" x14ac:dyDescent="0.3">
      <c r="A2921" s="20"/>
      <c r="B2921" s="22"/>
      <c r="E2921" s="22"/>
      <c r="F2921" s="22"/>
      <c r="K2921" s="26"/>
      <c r="L2921" s="20"/>
      <c r="M2921" s="31"/>
    </row>
    <row r="2922" spans="1:13" x14ac:dyDescent="0.3">
      <c r="A2922" s="20"/>
      <c r="B2922" s="22"/>
      <c r="E2922" s="22"/>
      <c r="F2922" s="22"/>
      <c r="K2922" s="26"/>
      <c r="L2922" s="20"/>
      <c r="M2922" s="31"/>
    </row>
    <row r="2923" spans="1:13" x14ac:dyDescent="0.3">
      <c r="A2923" s="20"/>
      <c r="B2923" s="22"/>
      <c r="E2923" s="22"/>
      <c r="F2923" s="22"/>
      <c r="K2923" s="26"/>
      <c r="L2923" s="20"/>
      <c r="M2923" s="31"/>
    </row>
    <row r="2924" spans="1:13" x14ac:dyDescent="0.3">
      <c r="A2924" s="20"/>
      <c r="B2924" s="22"/>
      <c r="E2924" s="22"/>
      <c r="F2924" s="22"/>
      <c r="K2924" s="26"/>
      <c r="L2924" s="20"/>
      <c r="M2924" s="31"/>
    </row>
    <row r="2925" spans="1:13" x14ac:dyDescent="0.3">
      <c r="A2925" s="20"/>
      <c r="B2925" s="22"/>
      <c r="E2925" s="22"/>
      <c r="F2925" s="22"/>
      <c r="K2925" s="26"/>
      <c r="L2925" s="20"/>
      <c r="M2925" s="31"/>
    </row>
    <row r="2926" spans="1:13" x14ac:dyDescent="0.3">
      <c r="A2926" s="20"/>
      <c r="B2926" s="22"/>
      <c r="E2926" s="22"/>
      <c r="F2926" s="22"/>
      <c r="K2926" s="26"/>
      <c r="L2926" s="20"/>
      <c r="M2926" s="31"/>
    </row>
    <row r="2927" spans="1:13" x14ac:dyDescent="0.3">
      <c r="A2927" s="20"/>
      <c r="B2927" s="22"/>
      <c r="E2927" s="22"/>
      <c r="F2927" s="22"/>
      <c r="K2927" s="26"/>
      <c r="L2927" s="20"/>
      <c r="M2927" s="31"/>
    </row>
    <row r="2928" spans="1:13" x14ac:dyDescent="0.3">
      <c r="A2928" s="20"/>
      <c r="B2928" s="22"/>
      <c r="E2928" s="22"/>
      <c r="F2928" s="22"/>
      <c r="K2928" s="26"/>
      <c r="L2928" s="20"/>
      <c r="M2928" s="31"/>
    </row>
    <row r="2929" spans="1:13" x14ac:dyDescent="0.3">
      <c r="A2929" s="20"/>
      <c r="B2929" s="22"/>
      <c r="E2929" s="22"/>
      <c r="F2929" s="22"/>
      <c r="K2929" s="26"/>
      <c r="L2929" s="20"/>
      <c r="M2929" s="31"/>
    </row>
    <row r="2930" spans="1:13" x14ac:dyDescent="0.3">
      <c r="A2930" s="20"/>
      <c r="B2930" s="22"/>
      <c r="E2930" s="22"/>
      <c r="F2930" s="22"/>
      <c r="K2930" s="26"/>
      <c r="L2930" s="20"/>
      <c r="M2930" s="31"/>
    </row>
    <row r="2931" spans="1:13" x14ac:dyDescent="0.3">
      <c r="A2931" s="20"/>
      <c r="B2931" s="22"/>
      <c r="E2931" s="22"/>
      <c r="F2931" s="22"/>
      <c r="K2931" s="26"/>
      <c r="L2931" s="20"/>
      <c r="M2931" s="31"/>
    </row>
    <row r="2932" spans="1:13" x14ac:dyDescent="0.3">
      <c r="A2932" s="20"/>
      <c r="B2932" s="22"/>
      <c r="E2932" s="22"/>
      <c r="F2932" s="22"/>
      <c r="K2932" s="26"/>
      <c r="L2932" s="20"/>
      <c r="M2932" s="31"/>
    </row>
    <row r="2933" spans="1:13" x14ac:dyDescent="0.3">
      <c r="A2933" s="20"/>
      <c r="B2933" s="22"/>
      <c r="E2933" s="22"/>
      <c r="F2933" s="22"/>
      <c r="K2933" s="26"/>
      <c r="L2933" s="20"/>
      <c r="M2933" s="31"/>
    </row>
    <row r="2934" spans="1:13" x14ac:dyDescent="0.3">
      <c r="A2934" s="20"/>
      <c r="B2934" s="22"/>
      <c r="E2934" s="22"/>
      <c r="F2934" s="22"/>
      <c r="K2934" s="26"/>
      <c r="L2934" s="20"/>
      <c r="M2934" s="31"/>
    </row>
    <row r="2935" spans="1:13" x14ac:dyDescent="0.3">
      <c r="A2935" s="20"/>
      <c r="B2935" s="22"/>
      <c r="E2935" s="22"/>
      <c r="F2935" s="22"/>
      <c r="K2935" s="26"/>
      <c r="L2935" s="20"/>
      <c r="M2935" s="31"/>
    </row>
    <row r="2936" spans="1:13" x14ac:dyDescent="0.3">
      <c r="A2936" s="20"/>
      <c r="B2936" s="22"/>
      <c r="E2936" s="22"/>
      <c r="F2936" s="22"/>
      <c r="K2936" s="26"/>
      <c r="L2936" s="20"/>
      <c r="M2936" s="31"/>
    </row>
    <row r="2937" spans="1:13" x14ac:dyDescent="0.3">
      <c r="A2937" s="20"/>
      <c r="B2937" s="22"/>
      <c r="E2937" s="22"/>
      <c r="F2937" s="22"/>
      <c r="K2937" s="26"/>
      <c r="L2937" s="20"/>
      <c r="M2937" s="31"/>
    </row>
    <row r="2938" spans="1:13" x14ac:dyDescent="0.3">
      <c r="A2938" s="20"/>
      <c r="B2938" s="22"/>
      <c r="E2938" s="22"/>
      <c r="F2938" s="22"/>
      <c r="K2938" s="26"/>
      <c r="L2938" s="20"/>
      <c r="M2938" s="31"/>
    </row>
    <row r="2939" spans="1:13" x14ac:dyDescent="0.3">
      <c r="A2939" s="20"/>
      <c r="B2939" s="22"/>
      <c r="E2939" s="22"/>
      <c r="F2939" s="22"/>
      <c r="K2939" s="26"/>
      <c r="L2939" s="20"/>
      <c r="M2939" s="31"/>
    </row>
    <row r="2940" spans="1:13" x14ac:dyDescent="0.3">
      <c r="A2940" s="20"/>
      <c r="B2940" s="22"/>
      <c r="E2940" s="22"/>
      <c r="F2940" s="22"/>
      <c r="K2940" s="26"/>
      <c r="L2940" s="20"/>
      <c r="M2940" s="31"/>
    </row>
    <row r="2941" spans="1:13" x14ac:dyDescent="0.3">
      <c r="A2941" s="20"/>
      <c r="B2941" s="22"/>
      <c r="E2941" s="22"/>
      <c r="F2941" s="22"/>
      <c r="K2941" s="26"/>
      <c r="L2941" s="20"/>
      <c r="M2941" s="31"/>
    </row>
    <row r="2942" spans="1:13" x14ac:dyDescent="0.3">
      <c r="A2942" s="20"/>
      <c r="B2942" s="22"/>
      <c r="E2942" s="22"/>
      <c r="F2942" s="22"/>
      <c r="K2942" s="26"/>
      <c r="L2942" s="20"/>
      <c r="M2942" s="31"/>
    </row>
    <row r="2943" spans="1:13" x14ac:dyDescent="0.3">
      <c r="A2943" s="20"/>
      <c r="B2943" s="22"/>
      <c r="E2943" s="22"/>
      <c r="F2943" s="22"/>
      <c r="K2943" s="26"/>
      <c r="L2943" s="20"/>
      <c r="M2943" s="31"/>
    </row>
    <row r="2944" spans="1:13" x14ac:dyDescent="0.3">
      <c r="A2944" s="20"/>
      <c r="B2944" s="22"/>
      <c r="E2944" s="22"/>
      <c r="F2944" s="22"/>
      <c r="K2944" s="26"/>
      <c r="L2944" s="20"/>
      <c r="M2944" s="31"/>
    </row>
    <row r="2945" spans="1:13" x14ac:dyDescent="0.3">
      <c r="A2945" s="20"/>
      <c r="B2945" s="22"/>
      <c r="E2945" s="22"/>
      <c r="F2945" s="22"/>
      <c r="K2945" s="26"/>
      <c r="L2945" s="20"/>
      <c r="M2945" s="31"/>
    </row>
    <row r="2946" spans="1:13" x14ac:dyDescent="0.3">
      <c r="A2946" s="20"/>
      <c r="B2946" s="22"/>
      <c r="E2946" s="22"/>
      <c r="F2946" s="22"/>
      <c r="K2946" s="26"/>
      <c r="L2946" s="20"/>
      <c r="M2946" s="31"/>
    </row>
    <row r="2947" spans="1:13" x14ac:dyDescent="0.3">
      <c r="A2947" s="20"/>
      <c r="B2947" s="22"/>
      <c r="E2947" s="22"/>
      <c r="F2947" s="22"/>
      <c r="K2947" s="26"/>
      <c r="L2947" s="20"/>
      <c r="M2947" s="31"/>
    </row>
    <row r="2948" spans="1:13" x14ac:dyDescent="0.3">
      <c r="A2948" s="20"/>
      <c r="B2948" s="22"/>
      <c r="E2948" s="22"/>
      <c r="F2948" s="22"/>
      <c r="K2948" s="26"/>
      <c r="L2948" s="20"/>
      <c r="M2948" s="31"/>
    </row>
    <row r="2949" spans="1:13" x14ac:dyDescent="0.3">
      <c r="A2949" s="20"/>
      <c r="B2949" s="22"/>
      <c r="E2949" s="22"/>
      <c r="F2949" s="22"/>
      <c r="K2949" s="26"/>
      <c r="L2949" s="20"/>
      <c r="M2949" s="31"/>
    </row>
    <row r="2950" spans="1:13" x14ac:dyDescent="0.3">
      <c r="A2950" s="20"/>
      <c r="B2950" s="22"/>
      <c r="E2950" s="22"/>
      <c r="F2950" s="22"/>
      <c r="K2950" s="26"/>
      <c r="L2950" s="20"/>
      <c r="M2950" s="31"/>
    </row>
    <row r="2951" spans="1:13" x14ac:dyDescent="0.3">
      <c r="A2951" s="20"/>
      <c r="B2951" s="22"/>
      <c r="E2951" s="22"/>
      <c r="F2951" s="22"/>
      <c r="K2951" s="26"/>
      <c r="L2951" s="20"/>
      <c r="M2951" s="31"/>
    </row>
    <row r="2952" spans="1:13" x14ac:dyDescent="0.3">
      <c r="A2952" s="20"/>
      <c r="B2952" s="22"/>
      <c r="E2952" s="22"/>
      <c r="F2952" s="22"/>
      <c r="K2952" s="26"/>
      <c r="L2952" s="20"/>
      <c r="M2952" s="31"/>
    </row>
    <row r="2953" spans="1:13" x14ac:dyDescent="0.3">
      <c r="A2953" s="20"/>
      <c r="B2953" s="22"/>
      <c r="E2953" s="22"/>
      <c r="F2953" s="22"/>
      <c r="K2953" s="26"/>
      <c r="L2953" s="20"/>
      <c r="M2953" s="31"/>
    </row>
    <row r="2954" spans="1:13" x14ac:dyDescent="0.3">
      <c r="A2954" s="20"/>
      <c r="B2954" s="22"/>
      <c r="E2954" s="22"/>
      <c r="F2954" s="22"/>
      <c r="K2954" s="26"/>
      <c r="L2954" s="20"/>
      <c r="M2954" s="31"/>
    </row>
    <row r="2955" spans="1:13" x14ac:dyDescent="0.3">
      <c r="A2955" s="20"/>
      <c r="B2955" s="22"/>
      <c r="E2955" s="22"/>
      <c r="F2955" s="22"/>
      <c r="K2955" s="26"/>
      <c r="L2955" s="20"/>
      <c r="M2955" s="31"/>
    </row>
    <row r="2956" spans="1:13" x14ac:dyDescent="0.3">
      <c r="A2956" s="20"/>
      <c r="B2956" s="22"/>
      <c r="E2956" s="22"/>
      <c r="F2956" s="22"/>
      <c r="K2956" s="26"/>
      <c r="L2956" s="20"/>
      <c r="M2956" s="31"/>
    </row>
    <row r="2957" spans="1:13" x14ac:dyDescent="0.3">
      <c r="A2957" s="20"/>
      <c r="B2957" s="22"/>
      <c r="E2957" s="22"/>
      <c r="F2957" s="22"/>
      <c r="K2957" s="26"/>
      <c r="L2957" s="20"/>
      <c r="M2957" s="31"/>
    </row>
    <row r="2958" spans="1:13" x14ac:dyDescent="0.3">
      <c r="A2958" s="20"/>
      <c r="B2958" s="22"/>
      <c r="E2958" s="22"/>
      <c r="F2958" s="22"/>
      <c r="K2958" s="26"/>
      <c r="L2958" s="20"/>
      <c r="M2958" s="31"/>
    </row>
    <row r="2959" spans="1:13" x14ac:dyDescent="0.3">
      <c r="A2959" s="20"/>
      <c r="B2959" s="22"/>
      <c r="E2959" s="22"/>
      <c r="F2959" s="22"/>
      <c r="K2959" s="26"/>
      <c r="L2959" s="20"/>
      <c r="M2959" s="31"/>
    </row>
    <row r="2960" spans="1:13" x14ac:dyDescent="0.3">
      <c r="A2960" s="20"/>
      <c r="B2960" s="22"/>
      <c r="E2960" s="22"/>
      <c r="F2960" s="22"/>
      <c r="K2960" s="26"/>
      <c r="L2960" s="20"/>
      <c r="M2960" s="31"/>
    </row>
    <row r="2961" spans="1:13" x14ac:dyDescent="0.3">
      <c r="A2961" s="20"/>
      <c r="B2961" s="22"/>
      <c r="E2961" s="22"/>
      <c r="F2961" s="22"/>
      <c r="K2961" s="26"/>
      <c r="L2961" s="20"/>
      <c r="M2961" s="31"/>
    </row>
    <row r="2962" spans="1:13" x14ac:dyDescent="0.3">
      <c r="A2962" s="20"/>
      <c r="B2962" s="22"/>
      <c r="E2962" s="22"/>
      <c r="F2962" s="22"/>
      <c r="K2962" s="26"/>
      <c r="L2962" s="20"/>
      <c r="M2962" s="31"/>
    </row>
    <row r="2963" spans="1:13" x14ac:dyDescent="0.3">
      <c r="A2963" s="20"/>
      <c r="B2963" s="22"/>
      <c r="E2963" s="22"/>
      <c r="F2963" s="22"/>
      <c r="K2963" s="26"/>
      <c r="L2963" s="20"/>
      <c r="M2963" s="31"/>
    </row>
    <row r="2964" spans="1:13" x14ac:dyDescent="0.3">
      <c r="A2964" s="20"/>
      <c r="B2964" s="22"/>
      <c r="E2964" s="22"/>
      <c r="F2964" s="22"/>
      <c r="K2964" s="26"/>
      <c r="L2964" s="20"/>
      <c r="M2964" s="31"/>
    </row>
    <row r="2965" spans="1:13" x14ac:dyDescent="0.3">
      <c r="A2965" s="20"/>
      <c r="B2965" s="22"/>
      <c r="E2965" s="22"/>
      <c r="F2965" s="22"/>
      <c r="K2965" s="26"/>
      <c r="L2965" s="20"/>
      <c r="M2965" s="31"/>
    </row>
    <row r="2966" spans="1:13" x14ac:dyDescent="0.3">
      <c r="A2966" s="20"/>
      <c r="B2966" s="22"/>
      <c r="E2966" s="22"/>
      <c r="F2966" s="22"/>
      <c r="K2966" s="26"/>
      <c r="L2966" s="20"/>
      <c r="M2966" s="31"/>
    </row>
    <row r="2967" spans="1:13" x14ac:dyDescent="0.3">
      <c r="A2967" s="20"/>
      <c r="B2967" s="22"/>
      <c r="E2967" s="22"/>
      <c r="F2967" s="22"/>
      <c r="K2967" s="26"/>
      <c r="L2967" s="20"/>
      <c r="M2967" s="31"/>
    </row>
    <row r="2968" spans="1:13" x14ac:dyDescent="0.3">
      <c r="A2968" s="20"/>
      <c r="B2968" s="22"/>
      <c r="E2968" s="22"/>
      <c r="F2968" s="22"/>
      <c r="K2968" s="26"/>
      <c r="L2968" s="20"/>
      <c r="M2968" s="31"/>
    </row>
    <row r="2969" spans="1:13" x14ac:dyDescent="0.3">
      <c r="A2969" s="20"/>
      <c r="B2969" s="22"/>
      <c r="E2969" s="22"/>
      <c r="F2969" s="22"/>
      <c r="K2969" s="26"/>
      <c r="L2969" s="20"/>
      <c r="M2969" s="31"/>
    </row>
    <row r="2970" spans="1:13" x14ac:dyDescent="0.3">
      <c r="A2970" s="20"/>
      <c r="B2970" s="22"/>
      <c r="E2970" s="22"/>
      <c r="F2970" s="22"/>
      <c r="K2970" s="26"/>
      <c r="L2970" s="20"/>
      <c r="M2970" s="31"/>
    </row>
    <row r="2971" spans="1:13" x14ac:dyDescent="0.3">
      <c r="A2971" s="20"/>
      <c r="B2971" s="22"/>
      <c r="E2971" s="22"/>
      <c r="F2971" s="22"/>
      <c r="K2971" s="26"/>
      <c r="L2971" s="20"/>
      <c r="M2971" s="31"/>
    </row>
    <row r="2972" spans="1:13" x14ac:dyDescent="0.3">
      <c r="A2972" s="20"/>
      <c r="B2972" s="22"/>
      <c r="E2972" s="22"/>
      <c r="F2972" s="22"/>
      <c r="K2972" s="26"/>
      <c r="L2972" s="20"/>
      <c r="M2972" s="31"/>
    </row>
    <row r="2973" spans="1:13" x14ac:dyDescent="0.3">
      <c r="A2973" s="20"/>
      <c r="B2973" s="22"/>
      <c r="E2973" s="22"/>
      <c r="F2973" s="22"/>
      <c r="K2973" s="26"/>
      <c r="L2973" s="20"/>
      <c r="M2973" s="31"/>
    </row>
    <row r="2974" spans="1:13" x14ac:dyDescent="0.3">
      <c r="A2974" s="20"/>
      <c r="B2974" s="22"/>
      <c r="E2974" s="22"/>
      <c r="F2974" s="22"/>
      <c r="K2974" s="26"/>
      <c r="L2974" s="20"/>
      <c r="M2974" s="31"/>
    </row>
    <row r="2975" spans="1:13" x14ac:dyDescent="0.3">
      <c r="A2975" s="20"/>
      <c r="B2975" s="22"/>
      <c r="E2975" s="22"/>
      <c r="F2975" s="22"/>
      <c r="K2975" s="26"/>
      <c r="L2975" s="20"/>
      <c r="M2975" s="31"/>
    </row>
    <row r="2976" spans="1:13" x14ac:dyDescent="0.3">
      <c r="A2976" s="20"/>
      <c r="B2976" s="22"/>
      <c r="E2976" s="22"/>
      <c r="F2976" s="22"/>
      <c r="K2976" s="26"/>
      <c r="L2976" s="20"/>
      <c r="M2976" s="31"/>
    </row>
    <row r="2977" spans="1:13" x14ac:dyDescent="0.3">
      <c r="A2977" s="20"/>
      <c r="B2977" s="22"/>
      <c r="E2977" s="22"/>
      <c r="F2977" s="22"/>
      <c r="K2977" s="26"/>
      <c r="L2977" s="20"/>
      <c r="M2977" s="31"/>
    </row>
    <row r="2978" spans="1:13" x14ac:dyDescent="0.3">
      <c r="A2978" s="20"/>
      <c r="B2978" s="22"/>
      <c r="E2978" s="22"/>
      <c r="F2978" s="22"/>
      <c r="K2978" s="26"/>
      <c r="L2978" s="20"/>
      <c r="M2978" s="31"/>
    </row>
    <row r="2979" spans="1:13" x14ac:dyDescent="0.3">
      <c r="A2979" s="20"/>
      <c r="B2979" s="22"/>
      <c r="E2979" s="22"/>
      <c r="F2979" s="22"/>
      <c r="K2979" s="26"/>
      <c r="L2979" s="20"/>
      <c r="M2979" s="31"/>
    </row>
    <row r="2980" spans="1:13" x14ac:dyDescent="0.3">
      <c r="A2980" s="20"/>
      <c r="B2980" s="22"/>
      <c r="E2980" s="22"/>
      <c r="F2980" s="22"/>
      <c r="K2980" s="26"/>
      <c r="L2980" s="20"/>
      <c r="M2980" s="31"/>
    </row>
    <row r="2981" spans="1:13" x14ac:dyDescent="0.3">
      <c r="A2981" s="20"/>
      <c r="B2981" s="22"/>
      <c r="E2981" s="22"/>
      <c r="F2981" s="22"/>
      <c r="K2981" s="26"/>
      <c r="L2981" s="20"/>
      <c r="M2981" s="31"/>
    </row>
    <row r="2982" spans="1:13" x14ac:dyDescent="0.3">
      <c r="A2982" s="20"/>
      <c r="B2982" s="22"/>
      <c r="E2982" s="22"/>
      <c r="F2982" s="22"/>
      <c r="K2982" s="26"/>
      <c r="L2982" s="20"/>
      <c r="M2982" s="31"/>
    </row>
    <row r="2983" spans="1:13" x14ac:dyDescent="0.3">
      <c r="A2983" s="20"/>
      <c r="B2983" s="22"/>
      <c r="E2983" s="22"/>
      <c r="F2983" s="22"/>
      <c r="K2983" s="26"/>
      <c r="L2983" s="20"/>
      <c r="M2983" s="31"/>
    </row>
    <row r="2984" spans="1:13" x14ac:dyDescent="0.3">
      <c r="A2984" s="20"/>
      <c r="B2984" s="22"/>
      <c r="E2984" s="22"/>
      <c r="F2984" s="22"/>
      <c r="K2984" s="26"/>
      <c r="L2984" s="20"/>
      <c r="M2984" s="31"/>
    </row>
    <row r="2985" spans="1:13" x14ac:dyDescent="0.3">
      <c r="A2985" s="20"/>
      <c r="B2985" s="22"/>
      <c r="E2985" s="22"/>
      <c r="F2985" s="22"/>
      <c r="K2985" s="26"/>
      <c r="L2985" s="20"/>
      <c r="M2985" s="31"/>
    </row>
    <row r="2986" spans="1:13" x14ac:dyDescent="0.3">
      <c r="A2986" s="20"/>
      <c r="B2986" s="22"/>
      <c r="E2986" s="22"/>
      <c r="F2986" s="22"/>
      <c r="K2986" s="26"/>
      <c r="L2986" s="20"/>
      <c r="M2986" s="31"/>
    </row>
    <row r="2987" spans="1:13" x14ac:dyDescent="0.3">
      <c r="A2987" s="20"/>
      <c r="B2987" s="22"/>
      <c r="E2987" s="22"/>
      <c r="F2987" s="22"/>
      <c r="K2987" s="26"/>
      <c r="L2987" s="20"/>
      <c r="M2987" s="31"/>
    </row>
    <row r="2988" spans="1:13" x14ac:dyDescent="0.3">
      <c r="A2988" s="20"/>
      <c r="B2988" s="22"/>
      <c r="E2988" s="22"/>
      <c r="F2988" s="22"/>
      <c r="K2988" s="26"/>
      <c r="L2988" s="20"/>
      <c r="M2988" s="31"/>
    </row>
    <row r="2989" spans="1:13" x14ac:dyDescent="0.3">
      <c r="A2989" s="20"/>
      <c r="B2989" s="22"/>
      <c r="E2989" s="22"/>
      <c r="F2989" s="22"/>
      <c r="K2989" s="26"/>
      <c r="L2989" s="20"/>
      <c r="M2989" s="31"/>
    </row>
    <row r="2990" spans="1:13" x14ac:dyDescent="0.3">
      <c r="A2990" s="20"/>
      <c r="B2990" s="22"/>
      <c r="E2990" s="22"/>
      <c r="F2990" s="22"/>
      <c r="K2990" s="26"/>
      <c r="L2990" s="20"/>
      <c r="M2990" s="31"/>
    </row>
    <row r="2991" spans="1:13" x14ac:dyDescent="0.3">
      <c r="A2991" s="20"/>
      <c r="B2991" s="22"/>
      <c r="E2991" s="22"/>
      <c r="F2991" s="22"/>
      <c r="K2991" s="26"/>
      <c r="L2991" s="20"/>
      <c r="M2991" s="31"/>
    </row>
    <row r="2992" spans="1:13" x14ac:dyDescent="0.3">
      <c r="A2992" s="20"/>
      <c r="B2992" s="22"/>
      <c r="E2992" s="22"/>
      <c r="F2992" s="22"/>
      <c r="K2992" s="26"/>
      <c r="L2992" s="20"/>
      <c r="M2992" s="31"/>
    </row>
    <row r="2993" spans="1:13" x14ac:dyDescent="0.3">
      <c r="A2993" s="20"/>
      <c r="B2993" s="22"/>
      <c r="E2993" s="22"/>
      <c r="F2993" s="22"/>
      <c r="K2993" s="26"/>
      <c r="L2993" s="20"/>
      <c r="M2993" s="31"/>
    </row>
    <row r="2994" spans="1:13" x14ac:dyDescent="0.3">
      <c r="A2994" s="20"/>
      <c r="B2994" s="22"/>
      <c r="E2994" s="22"/>
      <c r="F2994" s="22"/>
      <c r="K2994" s="26"/>
      <c r="L2994" s="20"/>
      <c r="M2994" s="31"/>
    </row>
    <row r="2995" spans="1:13" x14ac:dyDescent="0.3">
      <c r="A2995" s="20"/>
      <c r="B2995" s="22"/>
      <c r="E2995" s="22"/>
      <c r="F2995" s="22"/>
      <c r="K2995" s="26"/>
      <c r="L2995" s="20"/>
      <c r="M2995" s="31"/>
    </row>
    <row r="2996" spans="1:13" x14ac:dyDescent="0.3">
      <c r="A2996" s="20"/>
      <c r="B2996" s="22"/>
      <c r="E2996" s="22"/>
      <c r="F2996" s="22"/>
      <c r="K2996" s="26"/>
      <c r="L2996" s="20"/>
      <c r="M2996" s="31"/>
    </row>
    <row r="2997" spans="1:13" x14ac:dyDescent="0.3">
      <c r="A2997" s="20"/>
      <c r="B2997" s="22"/>
      <c r="E2997" s="22"/>
      <c r="F2997" s="22"/>
      <c r="K2997" s="26"/>
      <c r="L2997" s="20"/>
      <c r="M2997" s="31"/>
    </row>
    <row r="2998" spans="1:13" x14ac:dyDescent="0.3">
      <c r="A2998" s="20"/>
      <c r="B2998" s="22"/>
      <c r="E2998" s="22"/>
      <c r="F2998" s="22"/>
      <c r="K2998" s="26"/>
      <c r="L2998" s="20"/>
      <c r="M2998" s="31"/>
    </row>
    <row r="2999" spans="1:13" x14ac:dyDescent="0.3">
      <c r="A2999" s="20"/>
      <c r="B2999" s="22"/>
      <c r="E2999" s="22"/>
      <c r="F2999" s="22"/>
      <c r="K2999" s="26"/>
      <c r="L2999" s="20"/>
      <c r="M2999" s="31"/>
    </row>
    <row r="3000" spans="1:13" x14ac:dyDescent="0.3">
      <c r="A3000" s="20"/>
      <c r="B3000" s="22"/>
      <c r="E3000" s="22"/>
      <c r="F3000" s="22"/>
      <c r="K3000" s="26"/>
      <c r="L3000" s="20"/>
      <c r="M3000" s="31"/>
    </row>
    <row r="3001" spans="1:13" x14ac:dyDescent="0.3">
      <c r="A3001" s="20"/>
      <c r="B3001" s="22"/>
      <c r="E3001" s="22"/>
      <c r="F3001" s="22"/>
      <c r="K3001" s="26"/>
      <c r="L3001" s="20"/>
      <c r="M3001" s="31"/>
    </row>
    <row r="3002" spans="1:13" x14ac:dyDescent="0.3">
      <c r="A3002" s="20"/>
      <c r="B3002" s="22"/>
      <c r="E3002" s="22"/>
      <c r="F3002" s="22"/>
      <c r="K3002" s="26"/>
      <c r="L3002" s="20"/>
      <c r="M3002" s="31"/>
    </row>
    <row r="3003" spans="1:13" x14ac:dyDescent="0.3">
      <c r="A3003" s="20"/>
      <c r="B3003" s="22"/>
      <c r="E3003" s="22"/>
      <c r="F3003" s="22"/>
      <c r="K3003" s="26"/>
      <c r="L3003" s="20"/>
      <c r="M3003" s="31"/>
    </row>
    <row r="3004" spans="1:13" x14ac:dyDescent="0.3">
      <c r="A3004" s="20"/>
      <c r="B3004" s="22"/>
      <c r="E3004" s="22"/>
      <c r="F3004" s="22"/>
      <c r="K3004" s="26"/>
      <c r="L3004" s="20"/>
      <c r="M3004" s="31"/>
    </row>
    <row r="3005" spans="1:13" x14ac:dyDescent="0.3">
      <c r="A3005" s="20"/>
      <c r="B3005" s="22"/>
      <c r="E3005" s="22"/>
      <c r="F3005" s="22"/>
      <c r="K3005" s="26"/>
      <c r="L3005" s="20"/>
      <c r="M3005" s="31"/>
    </row>
    <row r="3006" spans="1:13" x14ac:dyDescent="0.3">
      <c r="A3006" s="20"/>
      <c r="B3006" s="22"/>
      <c r="E3006" s="22"/>
      <c r="F3006" s="22"/>
      <c r="K3006" s="26"/>
      <c r="L3006" s="20"/>
      <c r="M3006" s="31"/>
    </row>
    <row r="3007" spans="1:13" x14ac:dyDescent="0.3">
      <c r="A3007" s="20"/>
      <c r="B3007" s="22"/>
      <c r="E3007" s="22"/>
      <c r="F3007" s="22"/>
      <c r="K3007" s="26"/>
      <c r="L3007" s="20"/>
      <c r="M3007" s="31"/>
    </row>
    <row r="3008" spans="1:13" x14ac:dyDescent="0.3">
      <c r="A3008" s="20"/>
      <c r="B3008" s="22"/>
      <c r="E3008" s="22"/>
      <c r="F3008" s="22"/>
      <c r="K3008" s="26"/>
      <c r="L3008" s="20"/>
      <c r="M3008" s="31"/>
    </row>
    <row r="3009" spans="1:13" x14ac:dyDescent="0.3">
      <c r="A3009" s="20"/>
      <c r="B3009" s="22"/>
      <c r="E3009" s="22"/>
      <c r="F3009" s="22"/>
      <c r="K3009" s="26"/>
      <c r="L3009" s="20"/>
      <c r="M3009" s="31"/>
    </row>
    <row r="3010" spans="1:13" x14ac:dyDescent="0.3">
      <c r="A3010" s="20"/>
      <c r="B3010" s="22"/>
      <c r="E3010" s="22"/>
      <c r="F3010" s="22"/>
      <c r="K3010" s="26"/>
      <c r="L3010" s="20"/>
      <c r="M3010" s="31"/>
    </row>
    <row r="3011" spans="1:13" x14ac:dyDescent="0.3">
      <c r="A3011" s="20"/>
      <c r="B3011" s="22"/>
      <c r="E3011" s="22"/>
      <c r="F3011" s="22"/>
      <c r="K3011" s="26"/>
      <c r="L3011" s="20"/>
      <c r="M3011" s="31"/>
    </row>
    <row r="3012" spans="1:13" x14ac:dyDescent="0.3">
      <c r="A3012" s="20"/>
      <c r="B3012" s="22"/>
      <c r="E3012" s="22"/>
      <c r="F3012" s="22"/>
      <c r="K3012" s="26"/>
      <c r="L3012" s="20"/>
      <c r="M3012" s="31"/>
    </row>
    <row r="3013" spans="1:13" x14ac:dyDescent="0.3">
      <c r="A3013" s="20"/>
      <c r="B3013" s="22"/>
      <c r="E3013" s="22"/>
      <c r="F3013" s="22"/>
      <c r="K3013" s="26"/>
      <c r="L3013" s="20"/>
      <c r="M3013" s="31"/>
    </row>
    <row r="3014" spans="1:13" x14ac:dyDescent="0.3">
      <c r="A3014" s="20"/>
      <c r="B3014" s="22"/>
      <c r="E3014" s="22"/>
      <c r="F3014" s="22"/>
      <c r="K3014" s="26"/>
      <c r="L3014" s="20"/>
      <c r="M3014" s="31"/>
    </row>
    <row r="3015" spans="1:13" x14ac:dyDescent="0.3">
      <c r="A3015" s="20"/>
      <c r="B3015" s="22"/>
      <c r="E3015" s="22"/>
      <c r="F3015" s="22"/>
      <c r="K3015" s="26"/>
      <c r="L3015" s="20"/>
      <c r="M3015" s="31"/>
    </row>
    <row r="3016" spans="1:13" x14ac:dyDescent="0.3">
      <c r="A3016" s="20"/>
      <c r="B3016" s="22"/>
      <c r="E3016" s="22"/>
      <c r="F3016" s="22"/>
      <c r="K3016" s="26"/>
      <c r="L3016" s="20"/>
      <c r="M3016" s="31"/>
    </row>
    <row r="3017" spans="1:13" x14ac:dyDescent="0.3">
      <c r="A3017" s="20"/>
      <c r="B3017" s="22"/>
      <c r="E3017" s="22"/>
      <c r="F3017" s="22"/>
      <c r="K3017" s="26"/>
      <c r="L3017" s="20"/>
      <c r="M3017" s="31"/>
    </row>
    <row r="3018" spans="1:13" x14ac:dyDescent="0.3">
      <c r="A3018" s="20"/>
      <c r="B3018" s="22"/>
      <c r="E3018" s="22"/>
      <c r="F3018" s="22"/>
      <c r="K3018" s="26"/>
      <c r="L3018" s="20"/>
      <c r="M3018" s="31"/>
    </row>
    <row r="3019" spans="1:13" x14ac:dyDescent="0.3">
      <c r="A3019" s="20"/>
      <c r="B3019" s="22"/>
      <c r="E3019" s="22"/>
      <c r="F3019" s="22"/>
      <c r="K3019" s="26"/>
      <c r="L3019" s="20"/>
      <c r="M3019" s="31"/>
    </row>
    <row r="3020" spans="1:13" x14ac:dyDescent="0.3">
      <c r="A3020" s="20"/>
      <c r="B3020" s="22"/>
      <c r="E3020" s="22"/>
      <c r="F3020" s="22"/>
      <c r="K3020" s="26"/>
      <c r="L3020" s="20"/>
      <c r="M3020" s="31"/>
    </row>
    <row r="3021" spans="1:13" x14ac:dyDescent="0.3">
      <c r="A3021" s="20"/>
      <c r="B3021" s="22"/>
      <c r="E3021" s="22"/>
      <c r="F3021" s="22"/>
      <c r="K3021" s="26"/>
      <c r="L3021" s="20"/>
      <c r="M3021" s="31"/>
    </row>
    <row r="3022" spans="1:13" x14ac:dyDescent="0.3">
      <c r="A3022" s="20"/>
      <c r="B3022" s="22"/>
      <c r="E3022" s="22"/>
      <c r="F3022" s="22"/>
      <c r="K3022" s="26"/>
      <c r="L3022" s="20"/>
      <c r="M3022" s="31"/>
    </row>
    <row r="3023" spans="1:13" x14ac:dyDescent="0.3">
      <c r="A3023" s="20"/>
      <c r="B3023" s="22"/>
      <c r="E3023" s="22"/>
      <c r="F3023" s="22"/>
      <c r="K3023" s="26"/>
      <c r="L3023" s="20"/>
      <c r="M3023" s="31"/>
    </row>
    <row r="3024" spans="1:13" x14ac:dyDescent="0.3">
      <c r="A3024" s="20"/>
      <c r="B3024" s="22"/>
      <c r="E3024" s="22"/>
      <c r="F3024" s="22"/>
      <c r="K3024" s="26"/>
      <c r="L3024" s="20"/>
      <c r="M3024" s="31"/>
    </row>
    <row r="3025" spans="1:13" x14ac:dyDescent="0.3">
      <c r="A3025" s="20"/>
      <c r="B3025" s="22"/>
      <c r="E3025" s="22"/>
      <c r="F3025" s="22"/>
      <c r="K3025" s="26"/>
      <c r="L3025" s="20"/>
      <c r="M3025" s="31"/>
    </row>
    <row r="3026" spans="1:13" x14ac:dyDescent="0.3">
      <c r="A3026" s="20"/>
      <c r="B3026" s="22"/>
      <c r="E3026" s="22"/>
      <c r="F3026" s="22"/>
      <c r="K3026" s="26"/>
      <c r="L3026" s="20"/>
      <c r="M3026" s="31"/>
    </row>
    <row r="3027" spans="1:13" x14ac:dyDescent="0.3">
      <c r="A3027" s="20"/>
      <c r="B3027" s="22"/>
      <c r="E3027" s="22"/>
      <c r="F3027" s="22"/>
      <c r="K3027" s="26"/>
      <c r="L3027" s="20"/>
      <c r="M3027" s="31"/>
    </row>
    <row r="3028" spans="1:13" x14ac:dyDescent="0.3">
      <c r="A3028" s="20"/>
      <c r="B3028" s="22"/>
      <c r="E3028" s="22"/>
      <c r="F3028" s="22"/>
      <c r="K3028" s="26"/>
      <c r="L3028" s="20"/>
      <c r="M3028" s="31"/>
    </row>
    <row r="3029" spans="1:13" x14ac:dyDescent="0.3">
      <c r="A3029" s="20"/>
      <c r="B3029" s="22"/>
      <c r="E3029" s="22"/>
      <c r="F3029" s="22"/>
      <c r="K3029" s="26"/>
      <c r="L3029" s="20"/>
      <c r="M3029" s="31"/>
    </row>
    <row r="3030" spans="1:13" x14ac:dyDescent="0.3">
      <c r="A3030" s="20"/>
      <c r="B3030" s="22"/>
      <c r="E3030" s="22"/>
      <c r="F3030" s="22"/>
      <c r="K3030" s="26"/>
      <c r="L3030" s="20"/>
      <c r="M3030" s="31"/>
    </row>
    <row r="3031" spans="1:13" x14ac:dyDescent="0.3">
      <c r="A3031" s="20"/>
      <c r="B3031" s="22"/>
      <c r="E3031" s="22"/>
      <c r="F3031" s="22"/>
      <c r="K3031" s="26"/>
      <c r="L3031" s="20"/>
      <c r="M3031" s="31"/>
    </row>
    <row r="3032" spans="1:13" x14ac:dyDescent="0.3">
      <c r="A3032" s="20"/>
      <c r="B3032" s="22"/>
      <c r="E3032" s="22"/>
      <c r="F3032" s="22"/>
      <c r="K3032" s="26"/>
      <c r="L3032" s="20"/>
      <c r="M3032" s="31"/>
    </row>
    <row r="3033" spans="1:13" x14ac:dyDescent="0.3">
      <c r="A3033" s="20"/>
      <c r="B3033" s="22"/>
      <c r="E3033" s="22"/>
      <c r="F3033" s="22"/>
      <c r="K3033" s="26"/>
      <c r="L3033" s="20"/>
      <c r="M3033" s="31"/>
    </row>
    <row r="3034" spans="1:13" x14ac:dyDescent="0.3">
      <c r="A3034" s="20"/>
      <c r="B3034" s="22"/>
      <c r="E3034" s="22"/>
      <c r="F3034" s="22"/>
      <c r="K3034" s="26"/>
      <c r="L3034" s="20"/>
      <c r="M3034" s="31"/>
    </row>
    <row r="3035" spans="1:13" x14ac:dyDescent="0.3">
      <c r="A3035" s="20"/>
      <c r="B3035" s="22"/>
      <c r="E3035" s="22"/>
      <c r="F3035" s="22"/>
      <c r="K3035" s="26"/>
      <c r="L3035" s="20"/>
      <c r="M3035" s="31"/>
    </row>
    <row r="3036" spans="1:13" x14ac:dyDescent="0.3">
      <c r="A3036" s="20"/>
      <c r="B3036" s="22"/>
      <c r="E3036" s="22"/>
      <c r="F3036" s="22"/>
      <c r="K3036" s="26"/>
      <c r="L3036" s="20"/>
      <c r="M3036" s="31"/>
    </row>
    <row r="3037" spans="1:13" x14ac:dyDescent="0.3">
      <c r="A3037" s="20"/>
      <c r="B3037" s="22"/>
      <c r="E3037" s="22"/>
      <c r="F3037" s="22"/>
      <c r="K3037" s="26"/>
      <c r="L3037" s="20"/>
      <c r="M3037" s="31"/>
    </row>
    <row r="3038" spans="1:13" x14ac:dyDescent="0.3">
      <c r="A3038" s="20"/>
      <c r="B3038" s="22"/>
      <c r="E3038" s="22"/>
      <c r="F3038" s="22"/>
      <c r="K3038" s="26"/>
      <c r="L3038" s="20"/>
      <c r="M3038" s="31"/>
    </row>
    <row r="3039" spans="1:13" x14ac:dyDescent="0.3">
      <c r="A3039" s="20"/>
      <c r="B3039" s="22"/>
      <c r="E3039" s="22"/>
      <c r="F3039" s="22"/>
      <c r="K3039" s="26"/>
      <c r="L3039" s="20"/>
      <c r="M3039" s="31"/>
    </row>
    <row r="3040" spans="1:13" x14ac:dyDescent="0.3">
      <c r="A3040" s="20"/>
      <c r="B3040" s="22"/>
      <c r="E3040" s="22"/>
      <c r="F3040" s="22"/>
      <c r="K3040" s="26"/>
      <c r="L3040" s="20"/>
      <c r="M3040" s="31"/>
    </row>
    <row r="3041" spans="1:13" x14ac:dyDescent="0.3">
      <c r="A3041" s="20"/>
      <c r="B3041" s="22"/>
      <c r="E3041" s="22"/>
      <c r="F3041" s="22"/>
      <c r="K3041" s="26"/>
      <c r="L3041" s="20"/>
      <c r="M3041" s="31"/>
    </row>
    <row r="3042" spans="1:13" x14ac:dyDescent="0.3">
      <c r="A3042" s="20"/>
      <c r="B3042" s="22"/>
      <c r="E3042" s="22"/>
      <c r="F3042" s="22"/>
      <c r="K3042" s="26"/>
      <c r="L3042" s="20"/>
      <c r="M3042" s="31"/>
    </row>
    <row r="3043" spans="1:13" x14ac:dyDescent="0.3">
      <c r="A3043" s="20"/>
      <c r="B3043" s="22"/>
      <c r="E3043" s="22"/>
      <c r="F3043" s="22"/>
      <c r="K3043" s="26"/>
      <c r="L3043" s="20"/>
      <c r="M3043" s="31"/>
    </row>
    <row r="3044" spans="1:13" x14ac:dyDescent="0.3">
      <c r="A3044" s="20"/>
      <c r="B3044" s="22"/>
      <c r="E3044" s="22"/>
      <c r="F3044" s="22"/>
      <c r="K3044" s="26"/>
      <c r="L3044" s="20"/>
      <c r="M3044" s="31"/>
    </row>
    <row r="3045" spans="1:13" x14ac:dyDescent="0.3">
      <c r="A3045" s="20"/>
      <c r="B3045" s="22"/>
      <c r="E3045" s="22"/>
      <c r="F3045" s="22"/>
      <c r="K3045" s="26"/>
      <c r="L3045" s="20"/>
      <c r="M3045" s="31"/>
    </row>
    <row r="3046" spans="1:13" x14ac:dyDescent="0.3">
      <c r="A3046" s="20"/>
      <c r="B3046" s="22"/>
      <c r="E3046" s="22"/>
      <c r="F3046" s="22"/>
      <c r="K3046" s="26"/>
      <c r="L3046" s="20"/>
      <c r="M3046" s="31"/>
    </row>
    <row r="3047" spans="1:13" x14ac:dyDescent="0.3">
      <c r="A3047" s="20"/>
      <c r="B3047" s="22"/>
      <c r="E3047" s="22"/>
      <c r="F3047" s="22"/>
      <c r="K3047" s="26"/>
      <c r="L3047" s="20"/>
      <c r="M3047" s="31"/>
    </row>
    <row r="3048" spans="1:13" x14ac:dyDescent="0.3">
      <c r="A3048" s="20"/>
      <c r="B3048" s="22"/>
      <c r="E3048" s="22"/>
      <c r="F3048" s="22"/>
      <c r="K3048" s="26"/>
      <c r="L3048" s="20"/>
      <c r="M3048" s="31"/>
    </row>
    <row r="3049" spans="1:13" x14ac:dyDescent="0.3">
      <c r="A3049" s="20"/>
      <c r="B3049" s="22"/>
      <c r="E3049" s="22"/>
      <c r="F3049" s="22"/>
      <c r="K3049" s="26"/>
      <c r="L3049" s="20"/>
      <c r="M3049" s="31"/>
    </row>
    <row r="3050" spans="1:13" x14ac:dyDescent="0.3">
      <c r="A3050" s="20"/>
      <c r="B3050" s="22"/>
      <c r="E3050" s="22"/>
      <c r="F3050" s="22"/>
      <c r="K3050" s="26"/>
      <c r="L3050" s="20"/>
      <c r="M3050" s="31"/>
    </row>
    <row r="3051" spans="1:13" x14ac:dyDescent="0.3">
      <c r="A3051" s="20"/>
      <c r="B3051" s="22"/>
      <c r="E3051" s="22"/>
      <c r="F3051" s="22"/>
      <c r="K3051" s="26"/>
      <c r="L3051" s="20"/>
      <c r="M3051" s="31"/>
    </row>
    <row r="3052" spans="1:13" x14ac:dyDescent="0.3">
      <c r="A3052" s="20"/>
      <c r="B3052" s="22"/>
      <c r="E3052" s="22"/>
      <c r="F3052" s="22"/>
      <c r="K3052" s="26"/>
      <c r="L3052" s="20"/>
      <c r="M3052" s="31"/>
    </row>
    <row r="3053" spans="1:13" x14ac:dyDescent="0.3">
      <c r="A3053" s="20"/>
      <c r="B3053" s="22"/>
      <c r="E3053" s="22"/>
      <c r="F3053" s="22"/>
      <c r="K3053" s="26"/>
      <c r="L3053" s="20"/>
      <c r="M3053" s="31"/>
    </row>
    <row r="3054" spans="1:13" x14ac:dyDescent="0.3">
      <c r="A3054" s="20"/>
      <c r="B3054" s="22"/>
      <c r="E3054" s="22"/>
      <c r="F3054" s="22"/>
      <c r="K3054" s="26"/>
      <c r="L3054" s="20"/>
      <c r="M3054" s="31"/>
    </row>
    <row r="3055" spans="1:13" x14ac:dyDescent="0.3">
      <c r="A3055" s="20"/>
      <c r="B3055" s="22"/>
      <c r="E3055" s="22"/>
      <c r="F3055" s="22"/>
      <c r="K3055" s="26"/>
      <c r="L3055" s="20"/>
      <c r="M3055" s="31"/>
    </row>
    <row r="3056" spans="1:13" x14ac:dyDescent="0.3">
      <c r="A3056" s="20"/>
      <c r="B3056" s="22"/>
      <c r="E3056" s="22"/>
      <c r="F3056" s="22"/>
      <c r="K3056" s="26"/>
      <c r="L3056" s="20"/>
      <c r="M3056" s="31"/>
    </row>
    <row r="3057" spans="1:13" x14ac:dyDescent="0.3">
      <c r="A3057" s="20"/>
      <c r="B3057" s="22"/>
      <c r="E3057" s="22"/>
      <c r="F3057" s="22"/>
      <c r="K3057" s="26"/>
      <c r="L3057" s="20"/>
      <c r="M3057" s="31"/>
    </row>
    <row r="3058" spans="1:13" x14ac:dyDescent="0.3">
      <c r="A3058" s="20"/>
      <c r="B3058" s="22"/>
      <c r="E3058" s="22"/>
      <c r="F3058" s="22"/>
      <c r="K3058" s="26"/>
      <c r="L3058" s="20"/>
      <c r="M3058" s="31"/>
    </row>
    <row r="3059" spans="1:13" x14ac:dyDescent="0.3">
      <c r="A3059" s="20"/>
      <c r="B3059" s="22"/>
      <c r="E3059" s="22"/>
      <c r="F3059" s="22"/>
      <c r="K3059" s="26"/>
      <c r="L3059" s="20"/>
      <c r="M3059" s="31"/>
    </row>
    <row r="3060" spans="1:13" x14ac:dyDescent="0.3">
      <c r="A3060" s="20"/>
      <c r="B3060" s="22"/>
      <c r="E3060" s="22"/>
      <c r="F3060" s="22"/>
      <c r="K3060" s="26"/>
      <c r="L3060" s="20"/>
      <c r="M3060" s="31"/>
    </row>
    <row r="3061" spans="1:13" x14ac:dyDescent="0.3">
      <c r="A3061" s="20"/>
      <c r="B3061" s="22"/>
      <c r="E3061" s="22"/>
      <c r="F3061" s="22"/>
      <c r="K3061" s="26"/>
      <c r="L3061" s="20"/>
      <c r="M3061" s="31"/>
    </row>
    <row r="3062" spans="1:13" x14ac:dyDescent="0.3">
      <c r="A3062" s="20"/>
      <c r="B3062" s="22"/>
      <c r="E3062" s="22"/>
      <c r="F3062" s="22"/>
      <c r="K3062" s="26"/>
      <c r="L3062" s="20"/>
      <c r="M3062" s="31"/>
    </row>
    <row r="3063" spans="1:13" x14ac:dyDescent="0.3">
      <c r="A3063" s="20"/>
      <c r="B3063" s="22"/>
      <c r="E3063" s="22"/>
      <c r="F3063" s="22"/>
      <c r="K3063" s="26"/>
      <c r="L3063" s="20"/>
      <c r="M3063" s="31"/>
    </row>
    <row r="3064" spans="1:13" x14ac:dyDescent="0.3">
      <c r="A3064" s="20"/>
      <c r="B3064" s="22"/>
      <c r="E3064" s="22"/>
      <c r="F3064" s="22"/>
      <c r="K3064" s="26"/>
      <c r="L3064" s="20"/>
      <c r="M3064" s="31"/>
    </row>
    <row r="3065" spans="1:13" x14ac:dyDescent="0.3">
      <c r="A3065" s="20"/>
      <c r="B3065" s="22"/>
      <c r="E3065" s="22"/>
      <c r="F3065" s="22"/>
      <c r="K3065" s="26"/>
      <c r="L3065" s="20"/>
      <c r="M3065" s="31"/>
    </row>
    <row r="3066" spans="1:13" x14ac:dyDescent="0.3">
      <c r="A3066" s="20"/>
      <c r="B3066" s="22"/>
      <c r="E3066" s="22"/>
      <c r="F3066" s="22"/>
      <c r="K3066" s="26"/>
      <c r="L3066" s="20"/>
      <c r="M3066" s="31"/>
    </row>
    <row r="3067" spans="1:13" x14ac:dyDescent="0.3">
      <c r="A3067" s="20"/>
      <c r="B3067" s="22"/>
      <c r="E3067" s="22"/>
      <c r="F3067" s="22"/>
      <c r="K3067" s="26"/>
      <c r="L3067" s="20"/>
      <c r="M3067" s="31"/>
    </row>
    <row r="3068" spans="1:13" x14ac:dyDescent="0.3">
      <c r="A3068" s="20"/>
      <c r="B3068" s="22"/>
      <c r="E3068" s="22"/>
      <c r="F3068" s="22"/>
      <c r="K3068" s="26"/>
      <c r="L3068" s="20"/>
      <c r="M3068" s="31"/>
    </row>
    <row r="3069" spans="1:13" x14ac:dyDescent="0.3">
      <c r="A3069" s="20"/>
      <c r="B3069" s="22"/>
      <c r="E3069" s="22"/>
      <c r="F3069" s="22"/>
      <c r="K3069" s="26"/>
      <c r="L3069" s="20"/>
      <c r="M3069" s="31"/>
    </row>
    <row r="3070" spans="1:13" x14ac:dyDescent="0.3">
      <c r="A3070" s="20"/>
      <c r="B3070" s="22"/>
      <c r="E3070" s="22"/>
      <c r="F3070" s="22"/>
      <c r="K3070" s="26"/>
      <c r="L3070" s="20"/>
      <c r="M3070" s="31"/>
    </row>
    <row r="3071" spans="1:13" x14ac:dyDescent="0.3">
      <c r="A3071" s="20"/>
      <c r="B3071" s="22"/>
      <c r="E3071" s="22"/>
      <c r="F3071" s="22"/>
      <c r="K3071" s="26"/>
      <c r="L3071" s="20"/>
      <c r="M3071" s="31"/>
    </row>
    <row r="3072" spans="1:13" x14ac:dyDescent="0.3">
      <c r="A3072" s="20"/>
      <c r="B3072" s="22"/>
      <c r="E3072" s="22"/>
      <c r="F3072" s="22"/>
      <c r="K3072" s="26"/>
      <c r="L3072" s="20"/>
      <c r="M3072" s="31"/>
    </row>
    <row r="3073" spans="1:13" x14ac:dyDescent="0.3">
      <c r="A3073" s="20"/>
      <c r="B3073" s="22"/>
      <c r="E3073" s="22"/>
      <c r="F3073" s="22"/>
      <c r="K3073" s="26"/>
      <c r="L3073" s="20"/>
      <c r="M3073" s="31"/>
    </row>
    <row r="3074" spans="1:13" x14ac:dyDescent="0.3">
      <c r="A3074" s="20"/>
      <c r="B3074" s="22"/>
      <c r="E3074" s="22"/>
      <c r="F3074" s="22"/>
      <c r="K3074" s="26"/>
      <c r="L3074" s="20"/>
      <c r="M3074" s="31"/>
    </row>
    <row r="3075" spans="1:13" x14ac:dyDescent="0.3">
      <c r="A3075" s="20"/>
      <c r="B3075" s="22"/>
      <c r="E3075" s="22"/>
      <c r="F3075" s="22"/>
      <c r="K3075" s="26"/>
      <c r="L3075" s="20"/>
      <c r="M3075" s="31"/>
    </row>
    <row r="3076" spans="1:13" x14ac:dyDescent="0.3">
      <c r="A3076" s="20"/>
      <c r="B3076" s="22"/>
      <c r="E3076" s="22"/>
      <c r="F3076" s="22"/>
      <c r="K3076" s="26"/>
      <c r="L3076" s="20"/>
      <c r="M3076" s="31"/>
    </row>
    <row r="3077" spans="1:13" x14ac:dyDescent="0.3">
      <c r="A3077" s="20"/>
      <c r="B3077" s="22"/>
      <c r="E3077" s="22"/>
      <c r="F3077" s="22"/>
      <c r="K3077" s="26"/>
      <c r="L3077" s="20"/>
      <c r="M3077" s="31"/>
    </row>
    <row r="3078" spans="1:13" x14ac:dyDescent="0.3">
      <c r="A3078" s="20"/>
      <c r="B3078" s="22"/>
      <c r="E3078" s="22"/>
      <c r="F3078" s="22"/>
      <c r="K3078" s="26"/>
      <c r="L3078" s="20"/>
      <c r="M3078" s="31"/>
    </row>
    <row r="3079" spans="1:13" x14ac:dyDescent="0.3">
      <c r="A3079" s="20"/>
      <c r="B3079" s="22"/>
      <c r="E3079" s="22"/>
      <c r="F3079" s="22"/>
      <c r="K3079" s="26"/>
      <c r="L3079" s="20"/>
      <c r="M3079" s="31"/>
    </row>
    <row r="3080" spans="1:13" x14ac:dyDescent="0.3">
      <c r="A3080" s="20"/>
      <c r="B3080" s="22"/>
      <c r="E3080" s="22"/>
      <c r="F3080" s="22"/>
      <c r="K3080" s="26"/>
      <c r="L3080" s="20"/>
      <c r="M3080" s="31"/>
    </row>
    <row r="3081" spans="1:13" x14ac:dyDescent="0.3">
      <c r="A3081" s="20"/>
      <c r="B3081" s="22"/>
      <c r="E3081" s="22"/>
      <c r="F3081" s="22"/>
      <c r="K3081" s="26"/>
      <c r="L3081" s="20"/>
      <c r="M3081" s="31"/>
    </row>
    <row r="3082" spans="1:13" x14ac:dyDescent="0.3">
      <c r="A3082" s="20"/>
      <c r="B3082" s="22"/>
      <c r="E3082" s="22"/>
      <c r="F3082" s="22"/>
      <c r="K3082" s="26"/>
      <c r="L3082" s="20"/>
      <c r="M3082" s="31"/>
    </row>
    <row r="3083" spans="1:13" x14ac:dyDescent="0.3">
      <c r="A3083" s="20"/>
      <c r="B3083" s="22"/>
      <c r="E3083" s="22"/>
      <c r="F3083" s="22"/>
      <c r="K3083" s="26"/>
      <c r="L3083" s="20"/>
      <c r="M3083" s="31"/>
    </row>
    <row r="3084" spans="1:13" x14ac:dyDescent="0.3">
      <c r="A3084" s="20"/>
      <c r="B3084" s="22"/>
      <c r="E3084" s="22"/>
      <c r="F3084" s="22"/>
      <c r="K3084" s="26"/>
      <c r="L3084" s="20"/>
      <c r="M3084" s="31"/>
    </row>
    <row r="3085" spans="1:13" x14ac:dyDescent="0.3">
      <c r="A3085" s="20"/>
      <c r="B3085" s="22"/>
      <c r="E3085" s="22"/>
      <c r="F3085" s="22"/>
      <c r="K3085" s="26"/>
      <c r="L3085" s="20"/>
      <c r="M3085" s="31"/>
    </row>
    <row r="3086" spans="1:13" x14ac:dyDescent="0.3">
      <c r="A3086" s="20"/>
      <c r="B3086" s="22"/>
      <c r="E3086" s="22"/>
      <c r="F3086" s="22"/>
      <c r="K3086" s="26"/>
      <c r="L3086" s="20"/>
      <c r="M3086" s="31"/>
    </row>
    <row r="3087" spans="1:13" x14ac:dyDescent="0.3">
      <c r="A3087" s="20"/>
      <c r="B3087" s="22"/>
      <c r="E3087" s="22"/>
      <c r="F3087" s="22"/>
      <c r="K3087" s="26"/>
      <c r="L3087" s="20"/>
      <c r="M3087" s="31"/>
    </row>
    <row r="3088" spans="1:13" x14ac:dyDescent="0.3">
      <c r="A3088" s="20"/>
      <c r="B3088" s="22"/>
      <c r="E3088" s="22"/>
      <c r="F3088" s="22"/>
      <c r="K3088" s="26"/>
      <c r="L3088" s="20"/>
      <c r="M3088" s="31"/>
    </row>
    <row r="3089" spans="1:13" x14ac:dyDescent="0.3">
      <c r="A3089" s="20"/>
      <c r="B3089" s="22"/>
      <c r="E3089" s="22"/>
      <c r="F3089" s="22"/>
      <c r="K3089" s="26"/>
      <c r="L3089" s="20"/>
      <c r="M3089" s="31"/>
    </row>
    <row r="3090" spans="1:13" x14ac:dyDescent="0.3">
      <c r="A3090" s="20"/>
      <c r="B3090" s="22"/>
      <c r="E3090" s="22"/>
      <c r="F3090" s="22"/>
      <c r="K3090" s="26"/>
      <c r="L3090" s="20"/>
      <c r="M3090" s="31"/>
    </row>
    <row r="3091" spans="1:13" x14ac:dyDescent="0.3">
      <c r="A3091" s="20"/>
      <c r="B3091" s="22"/>
      <c r="E3091" s="22"/>
      <c r="F3091" s="22"/>
      <c r="K3091" s="26"/>
      <c r="L3091" s="20"/>
      <c r="M3091" s="31"/>
    </row>
    <row r="3092" spans="1:13" x14ac:dyDescent="0.3">
      <c r="A3092" s="20"/>
      <c r="B3092" s="22"/>
      <c r="E3092" s="22"/>
      <c r="F3092" s="22"/>
      <c r="K3092" s="26"/>
      <c r="L3092" s="20"/>
      <c r="M3092" s="31"/>
    </row>
    <row r="3093" spans="1:13" x14ac:dyDescent="0.3">
      <c r="A3093" s="20"/>
      <c r="B3093" s="22"/>
      <c r="E3093" s="22"/>
      <c r="F3093" s="22"/>
      <c r="K3093" s="26"/>
      <c r="L3093" s="20"/>
      <c r="M3093" s="31"/>
    </row>
    <row r="3094" spans="1:13" x14ac:dyDescent="0.3">
      <c r="A3094" s="20"/>
      <c r="B3094" s="22"/>
      <c r="E3094" s="22"/>
      <c r="F3094" s="22"/>
      <c r="K3094" s="26"/>
      <c r="L3094" s="20"/>
      <c r="M3094" s="31"/>
    </row>
    <row r="3095" spans="1:13" x14ac:dyDescent="0.3">
      <c r="A3095" s="20"/>
      <c r="B3095" s="22"/>
      <c r="E3095" s="22"/>
      <c r="F3095" s="22"/>
      <c r="K3095" s="26"/>
      <c r="L3095" s="20"/>
      <c r="M3095" s="31"/>
    </row>
    <row r="3096" spans="1:13" x14ac:dyDescent="0.3">
      <c r="A3096" s="20"/>
      <c r="B3096" s="22"/>
      <c r="E3096" s="22"/>
      <c r="F3096" s="22"/>
      <c r="K3096" s="26"/>
      <c r="L3096" s="20"/>
      <c r="M3096" s="31"/>
    </row>
    <row r="3097" spans="1:13" x14ac:dyDescent="0.3">
      <c r="A3097" s="20"/>
      <c r="B3097" s="22"/>
      <c r="E3097" s="22"/>
      <c r="F3097" s="22"/>
      <c r="K3097" s="26"/>
      <c r="L3097" s="20"/>
      <c r="M3097" s="31"/>
    </row>
    <row r="3098" spans="1:13" x14ac:dyDescent="0.3">
      <c r="A3098" s="20"/>
      <c r="B3098" s="22"/>
      <c r="E3098" s="22"/>
      <c r="F3098" s="22"/>
      <c r="K3098" s="26"/>
      <c r="L3098" s="20"/>
      <c r="M3098" s="31"/>
    </row>
    <row r="3099" spans="1:13" x14ac:dyDescent="0.3">
      <c r="A3099" s="20"/>
      <c r="B3099" s="22"/>
      <c r="E3099" s="22"/>
      <c r="F3099" s="22"/>
      <c r="K3099" s="26"/>
      <c r="L3099" s="20"/>
      <c r="M3099" s="31"/>
    </row>
    <row r="3100" spans="1:13" x14ac:dyDescent="0.3">
      <c r="A3100" s="20"/>
      <c r="B3100" s="22"/>
      <c r="E3100" s="22"/>
      <c r="F3100" s="22"/>
      <c r="K3100" s="26"/>
      <c r="L3100" s="20"/>
      <c r="M3100" s="31"/>
    </row>
    <row r="3101" spans="1:13" x14ac:dyDescent="0.3">
      <c r="A3101" s="20"/>
      <c r="B3101" s="22"/>
      <c r="E3101" s="22"/>
      <c r="F3101" s="22"/>
      <c r="K3101" s="26"/>
      <c r="L3101" s="20"/>
      <c r="M3101" s="31"/>
    </row>
    <row r="3102" spans="1:13" x14ac:dyDescent="0.3">
      <c r="A3102" s="20"/>
      <c r="B3102" s="22"/>
      <c r="E3102" s="22"/>
      <c r="F3102" s="22"/>
      <c r="K3102" s="26"/>
      <c r="L3102" s="20"/>
      <c r="M3102" s="31"/>
    </row>
    <row r="3103" spans="1:13" x14ac:dyDescent="0.3">
      <c r="A3103" s="20"/>
      <c r="B3103" s="22"/>
      <c r="E3103" s="22"/>
      <c r="F3103" s="22"/>
      <c r="K3103" s="26"/>
      <c r="L3103" s="20"/>
      <c r="M3103" s="31"/>
    </row>
    <row r="3104" spans="1:13" x14ac:dyDescent="0.3">
      <c r="A3104" s="20"/>
      <c r="B3104" s="22"/>
      <c r="E3104" s="22"/>
      <c r="F3104" s="22"/>
      <c r="K3104" s="26"/>
      <c r="L3104" s="20"/>
      <c r="M3104" s="31"/>
    </row>
    <row r="3105" spans="1:13" x14ac:dyDescent="0.3">
      <c r="A3105" s="20"/>
      <c r="B3105" s="22"/>
      <c r="E3105" s="22"/>
      <c r="F3105" s="22"/>
      <c r="K3105" s="26"/>
      <c r="L3105" s="20"/>
      <c r="M3105" s="31"/>
    </row>
    <row r="3106" spans="1:13" x14ac:dyDescent="0.3">
      <c r="A3106" s="20"/>
      <c r="B3106" s="22"/>
      <c r="E3106" s="22"/>
      <c r="F3106" s="22"/>
      <c r="K3106" s="26"/>
      <c r="L3106" s="20"/>
      <c r="M3106" s="31"/>
    </row>
    <row r="3107" spans="1:13" x14ac:dyDescent="0.3">
      <c r="A3107" s="20"/>
      <c r="B3107" s="22"/>
      <c r="E3107" s="22"/>
      <c r="F3107" s="22"/>
      <c r="K3107" s="26"/>
      <c r="L3107" s="20"/>
      <c r="M3107" s="31"/>
    </row>
    <row r="3108" spans="1:13" x14ac:dyDescent="0.3">
      <c r="A3108" s="20"/>
      <c r="B3108" s="22"/>
      <c r="E3108" s="22"/>
      <c r="F3108" s="22"/>
      <c r="K3108" s="26"/>
      <c r="L3108" s="20"/>
      <c r="M3108" s="31"/>
    </row>
    <row r="3109" spans="1:13" x14ac:dyDescent="0.3">
      <c r="A3109" s="20"/>
      <c r="B3109" s="22"/>
      <c r="E3109" s="22"/>
      <c r="F3109" s="22"/>
      <c r="K3109" s="26"/>
      <c r="L3109" s="20"/>
      <c r="M3109" s="31"/>
    </row>
    <row r="3110" spans="1:13" x14ac:dyDescent="0.3">
      <c r="A3110" s="20"/>
      <c r="B3110" s="22"/>
      <c r="E3110" s="22"/>
      <c r="F3110" s="22"/>
      <c r="K3110" s="26"/>
      <c r="L3110" s="20"/>
      <c r="M3110" s="31"/>
    </row>
    <row r="3111" spans="1:13" x14ac:dyDescent="0.3">
      <c r="A3111" s="20"/>
      <c r="B3111" s="22"/>
      <c r="E3111" s="22"/>
      <c r="F3111" s="22"/>
      <c r="K3111" s="26"/>
      <c r="L3111" s="20"/>
      <c r="M3111" s="31"/>
    </row>
    <row r="3112" spans="1:13" x14ac:dyDescent="0.3">
      <c r="A3112" s="20"/>
      <c r="B3112" s="22"/>
      <c r="E3112" s="22"/>
      <c r="F3112" s="22"/>
      <c r="K3112" s="26"/>
      <c r="L3112" s="20"/>
      <c r="M3112" s="31"/>
    </row>
    <row r="3113" spans="1:13" x14ac:dyDescent="0.3">
      <c r="A3113" s="20"/>
      <c r="B3113" s="22"/>
      <c r="E3113" s="22"/>
      <c r="F3113" s="22"/>
      <c r="K3113" s="26"/>
      <c r="L3113" s="20"/>
      <c r="M3113" s="31"/>
    </row>
    <row r="3114" spans="1:13" x14ac:dyDescent="0.3">
      <c r="A3114" s="20"/>
      <c r="B3114" s="22"/>
      <c r="E3114" s="22"/>
      <c r="F3114" s="22"/>
      <c r="K3114" s="26"/>
      <c r="L3114" s="20"/>
      <c r="M3114" s="31"/>
    </row>
    <row r="3115" spans="1:13" x14ac:dyDescent="0.3">
      <c r="A3115" s="20"/>
      <c r="B3115" s="22"/>
      <c r="E3115" s="22"/>
      <c r="F3115" s="22"/>
      <c r="K3115" s="26"/>
      <c r="L3115" s="20"/>
      <c r="M3115" s="31"/>
    </row>
    <row r="3116" spans="1:13" x14ac:dyDescent="0.3">
      <c r="A3116" s="20"/>
      <c r="B3116" s="22"/>
      <c r="E3116" s="22"/>
      <c r="F3116" s="22"/>
      <c r="K3116" s="26"/>
      <c r="L3116" s="20"/>
      <c r="M3116" s="31"/>
    </row>
    <row r="3117" spans="1:13" x14ac:dyDescent="0.3">
      <c r="A3117" s="20"/>
      <c r="B3117" s="22"/>
      <c r="E3117" s="22"/>
      <c r="F3117" s="22"/>
      <c r="K3117" s="26"/>
      <c r="L3117" s="20"/>
      <c r="M3117" s="31"/>
    </row>
    <row r="3118" spans="1:13" x14ac:dyDescent="0.3">
      <c r="A3118" s="20"/>
      <c r="B3118" s="22"/>
      <c r="E3118" s="22"/>
      <c r="F3118" s="22"/>
      <c r="K3118" s="26"/>
      <c r="L3118" s="20"/>
      <c r="M3118" s="31"/>
    </row>
    <row r="3119" spans="1:13" x14ac:dyDescent="0.3">
      <c r="A3119" s="20"/>
      <c r="B3119" s="22"/>
      <c r="E3119" s="22"/>
      <c r="F3119" s="22"/>
      <c r="K3119" s="26"/>
      <c r="L3119" s="20"/>
      <c r="M3119" s="31"/>
    </row>
    <row r="3120" spans="1:13" x14ac:dyDescent="0.3">
      <c r="A3120" s="20"/>
      <c r="B3120" s="22"/>
      <c r="E3120" s="22"/>
      <c r="F3120" s="22"/>
      <c r="K3120" s="26"/>
      <c r="L3120" s="20"/>
      <c r="M3120" s="31"/>
    </row>
    <row r="3121" spans="1:13" x14ac:dyDescent="0.3">
      <c r="A3121" s="20"/>
      <c r="B3121" s="22"/>
      <c r="E3121" s="22"/>
      <c r="F3121" s="22"/>
      <c r="K3121" s="26"/>
      <c r="L3121" s="20"/>
      <c r="M3121" s="31"/>
    </row>
    <row r="3122" spans="1:13" x14ac:dyDescent="0.3">
      <c r="A3122" s="20"/>
      <c r="B3122" s="22"/>
      <c r="E3122" s="22"/>
      <c r="F3122" s="22"/>
      <c r="K3122" s="26"/>
      <c r="L3122" s="20"/>
      <c r="M3122" s="31"/>
    </row>
    <row r="3123" spans="1:13" x14ac:dyDescent="0.3">
      <c r="A3123" s="20"/>
      <c r="B3123" s="22"/>
      <c r="E3123" s="22"/>
      <c r="F3123" s="22"/>
      <c r="K3123" s="26"/>
      <c r="L3123" s="20"/>
      <c r="M3123" s="31"/>
    </row>
    <row r="3124" spans="1:13" x14ac:dyDescent="0.3">
      <c r="A3124" s="20"/>
      <c r="B3124" s="22"/>
      <c r="E3124" s="22"/>
      <c r="F3124" s="22"/>
      <c r="K3124" s="26"/>
      <c r="L3124" s="20"/>
      <c r="M3124" s="31"/>
    </row>
    <row r="3125" spans="1:13" x14ac:dyDescent="0.3">
      <c r="A3125" s="20"/>
      <c r="B3125" s="22"/>
      <c r="E3125" s="22"/>
      <c r="F3125" s="22"/>
      <c r="K3125" s="26"/>
      <c r="L3125" s="20"/>
      <c r="M3125" s="31"/>
    </row>
    <row r="3126" spans="1:13" x14ac:dyDescent="0.3">
      <c r="A3126" s="20"/>
      <c r="B3126" s="22"/>
      <c r="E3126" s="22"/>
      <c r="F3126" s="22"/>
      <c r="K3126" s="26"/>
      <c r="L3126" s="20"/>
      <c r="M3126" s="31"/>
    </row>
    <row r="3127" spans="1:13" x14ac:dyDescent="0.3">
      <c r="A3127" s="20"/>
      <c r="B3127" s="22"/>
      <c r="E3127" s="22"/>
      <c r="F3127" s="22"/>
      <c r="K3127" s="26"/>
      <c r="L3127" s="20"/>
      <c r="M3127" s="31"/>
    </row>
    <row r="3128" spans="1:13" x14ac:dyDescent="0.3">
      <c r="A3128" s="20"/>
      <c r="B3128" s="22"/>
      <c r="E3128" s="22"/>
      <c r="F3128" s="22"/>
      <c r="K3128" s="26"/>
      <c r="L3128" s="20"/>
      <c r="M3128" s="31"/>
    </row>
    <row r="3129" spans="1:13" x14ac:dyDescent="0.3">
      <c r="A3129" s="20"/>
      <c r="B3129" s="22"/>
      <c r="E3129" s="22"/>
      <c r="F3129" s="22"/>
      <c r="K3129" s="26"/>
      <c r="L3129" s="20"/>
      <c r="M3129" s="31"/>
    </row>
    <row r="3130" spans="1:13" x14ac:dyDescent="0.3">
      <c r="A3130" s="20"/>
      <c r="B3130" s="22"/>
      <c r="E3130" s="22"/>
      <c r="F3130" s="22"/>
      <c r="K3130" s="26"/>
      <c r="L3130" s="20"/>
      <c r="M3130" s="31"/>
    </row>
    <row r="3131" spans="1:13" x14ac:dyDescent="0.3">
      <c r="A3131" s="20"/>
      <c r="B3131" s="22"/>
      <c r="E3131" s="22"/>
      <c r="F3131" s="22"/>
      <c r="K3131" s="26"/>
      <c r="L3131" s="20"/>
      <c r="M3131" s="31"/>
    </row>
    <row r="3132" spans="1:13" x14ac:dyDescent="0.3">
      <c r="A3132" s="20"/>
      <c r="B3132" s="22"/>
      <c r="E3132" s="22"/>
      <c r="F3132" s="22"/>
      <c r="K3132" s="26"/>
      <c r="L3132" s="20"/>
      <c r="M3132" s="31"/>
    </row>
    <row r="3133" spans="1:13" x14ac:dyDescent="0.3">
      <c r="A3133" s="20"/>
      <c r="B3133" s="22"/>
      <c r="E3133" s="22"/>
      <c r="F3133" s="22"/>
      <c r="K3133" s="26"/>
      <c r="L3133" s="20"/>
      <c r="M3133" s="31"/>
    </row>
    <row r="3134" spans="1:13" x14ac:dyDescent="0.3">
      <c r="A3134" s="20"/>
      <c r="B3134" s="22"/>
      <c r="E3134" s="22"/>
      <c r="F3134" s="22"/>
      <c r="K3134" s="26"/>
      <c r="L3134" s="20"/>
      <c r="M3134" s="31"/>
    </row>
    <row r="3135" spans="1:13" x14ac:dyDescent="0.3">
      <c r="A3135" s="20"/>
      <c r="B3135" s="22"/>
      <c r="E3135" s="22"/>
      <c r="F3135" s="22"/>
      <c r="K3135" s="26"/>
      <c r="L3135" s="20"/>
      <c r="M3135" s="31"/>
    </row>
    <row r="3136" spans="1:13" x14ac:dyDescent="0.3">
      <c r="A3136" s="20"/>
      <c r="B3136" s="22"/>
      <c r="E3136" s="22"/>
      <c r="F3136" s="22"/>
      <c r="K3136" s="26"/>
      <c r="L3136" s="20"/>
      <c r="M3136" s="31"/>
    </row>
    <row r="3137" spans="1:13" x14ac:dyDescent="0.3">
      <c r="A3137" s="20"/>
      <c r="B3137" s="22"/>
      <c r="E3137" s="22"/>
      <c r="F3137" s="22"/>
      <c r="K3137" s="26"/>
      <c r="L3137" s="20"/>
      <c r="M3137" s="31"/>
    </row>
    <row r="3138" spans="1:13" x14ac:dyDescent="0.3">
      <c r="A3138" s="20"/>
      <c r="B3138" s="22"/>
      <c r="E3138" s="22"/>
      <c r="F3138" s="22"/>
      <c r="K3138" s="26"/>
      <c r="L3138" s="20"/>
      <c r="M3138" s="31"/>
    </row>
    <row r="3139" spans="1:13" x14ac:dyDescent="0.3">
      <c r="A3139" s="20"/>
      <c r="B3139" s="22"/>
      <c r="E3139" s="22"/>
      <c r="F3139" s="22"/>
      <c r="K3139" s="26"/>
      <c r="L3139" s="20"/>
      <c r="M3139" s="31"/>
    </row>
    <row r="3140" spans="1:13" x14ac:dyDescent="0.3">
      <c r="A3140" s="20"/>
      <c r="B3140" s="22"/>
      <c r="E3140" s="22"/>
      <c r="F3140" s="22"/>
      <c r="K3140" s="26"/>
      <c r="L3140" s="20"/>
      <c r="M3140" s="31"/>
    </row>
    <row r="3141" spans="1:13" x14ac:dyDescent="0.3">
      <c r="A3141" s="20"/>
      <c r="B3141" s="22"/>
      <c r="E3141" s="22"/>
      <c r="F3141" s="22"/>
      <c r="K3141" s="26"/>
      <c r="L3141" s="20"/>
      <c r="M3141" s="31"/>
    </row>
    <row r="3142" spans="1:13" x14ac:dyDescent="0.3">
      <c r="A3142" s="20"/>
      <c r="B3142" s="22"/>
      <c r="E3142" s="22"/>
      <c r="F3142" s="22"/>
      <c r="K3142" s="26"/>
      <c r="L3142" s="20"/>
      <c r="M3142" s="31"/>
    </row>
    <row r="3143" spans="1:13" x14ac:dyDescent="0.3">
      <c r="A3143" s="20"/>
      <c r="B3143" s="22"/>
      <c r="E3143" s="22"/>
      <c r="F3143" s="22"/>
      <c r="K3143" s="26"/>
      <c r="L3143" s="20"/>
      <c r="M3143" s="31"/>
    </row>
    <row r="3144" spans="1:13" x14ac:dyDescent="0.3">
      <c r="A3144" s="20"/>
      <c r="B3144" s="22"/>
      <c r="E3144" s="22"/>
      <c r="F3144" s="22"/>
      <c r="K3144" s="26"/>
      <c r="L3144" s="20"/>
      <c r="M3144" s="31"/>
    </row>
    <row r="3145" spans="1:13" x14ac:dyDescent="0.3">
      <c r="A3145" s="20"/>
      <c r="B3145" s="22"/>
      <c r="E3145" s="22"/>
      <c r="F3145" s="22"/>
      <c r="K3145" s="26"/>
      <c r="L3145" s="20"/>
      <c r="M3145" s="31"/>
    </row>
    <row r="3146" spans="1:13" x14ac:dyDescent="0.3">
      <c r="A3146" s="20"/>
      <c r="B3146" s="22"/>
      <c r="E3146" s="22"/>
      <c r="F3146" s="22"/>
      <c r="K3146" s="26"/>
      <c r="L3146" s="20"/>
      <c r="M3146" s="31"/>
    </row>
    <row r="3147" spans="1:13" x14ac:dyDescent="0.3">
      <c r="A3147" s="20"/>
      <c r="B3147" s="22"/>
      <c r="E3147" s="22"/>
      <c r="F3147" s="22"/>
      <c r="K3147" s="26"/>
      <c r="L3147" s="20"/>
      <c r="M3147" s="31"/>
    </row>
    <row r="3148" spans="1:13" x14ac:dyDescent="0.3">
      <c r="A3148" s="20"/>
      <c r="B3148" s="22"/>
      <c r="E3148" s="22"/>
      <c r="F3148" s="22"/>
      <c r="K3148" s="26"/>
      <c r="L3148" s="20"/>
      <c r="M3148" s="31"/>
    </row>
    <row r="3149" spans="1:13" x14ac:dyDescent="0.3">
      <c r="A3149" s="20"/>
      <c r="B3149" s="22"/>
      <c r="E3149" s="22"/>
      <c r="F3149" s="22"/>
      <c r="K3149" s="26"/>
      <c r="L3149" s="20"/>
      <c r="M3149" s="31"/>
    </row>
    <row r="3150" spans="1:13" x14ac:dyDescent="0.3">
      <c r="A3150" s="20"/>
      <c r="B3150" s="22"/>
      <c r="E3150" s="22"/>
      <c r="F3150" s="22"/>
      <c r="K3150" s="26"/>
      <c r="L3150" s="20"/>
      <c r="M3150" s="31"/>
    </row>
    <row r="3151" spans="1:13" x14ac:dyDescent="0.3">
      <c r="A3151" s="20"/>
      <c r="B3151" s="22"/>
      <c r="E3151" s="22"/>
      <c r="F3151" s="22"/>
      <c r="K3151" s="26"/>
      <c r="L3151" s="20"/>
      <c r="M3151" s="31"/>
    </row>
    <row r="3152" spans="1:13" x14ac:dyDescent="0.3">
      <c r="A3152" s="20"/>
      <c r="B3152" s="22"/>
      <c r="E3152" s="22"/>
      <c r="F3152" s="22"/>
      <c r="K3152" s="26"/>
      <c r="L3152" s="20"/>
      <c r="M3152" s="31"/>
    </row>
    <row r="3153" spans="1:13" x14ac:dyDescent="0.3">
      <c r="A3153" s="20"/>
      <c r="B3153" s="22"/>
      <c r="E3153" s="22"/>
      <c r="F3153" s="22"/>
      <c r="K3153" s="26"/>
      <c r="L3153" s="20"/>
      <c r="M3153" s="31"/>
    </row>
    <row r="3154" spans="1:13" x14ac:dyDescent="0.3">
      <c r="A3154" s="20"/>
      <c r="B3154" s="22"/>
      <c r="E3154" s="22"/>
      <c r="F3154" s="22"/>
      <c r="K3154" s="26"/>
      <c r="L3154" s="20"/>
      <c r="M3154" s="31"/>
    </row>
    <row r="3155" spans="1:13" x14ac:dyDescent="0.3">
      <c r="A3155" s="20"/>
      <c r="B3155" s="22"/>
      <c r="E3155" s="22"/>
      <c r="F3155" s="22"/>
      <c r="K3155" s="26"/>
      <c r="L3155" s="20"/>
      <c r="M3155" s="31"/>
    </row>
    <row r="3156" spans="1:13" x14ac:dyDescent="0.3">
      <c r="A3156" s="20"/>
      <c r="B3156" s="22"/>
      <c r="E3156" s="22"/>
      <c r="F3156" s="22"/>
      <c r="K3156" s="26"/>
      <c r="L3156" s="20"/>
      <c r="M3156" s="31"/>
    </row>
    <row r="3157" spans="1:13" x14ac:dyDescent="0.3">
      <c r="A3157" s="20"/>
      <c r="B3157" s="22"/>
      <c r="E3157" s="22"/>
      <c r="F3157" s="22"/>
      <c r="K3157" s="26"/>
      <c r="L3157" s="20"/>
      <c r="M3157" s="31"/>
    </row>
    <row r="3158" spans="1:13" x14ac:dyDescent="0.3">
      <c r="A3158" s="20"/>
      <c r="B3158" s="22"/>
      <c r="E3158" s="22"/>
      <c r="F3158" s="22"/>
      <c r="K3158" s="26"/>
      <c r="L3158" s="20"/>
      <c r="M3158" s="31"/>
    </row>
    <row r="3159" spans="1:13" x14ac:dyDescent="0.3">
      <c r="A3159" s="20"/>
      <c r="B3159" s="22"/>
      <c r="E3159" s="22"/>
      <c r="F3159" s="22"/>
      <c r="K3159" s="26"/>
      <c r="L3159" s="20"/>
      <c r="M3159" s="31"/>
    </row>
    <row r="3160" spans="1:13" x14ac:dyDescent="0.3">
      <c r="A3160" s="20"/>
      <c r="B3160" s="22"/>
      <c r="E3160" s="22"/>
      <c r="F3160" s="22"/>
      <c r="K3160" s="26"/>
      <c r="L3160" s="20"/>
      <c r="M3160" s="31"/>
    </row>
    <row r="3161" spans="1:13" x14ac:dyDescent="0.3">
      <c r="A3161" s="20"/>
      <c r="B3161" s="22"/>
      <c r="E3161" s="22"/>
      <c r="F3161" s="22"/>
      <c r="K3161" s="26"/>
      <c r="L3161" s="20"/>
      <c r="M3161" s="31"/>
    </row>
    <row r="3162" spans="1:13" x14ac:dyDescent="0.3">
      <c r="A3162" s="20"/>
      <c r="B3162" s="22"/>
      <c r="E3162" s="22"/>
      <c r="F3162" s="22"/>
      <c r="K3162" s="26"/>
      <c r="L3162" s="20"/>
      <c r="M3162" s="31"/>
    </row>
    <row r="3163" spans="1:13" x14ac:dyDescent="0.3">
      <c r="A3163" s="20"/>
      <c r="B3163" s="22"/>
      <c r="E3163" s="22"/>
      <c r="F3163" s="22"/>
      <c r="K3163" s="26"/>
      <c r="L3163" s="20"/>
      <c r="M3163" s="31"/>
    </row>
    <row r="3164" spans="1:13" x14ac:dyDescent="0.3">
      <c r="A3164" s="20"/>
      <c r="B3164" s="22"/>
      <c r="E3164" s="22"/>
      <c r="F3164" s="22"/>
      <c r="K3164" s="26"/>
      <c r="L3164" s="20"/>
      <c r="M3164" s="31"/>
    </row>
    <row r="3165" spans="1:13" x14ac:dyDescent="0.3">
      <c r="A3165" s="20"/>
      <c r="B3165" s="22"/>
      <c r="E3165" s="22"/>
      <c r="F3165" s="22"/>
      <c r="K3165" s="26"/>
      <c r="L3165" s="20"/>
      <c r="M3165" s="31"/>
    </row>
    <row r="3166" spans="1:13" x14ac:dyDescent="0.3">
      <c r="A3166" s="20"/>
      <c r="B3166" s="22"/>
      <c r="E3166" s="22"/>
      <c r="F3166" s="22"/>
      <c r="K3166" s="26"/>
      <c r="L3166" s="20"/>
      <c r="M3166" s="31"/>
    </row>
    <row r="3167" spans="1:13" x14ac:dyDescent="0.3">
      <c r="A3167" s="20"/>
      <c r="B3167" s="22"/>
      <c r="E3167" s="22"/>
      <c r="F3167" s="22"/>
      <c r="K3167" s="26"/>
      <c r="L3167" s="20"/>
      <c r="M3167" s="31"/>
    </row>
    <row r="3168" spans="1:13" x14ac:dyDescent="0.3">
      <c r="A3168" s="20"/>
      <c r="B3168" s="22"/>
      <c r="E3168" s="22"/>
      <c r="F3168" s="22"/>
      <c r="K3168" s="26"/>
      <c r="L3168" s="20"/>
      <c r="M3168" s="31"/>
    </row>
    <row r="3169" spans="1:13" x14ac:dyDescent="0.3">
      <c r="A3169" s="20"/>
      <c r="B3169" s="22"/>
      <c r="E3169" s="22"/>
      <c r="F3169" s="22"/>
      <c r="K3169" s="26"/>
      <c r="L3169" s="20"/>
      <c r="M3169" s="31"/>
    </row>
    <row r="3170" spans="1:13" x14ac:dyDescent="0.3">
      <c r="A3170" s="20"/>
      <c r="B3170" s="22"/>
      <c r="E3170" s="22"/>
      <c r="F3170" s="22"/>
      <c r="K3170" s="26"/>
      <c r="L3170" s="20"/>
      <c r="M3170" s="31"/>
    </row>
    <row r="3171" spans="1:13" x14ac:dyDescent="0.3">
      <c r="A3171" s="20"/>
      <c r="B3171" s="22"/>
      <c r="E3171" s="22"/>
      <c r="F3171" s="22"/>
      <c r="K3171" s="26"/>
      <c r="L3171" s="20"/>
      <c r="M3171" s="31"/>
    </row>
    <row r="3172" spans="1:13" x14ac:dyDescent="0.3">
      <c r="A3172" s="20"/>
      <c r="B3172" s="22"/>
      <c r="E3172" s="22"/>
      <c r="F3172" s="22"/>
      <c r="K3172" s="26"/>
      <c r="L3172" s="20"/>
      <c r="M3172" s="31"/>
    </row>
    <row r="3173" spans="1:13" x14ac:dyDescent="0.3">
      <c r="A3173" s="20"/>
      <c r="B3173" s="22"/>
      <c r="E3173" s="22"/>
      <c r="F3173" s="22"/>
      <c r="K3173" s="26"/>
      <c r="L3173" s="20"/>
      <c r="M3173" s="31"/>
    </row>
    <row r="3174" spans="1:13" x14ac:dyDescent="0.3">
      <c r="A3174" s="20"/>
      <c r="B3174" s="22"/>
      <c r="E3174" s="22"/>
      <c r="F3174" s="22"/>
      <c r="K3174" s="26"/>
      <c r="L3174" s="20"/>
      <c r="M3174" s="31"/>
    </row>
    <row r="3175" spans="1:13" x14ac:dyDescent="0.3">
      <c r="A3175" s="20"/>
      <c r="B3175" s="22"/>
      <c r="E3175" s="22"/>
      <c r="F3175" s="22"/>
      <c r="K3175" s="26"/>
      <c r="L3175" s="20"/>
      <c r="M3175" s="31"/>
    </row>
    <row r="3176" spans="1:13" x14ac:dyDescent="0.3">
      <c r="A3176" s="20"/>
      <c r="B3176" s="22"/>
      <c r="E3176" s="22"/>
      <c r="F3176" s="22"/>
      <c r="K3176" s="26"/>
      <c r="L3176" s="20"/>
      <c r="M3176" s="31"/>
    </row>
    <row r="3177" spans="1:13" x14ac:dyDescent="0.3">
      <c r="A3177" s="20"/>
      <c r="B3177" s="22"/>
      <c r="E3177" s="22"/>
      <c r="F3177" s="22"/>
      <c r="K3177" s="26"/>
      <c r="L3177" s="20"/>
      <c r="M3177" s="31"/>
    </row>
    <row r="3178" spans="1:13" x14ac:dyDescent="0.3">
      <c r="A3178" s="20"/>
      <c r="B3178" s="22"/>
      <c r="E3178" s="22"/>
      <c r="F3178" s="22"/>
      <c r="K3178" s="26"/>
      <c r="L3178" s="20"/>
      <c r="M3178" s="31"/>
    </row>
    <row r="3179" spans="1:13" x14ac:dyDescent="0.3">
      <c r="A3179" s="20"/>
      <c r="B3179" s="22"/>
      <c r="E3179" s="22"/>
      <c r="F3179" s="22"/>
      <c r="K3179" s="26"/>
      <c r="L3179" s="20"/>
      <c r="M3179" s="31"/>
    </row>
    <row r="3180" spans="1:13" x14ac:dyDescent="0.3">
      <c r="A3180" s="20"/>
      <c r="B3180" s="22"/>
      <c r="E3180" s="22"/>
      <c r="F3180" s="22"/>
      <c r="K3180" s="26"/>
      <c r="L3180" s="20"/>
      <c r="M3180" s="31"/>
    </row>
    <row r="3181" spans="1:13" x14ac:dyDescent="0.3">
      <c r="A3181" s="20"/>
      <c r="B3181" s="22"/>
      <c r="E3181" s="22"/>
      <c r="F3181" s="22"/>
      <c r="K3181" s="26"/>
      <c r="L3181" s="20"/>
      <c r="M3181" s="31"/>
    </row>
    <row r="3182" spans="1:13" x14ac:dyDescent="0.3">
      <c r="A3182" s="20"/>
      <c r="B3182" s="22"/>
      <c r="E3182" s="22"/>
      <c r="F3182" s="22"/>
      <c r="K3182" s="26"/>
      <c r="L3182" s="20"/>
      <c r="M3182" s="31"/>
    </row>
    <row r="3183" spans="1:13" x14ac:dyDescent="0.3">
      <c r="A3183" s="20"/>
      <c r="B3183" s="22"/>
      <c r="E3183" s="22"/>
      <c r="F3183" s="22"/>
      <c r="K3183" s="26"/>
      <c r="L3183" s="20"/>
      <c r="M3183" s="31"/>
    </row>
    <row r="3184" spans="1:13" x14ac:dyDescent="0.3">
      <c r="A3184" s="20"/>
      <c r="B3184" s="22"/>
      <c r="E3184" s="22"/>
      <c r="F3184" s="22"/>
      <c r="K3184" s="26"/>
      <c r="L3184" s="20"/>
      <c r="M3184" s="31"/>
    </row>
    <row r="3185" spans="1:13" x14ac:dyDescent="0.3">
      <c r="A3185" s="20"/>
      <c r="B3185" s="22"/>
      <c r="E3185" s="22"/>
      <c r="F3185" s="22"/>
      <c r="K3185" s="26"/>
      <c r="L3185" s="20"/>
      <c r="M3185" s="31"/>
    </row>
    <row r="3186" spans="1:13" x14ac:dyDescent="0.3">
      <c r="A3186" s="20"/>
      <c r="B3186" s="22"/>
      <c r="E3186" s="22"/>
      <c r="F3186" s="22"/>
      <c r="K3186" s="26"/>
      <c r="L3186" s="20"/>
      <c r="M3186" s="31"/>
    </row>
    <row r="3187" spans="1:13" x14ac:dyDescent="0.3">
      <c r="A3187" s="20"/>
      <c r="B3187" s="22"/>
      <c r="E3187" s="22"/>
      <c r="F3187" s="22"/>
      <c r="K3187" s="26"/>
      <c r="L3187" s="20"/>
      <c r="M3187" s="31"/>
    </row>
    <row r="3188" spans="1:13" x14ac:dyDescent="0.3">
      <c r="A3188" s="20"/>
      <c r="B3188" s="22"/>
      <c r="E3188" s="22"/>
      <c r="F3188" s="22"/>
      <c r="K3188" s="26"/>
      <c r="L3188" s="20"/>
      <c r="M3188" s="31"/>
    </row>
    <row r="3189" spans="1:13" x14ac:dyDescent="0.3">
      <c r="A3189" s="20"/>
      <c r="B3189" s="22"/>
      <c r="E3189" s="22"/>
      <c r="F3189" s="22"/>
      <c r="K3189" s="26"/>
      <c r="L3189" s="20"/>
      <c r="M3189" s="31"/>
    </row>
    <row r="3190" spans="1:13" x14ac:dyDescent="0.3">
      <c r="A3190" s="20"/>
      <c r="B3190" s="22"/>
      <c r="E3190" s="22"/>
      <c r="F3190" s="22"/>
      <c r="K3190" s="26"/>
      <c r="L3190" s="20"/>
      <c r="M3190" s="31"/>
    </row>
    <row r="3191" spans="1:13" x14ac:dyDescent="0.3">
      <c r="A3191" s="20"/>
      <c r="B3191" s="22"/>
      <c r="E3191" s="22"/>
      <c r="F3191" s="22"/>
      <c r="K3191" s="26"/>
      <c r="L3191" s="20"/>
      <c r="M3191" s="31"/>
    </row>
    <row r="3192" spans="1:13" x14ac:dyDescent="0.3">
      <c r="A3192" s="20"/>
      <c r="B3192" s="22"/>
      <c r="E3192" s="22"/>
      <c r="F3192" s="22"/>
      <c r="K3192" s="26"/>
      <c r="L3192" s="20"/>
      <c r="M3192" s="31"/>
    </row>
    <row r="3193" spans="1:13" x14ac:dyDescent="0.3">
      <c r="A3193" s="20"/>
      <c r="B3193" s="22"/>
      <c r="E3193" s="22"/>
      <c r="F3193" s="22"/>
      <c r="K3193" s="26"/>
      <c r="L3193" s="20"/>
      <c r="M3193" s="31"/>
    </row>
    <row r="3194" spans="1:13" x14ac:dyDescent="0.3">
      <c r="A3194" s="20"/>
      <c r="B3194" s="22"/>
      <c r="E3194" s="22"/>
      <c r="F3194" s="22"/>
      <c r="K3194" s="26"/>
      <c r="L3194" s="20"/>
      <c r="M3194" s="31"/>
    </row>
    <row r="3195" spans="1:13" x14ac:dyDescent="0.3">
      <c r="A3195" s="20"/>
      <c r="B3195" s="22"/>
      <c r="E3195" s="22"/>
      <c r="F3195" s="22"/>
      <c r="K3195" s="26"/>
      <c r="L3195" s="20"/>
      <c r="M3195" s="31"/>
    </row>
    <row r="3196" spans="1:13" x14ac:dyDescent="0.3">
      <c r="A3196" s="20"/>
      <c r="B3196" s="22"/>
      <c r="E3196" s="22"/>
      <c r="F3196" s="22"/>
      <c r="K3196" s="26"/>
      <c r="L3196" s="20"/>
      <c r="M3196" s="31"/>
    </row>
    <row r="3197" spans="1:13" x14ac:dyDescent="0.3">
      <c r="A3197" s="20"/>
      <c r="B3197" s="22"/>
      <c r="E3197" s="22"/>
      <c r="F3197" s="22"/>
      <c r="K3197" s="26"/>
      <c r="L3197" s="20"/>
      <c r="M3197" s="31"/>
    </row>
    <row r="3198" spans="1:13" x14ac:dyDescent="0.3">
      <c r="A3198" s="20"/>
      <c r="B3198" s="22"/>
      <c r="E3198" s="22"/>
      <c r="F3198" s="22"/>
      <c r="K3198" s="26"/>
      <c r="L3198" s="20"/>
      <c r="M3198" s="31"/>
    </row>
    <row r="3199" spans="1:13" x14ac:dyDescent="0.3">
      <c r="A3199" s="20"/>
      <c r="B3199" s="22"/>
      <c r="E3199" s="22"/>
      <c r="F3199" s="22"/>
      <c r="K3199" s="26"/>
      <c r="L3199" s="20"/>
      <c r="M3199" s="31"/>
    </row>
    <row r="3200" spans="1:13" x14ac:dyDescent="0.3">
      <c r="A3200" s="20"/>
      <c r="B3200" s="22"/>
      <c r="E3200" s="22"/>
      <c r="F3200" s="22"/>
      <c r="K3200" s="26"/>
      <c r="L3200" s="20"/>
      <c r="M3200" s="31"/>
    </row>
    <row r="3201" spans="1:13" x14ac:dyDescent="0.3">
      <c r="A3201" s="20"/>
      <c r="B3201" s="22"/>
      <c r="E3201" s="22"/>
      <c r="F3201" s="22"/>
      <c r="K3201" s="26"/>
      <c r="L3201" s="20"/>
      <c r="M3201" s="31"/>
    </row>
    <row r="3202" spans="1:13" x14ac:dyDescent="0.3">
      <c r="A3202" s="20"/>
      <c r="B3202" s="22"/>
      <c r="E3202" s="22"/>
      <c r="F3202" s="22"/>
      <c r="K3202" s="26"/>
      <c r="L3202" s="20"/>
      <c r="M3202" s="31"/>
    </row>
    <row r="3203" spans="1:13" x14ac:dyDescent="0.3">
      <c r="A3203" s="20"/>
      <c r="B3203" s="22"/>
      <c r="E3203" s="22"/>
      <c r="F3203" s="22"/>
      <c r="K3203" s="26"/>
      <c r="L3203" s="20"/>
      <c r="M3203" s="31"/>
    </row>
    <row r="3204" spans="1:13" x14ac:dyDescent="0.3">
      <c r="A3204" s="20"/>
      <c r="B3204" s="22"/>
      <c r="E3204" s="22"/>
      <c r="F3204" s="22"/>
      <c r="K3204" s="26"/>
      <c r="L3204" s="20"/>
      <c r="M3204" s="31"/>
    </row>
    <row r="3205" spans="1:13" x14ac:dyDescent="0.3">
      <c r="A3205" s="20"/>
      <c r="B3205" s="22"/>
      <c r="E3205" s="22"/>
      <c r="F3205" s="22"/>
      <c r="K3205" s="26"/>
      <c r="L3205" s="20"/>
      <c r="M3205" s="31"/>
    </row>
    <row r="3206" spans="1:13" x14ac:dyDescent="0.3">
      <c r="A3206" s="20"/>
      <c r="B3206" s="22"/>
      <c r="E3206" s="22"/>
      <c r="F3206" s="22"/>
      <c r="K3206" s="26"/>
      <c r="L3206" s="20"/>
      <c r="M3206" s="31"/>
    </row>
    <row r="3207" spans="1:13" x14ac:dyDescent="0.3">
      <c r="A3207" s="20"/>
      <c r="B3207" s="22"/>
      <c r="E3207" s="22"/>
      <c r="F3207" s="22"/>
      <c r="K3207" s="26"/>
      <c r="L3207" s="20"/>
      <c r="M3207" s="31"/>
    </row>
    <row r="3208" spans="1:13" x14ac:dyDescent="0.3">
      <c r="A3208" s="20"/>
      <c r="B3208" s="22"/>
      <c r="E3208" s="22"/>
      <c r="F3208" s="22"/>
      <c r="K3208" s="26"/>
      <c r="L3208" s="20"/>
      <c r="M3208" s="31"/>
    </row>
    <row r="3209" spans="1:13" x14ac:dyDescent="0.3">
      <c r="A3209" s="20"/>
      <c r="B3209" s="22"/>
      <c r="E3209" s="22"/>
      <c r="F3209" s="22"/>
      <c r="K3209" s="26"/>
      <c r="L3209" s="20"/>
      <c r="M3209" s="31"/>
    </row>
    <row r="3210" spans="1:13" x14ac:dyDescent="0.3">
      <c r="A3210" s="20"/>
      <c r="B3210" s="22"/>
      <c r="E3210" s="22"/>
      <c r="F3210" s="22"/>
      <c r="K3210" s="26"/>
      <c r="L3210" s="20"/>
      <c r="M3210" s="31"/>
    </row>
    <row r="3211" spans="1:13" x14ac:dyDescent="0.3">
      <c r="A3211" s="20"/>
      <c r="B3211" s="22"/>
      <c r="E3211" s="22"/>
      <c r="F3211" s="22"/>
      <c r="K3211" s="26"/>
      <c r="L3211" s="20"/>
      <c r="M3211" s="31"/>
    </row>
    <row r="3212" spans="1:13" x14ac:dyDescent="0.3">
      <c r="A3212" s="20"/>
      <c r="B3212" s="22"/>
      <c r="E3212" s="22"/>
      <c r="F3212" s="22"/>
      <c r="K3212" s="26"/>
      <c r="L3212" s="20"/>
      <c r="M3212" s="31"/>
    </row>
    <row r="3213" spans="1:13" x14ac:dyDescent="0.3">
      <c r="A3213" s="20"/>
      <c r="B3213" s="22"/>
      <c r="E3213" s="22"/>
      <c r="F3213" s="22"/>
      <c r="K3213" s="26"/>
      <c r="L3213" s="20"/>
      <c r="M3213" s="31"/>
    </row>
    <row r="3214" spans="1:13" x14ac:dyDescent="0.3">
      <c r="A3214" s="20"/>
      <c r="B3214" s="22"/>
      <c r="E3214" s="22"/>
      <c r="F3214" s="22"/>
      <c r="K3214" s="26"/>
      <c r="L3214" s="20"/>
      <c r="M3214" s="31"/>
    </row>
    <row r="3215" spans="1:13" x14ac:dyDescent="0.3">
      <c r="A3215" s="20"/>
      <c r="B3215" s="22"/>
      <c r="E3215" s="22"/>
      <c r="F3215" s="22"/>
      <c r="K3215" s="26"/>
      <c r="L3215" s="20"/>
      <c r="M3215" s="31"/>
    </row>
    <row r="3216" spans="1:13" x14ac:dyDescent="0.3">
      <c r="A3216" s="20"/>
      <c r="B3216" s="22"/>
      <c r="E3216" s="22"/>
      <c r="F3216" s="22"/>
      <c r="K3216" s="26"/>
      <c r="L3216" s="20"/>
      <c r="M3216" s="31"/>
    </row>
    <row r="3217" spans="1:13" x14ac:dyDescent="0.3">
      <c r="A3217" s="20"/>
      <c r="B3217" s="22"/>
      <c r="E3217" s="22"/>
      <c r="F3217" s="22"/>
      <c r="K3217" s="26"/>
      <c r="L3217" s="20"/>
      <c r="M3217" s="31"/>
    </row>
    <row r="3218" spans="1:13" x14ac:dyDescent="0.3">
      <c r="A3218" s="20"/>
      <c r="B3218" s="22"/>
      <c r="E3218" s="22"/>
      <c r="F3218" s="22"/>
      <c r="K3218" s="26"/>
      <c r="L3218" s="20"/>
      <c r="M3218" s="31"/>
    </row>
    <row r="3219" spans="1:13" x14ac:dyDescent="0.3">
      <c r="A3219" s="20"/>
      <c r="B3219" s="22"/>
      <c r="E3219" s="22"/>
      <c r="F3219" s="22"/>
      <c r="K3219" s="26"/>
      <c r="L3219" s="20"/>
      <c r="M3219" s="31"/>
    </row>
    <row r="3220" spans="1:13" x14ac:dyDescent="0.3">
      <c r="A3220" s="20"/>
      <c r="B3220" s="22"/>
      <c r="E3220" s="22"/>
      <c r="F3220" s="22"/>
      <c r="K3220" s="26"/>
      <c r="L3220" s="20"/>
      <c r="M3220" s="31"/>
    </row>
    <row r="3221" spans="1:13" x14ac:dyDescent="0.3">
      <c r="A3221" s="20"/>
      <c r="B3221" s="22"/>
      <c r="E3221" s="22"/>
      <c r="F3221" s="22"/>
      <c r="K3221" s="26"/>
      <c r="L3221" s="20"/>
      <c r="M3221" s="31"/>
    </row>
    <row r="3222" spans="1:13" x14ac:dyDescent="0.3">
      <c r="A3222" s="20"/>
      <c r="B3222" s="22"/>
      <c r="E3222" s="22"/>
      <c r="F3222" s="22"/>
      <c r="K3222" s="26"/>
      <c r="L3222" s="20"/>
      <c r="M3222" s="31"/>
    </row>
    <row r="3223" spans="1:13" x14ac:dyDescent="0.3">
      <c r="A3223" s="20"/>
      <c r="B3223" s="22"/>
      <c r="E3223" s="22"/>
      <c r="F3223" s="22"/>
      <c r="K3223" s="26"/>
      <c r="L3223" s="20"/>
      <c r="M3223" s="31"/>
    </row>
    <row r="3224" spans="1:13" x14ac:dyDescent="0.3">
      <c r="A3224" s="20"/>
      <c r="B3224" s="22"/>
      <c r="E3224" s="22"/>
      <c r="F3224" s="22"/>
      <c r="K3224" s="26"/>
      <c r="L3224" s="20"/>
      <c r="M3224" s="31"/>
    </row>
    <row r="3225" spans="1:13" x14ac:dyDescent="0.3">
      <c r="A3225" s="20"/>
      <c r="B3225" s="22"/>
      <c r="E3225" s="22"/>
      <c r="F3225" s="22"/>
      <c r="K3225" s="26"/>
      <c r="L3225" s="20"/>
      <c r="M3225" s="31"/>
    </row>
    <row r="3226" spans="1:13" x14ac:dyDescent="0.3">
      <c r="A3226" s="20"/>
      <c r="B3226" s="22"/>
      <c r="E3226" s="22"/>
      <c r="F3226" s="22"/>
      <c r="K3226" s="26"/>
      <c r="L3226" s="20"/>
      <c r="M3226" s="31"/>
    </row>
    <row r="3227" spans="1:13" x14ac:dyDescent="0.3">
      <c r="A3227" s="20"/>
      <c r="B3227" s="22"/>
      <c r="E3227" s="22"/>
      <c r="F3227" s="22"/>
      <c r="K3227" s="26"/>
      <c r="L3227" s="20"/>
      <c r="M3227" s="31"/>
    </row>
    <row r="3228" spans="1:13" x14ac:dyDescent="0.3">
      <c r="A3228" s="20"/>
      <c r="B3228" s="22"/>
      <c r="E3228" s="22"/>
      <c r="F3228" s="22"/>
      <c r="K3228" s="26"/>
      <c r="L3228" s="20"/>
      <c r="M3228" s="31"/>
    </row>
    <row r="3229" spans="1:13" x14ac:dyDescent="0.3">
      <c r="A3229" s="20"/>
      <c r="B3229" s="22"/>
      <c r="E3229" s="22"/>
      <c r="F3229" s="22"/>
      <c r="K3229" s="26"/>
      <c r="L3229" s="20"/>
      <c r="M3229" s="31"/>
    </row>
    <row r="3230" spans="1:13" x14ac:dyDescent="0.3">
      <c r="A3230" s="20"/>
      <c r="B3230" s="22"/>
      <c r="E3230" s="22"/>
      <c r="F3230" s="22"/>
      <c r="K3230" s="26"/>
      <c r="L3230" s="20"/>
      <c r="M3230" s="31"/>
    </row>
    <row r="3231" spans="1:13" x14ac:dyDescent="0.3">
      <c r="A3231" s="20"/>
      <c r="B3231" s="22"/>
      <c r="E3231" s="22"/>
      <c r="F3231" s="22"/>
      <c r="K3231" s="26"/>
      <c r="L3231" s="20"/>
      <c r="M3231" s="31"/>
    </row>
    <row r="3232" spans="1:13" x14ac:dyDescent="0.3">
      <c r="A3232" s="20"/>
      <c r="B3232" s="22"/>
      <c r="E3232" s="22"/>
      <c r="F3232" s="22"/>
      <c r="K3232" s="26"/>
      <c r="L3232" s="20"/>
      <c r="M3232" s="31"/>
    </row>
    <row r="3233" spans="1:13" x14ac:dyDescent="0.3">
      <c r="A3233" s="20"/>
      <c r="B3233" s="22"/>
      <c r="E3233" s="22"/>
      <c r="F3233" s="22"/>
      <c r="K3233" s="26"/>
      <c r="L3233" s="20"/>
      <c r="M3233" s="31"/>
    </row>
    <row r="3234" spans="1:13" x14ac:dyDescent="0.3">
      <c r="A3234" s="20"/>
      <c r="B3234" s="22"/>
      <c r="E3234" s="22"/>
      <c r="F3234" s="22"/>
      <c r="K3234" s="26"/>
      <c r="L3234" s="20"/>
      <c r="M3234" s="31"/>
    </row>
    <row r="3235" spans="1:13" x14ac:dyDescent="0.3">
      <c r="A3235" s="20"/>
      <c r="B3235" s="22"/>
      <c r="E3235" s="22"/>
      <c r="F3235" s="22"/>
      <c r="K3235" s="26"/>
      <c r="L3235" s="20"/>
      <c r="M3235" s="31"/>
    </row>
    <row r="3236" spans="1:13" x14ac:dyDescent="0.3">
      <c r="A3236" s="20"/>
      <c r="B3236" s="22"/>
      <c r="E3236" s="22"/>
      <c r="F3236" s="22"/>
      <c r="K3236" s="26"/>
      <c r="L3236" s="20"/>
      <c r="M3236" s="31"/>
    </row>
    <row r="3237" spans="1:13" x14ac:dyDescent="0.3">
      <c r="A3237" s="20"/>
      <c r="B3237" s="22"/>
      <c r="E3237" s="22"/>
      <c r="F3237" s="22"/>
      <c r="K3237" s="26"/>
      <c r="L3237" s="20"/>
      <c r="M3237" s="31"/>
    </row>
    <row r="3238" spans="1:13" x14ac:dyDescent="0.3">
      <c r="A3238" s="20"/>
      <c r="B3238" s="22"/>
      <c r="E3238" s="22"/>
      <c r="F3238" s="22"/>
      <c r="K3238" s="26"/>
      <c r="L3238" s="20"/>
      <c r="M3238" s="31"/>
    </row>
    <row r="3239" spans="1:13" x14ac:dyDescent="0.3">
      <c r="A3239" s="20"/>
      <c r="B3239" s="22"/>
      <c r="E3239" s="22"/>
      <c r="F3239" s="22"/>
      <c r="K3239" s="26"/>
      <c r="L3239" s="20"/>
      <c r="M3239" s="31"/>
    </row>
    <row r="3240" spans="1:13" x14ac:dyDescent="0.3">
      <c r="A3240" s="20"/>
      <c r="B3240" s="22"/>
      <c r="E3240" s="22"/>
      <c r="F3240" s="22"/>
      <c r="K3240" s="26"/>
      <c r="L3240" s="20"/>
      <c r="M3240" s="31"/>
    </row>
    <row r="3241" spans="1:13" x14ac:dyDescent="0.3">
      <c r="A3241" s="20"/>
      <c r="B3241" s="22"/>
      <c r="E3241" s="22"/>
      <c r="F3241" s="22"/>
      <c r="K3241" s="26"/>
      <c r="L3241" s="20"/>
      <c r="M3241" s="31"/>
    </row>
    <row r="3242" spans="1:13" x14ac:dyDescent="0.3">
      <c r="A3242" s="20"/>
      <c r="B3242" s="22"/>
      <c r="E3242" s="22"/>
      <c r="F3242" s="22"/>
      <c r="K3242" s="26"/>
      <c r="L3242" s="20"/>
      <c r="M3242" s="31"/>
    </row>
    <row r="3243" spans="1:13" x14ac:dyDescent="0.3">
      <c r="A3243" s="20"/>
      <c r="B3243" s="22"/>
      <c r="E3243" s="22"/>
      <c r="F3243" s="22"/>
      <c r="K3243" s="26"/>
      <c r="L3243" s="20"/>
      <c r="M3243" s="31"/>
    </row>
    <row r="3244" spans="1:13" x14ac:dyDescent="0.3">
      <c r="A3244" s="20"/>
      <c r="B3244" s="22"/>
      <c r="E3244" s="22"/>
      <c r="F3244" s="22"/>
      <c r="K3244" s="26"/>
      <c r="L3244" s="20"/>
      <c r="M3244" s="31"/>
    </row>
    <row r="3245" spans="1:13" x14ac:dyDescent="0.3">
      <c r="A3245" s="20"/>
      <c r="B3245" s="22"/>
      <c r="E3245" s="22"/>
      <c r="F3245" s="22"/>
      <c r="K3245" s="26"/>
      <c r="L3245" s="20"/>
      <c r="M3245" s="31"/>
    </row>
    <row r="3246" spans="1:13" x14ac:dyDescent="0.3">
      <c r="A3246" s="20"/>
      <c r="B3246" s="22"/>
      <c r="E3246" s="22"/>
      <c r="F3246" s="22"/>
      <c r="K3246" s="26"/>
      <c r="L3246" s="20"/>
      <c r="M3246" s="31"/>
    </row>
    <row r="3247" spans="1:13" x14ac:dyDescent="0.3">
      <c r="A3247" s="20"/>
      <c r="B3247" s="22"/>
      <c r="E3247" s="22"/>
      <c r="F3247" s="22"/>
      <c r="K3247" s="26"/>
      <c r="L3247" s="20"/>
      <c r="M3247" s="31"/>
    </row>
    <row r="3248" spans="1:13" x14ac:dyDescent="0.3">
      <c r="A3248" s="20"/>
      <c r="B3248" s="22"/>
      <c r="E3248" s="22"/>
      <c r="F3248" s="22"/>
      <c r="K3248" s="26"/>
      <c r="L3248" s="20"/>
      <c r="M3248" s="31"/>
    </row>
    <row r="3249" spans="1:13" x14ac:dyDescent="0.3">
      <c r="A3249" s="20"/>
      <c r="B3249" s="22"/>
      <c r="E3249" s="22"/>
      <c r="F3249" s="22"/>
      <c r="K3249" s="26"/>
      <c r="L3249" s="20"/>
      <c r="M3249" s="31"/>
    </row>
    <row r="3250" spans="1:13" x14ac:dyDescent="0.3">
      <c r="A3250" s="20"/>
      <c r="B3250" s="22"/>
      <c r="E3250" s="22"/>
      <c r="F3250" s="22"/>
      <c r="K3250" s="26"/>
      <c r="L3250" s="20"/>
      <c r="M3250" s="31"/>
    </row>
    <row r="3251" spans="1:13" x14ac:dyDescent="0.3">
      <c r="A3251" s="20"/>
      <c r="B3251" s="22"/>
      <c r="E3251" s="22"/>
      <c r="F3251" s="22"/>
      <c r="K3251" s="26"/>
      <c r="L3251" s="20"/>
      <c r="M3251" s="31"/>
    </row>
    <row r="3252" spans="1:13" x14ac:dyDescent="0.3">
      <c r="A3252" s="20"/>
      <c r="B3252" s="22"/>
      <c r="E3252" s="22"/>
      <c r="F3252" s="22"/>
      <c r="K3252" s="26"/>
      <c r="L3252" s="20"/>
      <c r="M3252" s="31"/>
    </row>
    <row r="3253" spans="1:13" x14ac:dyDescent="0.3">
      <c r="A3253" s="20"/>
      <c r="B3253" s="22"/>
      <c r="E3253" s="22"/>
      <c r="F3253" s="22"/>
      <c r="K3253" s="26"/>
      <c r="L3253" s="20"/>
      <c r="M3253" s="31"/>
    </row>
    <row r="3254" spans="1:13" x14ac:dyDescent="0.3">
      <c r="A3254" s="20"/>
      <c r="B3254" s="22"/>
      <c r="E3254" s="22"/>
      <c r="F3254" s="22"/>
      <c r="K3254" s="26"/>
      <c r="L3254" s="20"/>
      <c r="M3254" s="31"/>
    </row>
    <row r="3255" spans="1:13" x14ac:dyDescent="0.3">
      <c r="A3255" s="20"/>
      <c r="B3255" s="22"/>
      <c r="E3255" s="22"/>
      <c r="F3255" s="22"/>
      <c r="K3255" s="26"/>
      <c r="L3255" s="20"/>
      <c r="M3255" s="31"/>
    </row>
    <row r="3256" spans="1:13" x14ac:dyDescent="0.3">
      <c r="A3256" s="20"/>
      <c r="B3256" s="22"/>
      <c r="E3256" s="22"/>
      <c r="F3256" s="22"/>
      <c r="K3256" s="26"/>
      <c r="L3256" s="20"/>
      <c r="M3256" s="31"/>
    </row>
    <row r="3257" spans="1:13" x14ac:dyDescent="0.3">
      <c r="A3257" s="20"/>
      <c r="B3257" s="22"/>
      <c r="E3257" s="22"/>
      <c r="F3257" s="22"/>
      <c r="K3257" s="26"/>
      <c r="L3257" s="20"/>
      <c r="M3257" s="31"/>
    </row>
    <row r="3258" spans="1:13" x14ac:dyDescent="0.3">
      <c r="A3258" s="20"/>
      <c r="B3258" s="22"/>
      <c r="E3258" s="22"/>
      <c r="F3258" s="22"/>
      <c r="K3258" s="26"/>
      <c r="L3258" s="20"/>
      <c r="M3258" s="31"/>
    </row>
    <row r="3259" spans="1:13" x14ac:dyDescent="0.3">
      <c r="A3259" s="20"/>
      <c r="B3259" s="22"/>
      <c r="E3259" s="22"/>
      <c r="F3259" s="22"/>
      <c r="K3259" s="26"/>
      <c r="L3259" s="20"/>
      <c r="M3259" s="31"/>
    </row>
    <row r="3260" spans="1:13" x14ac:dyDescent="0.3">
      <c r="A3260" s="20"/>
      <c r="B3260" s="22"/>
      <c r="E3260" s="22"/>
      <c r="F3260" s="22"/>
      <c r="K3260" s="26"/>
      <c r="L3260" s="20"/>
      <c r="M3260" s="31"/>
    </row>
    <row r="3261" spans="1:13" x14ac:dyDescent="0.3">
      <c r="A3261" s="20"/>
      <c r="B3261" s="22"/>
      <c r="E3261" s="22"/>
      <c r="F3261" s="22"/>
      <c r="K3261" s="26"/>
      <c r="L3261" s="20"/>
      <c r="M3261" s="31"/>
    </row>
    <row r="3262" spans="1:13" x14ac:dyDescent="0.3">
      <c r="A3262" s="20"/>
      <c r="B3262" s="22"/>
      <c r="E3262" s="22"/>
      <c r="F3262" s="22"/>
      <c r="K3262" s="26"/>
      <c r="L3262" s="20"/>
      <c r="M3262" s="31"/>
    </row>
    <row r="3263" spans="1:13" x14ac:dyDescent="0.3">
      <c r="A3263" s="20"/>
      <c r="B3263" s="22"/>
      <c r="E3263" s="22"/>
      <c r="F3263" s="22"/>
      <c r="K3263" s="26"/>
      <c r="L3263" s="20"/>
      <c r="M3263" s="31"/>
    </row>
    <row r="3264" spans="1:13" x14ac:dyDescent="0.3">
      <c r="A3264" s="20"/>
      <c r="B3264" s="22"/>
      <c r="E3264" s="22"/>
      <c r="F3264" s="22"/>
      <c r="K3264" s="26"/>
      <c r="L3264" s="20"/>
      <c r="M3264" s="31"/>
    </row>
    <row r="3265" spans="1:13" x14ac:dyDescent="0.3">
      <c r="A3265" s="20"/>
      <c r="B3265" s="22"/>
      <c r="E3265" s="22"/>
      <c r="F3265" s="22"/>
      <c r="K3265" s="26"/>
      <c r="L3265" s="20"/>
      <c r="M3265" s="31"/>
    </row>
    <row r="3266" spans="1:13" x14ac:dyDescent="0.3">
      <c r="A3266" s="20"/>
      <c r="B3266" s="22"/>
      <c r="E3266" s="22"/>
      <c r="F3266" s="22"/>
      <c r="K3266" s="26"/>
      <c r="L3266" s="20"/>
      <c r="M3266" s="31"/>
    </row>
    <row r="3267" spans="1:13" x14ac:dyDescent="0.3">
      <c r="A3267" s="20"/>
      <c r="B3267" s="22"/>
      <c r="E3267" s="22"/>
      <c r="F3267" s="22"/>
      <c r="K3267" s="26"/>
      <c r="L3267" s="20"/>
      <c r="M3267" s="31"/>
    </row>
    <row r="3268" spans="1:13" x14ac:dyDescent="0.3">
      <c r="A3268" s="20"/>
      <c r="B3268" s="22"/>
      <c r="E3268" s="22"/>
      <c r="F3268" s="22"/>
      <c r="K3268" s="26"/>
      <c r="L3268" s="20"/>
      <c r="M3268" s="31"/>
    </row>
    <row r="3269" spans="1:13" x14ac:dyDescent="0.3">
      <c r="A3269" s="20"/>
      <c r="B3269" s="22"/>
      <c r="E3269" s="22"/>
      <c r="F3269" s="22"/>
      <c r="K3269" s="26"/>
      <c r="L3269" s="20"/>
      <c r="M3269" s="31"/>
    </row>
    <row r="3270" spans="1:13" x14ac:dyDescent="0.3">
      <c r="A3270" s="20"/>
      <c r="B3270" s="22"/>
      <c r="E3270" s="22"/>
      <c r="F3270" s="22"/>
      <c r="K3270" s="26"/>
      <c r="L3270" s="20"/>
      <c r="M3270" s="31"/>
    </row>
    <row r="3271" spans="1:13" x14ac:dyDescent="0.3">
      <c r="A3271" s="20"/>
      <c r="B3271" s="22"/>
      <c r="E3271" s="22"/>
      <c r="F3271" s="22"/>
      <c r="K3271" s="26"/>
      <c r="L3271" s="20"/>
      <c r="M3271" s="31"/>
    </row>
    <row r="3272" spans="1:13" x14ac:dyDescent="0.3">
      <c r="A3272" s="20"/>
      <c r="B3272" s="22"/>
      <c r="E3272" s="22"/>
      <c r="F3272" s="22"/>
      <c r="K3272" s="26"/>
      <c r="L3272" s="20"/>
      <c r="M3272" s="31"/>
    </row>
    <row r="3273" spans="1:13" x14ac:dyDescent="0.3">
      <c r="A3273" s="20"/>
      <c r="B3273" s="22"/>
      <c r="E3273" s="22"/>
      <c r="F3273" s="22"/>
      <c r="K3273" s="26"/>
      <c r="L3273" s="20"/>
      <c r="M3273" s="31"/>
    </row>
    <row r="3274" spans="1:13" x14ac:dyDescent="0.3">
      <c r="A3274" s="20"/>
      <c r="B3274" s="22"/>
      <c r="E3274" s="22"/>
      <c r="F3274" s="22"/>
      <c r="K3274" s="26"/>
      <c r="L3274" s="20"/>
      <c r="M3274" s="31"/>
    </row>
    <row r="3275" spans="1:13" x14ac:dyDescent="0.3">
      <c r="A3275" s="20"/>
      <c r="B3275" s="22"/>
      <c r="E3275" s="22"/>
      <c r="F3275" s="22"/>
      <c r="K3275" s="26"/>
      <c r="L3275" s="20"/>
      <c r="M3275" s="31"/>
    </row>
    <row r="3276" spans="1:13" x14ac:dyDescent="0.3">
      <c r="A3276" s="20"/>
      <c r="B3276" s="22"/>
      <c r="E3276" s="22"/>
      <c r="F3276" s="22"/>
      <c r="K3276" s="26"/>
      <c r="L3276" s="20"/>
      <c r="M3276" s="31"/>
    </row>
    <row r="3277" spans="1:13" x14ac:dyDescent="0.3">
      <c r="A3277" s="20"/>
      <c r="B3277" s="22"/>
      <c r="E3277" s="22"/>
      <c r="F3277" s="22"/>
      <c r="K3277" s="26"/>
      <c r="L3277" s="20"/>
      <c r="M3277" s="31"/>
    </row>
    <row r="3278" spans="1:13" x14ac:dyDescent="0.3">
      <c r="A3278" s="20"/>
      <c r="B3278" s="22"/>
      <c r="E3278" s="22"/>
      <c r="F3278" s="22"/>
      <c r="K3278" s="26"/>
      <c r="L3278" s="20"/>
      <c r="M3278" s="31"/>
    </row>
    <row r="3279" spans="1:13" x14ac:dyDescent="0.3">
      <c r="A3279" s="20"/>
      <c r="B3279" s="22"/>
      <c r="E3279" s="22"/>
      <c r="F3279" s="22"/>
      <c r="K3279" s="26"/>
      <c r="L3279" s="20"/>
      <c r="M3279" s="31"/>
    </row>
    <row r="3280" spans="1:13" x14ac:dyDescent="0.3">
      <c r="A3280" s="20"/>
      <c r="B3280" s="22"/>
      <c r="E3280" s="22"/>
      <c r="F3280" s="22"/>
      <c r="K3280" s="26"/>
      <c r="L3280" s="20"/>
      <c r="M3280" s="31"/>
    </row>
    <row r="3281" spans="1:13" x14ac:dyDescent="0.3">
      <c r="A3281" s="20"/>
      <c r="B3281" s="22"/>
      <c r="E3281" s="22"/>
      <c r="F3281" s="22"/>
      <c r="K3281" s="26"/>
      <c r="L3281" s="20"/>
      <c r="M3281" s="31"/>
    </row>
    <row r="3282" spans="1:13" x14ac:dyDescent="0.3">
      <c r="A3282" s="20"/>
      <c r="B3282" s="22"/>
      <c r="E3282" s="22"/>
      <c r="F3282" s="22"/>
      <c r="K3282" s="26"/>
      <c r="L3282" s="20"/>
      <c r="M3282" s="31"/>
    </row>
    <row r="3283" spans="1:13" x14ac:dyDescent="0.3">
      <c r="A3283" s="20"/>
      <c r="B3283" s="22"/>
      <c r="E3283" s="22"/>
      <c r="F3283" s="22"/>
      <c r="K3283" s="26"/>
      <c r="L3283" s="20"/>
      <c r="M3283" s="31"/>
    </row>
    <row r="3284" spans="1:13" x14ac:dyDescent="0.3">
      <c r="A3284" s="20"/>
      <c r="B3284" s="22"/>
      <c r="E3284" s="22"/>
      <c r="F3284" s="22"/>
      <c r="K3284" s="26"/>
      <c r="L3284" s="20"/>
      <c r="M3284" s="31"/>
    </row>
    <row r="3285" spans="1:13" x14ac:dyDescent="0.3">
      <c r="A3285" s="20"/>
      <c r="B3285" s="22"/>
      <c r="E3285" s="22"/>
      <c r="F3285" s="22"/>
      <c r="K3285" s="26"/>
      <c r="L3285" s="20"/>
      <c r="M3285" s="31"/>
    </row>
    <row r="3286" spans="1:13" x14ac:dyDescent="0.3">
      <c r="A3286" s="20"/>
      <c r="B3286" s="22"/>
      <c r="E3286" s="22"/>
      <c r="F3286" s="22"/>
      <c r="K3286" s="26"/>
      <c r="L3286" s="20"/>
      <c r="M3286" s="31"/>
    </row>
    <row r="3287" spans="1:13" x14ac:dyDescent="0.3">
      <c r="A3287" s="20"/>
      <c r="B3287" s="22"/>
      <c r="E3287" s="22"/>
      <c r="F3287" s="22"/>
      <c r="K3287" s="26"/>
      <c r="L3287" s="20"/>
      <c r="M3287" s="31"/>
    </row>
    <row r="3288" spans="1:13" x14ac:dyDescent="0.3">
      <c r="A3288" s="20"/>
      <c r="B3288" s="22"/>
      <c r="E3288" s="22"/>
      <c r="F3288" s="22"/>
      <c r="K3288" s="26"/>
      <c r="L3288" s="20"/>
      <c r="M3288" s="31"/>
    </row>
    <row r="3289" spans="1:13" x14ac:dyDescent="0.3">
      <c r="A3289" s="20"/>
      <c r="B3289" s="22"/>
      <c r="E3289" s="22"/>
      <c r="F3289" s="22"/>
      <c r="K3289" s="26"/>
      <c r="L3289" s="20"/>
      <c r="M3289" s="31"/>
    </row>
    <row r="3290" spans="1:13" x14ac:dyDescent="0.3">
      <c r="A3290" s="20"/>
      <c r="B3290" s="22"/>
      <c r="E3290" s="22"/>
      <c r="F3290" s="22"/>
      <c r="K3290" s="26"/>
      <c r="L3290" s="20"/>
      <c r="M3290" s="31"/>
    </row>
    <row r="3291" spans="1:13" x14ac:dyDescent="0.3">
      <c r="A3291" s="20"/>
      <c r="B3291" s="22"/>
      <c r="E3291" s="22"/>
      <c r="F3291" s="22"/>
      <c r="K3291" s="26"/>
      <c r="L3291" s="20"/>
      <c r="M3291" s="31"/>
    </row>
    <row r="3292" spans="1:13" x14ac:dyDescent="0.3">
      <c r="A3292" s="20"/>
      <c r="B3292" s="22"/>
      <c r="E3292" s="22"/>
      <c r="F3292" s="22"/>
      <c r="K3292" s="26"/>
      <c r="L3292" s="20"/>
      <c r="M3292" s="31"/>
    </row>
    <row r="3293" spans="1:13" x14ac:dyDescent="0.3">
      <c r="A3293" s="20"/>
      <c r="B3293" s="22"/>
      <c r="E3293" s="22"/>
      <c r="F3293" s="22"/>
      <c r="K3293" s="26"/>
      <c r="L3293" s="20"/>
      <c r="M3293" s="31"/>
    </row>
    <row r="3294" spans="1:13" x14ac:dyDescent="0.3">
      <c r="A3294" s="20"/>
      <c r="B3294" s="22"/>
      <c r="E3294" s="22"/>
      <c r="F3294" s="22"/>
      <c r="K3294" s="26"/>
      <c r="L3294" s="20"/>
      <c r="M3294" s="31"/>
    </row>
    <row r="3295" spans="1:13" x14ac:dyDescent="0.3">
      <c r="A3295" s="20"/>
      <c r="B3295" s="22"/>
      <c r="E3295" s="22"/>
      <c r="F3295" s="22"/>
      <c r="K3295" s="26"/>
      <c r="L3295" s="20"/>
      <c r="M3295" s="31"/>
    </row>
    <row r="3296" spans="1:13" x14ac:dyDescent="0.3">
      <c r="A3296" s="20"/>
      <c r="B3296" s="22"/>
      <c r="E3296" s="22"/>
      <c r="F3296" s="22"/>
      <c r="K3296" s="26"/>
      <c r="L3296" s="20"/>
      <c r="M3296" s="31"/>
    </row>
    <row r="3297" spans="1:13" x14ac:dyDescent="0.3">
      <c r="A3297" s="20"/>
      <c r="B3297" s="22"/>
      <c r="E3297" s="22"/>
      <c r="F3297" s="22"/>
      <c r="K3297" s="26"/>
      <c r="L3297" s="20"/>
      <c r="M3297" s="31"/>
    </row>
    <row r="3298" spans="1:13" x14ac:dyDescent="0.3">
      <c r="A3298" s="20"/>
      <c r="B3298" s="22"/>
      <c r="E3298" s="22"/>
      <c r="F3298" s="22"/>
      <c r="K3298" s="26"/>
      <c r="L3298" s="20"/>
      <c r="M3298" s="31"/>
    </row>
    <row r="3299" spans="1:13" x14ac:dyDescent="0.3">
      <c r="A3299" s="20"/>
      <c r="B3299" s="22"/>
      <c r="E3299" s="22"/>
      <c r="F3299" s="22"/>
      <c r="K3299" s="26"/>
      <c r="L3299" s="20"/>
      <c r="M3299" s="31"/>
    </row>
    <row r="3300" spans="1:13" x14ac:dyDescent="0.3">
      <c r="A3300" s="20"/>
      <c r="B3300" s="22"/>
      <c r="E3300" s="22"/>
      <c r="F3300" s="22"/>
      <c r="K3300" s="26"/>
      <c r="L3300" s="20"/>
      <c r="M3300" s="31"/>
    </row>
    <row r="3301" spans="1:13" x14ac:dyDescent="0.3">
      <c r="A3301" s="20"/>
      <c r="B3301" s="22"/>
      <c r="E3301" s="22"/>
      <c r="F3301" s="22"/>
      <c r="K3301" s="26"/>
      <c r="L3301" s="20"/>
      <c r="M3301" s="31"/>
    </row>
    <row r="3302" spans="1:13" x14ac:dyDescent="0.3">
      <c r="A3302" s="20"/>
      <c r="B3302" s="22"/>
      <c r="E3302" s="22"/>
      <c r="F3302" s="22"/>
      <c r="K3302" s="26"/>
      <c r="L3302" s="20"/>
      <c r="M3302" s="31"/>
    </row>
    <row r="3303" spans="1:13" x14ac:dyDescent="0.3">
      <c r="A3303" s="20"/>
      <c r="B3303" s="22"/>
      <c r="E3303" s="22"/>
      <c r="F3303" s="22"/>
      <c r="K3303" s="26"/>
      <c r="L3303" s="20"/>
      <c r="M3303" s="31"/>
    </row>
    <row r="3304" spans="1:13" x14ac:dyDescent="0.3">
      <c r="A3304" s="20"/>
      <c r="B3304" s="22"/>
      <c r="E3304" s="22"/>
      <c r="F3304" s="22"/>
      <c r="K3304" s="26"/>
      <c r="L3304" s="20"/>
      <c r="M3304" s="31"/>
    </row>
    <row r="3305" spans="1:13" x14ac:dyDescent="0.3">
      <c r="A3305" s="20"/>
      <c r="B3305" s="22"/>
      <c r="E3305" s="22"/>
      <c r="F3305" s="22"/>
      <c r="K3305" s="26"/>
      <c r="L3305" s="20"/>
      <c r="M3305" s="31"/>
    </row>
    <row r="3306" spans="1:13" x14ac:dyDescent="0.3">
      <c r="A3306" s="20"/>
      <c r="B3306" s="22"/>
      <c r="E3306" s="22"/>
      <c r="F3306" s="22"/>
      <c r="K3306" s="26"/>
      <c r="L3306" s="20"/>
      <c r="M3306" s="31"/>
    </row>
    <row r="3307" spans="1:13" x14ac:dyDescent="0.3">
      <c r="A3307" s="20"/>
      <c r="B3307" s="22"/>
      <c r="E3307" s="22"/>
      <c r="F3307" s="22"/>
      <c r="K3307" s="26"/>
      <c r="L3307" s="20"/>
      <c r="M3307" s="31"/>
    </row>
    <row r="3308" spans="1:13" x14ac:dyDescent="0.3">
      <c r="A3308" s="20"/>
      <c r="B3308" s="22"/>
      <c r="E3308" s="22"/>
      <c r="F3308" s="22"/>
      <c r="K3308" s="26"/>
      <c r="L3308" s="20"/>
      <c r="M3308" s="31"/>
    </row>
    <row r="3309" spans="1:13" x14ac:dyDescent="0.3">
      <c r="A3309" s="20"/>
      <c r="B3309" s="22"/>
      <c r="E3309" s="22"/>
      <c r="F3309" s="22"/>
      <c r="K3309" s="26"/>
      <c r="L3309" s="20"/>
      <c r="M3309" s="31"/>
    </row>
    <row r="3310" spans="1:13" x14ac:dyDescent="0.3">
      <c r="A3310" s="20"/>
      <c r="B3310" s="22"/>
      <c r="E3310" s="22"/>
      <c r="F3310" s="22"/>
      <c r="K3310" s="26"/>
      <c r="L3310" s="20"/>
      <c r="M3310" s="31"/>
    </row>
    <row r="3311" spans="1:13" x14ac:dyDescent="0.3">
      <c r="A3311" s="20"/>
      <c r="B3311" s="22"/>
      <c r="E3311" s="22"/>
      <c r="F3311" s="22"/>
      <c r="K3311" s="26"/>
      <c r="L3311" s="20"/>
      <c r="M3311" s="31"/>
    </row>
    <row r="3312" spans="1:13" x14ac:dyDescent="0.3">
      <c r="A3312" s="20"/>
      <c r="B3312" s="22"/>
      <c r="E3312" s="22"/>
      <c r="F3312" s="22"/>
      <c r="K3312" s="26"/>
      <c r="L3312" s="20"/>
      <c r="M3312" s="31"/>
    </row>
    <row r="3313" spans="1:13" x14ac:dyDescent="0.3">
      <c r="A3313" s="20"/>
      <c r="B3313" s="22"/>
      <c r="E3313" s="22"/>
      <c r="F3313" s="22"/>
      <c r="K3313" s="26"/>
      <c r="L3313" s="20"/>
      <c r="M3313" s="31"/>
    </row>
    <row r="3314" spans="1:13" x14ac:dyDescent="0.3">
      <c r="A3314" s="20"/>
      <c r="B3314" s="22"/>
      <c r="E3314" s="22"/>
      <c r="F3314" s="22"/>
      <c r="K3314" s="26"/>
      <c r="L3314" s="20"/>
      <c r="M3314" s="31"/>
    </row>
    <row r="3315" spans="1:13" x14ac:dyDescent="0.3">
      <c r="A3315" s="20"/>
      <c r="B3315" s="22"/>
      <c r="E3315" s="22"/>
      <c r="F3315" s="22"/>
      <c r="K3315" s="26"/>
      <c r="L3315" s="20"/>
      <c r="M3315" s="31"/>
    </row>
    <row r="3316" spans="1:13" x14ac:dyDescent="0.3">
      <c r="A3316" s="20"/>
      <c r="B3316" s="22"/>
      <c r="E3316" s="22"/>
      <c r="F3316" s="22"/>
      <c r="K3316" s="26"/>
      <c r="L3316" s="20"/>
      <c r="M3316" s="31"/>
    </row>
    <row r="3317" spans="1:13" x14ac:dyDescent="0.3">
      <c r="A3317" s="20"/>
      <c r="B3317" s="22"/>
      <c r="E3317" s="22"/>
      <c r="F3317" s="22"/>
      <c r="K3317" s="26"/>
      <c r="L3317" s="20"/>
      <c r="M3317" s="31"/>
    </row>
    <row r="3318" spans="1:13" x14ac:dyDescent="0.3">
      <c r="A3318" s="20"/>
      <c r="B3318" s="22"/>
      <c r="E3318" s="22"/>
      <c r="F3318" s="22"/>
      <c r="K3318" s="26"/>
      <c r="L3318" s="20"/>
      <c r="M3318" s="31"/>
    </row>
    <row r="3319" spans="1:13" x14ac:dyDescent="0.3">
      <c r="A3319" s="20"/>
      <c r="B3319" s="22"/>
      <c r="E3319" s="22"/>
      <c r="F3319" s="22"/>
      <c r="K3319" s="26"/>
      <c r="L3319" s="20"/>
      <c r="M3319" s="31"/>
    </row>
    <row r="3320" spans="1:13" x14ac:dyDescent="0.3">
      <c r="A3320" s="20"/>
      <c r="B3320" s="22"/>
      <c r="E3320" s="22"/>
      <c r="F3320" s="22"/>
      <c r="K3320" s="26"/>
      <c r="L3320" s="20"/>
      <c r="M3320" s="31"/>
    </row>
    <row r="3321" spans="1:13" x14ac:dyDescent="0.3">
      <c r="A3321" s="20"/>
      <c r="B3321" s="22"/>
      <c r="E3321" s="22"/>
      <c r="F3321" s="22"/>
      <c r="K3321" s="26"/>
      <c r="L3321" s="20"/>
      <c r="M3321" s="31"/>
    </row>
    <row r="3322" spans="1:13" x14ac:dyDescent="0.3">
      <c r="A3322" s="20"/>
      <c r="B3322" s="22"/>
      <c r="E3322" s="22"/>
      <c r="F3322" s="22"/>
      <c r="K3322" s="26"/>
      <c r="L3322" s="20"/>
      <c r="M3322" s="31"/>
    </row>
    <row r="3323" spans="1:13" x14ac:dyDescent="0.3">
      <c r="A3323" s="20"/>
      <c r="B3323" s="22"/>
      <c r="E3323" s="22"/>
      <c r="F3323" s="22"/>
      <c r="K3323" s="26"/>
      <c r="L3323" s="20"/>
      <c r="M3323" s="31"/>
    </row>
    <row r="3324" spans="1:13" x14ac:dyDescent="0.3">
      <c r="A3324" s="20"/>
      <c r="B3324" s="22"/>
      <c r="E3324" s="22"/>
      <c r="F3324" s="22"/>
      <c r="K3324" s="26"/>
      <c r="L3324" s="20"/>
      <c r="M3324" s="31"/>
    </row>
    <row r="3325" spans="1:13" x14ac:dyDescent="0.3">
      <c r="A3325" s="20"/>
      <c r="B3325" s="22"/>
      <c r="E3325" s="22"/>
      <c r="F3325" s="22"/>
      <c r="K3325" s="26"/>
      <c r="L3325" s="20"/>
      <c r="M3325" s="31"/>
    </row>
    <row r="3326" spans="1:13" x14ac:dyDescent="0.3">
      <c r="A3326" s="20"/>
      <c r="B3326" s="22"/>
      <c r="E3326" s="22"/>
      <c r="F3326" s="22"/>
      <c r="K3326" s="26"/>
      <c r="L3326" s="20"/>
      <c r="M3326" s="31"/>
    </row>
    <row r="3327" spans="1:13" x14ac:dyDescent="0.3">
      <c r="A3327" s="20"/>
      <c r="B3327" s="22"/>
      <c r="E3327" s="22"/>
      <c r="F3327" s="22"/>
      <c r="K3327" s="26"/>
      <c r="L3327" s="20"/>
      <c r="M3327" s="31"/>
    </row>
    <row r="3328" spans="1:13" x14ac:dyDescent="0.3">
      <c r="A3328" s="20"/>
      <c r="B3328" s="22"/>
      <c r="E3328" s="22"/>
      <c r="F3328" s="22"/>
      <c r="K3328" s="26"/>
      <c r="L3328" s="20"/>
      <c r="M3328" s="31"/>
    </row>
    <row r="3329" spans="1:13" x14ac:dyDescent="0.3">
      <c r="A3329" s="20"/>
      <c r="B3329" s="22"/>
      <c r="E3329" s="22"/>
      <c r="F3329" s="22"/>
      <c r="K3329" s="26"/>
      <c r="L3329" s="20"/>
      <c r="M3329" s="31"/>
    </row>
    <row r="3330" spans="1:13" x14ac:dyDescent="0.3">
      <c r="A3330" s="20"/>
      <c r="B3330" s="22"/>
      <c r="E3330" s="22"/>
      <c r="F3330" s="22"/>
      <c r="K3330" s="26"/>
      <c r="L3330" s="20"/>
      <c r="M3330" s="31"/>
    </row>
    <row r="3331" spans="1:13" x14ac:dyDescent="0.3">
      <c r="A3331" s="20"/>
      <c r="B3331" s="22"/>
      <c r="E3331" s="22"/>
      <c r="F3331" s="22"/>
      <c r="K3331" s="26"/>
      <c r="L3331" s="20"/>
      <c r="M3331" s="31"/>
    </row>
    <row r="3332" spans="1:13" x14ac:dyDescent="0.3">
      <c r="A3332" s="20"/>
      <c r="B3332" s="22"/>
      <c r="E3332" s="22"/>
      <c r="F3332" s="22"/>
      <c r="K3332" s="26"/>
      <c r="L3332" s="20"/>
      <c r="M3332" s="31"/>
    </row>
    <row r="3333" spans="1:13" x14ac:dyDescent="0.3">
      <c r="A3333" s="20"/>
      <c r="B3333" s="22"/>
      <c r="E3333" s="22"/>
      <c r="F3333" s="22"/>
      <c r="K3333" s="26"/>
      <c r="L3333" s="20"/>
      <c r="M3333" s="31"/>
    </row>
    <row r="3334" spans="1:13" x14ac:dyDescent="0.3">
      <c r="A3334" s="20"/>
      <c r="B3334" s="22"/>
      <c r="E3334" s="22"/>
      <c r="F3334" s="22"/>
      <c r="K3334" s="26"/>
      <c r="L3334" s="20"/>
      <c r="M3334" s="31"/>
    </row>
    <row r="3335" spans="1:13" x14ac:dyDescent="0.3">
      <c r="A3335" s="20"/>
      <c r="B3335" s="22"/>
      <c r="E3335" s="22"/>
      <c r="F3335" s="22"/>
      <c r="K3335" s="26"/>
      <c r="L3335" s="20"/>
      <c r="M3335" s="31"/>
    </row>
    <row r="3336" spans="1:13" x14ac:dyDescent="0.3">
      <c r="A3336" s="20"/>
      <c r="B3336" s="22"/>
      <c r="E3336" s="22"/>
      <c r="F3336" s="22"/>
      <c r="K3336" s="26"/>
      <c r="L3336" s="20"/>
      <c r="M3336" s="31"/>
    </row>
    <row r="3337" spans="1:13" x14ac:dyDescent="0.3">
      <c r="A3337" s="20"/>
      <c r="B3337" s="22"/>
      <c r="E3337" s="22"/>
      <c r="F3337" s="22"/>
      <c r="K3337" s="26"/>
      <c r="L3337" s="20"/>
      <c r="M3337" s="31"/>
    </row>
    <row r="3338" spans="1:13" x14ac:dyDescent="0.3">
      <c r="A3338" s="20"/>
      <c r="B3338" s="22"/>
      <c r="E3338" s="22"/>
      <c r="F3338" s="22"/>
      <c r="K3338" s="26"/>
      <c r="L3338" s="20"/>
      <c r="M3338" s="31"/>
    </row>
    <row r="3339" spans="1:13" x14ac:dyDescent="0.3">
      <c r="A3339" s="20"/>
      <c r="B3339" s="22"/>
      <c r="E3339" s="22"/>
      <c r="F3339" s="22"/>
      <c r="K3339" s="26"/>
      <c r="L3339" s="20"/>
      <c r="M3339" s="31"/>
    </row>
    <row r="3340" spans="1:13" x14ac:dyDescent="0.3">
      <c r="A3340" s="20"/>
      <c r="B3340" s="22"/>
      <c r="E3340" s="22"/>
      <c r="F3340" s="22"/>
      <c r="K3340" s="26"/>
      <c r="L3340" s="20"/>
      <c r="M3340" s="31"/>
    </row>
    <row r="3341" spans="1:13" x14ac:dyDescent="0.3">
      <c r="A3341" s="20"/>
      <c r="B3341" s="22"/>
      <c r="E3341" s="22"/>
      <c r="F3341" s="22"/>
      <c r="K3341" s="26"/>
      <c r="L3341" s="20"/>
      <c r="M3341" s="31"/>
    </row>
    <row r="3342" spans="1:13" x14ac:dyDescent="0.3">
      <c r="A3342" s="20"/>
      <c r="B3342" s="22"/>
      <c r="E3342" s="22"/>
      <c r="F3342" s="22"/>
      <c r="K3342" s="26"/>
      <c r="L3342" s="20"/>
      <c r="M3342" s="31"/>
    </row>
    <row r="3343" spans="1:13" x14ac:dyDescent="0.3">
      <c r="A3343" s="20"/>
      <c r="B3343" s="22"/>
      <c r="E3343" s="22"/>
      <c r="F3343" s="22"/>
      <c r="K3343" s="26"/>
      <c r="L3343" s="20"/>
      <c r="M3343" s="31"/>
    </row>
    <row r="3344" spans="1:13" x14ac:dyDescent="0.3">
      <c r="A3344" s="20"/>
      <c r="B3344" s="22"/>
      <c r="E3344" s="22"/>
      <c r="F3344" s="22"/>
      <c r="K3344" s="26"/>
      <c r="L3344" s="20"/>
      <c r="M3344" s="31"/>
    </row>
    <row r="3345" spans="1:13" x14ac:dyDescent="0.3">
      <c r="A3345" s="20"/>
      <c r="B3345" s="22"/>
      <c r="E3345" s="22"/>
      <c r="F3345" s="22"/>
      <c r="K3345" s="26"/>
      <c r="L3345" s="20"/>
      <c r="M3345" s="31"/>
    </row>
    <row r="3346" spans="1:13" x14ac:dyDescent="0.3">
      <c r="A3346" s="20"/>
      <c r="B3346" s="22"/>
      <c r="E3346" s="22"/>
      <c r="F3346" s="22"/>
      <c r="K3346" s="26"/>
      <c r="L3346" s="20"/>
      <c r="M3346" s="31"/>
    </row>
    <row r="3347" spans="1:13" x14ac:dyDescent="0.3">
      <c r="A3347" s="20"/>
      <c r="B3347" s="22"/>
      <c r="E3347" s="22"/>
      <c r="F3347" s="22"/>
      <c r="K3347" s="26"/>
      <c r="L3347" s="20"/>
      <c r="M3347" s="31"/>
    </row>
    <row r="3348" spans="1:13" x14ac:dyDescent="0.3">
      <c r="A3348" s="20"/>
      <c r="B3348" s="22"/>
      <c r="E3348" s="22"/>
      <c r="F3348" s="22"/>
      <c r="K3348" s="26"/>
      <c r="L3348" s="20"/>
      <c r="M3348" s="31"/>
    </row>
    <row r="3349" spans="1:13" x14ac:dyDescent="0.3">
      <c r="A3349" s="20"/>
      <c r="B3349" s="22"/>
      <c r="E3349" s="22"/>
      <c r="F3349" s="22"/>
      <c r="K3349" s="26"/>
      <c r="L3349" s="20"/>
      <c r="M3349" s="31"/>
    </row>
    <row r="3350" spans="1:13" x14ac:dyDescent="0.3">
      <c r="A3350" s="20"/>
      <c r="B3350" s="22"/>
      <c r="E3350" s="22"/>
      <c r="F3350" s="22"/>
      <c r="K3350" s="26"/>
      <c r="L3350" s="20"/>
      <c r="M3350" s="31"/>
    </row>
    <row r="3351" spans="1:13" x14ac:dyDescent="0.3">
      <c r="A3351" s="20"/>
      <c r="B3351" s="22"/>
      <c r="E3351" s="22"/>
      <c r="F3351" s="22"/>
      <c r="K3351" s="26"/>
      <c r="L3351" s="20"/>
      <c r="M3351" s="31"/>
    </row>
    <row r="3352" spans="1:13" x14ac:dyDescent="0.3">
      <c r="A3352" s="20"/>
      <c r="B3352" s="22"/>
      <c r="E3352" s="22"/>
      <c r="F3352" s="22"/>
      <c r="K3352" s="26"/>
      <c r="L3352" s="20"/>
      <c r="M3352" s="31"/>
    </row>
    <row r="3353" spans="1:13" x14ac:dyDescent="0.3">
      <c r="A3353" s="20"/>
      <c r="B3353" s="22"/>
      <c r="E3353" s="22"/>
      <c r="F3353" s="22"/>
      <c r="K3353" s="26"/>
      <c r="L3353" s="20"/>
      <c r="M3353" s="31"/>
    </row>
    <row r="3354" spans="1:13" x14ac:dyDescent="0.3">
      <c r="A3354" s="20"/>
      <c r="B3354" s="22"/>
      <c r="E3354" s="22"/>
      <c r="F3354" s="22"/>
      <c r="K3354" s="26"/>
      <c r="L3354" s="20"/>
      <c r="M3354" s="31"/>
    </row>
    <row r="3355" spans="1:13" x14ac:dyDescent="0.3">
      <c r="A3355" s="20"/>
      <c r="B3355" s="22"/>
      <c r="E3355" s="22"/>
      <c r="F3355" s="22"/>
      <c r="K3355" s="26"/>
      <c r="L3355" s="20"/>
      <c r="M3355" s="31"/>
    </row>
    <row r="3356" spans="1:13" x14ac:dyDescent="0.3">
      <c r="A3356" s="20"/>
      <c r="B3356" s="22"/>
      <c r="E3356" s="22"/>
      <c r="F3356" s="22"/>
      <c r="K3356" s="26"/>
      <c r="L3356" s="20"/>
      <c r="M3356" s="31"/>
    </row>
    <row r="3357" spans="1:13" x14ac:dyDescent="0.3">
      <c r="A3357" s="20"/>
      <c r="B3357" s="22"/>
      <c r="E3357" s="22"/>
      <c r="F3357" s="22"/>
      <c r="K3357" s="26"/>
      <c r="L3357" s="20"/>
      <c r="M3357" s="31"/>
    </row>
    <row r="3358" spans="1:13" x14ac:dyDescent="0.3">
      <c r="A3358" s="20"/>
      <c r="B3358" s="22"/>
      <c r="E3358" s="22"/>
      <c r="F3358" s="22"/>
      <c r="K3358" s="26"/>
      <c r="L3358" s="20"/>
      <c r="M3358" s="31"/>
    </row>
    <row r="3359" spans="1:13" x14ac:dyDescent="0.3">
      <c r="A3359" s="20"/>
      <c r="B3359" s="22"/>
      <c r="E3359" s="22"/>
      <c r="F3359" s="22"/>
      <c r="K3359" s="26"/>
      <c r="L3359" s="20"/>
      <c r="M3359" s="31"/>
    </row>
    <row r="3360" spans="1:13" x14ac:dyDescent="0.3">
      <c r="A3360" s="20"/>
      <c r="B3360" s="22"/>
      <c r="E3360" s="22"/>
      <c r="F3360" s="22"/>
      <c r="K3360" s="26"/>
      <c r="L3360" s="20"/>
      <c r="M3360" s="31"/>
    </row>
    <row r="3361" spans="1:13" x14ac:dyDescent="0.3">
      <c r="A3361" s="20"/>
      <c r="B3361" s="22"/>
      <c r="E3361" s="22"/>
      <c r="F3361" s="22"/>
      <c r="K3361" s="26"/>
      <c r="L3361" s="20"/>
      <c r="M3361" s="31"/>
    </row>
    <row r="3362" spans="1:13" x14ac:dyDescent="0.3">
      <c r="A3362" s="20"/>
      <c r="B3362" s="22"/>
      <c r="E3362" s="22"/>
      <c r="F3362" s="22"/>
      <c r="K3362" s="26"/>
      <c r="L3362" s="20"/>
      <c r="M3362" s="31"/>
    </row>
    <row r="3363" spans="1:13" x14ac:dyDescent="0.3">
      <c r="A3363" s="20"/>
      <c r="B3363" s="22"/>
      <c r="E3363" s="22"/>
      <c r="F3363" s="22"/>
      <c r="K3363" s="26"/>
      <c r="L3363" s="20"/>
      <c r="M3363" s="31"/>
    </row>
    <row r="3364" spans="1:13" x14ac:dyDescent="0.3">
      <c r="A3364" s="20"/>
      <c r="B3364" s="22"/>
      <c r="E3364" s="22"/>
      <c r="F3364" s="22"/>
      <c r="K3364" s="26"/>
      <c r="L3364" s="20"/>
      <c r="M3364" s="31"/>
    </row>
    <row r="3365" spans="1:13" x14ac:dyDescent="0.3">
      <c r="A3365" s="20"/>
      <c r="B3365" s="22"/>
      <c r="E3365" s="22"/>
      <c r="F3365" s="22"/>
      <c r="K3365" s="26"/>
      <c r="L3365" s="20"/>
      <c r="M3365" s="31"/>
    </row>
    <row r="3366" spans="1:13" x14ac:dyDescent="0.3">
      <c r="A3366" s="20"/>
      <c r="B3366" s="22"/>
      <c r="E3366" s="22"/>
      <c r="F3366" s="22"/>
      <c r="K3366" s="26"/>
      <c r="L3366" s="20"/>
      <c r="M3366" s="31"/>
    </row>
    <row r="3367" spans="1:13" x14ac:dyDescent="0.3">
      <c r="A3367" s="20"/>
      <c r="B3367" s="22"/>
      <c r="E3367" s="22"/>
      <c r="F3367" s="22"/>
      <c r="K3367" s="26"/>
      <c r="L3367" s="20"/>
      <c r="M3367" s="31"/>
    </row>
    <row r="3368" spans="1:13" x14ac:dyDescent="0.3">
      <c r="A3368" s="20"/>
      <c r="B3368" s="22"/>
      <c r="E3368" s="22"/>
      <c r="F3368" s="22"/>
      <c r="K3368" s="26"/>
      <c r="L3368" s="20"/>
      <c r="M3368" s="31"/>
    </row>
    <row r="3369" spans="1:13" x14ac:dyDescent="0.3">
      <c r="A3369" s="20"/>
      <c r="B3369" s="22"/>
      <c r="E3369" s="22"/>
      <c r="F3369" s="22"/>
      <c r="K3369" s="26"/>
      <c r="L3369" s="20"/>
      <c r="M3369" s="31"/>
    </row>
    <row r="3370" spans="1:13" x14ac:dyDescent="0.3">
      <c r="A3370" s="20"/>
      <c r="B3370" s="22"/>
      <c r="E3370" s="22"/>
      <c r="F3370" s="22"/>
      <c r="K3370" s="26"/>
      <c r="L3370" s="20"/>
      <c r="M3370" s="31"/>
    </row>
    <row r="3371" spans="1:13" x14ac:dyDescent="0.3">
      <c r="A3371" s="20"/>
      <c r="B3371" s="22"/>
      <c r="E3371" s="22"/>
      <c r="F3371" s="22"/>
      <c r="K3371" s="26"/>
      <c r="L3371" s="20"/>
      <c r="M3371" s="31"/>
    </row>
    <row r="3372" spans="1:13" x14ac:dyDescent="0.3">
      <c r="A3372" s="20"/>
      <c r="B3372" s="22"/>
      <c r="E3372" s="22"/>
      <c r="F3372" s="22"/>
      <c r="K3372" s="26"/>
      <c r="L3372" s="20"/>
      <c r="M3372" s="31"/>
    </row>
    <row r="3373" spans="1:13" x14ac:dyDescent="0.3">
      <c r="A3373" s="20"/>
      <c r="B3373" s="22"/>
      <c r="E3373" s="22"/>
      <c r="F3373" s="22"/>
      <c r="K3373" s="26"/>
      <c r="L3373" s="20"/>
      <c r="M3373" s="31"/>
    </row>
    <row r="3374" spans="1:13" x14ac:dyDescent="0.3">
      <c r="A3374" s="20"/>
      <c r="B3374" s="22"/>
      <c r="E3374" s="22"/>
      <c r="F3374" s="22"/>
      <c r="K3374" s="26"/>
      <c r="L3374" s="20"/>
      <c r="M3374" s="31"/>
    </row>
    <row r="3375" spans="1:13" x14ac:dyDescent="0.3">
      <c r="A3375" s="20"/>
      <c r="B3375" s="22"/>
      <c r="E3375" s="22"/>
      <c r="F3375" s="22"/>
      <c r="K3375" s="26"/>
      <c r="L3375" s="20"/>
      <c r="M3375" s="31"/>
    </row>
    <row r="3376" spans="1:13" x14ac:dyDescent="0.3">
      <c r="A3376" s="20"/>
      <c r="B3376" s="22"/>
      <c r="E3376" s="22"/>
      <c r="F3376" s="22"/>
      <c r="K3376" s="26"/>
      <c r="L3376" s="20"/>
      <c r="M3376" s="31"/>
    </row>
    <row r="3377" spans="1:13" x14ac:dyDescent="0.3">
      <c r="A3377" s="20"/>
      <c r="B3377" s="22"/>
      <c r="E3377" s="22"/>
      <c r="F3377" s="22"/>
      <c r="K3377" s="26"/>
      <c r="L3377" s="20"/>
      <c r="M3377" s="31"/>
    </row>
    <row r="3378" spans="1:13" x14ac:dyDescent="0.3">
      <c r="A3378" s="20"/>
      <c r="B3378" s="22"/>
      <c r="E3378" s="22"/>
      <c r="F3378" s="22"/>
      <c r="K3378" s="26"/>
      <c r="L3378" s="20"/>
      <c r="M3378" s="31"/>
    </row>
    <row r="3379" spans="1:13" x14ac:dyDescent="0.3">
      <c r="A3379" s="20"/>
      <c r="B3379" s="22"/>
      <c r="E3379" s="22"/>
      <c r="F3379" s="22"/>
      <c r="K3379" s="26"/>
      <c r="L3379" s="20"/>
      <c r="M3379" s="31"/>
    </row>
    <row r="3380" spans="1:13" x14ac:dyDescent="0.3">
      <c r="A3380" s="20"/>
      <c r="B3380" s="22"/>
      <c r="E3380" s="22"/>
      <c r="F3380" s="22"/>
      <c r="K3380" s="26"/>
      <c r="L3380" s="20"/>
      <c r="M3380" s="31"/>
    </row>
    <row r="3381" spans="1:13" x14ac:dyDescent="0.3">
      <c r="A3381" s="20"/>
      <c r="B3381" s="22"/>
      <c r="E3381" s="22"/>
      <c r="F3381" s="22"/>
      <c r="K3381" s="26"/>
      <c r="L3381" s="20"/>
      <c r="M3381" s="31"/>
    </row>
    <row r="3382" spans="1:13" x14ac:dyDescent="0.3">
      <c r="A3382" s="20"/>
      <c r="B3382" s="22"/>
      <c r="E3382" s="22"/>
      <c r="F3382" s="22"/>
      <c r="K3382" s="26"/>
      <c r="L3382" s="20"/>
      <c r="M3382" s="31"/>
    </row>
    <row r="3383" spans="1:13" x14ac:dyDescent="0.3">
      <c r="A3383" s="20"/>
      <c r="B3383" s="22"/>
      <c r="E3383" s="22"/>
      <c r="F3383" s="22"/>
      <c r="K3383" s="26"/>
      <c r="L3383" s="20"/>
      <c r="M3383" s="31"/>
    </row>
    <row r="3384" spans="1:13" x14ac:dyDescent="0.3">
      <c r="A3384" s="20"/>
      <c r="B3384" s="22"/>
      <c r="E3384" s="22"/>
      <c r="F3384" s="22"/>
      <c r="K3384" s="26"/>
      <c r="L3384" s="20"/>
      <c r="M3384" s="31"/>
    </row>
    <row r="3385" spans="1:13" x14ac:dyDescent="0.3">
      <c r="A3385" s="20"/>
      <c r="B3385" s="22"/>
      <c r="E3385" s="22"/>
      <c r="F3385" s="22"/>
      <c r="K3385" s="26"/>
      <c r="L3385" s="20"/>
      <c r="M3385" s="31"/>
    </row>
    <row r="3386" spans="1:13" x14ac:dyDescent="0.3">
      <c r="A3386" s="20"/>
      <c r="B3386" s="22"/>
      <c r="E3386" s="22"/>
      <c r="F3386" s="22"/>
      <c r="K3386" s="26"/>
      <c r="L3386" s="20"/>
      <c r="M3386" s="31"/>
    </row>
    <row r="3387" spans="1:13" x14ac:dyDescent="0.3">
      <c r="A3387" s="20"/>
      <c r="B3387" s="22"/>
      <c r="E3387" s="22"/>
      <c r="F3387" s="22"/>
      <c r="K3387" s="26"/>
      <c r="L3387" s="20"/>
      <c r="M3387" s="31"/>
    </row>
    <row r="3388" spans="1:13" x14ac:dyDescent="0.3">
      <c r="A3388" s="20"/>
      <c r="B3388" s="22"/>
      <c r="E3388" s="22"/>
      <c r="F3388" s="22"/>
      <c r="K3388" s="26"/>
      <c r="L3388" s="20"/>
      <c r="M3388" s="31"/>
    </row>
    <row r="3389" spans="1:13" x14ac:dyDescent="0.3">
      <c r="A3389" s="20"/>
      <c r="B3389" s="22"/>
      <c r="E3389" s="22"/>
      <c r="F3389" s="22"/>
      <c r="K3389" s="26"/>
      <c r="L3389" s="20"/>
      <c r="M3389" s="31"/>
    </row>
    <row r="3390" spans="1:13" x14ac:dyDescent="0.3">
      <c r="A3390" s="20"/>
      <c r="B3390" s="22"/>
      <c r="E3390" s="22"/>
      <c r="F3390" s="22"/>
      <c r="K3390" s="26"/>
      <c r="L3390" s="20"/>
      <c r="M3390" s="31"/>
    </row>
    <row r="3391" spans="1:13" x14ac:dyDescent="0.3">
      <c r="A3391" s="20"/>
      <c r="B3391" s="22"/>
      <c r="E3391" s="22"/>
      <c r="F3391" s="22"/>
      <c r="K3391" s="26"/>
      <c r="L3391" s="20"/>
      <c r="M3391" s="31"/>
    </row>
    <row r="3392" spans="1:13" x14ac:dyDescent="0.3">
      <c r="A3392" s="20"/>
      <c r="B3392" s="22"/>
      <c r="E3392" s="22"/>
      <c r="F3392" s="22"/>
      <c r="K3392" s="26"/>
      <c r="L3392" s="20"/>
      <c r="M3392" s="31"/>
    </row>
    <row r="3393" spans="1:13" x14ac:dyDescent="0.3">
      <c r="A3393" s="20"/>
      <c r="B3393" s="22"/>
      <c r="E3393" s="22"/>
      <c r="F3393" s="22"/>
      <c r="K3393" s="26"/>
      <c r="L3393" s="20"/>
      <c r="M3393" s="31"/>
    </row>
    <row r="3394" spans="1:13" x14ac:dyDescent="0.3">
      <c r="A3394" s="20"/>
      <c r="B3394" s="22"/>
      <c r="E3394" s="22"/>
      <c r="F3394" s="22"/>
      <c r="K3394" s="26"/>
      <c r="L3394" s="20"/>
      <c r="M3394" s="31"/>
    </row>
    <row r="3395" spans="1:13" x14ac:dyDescent="0.3">
      <c r="A3395" s="20"/>
      <c r="B3395" s="22"/>
      <c r="E3395" s="22"/>
      <c r="F3395" s="22"/>
      <c r="K3395" s="26"/>
      <c r="L3395" s="20"/>
      <c r="M3395" s="31"/>
    </row>
    <row r="3396" spans="1:13" x14ac:dyDescent="0.3">
      <c r="A3396" s="20"/>
      <c r="B3396" s="22"/>
      <c r="E3396" s="22"/>
      <c r="F3396" s="22"/>
      <c r="K3396" s="26"/>
      <c r="L3396" s="20"/>
      <c r="M3396" s="31"/>
    </row>
    <row r="3397" spans="1:13" x14ac:dyDescent="0.3">
      <c r="A3397" s="20"/>
      <c r="B3397" s="22"/>
      <c r="E3397" s="22"/>
      <c r="F3397" s="22"/>
      <c r="K3397" s="26"/>
      <c r="L3397" s="20"/>
      <c r="M3397" s="31"/>
    </row>
    <row r="3398" spans="1:13" x14ac:dyDescent="0.3">
      <c r="A3398" s="20"/>
      <c r="B3398" s="22"/>
      <c r="E3398" s="22"/>
      <c r="F3398" s="22"/>
      <c r="K3398" s="26"/>
      <c r="L3398" s="20"/>
      <c r="M3398" s="31"/>
    </row>
    <row r="3399" spans="1:13" x14ac:dyDescent="0.3">
      <c r="A3399" s="20"/>
      <c r="B3399" s="22"/>
      <c r="E3399" s="22"/>
      <c r="F3399" s="22"/>
      <c r="K3399" s="26"/>
      <c r="L3399" s="20"/>
      <c r="M3399" s="31"/>
    </row>
    <row r="3400" spans="1:13" x14ac:dyDescent="0.3">
      <c r="A3400" s="20"/>
      <c r="B3400" s="22"/>
      <c r="E3400" s="22"/>
      <c r="F3400" s="22"/>
      <c r="K3400" s="26"/>
      <c r="L3400" s="20"/>
      <c r="M3400" s="31"/>
    </row>
    <row r="3401" spans="1:13" x14ac:dyDescent="0.3">
      <c r="A3401" s="20"/>
      <c r="B3401" s="22"/>
      <c r="E3401" s="22"/>
      <c r="F3401" s="22"/>
      <c r="K3401" s="26"/>
      <c r="L3401" s="20"/>
      <c r="M3401" s="31"/>
    </row>
    <row r="3402" spans="1:13" x14ac:dyDescent="0.3">
      <c r="A3402" s="20"/>
      <c r="B3402" s="22"/>
      <c r="E3402" s="22"/>
      <c r="F3402" s="22"/>
      <c r="K3402" s="26"/>
      <c r="L3402" s="20"/>
      <c r="M3402" s="31"/>
    </row>
    <row r="3403" spans="1:13" x14ac:dyDescent="0.3">
      <c r="A3403" s="20"/>
      <c r="B3403" s="22"/>
      <c r="E3403" s="22"/>
      <c r="F3403" s="22"/>
      <c r="K3403" s="26"/>
      <c r="L3403" s="20"/>
      <c r="M3403" s="31"/>
    </row>
    <row r="3404" spans="1:13" x14ac:dyDescent="0.3">
      <c r="A3404" s="20"/>
      <c r="B3404" s="22"/>
      <c r="E3404" s="22"/>
      <c r="F3404" s="22"/>
      <c r="K3404" s="26"/>
      <c r="L3404" s="20"/>
      <c r="M3404" s="31"/>
    </row>
    <row r="3405" spans="1:13" x14ac:dyDescent="0.3">
      <c r="A3405" s="20"/>
      <c r="B3405" s="22"/>
      <c r="E3405" s="22"/>
      <c r="F3405" s="22"/>
      <c r="K3405" s="26"/>
      <c r="L3405" s="20"/>
      <c r="M3405" s="31"/>
    </row>
    <row r="3406" spans="1:13" x14ac:dyDescent="0.3">
      <c r="A3406" s="20"/>
      <c r="B3406" s="22"/>
      <c r="E3406" s="22"/>
      <c r="F3406" s="22"/>
      <c r="K3406" s="26"/>
      <c r="L3406" s="20"/>
      <c r="M3406" s="31"/>
    </row>
    <row r="3407" spans="1:13" x14ac:dyDescent="0.3">
      <c r="A3407" s="20"/>
      <c r="B3407" s="22"/>
      <c r="E3407" s="22"/>
      <c r="F3407" s="22"/>
      <c r="K3407" s="26"/>
      <c r="L3407" s="20"/>
      <c r="M3407" s="31"/>
    </row>
    <row r="3408" spans="1:13" x14ac:dyDescent="0.3">
      <c r="A3408" s="20"/>
      <c r="B3408" s="22"/>
      <c r="E3408" s="22"/>
      <c r="F3408" s="22"/>
      <c r="K3408" s="26"/>
      <c r="L3408" s="20"/>
      <c r="M3408" s="31"/>
    </row>
    <row r="3409" spans="1:13" x14ac:dyDescent="0.3">
      <c r="A3409" s="20"/>
      <c r="B3409" s="22"/>
      <c r="E3409" s="22"/>
      <c r="F3409" s="22"/>
      <c r="K3409" s="26"/>
      <c r="L3409" s="20"/>
      <c r="M3409" s="31"/>
    </row>
    <row r="3410" spans="1:13" x14ac:dyDescent="0.3">
      <c r="A3410" s="20"/>
      <c r="B3410" s="22"/>
      <c r="E3410" s="22"/>
      <c r="F3410" s="22"/>
      <c r="K3410" s="26"/>
      <c r="L3410" s="20"/>
      <c r="M3410" s="31"/>
    </row>
    <row r="3411" spans="1:13" x14ac:dyDescent="0.3">
      <c r="A3411" s="20"/>
      <c r="B3411" s="22"/>
      <c r="E3411" s="22"/>
      <c r="F3411" s="22"/>
      <c r="K3411" s="26"/>
      <c r="L3411" s="20"/>
      <c r="M3411" s="31"/>
    </row>
    <row r="3412" spans="1:13" x14ac:dyDescent="0.3">
      <c r="A3412" s="20"/>
      <c r="B3412" s="22"/>
      <c r="E3412" s="22"/>
      <c r="F3412" s="22"/>
      <c r="K3412" s="26"/>
      <c r="L3412" s="20"/>
      <c r="M3412" s="31"/>
    </row>
    <row r="3413" spans="1:13" x14ac:dyDescent="0.3">
      <c r="A3413" s="20"/>
      <c r="B3413" s="22"/>
      <c r="E3413" s="22"/>
      <c r="F3413" s="22"/>
      <c r="K3413" s="26"/>
      <c r="L3413" s="20"/>
      <c r="M3413" s="31"/>
    </row>
    <row r="3414" spans="1:13" x14ac:dyDescent="0.3">
      <c r="A3414" s="20"/>
      <c r="B3414" s="22"/>
      <c r="E3414" s="22"/>
      <c r="F3414" s="22"/>
      <c r="K3414" s="26"/>
      <c r="L3414" s="20"/>
      <c r="M3414" s="31"/>
    </row>
    <row r="3415" spans="1:13" x14ac:dyDescent="0.3">
      <c r="A3415" s="20"/>
      <c r="B3415" s="22"/>
      <c r="E3415" s="22"/>
      <c r="F3415" s="22"/>
      <c r="K3415" s="26"/>
      <c r="L3415" s="20"/>
      <c r="M3415" s="31"/>
    </row>
    <row r="3416" spans="1:13" x14ac:dyDescent="0.3">
      <c r="A3416" s="20"/>
      <c r="B3416" s="22"/>
      <c r="E3416" s="22"/>
      <c r="F3416" s="22"/>
      <c r="K3416" s="26"/>
      <c r="L3416" s="20"/>
      <c r="M3416" s="31"/>
    </row>
    <row r="3417" spans="1:13" x14ac:dyDescent="0.3">
      <c r="A3417" s="20"/>
      <c r="B3417" s="22"/>
      <c r="E3417" s="22"/>
      <c r="F3417" s="22"/>
      <c r="K3417" s="26"/>
      <c r="L3417" s="20"/>
      <c r="M3417" s="31"/>
    </row>
    <row r="3418" spans="1:13" x14ac:dyDescent="0.3">
      <c r="A3418" s="20"/>
      <c r="B3418" s="22"/>
      <c r="E3418" s="22"/>
      <c r="F3418" s="22"/>
      <c r="K3418" s="26"/>
      <c r="L3418" s="20"/>
      <c r="M3418" s="31"/>
    </row>
    <row r="3419" spans="1:13" x14ac:dyDescent="0.3">
      <c r="A3419" s="20"/>
      <c r="B3419" s="22"/>
      <c r="E3419" s="22"/>
      <c r="F3419" s="22"/>
      <c r="K3419" s="26"/>
      <c r="L3419" s="20"/>
      <c r="M3419" s="31"/>
    </row>
    <row r="3420" spans="1:13" x14ac:dyDescent="0.3">
      <c r="A3420" s="20"/>
      <c r="B3420" s="22"/>
      <c r="E3420" s="22"/>
      <c r="F3420" s="22"/>
      <c r="K3420" s="26"/>
      <c r="L3420" s="20"/>
      <c r="M3420" s="31"/>
    </row>
    <row r="3421" spans="1:13" x14ac:dyDescent="0.3">
      <c r="A3421" s="20"/>
      <c r="B3421" s="22"/>
      <c r="E3421" s="22"/>
      <c r="F3421" s="22"/>
      <c r="K3421" s="26"/>
      <c r="L3421" s="20"/>
      <c r="M3421" s="31"/>
    </row>
    <row r="3422" spans="1:13" x14ac:dyDescent="0.3">
      <c r="A3422" s="20"/>
      <c r="B3422" s="22"/>
      <c r="E3422" s="22"/>
      <c r="F3422" s="22"/>
      <c r="K3422" s="26"/>
      <c r="L3422" s="20"/>
      <c r="M3422" s="31"/>
    </row>
    <row r="3423" spans="1:13" x14ac:dyDescent="0.3">
      <c r="A3423" s="20"/>
      <c r="B3423" s="22"/>
      <c r="E3423" s="22"/>
      <c r="F3423" s="22"/>
      <c r="K3423" s="26"/>
      <c r="L3423" s="20"/>
      <c r="M3423" s="31"/>
    </row>
    <row r="3424" spans="1:13" x14ac:dyDescent="0.3">
      <c r="A3424" s="20"/>
      <c r="B3424" s="22"/>
      <c r="E3424" s="22"/>
      <c r="F3424" s="22"/>
      <c r="K3424" s="26"/>
      <c r="L3424" s="20"/>
      <c r="M3424" s="31"/>
    </row>
    <row r="3425" spans="1:13" x14ac:dyDescent="0.3">
      <c r="A3425" s="20"/>
      <c r="B3425" s="22"/>
      <c r="E3425" s="22"/>
      <c r="F3425" s="22"/>
      <c r="K3425" s="26"/>
      <c r="L3425" s="20"/>
      <c r="M3425" s="31"/>
    </row>
    <row r="3426" spans="1:13" x14ac:dyDescent="0.3">
      <c r="A3426" s="20"/>
      <c r="B3426" s="22"/>
      <c r="E3426" s="22"/>
      <c r="F3426" s="22"/>
      <c r="K3426" s="26"/>
      <c r="L3426" s="20"/>
      <c r="M3426" s="31"/>
    </row>
    <row r="3427" spans="1:13" x14ac:dyDescent="0.3">
      <c r="A3427" s="20"/>
      <c r="B3427" s="22"/>
      <c r="E3427" s="22"/>
      <c r="F3427" s="22"/>
      <c r="K3427" s="26"/>
      <c r="L3427" s="20"/>
      <c r="M3427" s="31"/>
    </row>
    <row r="3428" spans="1:13" x14ac:dyDescent="0.3">
      <c r="A3428" s="20"/>
      <c r="B3428" s="22"/>
      <c r="E3428" s="22"/>
      <c r="F3428" s="22"/>
      <c r="K3428" s="26"/>
      <c r="L3428" s="20"/>
      <c r="M3428" s="31"/>
    </row>
    <row r="3429" spans="1:13" x14ac:dyDescent="0.3">
      <c r="A3429" s="20"/>
      <c r="B3429" s="22"/>
      <c r="E3429" s="22"/>
      <c r="F3429" s="22"/>
      <c r="K3429" s="26"/>
      <c r="L3429" s="20"/>
      <c r="M3429" s="31"/>
    </row>
    <row r="3430" spans="1:13" x14ac:dyDescent="0.3">
      <c r="A3430" s="20"/>
      <c r="B3430" s="22"/>
      <c r="E3430" s="22"/>
      <c r="F3430" s="22"/>
      <c r="K3430" s="26"/>
      <c r="L3430" s="20"/>
      <c r="M3430" s="31"/>
    </row>
    <row r="3431" spans="1:13" x14ac:dyDescent="0.3">
      <c r="A3431" s="20"/>
      <c r="B3431" s="22"/>
      <c r="E3431" s="22"/>
      <c r="F3431" s="22"/>
      <c r="K3431" s="26"/>
      <c r="L3431" s="20"/>
      <c r="M3431" s="31"/>
    </row>
    <row r="3432" spans="1:13" x14ac:dyDescent="0.3">
      <c r="A3432" s="20"/>
      <c r="B3432" s="22"/>
      <c r="E3432" s="22"/>
      <c r="F3432" s="22"/>
      <c r="K3432" s="26"/>
      <c r="L3432" s="20"/>
      <c r="M3432" s="31"/>
    </row>
    <row r="3433" spans="1:13" x14ac:dyDescent="0.3">
      <c r="A3433" s="20"/>
      <c r="B3433" s="22"/>
      <c r="E3433" s="22"/>
      <c r="F3433" s="22"/>
      <c r="K3433" s="26"/>
      <c r="L3433" s="20"/>
      <c r="M3433" s="31"/>
    </row>
    <row r="3434" spans="1:13" x14ac:dyDescent="0.3">
      <c r="A3434" s="20"/>
      <c r="B3434" s="22"/>
      <c r="E3434" s="22"/>
      <c r="F3434" s="22"/>
      <c r="K3434" s="26"/>
      <c r="L3434" s="20"/>
      <c r="M3434" s="31"/>
    </row>
    <row r="3435" spans="1:13" x14ac:dyDescent="0.3">
      <c r="A3435" s="20"/>
      <c r="B3435" s="22"/>
      <c r="E3435" s="22"/>
      <c r="F3435" s="22"/>
      <c r="K3435" s="26"/>
      <c r="L3435" s="20"/>
      <c r="M3435" s="31"/>
    </row>
    <row r="3436" spans="1:13" x14ac:dyDescent="0.3">
      <c r="A3436" s="20"/>
      <c r="B3436" s="22"/>
      <c r="E3436" s="22"/>
      <c r="F3436" s="22"/>
      <c r="K3436" s="26"/>
      <c r="L3436" s="20"/>
      <c r="M3436" s="31"/>
    </row>
    <row r="3437" spans="1:13" x14ac:dyDescent="0.3">
      <c r="A3437" s="20"/>
      <c r="B3437" s="22"/>
      <c r="E3437" s="22"/>
      <c r="F3437" s="22"/>
      <c r="K3437" s="26"/>
      <c r="L3437" s="20"/>
      <c r="M3437" s="31"/>
    </row>
    <row r="3438" spans="1:13" x14ac:dyDescent="0.3">
      <c r="A3438" s="20"/>
      <c r="B3438" s="22"/>
      <c r="E3438" s="22"/>
      <c r="F3438" s="22"/>
      <c r="K3438" s="26"/>
      <c r="L3438" s="20"/>
      <c r="M3438" s="31"/>
    </row>
    <row r="3439" spans="1:13" x14ac:dyDescent="0.3">
      <c r="A3439" s="20"/>
      <c r="B3439" s="22"/>
      <c r="E3439" s="22"/>
      <c r="F3439" s="22"/>
      <c r="K3439" s="26"/>
      <c r="L3439" s="20"/>
      <c r="M3439" s="31"/>
    </row>
    <row r="3440" spans="1:13" x14ac:dyDescent="0.3">
      <c r="A3440" s="20"/>
      <c r="B3440" s="22"/>
      <c r="E3440" s="22"/>
      <c r="F3440" s="22"/>
      <c r="K3440" s="26"/>
      <c r="L3440" s="20"/>
      <c r="M3440" s="31"/>
    </row>
    <row r="3441" spans="1:13" x14ac:dyDescent="0.3">
      <c r="A3441" s="20"/>
      <c r="B3441" s="22"/>
      <c r="E3441" s="22"/>
      <c r="F3441" s="22"/>
      <c r="K3441" s="26"/>
      <c r="L3441" s="20"/>
      <c r="M3441" s="31"/>
    </row>
    <row r="3442" spans="1:13" x14ac:dyDescent="0.3">
      <c r="A3442" s="20"/>
      <c r="B3442" s="22"/>
      <c r="E3442" s="22"/>
      <c r="F3442" s="22"/>
      <c r="K3442" s="26"/>
      <c r="L3442" s="20"/>
      <c r="M3442" s="31"/>
    </row>
    <row r="3443" spans="1:13" x14ac:dyDescent="0.3">
      <c r="A3443" s="20"/>
      <c r="B3443" s="22"/>
      <c r="E3443" s="22"/>
      <c r="F3443" s="22"/>
      <c r="K3443" s="26"/>
      <c r="L3443" s="20"/>
      <c r="M3443" s="31"/>
    </row>
    <row r="3444" spans="1:13" x14ac:dyDescent="0.3">
      <c r="A3444" s="20"/>
      <c r="B3444" s="22"/>
      <c r="E3444" s="22"/>
      <c r="F3444" s="22"/>
      <c r="K3444" s="26"/>
      <c r="L3444" s="20"/>
      <c r="M3444" s="31"/>
    </row>
    <row r="3445" spans="1:13" x14ac:dyDescent="0.3">
      <c r="A3445" s="20"/>
      <c r="B3445" s="22"/>
      <c r="E3445" s="22"/>
      <c r="F3445" s="22"/>
      <c r="K3445" s="26"/>
      <c r="L3445" s="20"/>
      <c r="M3445" s="31"/>
    </row>
    <row r="3446" spans="1:13" x14ac:dyDescent="0.3">
      <c r="A3446" s="20"/>
      <c r="B3446" s="22"/>
      <c r="E3446" s="22"/>
      <c r="F3446" s="22"/>
      <c r="K3446" s="26"/>
      <c r="L3446" s="20"/>
      <c r="M3446" s="31"/>
    </row>
    <row r="3447" spans="1:13" x14ac:dyDescent="0.3">
      <c r="A3447" s="20"/>
      <c r="B3447" s="22"/>
      <c r="E3447" s="22"/>
      <c r="F3447" s="22"/>
      <c r="K3447" s="26"/>
      <c r="L3447" s="20"/>
      <c r="M3447" s="31"/>
    </row>
    <row r="3448" spans="1:13" x14ac:dyDescent="0.3">
      <c r="A3448" s="20"/>
      <c r="B3448" s="22"/>
      <c r="E3448" s="22"/>
      <c r="F3448" s="22"/>
      <c r="K3448" s="26"/>
      <c r="L3448" s="20"/>
      <c r="M3448" s="31"/>
    </row>
    <row r="3449" spans="1:13" x14ac:dyDescent="0.3">
      <c r="A3449" s="20"/>
      <c r="B3449" s="22"/>
      <c r="E3449" s="22"/>
      <c r="F3449" s="22"/>
      <c r="K3449" s="26"/>
      <c r="L3449" s="20"/>
      <c r="M3449" s="31"/>
    </row>
    <row r="3450" spans="1:13" x14ac:dyDescent="0.3">
      <c r="A3450" s="20"/>
      <c r="B3450" s="22"/>
      <c r="E3450" s="22"/>
      <c r="F3450" s="22"/>
      <c r="K3450" s="26"/>
      <c r="L3450" s="20"/>
      <c r="M3450" s="31"/>
    </row>
    <row r="3451" spans="1:13" x14ac:dyDescent="0.3">
      <c r="A3451" s="20"/>
      <c r="B3451" s="22"/>
      <c r="E3451" s="22"/>
      <c r="F3451" s="22"/>
      <c r="K3451" s="26"/>
      <c r="L3451" s="20"/>
      <c r="M3451" s="31"/>
    </row>
    <row r="3452" spans="1:13" x14ac:dyDescent="0.3">
      <c r="A3452" s="20"/>
      <c r="B3452" s="22"/>
      <c r="E3452" s="22"/>
      <c r="F3452" s="22"/>
      <c r="K3452" s="26"/>
      <c r="L3452" s="20"/>
      <c r="M3452" s="31"/>
    </row>
    <row r="3453" spans="1:13" x14ac:dyDescent="0.3">
      <c r="A3453" s="20"/>
      <c r="B3453" s="22"/>
      <c r="E3453" s="22"/>
      <c r="F3453" s="22"/>
      <c r="K3453" s="26"/>
      <c r="L3453" s="20"/>
      <c r="M3453" s="31"/>
    </row>
    <row r="3454" spans="1:13" x14ac:dyDescent="0.3">
      <c r="A3454" s="20"/>
      <c r="B3454" s="22"/>
      <c r="E3454" s="22"/>
      <c r="F3454" s="22"/>
      <c r="K3454" s="26"/>
      <c r="L3454" s="20"/>
      <c r="M3454" s="31"/>
    </row>
    <row r="3455" spans="1:13" x14ac:dyDescent="0.3">
      <c r="A3455" s="20"/>
      <c r="B3455" s="22"/>
      <c r="E3455" s="22"/>
      <c r="F3455" s="22"/>
      <c r="K3455" s="26"/>
      <c r="L3455" s="20"/>
      <c r="M3455" s="31"/>
    </row>
    <row r="3456" spans="1:13" x14ac:dyDescent="0.3">
      <c r="A3456" s="20"/>
      <c r="B3456" s="22"/>
      <c r="E3456" s="22"/>
      <c r="F3456" s="22"/>
      <c r="K3456" s="26"/>
      <c r="L3456" s="20"/>
      <c r="M3456" s="31"/>
    </row>
    <row r="3457" spans="1:13" x14ac:dyDescent="0.3">
      <c r="A3457" s="20"/>
      <c r="B3457" s="22"/>
      <c r="E3457" s="22"/>
      <c r="F3457" s="22"/>
      <c r="K3457" s="26"/>
      <c r="L3457" s="20"/>
      <c r="M3457" s="31"/>
    </row>
    <row r="3458" spans="1:13" x14ac:dyDescent="0.3">
      <c r="A3458" s="20"/>
      <c r="B3458" s="22"/>
      <c r="E3458" s="22"/>
      <c r="F3458" s="22"/>
      <c r="K3458" s="26"/>
      <c r="L3458" s="20"/>
      <c r="M3458" s="31"/>
    </row>
    <row r="3459" spans="1:13" x14ac:dyDescent="0.3">
      <c r="A3459" s="20"/>
      <c r="B3459" s="22"/>
      <c r="E3459" s="22"/>
      <c r="F3459" s="22"/>
      <c r="K3459" s="26"/>
      <c r="L3459" s="20"/>
      <c r="M3459" s="31"/>
    </row>
    <row r="3460" spans="1:13" x14ac:dyDescent="0.3">
      <c r="A3460" s="20"/>
      <c r="B3460" s="22"/>
      <c r="E3460" s="22"/>
      <c r="F3460" s="22"/>
      <c r="K3460" s="26"/>
      <c r="L3460" s="20"/>
      <c r="M3460" s="31"/>
    </row>
    <row r="3461" spans="1:13" x14ac:dyDescent="0.3">
      <c r="A3461" s="20"/>
      <c r="B3461" s="22"/>
      <c r="E3461" s="22"/>
      <c r="F3461" s="22"/>
      <c r="K3461" s="26"/>
      <c r="L3461" s="20"/>
      <c r="M3461" s="31"/>
    </row>
    <row r="3462" spans="1:13" x14ac:dyDescent="0.3">
      <c r="A3462" s="20"/>
      <c r="B3462" s="22"/>
      <c r="E3462" s="22"/>
      <c r="F3462" s="22"/>
      <c r="K3462" s="26"/>
      <c r="L3462" s="20"/>
      <c r="M3462" s="31"/>
    </row>
    <row r="3463" spans="1:13" x14ac:dyDescent="0.3">
      <c r="A3463" s="20"/>
      <c r="B3463" s="22"/>
      <c r="E3463" s="22"/>
      <c r="F3463" s="22"/>
      <c r="K3463" s="26"/>
      <c r="L3463" s="20"/>
      <c r="M3463" s="31"/>
    </row>
    <row r="3464" spans="1:13" x14ac:dyDescent="0.3">
      <c r="A3464" s="20"/>
      <c r="B3464" s="22"/>
      <c r="E3464" s="22"/>
      <c r="F3464" s="22"/>
      <c r="K3464" s="26"/>
      <c r="L3464" s="20"/>
      <c r="M3464" s="31"/>
    </row>
    <row r="3465" spans="1:13" x14ac:dyDescent="0.3">
      <c r="A3465" s="20"/>
      <c r="B3465" s="22"/>
      <c r="E3465" s="22"/>
      <c r="F3465" s="22"/>
      <c r="K3465" s="26"/>
      <c r="L3465" s="20"/>
      <c r="M3465" s="31"/>
    </row>
    <row r="3466" spans="1:13" x14ac:dyDescent="0.3">
      <c r="A3466" s="20"/>
      <c r="B3466" s="22"/>
      <c r="E3466" s="22"/>
      <c r="F3466" s="22"/>
      <c r="K3466" s="26"/>
      <c r="L3466" s="20"/>
      <c r="M3466" s="31"/>
    </row>
    <row r="3467" spans="1:13" x14ac:dyDescent="0.3">
      <c r="A3467" s="20"/>
      <c r="B3467" s="22"/>
      <c r="E3467" s="22"/>
      <c r="F3467" s="22"/>
      <c r="K3467" s="26"/>
      <c r="L3467" s="20"/>
      <c r="M3467" s="31"/>
    </row>
    <row r="3468" spans="1:13" x14ac:dyDescent="0.3">
      <c r="A3468" s="20"/>
      <c r="B3468" s="22"/>
      <c r="E3468" s="22"/>
      <c r="F3468" s="22"/>
      <c r="K3468" s="26"/>
      <c r="L3468" s="20"/>
      <c r="M3468" s="31"/>
    </row>
    <row r="3469" spans="1:13" x14ac:dyDescent="0.3">
      <c r="A3469" s="20"/>
      <c r="B3469" s="22"/>
      <c r="E3469" s="22"/>
      <c r="F3469" s="22"/>
      <c r="K3469" s="26"/>
      <c r="L3469" s="20"/>
      <c r="M3469" s="31"/>
    </row>
    <row r="3470" spans="1:13" x14ac:dyDescent="0.3">
      <c r="A3470" s="20"/>
      <c r="B3470" s="22"/>
      <c r="E3470" s="22"/>
      <c r="F3470" s="22"/>
      <c r="K3470" s="26"/>
      <c r="L3470" s="20"/>
      <c r="M3470" s="31"/>
    </row>
    <row r="3471" spans="1:13" x14ac:dyDescent="0.3">
      <c r="A3471" s="20"/>
      <c r="B3471" s="22"/>
      <c r="E3471" s="22"/>
      <c r="F3471" s="22"/>
      <c r="K3471" s="26"/>
      <c r="L3471" s="20"/>
      <c r="M3471" s="31"/>
    </row>
    <row r="3472" spans="1:13" x14ac:dyDescent="0.3">
      <c r="A3472" s="20"/>
      <c r="B3472" s="22"/>
      <c r="E3472" s="22"/>
      <c r="F3472" s="22"/>
      <c r="K3472" s="26"/>
      <c r="L3472" s="20"/>
      <c r="M3472" s="31"/>
    </row>
    <row r="3473" spans="1:13" x14ac:dyDescent="0.3">
      <c r="A3473" s="20"/>
      <c r="B3473" s="22"/>
      <c r="E3473" s="22"/>
      <c r="F3473" s="22"/>
      <c r="K3473" s="26"/>
      <c r="L3473" s="20"/>
      <c r="M3473" s="31"/>
    </row>
    <row r="3474" spans="1:13" x14ac:dyDescent="0.3">
      <c r="A3474" s="20"/>
      <c r="B3474" s="22"/>
      <c r="E3474" s="22"/>
      <c r="F3474" s="22"/>
      <c r="K3474" s="26"/>
      <c r="L3474" s="20"/>
      <c r="M3474" s="31"/>
    </row>
    <row r="3475" spans="1:13" x14ac:dyDescent="0.3">
      <c r="A3475" s="20"/>
      <c r="B3475" s="22"/>
      <c r="E3475" s="22"/>
      <c r="F3475" s="22"/>
      <c r="K3475" s="26"/>
      <c r="L3475" s="20"/>
      <c r="M3475" s="31"/>
    </row>
    <row r="3476" spans="1:13" x14ac:dyDescent="0.3">
      <c r="A3476" s="20"/>
      <c r="B3476" s="22"/>
      <c r="E3476" s="22"/>
      <c r="F3476" s="22"/>
      <c r="K3476" s="26"/>
      <c r="L3476" s="20"/>
      <c r="M3476" s="31"/>
    </row>
    <row r="3477" spans="1:13" x14ac:dyDescent="0.3">
      <c r="A3477" s="20"/>
      <c r="B3477" s="22"/>
      <c r="E3477" s="22"/>
      <c r="F3477" s="22"/>
      <c r="K3477" s="26"/>
      <c r="L3477" s="20"/>
      <c r="M3477" s="31"/>
    </row>
    <row r="3478" spans="1:13" x14ac:dyDescent="0.3">
      <c r="A3478" s="20"/>
      <c r="B3478" s="22"/>
      <c r="E3478" s="22"/>
      <c r="F3478" s="22"/>
      <c r="K3478" s="26"/>
      <c r="L3478" s="20"/>
      <c r="M3478" s="31"/>
    </row>
    <row r="3479" spans="1:13" x14ac:dyDescent="0.3">
      <c r="A3479" s="20"/>
      <c r="B3479" s="22"/>
      <c r="E3479" s="22"/>
      <c r="F3479" s="22"/>
      <c r="K3479" s="26"/>
      <c r="L3479" s="20"/>
      <c r="M3479" s="31"/>
    </row>
    <row r="3480" spans="1:13" x14ac:dyDescent="0.3">
      <c r="A3480" s="20"/>
      <c r="B3480" s="22"/>
      <c r="E3480" s="22"/>
      <c r="F3480" s="22"/>
      <c r="K3480" s="26"/>
      <c r="L3480" s="20"/>
      <c r="M3480" s="31"/>
    </row>
    <row r="3481" spans="1:13" x14ac:dyDescent="0.3">
      <c r="A3481" s="20"/>
      <c r="B3481" s="22"/>
      <c r="E3481" s="22"/>
      <c r="F3481" s="22"/>
      <c r="K3481" s="26"/>
      <c r="L3481" s="20"/>
      <c r="M3481" s="31"/>
    </row>
    <row r="3482" spans="1:13" x14ac:dyDescent="0.3">
      <c r="A3482" s="20"/>
      <c r="B3482" s="22"/>
      <c r="E3482" s="22"/>
      <c r="F3482" s="22"/>
      <c r="K3482" s="26"/>
      <c r="L3482" s="20"/>
      <c r="M3482" s="31"/>
    </row>
    <row r="3483" spans="1:13" x14ac:dyDescent="0.3">
      <c r="A3483" s="20"/>
      <c r="B3483" s="22"/>
      <c r="E3483" s="22"/>
      <c r="F3483" s="22"/>
      <c r="K3483" s="26"/>
      <c r="L3483" s="20"/>
      <c r="M3483" s="31"/>
    </row>
    <row r="3484" spans="1:13" x14ac:dyDescent="0.3">
      <c r="A3484" s="20"/>
      <c r="B3484" s="22"/>
      <c r="E3484" s="22"/>
      <c r="F3484" s="22"/>
      <c r="K3484" s="26"/>
      <c r="L3484" s="20"/>
      <c r="M3484" s="31"/>
    </row>
    <row r="3485" spans="1:13" x14ac:dyDescent="0.3">
      <c r="A3485" s="20"/>
      <c r="B3485" s="22"/>
      <c r="E3485" s="22"/>
      <c r="F3485" s="22"/>
      <c r="K3485" s="26"/>
      <c r="L3485" s="20"/>
      <c r="M3485" s="31"/>
    </row>
    <row r="3486" spans="1:13" x14ac:dyDescent="0.3">
      <c r="A3486" s="20"/>
      <c r="B3486" s="22"/>
      <c r="E3486" s="22"/>
      <c r="F3486" s="22"/>
      <c r="K3486" s="26"/>
      <c r="L3486" s="20"/>
      <c r="M3486" s="31"/>
    </row>
    <row r="3487" spans="1:13" x14ac:dyDescent="0.3">
      <c r="A3487" s="20"/>
      <c r="B3487" s="22"/>
      <c r="E3487" s="22"/>
      <c r="F3487" s="22"/>
      <c r="K3487" s="26"/>
      <c r="L3487" s="20"/>
      <c r="M3487" s="31"/>
    </row>
    <row r="3488" spans="1:13" x14ac:dyDescent="0.3">
      <c r="A3488" s="20"/>
      <c r="B3488" s="22"/>
      <c r="E3488" s="22"/>
      <c r="F3488" s="22"/>
      <c r="K3488" s="26"/>
      <c r="L3488" s="20"/>
      <c r="M3488" s="31"/>
    </row>
    <row r="3489" spans="1:13" x14ac:dyDescent="0.3">
      <c r="A3489" s="20"/>
      <c r="B3489" s="22"/>
      <c r="E3489" s="22"/>
      <c r="F3489" s="22"/>
      <c r="K3489" s="26"/>
      <c r="L3489" s="20"/>
      <c r="M3489" s="31"/>
    </row>
    <row r="3490" spans="1:13" x14ac:dyDescent="0.3">
      <c r="A3490" s="20"/>
      <c r="B3490" s="22"/>
      <c r="E3490" s="22"/>
      <c r="F3490" s="22"/>
      <c r="K3490" s="26"/>
      <c r="L3490" s="20"/>
      <c r="M3490" s="31"/>
    </row>
    <row r="3491" spans="1:13" x14ac:dyDescent="0.3">
      <c r="A3491" s="20"/>
      <c r="B3491" s="22"/>
      <c r="E3491" s="22"/>
      <c r="F3491" s="22"/>
      <c r="K3491" s="26"/>
      <c r="L3491" s="20"/>
      <c r="M3491" s="31"/>
    </row>
    <row r="3492" spans="1:13" x14ac:dyDescent="0.3">
      <c r="A3492" s="20"/>
      <c r="B3492" s="22"/>
      <c r="E3492" s="22"/>
      <c r="F3492" s="22"/>
      <c r="K3492" s="26"/>
      <c r="L3492" s="20"/>
      <c r="M3492" s="31"/>
    </row>
    <row r="3493" spans="1:13" x14ac:dyDescent="0.3">
      <c r="A3493" s="20"/>
      <c r="B3493" s="22"/>
      <c r="E3493" s="22"/>
      <c r="F3493" s="22"/>
      <c r="K3493" s="26"/>
      <c r="L3493" s="20"/>
      <c r="M3493" s="31"/>
    </row>
    <row r="3494" spans="1:13" x14ac:dyDescent="0.3">
      <c r="A3494" s="20"/>
      <c r="B3494" s="22"/>
      <c r="E3494" s="22"/>
      <c r="F3494" s="22"/>
      <c r="K3494" s="26"/>
      <c r="L3494" s="20"/>
      <c r="M3494" s="31"/>
    </row>
    <row r="3495" spans="1:13" x14ac:dyDescent="0.3">
      <c r="A3495" s="20"/>
      <c r="B3495" s="22"/>
      <c r="E3495" s="22"/>
      <c r="F3495" s="22"/>
      <c r="K3495" s="26"/>
      <c r="L3495" s="20"/>
      <c r="M3495" s="31"/>
    </row>
    <row r="3496" spans="1:13" x14ac:dyDescent="0.3">
      <c r="A3496" s="20"/>
      <c r="B3496" s="22"/>
      <c r="E3496" s="22"/>
      <c r="F3496" s="22"/>
      <c r="K3496" s="26"/>
      <c r="L3496" s="20"/>
      <c r="M3496" s="31"/>
    </row>
    <row r="3497" spans="1:13" x14ac:dyDescent="0.3">
      <c r="A3497" s="20"/>
      <c r="B3497" s="22"/>
      <c r="E3497" s="22"/>
      <c r="F3497" s="22"/>
      <c r="K3497" s="26"/>
      <c r="L3497" s="20"/>
      <c r="M3497" s="31"/>
    </row>
    <row r="3498" spans="1:13" x14ac:dyDescent="0.3">
      <c r="A3498" s="20"/>
      <c r="B3498" s="22"/>
      <c r="E3498" s="22"/>
      <c r="F3498" s="22"/>
      <c r="K3498" s="26"/>
      <c r="L3498" s="20"/>
      <c r="M3498" s="31"/>
    </row>
    <row r="3499" spans="1:13" x14ac:dyDescent="0.3">
      <c r="A3499" s="20"/>
      <c r="B3499" s="22"/>
      <c r="E3499" s="22"/>
      <c r="F3499" s="22"/>
      <c r="K3499" s="26"/>
      <c r="L3499" s="20"/>
      <c r="M3499" s="31"/>
    </row>
    <row r="3500" spans="1:13" x14ac:dyDescent="0.3">
      <c r="A3500" s="20"/>
      <c r="B3500" s="22"/>
      <c r="E3500" s="22"/>
      <c r="F3500" s="22"/>
      <c r="K3500" s="26"/>
      <c r="L3500" s="20"/>
      <c r="M3500" s="31"/>
    </row>
    <row r="3501" spans="1:13" x14ac:dyDescent="0.3">
      <c r="A3501" s="20"/>
      <c r="B3501" s="22"/>
      <c r="E3501" s="22"/>
      <c r="F3501" s="22"/>
      <c r="K3501" s="26"/>
      <c r="L3501" s="20"/>
      <c r="M3501" s="31"/>
    </row>
    <row r="3502" spans="1:13" x14ac:dyDescent="0.3">
      <c r="A3502" s="20"/>
      <c r="B3502" s="22"/>
      <c r="E3502" s="22"/>
      <c r="F3502" s="22"/>
      <c r="K3502" s="26"/>
      <c r="L3502" s="20"/>
      <c r="M3502" s="31"/>
    </row>
    <row r="3503" spans="1:13" x14ac:dyDescent="0.3">
      <c r="A3503" s="20"/>
      <c r="B3503" s="22"/>
      <c r="E3503" s="22"/>
      <c r="F3503" s="22"/>
      <c r="K3503" s="26"/>
      <c r="L3503" s="20"/>
      <c r="M3503" s="31"/>
    </row>
    <row r="3504" spans="1:13" x14ac:dyDescent="0.3">
      <c r="A3504" s="20"/>
      <c r="B3504" s="22"/>
      <c r="E3504" s="22"/>
      <c r="F3504" s="22"/>
      <c r="K3504" s="26"/>
      <c r="L3504" s="20"/>
      <c r="M3504" s="31"/>
    </row>
    <row r="3505" spans="1:13" x14ac:dyDescent="0.3">
      <c r="A3505" s="20"/>
      <c r="B3505" s="22"/>
      <c r="E3505" s="22"/>
      <c r="F3505" s="22"/>
      <c r="K3505" s="26"/>
      <c r="L3505" s="20"/>
      <c r="M3505" s="31"/>
    </row>
    <row r="3506" spans="1:13" x14ac:dyDescent="0.3">
      <c r="A3506" s="20"/>
      <c r="B3506" s="22"/>
      <c r="E3506" s="22"/>
      <c r="F3506" s="22"/>
      <c r="K3506" s="26"/>
      <c r="L3506" s="20"/>
      <c r="M3506" s="31"/>
    </row>
    <row r="3507" spans="1:13" x14ac:dyDescent="0.3">
      <c r="A3507" s="20"/>
      <c r="B3507" s="22"/>
      <c r="E3507" s="22"/>
      <c r="F3507" s="22"/>
      <c r="K3507" s="26"/>
      <c r="L3507" s="20"/>
      <c r="M3507" s="31"/>
    </row>
    <row r="3508" spans="1:13" x14ac:dyDescent="0.3">
      <c r="A3508" s="20"/>
      <c r="B3508" s="22"/>
      <c r="E3508" s="22"/>
      <c r="F3508" s="22"/>
      <c r="K3508" s="26"/>
      <c r="L3508" s="20"/>
      <c r="M3508" s="31"/>
    </row>
    <row r="3509" spans="1:13" x14ac:dyDescent="0.3">
      <c r="A3509" s="20"/>
      <c r="B3509" s="22"/>
      <c r="E3509" s="22"/>
      <c r="F3509" s="22"/>
      <c r="K3509" s="26"/>
      <c r="L3509" s="20"/>
      <c r="M3509" s="31"/>
    </row>
    <row r="3510" spans="1:13" x14ac:dyDescent="0.3">
      <c r="A3510" s="20"/>
      <c r="B3510" s="22"/>
      <c r="E3510" s="22"/>
      <c r="F3510" s="22"/>
      <c r="K3510" s="26"/>
      <c r="L3510" s="20"/>
      <c r="M3510" s="31"/>
    </row>
    <row r="3511" spans="1:13" x14ac:dyDescent="0.3">
      <c r="A3511" s="20"/>
      <c r="B3511" s="22"/>
      <c r="E3511" s="22"/>
      <c r="F3511" s="22"/>
      <c r="K3511" s="26"/>
      <c r="L3511" s="20"/>
      <c r="M3511" s="31"/>
    </row>
    <row r="3512" spans="1:13" x14ac:dyDescent="0.3">
      <c r="A3512" s="20"/>
      <c r="B3512" s="22"/>
      <c r="E3512" s="22"/>
      <c r="F3512" s="22"/>
      <c r="K3512" s="26"/>
      <c r="L3512" s="20"/>
      <c r="M3512" s="31"/>
    </row>
    <row r="3513" spans="1:13" x14ac:dyDescent="0.3">
      <c r="A3513" s="20"/>
      <c r="B3513" s="22"/>
      <c r="E3513" s="22"/>
      <c r="F3513" s="22"/>
      <c r="K3513" s="26"/>
      <c r="L3513" s="20"/>
      <c r="M3513" s="31"/>
    </row>
    <row r="3514" spans="1:13" x14ac:dyDescent="0.3">
      <c r="A3514" s="20"/>
      <c r="B3514" s="22"/>
      <c r="E3514" s="22"/>
      <c r="F3514" s="22"/>
      <c r="K3514" s="26"/>
      <c r="L3514" s="20"/>
      <c r="M3514" s="31"/>
    </row>
    <row r="3515" spans="1:13" x14ac:dyDescent="0.3">
      <c r="A3515" s="20"/>
      <c r="B3515" s="22"/>
      <c r="E3515" s="22"/>
      <c r="F3515" s="22"/>
      <c r="K3515" s="26"/>
      <c r="L3515" s="20"/>
      <c r="M3515" s="31"/>
    </row>
    <row r="3516" spans="1:13" x14ac:dyDescent="0.3">
      <c r="A3516" s="20"/>
      <c r="B3516" s="22"/>
      <c r="E3516" s="22"/>
      <c r="F3516" s="22"/>
      <c r="K3516" s="26"/>
      <c r="L3516" s="20"/>
      <c r="M3516" s="31"/>
    </row>
    <row r="3517" spans="1:13" x14ac:dyDescent="0.3">
      <c r="A3517" s="20"/>
      <c r="B3517" s="22"/>
      <c r="E3517" s="22"/>
      <c r="F3517" s="22"/>
      <c r="K3517" s="26"/>
      <c r="L3517" s="20"/>
      <c r="M3517" s="31"/>
    </row>
    <row r="3518" spans="1:13" x14ac:dyDescent="0.3">
      <c r="A3518" s="20"/>
      <c r="B3518" s="22"/>
      <c r="E3518" s="22"/>
      <c r="F3518" s="22"/>
      <c r="K3518" s="26"/>
      <c r="L3518" s="20"/>
      <c r="M3518" s="31"/>
    </row>
    <row r="3519" spans="1:13" x14ac:dyDescent="0.3">
      <c r="A3519" s="20"/>
      <c r="B3519" s="22"/>
      <c r="E3519" s="22"/>
      <c r="F3519" s="22"/>
      <c r="K3519" s="26"/>
      <c r="L3519" s="20"/>
      <c r="M3519" s="31"/>
    </row>
    <row r="3520" spans="1:13" x14ac:dyDescent="0.3">
      <c r="A3520" s="20"/>
      <c r="B3520" s="22"/>
      <c r="E3520" s="22"/>
      <c r="F3520" s="22"/>
      <c r="K3520" s="26"/>
      <c r="L3520" s="20"/>
      <c r="M3520" s="31"/>
    </row>
    <row r="3521" spans="1:13" x14ac:dyDescent="0.3">
      <c r="A3521" s="20"/>
      <c r="B3521" s="22"/>
      <c r="E3521" s="22"/>
      <c r="F3521" s="22"/>
      <c r="K3521" s="26"/>
      <c r="L3521" s="20"/>
      <c r="M3521" s="31"/>
    </row>
    <row r="3522" spans="1:13" x14ac:dyDescent="0.3">
      <c r="A3522" s="20"/>
      <c r="B3522" s="22"/>
      <c r="E3522" s="22"/>
      <c r="F3522" s="22"/>
      <c r="K3522" s="26"/>
      <c r="L3522" s="20"/>
      <c r="M3522" s="31"/>
    </row>
    <row r="3523" spans="1:13" x14ac:dyDescent="0.3">
      <c r="A3523" s="20"/>
      <c r="B3523" s="22"/>
      <c r="E3523" s="22"/>
      <c r="F3523" s="22"/>
      <c r="K3523" s="26"/>
      <c r="L3523" s="20"/>
      <c r="M3523" s="31"/>
    </row>
    <row r="3524" spans="1:13" x14ac:dyDescent="0.3">
      <c r="A3524" s="20"/>
      <c r="B3524" s="22"/>
      <c r="E3524" s="22"/>
      <c r="F3524" s="22"/>
      <c r="K3524" s="26"/>
      <c r="L3524" s="20"/>
      <c r="M3524" s="31"/>
    </row>
    <row r="3525" spans="1:13" x14ac:dyDescent="0.3">
      <c r="A3525" s="20"/>
      <c r="B3525" s="22"/>
      <c r="E3525" s="22"/>
      <c r="F3525" s="22"/>
      <c r="K3525" s="26"/>
      <c r="L3525" s="20"/>
      <c r="M3525" s="31"/>
    </row>
    <row r="3526" spans="1:13" x14ac:dyDescent="0.3">
      <c r="A3526" s="20"/>
      <c r="B3526" s="22"/>
      <c r="E3526" s="22"/>
      <c r="F3526" s="22"/>
      <c r="K3526" s="26"/>
      <c r="L3526" s="20"/>
      <c r="M3526" s="31"/>
    </row>
    <row r="3527" spans="1:13" x14ac:dyDescent="0.3">
      <c r="A3527" s="20"/>
      <c r="B3527" s="22"/>
      <c r="E3527" s="22"/>
      <c r="F3527" s="22"/>
      <c r="K3527" s="26"/>
      <c r="L3527" s="20"/>
      <c r="M3527" s="31"/>
    </row>
    <row r="3528" spans="1:13" x14ac:dyDescent="0.3">
      <c r="A3528" s="20"/>
      <c r="B3528" s="22"/>
      <c r="E3528" s="22"/>
      <c r="F3528" s="22"/>
      <c r="K3528" s="26"/>
      <c r="L3528" s="20"/>
      <c r="M3528" s="31"/>
    </row>
    <row r="3529" spans="1:13" x14ac:dyDescent="0.3">
      <c r="A3529" s="20"/>
      <c r="B3529" s="22"/>
      <c r="E3529" s="22"/>
      <c r="F3529" s="22"/>
      <c r="K3529" s="26"/>
      <c r="L3529" s="20"/>
      <c r="M3529" s="31"/>
    </row>
    <row r="3530" spans="1:13" x14ac:dyDescent="0.3">
      <c r="A3530" s="20"/>
      <c r="B3530" s="22"/>
      <c r="E3530" s="22"/>
      <c r="F3530" s="22"/>
      <c r="K3530" s="26"/>
      <c r="L3530" s="20"/>
      <c r="M3530" s="31"/>
    </row>
    <row r="3531" spans="1:13" x14ac:dyDescent="0.3">
      <c r="A3531" s="20"/>
      <c r="B3531" s="22"/>
      <c r="E3531" s="22"/>
      <c r="F3531" s="22"/>
      <c r="K3531" s="26"/>
      <c r="L3531" s="20"/>
      <c r="M3531" s="31"/>
    </row>
    <row r="3532" spans="1:13" x14ac:dyDescent="0.3">
      <c r="A3532" s="20"/>
      <c r="B3532" s="22"/>
      <c r="E3532" s="22"/>
      <c r="F3532" s="22"/>
      <c r="K3532" s="26"/>
      <c r="L3532" s="20"/>
      <c r="M3532" s="31"/>
    </row>
    <row r="3533" spans="1:13" x14ac:dyDescent="0.3">
      <c r="A3533" s="20"/>
      <c r="B3533" s="22"/>
      <c r="E3533" s="22"/>
      <c r="F3533" s="22"/>
      <c r="K3533" s="26"/>
      <c r="L3533" s="20"/>
      <c r="M3533" s="31"/>
    </row>
    <row r="3534" spans="1:13" x14ac:dyDescent="0.3">
      <c r="A3534" s="20"/>
      <c r="B3534" s="22"/>
      <c r="E3534" s="22"/>
      <c r="F3534" s="22"/>
      <c r="K3534" s="26"/>
      <c r="L3534" s="20"/>
      <c r="M3534" s="31"/>
    </row>
    <row r="3535" spans="1:13" x14ac:dyDescent="0.3">
      <c r="A3535" s="20"/>
      <c r="B3535" s="22"/>
      <c r="E3535" s="22"/>
      <c r="F3535" s="22"/>
      <c r="K3535" s="26"/>
      <c r="L3535" s="20"/>
      <c r="M3535" s="31"/>
    </row>
    <row r="3536" spans="1:13" x14ac:dyDescent="0.3">
      <c r="A3536" s="20"/>
      <c r="B3536" s="22"/>
      <c r="E3536" s="22"/>
      <c r="F3536" s="22"/>
      <c r="K3536" s="26"/>
      <c r="L3536" s="20"/>
      <c r="M3536" s="31"/>
    </row>
    <row r="3537" spans="1:13" x14ac:dyDescent="0.3">
      <c r="A3537" s="20"/>
      <c r="B3537" s="22"/>
      <c r="E3537" s="22"/>
      <c r="F3537" s="22"/>
      <c r="K3537" s="26"/>
      <c r="L3537" s="20"/>
      <c r="M3537" s="31"/>
    </row>
    <row r="3538" spans="1:13" x14ac:dyDescent="0.3">
      <c r="A3538" s="20"/>
      <c r="B3538" s="22"/>
      <c r="E3538" s="22"/>
      <c r="F3538" s="22"/>
      <c r="K3538" s="26"/>
      <c r="L3538" s="20"/>
      <c r="M3538" s="31"/>
    </row>
    <row r="3539" spans="1:13" x14ac:dyDescent="0.3">
      <c r="A3539" s="20"/>
      <c r="B3539" s="22"/>
      <c r="E3539" s="22"/>
      <c r="F3539" s="22"/>
      <c r="K3539" s="26"/>
      <c r="L3539" s="20"/>
      <c r="M3539" s="31"/>
    </row>
    <row r="3540" spans="1:13" x14ac:dyDescent="0.3">
      <c r="A3540" s="20"/>
      <c r="B3540" s="22"/>
      <c r="E3540" s="22"/>
      <c r="F3540" s="22"/>
      <c r="K3540" s="26"/>
      <c r="L3540" s="20"/>
      <c r="M3540" s="31"/>
    </row>
    <row r="3541" spans="1:13" x14ac:dyDescent="0.3">
      <c r="A3541" s="20"/>
      <c r="B3541" s="22"/>
      <c r="E3541" s="22"/>
      <c r="F3541" s="22"/>
      <c r="K3541" s="26"/>
      <c r="L3541" s="20"/>
      <c r="M3541" s="31"/>
    </row>
    <row r="3542" spans="1:13" x14ac:dyDescent="0.3">
      <c r="A3542" s="20"/>
      <c r="B3542" s="22"/>
      <c r="E3542" s="22"/>
      <c r="F3542" s="22"/>
      <c r="K3542" s="26"/>
      <c r="L3542" s="20"/>
      <c r="M3542" s="31"/>
    </row>
    <row r="3543" spans="1:13" x14ac:dyDescent="0.3">
      <c r="A3543" s="20"/>
      <c r="B3543" s="22"/>
      <c r="E3543" s="22"/>
      <c r="F3543" s="22"/>
      <c r="K3543" s="26"/>
      <c r="L3543" s="20"/>
      <c r="M3543" s="31"/>
    </row>
    <row r="3544" spans="1:13" x14ac:dyDescent="0.3">
      <c r="A3544" s="20"/>
      <c r="B3544" s="22"/>
      <c r="E3544" s="22"/>
      <c r="F3544" s="22"/>
      <c r="K3544" s="26"/>
      <c r="L3544" s="20"/>
      <c r="M3544" s="31"/>
    </row>
    <row r="3545" spans="1:13" x14ac:dyDescent="0.3">
      <c r="A3545" s="20"/>
      <c r="B3545" s="22"/>
      <c r="E3545" s="22"/>
      <c r="F3545" s="22"/>
      <c r="K3545" s="26"/>
      <c r="L3545" s="20"/>
      <c r="M3545" s="31"/>
    </row>
    <row r="3546" spans="1:13" x14ac:dyDescent="0.3">
      <c r="A3546" s="20"/>
      <c r="B3546" s="22"/>
      <c r="E3546" s="22"/>
      <c r="F3546" s="22"/>
      <c r="K3546" s="26"/>
      <c r="L3546" s="20"/>
      <c r="M3546" s="31"/>
    </row>
    <row r="3547" spans="1:13" x14ac:dyDescent="0.3">
      <c r="A3547" s="20"/>
      <c r="B3547" s="22"/>
      <c r="E3547" s="22"/>
      <c r="F3547" s="22"/>
      <c r="K3547" s="26"/>
      <c r="L3547" s="20"/>
      <c r="M3547" s="31"/>
    </row>
    <row r="3548" spans="1:13" x14ac:dyDescent="0.3">
      <c r="A3548" s="20"/>
      <c r="B3548" s="22"/>
      <c r="E3548" s="22"/>
      <c r="F3548" s="22"/>
      <c r="K3548" s="26"/>
      <c r="L3548" s="20"/>
      <c r="M3548" s="31"/>
    </row>
    <row r="3549" spans="1:13" x14ac:dyDescent="0.3">
      <c r="A3549" s="20"/>
      <c r="B3549" s="22"/>
      <c r="E3549" s="22"/>
      <c r="F3549" s="22"/>
      <c r="K3549" s="26"/>
      <c r="L3549" s="20"/>
      <c r="M3549" s="31"/>
    </row>
    <row r="3550" spans="1:13" x14ac:dyDescent="0.3">
      <c r="A3550" s="20"/>
      <c r="B3550" s="22"/>
      <c r="E3550" s="22"/>
      <c r="F3550" s="22"/>
      <c r="K3550" s="26"/>
      <c r="L3550" s="20"/>
      <c r="M3550" s="31"/>
    </row>
    <row r="3551" spans="1:13" x14ac:dyDescent="0.3">
      <c r="A3551" s="20"/>
      <c r="B3551" s="22"/>
      <c r="E3551" s="22"/>
      <c r="F3551" s="22"/>
      <c r="K3551" s="26"/>
      <c r="L3551" s="20"/>
      <c r="M3551" s="31"/>
    </row>
    <row r="3552" spans="1:13" x14ac:dyDescent="0.3">
      <c r="A3552" s="20"/>
      <c r="B3552" s="22"/>
      <c r="E3552" s="22"/>
      <c r="F3552" s="22"/>
      <c r="K3552" s="26"/>
      <c r="L3552" s="20"/>
      <c r="M3552" s="31"/>
    </row>
    <row r="3553" spans="1:13" x14ac:dyDescent="0.3">
      <c r="A3553" s="20"/>
      <c r="B3553" s="22"/>
      <c r="E3553" s="22"/>
      <c r="F3553" s="22"/>
      <c r="K3553" s="26"/>
      <c r="L3553" s="20"/>
      <c r="M3553" s="31"/>
    </row>
    <row r="3554" spans="1:13" x14ac:dyDescent="0.3">
      <c r="A3554" s="20"/>
      <c r="B3554" s="22"/>
      <c r="E3554" s="22"/>
      <c r="F3554" s="22"/>
      <c r="K3554" s="26"/>
      <c r="L3554" s="20"/>
      <c r="M3554" s="31"/>
    </row>
    <row r="3555" spans="1:13" x14ac:dyDescent="0.3">
      <c r="A3555" s="20"/>
      <c r="B3555" s="22"/>
      <c r="E3555" s="22"/>
      <c r="F3555" s="22"/>
      <c r="K3555" s="26"/>
      <c r="L3555" s="20"/>
      <c r="M3555" s="31"/>
    </row>
    <row r="3556" spans="1:13" x14ac:dyDescent="0.3">
      <c r="A3556" s="20"/>
      <c r="B3556" s="22"/>
      <c r="E3556" s="22"/>
      <c r="F3556" s="22"/>
      <c r="K3556" s="26"/>
      <c r="L3556" s="20"/>
      <c r="M3556" s="31"/>
    </row>
    <row r="3557" spans="1:13" x14ac:dyDescent="0.3">
      <c r="A3557" s="20"/>
      <c r="B3557" s="22"/>
      <c r="E3557" s="22"/>
      <c r="F3557" s="22"/>
      <c r="K3557" s="26"/>
      <c r="L3557" s="20"/>
      <c r="M3557" s="31"/>
    </row>
    <row r="3558" spans="1:13" x14ac:dyDescent="0.3">
      <c r="A3558" s="20"/>
      <c r="B3558" s="22"/>
      <c r="E3558" s="22"/>
      <c r="F3558" s="22"/>
      <c r="K3558" s="26"/>
      <c r="L3558" s="20"/>
      <c r="M3558" s="31"/>
    </row>
    <row r="3559" spans="1:13" x14ac:dyDescent="0.3">
      <c r="A3559" s="20"/>
      <c r="B3559" s="22"/>
      <c r="E3559" s="22"/>
      <c r="F3559" s="22"/>
      <c r="K3559" s="26"/>
      <c r="L3559" s="20"/>
      <c r="M3559" s="31"/>
    </row>
    <row r="3560" spans="1:13" x14ac:dyDescent="0.3">
      <c r="A3560" s="20"/>
      <c r="B3560" s="22"/>
      <c r="E3560" s="22"/>
      <c r="F3560" s="22"/>
      <c r="K3560" s="26"/>
      <c r="L3560" s="20"/>
      <c r="M3560" s="31"/>
    </row>
    <row r="3561" spans="1:13" x14ac:dyDescent="0.3">
      <c r="A3561" s="20"/>
      <c r="B3561" s="22"/>
      <c r="E3561" s="22"/>
      <c r="F3561" s="22"/>
      <c r="K3561" s="26"/>
      <c r="L3561" s="20"/>
      <c r="M3561" s="31"/>
    </row>
    <row r="3562" spans="1:13" x14ac:dyDescent="0.3">
      <c r="A3562" s="20"/>
      <c r="B3562" s="22"/>
      <c r="E3562" s="22"/>
      <c r="F3562" s="22"/>
      <c r="K3562" s="26"/>
      <c r="L3562" s="20"/>
      <c r="M3562" s="31"/>
    </row>
    <row r="3563" spans="1:13" x14ac:dyDescent="0.3">
      <c r="A3563" s="20"/>
      <c r="B3563" s="22"/>
      <c r="E3563" s="22"/>
      <c r="F3563" s="22"/>
      <c r="K3563" s="26"/>
      <c r="L3563" s="20"/>
      <c r="M3563" s="31"/>
    </row>
    <row r="3564" spans="1:13" x14ac:dyDescent="0.3">
      <c r="A3564" s="20"/>
      <c r="B3564" s="22"/>
      <c r="E3564" s="22"/>
      <c r="F3564" s="22"/>
      <c r="K3564" s="26"/>
      <c r="L3564" s="20"/>
      <c r="M3564" s="31"/>
    </row>
    <row r="3565" spans="1:13" x14ac:dyDescent="0.3">
      <c r="A3565" s="20"/>
      <c r="B3565" s="22"/>
      <c r="E3565" s="22"/>
      <c r="F3565" s="22"/>
      <c r="K3565" s="26"/>
      <c r="L3565" s="20"/>
      <c r="M3565" s="31"/>
    </row>
    <row r="3566" spans="1:13" x14ac:dyDescent="0.3">
      <c r="A3566" s="20"/>
      <c r="B3566" s="22"/>
      <c r="E3566" s="22"/>
      <c r="F3566" s="22"/>
      <c r="K3566" s="26"/>
      <c r="L3566" s="20"/>
      <c r="M3566" s="31"/>
    </row>
    <row r="3567" spans="1:13" x14ac:dyDescent="0.3">
      <c r="A3567" s="20"/>
      <c r="B3567" s="22"/>
      <c r="E3567" s="22"/>
      <c r="F3567" s="22"/>
      <c r="K3567" s="26"/>
      <c r="L3567" s="20"/>
      <c r="M3567" s="31"/>
    </row>
    <row r="3568" spans="1:13" x14ac:dyDescent="0.3">
      <c r="A3568" s="20"/>
      <c r="B3568" s="22"/>
      <c r="E3568" s="22"/>
      <c r="F3568" s="22"/>
      <c r="K3568" s="26"/>
      <c r="L3568" s="20"/>
      <c r="M3568" s="31"/>
    </row>
    <row r="3569" spans="1:13" x14ac:dyDescent="0.3">
      <c r="A3569" s="20"/>
      <c r="B3569" s="22"/>
      <c r="E3569" s="22"/>
      <c r="F3569" s="22"/>
      <c r="K3569" s="26"/>
      <c r="L3569" s="20"/>
      <c r="M3569" s="31"/>
    </row>
    <row r="3570" spans="1:13" x14ac:dyDescent="0.3">
      <c r="A3570" s="20"/>
      <c r="B3570" s="22"/>
      <c r="E3570" s="22"/>
      <c r="F3570" s="22"/>
      <c r="K3570" s="26"/>
      <c r="L3570" s="20"/>
      <c r="M3570" s="31"/>
    </row>
    <row r="3571" spans="1:13" x14ac:dyDescent="0.3">
      <c r="A3571" s="20"/>
      <c r="B3571" s="22"/>
      <c r="E3571" s="22"/>
      <c r="F3571" s="22"/>
      <c r="K3571" s="26"/>
      <c r="L3571" s="20"/>
      <c r="M3571" s="31"/>
    </row>
    <row r="3572" spans="1:13" x14ac:dyDescent="0.3">
      <c r="A3572" s="20"/>
      <c r="B3572" s="22"/>
      <c r="E3572" s="22"/>
      <c r="F3572" s="22"/>
      <c r="K3572" s="26"/>
      <c r="L3572" s="20"/>
      <c r="M3572" s="31"/>
    </row>
    <row r="3573" spans="1:13" x14ac:dyDescent="0.3">
      <c r="A3573" s="20"/>
      <c r="B3573" s="22"/>
      <c r="E3573" s="22"/>
      <c r="F3573" s="22"/>
      <c r="K3573" s="26"/>
      <c r="L3573" s="20"/>
      <c r="M3573" s="31"/>
    </row>
    <row r="3574" spans="1:13" x14ac:dyDescent="0.3">
      <c r="A3574" s="20"/>
      <c r="B3574" s="22"/>
      <c r="E3574" s="22"/>
      <c r="F3574" s="22"/>
      <c r="K3574" s="26"/>
      <c r="L3574" s="20"/>
      <c r="M3574" s="31"/>
    </row>
    <row r="3575" spans="1:13" x14ac:dyDescent="0.3">
      <c r="A3575" s="20"/>
      <c r="B3575" s="22"/>
      <c r="E3575" s="22"/>
      <c r="F3575" s="22"/>
      <c r="K3575" s="26"/>
      <c r="L3575" s="20"/>
      <c r="M3575" s="31"/>
    </row>
    <row r="3576" spans="1:13" x14ac:dyDescent="0.3">
      <c r="A3576" s="20"/>
      <c r="B3576" s="22"/>
      <c r="E3576" s="22"/>
      <c r="F3576" s="22"/>
      <c r="K3576" s="26"/>
      <c r="L3576" s="20"/>
      <c r="M3576" s="31"/>
    </row>
    <row r="3577" spans="1:13" x14ac:dyDescent="0.3">
      <c r="A3577" s="20"/>
      <c r="B3577" s="22"/>
      <c r="E3577" s="22"/>
      <c r="F3577" s="22"/>
      <c r="K3577" s="26"/>
      <c r="L3577" s="20"/>
      <c r="M3577" s="31"/>
    </row>
    <row r="3578" spans="1:13" x14ac:dyDescent="0.3">
      <c r="A3578" s="20"/>
      <c r="B3578" s="22"/>
      <c r="E3578" s="22"/>
      <c r="F3578" s="22"/>
      <c r="K3578" s="26"/>
      <c r="L3578" s="20"/>
      <c r="M3578" s="31"/>
    </row>
    <row r="3579" spans="1:13" x14ac:dyDescent="0.3">
      <c r="A3579" s="20"/>
      <c r="B3579" s="22"/>
      <c r="E3579" s="22"/>
      <c r="F3579" s="22"/>
      <c r="K3579" s="26"/>
      <c r="L3579" s="20"/>
      <c r="M3579" s="31"/>
    </row>
    <row r="3580" spans="1:13" x14ac:dyDescent="0.3">
      <c r="A3580" s="20"/>
      <c r="B3580" s="22"/>
      <c r="E3580" s="22"/>
      <c r="F3580" s="22"/>
      <c r="K3580" s="26"/>
      <c r="L3580" s="20"/>
      <c r="M3580" s="31"/>
    </row>
    <row r="3581" spans="1:13" x14ac:dyDescent="0.3">
      <c r="A3581" s="20"/>
      <c r="B3581" s="22"/>
      <c r="E3581" s="22"/>
      <c r="F3581" s="22"/>
      <c r="K3581" s="26"/>
      <c r="L3581" s="20"/>
      <c r="M3581" s="31"/>
    </row>
    <row r="3582" spans="1:13" x14ac:dyDescent="0.3">
      <c r="A3582" s="20"/>
      <c r="B3582" s="22"/>
      <c r="E3582" s="22"/>
      <c r="F3582" s="22"/>
      <c r="K3582" s="26"/>
      <c r="L3582" s="20"/>
      <c r="M3582" s="31"/>
    </row>
    <row r="3583" spans="1:13" x14ac:dyDescent="0.3">
      <c r="A3583" s="20"/>
      <c r="B3583" s="22"/>
      <c r="E3583" s="22"/>
      <c r="F3583" s="22"/>
      <c r="K3583" s="26"/>
      <c r="L3583" s="20"/>
      <c r="M3583" s="31"/>
    </row>
    <row r="3584" spans="1:13" x14ac:dyDescent="0.3">
      <c r="A3584" s="20"/>
      <c r="B3584" s="22"/>
      <c r="E3584" s="22"/>
      <c r="F3584" s="22"/>
      <c r="K3584" s="26"/>
      <c r="L3584" s="20"/>
      <c r="M3584" s="31"/>
    </row>
    <row r="3585" spans="1:13" x14ac:dyDescent="0.3">
      <c r="A3585" s="20"/>
      <c r="B3585" s="22"/>
      <c r="E3585" s="22"/>
      <c r="F3585" s="22"/>
      <c r="K3585" s="26"/>
      <c r="L3585" s="20"/>
      <c r="M3585" s="31"/>
    </row>
    <row r="3586" spans="1:13" x14ac:dyDescent="0.3">
      <c r="A3586" s="20"/>
      <c r="B3586" s="22"/>
      <c r="E3586" s="22"/>
      <c r="F3586" s="22"/>
      <c r="K3586" s="26"/>
      <c r="L3586" s="20"/>
      <c r="M3586" s="31"/>
    </row>
    <row r="3587" spans="1:13" x14ac:dyDescent="0.3">
      <c r="A3587" s="20"/>
      <c r="B3587" s="22"/>
      <c r="E3587" s="22"/>
      <c r="F3587" s="22"/>
      <c r="K3587" s="26"/>
      <c r="L3587" s="20"/>
      <c r="M3587" s="31"/>
    </row>
    <row r="3588" spans="1:13" x14ac:dyDescent="0.3">
      <c r="A3588" s="20"/>
      <c r="B3588" s="22"/>
      <c r="E3588" s="22"/>
      <c r="F3588" s="22"/>
      <c r="K3588" s="26"/>
      <c r="L3588" s="20"/>
      <c r="M3588" s="31"/>
    </row>
    <row r="3589" spans="1:13" x14ac:dyDescent="0.3">
      <c r="A3589" s="20"/>
      <c r="B3589" s="22"/>
      <c r="E3589" s="22"/>
      <c r="F3589" s="22"/>
      <c r="K3589" s="26"/>
      <c r="L3589" s="20"/>
      <c r="M3589" s="31"/>
    </row>
    <row r="3590" spans="1:13" x14ac:dyDescent="0.3">
      <c r="A3590" s="20"/>
      <c r="B3590" s="22"/>
      <c r="E3590" s="22"/>
      <c r="F3590" s="22"/>
      <c r="K3590" s="26"/>
      <c r="L3590" s="20"/>
      <c r="M3590" s="31"/>
    </row>
    <row r="3591" spans="1:13" x14ac:dyDescent="0.3">
      <c r="A3591" s="20"/>
      <c r="B3591" s="22"/>
      <c r="E3591" s="22"/>
      <c r="F3591" s="22"/>
      <c r="K3591" s="26"/>
      <c r="L3591" s="20"/>
      <c r="M3591" s="31"/>
    </row>
    <row r="3592" spans="1:13" x14ac:dyDescent="0.3">
      <c r="A3592" s="20"/>
      <c r="B3592" s="22"/>
      <c r="E3592" s="22"/>
      <c r="F3592" s="22"/>
      <c r="K3592" s="26"/>
      <c r="L3592" s="20"/>
      <c r="M3592" s="31"/>
    </row>
    <row r="3593" spans="1:13" x14ac:dyDescent="0.3">
      <c r="A3593" s="20"/>
      <c r="B3593" s="22"/>
      <c r="E3593" s="22"/>
      <c r="F3593" s="22"/>
      <c r="K3593" s="26"/>
      <c r="L3593" s="20"/>
      <c r="M3593" s="31"/>
    </row>
    <row r="3594" spans="1:13" x14ac:dyDescent="0.3">
      <c r="A3594" s="20"/>
      <c r="B3594" s="22"/>
      <c r="E3594" s="22"/>
      <c r="F3594" s="22"/>
      <c r="K3594" s="26"/>
      <c r="L3594" s="20"/>
      <c r="M3594" s="31"/>
    </row>
    <row r="3595" spans="1:13" x14ac:dyDescent="0.3">
      <c r="A3595" s="20"/>
      <c r="B3595" s="22"/>
      <c r="E3595" s="22"/>
      <c r="F3595" s="22"/>
      <c r="K3595" s="26"/>
      <c r="L3595" s="20"/>
      <c r="M3595" s="31"/>
    </row>
    <row r="3596" spans="1:13" x14ac:dyDescent="0.3">
      <c r="A3596" s="20"/>
      <c r="B3596" s="22"/>
      <c r="E3596" s="22"/>
      <c r="F3596" s="22"/>
      <c r="K3596" s="26"/>
      <c r="L3596" s="20"/>
      <c r="M3596" s="31"/>
    </row>
    <row r="3597" spans="1:13" x14ac:dyDescent="0.3">
      <c r="A3597" s="20"/>
      <c r="B3597" s="22"/>
      <c r="E3597" s="22"/>
      <c r="F3597" s="22"/>
      <c r="K3597" s="26"/>
      <c r="L3597" s="20"/>
      <c r="M3597" s="31"/>
    </row>
    <row r="3598" spans="1:13" x14ac:dyDescent="0.3">
      <c r="A3598" s="20"/>
      <c r="B3598" s="22"/>
      <c r="E3598" s="22"/>
      <c r="F3598" s="22"/>
      <c r="K3598" s="26"/>
      <c r="L3598" s="20"/>
      <c r="M3598" s="31"/>
    </row>
    <row r="3599" spans="1:13" x14ac:dyDescent="0.3">
      <c r="A3599" s="20"/>
      <c r="B3599" s="22"/>
      <c r="E3599" s="22"/>
      <c r="F3599" s="22"/>
      <c r="K3599" s="26"/>
      <c r="L3599" s="20"/>
      <c r="M3599" s="31"/>
    </row>
    <row r="3600" spans="1:13" x14ac:dyDescent="0.3">
      <c r="A3600" s="20"/>
      <c r="B3600" s="22"/>
      <c r="E3600" s="22"/>
      <c r="F3600" s="22"/>
      <c r="K3600" s="26"/>
      <c r="L3600" s="20"/>
      <c r="M3600" s="31"/>
    </row>
    <row r="3601" spans="1:13" x14ac:dyDescent="0.3">
      <c r="A3601" s="20"/>
      <c r="B3601" s="22"/>
      <c r="E3601" s="22"/>
      <c r="F3601" s="22"/>
      <c r="K3601" s="26"/>
      <c r="L3601" s="20"/>
      <c r="M3601" s="31"/>
    </row>
    <row r="3602" spans="1:13" x14ac:dyDescent="0.3">
      <c r="A3602" s="20"/>
      <c r="B3602" s="22"/>
      <c r="E3602" s="22"/>
      <c r="F3602" s="22"/>
      <c r="K3602" s="26"/>
      <c r="L3602" s="20"/>
      <c r="M3602" s="31"/>
    </row>
    <row r="3603" spans="1:13" x14ac:dyDescent="0.3">
      <c r="A3603" s="20"/>
      <c r="B3603" s="22"/>
      <c r="E3603" s="22"/>
      <c r="F3603" s="22"/>
      <c r="K3603" s="26"/>
      <c r="L3603" s="20"/>
      <c r="M3603" s="31"/>
    </row>
    <row r="3604" spans="1:13" x14ac:dyDescent="0.3">
      <c r="A3604" s="20"/>
      <c r="B3604" s="22"/>
      <c r="E3604" s="22"/>
      <c r="F3604" s="22"/>
      <c r="K3604" s="26"/>
      <c r="L3604" s="20"/>
      <c r="M3604" s="31"/>
    </row>
    <row r="3605" spans="1:13" x14ac:dyDescent="0.3">
      <c r="A3605" s="20"/>
      <c r="B3605" s="22"/>
      <c r="E3605" s="22"/>
      <c r="F3605" s="22"/>
      <c r="K3605" s="26"/>
      <c r="L3605" s="20"/>
      <c r="M3605" s="31"/>
    </row>
    <row r="3606" spans="1:13" x14ac:dyDescent="0.3">
      <c r="A3606" s="20"/>
      <c r="B3606" s="22"/>
      <c r="E3606" s="22"/>
      <c r="F3606" s="22"/>
      <c r="K3606" s="26"/>
      <c r="L3606" s="20"/>
      <c r="M3606" s="31"/>
    </row>
    <row r="3607" spans="1:13" x14ac:dyDescent="0.3">
      <c r="A3607" s="20"/>
      <c r="B3607" s="22"/>
      <c r="E3607" s="22"/>
      <c r="F3607" s="22"/>
      <c r="K3607" s="26"/>
      <c r="L3607" s="20"/>
      <c r="M3607" s="31"/>
    </row>
    <row r="3608" spans="1:13" x14ac:dyDescent="0.3">
      <c r="A3608" s="20"/>
      <c r="B3608" s="22"/>
      <c r="E3608" s="22"/>
      <c r="F3608" s="22"/>
      <c r="K3608" s="26"/>
      <c r="L3608" s="20"/>
      <c r="M3608" s="31"/>
    </row>
    <row r="3609" spans="1:13" x14ac:dyDescent="0.3">
      <c r="A3609" s="20"/>
      <c r="B3609" s="22"/>
      <c r="E3609" s="22"/>
      <c r="F3609" s="22"/>
      <c r="K3609" s="26"/>
      <c r="L3609" s="20"/>
      <c r="M3609" s="31"/>
    </row>
    <row r="3610" spans="1:13" x14ac:dyDescent="0.3">
      <c r="A3610" s="20"/>
      <c r="B3610" s="22"/>
      <c r="E3610" s="22"/>
      <c r="F3610" s="22"/>
      <c r="K3610" s="26"/>
      <c r="L3610" s="20"/>
      <c r="M3610" s="31"/>
    </row>
    <row r="3611" spans="1:13" x14ac:dyDescent="0.3">
      <c r="A3611" s="20"/>
      <c r="B3611" s="22"/>
      <c r="E3611" s="22"/>
      <c r="F3611" s="22"/>
      <c r="K3611" s="26"/>
      <c r="L3611" s="20"/>
      <c r="M3611" s="31"/>
    </row>
    <row r="3612" spans="1:13" x14ac:dyDescent="0.3">
      <c r="A3612" s="20"/>
      <c r="B3612" s="22"/>
      <c r="E3612" s="22"/>
      <c r="F3612" s="22"/>
      <c r="K3612" s="26"/>
      <c r="L3612" s="20"/>
      <c r="M3612" s="31"/>
    </row>
    <row r="3613" spans="1:13" x14ac:dyDescent="0.3">
      <c r="A3613" s="20"/>
      <c r="B3613" s="22"/>
      <c r="E3613" s="22"/>
      <c r="F3613" s="22"/>
      <c r="K3613" s="26"/>
      <c r="L3613" s="20"/>
      <c r="M3613" s="31"/>
    </row>
    <row r="3614" spans="1:13" x14ac:dyDescent="0.3">
      <c r="A3614" s="20"/>
      <c r="B3614" s="22"/>
      <c r="E3614" s="22"/>
      <c r="F3614" s="22"/>
      <c r="K3614" s="26"/>
      <c r="L3614" s="20"/>
      <c r="M3614" s="31"/>
    </row>
    <row r="3615" spans="1:13" x14ac:dyDescent="0.3">
      <c r="A3615" s="20"/>
      <c r="B3615" s="22"/>
      <c r="E3615" s="22"/>
      <c r="F3615" s="22"/>
      <c r="K3615" s="26"/>
      <c r="L3615" s="20"/>
      <c r="M3615" s="31"/>
    </row>
    <row r="3616" spans="1:13" x14ac:dyDescent="0.3">
      <c r="A3616" s="20"/>
      <c r="B3616" s="22"/>
      <c r="E3616" s="22"/>
      <c r="F3616" s="22"/>
      <c r="K3616" s="26"/>
      <c r="L3616" s="20"/>
      <c r="M3616" s="31"/>
    </row>
    <row r="3617" spans="1:13" x14ac:dyDescent="0.3">
      <c r="A3617" s="20"/>
      <c r="B3617" s="22"/>
      <c r="E3617" s="22"/>
      <c r="F3617" s="22"/>
      <c r="K3617" s="26"/>
      <c r="L3617" s="20"/>
      <c r="M3617" s="31"/>
    </row>
    <row r="3618" spans="1:13" x14ac:dyDescent="0.3">
      <c r="A3618" s="20"/>
      <c r="B3618" s="22"/>
      <c r="E3618" s="22"/>
      <c r="F3618" s="22"/>
      <c r="K3618" s="26"/>
      <c r="L3618" s="20"/>
      <c r="M3618" s="31"/>
    </row>
    <row r="3619" spans="1:13" x14ac:dyDescent="0.3">
      <c r="A3619" s="20"/>
      <c r="B3619" s="22"/>
      <c r="E3619" s="22"/>
      <c r="F3619" s="22"/>
      <c r="K3619" s="26"/>
      <c r="L3619" s="20"/>
      <c r="M3619" s="31"/>
    </row>
    <row r="3620" spans="1:13" x14ac:dyDescent="0.3">
      <c r="A3620" s="20"/>
      <c r="B3620" s="22"/>
      <c r="E3620" s="22"/>
      <c r="F3620" s="22"/>
      <c r="K3620" s="26"/>
      <c r="L3620" s="20"/>
      <c r="M3620" s="31"/>
    </row>
    <row r="3621" spans="1:13" x14ac:dyDescent="0.3">
      <c r="A3621" s="20"/>
      <c r="B3621" s="22"/>
      <c r="E3621" s="22"/>
      <c r="F3621" s="22"/>
      <c r="K3621" s="26"/>
      <c r="L3621" s="20"/>
      <c r="M3621" s="31"/>
    </row>
    <row r="3622" spans="1:13" x14ac:dyDescent="0.3">
      <c r="A3622" s="20"/>
      <c r="B3622" s="22"/>
      <c r="E3622" s="22"/>
      <c r="F3622" s="22"/>
      <c r="K3622" s="26"/>
      <c r="L3622" s="20"/>
      <c r="M3622" s="31"/>
    </row>
    <row r="3623" spans="1:13" x14ac:dyDescent="0.3">
      <c r="A3623" s="20"/>
      <c r="B3623" s="22"/>
      <c r="E3623" s="22"/>
      <c r="F3623" s="22"/>
      <c r="K3623" s="26"/>
      <c r="L3623" s="20"/>
      <c r="M3623" s="31"/>
    </row>
    <row r="3624" spans="1:13" x14ac:dyDescent="0.3">
      <c r="A3624" s="20"/>
      <c r="B3624" s="22"/>
      <c r="E3624" s="22"/>
      <c r="F3624" s="22"/>
      <c r="K3624" s="26"/>
      <c r="L3624" s="20"/>
      <c r="M3624" s="31"/>
    </row>
    <row r="3625" spans="1:13" x14ac:dyDescent="0.3">
      <c r="A3625" s="20"/>
      <c r="B3625" s="22"/>
      <c r="E3625" s="22"/>
      <c r="F3625" s="22"/>
      <c r="K3625" s="26"/>
      <c r="L3625" s="20"/>
      <c r="M3625" s="31"/>
    </row>
    <row r="3626" spans="1:13" x14ac:dyDescent="0.3">
      <c r="A3626" s="20"/>
      <c r="B3626" s="22"/>
      <c r="E3626" s="22"/>
      <c r="F3626" s="22"/>
      <c r="K3626" s="26"/>
      <c r="L3626" s="20"/>
      <c r="M3626" s="31"/>
    </row>
    <row r="3627" spans="1:13" x14ac:dyDescent="0.3">
      <c r="A3627" s="20"/>
      <c r="B3627" s="22"/>
      <c r="E3627" s="22"/>
      <c r="F3627" s="22"/>
      <c r="K3627" s="26"/>
      <c r="L3627" s="20"/>
      <c r="M3627" s="31"/>
    </row>
    <row r="3628" spans="1:13" x14ac:dyDescent="0.3">
      <c r="A3628" s="20"/>
      <c r="B3628" s="22"/>
      <c r="E3628" s="22"/>
      <c r="F3628" s="22"/>
      <c r="K3628" s="26"/>
      <c r="L3628" s="20"/>
      <c r="M3628" s="31"/>
    </row>
    <row r="3629" spans="1:13" x14ac:dyDescent="0.3">
      <c r="A3629" s="20"/>
      <c r="B3629" s="22"/>
      <c r="E3629" s="22"/>
      <c r="F3629" s="22"/>
      <c r="K3629" s="26"/>
      <c r="L3629" s="20"/>
      <c r="M3629" s="31"/>
    </row>
    <row r="3630" spans="1:13" x14ac:dyDescent="0.3">
      <c r="A3630" s="20"/>
      <c r="B3630" s="22"/>
      <c r="E3630" s="22"/>
      <c r="F3630" s="22"/>
      <c r="K3630" s="26"/>
      <c r="L3630" s="20"/>
      <c r="M3630" s="31"/>
    </row>
    <row r="3631" spans="1:13" x14ac:dyDescent="0.3">
      <c r="A3631" s="20"/>
      <c r="B3631" s="22"/>
      <c r="E3631" s="22"/>
      <c r="F3631" s="22"/>
      <c r="K3631" s="26"/>
      <c r="L3631" s="20"/>
      <c r="M3631" s="31"/>
    </row>
    <row r="3632" spans="1:13" x14ac:dyDescent="0.3">
      <c r="A3632" s="20"/>
      <c r="B3632" s="22"/>
      <c r="E3632" s="22"/>
      <c r="F3632" s="22"/>
      <c r="K3632" s="26"/>
      <c r="L3632" s="20"/>
      <c r="M3632" s="31"/>
    </row>
    <row r="3633" spans="1:13" x14ac:dyDescent="0.3">
      <c r="A3633" s="20"/>
      <c r="B3633" s="22"/>
      <c r="E3633" s="22"/>
      <c r="F3633" s="22"/>
      <c r="K3633" s="26"/>
      <c r="L3633" s="20"/>
      <c r="M3633" s="31"/>
    </row>
    <row r="3634" spans="1:13" x14ac:dyDescent="0.3">
      <c r="A3634" s="20"/>
      <c r="B3634" s="22"/>
      <c r="E3634" s="22"/>
      <c r="F3634" s="22"/>
      <c r="K3634" s="26"/>
      <c r="L3634" s="20"/>
      <c r="M3634" s="31"/>
    </row>
    <row r="3635" spans="1:13" x14ac:dyDescent="0.3">
      <c r="A3635" s="20"/>
      <c r="B3635" s="22"/>
      <c r="E3635" s="22"/>
      <c r="F3635" s="22"/>
      <c r="K3635" s="26"/>
      <c r="L3635" s="20"/>
      <c r="M3635" s="31"/>
    </row>
    <row r="3636" spans="1:13" x14ac:dyDescent="0.3">
      <c r="A3636" s="20"/>
      <c r="B3636" s="22"/>
      <c r="E3636" s="22"/>
      <c r="F3636" s="22"/>
      <c r="K3636" s="26"/>
      <c r="L3636" s="20"/>
      <c r="M3636" s="31"/>
    </row>
    <row r="3637" spans="1:13" x14ac:dyDescent="0.3">
      <c r="A3637" s="20"/>
      <c r="B3637" s="22"/>
      <c r="E3637" s="22"/>
      <c r="F3637" s="22"/>
      <c r="K3637" s="26"/>
      <c r="L3637" s="20"/>
      <c r="M3637" s="31"/>
    </row>
    <row r="3638" spans="1:13" x14ac:dyDescent="0.3">
      <c r="A3638" s="20"/>
      <c r="B3638" s="22"/>
      <c r="E3638" s="22"/>
      <c r="F3638" s="22"/>
      <c r="K3638" s="26"/>
      <c r="L3638" s="20"/>
      <c r="M3638" s="31"/>
    </row>
    <row r="3639" spans="1:13" x14ac:dyDescent="0.3">
      <c r="A3639" s="20"/>
      <c r="B3639" s="22"/>
      <c r="E3639" s="22"/>
      <c r="F3639" s="22"/>
      <c r="K3639" s="26"/>
      <c r="L3639" s="20"/>
      <c r="M3639" s="31"/>
    </row>
    <row r="3640" spans="1:13" x14ac:dyDescent="0.3">
      <c r="A3640" s="20"/>
      <c r="B3640" s="22"/>
      <c r="E3640" s="22"/>
      <c r="F3640" s="22"/>
      <c r="K3640" s="26"/>
      <c r="L3640" s="20"/>
      <c r="M3640" s="31"/>
    </row>
    <row r="3641" spans="1:13" x14ac:dyDescent="0.3">
      <c r="A3641" s="20"/>
      <c r="B3641" s="22"/>
      <c r="E3641" s="22"/>
      <c r="F3641" s="22"/>
      <c r="K3641" s="26"/>
      <c r="L3641" s="20"/>
      <c r="M3641" s="31"/>
    </row>
    <row r="3642" spans="1:13" x14ac:dyDescent="0.3">
      <c r="A3642" s="20"/>
      <c r="B3642" s="22"/>
      <c r="E3642" s="22"/>
      <c r="F3642" s="22"/>
      <c r="K3642" s="26"/>
      <c r="L3642" s="20"/>
      <c r="M3642" s="31"/>
    </row>
    <row r="3643" spans="1:13" x14ac:dyDescent="0.3">
      <c r="A3643" s="20"/>
      <c r="B3643" s="22"/>
      <c r="E3643" s="22"/>
      <c r="F3643" s="22"/>
      <c r="K3643" s="26"/>
      <c r="L3643" s="20"/>
      <c r="M3643" s="31"/>
    </row>
    <row r="3644" spans="1:13" x14ac:dyDescent="0.3">
      <c r="A3644" s="20"/>
      <c r="B3644" s="22"/>
      <c r="E3644" s="22"/>
      <c r="F3644" s="22"/>
      <c r="K3644" s="26"/>
      <c r="L3644" s="20"/>
      <c r="M3644" s="31"/>
    </row>
    <row r="3645" spans="1:13" x14ac:dyDescent="0.3">
      <c r="A3645" s="20"/>
      <c r="B3645" s="22"/>
      <c r="E3645" s="22"/>
      <c r="F3645" s="22"/>
      <c r="K3645" s="26"/>
      <c r="L3645" s="20"/>
      <c r="M3645" s="31"/>
    </row>
    <row r="3646" spans="1:13" x14ac:dyDescent="0.3">
      <c r="A3646" s="20"/>
      <c r="B3646" s="22"/>
      <c r="E3646" s="22"/>
      <c r="F3646" s="22"/>
      <c r="K3646" s="26"/>
      <c r="L3646" s="20"/>
      <c r="M3646" s="31"/>
    </row>
    <row r="3647" spans="1:13" x14ac:dyDescent="0.3">
      <c r="A3647" s="20"/>
      <c r="B3647" s="22"/>
      <c r="E3647" s="22"/>
      <c r="F3647" s="22"/>
      <c r="K3647" s="26"/>
      <c r="L3647" s="20"/>
      <c r="M3647" s="31"/>
    </row>
    <row r="3648" spans="1:13" x14ac:dyDescent="0.3">
      <c r="A3648" s="20"/>
      <c r="B3648" s="22"/>
      <c r="E3648" s="22"/>
      <c r="F3648" s="22"/>
      <c r="K3648" s="26"/>
      <c r="L3648" s="20"/>
      <c r="M3648" s="31"/>
    </row>
    <row r="3649" spans="1:13" x14ac:dyDescent="0.3">
      <c r="A3649" s="20"/>
      <c r="B3649" s="22"/>
      <c r="E3649" s="22"/>
      <c r="F3649" s="22"/>
      <c r="K3649" s="26"/>
      <c r="L3649" s="20"/>
      <c r="M3649" s="31"/>
    </row>
    <row r="3650" spans="1:13" x14ac:dyDescent="0.3">
      <c r="A3650" s="20"/>
      <c r="B3650" s="22"/>
      <c r="E3650" s="22"/>
      <c r="F3650" s="22"/>
      <c r="K3650" s="26"/>
      <c r="L3650" s="20"/>
      <c r="M3650" s="31"/>
    </row>
    <row r="3651" spans="1:13" x14ac:dyDescent="0.3">
      <c r="A3651" s="20"/>
      <c r="B3651" s="22"/>
      <c r="E3651" s="22"/>
      <c r="F3651" s="22"/>
      <c r="K3651" s="26"/>
      <c r="L3651" s="20"/>
      <c r="M3651" s="31"/>
    </row>
    <row r="3652" spans="1:13" x14ac:dyDescent="0.3">
      <c r="A3652" s="20"/>
      <c r="B3652" s="22"/>
      <c r="E3652" s="22"/>
      <c r="F3652" s="22"/>
      <c r="K3652" s="26"/>
      <c r="L3652" s="20"/>
      <c r="M3652" s="31"/>
    </row>
    <row r="3653" spans="1:13" x14ac:dyDescent="0.3">
      <c r="A3653" s="20"/>
      <c r="B3653" s="22"/>
      <c r="E3653" s="22"/>
      <c r="F3653" s="22"/>
      <c r="K3653" s="26"/>
      <c r="L3653" s="20"/>
      <c r="M3653" s="31"/>
    </row>
    <row r="3654" spans="1:13" x14ac:dyDescent="0.3">
      <c r="A3654" s="20"/>
      <c r="B3654" s="22"/>
      <c r="E3654" s="22"/>
      <c r="F3654" s="22"/>
      <c r="K3654" s="26"/>
      <c r="L3654" s="20"/>
      <c r="M3654" s="31"/>
    </row>
    <row r="3655" spans="1:13" x14ac:dyDescent="0.3">
      <c r="A3655" s="20"/>
      <c r="B3655" s="22"/>
      <c r="E3655" s="22"/>
      <c r="F3655" s="22"/>
      <c r="K3655" s="26"/>
      <c r="L3655" s="20"/>
      <c r="M3655" s="31"/>
    </row>
    <row r="3656" spans="1:13" x14ac:dyDescent="0.3">
      <c r="A3656" s="20"/>
      <c r="B3656" s="22"/>
      <c r="E3656" s="22"/>
      <c r="F3656" s="22"/>
      <c r="K3656" s="26"/>
      <c r="L3656" s="20"/>
      <c r="M3656" s="31"/>
    </row>
    <row r="3657" spans="1:13" x14ac:dyDescent="0.3">
      <c r="A3657" s="20"/>
      <c r="B3657" s="22"/>
      <c r="E3657" s="22"/>
      <c r="F3657" s="22"/>
      <c r="K3657" s="26"/>
      <c r="L3657" s="20"/>
      <c r="M3657" s="31"/>
    </row>
    <row r="3658" spans="1:13" x14ac:dyDescent="0.3">
      <c r="A3658" s="20"/>
      <c r="B3658" s="22"/>
      <c r="E3658" s="22"/>
      <c r="F3658" s="22"/>
      <c r="K3658" s="26"/>
      <c r="L3658" s="20"/>
      <c r="M3658" s="31"/>
    </row>
    <row r="3659" spans="1:13" x14ac:dyDescent="0.3">
      <c r="A3659" s="20"/>
      <c r="B3659" s="22"/>
      <c r="E3659" s="22"/>
      <c r="F3659" s="22"/>
      <c r="K3659" s="26"/>
      <c r="L3659" s="20"/>
      <c r="M3659" s="31"/>
    </row>
    <row r="3660" spans="1:13" x14ac:dyDescent="0.3">
      <c r="A3660" s="20"/>
      <c r="B3660" s="22"/>
      <c r="E3660" s="22"/>
      <c r="F3660" s="22"/>
      <c r="K3660" s="26"/>
      <c r="L3660" s="20"/>
      <c r="M3660" s="31"/>
    </row>
    <row r="3661" spans="1:13" x14ac:dyDescent="0.3">
      <c r="A3661" s="20"/>
      <c r="B3661" s="22"/>
      <c r="E3661" s="22"/>
      <c r="F3661" s="22"/>
      <c r="K3661" s="26"/>
      <c r="L3661" s="20"/>
      <c r="M3661" s="31"/>
    </row>
    <row r="3662" spans="1:13" x14ac:dyDescent="0.3">
      <c r="A3662" s="20"/>
      <c r="B3662" s="22"/>
      <c r="E3662" s="22"/>
      <c r="F3662" s="22"/>
      <c r="K3662" s="26"/>
      <c r="L3662" s="20"/>
      <c r="M3662" s="31"/>
    </row>
    <row r="3663" spans="1:13" x14ac:dyDescent="0.3">
      <c r="A3663" s="20"/>
      <c r="B3663" s="22"/>
      <c r="E3663" s="22"/>
      <c r="F3663" s="22"/>
      <c r="K3663" s="26"/>
      <c r="L3663" s="20"/>
      <c r="M3663" s="31"/>
    </row>
    <row r="3664" spans="1:13" x14ac:dyDescent="0.3">
      <c r="A3664" s="20"/>
      <c r="B3664" s="22"/>
      <c r="E3664" s="22"/>
      <c r="F3664" s="22"/>
      <c r="K3664" s="26"/>
      <c r="L3664" s="20"/>
      <c r="M3664" s="31"/>
    </row>
    <row r="3665" spans="1:13" x14ac:dyDescent="0.3">
      <c r="A3665" s="20"/>
      <c r="B3665" s="22"/>
      <c r="E3665" s="22"/>
      <c r="F3665" s="22"/>
      <c r="K3665" s="26"/>
      <c r="L3665" s="20"/>
      <c r="M3665" s="31"/>
    </row>
    <row r="3666" spans="1:13" x14ac:dyDescent="0.3">
      <c r="A3666" s="20"/>
      <c r="B3666" s="22"/>
      <c r="E3666" s="22"/>
      <c r="F3666" s="22"/>
      <c r="K3666" s="26"/>
      <c r="L3666" s="20"/>
      <c r="M3666" s="31"/>
    </row>
    <row r="3667" spans="1:13" x14ac:dyDescent="0.3">
      <c r="A3667" s="20"/>
      <c r="B3667" s="22"/>
      <c r="E3667" s="22"/>
      <c r="F3667" s="22"/>
      <c r="K3667" s="26"/>
      <c r="L3667" s="20"/>
      <c r="M3667" s="31"/>
    </row>
    <row r="3668" spans="1:13" x14ac:dyDescent="0.3">
      <c r="A3668" s="20"/>
      <c r="B3668" s="22"/>
      <c r="E3668" s="22"/>
      <c r="F3668" s="22"/>
      <c r="K3668" s="26"/>
      <c r="L3668" s="20"/>
      <c r="M3668" s="31"/>
    </row>
    <row r="3669" spans="1:13" x14ac:dyDescent="0.3">
      <c r="A3669" s="20"/>
      <c r="B3669" s="22"/>
      <c r="E3669" s="22"/>
      <c r="F3669" s="22"/>
      <c r="K3669" s="26"/>
      <c r="L3669" s="20"/>
      <c r="M3669" s="31"/>
    </row>
    <row r="3670" spans="1:13" x14ac:dyDescent="0.3">
      <c r="A3670" s="20"/>
      <c r="B3670" s="22"/>
      <c r="E3670" s="22"/>
      <c r="F3670" s="22"/>
      <c r="K3670" s="26"/>
      <c r="L3670" s="20"/>
      <c r="M3670" s="31"/>
    </row>
    <row r="3671" spans="1:13" x14ac:dyDescent="0.3">
      <c r="A3671" s="20"/>
      <c r="B3671" s="22"/>
      <c r="E3671" s="22"/>
      <c r="F3671" s="22"/>
      <c r="K3671" s="26"/>
      <c r="L3671" s="20"/>
      <c r="M3671" s="31"/>
    </row>
    <row r="3672" spans="1:13" x14ac:dyDescent="0.3">
      <c r="A3672" s="20"/>
      <c r="B3672" s="22"/>
      <c r="E3672" s="22"/>
      <c r="F3672" s="22"/>
      <c r="K3672" s="26"/>
      <c r="L3672" s="20"/>
      <c r="M3672" s="31"/>
    </row>
    <row r="3673" spans="1:13" x14ac:dyDescent="0.3">
      <c r="A3673" s="20"/>
      <c r="B3673" s="22"/>
      <c r="E3673" s="22"/>
      <c r="F3673" s="22"/>
      <c r="K3673" s="26"/>
      <c r="L3673" s="20"/>
      <c r="M3673" s="31"/>
    </row>
    <row r="3674" spans="1:13" x14ac:dyDescent="0.3">
      <c r="A3674" s="20"/>
      <c r="B3674" s="22"/>
      <c r="E3674" s="22"/>
      <c r="F3674" s="22"/>
      <c r="K3674" s="26"/>
      <c r="L3674" s="20"/>
      <c r="M3674" s="31"/>
    </row>
    <row r="3675" spans="1:13" x14ac:dyDescent="0.3">
      <c r="A3675" s="20"/>
      <c r="B3675" s="22"/>
      <c r="E3675" s="22"/>
      <c r="F3675" s="22"/>
      <c r="K3675" s="26"/>
      <c r="L3675" s="20"/>
      <c r="M3675" s="31"/>
    </row>
    <row r="3676" spans="1:13" x14ac:dyDescent="0.3">
      <c r="A3676" s="20"/>
      <c r="B3676" s="22"/>
      <c r="E3676" s="22"/>
      <c r="F3676" s="22"/>
      <c r="K3676" s="26"/>
      <c r="L3676" s="20"/>
      <c r="M3676" s="31"/>
    </row>
    <row r="3677" spans="1:13" x14ac:dyDescent="0.3">
      <c r="A3677" s="20"/>
      <c r="B3677" s="22"/>
      <c r="E3677" s="22"/>
      <c r="F3677" s="22"/>
      <c r="K3677" s="26"/>
      <c r="L3677" s="20"/>
      <c r="M3677" s="31"/>
    </row>
    <row r="3678" spans="1:13" x14ac:dyDescent="0.3">
      <c r="A3678" s="20"/>
      <c r="B3678" s="22"/>
      <c r="E3678" s="22"/>
      <c r="F3678" s="22"/>
      <c r="K3678" s="26"/>
      <c r="L3678" s="20"/>
      <c r="M3678" s="31"/>
    </row>
    <row r="3679" spans="1:13" x14ac:dyDescent="0.3">
      <c r="A3679" s="20"/>
      <c r="B3679" s="22"/>
      <c r="E3679" s="22"/>
      <c r="F3679" s="22"/>
      <c r="K3679" s="26"/>
      <c r="L3679" s="20"/>
      <c r="M3679" s="31"/>
    </row>
    <row r="3680" spans="1:13" x14ac:dyDescent="0.3">
      <c r="A3680" s="20"/>
      <c r="B3680" s="22"/>
      <c r="E3680" s="22"/>
      <c r="F3680" s="22"/>
      <c r="K3680" s="26"/>
      <c r="L3680" s="20"/>
      <c r="M3680" s="31"/>
    </row>
    <row r="3681" spans="1:13" x14ac:dyDescent="0.3">
      <c r="A3681" s="20"/>
      <c r="B3681" s="22"/>
      <c r="E3681" s="22"/>
      <c r="F3681" s="22"/>
      <c r="K3681" s="26"/>
      <c r="L3681" s="20"/>
      <c r="M3681" s="31"/>
    </row>
    <row r="3682" spans="1:13" x14ac:dyDescent="0.3">
      <c r="A3682" s="20"/>
      <c r="B3682" s="22"/>
      <c r="E3682" s="22"/>
      <c r="F3682" s="22"/>
      <c r="K3682" s="26"/>
      <c r="L3682" s="20"/>
      <c r="M3682" s="31"/>
    </row>
    <row r="3683" spans="1:13" x14ac:dyDescent="0.3">
      <c r="A3683" s="20"/>
      <c r="B3683" s="22"/>
      <c r="E3683" s="22"/>
      <c r="F3683" s="22"/>
      <c r="K3683" s="26"/>
      <c r="L3683" s="20"/>
      <c r="M3683" s="31"/>
    </row>
    <row r="3684" spans="1:13" x14ac:dyDescent="0.3">
      <c r="A3684" s="20"/>
      <c r="B3684" s="22"/>
      <c r="E3684" s="22"/>
      <c r="F3684" s="22"/>
      <c r="K3684" s="26"/>
      <c r="L3684" s="20"/>
      <c r="M3684" s="31"/>
    </row>
    <row r="3685" spans="1:13" x14ac:dyDescent="0.3">
      <c r="A3685" s="20"/>
      <c r="B3685" s="22"/>
      <c r="E3685" s="22"/>
      <c r="F3685" s="22"/>
      <c r="K3685" s="26"/>
      <c r="L3685" s="20"/>
      <c r="M3685" s="31"/>
    </row>
    <row r="3686" spans="1:13" x14ac:dyDescent="0.3">
      <c r="A3686" s="20"/>
      <c r="B3686" s="22"/>
      <c r="E3686" s="22"/>
      <c r="F3686" s="22"/>
      <c r="K3686" s="26"/>
      <c r="L3686" s="20"/>
      <c r="M3686" s="31"/>
    </row>
    <row r="3687" spans="1:13" x14ac:dyDescent="0.3">
      <c r="A3687" s="20"/>
      <c r="B3687" s="22"/>
      <c r="E3687" s="22"/>
      <c r="F3687" s="22"/>
      <c r="K3687" s="26"/>
      <c r="L3687" s="20"/>
      <c r="M3687" s="31"/>
    </row>
    <row r="3688" spans="1:13" x14ac:dyDescent="0.3">
      <c r="A3688" s="20"/>
      <c r="B3688" s="22"/>
      <c r="E3688" s="22"/>
      <c r="F3688" s="22"/>
      <c r="K3688" s="26"/>
      <c r="L3688" s="20"/>
      <c r="M3688" s="31"/>
    </row>
    <row r="3689" spans="1:13" x14ac:dyDescent="0.3">
      <c r="A3689" s="20"/>
      <c r="B3689" s="22"/>
      <c r="E3689" s="22"/>
      <c r="F3689" s="22"/>
      <c r="K3689" s="26"/>
      <c r="L3689" s="20"/>
      <c r="M3689" s="31"/>
    </row>
    <row r="3690" spans="1:13" x14ac:dyDescent="0.3">
      <c r="A3690" s="20"/>
      <c r="B3690" s="22"/>
      <c r="E3690" s="22"/>
      <c r="F3690" s="22"/>
      <c r="K3690" s="26"/>
      <c r="L3690" s="20"/>
      <c r="M3690" s="31"/>
    </row>
    <row r="3691" spans="1:13" x14ac:dyDescent="0.3">
      <c r="A3691" s="20"/>
      <c r="B3691" s="22"/>
      <c r="E3691" s="22"/>
      <c r="F3691" s="22"/>
      <c r="K3691" s="26"/>
      <c r="L3691" s="20"/>
      <c r="M3691" s="31"/>
    </row>
    <row r="3692" spans="1:13" x14ac:dyDescent="0.3">
      <c r="A3692" s="20"/>
      <c r="B3692" s="22"/>
      <c r="E3692" s="22"/>
      <c r="F3692" s="22"/>
      <c r="K3692" s="26"/>
      <c r="L3692" s="20"/>
      <c r="M3692" s="31"/>
    </row>
    <row r="3693" spans="1:13" x14ac:dyDescent="0.3">
      <c r="A3693" s="20"/>
      <c r="B3693" s="22"/>
      <c r="E3693" s="22"/>
      <c r="F3693" s="22"/>
      <c r="K3693" s="26"/>
      <c r="L3693" s="20"/>
      <c r="M3693" s="31"/>
    </row>
    <row r="3694" spans="1:13" x14ac:dyDescent="0.3">
      <c r="A3694" s="20"/>
      <c r="B3694" s="22"/>
      <c r="E3694" s="22"/>
      <c r="F3694" s="22"/>
      <c r="K3694" s="26"/>
      <c r="L3694" s="20"/>
      <c r="M3694" s="31"/>
    </row>
    <row r="3695" spans="1:13" x14ac:dyDescent="0.3">
      <c r="A3695" s="20"/>
      <c r="B3695" s="22"/>
      <c r="E3695" s="22"/>
      <c r="F3695" s="22"/>
      <c r="K3695" s="26"/>
      <c r="L3695" s="20"/>
      <c r="M3695" s="31"/>
    </row>
    <row r="3696" spans="1:13" x14ac:dyDescent="0.3">
      <c r="A3696" s="20"/>
      <c r="B3696" s="22"/>
      <c r="E3696" s="22"/>
      <c r="F3696" s="22"/>
      <c r="K3696" s="26"/>
      <c r="L3696" s="20"/>
      <c r="M3696" s="31"/>
    </row>
    <row r="3697" spans="1:13" x14ac:dyDescent="0.3">
      <c r="A3697" s="20"/>
      <c r="B3697" s="22"/>
      <c r="E3697" s="22"/>
      <c r="F3697" s="22"/>
      <c r="K3697" s="26"/>
      <c r="L3697" s="20"/>
      <c r="M3697" s="31"/>
    </row>
    <row r="3698" spans="1:13" x14ac:dyDescent="0.3">
      <c r="A3698" s="20"/>
      <c r="B3698" s="22"/>
      <c r="E3698" s="22"/>
      <c r="F3698" s="22"/>
      <c r="K3698" s="26"/>
      <c r="L3698" s="20"/>
      <c r="M3698" s="31"/>
    </row>
    <row r="3699" spans="1:13" x14ac:dyDescent="0.3">
      <c r="A3699" s="20"/>
      <c r="B3699" s="22"/>
      <c r="E3699" s="22"/>
      <c r="F3699" s="22"/>
      <c r="K3699" s="26"/>
      <c r="L3699" s="20"/>
      <c r="M3699" s="31"/>
    </row>
    <row r="3700" spans="1:13" x14ac:dyDescent="0.3">
      <c r="A3700" s="20"/>
      <c r="B3700" s="22"/>
      <c r="E3700" s="22"/>
      <c r="F3700" s="22"/>
      <c r="K3700" s="26"/>
      <c r="L3700" s="20"/>
      <c r="M3700" s="31"/>
    </row>
    <row r="3701" spans="1:13" x14ac:dyDescent="0.3">
      <c r="A3701" s="20"/>
      <c r="B3701" s="22"/>
      <c r="E3701" s="22"/>
      <c r="F3701" s="22"/>
      <c r="K3701" s="26"/>
      <c r="L3701" s="20"/>
      <c r="M3701" s="31"/>
    </row>
    <row r="3702" spans="1:13" x14ac:dyDescent="0.3">
      <c r="A3702" s="20"/>
      <c r="B3702" s="22"/>
      <c r="E3702" s="22"/>
      <c r="F3702" s="22"/>
      <c r="K3702" s="26"/>
      <c r="L3702" s="20"/>
      <c r="M3702" s="31"/>
    </row>
    <row r="3703" spans="1:13" x14ac:dyDescent="0.3">
      <c r="A3703" s="20"/>
      <c r="B3703" s="22"/>
      <c r="E3703" s="22"/>
      <c r="F3703" s="22"/>
      <c r="K3703" s="26"/>
      <c r="L3703" s="20"/>
      <c r="M3703" s="31"/>
    </row>
    <row r="3704" spans="1:13" x14ac:dyDescent="0.3">
      <c r="A3704" s="20"/>
      <c r="B3704" s="22"/>
      <c r="E3704" s="22"/>
      <c r="F3704" s="22"/>
      <c r="K3704" s="26"/>
      <c r="L3704" s="20"/>
      <c r="M3704" s="31"/>
    </row>
    <row r="3705" spans="1:13" x14ac:dyDescent="0.3">
      <c r="A3705" s="20"/>
      <c r="B3705" s="22"/>
      <c r="E3705" s="22"/>
      <c r="F3705" s="22"/>
      <c r="K3705" s="26"/>
      <c r="L3705" s="20"/>
      <c r="M3705" s="31"/>
    </row>
    <row r="3706" spans="1:13" x14ac:dyDescent="0.3">
      <c r="A3706" s="20"/>
      <c r="B3706" s="22"/>
      <c r="E3706" s="22"/>
      <c r="F3706" s="22"/>
      <c r="K3706" s="26"/>
      <c r="L3706" s="20"/>
      <c r="M3706" s="31"/>
    </row>
    <row r="3707" spans="1:13" x14ac:dyDescent="0.3">
      <c r="A3707" s="20"/>
      <c r="B3707" s="22"/>
      <c r="E3707" s="22"/>
      <c r="F3707" s="22"/>
      <c r="K3707" s="26"/>
      <c r="L3707" s="20"/>
      <c r="M3707" s="31"/>
    </row>
    <row r="3708" spans="1:13" x14ac:dyDescent="0.3">
      <c r="A3708" s="20"/>
      <c r="B3708" s="22"/>
      <c r="E3708" s="22"/>
      <c r="F3708" s="22"/>
      <c r="K3708" s="26"/>
      <c r="L3708" s="20"/>
      <c r="M3708" s="31"/>
    </row>
    <row r="3709" spans="1:13" x14ac:dyDescent="0.3">
      <c r="A3709" s="20"/>
      <c r="B3709" s="22"/>
      <c r="E3709" s="22"/>
      <c r="F3709" s="22"/>
      <c r="K3709" s="26"/>
      <c r="L3709" s="20"/>
      <c r="M3709" s="31"/>
    </row>
    <row r="3710" spans="1:13" x14ac:dyDescent="0.3">
      <c r="A3710" s="20"/>
      <c r="B3710" s="22"/>
      <c r="E3710" s="22"/>
      <c r="F3710" s="22"/>
      <c r="K3710" s="26"/>
      <c r="L3710" s="20"/>
      <c r="M3710" s="31"/>
    </row>
    <row r="3711" spans="1:13" x14ac:dyDescent="0.3">
      <c r="A3711" s="20"/>
      <c r="B3711" s="22"/>
      <c r="E3711" s="22"/>
      <c r="F3711" s="22"/>
      <c r="K3711" s="26"/>
      <c r="L3711" s="20"/>
      <c r="M3711" s="31"/>
    </row>
    <row r="3712" spans="1:13" x14ac:dyDescent="0.3">
      <c r="A3712" s="20"/>
      <c r="B3712" s="22"/>
      <c r="E3712" s="22"/>
      <c r="F3712" s="22"/>
      <c r="K3712" s="26"/>
      <c r="L3712" s="20"/>
      <c r="M3712" s="31"/>
    </row>
    <row r="3713" spans="1:13" x14ac:dyDescent="0.3">
      <c r="A3713" s="20"/>
      <c r="B3713" s="22"/>
      <c r="E3713" s="22"/>
      <c r="F3713" s="22"/>
      <c r="K3713" s="26"/>
      <c r="L3713" s="20"/>
      <c r="M3713" s="31"/>
    </row>
    <row r="3714" spans="1:13" x14ac:dyDescent="0.3">
      <c r="A3714" s="20"/>
      <c r="B3714" s="22"/>
      <c r="E3714" s="22"/>
      <c r="F3714" s="22"/>
      <c r="K3714" s="26"/>
      <c r="L3714" s="20"/>
      <c r="M3714" s="31"/>
    </row>
    <row r="3715" spans="1:13" x14ac:dyDescent="0.3">
      <c r="A3715" s="20"/>
      <c r="B3715" s="22"/>
      <c r="E3715" s="22"/>
      <c r="F3715" s="22"/>
      <c r="K3715" s="26"/>
      <c r="L3715" s="20"/>
      <c r="M3715" s="31"/>
    </row>
    <row r="3716" spans="1:13" x14ac:dyDescent="0.3">
      <c r="A3716" s="20"/>
      <c r="B3716" s="22"/>
      <c r="E3716" s="22"/>
      <c r="F3716" s="22"/>
      <c r="K3716" s="26"/>
      <c r="L3716" s="20"/>
      <c r="M3716" s="31"/>
    </row>
    <row r="3717" spans="1:13" x14ac:dyDescent="0.3">
      <c r="A3717" s="20"/>
      <c r="B3717" s="22"/>
      <c r="E3717" s="22"/>
      <c r="F3717" s="22"/>
      <c r="K3717" s="26"/>
      <c r="L3717" s="20"/>
      <c r="M3717" s="31"/>
    </row>
    <row r="3718" spans="1:13" x14ac:dyDescent="0.3">
      <c r="A3718" s="20"/>
      <c r="B3718" s="22"/>
      <c r="E3718" s="22"/>
      <c r="F3718" s="22"/>
      <c r="K3718" s="26"/>
      <c r="L3718" s="20"/>
      <c r="M3718" s="31"/>
    </row>
    <row r="3719" spans="1:13" x14ac:dyDescent="0.3">
      <c r="A3719" s="20"/>
      <c r="B3719" s="22"/>
      <c r="E3719" s="22"/>
      <c r="F3719" s="22"/>
      <c r="K3719" s="26"/>
      <c r="L3719" s="20"/>
      <c r="M3719" s="31"/>
    </row>
    <row r="3720" spans="1:13" x14ac:dyDescent="0.3">
      <c r="A3720" s="20"/>
      <c r="B3720" s="22"/>
      <c r="E3720" s="22"/>
      <c r="F3720" s="22"/>
      <c r="K3720" s="26"/>
      <c r="L3720" s="20"/>
      <c r="M3720" s="31"/>
    </row>
    <row r="3721" spans="1:13" x14ac:dyDescent="0.3">
      <c r="A3721" s="20"/>
      <c r="B3721" s="22"/>
      <c r="E3721" s="22"/>
      <c r="F3721" s="22"/>
      <c r="K3721" s="26"/>
      <c r="L3721" s="20"/>
      <c r="M3721" s="31"/>
    </row>
    <row r="3722" spans="1:13" x14ac:dyDescent="0.3">
      <c r="A3722" s="20"/>
      <c r="B3722" s="22"/>
      <c r="E3722" s="22"/>
      <c r="F3722" s="22"/>
      <c r="K3722" s="26"/>
      <c r="L3722" s="20"/>
      <c r="M3722" s="31"/>
    </row>
    <row r="3723" spans="1:13" x14ac:dyDescent="0.3">
      <c r="A3723" s="20"/>
      <c r="B3723" s="22"/>
      <c r="E3723" s="22"/>
      <c r="F3723" s="22"/>
      <c r="K3723" s="26"/>
      <c r="L3723" s="20"/>
      <c r="M3723" s="31"/>
    </row>
    <row r="3724" spans="1:13" x14ac:dyDescent="0.3">
      <c r="A3724" s="20"/>
      <c r="B3724" s="22"/>
      <c r="E3724" s="22"/>
      <c r="F3724" s="22"/>
      <c r="K3724" s="26"/>
      <c r="L3724" s="20"/>
      <c r="M3724" s="31"/>
    </row>
    <row r="3725" spans="1:13" x14ac:dyDescent="0.3">
      <c r="A3725" s="20"/>
      <c r="B3725" s="22"/>
      <c r="E3725" s="22"/>
      <c r="F3725" s="22"/>
      <c r="K3725" s="26"/>
      <c r="L3725" s="20"/>
      <c r="M3725" s="31"/>
    </row>
    <row r="3726" spans="1:13" x14ac:dyDescent="0.3">
      <c r="A3726" s="20"/>
      <c r="B3726" s="22"/>
      <c r="E3726" s="22"/>
      <c r="F3726" s="22"/>
      <c r="K3726" s="26"/>
      <c r="L3726" s="20"/>
      <c r="M3726" s="31"/>
    </row>
    <row r="3727" spans="1:13" x14ac:dyDescent="0.3">
      <c r="A3727" s="20"/>
      <c r="B3727" s="22"/>
      <c r="E3727" s="22"/>
      <c r="F3727" s="22"/>
      <c r="K3727" s="26"/>
      <c r="L3727" s="20"/>
      <c r="M3727" s="31"/>
    </row>
    <row r="3728" spans="1:13" x14ac:dyDescent="0.3">
      <c r="A3728" s="20"/>
      <c r="B3728" s="22"/>
      <c r="E3728" s="22"/>
      <c r="F3728" s="22"/>
      <c r="K3728" s="26"/>
      <c r="L3728" s="20"/>
      <c r="M3728" s="31"/>
    </row>
    <row r="3729" spans="1:13" x14ac:dyDescent="0.3">
      <c r="A3729" s="20"/>
      <c r="B3729" s="22"/>
      <c r="E3729" s="22"/>
      <c r="F3729" s="22"/>
      <c r="K3729" s="26"/>
      <c r="L3729" s="20"/>
      <c r="M3729" s="31"/>
    </row>
    <row r="3730" spans="1:13" x14ac:dyDescent="0.3">
      <c r="A3730" s="20"/>
      <c r="B3730" s="22"/>
      <c r="E3730" s="22"/>
      <c r="F3730" s="22"/>
      <c r="K3730" s="26"/>
      <c r="L3730" s="20"/>
      <c r="M3730" s="31"/>
    </row>
    <row r="3731" spans="1:13" x14ac:dyDescent="0.3">
      <c r="A3731" s="20"/>
      <c r="B3731" s="22"/>
      <c r="E3731" s="22"/>
      <c r="F3731" s="22"/>
      <c r="K3731" s="26"/>
      <c r="L3731" s="20"/>
      <c r="M3731" s="31"/>
    </row>
    <row r="3732" spans="1:13" x14ac:dyDescent="0.3">
      <c r="A3732" s="20"/>
      <c r="B3732" s="22"/>
      <c r="E3732" s="22"/>
      <c r="F3732" s="22"/>
      <c r="K3732" s="26"/>
      <c r="L3732" s="20"/>
      <c r="M3732" s="31"/>
    </row>
    <row r="3733" spans="1:13" x14ac:dyDescent="0.3">
      <c r="A3733" s="20"/>
      <c r="B3733" s="22"/>
      <c r="E3733" s="22"/>
      <c r="F3733" s="22"/>
      <c r="K3733" s="26"/>
      <c r="L3733" s="20"/>
      <c r="M3733" s="31"/>
    </row>
    <row r="3734" spans="1:13" x14ac:dyDescent="0.3">
      <c r="A3734" s="20"/>
      <c r="B3734" s="22"/>
      <c r="E3734" s="22"/>
      <c r="F3734" s="22"/>
      <c r="K3734" s="26"/>
      <c r="L3734" s="20"/>
      <c r="M3734" s="31"/>
    </row>
    <row r="3735" spans="1:13" x14ac:dyDescent="0.3">
      <c r="A3735" s="20"/>
      <c r="B3735" s="22"/>
      <c r="E3735" s="22"/>
      <c r="F3735" s="22"/>
      <c r="K3735" s="26"/>
      <c r="L3735" s="20"/>
      <c r="M3735" s="31"/>
    </row>
    <row r="3736" spans="1:13" x14ac:dyDescent="0.3">
      <c r="A3736" s="20"/>
      <c r="B3736" s="22"/>
      <c r="E3736" s="22"/>
      <c r="F3736" s="22"/>
      <c r="K3736" s="26"/>
      <c r="L3736" s="20"/>
      <c r="M3736" s="31"/>
    </row>
    <row r="3737" spans="1:13" x14ac:dyDescent="0.3">
      <c r="A3737" s="20"/>
      <c r="B3737" s="22"/>
      <c r="E3737" s="22"/>
      <c r="F3737" s="22"/>
      <c r="K3737" s="26"/>
      <c r="L3737" s="20"/>
      <c r="M3737" s="31"/>
    </row>
    <row r="3738" spans="1:13" x14ac:dyDescent="0.3">
      <c r="A3738" s="20"/>
      <c r="B3738" s="22"/>
      <c r="E3738" s="22"/>
      <c r="F3738" s="22"/>
      <c r="K3738" s="26"/>
      <c r="L3738" s="20"/>
      <c r="M3738" s="31"/>
    </row>
    <row r="3739" spans="1:13" x14ac:dyDescent="0.3">
      <c r="A3739" s="20"/>
      <c r="B3739" s="22"/>
      <c r="E3739" s="22"/>
      <c r="F3739" s="22"/>
      <c r="K3739" s="26"/>
      <c r="L3739" s="20"/>
      <c r="M3739" s="31"/>
    </row>
    <row r="3740" spans="1:13" x14ac:dyDescent="0.3">
      <c r="A3740" s="20"/>
      <c r="B3740" s="22"/>
      <c r="E3740" s="22"/>
      <c r="F3740" s="22"/>
      <c r="K3740" s="26"/>
      <c r="L3740" s="20"/>
      <c r="M3740" s="31"/>
    </row>
    <row r="3741" spans="1:13" x14ac:dyDescent="0.3">
      <c r="A3741" s="20"/>
      <c r="B3741" s="22"/>
      <c r="E3741" s="22"/>
      <c r="F3741" s="22"/>
      <c r="K3741" s="26"/>
      <c r="L3741" s="20"/>
      <c r="M3741" s="31"/>
    </row>
    <row r="3742" spans="1:13" x14ac:dyDescent="0.3">
      <c r="A3742" s="20"/>
      <c r="B3742" s="22"/>
      <c r="E3742" s="22"/>
      <c r="F3742" s="22"/>
      <c r="K3742" s="26"/>
      <c r="L3742" s="20"/>
      <c r="M3742" s="31"/>
    </row>
    <row r="3743" spans="1:13" x14ac:dyDescent="0.3">
      <c r="A3743" s="20"/>
      <c r="B3743" s="22"/>
      <c r="E3743" s="22"/>
      <c r="F3743" s="22"/>
      <c r="K3743" s="26"/>
      <c r="L3743" s="20"/>
      <c r="M3743" s="31"/>
    </row>
    <row r="3744" spans="1:13" x14ac:dyDescent="0.3">
      <c r="A3744" s="20"/>
      <c r="B3744" s="22"/>
      <c r="E3744" s="22"/>
      <c r="F3744" s="22"/>
      <c r="K3744" s="26"/>
      <c r="L3744" s="20"/>
      <c r="M3744" s="31"/>
    </row>
    <row r="3745" spans="1:13" x14ac:dyDescent="0.3">
      <c r="A3745" s="20"/>
      <c r="B3745" s="22"/>
      <c r="E3745" s="22"/>
      <c r="F3745" s="22"/>
      <c r="K3745" s="26"/>
      <c r="L3745" s="20"/>
      <c r="M3745" s="31"/>
    </row>
    <row r="3746" spans="1:13" x14ac:dyDescent="0.3">
      <c r="A3746" s="20"/>
      <c r="B3746" s="22"/>
      <c r="E3746" s="22"/>
      <c r="F3746" s="22"/>
      <c r="K3746" s="26"/>
      <c r="L3746" s="20"/>
      <c r="M3746" s="31"/>
    </row>
    <row r="3747" spans="1:13" x14ac:dyDescent="0.3">
      <c r="A3747" s="20"/>
      <c r="B3747" s="22"/>
      <c r="E3747" s="22"/>
      <c r="F3747" s="22"/>
      <c r="K3747" s="26"/>
      <c r="L3747" s="20"/>
      <c r="M3747" s="31"/>
    </row>
    <row r="3748" spans="1:13" x14ac:dyDescent="0.3">
      <c r="A3748" s="20"/>
      <c r="B3748" s="22"/>
      <c r="E3748" s="22"/>
      <c r="F3748" s="22"/>
      <c r="K3748" s="26"/>
      <c r="L3748" s="20"/>
      <c r="M3748" s="31"/>
    </row>
    <row r="3749" spans="1:13" x14ac:dyDescent="0.3">
      <c r="A3749" s="20"/>
      <c r="B3749" s="22"/>
      <c r="E3749" s="22"/>
      <c r="F3749" s="22"/>
      <c r="K3749" s="26"/>
      <c r="L3749" s="20"/>
      <c r="M3749" s="31"/>
    </row>
    <row r="3750" spans="1:13" x14ac:dyDescent="0.3">
      <c r="A3750" s="20"/>
      <c r="B3750" s="22"/>
      <c r="E3750" s="22"/>
      <c r="F3750" s="22"/>
      <c r="K3750" s="26"/>
      <c r="L3750" s="20"/>
      <c r="M3750" s="31"/>
    </row>
    <row r="3751" spans="1:13" x14ac:dyDescent="0.3">
      <c r="A3751" s="20"/>
      <c r="B3751" s="22"/>
      <c r="E3751" s="22"/>
      <c r="F3751" s="22"/>
      <c r="K3751" s="26"/>
      <c r="L3751" s="20"/>
      <c r="M3751" s="31"/>
    </row>
    <row r="3752" spans="1:13" x14ac:dyDescent="0.3">
      <c r="A3752" s="20"/>
      <c r="B3752" s="22"/>
      <c r="E3752" s="22"/>
      <c r="F3752" s="22"/>
      <c r="K3752" s="26"/>
      <c r="L3752" s="20"/>
      <c r="M3752" s="31"/>
    </row>
    <row r="3753" spans="1:13" x14ac:dyDescent="0.3">
      <c r="A3753" s="20"/>
      <c r="B3753" s="22"/>
      <c r="E3753" s="22"/>
      <c r="F3753" s="22"/>
      <c r="K3753" s="26"/>
      <c r="L3753" s="20"/>
      <c r="M3753" s="31"/>
    </row>
    <row r="3754" spans="1:13" x14ac:dyDescent="0.3">
      <c r="A3754" s="20"/>
      <c r="B3754" s="22"/>
      <c r="E3754" s="22"/>
      <c r="F3754" s="22"/>
      <c r="K3754" s="26"/>
      <c r="L3754" s="20"/>
      <c r="M3754" s="31"/>
    </row>
    <row r="3755" spans="1:13" x14ac:dyDescent="0.3">
      <c r="A3755" s="20"/>
      <c r="B3755" s="22"/>
      <c r="E3755" s="22"/>
      <c r="F3755" s="22"/>
      <c r="K3755" s="26"/>
      <c r="L3755" s="20"/>
      <c r="M3755" s="31"/>
    </row>
    <row r="3756" spans="1:13" x14ac:dyDescent="0.3">
      <c r="A3756" s="20"/>
      <c r="B3756" s="22"/>
      <c r="E3756" s="22"/>
      <c r="F3756" s="22"/>
      <c r="K3756" s="26"/>
      <c r="L3756" s="20"/>
      <c r="M3756" s="31"/>
    </row>
    <row r="3757" spans="1:13" x14ac:dyDescent="0.3">
      <c r="A3757" s="20"/>
      <c r="B3757" s="22"/>
      <c r="E3757" s="22"/>
      <c r="F3757" s="22"/>
      <c r="K3757" s="26"/>
      <c r="L3757" s="20"/>
      <c r="M3757" s="31"/>
    </row>
    <row r="3758" spans="1:13" x14ac:dyDescent="0.3">
      <c r="A3758" s="20"/>
      <c r="B3758" s="22"/>
      <c r="E3758" s="22"/>
      <c r="F3758" s="22"/>
      <c r="K3758" s="26"/>
      <c r="L3758" s="20"/>
      <c r="M3758" s="31"/>
    </row>
    <row r="3759" spans="1:13" x14ac:dyDescent="0.3">
      <c r="A3759" s="20"/>
      <c r="B3759" s="22"/>
      <c r="E3759" s="22"/>
      <c r="F3759" s="22"/>
      <c r="K3759" s="26"/>
      <c r="L3759" s="20"/>
      <c r="M3759" s="31"/>
    </row>
    <row r="3760" spans="1:13" x14ac:dyDescent="0.3">
      <c r="A3760" s="20"/>
      <c r="B3760" s="22"/>
      <c r="E3760" s="22"/>
      <c r="F3760" s="22"/>
      <c r="K3760" s="26"/>
      <c r="L3760" s="20"/>
      <c r="M3760" s="31"/>
    </row>
    <row r="3761" spans="1:13" x14ac:dyDescent="0.3">
      <c r="A3761" s="20"/>
      <c r="B3761" s="22"/>
      <c r="E3761" s="22"/>
      <c r="F3761" s="22"/>
      <c r="K3761" s="26"/>
      <c r="L3761" s="20"/>
      <c r="M3761" s="31"/>
    </row>
    <row r="3762" spans="1:13" x14ac:dyDescent="0.3">
      <c r="A3762" s="20"/>
      <c r="B3762" s="22"/>
      <c r="E3762" s="22"/>
      <c r="F3762" s="22"/>
      <c r="K3762" s="26"/>
      <c r="L3762" s="20"/>
      <c r="M3762" s="31"/>
    </row>
    <row r="3763" spans="1:13" x14ac:dyDescent="0.3">
      <c r="A3763" s="20"/>
      <c r="B3763" s="22"/>
      <c r="E3763" s="22"/>
      <c r="F3763" s="22"/>
      <c r="K3763" s="26"/>
      <c r="L3763" s="20"/>
      <c r="M3763" s="31"/>
    </row>
    <row r="3764" spans="1:13" x14ac:dyDescent="0.3">
      <c r="A3764" s="20"/>
      <c r="B3764" s="22"/>
      <c r="E3764" s="22"/>
      <c r="F3764" s="22"/>
      <c r="K3764" s="26"/>
      <c r="L3764" s="20"/>
      <c r="M3764" s="31"/>
    </row>
    <row r="3765" spans="1:13" x14ac:dyDescent="0.3">
      <c r="A3765" s="20"/>
      <c r="B3765" s="22"/>
      <c r="E3765" s="22"/>
      <c r="F3765" s="22"/>
      <c r="K3765" s="26"/>
      <c r="L3765" s="20"/>
      <c r="M3765" s="31"/>
    </row>
    <row r="3766" spans="1:13" x14ac:dyDescent="0.3">
      <c r="A3766" s="20"/>
      <c r="B3766" s="22"/>
      <c r="E3766" s="22"/>
      <c r="F3766" s="22"/>
      <c r="K3766" s="26"/>
      <c r="L3766" s="20"/>
      <c r="M3766" s="31"/>
    </row>
    <row r="3767" spans="1:13" x14ac:dyDescent="0.3">
      <c r="A3767" s="20"/>
      <c r="B3767" s="22"/>
      <c r="E3767" s="22"/>
      <c r="F3767" s="22"/>
      <c r="K3767" s="26"/>
      <c r="L3767" s="20"/>
      <c r="M3767" s="31"/>
    </row>
    <row r="3768" spans="1:13" x14ac:dyDescent="0.3">
      <c r="A3768" s="20"/>
      <c r="B3768" s="22"/>
      <c r="E3768" s="22"/>
      <c r="F3768" s="22"/>
      <c r="K3768" s="26"/>
      <c r="L3768" s="20"/>
      <c r="M3768" s="31"/>
    </row>
    <row r="3769" spans="1:13" x14ac:dyDescent="0.3">
      <c r="A3769" s="20"/>
      <c r="B3769" s="22"/>
      <c r="E3769" s="22"/>
      <c r="F3769" s="22"/>
      <c r="K3769" s="26"/>
      <c r="L3769" s="20"/>
      <c r="M3769" s="31"/>
    </row>
    <row r="3770" spans="1:13" x14ac:dyDescent="0.3">
      <c r="A3770" s="20"/>
      <c r="B3770" s="22"/>
      <c r="E3770" s="22"/>
      <c r="F3770" s="22"/>
      <c r="K3770" s="26"/>
      <c r="L3770" s="20"/>
      <c r="M3770" s="31"/>
    </row>
    <row r="3771" spans="1:13" x14ac:dyDescent="0.3">
      <c r="A3771" s="20"/>
      <c r="B3771" s="22"/>
      <c r="E3771" s="22"/>
      <c r="F3771" s="22"/>
      <c r="K3771" s="26"/>
      <c r="L3771" s="20"/>
      <c r="M3771" s="31"/>
    </row>
    <row r="3772" spans="1:13" x14ac:dyDescent="0.3">
      <c r="A3772" s="20"/>
      <c r="B3772" s="22"/>
      <c r="E3772" s="22"/>
      <c r="F3772" s="22"/>
      <c r="K3772" s="26"/>
      <c r="L3772" s="20"/>
      <c r="M3772" s="31"/>
    </row>
    <row r="3773" spans="1:13" x14ac:dyDescent="0.3">
      <c r="A3773" s="20"/>
      <c r="B3773" s="22"/>
      <c r="E3773" s="22"/>
      <c r="F3773" s="22"/>
      <c r="K3773" s="26"/>
      <c r="L3773" s="20"/>
      <c r="M3773" s="31"/>
    </row>
    <row r="3774" spans="1:13" x14ac:dyDescent="0.3">
      <c r="A3774" s="20"/>
      <c r="B3774" s="22"/>
      <c r="E3774" s="22"/>
      <c r="F3774" s="22"/>
      <c r="K3774" s="26"/>
      <c r="L3774" s="20"/>
      <c r="M3774" s="31"/>
    </row>
    <row r="3775" spans="1:13" x14ac:dyDescent="0.3">
      <c r="A3775" s="20"/>
      <c r="B3775" s="22"/>
      <c r="E3775" s="22"/>
      <c r="F3775" s="22"/>
      <c r="K3775" s="26"/>
      <c r="L3775" s="20"/>
      <c r="M3775" s="31"/>
    </row>
    <row r="3776" spans="1:13" x14ac:dyDescent="0.3">
      <c r="A3776" s="20"/>
      <c r="B3776" s="22"/>
      <c r="E3776" s="22"/>
      <c r="F3776" s="22"/>
      <c r="K3776" s="26"/>
      <c r="L3776" s="20"/>
      <c r="M3776" s="31"/>
    </row>
    <row r="3777" spans="1:13" x14ac:dyDescent="0.3">
      <c r="A3777" s="20"/>
      <c r="B3777" s="22"/>
      <c r="E3777" s="22"/>
      <c r="F3777" s="22"/>
      <c r="K3777" s="26"/>
      <c r="L3777" s="20"/>
      <c r="M3777" s="31"/>
    </row>
    <row r="3778" spans="1:13" x14ac:dyDescent="0.3">
      <c r="A3778" s="20"/>
      <c r="B3778" s="22"/>
      <c r="E3778" s="22"/>
      <c r="F3778" s="22"/>
      <c r="K3778" s="26"/>
      <c r="L3778" s="20"/>
      <c r="M3778" s="31"/>
    </row>
    <row r="3779" spans="1:13" x14ac:dyDescent="0.3">
      <c r="A3779" s="20"/>
      <c r="B3779" s="22"/>
      <c r="E3779" s="22"/>
      <c r="F3779" s="22"/>
      <c r="K3779" s="26"/>
      <c r="L3779" s="20"/>
      <c r="M3779" s="31"/>
    </row>
    <row r="3780" spans="1:13" x14ac:dyDescent="0.3">
      <c r="A3780" s="20"/>
      <c r="B3780" s="22"/>
      <c r="E3780" s="22"/>
      <c r="F3780" s="22"/>
      <c r="K3780" s="26"/>
      <c r="L3780" s="20"/>
      <c r="M3780" s="31"/>
    </row>
    <row r="3781" spans="1:13" x14ac:dyDescent="0.3">
      <c r="A3781" s="20"/>
      <c r="B3781" s="22"/>
      <c r="E3781" s="22"/>
      <c r="F3781" s="22"/>
      <c r="K3781" s="26"/>
      <c r="L3781" s="20"/>
      <c r="M3781" s="31"/>
    </row>
    <row r="3782" spans="1:13" x14ac:dyDescent="0.3">
      <c r="A3782" s="20"/>
      <c r="B3782" s="22"/>
      <c r="E3782" s="22"/>
      <c r="F3782" s="22"/>
      <c r="K3782" s="26"/>
      <c r="L3782" s="20"/>
      <c r="M3782" s="31"/>
    </row>
    <row r="3783" spans="1:13" x14ac:dyDescent="0.3">
      <c r="A3783" s="20"/>
      <c r="B3783" s="22"/>
      <c r="E3783" s="22"/>
      <c r="F3783" s="22"/>
      <c r="K3783" s="26"/>
      <c r="L3783" s="20"/>
      <c r="M3783" s="31"/>
    </row>
    <row r="3784" spans="1:13" x14ac:dyDescent="0.3">
      <c r="A3784" s="20"/>
      <c r="B3784" s="22"/>
      <c r="E3784" s="22"/>
      <c r="F3784" s="22"/>
      <c r="K3784" s="26"/>
      <c r="L3784" s="20"/>
      <c r="M3784" s="31"/>
    </row>
    <row r="3785" spans="1:13" x14ac:dyDescent="0.3">
      <c r="A3785" s="20"/>
      <c r="B3785" s="22"/>
      <c r="E3785" s="22"/>
      <c r="F3785" s="22"/>
      <c r="K3785" s="26"/>
      <c r="L3785" s="20"/>
      <c r="M3785" s="31"/>
    </row>
    <row r="3786" spans="1:13" x14ac:dyDescent="0.3">
      <c r="A3786" s="20"/>
      <c r="B3786" s="22"/>
      <c r="E3786" s="22"/>
      <c r="F3786" s="22"/>
      <c r="K3786" s="26"/>
      <c r="L3786" s="20"/>
      <c r="M3786" s="31"/>
    </row>
    <row r="3787" spans="1:13" x14ac:dyDescent="0.3">
      <c r="A3787" s="20"/>
      <c r="B3787" s="22"/>
      <c r="E3787" s="22"/>
      <c r="F3787" s="22"/>
      <c r="K3787" s="26"/>
      <c r="L3787" s="20"/>
      <c r="M3787" s="31"/>
    </row>
    <row r="3788" spans="1:13" x14ac:dyDescent="0.3">
      <c r="A3788" s="20"/>
      <c r="B3788" s="22"/>
      <c r="E3788" s="22"/>
      <c r="F3788" s="22"/>
      <c r="K3788" s="26"/>
      <c r="L3788" s="20"/>
      <c r="M3788" s="31"/>
    </row>
    <row r="3789" spans="1:13" x14ac:dyDescent="0.3">
      <c r="A3789" s="20"/>
      <c r="B3789" s="22"/>
      <c r="E3789" s="22"/>
      <c r="F3789" s="22"/>
      <c r="K3789" s="26"/>
      <c r="L3789" s="20"/>
      <c r="M3789" s="31"/>
    </row>
    <row r="3790" spans="1:13" x14ac:dyDescent="0.3">
      <c r="A3790" s="20"/>
      <c r="B3790" s="22"/>
      <c r="E3790" s="22"/>
      <c r="F3790" s="22"/>
      <c r="K3790" s="26"/>
      <c r="L3790" s="20"/>
      <c r="M3790" s="31"/>
    </row>
    <row r="3791" spans="1:13" x14ac:dyDescent="0.3">
      <c r="A3791" s="20"/>
      <c r="B3791" s="22"/>
      <c r="E3791" s="22"/>
      <c r="F3791" s="22"/>
      <c r="K3791" s="26"/>
      <c r="L3791" s="20"/>
      <c r="M3791" s="31"/>
    </row>
    <row r="3792" spans="1:13" x14ac:dyDescent="0.3">
      <c r="A3792" s="20"/>
      <c r="B3792" s="22"/>
      <c r="E3792" s="22"/>
      <c r="F3792" s="22"/>
      <c r="K3792" s="26"/>
      <c r="L3792" s="20"/>
      <c r="M3792" s="31"/>
    </row>
    <row r="3793" spans="1:13" x14ac:dyDescent="0.3">
      <c r="A3793" s="20"/>
      <c r="B3793" s="22"/>
      <c r="E3793" s="22"/>
      <c r="F3793" s="22"/>
      <c r="K3793" s="26"/>
      <c r="L3793" s="20"/>
      <c r="M3793" s="31"/>
    </row>
    <row r="3794" spans="1:13" x14ac:dyDescent="0.3">
      <c r="A3794" s="20"/>
      <c r="B3794" s="22"/>
      <c r="E3794" s="22"/>
      <c r="F3794" s="22"/>
      <c r="K3794" s="26"/>
      <c r="L3794" s="20"/>
      <c r="M3794" s="31"/>
    </row>
    <row r="3795" spans="1:13" x14ac:dyDescent="0.3">
      <c r="A3795" s="20"/>
      <c r="B3795" s="22"/>
      <c r="E3795" s="22"/>
      <c r="F3795" s="22"/>
      <c r="K3795" s="26"/>
      <c r="L3795" s="20"/>
      <c r="M3795" s="31"/>
    </row>
    <row r="3796" spans="1:13" x14ac:dyDescent="0.3">
      <c r="A3796" s="20"/>
      <c r="B3796" s="22"/>
      <c r="E3796" s="22"/>
      <c r="F3796" s="22"/>
      <c r="K3796" s="26"/>
      <c r="L3796" s="20"/>
      <c r="M3796" s="31"/>
    </row>
    <row r="3797" spans="1:13" x14ac:dyDescent="0.3">
      <c r="A3797" s="20"/>
      <c r="B3797" s="22"/>
      <c r="E3797" s="22"/>
      <c r="F3797" s="22"/>
      <c r="K3797" s="26"/>
      <c r="L3797" s="20"/>
      <c r="M3797" s="31"/>
    </row>
    <row r="3798" spans="1:13" x14ac:dyDescent="0.3">
      <c r="A3798" s="20"/>
      <c r="B3798" s="22"/>
      <c r="E3798" s="22"/>
      <c r="F3798" s="22"/>
      <c r="K3798" s="26"/>
      <c r="L3798" s="20"/>
      <c r="M3798" s="31"/>
    </row>
    <row r="3799" spans="1:13" x14ac:dyDescent="0.3">
      <c r="A3799" s="20"/>
      <c r="B3799" s="22"/>
      <c r="E3799" s="22"/>
      <c r="F3799" s="22"/>
      <c r="K3799" s="26"/>
      <c r="L3799" s="20"/>
      <c r="M3799" s="31"/>
    </row>
    <row r="3800" spans="1:13" x14ac:dyDescent="0.3">
      <c r="A3800" s="20"/>
      <c r="B3800" s="22"/>
      <c r="E3800" s="22"/>
      <c r="F3800" s="22"/>
      <c r="K3800" s="26"/>
      <c r="L3800" s="20"/>
      <c r="M3800" s="31"/>
    </row>
    <row r="3801" spans="1:13" x14ac:dyDescent="0.3">
      <c r="A3801" s="20"/>
      <c r="B3801" s="22"/>
      <c r="E3801" s="22"/>
      <c r="F3801" s="22"/>
      <c r="K3801" s="26"/>
      <c r="L3801" s="20"/>
      <c r="M3801" s="31"/>
    </row>
    <row r="3802" spans="1:13" x14ac:dyDescent="0.3">
      <c r="A3802" s="20"/>
      <c r="B3802" s="22"/>
      <c r="E3802" s="22"/>
      <c r="F3802" s="22"/>
      <c r="K3802" s="26"/>
      <c r="L3802" s="20"/>
      <c r="M3802" s="31"/>
    </row>
    <row r="3803" spans="1:13" x14ac:dyDescent="0.3">
      <c r="A3803" s="20"/>
      <c r="B3803" s="22"/>
      <c r="E3803" s="22"/>
      <c r="F3803" s="22"/>
      <c r="K3803" s="26"/>
      <c r="L3803" s="20"/>
      <c r="M3803" s="31"/>
    </row>
    <row r="3804" spans="1:13" x14ac:dyDescent="0.3">
      <c r="A3804" s="20"/>
      <c r="B3804" s="22"/>
      <c r="E3804" s="22"/>
      <c r="F3804" s="22"/>
      <c r="K3804" s="26"/>
      <c r="L3804" s="20"/>
      <c r="M3804" s="31"/>
    </row>
    <row r="3805" spans="1:13" x14ac:dyDescent="0.3">
      <c r="A3805" s="20"/>
      <c r="B3805" s="22"/>
      <c r="E3805" s="22"/>
      <c r="F3805" s="22"/>
      <c r="K3805" s="26"/>
      <c r="L3805" s="20"/>
      <c r="M3805" s="31"/>
    </row>
    <row r="3806" spans="1:13" x14ac:dyDescent="0.3">
      <c r="A3806" s="20"/>
      <c r="B3806" s="22"/>
      <c r="E3806" s="22"/>
      <c r="F3806" s="22"/>
      <c r="K3806" s="26"/>
      <c r="L3806" s="20"/>
      <c r="M3806" s="31"/>
    </row>
    <row r="3807" spans="1:13" x14ac:dyDescent="0.3">
      <c r="A3807" s="20"/>
      <c r="B3807" s="22"/>
      <c r="E3807" s="22"/>
      <c r="F3807" s="22"/>
      <c r="K3807" s="26"/>
      <c r="L3807" s="20"/>
      <c r="M3807" s="31"/>
    </row>
    <row r="3808" spans="1:13" x14ac:dyDescent="0.3">
      <c r="A3808" s="20"/>
      <c r="B3808" s="22"/>
      <c r="E3808" s="22"/>
      <c r="F3808" s="22"/>
      <c r="K3808" s="26"/>
      <c r="L3808" s="20"/>
      <c r="M3808" s="31"/>
    </row>
    <row r="3809" spans="1:13" x14ac:dyDescent="0.3">
      <c r="A3809" s="20"/>
      <c r="B3809" s="22"/>
      <c r="E3809" s="22"/>
      <c r="F3809" s="22"/>
      <c r="K3809" s="26"/>
      <c r="L3809" s="20"/>
      <c r="M3809" s="31"/>
    </row>
    <row r="3810" spans="1:13" x14ac:dyDescent="0.3">
      <c r="A3810" s="20"/>
      <c r="B3810" s="22"/>
      <c r="E3810" s="22"/>
      <c r="F3810" s="22"/>
      <c r="K3810" s="26"/>
      <c r="L3810" s="20"/>
      <c r="M3810" s="31"/>
    </row>
    <row r="3811" spans="1:13" x14ac:dyDescent="0.3">
      <c r="A3811" s="20"/>
      <c r="B3811" s="22"/>
      <c r="E3811" s="22"/>
      <c r="F3811" s="22"/>
      <c r="K3811" s="26"/>
      <c r="L3811" s="20"/>
      <c r="M3811" s="31"/>
    </row>
    <row r="3812" spans="1:13" x14ac:dyDescent="0.3">
      <c r="A3812" s="20"/>
      <c r="B3812" s="22"/>
      <c r="E3812" s="22"/>
      <c r="F3812" s="22"/>
      <c r="K3812" s="26"/>
      <c r="L3812" s="20"/>
      <c r="M3812" s="31"/>
    </row>
    <row r="3813" spans="1:13" x14ac:dyDescent="0.3">
      <c r="A3813" s="20"/>
      <c r="B3813" s="22"/>
      <c r="E3813" s="22"/>
      <c r="F3813" s="22"/>
      <c r="K3813" s="26"/>
      <c r="L3813" s="20"/>
      <c r="M3813" s="31"/>
    </row>
    <row r="3814" spans="1:13" x14ac:dyDescent="0.3">
      <c r="A3814" s="20"/>
      <c r="B3814" s="22"/>
      <c r="E3814" s="22"/>
      <c r="F3814" s="22"/>
      <c r="K3814" s="26"/>
      <c r="L3814" s="20"/>
      <c r="M3814" s="31"/>
    </row>
    <row r="3815" spans="1:13" x14ac:dyDescent="0.3">
      <c r="A3815" s="20"/>
      <c r="B3815" s="22"/>
      <c r="E3815" s="22"/>
      <c r="F3815" s="22"/>
      <c r="K3815" s="26"/>
      <c r="L3815" s="20"/>
      <c r="M3815" s="31"/>
    </row>
    <row r="3816" spans="1:13" x14ac:dyDescent="0.3">
      <c r="A3816" s="20"/>
      <c r="B3816" s="22"/>
      <c r="E3816" s="22"/>
      <c r="F3816" s="22"/>
      <c r="K3816" s="26"/>
      <c r="L3816" s="20"/>
      <c r="M3816" s="31"/>
    </row>
    <row r="3817" spans="1:13" x14ac:dyDescent="0.3">
      <c r="A3817" s="20"/>
      <c r="B3817" s="22"/>
      <c r="E3817" s="22"/>
      <c r="F3817" s="22"/>
      <c r="K3817" s="26"/>
      <c r="L3817" s="20"/>
      <c r="M3817" s="31"/>
    </row>
    <row r="3818" spans="1:13" x14ac:dyDescent="0.3">
      <c r="A3818" s="20"/>
      <c r="B3818" s="22"/>
      <c r="E3818" s="22"/>
      <c r="F3818" s="22"/>
      <c r="K3818" s="26"/>
      <c r="L3818" s="20"/>
      <c r="M3818" s="31"/>
    </row>
    <row r="3819" spans="1:13" x14ac:dyDescent="0.3">
      <c r="A3819" s="20"/>
      <c r="B3819" s="22"/>
      <c r="E3819" s="22"/>
      <c r="F3819" s="22"/>
      <c r="K3819" s="26"/>
      <c r="L3819" s="20"/>
      <c r="M3819" s="31"/>
    </row>
    <row r="3820" spans="1:13" x14ac:dyDescent="0.3">
      <c r="A3820" s="20"/>
      <c r="B3820" s="22"/>
      <c r="E3820" s="22"/>
      <c r="F3820" s="22"/>
      <c r="K3820" s="26"/>
      <c r="L3820" s="20"/>
      <c r="M3820" s="31"/>
    </row>
    <row r="3821" spans="1:13" x14ac:dyDescent="0.3">
      <c r="A3821" s="20"/>
      <c r="B3821" s="22"/>
      <c r="E3821" s="22"/>
      <c r="F3821" s="22"/>
      <c r="K3821" s="26"/>
      <c r="L3821" s="20"/>
      <c r="M3821" s="31"/>
    </row>
    <row r="3822" spans="1:13" x14ac:dyDescent="0.3">
      <c r="A3822" s="20"/>
      <c r="B3822" s="22"/>
      <c r="E3822" s="22"/>
      <c r="F3822" s="22"/>
      <c r="K3822" s="26"/>
      <c r="L3822" s="20"/>
      <c r="M3822" s="31"/>
    </row>
    <row r="3823" spans="1:13" x14ac:dyDescent="0.3">
      <c r="A3823" s="20"/>
      <c r="B3823" s="22"/>
      <c r="E3823" s="22"/>
      <c r="F3823" s="22"/>
      <c r="K3823" s="26"/>
      <c r="L3823" s="20"/>
      <c r="M3823" s="31"/>
    </row>
    <row r="3824" spans="1:13" x14ac:dyDescent="0.3">
      <c r="A3824" s="20"/>
      <c r="B3824" s="22"/>
      <c r="E3824" s="22"/>
      <c r="F3824" s="22"/>
      <c r="K3824" s="26"/>
      <c r="L3824" s="20"/>
      <c r="M3824" s="31"/>
    </row>
    <row r="3825" spans="1:13" x14ac:dyDescent="0.3">
      <c r="A3825" s="20"/>
      <c r="B3825" s="22"/>
      <c r="E3825" s="22"/>
      <c r="F3825" s="22"/>
      <c r="K3825" s="26"/>
      <c r="L3825" s="20"/>
      <c r="M3825" s="31"/>
    </row>
    <row r="3826" spans="1:13" x14ac:dyDescent="0.3">
      <c r="A3826" s="20"/>
      <c r="B3826" s="22"/>
      <c r="E3826" s="22"/>
      <c r="F3826" s="22"/>
      <c r="K3826" s="26"/>
      <c r="L3826" s="20"/>
      <c r="M3826" s="31"/>
    </row>
    <row r="3827" spans="1:13" x14ac:dyDescent="0.3">
      <c r="A3827" s="20"/>
      <c r="B3827" s="22"/>
      <c r="E3827" s="22"/>
      <c r="F3827" s="22"/>
      <c r="K3827" s="26"/>
      <c r="L3827" s="20"/>
      <c r="M3827" s="31"/>
    </row>
    <row r="3828" spans="1:13" x14ac:dyDescent="0.3">
      <c r="A3828" s="20"/>
      <c r="B3828" s="22"/>
      <c r="E3828" s="22"/>
      <c r="F3828" s="22"/>
      <c r="K3828" s="26"/>
      <c r="L3828" s="20"/>
      <c r="M3828" s="31"/>
    </row>
    <row r="3829" spans="1:13" x14ac:dyDescent="0.3">
      <c r="A3829" s="20"/>
      <c r="B3829" s="22"/>
      <c r="E3829" s="22"/>
      <c r="F3829" s="22"/>
      <c r="K3829" s="26"/>
      <c r="L3829" s="20"/>
      <c r="M3829" s="31"/>
    </row>
    <row r="3830" spans="1:13" x14ac:dyDescent="0.3">
      <c r="A3830" s="20"/>
      <c r="B3830" s="22"/>
      <c r="E3830" s="22"/>
      <c r="F3830" s="22"/>
      <c r="K3830" s="26"/>
      <c r="L3830" s="20"/>
      <c r="M3830" s="31"/>
    </row>
    <row r="3831" spans="1:13" x14ac:dyDescent="0.3">
      <c r="A3831" s="20"/>
      <c r="B3831" s="22"/>
      <c r="E3831" s="22"/>
      <c r="F3831" s="22"/>
      <c r="K3831" s="26"/>
      <c r="L3831" s="20"/>
      <c r="M3831" s="31"/>
    </row>
    <row r="3832" spans="1:13" x14ac:dyDescent="0.3">
      <c r="A3832" s="20"/>
      <c r="B3832" s="22"/>
      <c r="E3832" s="22"/>
      <c r="F3832" s="22"/>
      <c r="K3832" s="26"/>
      <c r="L3832" s="20"/>
      <c r="M3832" s="31"/>
    </row>
    <row r="3833" spans="1:13" x14ac:dyDescent="0.3">
      <c r="A3833" s="20"/>
      <c r="B3833" s="22"/>
      <c r="E3833" s="22"/>
      <c r="F3833" s="22"/>
      <c r="K3833" s="26"/>
      <c r="L3833" s="20"/>
      <c r="M3833" s="31"/>
    </row>
    <row r="3834" spans="1:13" x14ac:dyDescent="0.3">
      <c r="A3834" s="20"/>
      <c r="B3834" s="22"/>
      <c r="E3834" s="22"/>
      <c r="F3834" s="22"/>
      <c r="K3834" s="26"/>
      <c r="L3834" s="20"/>
      <c r="M3834" s="31"/>
    </row>
    <row r="3835" spans="1:13" x14ac:dyDescent="0.3">
      <c r="A3835" s="20"/>
      <c r="B3835" s="22"/>
      <c r="E3835" s="22"/>
      <c r="F3835" s="22"/>
      <c r="K3835" s="26"/>
      <c r="L3835" s="20"/>
      <c r="M3835" s="31"/>
    </row>
    <row r="3836" spans="1:13" x14ac:dyDescent="0.3">
      <c r="A3836" s="20"/>
      <c r="B3836" s="22"/>
      <c r="E3836" s="22"/>
      <c r="F3836" s="22"/>
      <c r="K3836" s="26"/>
      <c r="L3836" s="20"/>
      <c r="M3836" s="31"/>
    </row>
    <row r="3837" spans="1:13" x14ac:dyDescent="0.3">
      <c r="A3837" s="20"/>
      <c r="B3837" s="22"/>
      <c r="E3837" s="22"/>
      <c r="F3837" s="22"/>
      <c r="K3837" s="26"/>
      <c r="L3837" s="20"/>
      <c r="M3837" s="31"/>
    </row>
    <row r="3838" spans="1:13" x14ac:dyDescent="0.3">
      <c r="A3838" s="20"/>
      <c r="B3838" s="22"/>
      <c r="E3838" s="22"/>
      <c r="F3838" s="22"/>
      <c r="K3838" s="26"/>
      <c r="L3838" s="20"/>
      <c r="M3838" s="31"/>
    </row>
    <row r="3839" spans="1:13" x14ac:dyDescent="0.3">
      <c r="A3839" s="20"/>
      <c r="B3839" s="22"/>
      <c r="E3839" s="22"/>
      <c r="F3839" s="22"/>
      <c r="K3839" s="26"/>
      <c r="L3839" s="20"/>
      <c r="M3839" s="31"/>
    </row>
    <row r="3840" spans="1:13" x14ac:dyDescent="0.3">
      <c r="A3840" s="20"/>
      <c r="B3840" s="22"/>
      <c r="E3840" s="22"/>
      <c r="F3840" s="22"/>
      <c r="K3840" s="26"/>
      <c r="L3840" s="20"/>
      <c r="M3840" s="31"/>
    </row>
    <row r="3841" spans="1:13" x14ac:dyDescent="0.3">
      <c r="A3841" s="20"/>
      <c r="B3841" s="22"/>
      <c r="E3841" s="22"/>
      <c r="F3841" s="22"/>
      <c r="K3841" s="26"/>
      <c r="L3841" s="20"/>
      <c r="M3841" s="31"/>
    </row>
    <row r="3842" spans="1:13" x14ac:dyDescent="0.3">
      <c r="A3842" s="20"/>
      <c r="B3842" s="22"/>
      <c r="E3842" s="22"/>
      <c r="F3842" s="22"/>
      <c r="K3842" s="26"/>
      <c r="L3842" s="20"/>
      <c r="M3842" s="31"/>
    </row>
    <row r="3843" spans="1:13" x14ac:dyDescent="0.3">
      <c r="A3843" s="20"/>
      <c r="B3843" s="22"/>
      <c r="E3843" s="22"/>
      <c r="F3843" s="22"/>
      <c r="K3843" s="26"/>
      <c r="L3843" s="20"/>
      <c r="M3843" s="31"/>
    </row>
    <row r="3844" spans="1:13" x14ac:dyDescent="0.3">
      <c r="A3844" s="20"/>
      <c r="B3844" s="22"/>
      <c r="E3844" s="22"/>
      <c r="F3844" s="22"/>
      <c r="K3844" s="26"/>
      <c r="L3844" s="20"/>
      <c r="M3844" s="31"/>
    </row>
    <row r="3845" spans="1:13" x14ac:dyDescent="0.3">
      <c r="A3845" s="20"/>
      <c r="B3845" s="22"/>
      <c r="E3845" s="22"/>
      <c r="F3845" s="22"/>
      <c r="K3845" s="26"/>
      <c r="L3845" s="20"/>
      <c r="M3845" s="31"/>
    </row>
    <row r="3846" spans="1:13" x14ac:dyDescent="0.3">
      <c r="A3846" s="20"/>
      <c r="B3846" s="22"/>
      <c r="E3846" s="22"/>
      <c r="F3846" s="22"/>
      <c r="K3846" s="26"/>
      <c r="L3846" s="20"/>
      <c r="M3846" s="31"/>
    </row>
    <row r="3847" spans="1:13" x14ac:dyDescent="0.3">
      <c r="A3847" s="20"/>
      <c r="B3847" s="22"/>
      <c r="E3847" s="22"/>
      <c r="F3847" s="22"/>
      <c r="K3847" s="26"/>
      <c r="L3847" s="20"/>
      <c r="M3847" s="31"/>
    </row>
    <row r="3848" spans="1:13" x14ac:dyDescent="0.3">
      <c r="A3848" s="20"/>
      <c r="B3848" s="22"/>
      <c r="E3848" s="22"/>
      <c r="F3848" s="22"/>
      <c r="K3848" s="26"/>
      <c r="L3848" s="20"/>
      <c r="M3848" s="31"/>
    </row>
    <row r="3849" spans="1:13" x14ac:dyDescent="0.3">
      <c r="A3849" s="20"/>
      <c r="B3849" s="22"/>
      <c r="E3849" s="22"/>
      <c r="F3849" s="22"/>
      <c r="K3849" s="26"/>
      <c r="L3849" s="20"/>
      <c r="M3849" s="31"/>
    </row>
    <row r="3850" spans="1:13" x14ac:dyDescent="0.3">
      <c r="A3850" s="20"/>
      <c r="B3850" s="22"/>
      <c r="E3850" s="22"/>
      <c r="F3850" s="22"/>
      <c r="K3850" s="26"/>
      <c r="L3850" s="20"/>
      <c r="M3850" s="31"/>
    </row>
    <row r="3851" spans="1:13" x14ac:dyDescent="0.3">
      <c r="A3851" s="20"/>
      <c r="B3851" s="22"/>
      <c r="E3851" s="22"/>
      <c r="F3851" s="22"/>
      <c r="K3851" s="26"/>
      <c r="L3851" s="20"/>
      <c r="M3851" s="31"/>
    </row>
    <row r="3852" spans="1:13" x14ac:dyDescent="0.3">
      <c r="A3852" s="20"/>
      <c r="B3852" s="22"/>
      <c r="E3852" s="22"/>
      <c r="F3852" s="22"/>
      <c r="K3852" s="26"/>
      <c r="L3852" s="20"/>
      <c r="M3852" s="31"/>
    </row>
    <row r="3853" spans="1:13" x14ac:dyDescent="0.3">
      <c r="A3853" s="20"/>
      <c r="B3853" s="22"/>
      <c r="E3853" s="22"/>
      <c r="F3853" s="22"/>
      <c r="K3853" s="26"/>
      <c r="L3853" s="20"/>
      <c r="M3853" s="31"/>
    </row>
    <row r="3854" spans="1:13" x14ac:dyDescent="0.3">
      <c r="A3854" s="20"/>
      <c r="B3854" s="22"/>
      <c r="E3854" s="22"/>
      <c r="F3854" s="22"/>
      <c r="K3854" s="26"/>
      <c r="L3854" s="20"/>
      <c r="M3854" s="31"/>
    </row>
    <row r="3855" spans="1:13" x14ac:dyDescent="0.3">
      <c r="A3855" s="20"/>
      <c r="B3855" s="22"/>
      <c r="E3855" s="22"/>
      <c r="F3855" s="22"/>
      <c r="K3855" s="26"/>
      <c r="L3855" s="20"/>
      <c r="M3855" s="31"/>
    </row>
    <row r="3856" spans="1:13" x14ac:dyDescent="0.3">
      <c r="A3856" s="20"/>
      <c r="B3856" s="22"/>
      <c r="E3856" s="22"/>
      <c r="F3856" s="22"/>
      <c r="K3856" s="26"/>
      <c r="L3856" s="20"/>
      <c r="M3856" s="31"/>
    </row>
    <row r="3857" spans="1:13" x14ac:dyDescent="0.3">
      <c r="A3857" s="20"/>
      <c r="B3857" s="22"/>
      <c r="E3857" s="22"/>
      <c r="F3857" s="22"/>
      <c r="K3857" s="26"/>
      <c r="L3857" s="20"/>
      <c r="M3857" s="31"/>
    </row>
    <row r="3858" spans="1:13" x14ac:dyDescent="0.3">
      <c r="A3858" s="20"/>
      <c r="B3858" s="22"/>
      <c r="E3858" s="22"/>
      <c r="F3858" s="22"/>
      <c r="K3858" s="26"/>
      <c r="L3858" s="20"/>
      <c r="M3858" s="31"/>
    </row>
    <row r="3859" spans="1:13" x14ac:dyDescent="0.3">
      <c r="A3859" s="20"/>
      <c r="B3859" s="22"/>
      <c r="E3859" s="22"/>
      <c r="F3859" s="22"/>
      <c r="K3859" s="26"/>
      <c r="L3859" s="20"/>
      <c r="M3859" s="31"/>
    </row>
  </sheetData>
  <mergeCells count="2">
    <mergeCell ref="P2:T5"/>
    <mergeCell ref="P6:U8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7983-E22E-4568-A546-BD7822B0EB40}">
  <sheetPr>
    <tabColor theme="4" tint="0.59999389629810485"/>
  </sheetPr>
  <dimension ref="A1:U60"/>
  <sheetViews>
    <sheetView zoomScale="85" zoomScaleNormal="85" workbookViewId="0">
      <selection activeCell="H43" sqref="H43"/>
    </sheetView>
  </sheetViews>
  <sheetFormatPr defaultRowHeight="14" x14ac:dyDescent="0.3"/>
  <cols>
    <col min="12" max="12" width="18.5" bestFit="1" customWidth="1"/>
    <col min="13" max="13" width="18.5" customWidth="1"/>
    <col min="14" max="14" width="87.33203125" hidden="1" customWidth="1"/>
    <col min="16" max="16" width="11.58203125" bestFit="1" customWidth="1"/>
    <col min="19" max="19" width="19" bestFit="1" customWidth="1"/>
    <col min="20" max="20" width="17" bestFit="1" customWidth="1"/>
    <col min="21" max="21" width="19.83203125" bestFit="1" customWidth="1"/>
  </cols>
  <sheetData>
    <row r="1" spans="1:21" x14ac:dyDescent="0.3">
      <c r="A1" t="s">
        <v>96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69</v>
      </c>
      <c r="M1" t="s">
        <v>69</v>
      </c>
      <c r="N1" t="s">
        <v>75</v>
      </c>
      <c r="O1" t="s">
        <v>70</v>
      </c>
      <c r="P1" s="19" t="s">
        <v>94</v>
      </c>
      <c r="S1" s="5" t="s">
        <v>90</v>
      </c>
      <c r="T1" t="s">
        <v>92</v>
      </c>
      <c r="U1" t="s">
        <v>95</v>
      </c>
    </row>
    <row r="2" spans="1:21" x14ac:dyDescent="0.3">
      <c r="A2">
        <v>1</v>
      </c>
      <c r="B2">
        <v>2024</v>
      </c>
      <c r="C2" t="s">
        <v>52</v>
      </c>
      <c r="D2" t="s">
        <v>52</v>
      </c>
      <c r="E2" t="s">
        <v>52</v>
      </c>
      <c r="F2" t="s">
        <v>51</v>
      </c>
      <c r="G2">
        <v>15</v>
      </c>
      <c r="H2" t="s">
        <v>76</v>
      </c>
      <c r="I2" t="s">
        <v>54</v>
      </c>
      <c r="J2" t="s">
        <v>54</v>
      </c>
      <c r="K2" s="32">
        <v>44727.673432523145</v>
      </c>
      <c r="L2" t="s">
        <v>51</v>
      </c>
      <c r="M2" t="s">
        <v>51</v>
      </c>
      <c r="N2" t="s">
        <v>54</v>
      </c>
      <c r="O2">
        <v>15</v>
      </c>
      <c r="P2">
        <v>30</v>
      </c>
      <c r="Q2" t="s">
        <v>77</v>
      </c>
      <c r="S2" s="33" t="s">
        <v>33</v>
      </c>
      <c r="T2" s="29">
        <v>20</v>
      </c>
      <c r="U2" s="29">
        <v>20</v>
      </c>
    </row>
    <row r="3" spans="1:21" x14ac:dyDescent="0.3">
      <c r="A3">
        <v>2</v>
      </c>
      <c r="B3">
        <v>2024</v>
      </c>
      <c r="C3" t="s">
        <v>52</v>
      </c>
      <c r="D3" t="s">
        <v>52</v>
      </c>
      <c r="E3" t="s">
        <v>52</v>
      </c>
      <c r="F3" t="s">
        <v>35</v>
      </c>
      <c r="G3">
        <v>10</v>
      </c>
      <c r="H3" t="s">
        <v>76</v>
      </c>
      <c r="I3" t="s">
        <v>55</v>
      </c>
      <c r="J3" t="s">
        <v>55</v>
      </c>
      <c r="K3" s="32">
        <v>44727.673432523145</v>
      </c>
      <c r="L3" t="s">
        <v>35</v>
      </c>
      <c r="M3" t="s">
        <v>88</v>
      </c>
      <c r="N3" t="s">
        <v>55</v>
      </c>
      <c r="O3">
        <v>10</v>
      </c>
      <c r="P3">
        <v>10</v>
      </c>
      <c r="Q3" t="s">
        <v>78</v>
      </c>
      <c r="S3" s="33" t="s">
        <v>86</v>
      </c>
      <c r="T3" s="29">
        <v>15</v>
      </c>
      <c r="U3" s="29">
        <v>15</v>
      </c>
    </row>
    <row r="4" spans="1:21" x14ac:dyDescent="0.3">
      <c r="A4">
        <v>3</v>
      </c>
      <c r="B4">
        <v>2024</v>
      </c>
      <c r="C4" t="s">
        <v>52</v>
      </c>
      <c r="D4" t="s">
        <v>52</v>
      </c>
      <c r="E4" t="s">
        <v>52</v>
      </c>
      <c r="F4" t="s">
        <v>35</v>
      </c>
      <c r="G4">
        <v>5</v>
      </c>
      <c r="H4" t="s">
        <v>76</v>
      </c>
      <c r="I4" t="s">
        <v>56</v>
      </c>
      <c r="J4" t="s">
        <v>56</v>
      </c>
      <c r="K4" s="32">
        <v>44727.673432523145</v>
      </c>
      <c r="L4" t="s">
        <v>35</v>
      </c>
      <c r="M4" t="s">
        <v>89</v>
      </c>
      <c r="N4" t="s">
        <v>56</v>
      </c>
      <c r="O4">
        <v>5</v>
      </c>
      <c r="P4">
        <v>5</v>
      </c>
      <c r="Q4" t="s">
        <v>79</v>
      </c>
      <c r="S4" s="33" t="s">
        <v>87</v>
      </c>
      <c r="T4" s="29">
        <v>10</v>
      </c>
      <c r="U4" s="29">
        <v>10</v>
      </c>
    </row>
    <row r="5" spans="1:21" x14ac:dyDescent="0.3">
      <c r="A5">
        <v>4</v>
      </c>
      <c r="B5">
        <v>2024</v>
      </c>
      <c r="C5" t="s">
        <v>52</v>
      </c>
      <c r="D5" t="s">
        <v>52</v>
      </c>
      <c r="E5" t="s">
        <v>52</v>
      </c>
      <c r="F5" t="s">
        <v>51</v>
      </c>
      <c r="G5">
        <v>15</v>
      </c>
      <c r="H5" t="s">
        <v>76</v>
      </c>
      <c r="I5" t="s">
        <v>57</v>
      </c>
      <c r="J5" t="s">
        <v>57</v>
      </c>
      <c r="K5" s="32">
        <v>44727.673432523145</v>
      </c>
      <c r="L5" t="s">
        <v>51</v>
      </c>
      <c r="M5" t="s">
        <v>51</v>
      </c>
      <c r="N5" t="s">
        <v>57</v>
      </c>
      <c r="O5">
        <v>15</v>
      </c>
      <c r="P5">
        <v>30</v>
      </c>
      <c r="Q5" t="s">
        <v>85</v>
      </c>
      <c r="S5" s="33" t="s">
        <v>51</v>
      </c>
      <c r="T5" s="29">
        <v>15</v>
      </c>
      <c r="U5" s="29">
        <v>30</v>
      </c>
    </row>
    <row r="6" spans="1:21" x14ac:dyDescent="0.3">
      <c r="A6">
        <v>5</v>
      </c>
      <c r="B6">
        <v>2024</v>
      </c>
      <c r="C6" t="s">
        <v>52</v>
      </c>
      <c r="D6" t="s">
        <v>52</v>
      </c>
      <c r="E6" t="s">
        <v>52</v>
      </c>
      <c r="F6" t="s">
        <v>64</v>
      </c>
      <c r="G6">
        <v>5</v>
      </c>
      <c r="H6" t="s">
        <v>76</v>
      </c>
      <c r="I6" t="s">
        <v>58</v>
      </c>
      <c r="J6" t="s">
        <v>58</v>
      </c>
      <c r="K6" s="32">
        <v>44727.673432523145</v>
      </c>
      <c r="L6" t="s">
        <v>64</v>
      </c>
      <c r="M6" t="s">
        <v>64</v>
      </c>
      <c r="N6" t="s">
        <v>58</v>
      </c>
      <c r="O6">
        <v>5</v>
      </c>
      <c r="P6">
        <v>10</v>
      </c>
      <c r="Q6" t="s">
        <v>80</v>
      </c>
      <c r="S6" s="33" t="s">
        <v>64</v>
      </c>
      <c r="T6" s="29">
        <v>5</v>
      </c>
      <c r="U6" s="29">
        <v>10</v>
      </c>
    </row>
    <row r="7" spans="1:21" x14ac:dyDescent="0.3">
      <c r="A7">
        <v>6</v>
      </c>
      <c r="B7">
        <v>2024</v>
      </c>
      <c r="C7" t="s">
        <v>52</v>
      </c>
      <c r="D7" t="s">
        <v>52</v>
      </c>
      <c r="E7" t="s">
        <v>52</v>
      </c>
      <c r="F7" t="s">
        <v>64</v>
      </c>
      <c r="G7">
        <v>5</v>
      </c>
      <c r="H7" t="s">
        <v>76</v>
      </c>
      <c r="I7" t="s">
        <v>59</v>
      </c>
      <c r="J7" t="s">
        <v>59</v>
      </c>
      <c r="K7" s="32">
        <v>44727.673432523145</v>
      </c>
      <c r="L7" t="s">
        <v>64</v>
      </c>
      <c r="M7" t="s">
        <v>64</v>
      </c>
      <c r="N7" t="s">
        <v>59</v>
      </c>
      <c r="O7">
        <v>5</v>
      </c>
      <c r="P7">
        <v>10</v>
      </c>
      <c r="Q7" t="s">
        <v>81</v>
      </c>
      <c r="S7" s="33" t="s">
        <v>88</v>
      </c>
      <c r="T7" s="29">
        <v>10</v>
      </c>
      <c r="U7" s="29">
        <v>10</v>
      </c>
    </row>
    <row r="8" spans="1:21" x14ac:dyDescent="0.3">
      <c r="A8">
        <v>7</v>
      </c>
      <c r="B8">
        <v>2024</v>
      </c>
      <c r="C8" t="s">
        <v>52</v>
      </c>
      <c r="D8" t="s">
        <v>52</v>
      </c>
      <c r="E8" t="s">
        <v>52</v>
      </c>
      <c r="F8" t="s">
        <v>34</v>
      </c>
      <c r="G8">
        <v>15</v>
      </c>
      <c r="H8" t="s">
        <v>76</v>
      </c>
      <c r="I8" t="s">
        <v>60</v>
      </c>
      <c r="J8" t="s">
        <v>60</v>
      </c>
      <c r="K8" s="32">
        <v>44727.673432523145</v>
      </c>
      <c r="L8" t="s">
        <v>34</v>
      </c>
      <c r="M8" t="s">
        <v>86</v>
      </c>
      <c r="N8" t="s">
        <v>60</v>
      </c>
      <c r="O8">
        <v>15</v>
      </c>
      <c r="P8">
        <v>15</v>
      </c>
      <c r="Q8" t="s">
        <v>82</v>
      </c>
      <c r="S8" s="33" t="s">
        <v>89</v>
      </c>
      <c r="T8" s="29">
        <v>5</v>
      </c>
      <c r="U8" s="29">
        <v>5</v>
      </c>
    </row>
    <row r="9" spans="1:21" x14ac:dyDescent="0.3">
      <c r="A9">
        <v>8</v>
      </c>
      <c r="B9">
        <v>2024</v>
      </c>
      <c r="C9" t="s">
        <v>52</v>
      </c>
      <c r="D9" t="s">
        <v>52</v>
      </c>
      <c r="E9" t="s">
        <v>52</v>
      </c>
      <c r="F9" t="s">
        <v>33</v>
      </c>
      <c r="G9">
        <v>20</v>
      </c>
      <c r="H9" t="s">
        <v>76</v>
      </c>
      <c r="I9" t="s">
        <v>61</v>
      </c>
      <c r="J9" t="s">
        <v>61</v>
      </c>
      <c r="K9" s="32">
        <v>44727.673432523145</v>
      </c>
      <c r="L9" t="s">
        <v>33</v>
      </c>
      <c r="M9" t="s">
        <v>33</v>
      </c>
      <c r="N9" t="s">
        <v>61</v>
      </c>
      <c r="O9">
        <v>20</v>
      </c>
      <c r="P9">
        <v>20</v>
      </c>
      <c r="Q9" t="s">
        <v>83</v>
      </c>
      <c r="S9" s="33" t="s">
        <v>91</v>
      </c>
      <c r="T9" s="29">
        <v>20</v>
      </c>
      <c r="U9" s="29">
        <v>30</v>
      </c>
    </row>
    <row r="10" spans="1:21" x14ac:dyDescent="0.3">
      <c r="A10">
        <v>9</v>
      </c>
      <c r="B10">
        <v>2024</v>
      </c>
      <c r="C10" t="s">
        <v>52</v>
      </c>
      <c r="D10" t="s">
        <v>52</v>
      </c>
      <c r="E10" t="s">
        <v>52</v>
      </c>
      <c r="F10" t="s">
        <v>34</v>
      </c>
      <c r="G10">
        <v>10</v>
      </c>
      <c r="H10" t="s">
        <v>76</v>
      </c>
      <c r="I10" t="s">
        <v>62</v>
      </c>
      <c r="J10" t="s">
        <v>62</v>
      </c>
      <c r="K10" s="32">
        <v>44727.673432523145</v>
      </c>
      <c r="L10" t="s">
        <v>34</v>
      </c>
      <c r="M10" t="s">
        <v>87</v>
      </c>
      <c r="N10" t="s">
        <v>62</v>
      </c>
      <c r="O10">
        <v>10</v>
      </c>
      <c r="P10">
        <v>10</v>
      </c>
      <c r="Q10" t="s">
        <v>84</v>
      </c>
    </row>
    <row r="12" spans="1:21" x14ac:dyDescent="0.3">
      <c r="A12" t="s">
        <v>96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69</v>
      </c>
      <c r="M12" t="s">
        <v>69</v>
      </c>
      <c r="N12" t="s">
        <v>75</v>
      </c>
      <c r="O12" t="s">
        <v>70</v>
      </c>
      <c r="P12" s="19" t="s">
        <v>94</v>
      </c>
      <c r="S12" s="5" t="s">
        <v>90</v>
      </c>
      <c r="T12" t="s">
        <v>92</v>
      </c>
      <c r="U12" t="s">
        <v>95</v>
      </c>
    </row>
    <row r="13" spans="1:21" x14ac:dyDescent="0.3">
      <c r="A13">
        <v>1</v>
      </c>
      <c r="B13">
        <v>2024</v>
      </c>
      <c r="C13" t="s">
        <v>97</v>
      </c>
      <c r="D13" t="s">
        <v>97</v>
      </c>
      <c r="E13" t="s">
        <v>97</v>
      </c>
      <c r="F13" t="s">
        <v>33</v>
      </c>
      <c r="G13">
        <v>10</v>
      </c>
      <c r="H13" t="s">
        <v>108</v>
      </c>
      <c r="I13" t="s">
        <v>98</v>
      </c>
      <c r="J13" t="s">
        <v>98</v>
      </c>
      <c r="K13" s="32">
        <v>44727.673432523145</v>
      </c>
      <c r="L13" t="s">
        <v>33</v>
      </c>
      <c r="M13" t="s">
        <v>125</v>
      </c>
      <c r="N13" t="s">
        <v>98</v>
      </c>
      <c r="O13">
        <v>10</v>
      </c>
      <c r="P13">
        <v>10</v>
      </c>
      <c r="Q13" t="s">
        <v>136</v>
      </c>
      <c r="S13" s="33" t="s">
        <v>125</v>
      </c>
      <c r="T13" s="29">
        <v>10</v>
      </c>
      <c r="U13" s="29">
        <v>10</v>
      </c>
    </row>
    <row r="14" spans="1:21" x14ac:dyDescent="0.3">
      <c r="A14">
        <v>2</v>
      </c>
      <c r="B14">
        <v>2024</v>
      </c>
      <c r="C14" t="s">
        <v>97</v>
      </c>
      <c r="D14" t="s">
        <v>97</v>
      </c>
      <c r="E14" t="s">
        <v>97</v>
      </c>
      <c r="F14" t="s">
        <v>51</v>
      </c>
      <c r="G14">
        <v>10</v>
      </c>
      <c r="H14" t="s">
        <v>108</v>
      </c>
      <c r="I14" t="s">
        <v>99</v>
      </c>
      <c r="J14" t="s">
        <v>99</v>
      </c>
      <c r="K14" s="32">
        <v>44727.673432523145</v>
      </c>
      <c r="L14" t="s">
        <v>51</v>
      </c>
      <c r="M14" t="s">
        <v>129</v>
      </c>
      <c r="N14" t="s">
        <v>99</v>
      </c>
      <c r="O14">
        <v>10</v>
      </c>
      <c r="P14">
        <v>30</v>
      </c>
      <c r="Q14" t="s">
        <v>137</v>
      </c>
      <c r="S14" s="33" t="s">
        <v>126</v>
      </c>
      <c r="T14" s="29">
        <v>15</v>
      </c>
      <c r="U14" s="29">
        <v>30</v>
      </c>
    </row>
    <row r="15" spans="1:21" x14ac:dyDescent="0.3">
      <c r="A15">
        <v>3</v>
      </c>
      <c r="B15">
        <v>2024</v>
      </c>
      <c r="C15" t="s">
        <v>97</v>
      </c>
      <c r="D15" t="s">
        <v>97</v>
      </c>
      <c r="E15" t="s">
        <v>97</v>
      </c>
      <c r="F15" t="s">
        <v>35</v>
      </c>
      <c r="G15">
        <v>5</v>
      </c>
      <c r="H15" t="s">
        <v>108</v>
      </c>
      <c r="I15" t="s">
        <v>100</v>
      </c>
      <c r="J15" t="s">
        <v>100</v>
      </c>
      <c r="K15" s="32">
        <v>44727.673432523145</v>
      </c>
      <c r="L15" t="s">
        <v>35</v>
      </c>
      <c r="M15" t="s">
        <v>88</v>
      </c>
      <c r="N15" t="s">
        <v>100</v>
      </c>
      <c r="O15">
        <v>5</v>
      </c>
      <c r="P15">
        <v>10</v>
      </c>
      <c r="Q15" t="s">
        <v>138</v>
      </c>
      <c r="S15" s="33" t="s">
        <v>127</v>
      </c>
      <c r="T15" s="29">
        <v>20</v>
      </c>
      <c r="U15" s="29">
        <v>20</v>
      </c>
    </row>
    <row r="16" spans="1:21" x14ac:dyDescent="0.3">
      <c r="A16">
        <v>4</v>
      </c>
      <c r="B16">
        <v>2024</v>
      </c>
      <c r="C16" t="s">
        <v>97</v>
      </c>
      <c r="D16" t="s">
        <v>97</v>
      </c>
      <c r="E16" t="s">
        <v>97</v>
      </c>
      <c r="F16" t="s">
        <v>33</v>
      </c>
      <c r="G16">
        <v>15</v>
      </c>
      <c r="H16" t="s">
        <v>108</v>
      </c>
      <c r="I16" t="s">
        <v>101</v>
      </c>
      <c r="J16" t="s">
        <v>101</v>
      </c>
      <c r="K16" s="32">
        <v>44727.673432523145</v>
      </c>
      <c r="L16" t="s">
        <v>33</v>
      </c>
      <c r="M16" t="s">
        <v>126</v>
      </c>
      <c r="N16" t="s">
        <v>101</v>
      </c>
      <c r="O16">
        <v>15</v>
      </c>
      <c r="P16">
        <v>30</v>
      </c>
      <c r="Q16" t="s">
        <v>139</v>
      </c>
      <c r="S16" s="33" t="s">
        <v>128</v>
      </c>
      <c r="T16" s="29">
        <v>25</v>
      </c>
      <c r="U16" s="29">
        <v>25</v>
      </c>
    </row>
    <row r="17" spans="1:21" x14ac:dyDescent="0.3">
      <c r="A17">
        <v>5</v>
      </c>
      <c r="B17">
        <v>2024</v>
      </c>
      <c r="C17" t="s">
        <v>97</v>
      </c>
      <c r="D17" t="s">
        <v>97</v>
      </c>
      <c r="E17" t="s">
        <v>97</v>
      </c>
      <c r="F17" t="s">
        <v>51</v>
      </c>
      <c r="G17">
        <v>10</v>
      </c>
      <c r="H17" t="s">
        <v>108</v>
      </c>
      <c r="I17" t="s">
        <v>102</v>
      </c>
      <c r="J17" t="s">
        <v>102</v>
      </c>
      <c r="K17" s="32">
        <v>44727.673432523145</v>
      </c>
      <c r="L17" t="s">
        <v>51</v>
      </c>
      <c r="M17" t="s">
        <v>129</v>
      </c>
      <c r="N17" t="s">
        <v>102</v>
      </c>
      <c r="O17">
        <v>10</v>
      </c>
      <c r="P17">
        <v>30</v>
      </c>
      <c r="Q17" t="s">
        <v>140</v>
      </c>
      <c r="S17" s="33" t="s">
        <v>34</v>
      </c>
      <c r="T17" s="29">
        <v>10</v>
      </c>
      <c r="U17" s="29">
        <v>10</v>
      </c>
    </row>
    <row r="18" spans="1:21" x14ac:dyDescent="0.3">
      <c r="A18">
        <v>6</v>
      </c>
      <c r="B18">
        <v>2024</v>
      </c>
      <c r="C18" t="s">
        <v>97</v>
      </c>
      <c r="D18" t="s">
        <v>97</v>
      </c>
      <c r="E18" t="s">
        <v>97</v>
      </c>
      <c r="F18" t="s">
        <v>35</v>
      </c>
      <c r="G18">
        <v>5</v>
      </c>
      <c r="H18" t="s">
        <v>108</v>
      </c>
      <c r="I18" t="s">
        <v>103</v>
      </c>
      <c r="J18" t="s">
        <v>103</v>
      </c>
      <c r="K18" s="32">
        <v>44727.673432523145</v>
      </c>
      <c r="L18" t="s">
        <v>35</v>
      </c>
      <c r="M18" t="s">
        <v>88</v>
      </c>
      <c r="N18" t="s">
        <v>103</v>
      </c>
      <c r="O18">
        <v>5</v>
      </c>
      <c r="P18">
        <v>10</v>
      </c>
      <c r="Q18" t="s">
        <v>141</v>
      </c>
      <c r="S18" s="33" t="s">
        <v>129</v>
      </c>
      <c r="T18" s="29">
        <v>10</v>
      </c>
      <c r="U18" s="29">
        <v>30</v>
      </c>
    </row>
    <row r="19" spans="1:21" x14ac:dyDescent="0.3">
      <c r="A19">
        <v>7</v>
      </c>
      <c r="B19">
        <v>2024</v>
      </c>
      <c r="C19" t="s">
        <v>97</v>
      </c>
      <c r="D19" t="s">
        <v>97</v>
      </c>
      <c r="E19" t="s">
        <v>97</v>
      </c>
      <c r="F19" t="s">
        <v>35</v>
      </c>
      <c r="G19">
        <v>10</v>
      </c>
      <c r="H19" t="s">
        <v>108</v>
      </c>
      <c r="I19" t="s">
        <v>104</v>
      </c>
      <c r="J19" t="s">
        <v>104</v>
      </c>
      <c r="K19" s="32">
        <v>44727.673432523145</v>
      </c>
      <c r="L19" t="s">
        <v>35</v>
      </c>
      <c r="M19" t="s">
        <v>89</v>
      </c>
      <c r="N19" t="s">
        <v>104</v>
      </c>
      <c r="O19">
        <v>10</v>
      </c>
      <c r="P19">
        <v>10</v>
      </c>
      <c r="Q19" t="s">
        <v>142</v>
      </c>
      <c r="S19" s="33" t="s">
        <v>130</v>
      </c>
      <c r="T19" s="29">
        <v>15</v>
      </c>
      <c r="U19" s="29">
        <v>30</v>
      </c>
    </row>
    <row r="20" spans="1:21" x14ac:dyDescent="0.3">
      <c r="A20">
        <v>8</v>
      </c>
      <c r="B20">
        <v>2024</v>
      </c>
      <c r="C20" t="s">
        <v>97</v>
      </c>
      <c r="D20" t="s">
        <v>97</v>
      </c>
      <c r="E20" t="s">
        <v>97</v>
      </c>
      <c r="F20" t="s">
        <v>33</v>
      </c>
      <c r="G20">
        <v>15</v>
      </c>
      <c r="H20" t="s">
        <v>108</v>
      </c>
      <c r="I20" t="s">
        <v>105</v>
      </c>
      <c r="J20" t="s">
        <v>105</v>
      </c>
      <c r="K20" s="32">
        <v>44727.673432523145</v>
      </c>
      <c r="L20" t="s">
        <v>33</v>
      </c>
      <c r="M20" t="s">
        <v>126</v>
      </c>
      <c r="N20" t="s">
        <v>105</v>
      </c>
      <c r="O20">
        <v>15</v>
      </c>
      <c r="P20">
        <v>30</v>
      </c>
      <c r="Q20" t="s">
        <v>143</v>
      </c>
      <c r="S20" s="33" t="s">
        <v>131</v>
      </c>
      <c r="T20" s="29">
        <v>25</v>
      </c>
      <c r="U20" s="29">
        <v>25</v>
      </c>
    </row>
    <row r="21" spans="1:21" x14ac:dyDescent="0.3">
      <c r="A21">
        <v>9</v>
      </c>
      <c r="B21">
        <v>2024</v>
      </c>
      <c r="C21" t="s">
        <v>97</v>
      </c>
      <c r="D21" t="s">
        <v>97</v>
      </c>
      <c r="E21" t="s">
        <v>97</v>
      </c>
      <c r="F21" t="s">
        <v>51</v>
      </c>
      <c r="G21">
        <v>10</v>
      </c>
      <c r="H21" t="s">
        <v>108</v>
      </c>
      <c r="I21" t="s">
        <v>106</v>
      </c>
      <c r="J21" t="s">
        <v>106</v>
      </c>
      <c r="K21" s="32">
        <v>44727.673432523145</v>
      </c>
      <c r="L21" t="s">
        <v>51</v>
      </c>
      <c r="M21" t="s">
        <v>129</v>
      </c>
      <c r="N21" t="s">
        <v>106</v>
      </c>
      <c r="O21">
        <v>10</v>
      </c>
      <c r="P21">
        <v>30</v>
      </c>
      <c r="Q21" t="s">
        <v>144</v>
      </c>
      <c r="S21" s="33" t="s">
        <v>132</v>
      </c>
      <c r="T21" s="29">
        <v>20</v>
      </c>
      <c r="U21" s="29">
        <v>20</v>
      </c>
    </row>
    <row r="22" spans="1:21" x14ac:dyDescent="0.3">
      <c r="A22">
        <v>10</v>
      </c>
      <c r="B22">
        <v>2024</v>
      </c>
      <c r="C22" t="s">
        <v>97</v>
      </c>
      <c r="D22" t="s">
        <v>109</v>
      </c>
      <c r="E22" t="s">
        <v>109</v>
      </c>
      <c r="F22" t="s">
        <v>33</v>
      </c>
      <c r="G22">
        <v>20</v>
      </c>
      <c r="H22" t="s">
        <v>110</v>
      </c>
      <c r="I22" t="s">
        <v>111</v>
      </c>
      <c r="J22" t="s">
        <v>111</v>
      </c>
      <c r="K22" s="32">
        <v>44727.673432523145</v>
      </c>
      <c r="L22" t="s">
        <v>33</v>
      </c>
      <c r="M22" t="s">
        <v>127</v>
      </c>
      <c r="N22" t="s">
        <v>111</v>
      </c>
      <c r="O22">
        <v>20</v>
      </c>
      <c r="P22">
        <v>20</v>
      </c>
      <c r="S22" s="33" t="s">
        <v>39</v>
      </c>
      <c r="T22" s="29">
        <v>15</v>
      </c>
      <c r="U22" s="29">
        <v>15</v>
      </c>
    </row>
    <row r="23" spans="1:21" x14ac:dyDescent="0.3">
      <c r="A23">
        <v>11</v>
      </c>
      <c r="B23">
        <v>2024</v>
      </c>
      <c r="C23" t="s">
        <v>97</v>
      </c>
      <c r="D23" t="s">
        <v>112</v>
      </c>
      <c r="E23" t="s">
        <v>112</v>
      </c>
      <c r="F23" t="s">
        <v>39</v>
      </c>
      <c r="G23">
        <v>15</v>
      </c>
      <c r="H23" t="s">
        <v>113</v>
      </c>
      <c r="I23" t="s">
        <v>114</v>
      </c>
      <c r="J23" t="s">
        <v>114</v>
      </c>
      <c r="K23" s="32">
        <v>44727.673432523145</v>
      </c>
      <c r="L23" t="s">
        <v>39</v>
      </c>
      <c r="M23" t="s">
        <v>39</v>
      </c>
      <c r="N23" t="s">
        <v>114</v>
      </c>
      <c r="O23">
        <v>15</v>
      </c>
      <c r="P23">
        <v>15</v>
      </c>
      <c r="S23" s="33" t="s">
        <v>64</v>
      </c>
      <c r="T23" s="29">
        <v>15</v>
      </c>
      <c r="U23" s="29">
        <v>15</v>
      </c>
    </row>
    <row r="24" spans="1:21" x14ac:dyDescent="0.3">
      <c r="A24">
        <v>12</v>
      </c>
      <c r="B24">
        <v>2024</v>
      </c>
      <c r="C24" t="s">
        <v>97</v>
      </c>
      <c r="D24" t="s">
        <v>109</v>
      </c>
      <c r="E24" t="s">
        <v>109</v>
      </c>
      <c r="F24" t="s">
        <v>51</v>
      </c>
      <c r="G24">
        <v>15</v>
      </c>
      <c r="H24" t="s">
        <v>110</v>
      </c>
      <c r="I24" t="s">
        <v>115</v>
      </c>
      <c r="J24" t="s">
        <v>115</v>
      </c>
      <c r="K24" s="32">
        <v>44727.673432523145</v>
      </c>
      <c r="L24" t="s">
        <v>51</v>
      </c>
      <c r="M24" t="s">
        <v>130</v>
      </c>
      <c r="N24" t="s">
        <v>115</v>
      </c>
      <c r="O24">
        <v>15</v>
      </c>
      <c r="P24">
        <v>30</v>
      </c>
      <c r="S24" s="33" t="s">
        <v>88</v>
      </c>
      <c r="T24" s="29">
        <v>5</v>
      </c>
      <c r="U24" s="29">
        <v>10</v>
      </c>
    </row>
    <row r="25" spans="1:21" x14ac:dyDescent="0.3">
      <c r="A25">
        <v>13</v>
      </c>
      <c r="B25">
        <v>2024</v>
      </c>
      <c r="C25" t="s">
        <v>97</v>
      </c>
      <c r="D25" t="s">
        <v>112</v>
      </c>
      <c r="E25" t="s">
        <v>112</v>
      </c>
      <c r="F25" t="s">
        <v>35</v>
      </c>
      <c r="G25">
        <v>15</v>
      </c>
      <c r="H25" t="s">
        <v>113</v>
      </c>
      <c r="I25" t="s">
        <v>116</v>
      </c>
      <c r="J25" t="s">
        <v>116</v>
      </c>
      <c r="K25" s="32">
        <v>44727.673432523145</v>
      </c>
      <c r="L25" t="s">
        <v>35</v>
      </c>
      <c r="M25" t="s">
        <v>133</v>
      </c>
      <c r="N25" t="s">
        <v>116</v>
      </c>
      <c r="O25">
        <v>15</v>
      </c>
      <c r="P25">
        <v>30</v>
      </c>
      <c r="S25" s="33" t="s">
        <v>89</v>
      </c>
      <c r="T25" s="29">
        <v>10</v>
      </c>
      <c r="U25" s="29">
        <v>10</v>
      </c>
    </row>
    <row r="26" spans="1:21" x14ac:dyDescent="0.3">
      <c r="A26">
        <v>14</v>
      </c>
      <c r="B26">
        <v>2024</v>
      </c>
      <c r="C26" t="s">
        <v>97</v>
      </c>
      <c r="D26" t="s">
        <v>109</v>
      </c>
      <c r="E26" t="s">
        <v>109</v>
      </c>
      <c r="F26" t="s">
        <v>35</v>
      </c>
      <c r="G26">
        <v>15</v>
      </c>
      <c r="H26" t="s">
        <v>110</v>
      </c>
      <c r="I26" t="s">
        <v>117</v>
      </c>
      <c r="J26" t="s">
        <v>117</v>
      </c>
      <c r="K26" s="32">
        <v>44727.673432523145</v>
      </c>
      <c r="L26" t="s">
        <v>35</v>
      </c>
      <c r="M26" t="s">
        <v>133</v>
      </c>
      <c r="N26" t="s">
        <v>117</v>
      </c>
      <c r="O26">
        <v>15</v>
      </c>
      <c r="P26">
        <v>30</v>
      </c>
      <c r="S26" s="33" t="s">
        <v>133</v>
      </c>
      <c r="T26" s="29">
        <v>15</v>
      </c>
      <c r="U26" s="29">
        <v>30</v>
      </c>
    </row>
    <row r="27" spans="1:21" x14ac:dyDescent="0.3">
      <c r="A27">
        <v>15</v>
      </c>
      <c r="B27">
        <v>2024</v>
      </c>
      <c r="C27" t="s">
        <v>97</v>
      </c>
      <c r="D27" t="s">
        <v>112</v>
      </c>
      <c r="E27" t="s">
        <v>112</v>
      </c>
      <c r="F27" t="s">
        <v>33</v>
      </c>
      <c r="G27">
        <v>25</v>
      </c>
      <c r="H27" t="s">
        <v>113</v>
      </c>
      <c r="I27" t="s">
        <v>118</v>
      </c>
      <c r="J27" t="s">
        <v>118</v>
      </c>
      <c r="K27" s="32">
        <v>44727.673432523145</v>
      </c>
      <c r="L27" t="s">
        <v>33</v>
      </c>
      <c r="M27" t="s">
        <v>128</v>
      </c>
      <c r="N27" t="s">
        <v>118</v>
      </c>
      <c r="O27">
        <v>25</v>
      </c>
      <c r="P27">
        <v>25</v>
      </c>
      <c r="S27" s="33" t="s">
        <v>122</v>
      </c>
      <c r="T27" s="29">
        <v>20</v>
      </c>
      <c r="U27" s="29">
        <v>20</v>
      </c>
    </row>
    <row r="28" spans="1:21" x14ac:dyDescent="0.3">
      <c r="A28">
        <v>16</v>
      </c>
      <c r="B28">
        <v>2024</v>
      </c>
      <c r="C28" t="s">
        <v>97</v>
      </c>
      <c r="D28" t="s">
        <v>112</v>
      </c>
      <c r="E28" t="s">
        <v>112</v>
      </c>
      <c r="F28" t="s">
        <v>51</v>
      </c>
      <c r="G28">
        <v>25</v>
      </c>
      <c r="H28" t="s">
        <v>113</v>
      </c>
      <c r="I28" t="s">
        <v>119</v>
      </c>
      <c r="J28" t="s">
        <v>119</v>
      </c>
      <c r="K28" s="32">
        <v>44727.673432523145</v>
      </c>
      <c r="L28" t="s">
        <v>51</v>
      </c>
      <c r="M28" t="s">
        <v>131</v>
      </c>
      <c r="N28" t="s">
        <v>119</v>
      </c>
      <c r="O28">
        <v>25</v>
      </c>
      <c r="P28">
        <v>25</v>
      </c>
      <c r="S28" s="33" t="s">
        <v>91</v>
      </c>
      <c r="T28" s="29">
        <v>25</v>
      </c>
      <c r="U28" s="29">
        <v>30</v>
      </c>
    </row>
    <row r="29" spans="1:21" x14ac:dyDescent="0.3">
      <c r="A29">
        <v>17</v>
      </c>
      <c r="B29">
        <v>2024</v>
      </c>
      <c r="C29" t="s">
        <v>97</v>
      </c>
      <c r="D29" t="s">
        <v>109</v>
      </c>
      <c r="E29" t="s">
        <v>109</v>
      </c>
      <c r="F29" t="s">
        <v>51</v>
      </c>
      <c r="G29">
        <v>15</v>
      </c>
      <c r="H29" t="s">
        <v>110</v>
      </c>
      <c r="I29" t="s">
        <v>120</v>
      </c>
      <c r="J29" t="s">
        <v>120</v>
      </c>
      <c r="K29" s="32">
        <v>44727.673432523145</v>
      </c>
      <c r="L29" t="s">
        <v>51</v>
      </c>
      <c r="M29" t="s">
        <v>130</v>
      </c>
      <c r="N29" t="s">
        <v>120</v>
      </c>
      <c r="O29">
        <v>15</v>
      </c>
      <c r="P29">
        <v>30</v>
      </c>
    </row>
    <row r="30" spans="1:21" x14ac:dyDescent="0.3">
      <c r="A30">
        <v>18</v>
      </c>
      <c r="B30">
        <v>2024</v>
      </c>
      <c r="C30" t="s">
        <v>97</v>
      </c>
      <c r="D30" t="s">
        <v>109</v>
      </c>
      <c r="E30" t="s">
        <v>109</v>
      </c>
      <c r="F30" t="s">
        <v>64</v>
      </c>
      <c r="G30">
        <v>15</v>
      </c>
      <c r="H30" t="s">
        <v>110</v>
      </c>
      <c r="I30" t="s">
        <v>121</v>
      </c>
      <c r="J30" t="s">
        <v>121</v>
      </c>
      <c r="K30" s="32">
        <v>44727.673432523145</v>
      </c>
      <c r="L30" t="s">
        <v>64</v>
      </c>
      <c r="M30" t="s">
        <v>64</v>
      </c>
      <c r="N30" t="s">
        <v>121</v>
      </c>
      <c r="O30">
        <v>15</v>
      </c>
      <c r="P30">
        <v>15</v>
      </c>
    </row>
    <row r="31" spans="1:21" x14ac:dyDescent="0.3">
      <c r="A31">
        <v>19</v>
      </c>
      <c r="B31">
        <v>2024</v>
      </c>
      <c r="C31" t="s">
        <v>97</v>
      </c>
      <c r="D31" t="s">
        <v>109</v>
      </c>
      <c r="E31" t="s">
        <v>109</v>
      </c>
      <c r="F31" t="s">
        <v>122</v>
      </c>
      <c r="G31">
        <v>20</v>
      </c>
      <c r="H31" t="s">
        <v>110</v>
      </c>
      <c r="I31" t="s">
        <v>123</v>
      </c>
      <c r="J31" t="s">
        <v>123</v>
      </c>
      <c r="K31" s="32">
        <v>44727.673432523145</v>
      </c>
      <c r="L31" t="s">
        <v>122</v>
      </c>
      <c r="M31" t="s">
        <v>122</v>
      </c>
      <c r="N31" t="s">
        <v>123</v>
      </c>
      <c r="O31">
        <v>20</v>
      </c>
      <c r="P31">
        <v>20</v>
      </c>
    </row>
    <row r="32" spans="1:21" x14ac:dyDescent="0.3">
      <c r="A32">
        <v>20</v>
      </c>
      <c r="B32">
        <v>2024</v>
      </c>
      <c r="C32" t="s">
        <v>97</v>
      </c>
      <c r="D32" t="s">
        <v>97</v>
      </c>
      <c r="E32" t="s">
        <v>97</v>
      </c>
      <c r="F32" t="s">
        <v>34</v>
      </c>
      <c r="G32">
        <v>10</v>
      </c>
      <c r="H32" t="s">
        <v>108</v>
      </c>
      <c r="I32" t="s">
        <v>107</v>
      </c>
      <c r="J32" t="s">
        <v>107</v>
      </c>
      <c r="K32" s="32">
        <v>44727.673432523145</v>
      </c>
      <c r="L32" t="s">
        <v>34</v>
      </c>
      <c r="M32" t="s">
        <v>34</v>
      </c>
      <c r="N32" t="s">
        <v>107</v>
      </c>
      <c r="O32">
        <v>10</v>
      </c>
      <c r="P32">
        <v>10</v>
      </c>
      <c r="Q32" t="s">
        <v>145</v>
      </c>
    </row>
    <row r="33" spans="1:18" x14ac:dyDescent="0.3">
      <c r="A33">
        <v>21</v>
      </c>
      <c r="B33">
        <v>2024</v>
      </c>
      <c r="C33" t="s">
        <v>97</v>
      </c>
      <c r="D33" t="s">
        <v>112</v>
      </c>
      <c r="E33" t="s">
        <v>112</v>
      </c>
      <c r="F33" t="s">
        <v>51</v>
      </c>
      <c r="G33">
        <v>20</v>
      </c>
      <c r="H33" t="s">
        <v>113</v>
      </c>
      <c r="I33" t="s">
        <v>124</v>
      </c>
      <c r="J33" t="s">
        <v>124</v>
      </c>
      <c r="K33" s="32">
        <v>44727.673432523145</v>
      </c>
      <c r="L33" t="s">
        <v>51</v>
      </c>
      <c r="M33" t="s">
        <v>132</v>
      </c>
      <c r="N33" t="s">
        <v>124</v>
      </c>
      <c r="O33">
        <v>20</v>
      </c>
      <c r="P33">
        <v>20</v>
      </c>
    </row>
    <row r="37" spans="1:18" x14ac:dyDescent="0.3">
      <c r="A37" t="s">
        <v>96</v>
      </c>
      <c r="B37" t="s">
        <v>65</v>
      </c>
      <c r="C37" t="s">
        <v>66</v>
      </c>
      <c r="D37" t="s">
        <v>67</v>
      </c>
      <c r="E37" t="s">
        <v>68</v>
      </c>
      <c r="F37" t="s">
        <v>69</v>
      </c>
      <c r="G37" t="s">
        <v>70</v>
      </c>
      <c r="H37" t="s">
        <v>71</v>
      </c>
      <c r="I37" t="s">
        <v>72</v>
      </c>
      <c r="J37" t="s">
        <v>73</v>
      </c>
      <c r="K37" t="s">
        <v>74</v>
      </c>
      <c r="L37" t="s">
        <v>69</v>
      </c>
      <c r="M37" t="s">
        <v>69</v>
      </c>
      <c r="N37" t="s">
        <v>75</v>
      </c>
      <c r="O37" t="s">
        <v>70</v>
      </c>
      <c r="P37" s="19" t="s">
        <v>94</v>
      </c>
    </row>
    <row r="38" spans="1:18" x14ac:dyDescent="0.3">
      <c r="A38">
        <v>1</v>
      </c>
      <c r="B38">
        <v>2024</v>
      </c>
      <c r="C38" t="s">
        <v>8</v>
      </c>
      <c r="D38" t="s">
        <v>8</v>
      </c>
      <c r="E38" t="s">
        <v>8</v>
      </c>
      <c r="F38" t="s">
        <v>51</v>
      </c>
      <c r="G38">
        <v>30</v>
      </c>
      <c r="H38" t="s">
        <v>166</v>
      </c>
      <c r="I38" t="s">
        <v>43</v>
      </c>
      <c r="J38" t="s">
        <v>43</v>
      </c>
      <c r="K38" s="32">
        <v>45534.665390891205</v>
      </c>
      <c r="L38" t="s">
        <v>51</v>
      </c>
      <c r="M38" t="s">
        <v>51</v>
      </c>
      <c r="N38" t="s">
        <v>43</v>
      </c>
      <c r="O38">
        <v>30</v>
      </c>
      <c r="P38">
        <v>30</v>
      </c>
      <c r="Q38" t="s">
        <v>168</v>
      </c>
    </row>
    <row r="39" spans="1:18" s="37" customFormat="1" x14ac:dyDescent="0.3">
      <c r="A39">
        <v>2</v>
      </c>
      <c r="B39" s="37">
        <v>2024</v>
      </c>
      <c r="C39" s="37" t="s">
        <v>8</v>
      </c>
      <c r="D39" s="37" t="s">
        <v>8</v>
      </c>
      <c r="E39" s="37" t="s">
        <v>8</v>
      </c>
      <c r="F39" s="37" t="s">
        <v>51</v>
      </c>
      <c r="G39" s="37">
        <v>30</v>
      </c>
      <c r="H39" s="37" t="s">
        <v>166</v>
      </c>
      <c r="I39" s="37" t="s">
        <v>152</v>
      </c>
      <c r="J39" s="37" t="s">
        <v>152</v>
      </c>
      <c r="K39" s="40">
        <v>45534.665390891205</v>
      </c>
      <c r="L39" s="37" t="s">
        <v>51</v>
      </c>
      <c r="M39" s="37" t="s">
        <v>51</v>
      </c>
      <c r="N39" s="37" t="s">
        <v>152</v>
      </c>
      <c r="O39" s="37">
        <v>30</v>
      </c>
      <c r="P39" s="37">
        <v>30</v>
      </c>
      <c r="Q39" s="37" t="s">
        <v>169</v>
      </c>
      <c r="R39" s="37" t="s">
        <v>169</v>
      </c>
    </row>
    <row r="40" spans="1:18" x14ac:dyDescent="0.3">
      <c r="A40">
        <v>3</v>
      </c>
      <c r="B40">
        <v>2024</v>
      </c>
      <c r="C40" t="s">
        <v>8</v>
      </c>
      <c r="D40" t="s">
        <v>8</v>
      </c>
      <c r="E40" t="s">
        <v>8</v>
      </c>
      <c r="F40" t="s">
        <v>51</v>
      </c>
      <c r="G40">
        <v>30</v>
      </c>
      <c r="H40" t="s">
        <v>166</v>
      </c>
      <c r="I40" t="s">
        <v>153</v>
      </c>
      <c r="J40" t="s">
        <v>153</v>
      </c>
      <c r="K40" s="32">
        <v>45534.665390891205</v>
      </c>
      <c r="L40" t="s">
        <v>51</v>
      </c>
      <c r="M40" t="s">
        <v>51</v>
      </c>
      <c r="N40" t="s">
        <v>153</v>
      </c>
      <c r="O40">
        <v>30</v>
      </c>
      <c r="P40">
        <v>30</v>
      </c>
      <c r="R40" s="37" t="s">
        <v>170</v>
      </c>
    </row>
    <row r="41" spans="1:18" x14ac:dyDescent="0.3">
      <c r="A41">
        <v>4</v>
      </c>
      <c r="B41">
        <v>2024</v>
      </c>
      <c r="C41" t="s">
        <v>8</v>
      </c>
      <c r="D41" t="s">
        <v>8</v>
      </c>
      <c r="E41" t="s">
        <v>8</v>
      </c>
      <c r="F41" t="s">
        <v>33</v>
      </c>
      <c r="G41">
        <v>20</v>
      </c>
      <c r="H41" t="s">
        <v>166</v>
      </c>
      <c r="I41" t="s">
        <v>154</v>
      </c>
      <c r="J41" t="s">
        <v>154</v>
      </c>
      <c r="K41" s="32">
        <v>45534.665390891205</v>
      </c>
      <c r="L41" t="s">
        <v>33</v>
      </c>
      <c r="M41" t="s">
        <v>33</v>
      </c>
      <c r="N41" t="s">
        <v>154</v>
      </c>
      <c r="O41">
        <v>20</v>
      </c>
      <c r="P41">
        <v>20</v>
      </c>
      <c r="R41" t="s">
        <v>171</v>
      </c>
    </row>
    <row r="42" spans="1:18" x14ac:dyDescent="0.3">
      <c r="A42">
        <v>5</v>
      </c>
      <c r="B42">
        <v>2024</v>
      </c>
      <c r="C42" t="s">
        <v>8</v>
      </c>
      <c r="D42" t="s">
        <v>8</v>
      </c>
      <c r="E42" t="s">
        <v>8</v>
      </c>
      <c r="F42" t="s">
        <v>33</v>
      </c>
      <c r="G42">
        <v>20</v>
      </c>
      <c r="H42" t="s">
        <v>166</v>
      </c>
      <c r="I42" t="s">
        <v>155</v>
      </c>
      <c r="J42" t="s">
        <v>155</v>
      </c>
      <c r="K42" s="32">
        <v>45534.665390891205</v>
      </c>
      <c r="L42" t="s">
        <v>33</v>
      </c>
      <c r="M42" t="s">
        <v>33</v>
      </c>
      <c r="N42" t="s">
        <v>155</v>
      </c>
      <c r="O42">
        <v>20</v>
      </c>
      <c r="P42">
        <v>20</v>
      </c>
      <c r="R42" t="s">
        <v>172</v>
      </c>
    </row>
    <row r="43" spans="1:18" x14ac:dyDescent="0.3">
      <c r="A43">
        <v>6</v>
      </c>
      <c r="B43">
        <v>2024</v>
      </c>
      <c r="C43" t="s">
        <v>8</v>
      </c>
      <c r="D43" t="s">
        <v>8</v>
      </c>
      <c r="E43" t="s">
        <v>8</v>
      </c>
      <c r="F43" t="s">
        <v>33</v>
      </c>
      <c r="G43">
        <v>20</v>
      </c>
      <c r="H43" t="s">
        <v>166</v>
      </c>
      <c r="I43" t="s">
        <v>156</v>
      </c>
      <c r="J43" t="s">
        <v>156</v>
      </c>
      <c r="K43" s="32">
        <v>45534.665390891205</v>
      </c>
      <c r="L43" t="s">
        <v>33</v>
      </c>
      <c r="M43" t="s">
        <v>33</v>
      </c>
      <c r="N43" t="s">
        <v>156</v>
      </c>
      <c r="O43">
        <v>20</v>
      </c>
      <c r="P43">
        <v>20</v>
      </c>
      <c r="R43" t="s">
        <v>173</v>
      </c>
    </row>
    <row r="44" spans="1:18" x14ac:dyDescent="0.3">
      <c r="A44">
        <v>7</v>
      </c>
      <c r="B44">
        <v>2024</v>
      </c>
      <c r="C44" t="s">
        <v>8</v>
      </c>
      <c r="D44" t="s">
        <v>8</v>
      </c>
      <c r="E44" t="s">
        <v>8</v>
      </c>
      <c r="F44" t="s">
        <v>33</v>
      </c>
      <c r="G44">
        <v>20</v>
      </c>
      <c r="H44" t="s">
        <v>166</v>
      </c>
      <c r="I44" t="s">
        <v>157</v>
      </c>
      <c r="J44" t="s">
        <v>157</v>
      </c>
      <c r="K44" s="32">
        <v>45534.665390891205</v>
      </c>
      <c r="L44" t="s">
        <v>33</v>
      </c>
      <c r="M44" t="s">
        <v>33</v>
      </c>
      <c r="N44" t="s">
        <v>157</v>
      </c>
      <c r="O44">
        <v>20</v>
      </c>
      <c r="P44">
        <v>20</v>
      </c>
      <c r="R44" t="s">
        <v>174</v>
      </c>
    </row>
    <row r="45" spans="1:18" x14ac:dyDescent="0.3">
      <c r="A45">
        <v>8</v>
      </c>
      <c r="B45">
        <v>2024</v>
      </c>
      <c r="C45" t="s">
        <v>8</v>
      </c>
      <c r="D45" t="s">
        <v>8</v>
      </c>
      <c r="E45" t="s">
        <v>8</v>
      </c>
      <c r="F45" t="s">
        <v>33</v>
      </c>
      <c r="G45">
        <v>20</v>
      </c>
      <c r="H45" t="s">
        <v>166</v>
      </c>
      <c r="I45" t="s">
        <v>158</v>
      </c>
      <c r="J45" t="s">
        <v>158</v>
      </c>
      <c r="K45" s="32">
        <v>45534.665390891205</v>
      </c>
      <c r="L45" t="s">
        <v>33</v>
      </c>
      <c r="M45" t="s">
        <v>33</v>
      </c>
      <c r="N45" t="s">
        <v>158</v>
      </c>
      <c r="O45">
        <v>20</v>
      </c>
      <c r="P45">
        <v>20</v>
      </c>
      <c r="R45" t="s">
        <v>175</v>
      </c>
    </row>
    <row r="46" spans="1:18" x14ac:dyDescent="0.3">
      <c r="A46">
        <v>9</v>
      </c>
      <c r="B46">
        <v>2024</v>
      </c>
      <c r="C46" t="s">
        <v>8</v>
      </c>
      <c r="D46" t="s">
        <v>8</v>
      </c>
      <c r="E46" t="s">
        <v>8</v>
      </c>
      <c r="F46" t="s">
        <v>33</v>
      </c>
      <c r="G46">
        <v>20</v>
      </c>
      <c r="H46" t="s">
        <v>166</v>
      </c>
      <c r="I46" t="s">
        <v>159</v>
      </c>
      <c r="J46" t="s">
        <v>159</v>
      </c>
      <c r="K46" s="32">
        <v>45534.665390891205</v>
      </c>
      <c r="L46" t="s">
        <v>33</v>
      </c>
      <c r="M46" t="s">
        <v>33</v>
      </c>
      <c r="N46" t="s">
        <v>159</v>
      </c>
      <c r="O46">
        <v>20</v>
      </c>
      <c r="P46">
        <v>20</v>
      </c>
      <c r="R46" t="s">
        <v>176</v>
      </c>
    </row>
    <row r="47" spans="1:18" x14ac:dyDescent="0.3">
      <c r="A47">
        <v>10</v>
      </c>
      <c r="B47">
        <v>2024</v>
      </c>
      <c r="C47" t="s">
        <v>8</v>
      </c>
      <c r="D47" t="s">
        <v>8</v>
      </c>
      <c r="E47" t="s">
        <v>8</v>
      </c>
      <c r="F47" t="s">
        <v>34</v>
      </c>
      <c r="G47">
        <v>20</v>
      </c>
      <c r="H47" t="s">
        <v>166</v>
      </c>
      <c r="I47" t="s">
        <v>160</v>
      </c>
      <c r="J47" t="s">
        <v>160</v>
      </c>
      <c r="K47" s="32">
        <v>45534.665390891205</v>
      </c>
      <c r="L47" t="s">
        <v>34</v>
      </c>
      <c r="M47" t="s">
        <v>34</v>
      </c>
      <c r="N47" t="s">
        <v>160</v>
      </c>
      <c r="O47">
        <v>20</v>
      </c>
      <c r="P47">
        <v>20</v>
      </c>
      <c r="R47" t="s">
        <v>177</v>
      </c>
    </row>
    <row r="48" spans="1:18" x14ac:dyDescent="0.3">
      <c r="A48">
        <v>11</v>
      </c>
      <c r="B48">
        <v>2024</v>
      </c>
      <c r="C48" t="s">
        <v>8</v>
      </c>
      <c r="D48" t="s">
        <v>8</v>
      </c>
      <c r="E48" t="s">
        <v>8</v>
      </c>
      <c r="F48" t="s">
        <v>34</v>
      </c>
      <c r="G48">
        <v>20</v>
      </c>
      <c r="H48" t="s">
        <v>166</v>
      </c>
      <c r="I48" t="s">
        <v>46</v>
      </c>
      <c r="J48" t="s">
        <v>46</v>
      </c>
      <c r="K48" s="32">
        <v>45534.665390891205</v>
      </c>
      <c r="L48" t="s">
        <v>34</v>
      </c>
      <c r="M48" t="s">
        <v>34</v>
      </c>
      <c r="N48" t="s">
        <v>46</v>
      </c>
      <c r="O48">
        <v>20</v>
      </c>
      <c r="P48">
        <v>20</v>
      </c>
      <c r="R48" t="s">
        <v>178</v>
      </c>
    </row>
    <row r="49" spans="1:20" x14ac:dyDescent="0.3">
      <c r="A49">
        <v>12</v>
      </c>
      <c r="B49">
        <v>2024</v>
      </c>
      <c r="C49" t="s">
        <v>8</v>
      </c>
      <c r="D49" t="s">
        <v>8</v>
      </c>
      <c r="E49" t="s">
        <v>8</v>
      </c>
      <c r="F49" t="s">
        <v>35</v>
      </c>
      <c r="G49">
        <v>15</v>
      </c>
      <c r="H49" t="s">
        <v>166</v>
      </c>
      <c r="I49" t="s">
        <v>44</v>
      </c>
      <c r="J49" t="s">
        <v>44</v>
      </c>
      <c r="K49" s="32">
        <v>45534.665390891205</v>
      </c>
      <c r="L49" t="s">
        <v>35</v>
      </c>
      <c r="M49" t="s">
        <v>35</v>
      </c>
      <c r="N49" t="s">
        <v>44</v>
      </c>
      <c r="O49">
        <v>15</v>
      </c>
      <c r="P49">
        <v>15</v>
      </c>
      <c r="R49" t="s">
        <v>179</v>
      </c>
    </row>
    <row r="50" spans="1:20" x14ac:dyDescent="0.3">
      <c r="A50">
        <v>13</v>
      </c>
      <c r="B50">
        <v>2024</v>
      </c>
      <c r="C50" t="s">
        <v>8</v>
      </c>
      <c r="D50" t="s">
        <v>8</v>
      </c>
      <c r="E50" t="s">
        <v>8</v>
      </c>
      <c r="F50" t="s">
        <v>35</v>
      </c>
      <c r="G50">
        <v>15</v>
      </c>
      <c r="H50" t="s">
        <v>166</v>
      </c>
      <c r="I50" t="s">
        <v>45</v>
      </c>
      <c r="J50" t="s">
        <v>45</v>
      </c>
      <c r="K50" s="32">
        <v>45534.665390891205</v>
      </c>
      <c r="L50" t="s">
        <v>35</v>
      </c>
      <c r="M50" t="s">
        <v>35</v>
      </c>
      <c r="N50" t="s">
        <v>45</v>
      </c>
      <c r="O50">
        <v>15</v>
      </c>
      <c r="P50">
        <v>15</v>
      </c>
      <c r="R50" t="s">
        <v>180</v>
      </c>
    </row>
    <row r="51" spans="1:20" x14ac:dyDescent="0.3">
      <c r="A51">
        <v>14</v>
      </c>
      <c r="B51">
        <v>2024</v>
      </c>
      <c r="C51" t="s">
        <v>8</v>
      </c>
      <c r="D51" t="s">
        <v>8</v>
      </c>
      <c r="E51" t="s">
        <v>8</v>
      </c>
      <c r="F51" t="s">
        <v>35</v>
      </c>
      <c r="G51">
        <v>15</v>
      </c>
      <c r="H51" t="s">
        <v>166</v>
      </c>
      <c r="I51" t="s">
        <v>161</v>
      </c>
      <c r="J51" t="s">
        <v>161</v>
      </c>
      <c r="K51" s="32">
        <v>45534.665390891205</v>
      </c>
      <c r="L51" t="s">
        <v>35</v>
      </c>
      <c r="M51" t="s">
        <v>35</v>
      </c>
      <c r="N51" t="s">
        <v>161</v>
      </c>
      <c r="O51">
        <v>15</v>
      </c>
      <c r="P51">
        <v>15</v>
      </c>
      <c r="R51" t="s">
        <v>181</v>
      </c>
      <c r="S51" t="s">
        <v>182</v>
      </c>
      <c r="T51" t="s">
        <v>75</v>
      </c>
    </row>
    <row r="52" spans="1:20" x14ac:dyDescent="0.3">
      <c r="A52">
        <v>15</v>
      </c>
      <c r="B52">
        <v>2024</v>
      </c>
      <c r="C52" t="s">
        <v>8</v>
      </c>
      <c r="D52" t="s">
        <v>8</v>
      </c>
      <c r="E52" t="s">
        <v>8</v>
      </c>
      <c r="F52" t="s">
        <v>35</v>
      </c>
      <c r="G52">
        <v>15</v>
      </c>
      <c r="H52" t="s">
        <v>166</v>
      </c>
      <c r="I52" t="s">
        <v>162</v>
      </c>
      <c r="J52" t="s">
        <v>162</v>
      </c>
      <c r="K52" s="32">
        <v>45534.665390891205</v>
      </c>
      <c r="L52" t="s">
        <v>35</v>
      </c>
      <c r="M52" t="s">
        <v>35</v>
      </c>
      <c r="N52" t="s">
        <v>162</v>
      </c>
      <c r="O52">
        <v>15</v>
      </c>
      <c r="P52">
        <v>15</v>
      </c>
      <c r="R52" t="s">
        <v>183</v>
      </c>
      <c r="S52" t="s">
        <v>184</v>
      </c>
      <c r="T52" t="s">
        <v>185</v>
      </c>
    </row>
    <row r="53" spans="1:20" x14ac:dyDescent="0.3">
      <c r="A53">
        <v>16</v>
      </c>
      <c r="B53">
        <v>2024</v>
      </c>
      <c r="C53" t="s">
        <v>8</v>
      </c>
      <c r="D53" t="s">
        <v>8</v>
      </c>
      <c r="E53" t="s">
        <v>8</v>
      </c>
      <c r="F53" t="s">
        <v>35</v>
      </c>
      <c r="G53">
        <v>15</v>
      </c>
      <c r="H53" t="s">
        <v>166</v>
      </c>
      <c r="I53" t="s">
        <v>163</v>
      </c>
      <c r="J53" t="s">
        <v>163</v>
      </c>
      <c r="K53" s="32">
        <v>45534.665390891205</v>
      </c>
      <c r="L53" t="s">
        <v>35</v>
      </c>
      <c r="M53" t="s">
        <v>35</v>
      </c>
      <c r="N53" t="s">
        <v>163</v>
      </c>
      <c r="O53">
        <v>15</v>
      </c>
      <c r="P53">
        <v>15</v>
      </c>
      <c r="R53" t="s">
        <v>186</v>
      </c>
    </row>
    <row r="54" spans="1:20" x14ac:dyDescent="0.3">
      <c r="A54">
        <v>17</v>
      </c>
      <c r="B54">
        <v>2024</v>
      </c>
      <c r="C54" t="s">
        <v>8</v>
      </c>
      <c r="D54" t="s">
        <v>8</v>
      </c>
      <c r="E54" t="s">
        <v>8</v>
      </c>
      <c r="F54" t="s">
        <v>35</v>
      </c>
      <c r="G54">
        <v>15</v>
      </c>
      <c r="H54" t="s">
        <v>166</v>
      </c>
      <c r="I54" t="s">
        <v>164</v>
      </c>
      <c r="J54" t="s">
        <v>164</v>
      </c>
      <c r="K54" s="32">
        <v>45534.665390891205</v>
      </c>
      <c r="L54" t="s">
        <v>35</v>
      </c>
      <c r="M54" t="s">
        <v>35</v>
      </c>
      <c r="N54" t="s">
        <v>164</v>
      </c>
      <c r="O54">
        <v>15</v>
      </c>
      <c r="P54">
        <v>15</v>
      </c>
      <c r="R54" t="s">
        <v>188</v>
      </c>
    </row>
    <row r="55" spans="1:20" x14ac:dyDescent="0.3">
      <c r="A55">
        <v>18</v>
      </c>
      <c r="B55">
        <v>2024</v>
      </c>
      <c r="C55" t="s">
        <v>8</v>
      </c>
      <c r="D55" t="s">
        <v>8</v>
      </c>
      <c r="E55" t="s">
        <v>8</v>
      </c>
      <c r="F55" t="s">
        <v>167</v>
      </c>
      <c r="G55">
        <v>15</v>
      </c>
      <c r="H55" t="s">
        <v>166</v>
      </c>
      <c r="I55" t="s">
        <v>165</v>
      </c>
      <c r="J55" t="s">
        <v>165</v>
      </c>
      <c r="K55" s="32">
        <v>45534.665390891205</v>
      </c>
      <c r="L55" t="s">
        <v>167</v>
      </c>
      <c r="M55" t="s">
        <v>167</v>
      </c>
      <c r="N55" t="s">
        <v>165</v>
      </c>
      <c r="O55">
        <v>15</v>
      </c>
      <c r="P55">
        <v>15</v>
      </c>
      <c r="R55" t="s">
        <v>187</v>
      </c>
    </row>
    <row r="56" spans="1:20" x14ac:dyDescent="0.3">
      <c r="K56" s="32"/>
    </row>
    <row r="57" spans="1:20" x14ac:dyDescent="0.3">
      <c r="K57" s="32"/>
    </row>
    <row r="58" spans="1:20" x14ac:dyDescent="0.3">
      <c r="K58" s="32"/>
    </row>
    <row r="59" spans="1:20" x14ac:dyDescent="0.3">
      <c r="K59" s="32"/>
    </row>
    <row r="60" spans="1:20" x14ac:dyDescent="0.3">
      <c r="K60" s="3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</vt:lpstr>
      <vt:lpstr>Pivot-MFG</vt:lpstr>
      <vt:lpstr>ExampleData-MFG</vt:lpstr>
      <vt:lpstr>Pivot-Com</vt:lpstr>
      <vt:lpstr>ExampleData-Com</vt:lpstr>
      <vt:lpstr>Question</vt:lpstr>
    </vt:vector>
  </TitlesOfParts>
  <Manager>//BI Stream//</Manager>
  <Company>ThaiNamthip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//Logic-Group2_V1.0_ForPRDData//</dc:title>
  <dc:creator>Wanantorn Wantanakij</dc:creator>
  <cp:lastModifiedBy>Sutripat Ngamjittrong</cp:lastModifiedBy>
  <dcterms:created xsi:type="dcterms:W3CDTF">2021-06-10T05:42:30Z</dcterms:created>
  <dcterms:modified xsi:type="dcterms:W3CDTF">2025-04-17T02:40:22Z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TIntVersion">
    <vt:i4>17</vt:i4>
  </property>
  <property fmtid="{D5CDD505-2E9C-101B-9397-08002B2CF9AE}" pid="3" name="FILEGUID">
    <vt:lpwstr>788b993f-4d8b-40bc-b8ca-ed72b3b78c63</vt:lpwstr>
  </property>
  <property fmtid="{D5CDD505-2E9C-101B-9397-08002B2CF9AE}" pid="4" name="MODFILEGUID">
    <vt:lpwstr>788b993f-4d8b-40bc-b8ca-ed72b3b78c63</vt:lpwstr>
  </property>
  <property fmtid="{D5CDD505-2E9C-101B-9397-08002B2CF9AE}" pid="5" name="FILEOWNER">
    <vt:lpwstr>Wanantorn.Wa</vt:lpwstr>
  </property>
  <property fmtid="{D5CDD505-2E9C-101B-9397-08002B2CF9AE}" pid="6" name="MODFILEOWNER">
    <vt:lpwstr>Wanantorn.Wa</vt:lpwstr>
  </property>
  <property fmtid="{D5CDD505-2E9C-101B-9397-08002B2CF9AE}" pid="7" name="IPPCLASS">
    <vt:i4>3</vt:i4>
  </property>
  <property fmtid="{D5CDD505-2E9C-101B-9397-08002B2CF9AE}" pid="8" name="MODIPPCLASS">
    <vt:i4>3</vt:i4>
  </property>
  <property fmtid="{D5CDD505-2E9C-101B-9397-08002B2CF9AE}" pid="9" name="MACHINEID">
    <vt:lpwstr>TNWHQO0676</vt:lpwstr>
  </property>
  <property fmtid="{D5CDD505-2E9C-101B-9397-08002B2CF9AE}" pid="10" name="MODMACHINEID">
    <vt:lpwstr>TNWHQO0676</vt:lpwstr>
  </property>
  <property fmtid="{D5CDD505-2E9C-101B-9397-08002B2CF9AE}" pid="11" name="DOCCOMMENTS">
    <vt:lpwstr/>
  </property>
  <property fmtid="{D5CDD505-2E9C-101B-9397-08002B2CF9AE}" pid="12" name="TNT_AUTHOR">
    <vt:lpwstr>Wanantorn Wantanakij</vt:lpwstr>
  </property>
  <property fmtid="{D5CDD505-2E9C-101B-9397-08002B2CF9AE}" pid="13" name="TNT_DEPARTMENT">
    <vt:lpwstr>//BI Stream//</vt:lpwstr>
  </property>
  <property fmtid="{D5CDD505-2E9C-101B-9397-08002B2CF9AE}" pid="14" name="TNT_COMPANY">
    <vt:lpwstr>ThaiNamthip Limited</vt:lpwstr>
  </property>
  <property fmtid="{D5CDD505-2E9C-101B-9397-08002B2CF9AE}" pid="15" name="TNT_SHOWTYPE">
    <vt:i4>1</vt:i4>
  </property>
  <property fmtid="{D5CDD505-2E9C-101B-9397-08002B2CF9AE}" pid="16" name="CURRENTCLASS">
    <vt:lpwstr>Classified - Internal use</vt:lpwstr>
  </property>
  <property fmtid="{D5CDD505-2E9C-101B-9397-08002B2CF9AE}" pid="17" name="MSIP_Label_4a7666b9-8c22-4014-be35-6a0285aeb119_Enabled">
    <vt:lpwstr>true</vt:lpwstr>
  </property>
  <property fmtid="{D5CDD505-2E9C-101B-9397-08002B2CF9AE}" pid="18" name="MSIP_Label_4a7666b9-8c22-4014-be35-6a0285aeb119_SetDate">
    <vt:lpwstr>2024-08-27T03:50:45Z</vt:lpwstr>
  </property>
  <property fmtid="{D5CDD505-2E9C-101B-9397-08002B2CF9AE}" pid="19" name="MSIP_Label_4a7666b9-8c22-4014-be35-6a0285aeb119_Method">
    <vt:lpwstr>Privileged</vt:lpwstr>
  </property>
  <property fmtid="{D5CDD505-2E9C-101B-9397-08002B2CF9AE}" pid="20" name="MSIP_Label_4a7666b9-8c22-4014-be35-6a0285aeb119_Name">
    <vt:lpwstr>Public (สาธารณะ)</vt:lpwstr>
  </property>
  <property fmtid="{D5CDD505-2E9C-101B-9397-08002B2CF9AE}" pid="21" name="MSIP_Label_4a7666b9-8c22-4014-be35-6a0285aeb119_SiteId">
    <vt:lpwstr>50243939-22a9-47e3-918e-86b746997bec</vt:lpwstr>
  </property>
  <property fmtid="{D5CDD505-2E9C-101B-9397-08002B2CF9AE}" pid="22" name="MSIP_Label_4a7666b9-8c22-4014-be35-6a0285aeb119_ActionId">
    <vt:lpwstr>6795c544-04a7-4473-8b98-0c1acc5672ec</vt:lpwstr>
  </property>
  <property fmtid="{D5CDD505-2E9C-101B-9397-08002B2CF9AE}" pid="23" name="MSIP_Label_4a7666b9-8c22-4014-be35-6a0285aeb119_ContentBits">
    <vt:lpwstr>2</vt:lpwstr>
  </property>
</Properties>
</file>